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Default Extension="wdp" ContentType="image/vnd.ms-photo"/>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ctrlProps/ctrlProp5.xml" ContentType="application/vnd.ms-excel.controlproperties+xml"/>
  <Override PartName="/xl/sharedStrings.xml" ContentType="application/vnd.openxmlformats-officedocument.spreadsheetml.sharedStrings+xml"/>
  <Override PartName="/xl/charts/chart13.xml" ContentType="application/vnd.openxmlformats-officedocument.drawingml.chart+xml"/>
  <Override PartName="/xl/drawings/drawing10.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1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charts/chart3.xml" ContentType="application/vnd.openxmlformats-officedocument.drawingml.chart+xml"/>
  <Override PartName="/xl/drawings/drawing5.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0515" yWindow="-75" windowWidth="16650" windowHeight="11490" tabRatio="540" activeTab="4"/>
  </bookViews>
  <sheets>
    <sheet name="Control" sheetId="21" r:id="rId1"/>
    <sheet name="Criteria" sheetId="17" r:id="rId2"/>
    <sheet name="File Layout" sheetId="18" state="hidden" r:id="rId3"/>
    <sheet name="Model Inputs" sheetId="19" r:id="rId4"/>
    <sheet name="Summary" sheetId="9" r:id="rId5"/>
    <sheet name="FRM" sheetId="20" state="hidden" r:id="rId6"/>
    <sheet name="CDR" sheetId="1" state="hidden" r:id="rId7"/>
    <sheet name="CPR" sheetId="2" state="hidden" r:id="rId8"/>
    <sheet name="SvR" sheetId="10" state="hidden" r:id="rId9"/>
    <sheet name="DqR" sheetId="16" state="hidden" r:id="rId10"/>
    <sheet name="Cum DR" sheetId="5" state="hidden" r:id="rId11"/>
    <sheet name="HPA" sheetId="8" state="hidden" r:id="rId12"/>
    <sheet name="HPI_avg" sheetId="3" state="hidden" r:id="rId13"/>
    <sheet name="HPA Path" sheetId="14" state="hidden" r:id="rId14"/>
  </sheets>
  <functionGroups/>
  <definedNames>
    <definedName name="County_1">#REF!</definedName>
    <definedName name="_xlnm.Print_Area" localSheetId="0">Control!$A$1:$P$36</definedName>
    <definedName name="_xlnm.Print_Area" localSheetId="4">Summary!$A$1:$M$61</definedName>
  </definedNames>
  <calcPr calcId="125725"/>
</workbook>
</file>

<file path=xl/calcChain.xml><?xml version="1.0" encoding="utf-8"?>
<calcChain xmlns="http://schemas.openxmlformats.org/spreadsheetml/2006/main">
  <c r="W7" i="20"/>
  <c r="W6"/>
  <c r="AT12" l="1"/>
  <c r="AU12"/>
  <c r="AV12"/>
  <c r="AW12"/>
  <c r="AS12"/>
  <c r="I23" i="9" l="1"/>
  <c r="I21"/>
  <c r="I26" l="1"/>
  <c r="I22"/>
  <c r="I20"/>
  <c r="I24" s="1"/>
  <c r="B2" i="3" l="1"/>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A2"/>
  <c r="Z14" i="20"/>
  <c r="AA14" s="1"/>
  <c r="AB13" s="1"/>
  <c r="AA2" s="1"/>
  <c r="AA13"/>
  <c r="Z15" l="1"/>
  <c r="AA15" l="1"/>
  <c r="Z16"/>
  <c r="Z17" l="1"/>
  <c r="AA16"/>
  <c r="AB15" s="1"/>
  <c r="AA3" s="1"/>
  <c r="AA17" l="1"/>
  <c r="Z18"/>
  <c r="AA18" l="1"/>
  <c r="AB17" s="1"/>
  <c r="AA4" s="1"/>
  <c r="Z19"/>
  <c r="Z20" l="1"/>
  <c r="AA19"/>
  <c r="Z21" l="1"/>
  <c r="AA20"/>
  <c r="AB19" s="1"/>
  <c r="AA5" s="1"/>
  <c r="Z22" l="1"/>
  <c r="AA21"/>
  <c r="AA22" l="1"/>
  <c r="AB21" s="1"/>
  <c r="AA6" s="1"/>
  <c r="Z23"/>
  <c r="AA23" l="1"/>
  <c r="Z24"/>
  <c r="Z25" l="1"/>
  <c r="AA24"/>
  <c r="AB23" s="1"/>
  <c r="AA7" s="1"/>
  <c r="AA25" l="1"/>
  <c r="Z26"/>
  <c r="AA26" l="1"/>
  <c r="AB25" s="1"/>
  <c r="AA8" s="1"/>
  <c r="Z27"/>
  <c r="Z28" l="1"/>
  <c r="AA27"/>
  <c r="Z29" l="1"/>
  <c r="AA29" s="1"/>
  <c r="AA28"/>
  <c r="AB29" l="1"/>
  <c r="AA10" s="1"/>
  <c r="AB27"/>
  <c r="AA9" s="1"/>
  <c r="I27" i="9" l="1"/>
  <c r="V8" i="20" l="1"/>
  <c r="I28" i="9" s="1"/>
  <c r="G189" i="20" l="1"/>
  <c r="J189"/>
  <c r="G190"/>
  <c r="J190"/>
  <c r="G191"/>
  <c r="J191"/>
  <c r="G192"/>
  <c r="J192"/>
  <c r="G193"/>
  <c r="J193"/>
  <c r="G194"/>
  <c r="J194"/>
  <c r="G195"/>
  <c r="J195"/>
  <c r="G196"/>
  <c r="J196"/>
  <c r="G197"/>
  <c r="J197"/>
  <c r="G198"/>
  <c r="J198"/>
  <c r="G199"/>
  <c r="J199"/>
  <c r="G200"/>
  <c r="J200"/>
  <c r="G201"/>
  <c r="J201"/>
  <c r="G202"/>
  <c r="J202"/>
  <c r="G203"/>
  <c r="J203"/>
  <c r="G204"/>
  <c r="J204"/>
  <c r="G205"/>
  <c r="J205"/>
  <c r="G206"/>
  <c r="J206"/>
  <c r="G207"/>
  <c r="J207"/>
  <c r="G208"/>
  <c r="J208"/>
  <c r="G209"/>
  <c r="J209"/>
  <c r="G210"/>
  <c r="J210"/>
  <c r="G211"/>
  <c r="J211"/>
  <c r="G212"/>
  <c r="J212"/>
  <c r="G213"/>
  <c r="J213"/>
  <c r="G214"/>
  <c r="J214"/>
  <c r="G215"/>
  <c r="J215"/>
  <c r="G216"/>
  <c r="J216"/>
  <c r="G217"/>
  <c r="J217"/>
  <c r="G218"/>
  <c r="J218"/>
  <c r="G219"/>
  <c r="J219"/>
  <c r="G220"/>
  <c r="J220"/>
  <c r="G221"/>
  <c r="J221"/>
  <c r="G222"/>
  <c r="J222"/>
  <c r="G223"/>
  <c r="J223"/>
  <c r="G224"/>
  <c r="J224"/>
  <c r="G225"/>
  <c r="J225"/>
  <c r="G226"/>
  <c r="J226"/>
  <c r="G227"/>
  <c r="J227"/>
  <c r="G228"/>
  <c r="J228"/>
  <c r="G229"/>
  <c r="J229"/>
  <c r="G230"/>
  <c r="J230"/>
  <c r="G231"/>
  <c r="J231"/>
  <c r="G232"/>
  <c r="J232"/>
  <c r="G233"/>
  <c r="J233"/>
  <c r="G234"/>
  <c r="J234"/>
  <c r="G235"/>
  <c r="J235"/>
  <c r="G236"/>
  <c r="J236"/>
  <c r="G237"/>
  <c r="J237"/>
  <c r="G238"/>
  <c r="J238"/>
  <c r="G239"/>
  <c r="J239"/>
  <c r="G240"/>
  <c r="J240"/>
  <c r="G241"/>
  <c r="J241"/>
  <c r="G242"/>
  <c r="J242"/>
  <c r="G243"/>
  <c r="J243"/>
  <c r="G244"/>
  <c r="J244"/>
  <c r="G245"/>
  <c r="J245"/>
  <c r="G246"/>
  <c r="J246"/>
  <c r="G247"/>
  <c r="J247"/>
  <c r="G248"/>
  <c r="J248"/>
  <c r="G249"/>
  <c r="J249"/>
  <c r="G250"/>
  <c r="J250"/>
  <c r="G251"/>
  <c r="J251"/>
  <c r="G252"/>
  <c r="J252"/>
  <c r="G253"/>
  <c r="J253"/>
  <c r="G254"/>
  <c r="J254"/>
  <c r="G255"/>
  <c r="J255"/>
  <c r="G256"/>
  <c r="J256"/>
  <c r="G257"/>
  <c r="J257"/>
  <c r="G258"/>
  <c r="J258"/>
  <c r="G259"/>
  <c r="J259"/>
  <c r="G260"/>
  <c r="J260"/>
  <c r="G261"/>
  <c r="J261"/>
  <c r="G262"/>
  <c r="J262"/>
  <c r="G263"/>
  <c r="J263"/>
  <c r="G264"/>
  <c r="J264"/>
  <c r="G265"/>
  <c r="J265"/>
  <c r="G266"/>
  <c r="J266"/>
  <c r="G267"/>
  <c r="J267"/>
  <c r="G268"/>
  <c r="J268"/>
  <c r="G269"/>
  <c r="J269"/>
  <c r="G270"/>
  <c r="J270"/>
  <c r="G271"/>
  <c r="J271"/>
  <c r="G272"/>
  <c r="J272"/>
  <c r="G273"/>
  <c r="J273"/>
  <c r="G274"/>
  <c r="J274"/>
  <c r="G275"/>
  <c r="J275"/>
  <c r="G276"/>
  <c r="J276"/>
  <c r="G277"/>
  <c r="J277"/>
  <c r="G278"/>
  <c r="J278"/>
  <c r="G279"/>
  <c r="J279"/>
  <c r="G280"/>
  <c r="J280"/>
  <c r="G281"/>
  <c r="J281"/>
  <c r="G282"/>
  <c r="J282"/>
  <c r="G283"/>
  <c r="J283"/>
  <c r="G284"/>
  <c r="J284"/>
  <c r="G285"/>
  <c r="J285"/>
  <c r="G286"/>
  <c r="J286"/>
  <c r="G287"/>
  <c r="J287"/>
  <c r="G288"/>
  <c r="J288"/>
  <c r="G289"/>
  <c r="J289"/>
  <c r="G290"/>
  <c r="J290"/>
  <c r="G291"/>
  <c r="J291"/>
  <c r="G292"/>
  <c r="J292"/>
  <c r="G293"/>
  <c r="J293"/>
  <c r="G294"/>
  <c r="J294"/>
  <c r="G295"/>
  <c r="J295"/>
  <c r="G296"/>
  <c r="J296"/>
  <c r="G297"/>
  <c r="J297"/>
  <c r="G298"/>
  <c r="J298"/>
  <c r="G299"/>
  <c r="J299"/>
  <c r="G300"/>
  <c r="J300"/>
  <c r="G301"/>
  <c r="J301"/>
  <c r="G302"/>
  <c r="J302"/>
  <c r="G303"/>
  <c r="J303"/>
  <c r="G304"/>
  <c r="J304"/>
  <c r="G305"/>
  <c r="J305"/>
  <c r="G306"/>
  <c r="J306"/>
  <c r="G307"/>
  <c r="J307"/>
  <c r="G308"/>
  <c r="J308"/>
  <c r="G309"/>
  <c r="J309"/>
  <c r="G310"/>
  <c r="J310"/>
  <c r="G311"/>
  <c r="J311"/>
  <c r="G312"/>
  <c r="J312"/>
  <c r="G313"/>
  <c r="J313"/>
  <c r="G314"/>
  <c r="J314"/>
  <c r="G315"/>
  <c r="J315"/>
  <c r="G316"/>
  <c r="J316"/>
  <c r="G317"/>
  <c r="J317"/>
  <c r="G318"/>
  <c r="J318"/>
  <c r="G319"/>
  <c r="J319"/>
  <c r="G320"/>
  <c r="J320"/>
  <c r="G321"/>
  <c r="J321"/>
  <c r="G322"/>
  <c r="J322"/>
  <c r="G323"/>
  <c r="J323"/>
  <c r="G324"/>
  <c r="J324"/>
  <c r="G325"/>
  <c r="J325"/>
  <c r="G326"/>
  <c r="J326"/>
  <c r="G327"/>
  <c r="J327"/>
  <c r="G328"/>
  <c r="J328"/>
  <c r="G329"/>
  <c r="J329"/>
  <c r="G330"/>
  <c r="J330"/>
  <c r="G331"/>
  <c r="J331"/>
  <c r="G332"/>
  <c r="J332"/>
  <c r="G333"/>
  <c r="J333"/>
  <c r="G334"/>
  <c r="J334"/>
  <c r="G335"/>
  <c r="J335"/>
  <c r="G336"/>
  <c r="J336"/>
  <c r="G337"/>
  <c r="J337"/>
  <c r="G338"/>
  <c r="J338"/>
  <c r="G339"/>
  <c r="J339"/>
  <c r="G340"/>
  <c r="J340"/>
  <c r="G341"/>
  <c r="J341"/>
  <c r="G342"/>
  <c r="J342"/>
  <c r="G343"/>
  <c r="J343"/>
  <c r="G344"/>
  <c r="J344"/>
  <c r="G345"/>
  <c r="J345"/>
  <c r="G346"/>
  <c r="J346"/>
  <c r="G347"/>
  <c r="J347"/>
  <c r="G348"/>
  <c r="J348"/>
  <c r="G349"/>
  <c r="J349"/>
  <c r="G350"/>
  <c r="J350"/>
  <c r="G351"/>
  <c r="J351"/>
  <c r="G352"/>
  <c r="J352"/>
  <c r="G353"/>
  <c r="J353"/>
  <c r="G354"/>
  <c r="J354"/>
  <c r="G355"/>
  <c r="J355"/>
  <c r="G356"/>
  <c r="J356"/>
  <c r="G357"/>
  <c r="J357"/>
  <c r="G358"/>
  <c r="J358"/>
  <c r="G359"/>
  <c r="J359"/>
  <c r="G360"/>
  <c r="J360"/>
  <c r="G361"/>
  <c r="J361"/>
  <c r="G362"/>
  <c r="J362"/>
  <c r="G363"/>
  <c r="J363"/>
  <c r="G364"/>
  <c r="J364"/>
  <c r="G365"/>
  <c r="J365"/>
  <c r="G366"/>
  <c r="J366"/>
  <c r="G367"/>
  <c r="J367"/>
  <c r="G368"/>
  <c r="J368"/>
  <c r="J188" l="1"/>
  <c r="G188"/>
  <c r="J187"/>
  <c r="G187"/>
  <c r="J186"/>
  <c r="G186"/>
  <c r="J185"/>
  <c r="G185"/>
  <c r="J184"/>
  <c r="G184"/>
  <c r="J183"/>
  <c r="G183"/>
  <c r="J182"/>
  <c r="G182"/>
  <c r="J181"/>
  <c r="G181"/>
  <c r="J180"/>
  <c r="G180"/>
  <c r="J179"/>
  <c r="G179"/>
  <c r="J178"/>
  <c r="G178"/>
  <c r="J177"/>
  <c r="G177"/>
  <c r="J176"/>
  <c r="G176"/>
  <c r="J175"/>
  <c r="G175"/>
  <c r="J174"/>
  <c r="G174"/>
  <c r="J173"/>
  <c r="G173"/>
  <c r="J172"/>
  <c r="G172"/>
  <c r="J171"/>
  <c r="G171"/>
  <c r="J170"/>
  <c r="G170"/>
  <c r="J169"/>
  <c r="G169"/>
  <c r="J168"/>
  <c r="G168"/>
  <c r="J167"/>
  <c r="G167"/>
  <c r="J166"/>
  <c r="G166"/>
  <c r="J165"/>
  <c r="G165"/>
  <c r="J164"/>
  <c r="G164"/>
  <c r="J163"/>
  <c r="G163"/>
  <c r="J162"/>
  <c r="G162"/>
  <c r="J161"/>
  <c r="G161"/>
  <c r="J160"/>
  <c r="G160"/>
  <c r="J159"/>
  <c r="G159"/>
  <c r="J158"/>
  <c r="G158"/>
  <c r="J157"/>
  <c r="G157"/>
  <c r="J156"/>
  <c r="G156"/>
  <c r="J155"/>
  <c r="G155"/>
  <c r="J154"/>
  <c r="G154"/>
  <c r="J153"/>
  <c r="G153"/>
  <c r="J152"/>
  <c r="G152"/>
  <c r="J151"/>
  <c r="G151"/>
  <c r="J150"/>
  <c r="G150"/>
  <c r="J149"/>
  <c r="G149"/>
  <c r="J148"/>
  <c r="G148"/>
  <c r="J147"/>
  <c r="G147"/>
  <c r="J146"/>
  <c r="G146"/>
  <c r="J145"/>
  <c r="G145"/>
  <c r="J144"/>
  <c r="G144"/>
  <c r="J143"/>
  <c r="G143"/>
  <c r="J142"/>
  <c r="G142"/>
  <c r="J141"/>
  <c r="G141"/>
  <c r="J140"/>
  <c r="G140"/>
  <c r="J139"/>
  <c r="G139"/>
  <c r="J138"/>
  <c r="G138"/>
  <c r="J137"/>
  <c r="G137"/>
  <c r="J136"/>
  <c r="G136"/>
  <c r="J135"/>
  <c r="G135"/>
  <c r="J134"/>
  <c r="G134"/>
  <c r="J133"/>
  <c r="G133"/>
  <c r="J132"/>
  <c r="G132"/>
  <c r="J131"/>
  <c r="G131"/>
  <c r="J130"/>
  <c r="G130"/>
  <c r="J129"/>
  <c r="G129"/>
  <c r="J128"/>
  <c r="G128"/>
  <c r="J127"/>
  <c r="G127"/>
  <c r="J126"/>
  <c r="G126"/>
  <c r="J125"/>
  <c r="G125"/>
  <c r="J124"/>
  <c r="G124"/>
  <c r="J123"/>
  <c r="G123"/>
  <c r="J122"/>
  <c r="G122"/>
  <c r="J121"/>
  <c r="G121"/>
  <c r="J120"/>
  <c r="G120"/>
  <c r="J119"/>
  <c r="G119"/>
  <c r="J118"/>
  <c r="G118"/>
  <c r="J117"/>
  <c r="G117"/>
  <c r="J116"/>
  <c r="G116"/>
  <c r="J115"/>
  <c r="G115"/>
  <c r="J114"/>
  <c r="G114"/>
  <c r="J113"/>
  <c r="G113"/>
  <c r="J112"/>
  <c r="G112"/>
  <c r="J111"/>
  <c r="G111"/>
  <c r="J110"/>
  <c r="G110"/>
  <c r="J109"/>
  <c r="G109"/>
  <c r="J108"/>
  <c r="G108"/>
  <c r="J107"/>
  <c r="G107"/>
  <c r="J106"/>
  <c r="G106"/>
  <c r="J105"/>
  <c r="G105"/>
  <c r="J104"/>
  <c r="G104"/>
  <c r="J103"/>
  <c r="G103"/>
  <c r="J102"/>
  <c r="G102"/>
  <c r="J101"/>
  <c r="G101"/>
  <c r="J100"/>
  <c r="G100"/>
  <c r="J99"/>
  <c r="G99"/>
  <c r="J98"/>
  <c r="G98"/>
  <c r="J97"/>
  <c r="G97"/>
  <c r="J96"/>
  <c r="G96"/>
  <c r="J95"/>
  <c r="G95"/>
  <c r="J94"/>
  <c r="G94"/>
  <c r="J93"/>
  <c r="G93"/>
  <c r="J92"/>
  <c r="G92"/>
  <c r="J91"/>
  <c r="G91"/>
  <c r="J90"/>
  <c r="G90"/>
  <c r="J89"/>
  <c r="G89"/>
  <c r="J88"/>
  <c r="G88"/>
  <c r="J87"/>
  <c r="G87"/>
  <c r="J86"/>
  <c r="G86"/>
  <c r="J85"/>
  <c r="G85"/>
  <c r="J84"/>
  <c r="G84"/>
  <c r="J83"/>
  <c r="G83"/>
  <c r="J82"/>
  <c r="G82"/>
  <c r="J81"/>
  <c r="G81"/>
  <c r="J80"/>
  <c r="G80"/>
  <c r="J79"/>
  <c r="G79"/>
  <c r="J78"/>
  <c r="G78"/>
  <c r="J77"/>
  <c r="G77"/>
  <c r="J76"/>
  <c r="G76"/>
  <c r="J75"/>
  <c r="G75"/>
  <c r="J74"/>
  <c r="G74"/>
  <c r="J73"/>
  <c r="G73"/>
  <c r="J72"/>
  <c r="G72"/>
  <c r="J71"/>
  <c r="G71"/>
  <c r="J70"/>
  <c r="G70"/>
  <c r="J69"/>
  <c r="G69"/>
  <c r="J68"/>
  <c r="G68"/>
  <c r="J67"/>
  <c r="G67"/>
  <c r="J66"/>
  <c r="G66"/>
  <c r="J65"/>
  <c r="G65"/>
  <c r="J64"/>
  <c r="G64"/>
  <c r="J63"/>
  <c r="G63"/>
  <c r="J62"/>
  <c r="G62"/>
  <c r="J61"/>
  <c r="G61"/>
  <c r="J60"/>
  <c r="G60"/>
  <c r="J59"/>
  <c r="G59"/>
  <c r="J58"/>
  <c r="G58"/>
  <c r="J57"/>
  <c r="G57"/>
  <c r="J56"/>
  <c r="G56"/>
  <c r="J55"/>
  <c r="G55"/>
  <c r="J54"/>
  <c r="G54"/>
  <c r="J53"/>
  <c r="G53"/>
  <c r="J52"/>
  <c r="G52"/>
  <c r="J51"/>
  <c r="G51"/>
  <c r="J50"/>
  <c r="G50"/>
  <c r="J49"/>
  <c r="G49"/>
  <c r="J48"/>
  <c r="G48"/>
  <c r="J47"/>
  <c r="G47"/>
  <c r="J46"/>
  <c r="G46"/>
  <c r="J45"/>
  <c r="G45"/>
  <c r="J44"/>
  <c r="G44"/>
  <c r="J43"/>
  <c r="G43"/>
  <c r="J42"/>
  <c r="G42"/>
  <c r="J41"/>
  <c r="G41"/>
  <c r="J40"/>
  <c r="G40"/>
  <c r="J39"/>
  <c r="G39"/>
  <c r="J38"/>
  <c r="G38"/>
  <c r="J37"/>
  <c r="G37"/>
  <c r="J36"/>
  <c r="G36"/>
  <c r="J35"/>
  <c r="G35"/>
  <c r="J34"/>
  <c r="G34"/>
  <c r="J33"/>
  <c r="G33"/>
  <c r="J32"/>
  <c r="G32"/>
  <c r="J31"/>
  <c r="G31"/>
  <c r="J30"/>
  <c r="G30"/>
  <c r="J29"/>
  <c r="G29"/>
  <c r="J28"/>
  <c r="G28"/>
  <c r="J27"/>
  <c r="G27"/>
  <c r="J26"/>
  <c r="G26"/>
  <c r="J25"/>
  <c r="G25"/>
  <c r="J24"/>
  <c r="G24"/>
  <c r="J23"/>
  <c r="G23"/>
  <c r="J22"/>
  <c r="G22"/>
  <c r="J21"/>
  <c r="G21"/>
  <c r="J20"/>
  <c r="G20"/>
  <c r="J19"/>
  <c r="G19"/>
  <c r="J18"/>
  <c r="G18"/>
  <c r="J17"/>
  <c r="G17"/>
  <c r="J16"/>
  <c r="G16"/>
  <c r="J15"/>
  <c r="G15"/>
  <c r="J14"/>
  <c r="G14"/>
  <c r="J13"/>
  <c r="G13"/>
  <c r="J12"/>
  <c r="G12"/>
  <c r="J11"/>
  <c r="G11"/>
  <c r="J10"/>
  <c r="G10"/>
  <c r="A10"/>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J9"/>
  <c r="G9"/>
  <c r="B9"/>
  <c r="B4"/>
  <c r="C9" l="1"/>
  <c r="E9" s="1"/>
  <c r="K9"/>
  <c r="H9"/>
  <c r="D9" l="1"/>
  <c r="B10" s="1"/>
  <c r="M9"/>
  <c r="R9" l="1"/>
  <c r="H10"/>
  <c r="K10"/>
  <c r="C10"/>
  <c r="E10" s="1"/>
  <c r="N9"/>
  <c r="O9" s="1"/>
  <c r="P9" l="1"/>
  <c r="D10"/>
  <c r="W9" l="1"/>
  <c r="T9"/>
  <c r="R10" l="1"/>
  <c r="M10"/>
  <c r="B11"/>
  <c r="H11" l="1"/>
  <c r="K11"/>
  <c r="N10"/>
  <c r="O10" s="1"/>
  <c r="P10" s="1"/>
  <c r="C11"/>
  <c r="E11" s="1"/>
  <c r="D11" l="1"/>
  <c r="W10"/>
  <c r="R11" l="1"/>
  <c r="M11" l="1"/>
  <c r="B12"/>
  <c r="H12" l="1"/>
  <c r="K12"/>
  <c r="C12"/>
  <c r="E12" s="1"/>
  <c r="N11"/>
  <c r="O11" s="1"/>
  <c r="D12" l="1"/>
  <c r="P11"/>
  <c r="W11" l="1"/>
  <c r="R12" l="1"/>
  <c r="B13" l="1"/>
  <c r="M12"/>
  <c r="H13" l="1"/>
  <c r="K13"/>
  <c r="N12"/>
  <c r="O12" s="1"/>
  <c r="P12" s="1"/>
  <c r="C13"/>
  <c r="E13" s="1"/>
  <c r="D13" l="1"/>
  <c r="W12"/>
  <c r="R13" l="1"/>
  <c r="B14"/>
  <c r="M13"/>
  <c r="H14" l="1"/>
  <c r="K14"/>
  <c r="N13"/>
  <c r="O13" s="1"/>
  <c r="P13" s="1"/>
  <c r="C14"/>
  <c r="E14" s="1"/>
  <c r="D14" l="1"/>
  <c r="W13"/>
  <c r="B15" l="1"/>
  <c r="K15" s="1"/>
  <c r="M14"/>
  <c r="N14" s="1"/>
  <c r="O14" s="1"/>
  <c r="P14" s="1"/>
  <c r="R14"/>
  <c r="C15" l="1"/>
  <c r="E15" s="1"/>
  <c r="H15"/>
  <c r="M15"/>
  <c r="N15" s="1"/>
  <c r="W14"/>
  <c r="D15" l="1"/>
  <c r="B16" s="1"/>
  <c r="R15" l="1"/>
  <c r="C16"/>
  <c r="E16" s="1"/>
  <c r="K16"/>
  <c r="H16"/>
  <c r="O15"/>
  <c r="P15" s="1"/>
  <c r="W15" s="1"/>
  <c r="D16" l="1"/>
  <c r="B17" s="1"/>
  <c r="H17" s="1"/>
  <c r="M16"/>
  <c r="N16" s="1"/>
  <c r="R16" l="1"/>
  <c r="O16"/>
  <c r="P16" s="1"/>
  <c r="W16" s="1"/>
  <c r="C17"/>
  <c r="E17" s="1"/>
  <c r="K17"/>
  <c r="M17" s="1"/>
  <c r="N17" s="1"/>
  <c r="D17" l="1"/>
  <c r="B18" s="1"/>
  <c r="H18" s="1"/>
  <c r="O17" l="1"/>
  <c r="P17" s="1"/>
  <c r="W17" s="1"/>
  <c r="R17"/>
  <c r="K18"/>
  <c r="C18"/>
  <c r="E18" s="1"/>
  <c r="D18" l="1"/>
  <c r="B19" s="1"/>
  <c r="H19" s="1"/>
  <c r="M18"/>
  <c r="N18" s="1"/>
  <c r="R18" l="1"/>
  <c r="O18"/>
  <c r="P18" s="1"/>
  <c r="W18" s="1"/>
  <c r="C19"/>
  <c r="E19" s="1"/>
  <c r="K19"/>
  <c r="D19" l="1"/>
  <c r="B20" s="1"/>
  <c r="M19"/>
  <c r="N19" s="1"/>
  <c r="R19" l="1"/>
  <c r="O19"/>
  <c r="P19" s="1"/>
  <c r="W19" s="1"/>
  <c r="H20"/>
  <c r="K20"/>
  <c r="C20"/>
  <c r="E20" s="1"/>
  <c r="D20" l="1"/>
  <c r="R20" s="1"/>
  <c r="M20"/>
  <c r="N20" s="1"/>
  <c r="O20" l="1"/>
  <c r="P20" s="1"/>
  <c r="W20" s="1"/>
  <c r="B21"/>
  <c r="H21" s="1"/>
  <c r="C21" l="1"/>
  <c r="E21" s="1"/>
  <c r="K21"/>
  <c r="D21" l="1"/>
  <c r="R21" s="1"/>
  <c r="M21"/>
  <c r="N21" s="1"/>
  <c r="B22" l="1"/>
  <c r="H22" s="1"/>
  <c r="O21"/>
  <c r="P21" s="1"/>
  <c r="W21" s="1"/>
  <c r="K22" l="1"/>
  <c r="M22" s="1"/>
  <c r="N22" s="1"/>
  <c r="C22"/>
  <c r="E22" s="1"/>
  <c r="D22" l="1"/>
  <c r="B23" s="1"/>
  <c r="H23" s="1"/>
  <c r="C23" l="1"/>
  <c r="E23" s="1"/>
  <c r="O22"/>
  <c r="P22" s="1"/>
  <c r="W22" s="1"/>
  <c r="R22"/>
  <c r="K23"/>
  <c r="D23" l="1"/>
  <c r="B24" s="1"/>
  <c r="C24" s="1"/>
  <c r="E24" s="1"/>
  <c r="M23"/>
  <c r="N23" s="1"/>
  <c r="R23" l="1"/>
  <c r="O23"/>
  <c r="P23" s="1"/>
  <c r="W23" s="1"/>
  <c r="K24"/>
  <c r="M24" s="1"/>
  <c r="N24" s="1"/>
  <c r="H24"/>
  <c r="D24" l="1"/>
  <c r="B25" s="1"/>
  <c r="C25" s="1"/>
  <c r="E25" s="1"/>
  <c r="O24" l="1"/>
  <c r="P24" s="1"/>
  <c r="W24" s="1"/>
  <c r="K25"/>
  <c r="M25" s="1"/>
  <c r="N25" s="1"/>
  <c r="R24"/>
  <c r="H25"/>
  <c r="D25" l="1"/>
  <c r="B26" s="1"/>
  <c r="H26" s="1"/>
  <c r="O25" l="1"/>
  <c r="P25" s="1"/>
  <c r="W25" s="1"/>
  <c r="C26"/>
  <c r="E26" s="1"/>
  <c r="K26"/>
  <c r="R25"/>
  <c r="D26" l="1"/>
  <c r="B27" s="1"/>
  <c r="C27" s="1"/>
  <c r="E27" s="1"/>
  <c r="M26"/>
  <c r="N26" s="1"/>
  <c r="R26" l="1"/>
  <c r="O26"/>
  <c r="P26" s="1"/>
  <c r="W26" s="1"/>
  <c r="K27"/>
  <c r="M27" s="1"/>
  <c r="N27" s="1"/>
  <c r="H27"/>
  <c r="D27" l="1"/>
  <c r="R27" s="1"/>
  <c r="B28" l="1"/>
  <c r="K28" s="1"/>
  <c r="M28" s="1"/>
  <c r="N28" s="1"/>
  <c r="O27"/>
  <c r="P27" s="1"/>
  <c r="W27" s="1"/>
  <c r="H28" l="1"/>
  <c r="C28"/>
  <c r="E28" s="1"/>
  <c r="D28" l="1"/>
  <c r="R28" s="1"/>
  <c r="B29" l="1"/>
  <c r="H29" s="1"/>
  <c r="O28"/>
  <c r="P28" s="1"/>
  <c r="W28" s="1"/>
  <c r="C29" l="1"/>
  <c r="E29" s="1"/>
  <c r="K29"/>
  <c r="M29" s="1"/>
  <c r="N29" s="1"/>
  <c r="D29" l="1"/>
  <c r="R29" s="1"/>
  <c r="B30" l="1"/>
  <c r="H30" s="1"/>
  <c r="O29"/>
  <c r="P29" s="1"/>
  <c r="W29" s="1"/>
  <c r="K30" l="1"/>
  <c r="M30" s="1"/>
  <c r="N30" s="1"/>
  <c r="C30"/>
  <c r="E30" s="1"/>
  <c r="D30" l="1"/>
  <c r="B31" s="1"/>
  <c r="H31" s="1"/>
  <c r="C31" l="1"/>
  <c r="E31" s="1"/>
  <c r="O30"/>
  <c r="P30" s="1"/>
  <c r="W30" s="1"/>
  <c r="K31"/>
  <c r="M31" s="1"/>
  <c r="N31" s="1"/>
  <c r="R30"/>
  <c r="D31" l="1"/>
  <c r="B32" s="1"/>
  <c r="K32" s="1"/>
  <c r="M32" s="1"/>
  <c r="N32" s="1"/>
  <c r="O31" l="1"/>
  <c r="P31" s="1"/>
  <c r="W31" s="1"/>
  <c r="H32"/>
  <c r="C32"/>
  <c r="E32" s="1"/>
  <c r="R31"/>
  <c r="D32" l="1"/>
  <c r="B33" s="1"/>
  <c r="H33" s="1"/>
  <c r="C33" l="1"/>
  <c r="E33" s="1"/>
  <c r="R32"/>
  <c r="K33"/>
  <c r="M33" s="1"/>
  <c r="N33" s="1"/>
  <c r="O32"/>
  <c r="P32" s="1"/>
  <c r="W32" s="1"/>
  <c r="D33" l="1"/>
  <c r="R33" s="1"/>
  <c r="O33" l="1"/>
  <c r="P33" s="1"/>
  <c r="W33" s="1"/>
  <c r="B34"/>
  <c r="C34" s="1"/>
  <c r="E34" s="1"/>
  <c r="K34" l="1"/>
  <c r="M34" s="1"/>
  <c r="N34" s="1"/>
  <c r="H34"/>
  <c r="D34" l="1"/>
  <c r="R34" s="1"/>
  <c r="B35" l="1"/>
  <c r="K35" s="1"/>
  <c r="M35" s="1"/>
  <c r="N35" s="1"/>
  <c r="O34"/>
  <c r="P34" s="1"/>
  <c r="W34" s="1"/>
  <c r="H35" l="1"/>
  <c r="C35"/>
  <c r="E35" s="1"/>
  <c r="D35" l="1"/>
  <c r="R35" s="1"/>
  <c r="O35" l="1"/>
  <c r="P35" s="1"/>
  <c r="W35" s="1"/>
  <c r="B36"/>
  <c r="C36" s="1"/>
  <c r="E36" s="1"/>
  <c r="H36" l="1"/>
  <c r="K36"/>
  <c r="M36" s="1"/>
  <c r="N36" s="1"/>
  <c r="D36" l="1"/>
  <c r="R36" s="1"/>
  <c r="B37" l="1"/>
  <c r="K37" s="1"/>
  <c r="M37" s="1"/>
  <c r="N37" s="1"/>
  <c r="O36"/>
  <c r="P36" s="1"/>
  <c r="W36" s="1"/>
  <c r="C37" l="1"/>
  <c r="E37" s="1"/>
  <c r="H37"/>
  <c r="D37" l="1"/>
  <c r="R37" s="1"/>
  <c r="O37" l="1"/>
  <c r="P37" s="1"/>
  <c r="W37" s="1"/>
  <c r="B38"/>
  <c r="K38" s="1"/>
  <c r="H38" l="1"/>
  <c r="C38"/>
  <c r="E38" s="1"/>
  <c r="M38" l="1"/>
  <c r="N38" s="1"/>
  <c r="D38"/>
  <c r="R38" s="1"/>
  <c r="B39" l="1"/>
  <c r="C39" s="1"/>
  <c r="E39" s="1"/>
  <c r="O38"/>
  <c r="P38" s="1"/>
  <c r="W38" s="1"/>
  <c r="K39" l="1"/>
  <c r="M39" s="1"/>
  <c r="N39" s="1"/>
  <c r="H39"/>
  <c r="D39" l="1"/>
  <c r="O39" s="1"/>
  <c r="P39" s="1"/>
  <c r="W39" s="1"/>
  <c r="R39" l="1"/>
  <c r="B40"/>
  <c r="C40" s="1"/>
  <c r="E40" s="1"/>
  <c r="H40" l="1"/>
  <c r="K40"/>
  <c r="M40" s="1"/>
  <c r="N40" s="1"/>
  <c r="D40" l="1"/>
  <c r="B41" s="1"/>
  <c r="K41" s="1"/>
  <c r="M41" s="1"/>
  <c r="N41" s="1"/>
  <c r="H41" l="1"/>
  <c r="R40"/>
  <c r="C41"/>
  <c r="E41" s="1"/>
  <c r="O40"/>
  <c r="P40" s="1"/>
  <c r="W40" s="1"/>
  <c r="D41" l="1"/>
  <c r="B42" s="1"/>
  <c r="C42" s="1"/>
  <c r="E42" s="1"/>
  <c r="R41" l="1"/>
  <c r="H42"/>
  <c r="K42"/>
  <c r="M42" s="1"/>
  <c r="N42" s="1"/>
  <c r="O41"/>
  <c r="P41" s="1"/>
  <c r="W41" s="1"/>
  <c r="D42" l="1"/>
  <c r="R42" s="1"/>
  <c r="O42" l="1"/>
  <c r="P42" s="1"/>
  <c r="W42" s="1"/>
  <c r="B43"/>
  <c r="H43" s="1"/>
  <c r="C43" l="1"/>
  <c r="E43" s="1"/>
  <c r="K43"/>
  <c r="M43" s="1"/>
  <c r="N43" s="1"/>
  <c r="D43" l="1"/>
  <c r="B44" s="1"/>
  <c r="K44" s="1"/>
  <c r="M44" s="1"/>
  <c r="N44" s="1"/>
  <c r="C44" l="1"/>
  <c r="E44" s="1"/>
  <c r="R43"/>
  <c r="O43"/>
  <c r="P43" s="1"/>
  <c r="W43" s="1"/>
  <c r="H44"/>
  <c r="D44" l="1"/>
  <c r="B45" s="1"/>
  <c r="C45" s="1"/>
  <c r="E45" s="1"/>
  <c r="R44" l="1"/>
  <c r="O44"/>
  <c r="P44" s="1"/>
  <c r="W44" s="1"/>
  <c r="H45"/>
  <c r="K45"/>
  <c r="M45" s="1"/>
  <c r="N45" s="1"/>
  <c r="D45" l="1"/>
  <c r="R45" s="1"/>
  <c r="B46" l="1"/>
  <c r="H46" s="1"/>
  <c r="O45"/>
  <c r="P45" s="1"/>
  <c r="W45" s="1"/>
  <c r="C46" l="1"/>
  <c r="E46" s="1"/>
  <c r="K46"/>
  <c r="M46" s="1"/>
  <c r="N46" s="1"/>
  <c r="D46" l="1"/>
  <c r="R46" s="1"/>
  <c r="B47" l="1"/>
  <c r="C47" s="1"/>
  <c r="E47" s="1"/>
  <c r="O46"/>
  <c r="P46" s="1"/>
  <c r="W46" s="1"/>
  <c r="K47" l="1"/>
  <c r="M47" s="1"/>
  <c r="N47" s="1"/>
  <c r="H47"/>
  <c r="D47" l="1"/>
  <c r="O47" s="1"/>
  <c r="P47" s="1"/>
  <c r="W47" s="1"/>
  <c r="R47" l="1"/>
  <c r="B48"/>
  <c r="H48" s="1"/>
  <c r="C48" l="1"/>
  <c r="E48" s="1"/>
  <c r="K48"/>
  <c r="M48" s="1"/>
  <c r="N48" s="1"/>
  <c r="D48" l="1"/>
  <c r="R48" l="1"/>
  <c r="B49"/>
  <c r="O48"/>
  <c r="P48" s="1"/>
  <c r="W48" s="1"/>
  <c r="H49" l="1"/>
  <c r="K49"/>
  <c r="M49" s="1"/>
  <c r="N49" s="1"/>
  <c r="C49"/>
  <c r="E49" s="1"/>
  <c r="D49" l="1"/>
  <c r="B50" l="1"/>
  <c r="R49"/>
  <c r="O49"/>
  <c r="P49" s="1"/>
  <c r="W49" s="1"/>
  <c r="C50" l="1"/>
  <c r="E50" s="1"/>
  <c r="K50"/>
  <c r="M50" s="1"/>
  <c r="N50" s="1"/>
  <c r="H50"/>
  <c r="D50" l="1"/>
  <c r="R50" s="1"/>
  <c r="B51" l="1"/>
  <c r="H51" s="1"/>
  <c r="O50"/>
  <c r="P50" s="1"/>
  <c r="W50" s="1"/>
  <c r="C51" l="1"/>
  <c r="E51" s="1"/>
  <c r="K51"/>
  <c r="M51" s="1"/>
  <c r="N51" s="1"/>
  <c r="D51" l="1"/>
  <c r="R51" s="1"/>
  <c r="O51" l="1"/>
  <c r="P51" s="1"/>
  <c r="W51" s="1"/>
  <c r="B52"/>
  <c r="K52" s="1"/>
  <c r="M52" s="1"/>
  <c r="N52" s="1"/>
  <c r="C52" l="1"/>
  <c r="E52" s="1"/>
  <c r="H52"/>
  <c r="D52" l="1"/>
  <c r="R52" s="1"/>
  <c r="B53" l="1"/>
  <c r="C53" s="1"/>
  <c r="E53" s="1"/>
  <c r="O52"/>
  <c r="P52" s="1"/>
  <c r="W52" s="1"/>
  <c r="H53" l="1"/>
  <c r="K53"/>
  <c r="M53" s="1"/>
  <c r="N53" s="1"/>
  <c r="D53" l="1"/>
  <c r="R53" s="1"/>
  <c r="B54" l="1"/>
  <c r="C54" s="1"/>
  <c r="E54" s="1"/>
  <c r="O53"/>
  <c r="P53" s="1"/>
  <c r="W53" s="1"/>
  <c r="H54" l="1"/>
  <c r="K54"/>
  <c r="M54" s="1"/>
  <c r="N54" s="1"/>
  <c r="D54" l="1"/>
  <c r="R54" s="1"/>
  <c r="B55" l="1"/>
  <c r="K55" s="1"/>
  <c r="M55" s="1"/>
  <c r="N55" s="1"/>
  <c r="O54"/>
  <c r="P54" s="1"/>
  <c r="W54" s="1"/>
  <c r="C55" l="1"/>
  <c r="E55" s="1"/>
  <c r="H55"/>
  <c r="D55" l="1"/>
  <c r="O55" s="1"/>
  <c r="P55" s="1"/>
  <c r="W55" s="1"/>
  <c r="R55" l="1"/>
  <c r="B56"/>
  <c r="H56" s="1"/>
  <c r="K56" l="1"/>
  <c r="M56" s="1"/>
  <c r="N56" s="1"/>
  <c r="C56"/>
  <c r="E56" s="1"/>
  <c r="D56" l="1"/>
  <c r="R56" s="1"/>
  <c r="O56" l="1"/>
  <c r="P56" s="1"/>
  <c r="W56" s="1"/>
  <c r="B57"/>
  <c r="H57" s="1"/>
  <c r="C57" l="1"/>
  <c r="E57" s="1"/>
  <c r="K57"/>
  <c r="M57" s="1"/>
  <c r="N57" s="1"/>
  <c r="D57" l="1"/>
  <c r="B58" s="1"/>
  <c r="K58" s="1"/>
  <c r="M58" s="1"/>
  <c r="N58" s="1"/>
  <c r="O57" l="1"/>
  <c r="P57" s="1"/>
  <c r="W57" s="1"/>
  <c r="H58"/>
  <c r="R57"/>
  <c r="C58"/>
  <c r="E58" s="1"/>
  <c r="D58" l="1"/>
  <c r="B59" l="1"/>
  <c r="R58"/>
  <c r="O58"/>
  <c r="P58" s="1"/>
  <c r="W58" s="1"/>
  <c r="K59" l="1"/>
  <c r="M59" s="1"/>
  <c r="N59" s="1"/>
  <c r="C59"/>
  <c r="E59" s="1"/>
  <c r="H59"/>
  <c r="D59" l="1"/>
  <c r="B60" s="1"/>
  <c r="K60" l="1"/>
  <c r="M60" s="1"/>
  <c r="N60" s="1"/>
  <c r="C60"/>
  <c r="E60" s="1"/>
  <c r="H60"/>
  <c r="O59"/>
  <c r="P59" s="1"/>
  <c r="W59" s="1"/>
  <c r="R59"/>
  <c r="D60" l="1"/>
  <c r="R60" s="1"/>
  <c r="O60" l="1"/>
  <c r="P60" s="1"/>
  <c r="W60" s="1"/>
  <c r="B61"/>
  <c r="K61" s="1"/>
  <c r="M61" s="1"/>
  <c r="N61" s="1"/>
  <c r="H61" l="1"/>
  <c r="C61"/>
  <c r="E61" s="1"/>
  <c r="D61" l="1"/>
  <c r="R61" s="1"/>
  <c r="B62" l="1"/>
  <c r="O61"/>
  <c r="P61" s="1"/>
  <c r="W61" s="1"/>
  <c r="H62" l="1"/>
  <c r="K62"/>
  <c r="M62" s="1"/>
  <c r="N62" s="1"/>
  <c r="C62"/>
  <c r="E62" s="1"/>
  <c r="D62" l="1"/>
  <c r="B63" l="1"/>
  <c r="R62"/>
  <c r="O62"/>
  <c r="P62" s="1"/>
  <c r="W62" s="1"/>
  <c r="H63" l="1"/>
  <c r="K63"/>
  <c r="M63" s="1"/>
  <c r="N63" s="1"/>
  <c r="C63"/>
  <c r="E63" s="1"/>
  <c r="D63" l="1"/>
  <c r="R63" s="1"/>
  <c r="B64" l="1"/>
  <c r="C64" s="1"/>
  <c r="E64" s="1"/>
  <c r="O63"/>
  <c r="P63" s="1"/>
  <c r="W63" s="1"/>
  <c r="K64" l="1"/>
  <c r="M64" s="1"/>
  <c r="N64" s="1"/>
  <c r="H64"/>
  <c r="D64" l="1"/>
  <c r="R64" s="1"/>
  <c r="B65" l="1"/>
  <c r="C65" s="1"/>
  <c r="E65" s="1"/>
  <c r="O64"/>
  <c r="P64" s="1"/>
  <c r="W64" s="1"/>
  <c r="K65" l="1"/>
  <c r="M65" s="1"/>
  <c r="N65" s="1"/>
  <c r="H65"/>
  <c r="D65" l="1"/>
  <c r="B66" s="1"/>
  <c r="K66" s="1"/>
  <c r="M66" s="1"/>
  <c r="N66" s="1"/>
  <c r="H66" l="1"/>
  <c r="C66"/>
  <c r="E66" s="1"/>
  <c r="O65"/>
  <c r="P65" s="1"/>
  <c r="W65" s="1"/>
  <c r="R65"/>
  <c r="D66" l="1"/>
  <c r="R66" s="1"/>
  <c r="B67" l="1"/>
  <c r="K67" s="1"/>
  <c r="M67" s="1"/>
  <c r="N67" s="1"/>
  <c r="O66"/>
  <c r="P66" s="1"/>
  <c r="W66" s="1"/>
  <c r="C67" l="1"/>
  <c r="E67" s="1"/>
  <c r="H67"/>
  <c r="D67" l="1"/>
  <c r="R67" s="1"/>
  <c r="O67" l="1"/>
  <c r="P67" s="1"/>
  <c r="W67" s="1"/>
  <c r="B68"/>
  <c r="K68" s="1"/>
  <c r="M68" s="1"/>
  <c r="N68" s="1"/>
  <c r="H68" l="1"/>
  <c r="C68"/>
  <c r="E68" s="1"/>
  <c r="D68" l="1"/>
  <c r="R68" s="1"/>
  <c r="O68" l="1"/>
  <c r="P68" s="1"/>
  <c r="W68" s="1"/>
  <c r="B69"/>
  <c r="K69" s="1"/>
  <c r="M69" s="1"/>
  <c r="N69" s="1"/>
  <c r="C69" l="1"/>
  <c r="E69" s="1"/>
  <c r="H69"/>
  <c r="D69" l="1"/>
  <c r="R69" s="1"/>
  <c r="B70" l="1"/>
  <c r="K70" s="1"/>
  <c r="M70" s="1"/>
  <c r="N70" s="1"/>
  <c r="O69"/>
  <c r="P69" s="1"/>
  <c r="W69" s="1"/>
  <c r="H70" l="1"/>
  <c r="C70"/>
  <c r="E70" s="1"/>
  <c r="D70" l="1"/>
  <c r="B71" l="1"/>
  <c r="R70"/>
  <c r="O70"/>
  <c r="P70" s="1"/>
  <c r="W70" s="1"/>
  <c r="C71" l="1"/>
  <c r="E71" s="1"/>
  <c r="K71"/>
  <c r="M71" s="1"/>
  <c r="N71" s="1"/>
  <c r="H71"/>
  <c r="D71" l="1"/>
  <c r="R71" s="1"/>
  <c r="B72" l="1"/>
  <c r="C72" s="1"/>
  <c r="E72" s="1"/>
  <c r="O71"/>
  <c r="P71" s="1"/>
  <c r="W71" s="1"/>
  <c r="H72" l="1"/>
  <c r="K72"/>
  <c r="M72" s="1"/>
  <c r="N72" s="1"/>
  <c r="D72" l="1"/>
  <c r="R72" s="1"/>
  <c r="B73" l="1"/>
  <c r="K73" s="1"/>
  <c r="M73" s="1"/>
  <c r="N73" s="1"/>
  <c r="O72"/>
  <c r="P72" s="1"/>
  <c r="W72" s="1"/>
  <c r="H73" l="1"/>
  <c r="C73"/>
  <c r="E73" s="1"/>
  <c r="D73" l="1"/>
  <c r="O73" l="1"/>
  <c r="P73" s="1"/>
  <c r="W73" s="1"/>
  <c r="R73"/>
  <c r="B74"/>
  <c r="C74" l="1"/>
  <c r="E74" s="1"/>
  <c r="H74"/>
  <c r="K74"/>
  <c r="M74" s="1"/>
  <c r="N74" s="1"/>
  <c r="D74" l="1"/>
  <c r="B75" s="1"/>
  <c r="H75" s="1"/>
  <c r="R74" l="1"/>
  <c r="O74"/>
  <c r="P74" s="1"/>
  <c r="W74" s="1"/>
  <c r="C75"/>
  <c r="E75" s="1"/>
  <c r="K75"/>
  <c r="M75" s="1"/>
  <c r="N75" s="1"/>
  <c r="D75" l="1"/>
  <c r="B76" s="1"/>
  <c r="K76" s="1"/>
  <c r="M76" s="1"/>
  <c r="N76" s="1"/>
  <c r="H76" l="1"/>
  <c r="C76"/>
  <c r="E76" s="1"/>
  <c r="R75"/>
  <c r="O75"/>
  <c r="P75" s="1"/>
  <c r="W75" s="1"/>
  <c r="D76" l="1"/>
  <c r="R76" s="1"/>
  <c r="B77" l="1"/>
  <c r="K77" s="1"/>
  <c r="M77" s="1"/>
  <c r="N77" s="1"/>
  <c r="O76"/>
  <c r="P76" s="1"/>
  <c r="W76" s="1"/>
  <c r="C77" l="1"/>
  <c r="E77" s="1"/>
  <c r="H77"/>
  <c r="D77" l="1"/>
  <c r="R77" s="1"/>
  <c r="B78" l="1"/>
  <c r="C78" s="1"/>
  <c r="E78" s="1"/>
  <c r="O77"/>
  <c r="P77" s="1"/>
  <c r="W77" s="1"/>
  <c r="H78" l="1"/>
  <c r="K78"/>
  <c r="M78" s="1"/>
  <c r="N78" s="1"/>
  <c r="D78" l="1"/>
  <c r="R78" s="1"/>
  <c r="O78" l="1"/>
  <c r="P78" s="1"/>
  <c r="W78" s="1"/>
  <c r="B79"/>
  <c r="H79" s="1"/>
  <c r="C79" l="1"/>
  <c r="E79" s="1"/>
  <c r="K79"/>
  <c r="M79" s="1"/>
  <c r="N79" s="1"/>
  <c r="D79" l="1"/>
  <c r="B80" s="1"/>
  <c r="O79" l="1"/>
  <c r="P79" s="1"/>
  <c r="W79" s="1"/>
  <c r="R79"/>
  <c r="H80"/>
  <c r="K80"/>
  <c r="M80" s="1"/>
  <c r="N80" s="1"/>
  <c r="C80"/>
  <c r="E80" s="1"/>
  <c r="D80" l="1"/>
  <c r="R80" s="1"/>
  <c r="B81" l="1"/>
  <c r="H81" s="1"/>
  <c r="O80"/>
  <c r="P80" s="1"/>
  <c r="W80" s="1"/>
  <c r="K81" l="1"/>
  <c r="M81" s="1"/>
  <c r="N81" s="1"/>
  <c r="C81"/>
  <c r="E81" s="1"/>
  <c r="D81" l="1"/>
  <c r="R81" s="1"/>
  <c r="O81" l="1"/>
  <c r="P81" s="1"/>
  <c r="W81" s="1"/>
  <c r="B82"/>
  <c r="K82" s="1"/>
  <c r="M82" s="1"/>
  <c r="N82" s="1"/>
  <c r="C82" l="1"/>
  <c r="E82" s="1"/>
  <c r="H82"/>
  <c r="D82" l="1"/>
  <c r="R82" s="1"/>
  <c r="O82" l="1"/>
  <c r="P82" s="1"/>
  <c r="W82" s="1"/>
  <c r="B83"/>
  <c r="C83" s="1"/>
  <c r="E83" s="1"/>
  <c r="K83" l="1"/>
  <c r="M83" s="1"/>
  <c r="N83" s="1"/>
  <c r="H83"/>
  <c r="D83" l="1"/>
  <c r="R83" s="1"/>
  <c r="O83" l="1"/>
  <c r="P83" s="1"/>
  <c r="W83" s="1"/>
  <c r="B84"/>
  <c r="H84" s="1"/>
  <c r="C84" l="1"/>
  <c r="E84" s="1"/>
  <c r="K84"/>
  <c r="M84" s="1"/>
  <c r="N84" s="1"/>
  <c r="D84" l="1"/>
  <c r="B85" s="1"/>
  <c r="H85" s="1"/>
  <c r="O84" l="1"/>
  <c r="P84" s="1"/>
  <c r="W84" s="1"/>
  <c r="K85"/>
  <c r="M85" s="1"/>
  <c r="N85" s="1"/>
  <c r="C85"/>
  <c r="E85" s="1"/>
  <c r="R84"/>
  <c r="D85" l="1"/>
  <c r="B86" s="1"/>
  <c r="H86" s="1"/>
  <c r="O85" l="1"/>
  <c r="P85" s="1"/>
  <c r="W85" s="1"/>
  <c r="R85"/>
  <c r="C86"/>
  <c r="E86" s="1"/>
  <c r="K86"/>
  <c r="M86" s="1"/>
  <c r="N86" s="1"/>
  <c r="D86" l="1"/>
  <c r="R86" s="1"/>
  <c r="B87" l="1"/>
  <c r="H87" s="1"/>
  <c r="O86"/>
  <c r="P86" s="1"/>
  <c r="W86" s="1"/>
  <c r="K87" l="1"/>
  <c r="M87" s="1"/>
  <c r="N87" s="1"/>
  <c r="C87"/>
  <c r="E87" s="1"/>
  <c r="D87" l="1"/>
  <c r="B88" s="1"/>
  <c r="K88" s="1"/>
  <c r="M88" s="1"/>
  <c r="N88" s="1"/>
  <c r="C88" l="1"/>
  <c r="E88" s="1"/>
  <c r="H88"/>
  <c r="R87"/>
  <c r="O87"/>
  <c r="P87" s="1"/>
  <c r="W87" s="1"/>
  <c r="D88" l="1"/>
  <c r="R88" s="1"/>
  <c r="O88" l="1"/>
  <c r="P88" s="1"/>
  <c r="W88" s="1"/>
  <c r="B89"/>
  <c r="H89" s="1"/>
  <c r="C89" l="1"/>
  <c r="E89" s="1"/>
  <c r="K89"/>
  <c r="M89" s="1"/>
  <c r="N89" s="1"/>
  <c r="D89" l="1"/>
  <c r="R89" s="1"/>
  <c r="O89" l="1"/>
  <c r="P89" s="1"/>
  <c r="W89" s="1"/>
  <c r="B90"/>
  <c r="K90" s="1"/>
  <c r="M90" s="1"/>
  <c r="N90" s="1"/>
  <c r="C90" l="1"/>
  <c r="E90" s="1"/>
  <c r="H90"/>
  <c r="D90" l="1"/>
  <c r="R90" s="1"/>
  <c r="O90" l="1"/>
  <c r="P90" s="1"/>
  <c r="W90" s="1"/>
  <c r="B91"/>
  <c r="H91" s="1"/>
  <c r="C91" l="1"/>
  <c r="E91" s="1"/>
  <c r="K91"/>
  <c r="M91" s="1"/>
  <c r="N91" s="1"/>
  <c r="D91" l="1"/>
  <c r="R91" l="1"/>
  <c r="B92"/>
  <c r="O91"/>
  <c r="P91" s="1"/>
  <c r="W91" s="1"/>
  <c r="H92" l="1"/>
  <c r="C92"/>
  <c r="E92" s="1"/>
  <c r="K92"/>
  <c r="M92" s="1"/>
  <c r="N92" s="1"/>
  <c r="D92" l="1"/>
  <c r="R92" l="1"/>
  <c r="B93"/>
  <c r="O92"/>
  <c r="P92" s="1"/>
  <c r="W92" s="1"/>
  <c r="H93" l="1"/>
  <c r="C93"/>
  <c r="E93" s="1"/>
  <c r="K93"/>
  <c r="M93" s="1"/>
  <c r="N93" s="1"/>
  <c r="D93" l="1"/>
  <c r="R93" l="1"/>
  <c r="B94"/>
  <c r="O93"/>
  <c r="P93" s="1"/>
  <c r="W93" s="1"/>
  <c r="H94" l="1"/>
  <c r="C94"/>
  <c r="E94" s="1"/>
  <c r="K94"/>
  <c r="M94" s="1"/>
  <c r="N94" s="1"/>
  <c r="D94" l="1"/>
  <c r="O94" l="1"/>
  <c r="P94" s="1"/>
  <c r="W94" s="1"/>
  <c r="B95"/>
  <c r="R94"/>
  <c r="H95" l="1"/>
  <c r="C95"/>
  <c r="E95" s="1"/>
  <c r="K95"/>
  <c r="M95" s="1"/>
  <c r="N95" s="1"/>
  <c r="D95" l="1"/>
  <c r="B96" l="1"/>
  <c r="O95"/>
  <c r="P95" s="1"/>
  <c r="W95" s="1"/>
  <c r="R95"/>
  <c r="C96" l="1"/>
  <c r="E96" s="1"/>
  <c r="K96"/>
  <c r="M96" s="1"/>
  <c r="N96" s="1"/>
  <c r="H96"/>
  <c r="D96" l="1"/>
  <c r="R96" s="1"/>
  <c r="O96" l="1"/>
  <c r="P96" s="1"/>
  <c r="W96" s="1"/>
  <c r="B97"/>
  <c r="C97" s="1"/>
  <c r="E97" s="1"/>
  <c r="H97" l="1"/>
  <c r="K97"/>
  <c r="M97" s="1"/>
  <c r="N97" s="1"/>
  <c r="D97" l="1"/>
  <c r="R97" s="1"/>
  <c r="B98" l="1"/>
  <c r="K98" s="1"/>
  <c r="M98" s="1"/>
  <c r="N98" s="1"/>
  <c r="O97"/>
  <c r="P97" s="1"/>
  <c r="W97" s="1"/>
  <c r="C98" l="1"/>
  <c r="E98" s="1"/>
  <c r="H98"/>
  <c r="D98" l="1"/>
  <c r="B99" s="1"/>
  <c r="C99" l="1"/>
  <c r="E99" s="1"/>
  <c r="K99"/>
  <c r="M99" s="1"/>
  <c r="N99" s="1"/>
  <c r="H99"/>
  <c r="O98"/>
  <c r="P98" s="1"/>
  <c r="W98" s="1"/>
  <c r="R98"/>
  <c r="D99" l="1"/>
  <c r="R99" l="1"/>
  <c r="O99"/>
  <c r="P99" s="1"/>
  <c r="W99" s="1"/>
  <c r="B100"/>
  <c r="C100" s="1"/>
  <c r="E100" s="1"/>
  <c r="H100" l="1"/>
  <c r="K100"/>
  <c r="M100" s="1"/>
  <c r="N100" s="1"/>
  <c r="D100" l="1"/>
  <c r="R100" s="1"/>
  <c r="O100" l="1"/>
  <c r="P100" s="1"/>
  <c r="W100" s="1"/>
  <c r="B101"/>
  <c r="K101" s="1"/>
  <c r="M101" s="1"/>
  <c r="N101" s="1"/>
  <c r="H101" l="1"/>
  <c r="C101"/>
  <c r="E101" s="1"/>
  <c r="D101" l="1"/>
  <c r="R101" s="1"/>
  <c r="O101" l="1"/>
  <c r="P101" s="1"/>
  <c r="W101" s="1"/>
  <c r="B102"/>
  <c r="C102" s="1"/>
  <c r="E102" s="1"/>
  <c r="K102" l="1"/>
  <c r="M102" s="1"/>
  <c r="N102" s="1"/>
  <c r="H102"/>
  <c r="D102" l="1"/>
  <c r="R102" s="1"/>
  <c r="O102" l="1"/>
  <c r="P102" s="1"/>
  <c r="W102" s="1"/>
  <c r="B103"/>
  <c r="K103" s="1"/>
  <c r="M103" s="1"/>
  <c r="N103" s="1"/>
  <c r="H103" l="1"/>
  <c r="C103"/>
  <c r="E103" s="1"/>
  <c r="D103" l="1"/>
  <c r="B104" s="1"/>
  <c r="H104" s="1"/>
  <c r="R103" l="1"/>
  <c r="C104"/>
  <c r="E104" s="1"/>
  <c r="K104"/>
  <c r="M104" s="1"/>
  <c r="N104" s="1"/>
  <c r="O103"/>
  <c r="P103" s="1"/>
  <c r="W103" s="1"/>
  <c r="D104" l="1"/>
  <c r="O104" s="1"/>
  <c r="P104" s="1"/>
  <c r="W104" s="1"/>
  <c r="R104" l="1"/>
  <c r="B105"/>
  <c r="K105" s="1"/>
  <c r="M105" s="1"/>
  <c r="N105" s="1"/>
  <c r="H105" l="1"/>
  <c r="C105"/>
  <c r="E105" s="1"/>
  <c r="D105" l="1"/>
  <c r="R105" s="1"/>
  <c r="O105" l="1"/>
  <c r="P105" s="1"/>
  <c r="W105" s="1"/>
  <c r="B106"/>
  <c r="K106" s="1"/>
  <c r="M106" s="1"/>
  <c r="N106" s="1"/>
  <c r="H106" l="1"/>
  <c r="C106"/>
  <c r="E106" s="1"/>
  <c r="D106" l="1"/>
  <c r="O106" s="1"/>
  <c r="P106" s="1"/>
  <c r="W106" s="1"/>
  <c r="R106" l="1"/>
  <c r="B107"/>
  <c r="K107" s="1"/>
  <c r="M107" s="1"/>
  <c r="N107" s="1"/>
  <c r="H107" l="1"/>
  <c r="C107"/>
  <c r="E107" s="1"/>
  <c r="D107" l="1"/>
  <c r="R107" s="1"/>
  <c r="O107" l="1"/>
  <c r="P107" s="1"/>
  <c r="W107" s="1"/>
  <c r="B108"/>
  <c r="H108" s="1"/>
  <c r="K108" l="1"/>
  <c r="M108" s="1"/>
  <c r="N108" s="1"/>
  <c r="C108"/>
  <c r="E108" s="1"/>
  <c r="D108" l="1"/>
  <c r="R108" l="1"/>
  <c r="O108"/>
  <c r="P108" s="1"/>
  <c r="W108" s="1"/>
  <c r="B109"/>
  <c r="C109" s="1"/>
  <c r="E109" s="1"/>
  <c r="H109" l="1"/>
  <c r="K109"/>
  <c r="M109" s="1"/>
  <c r="N109" s="1"/>
  <c r="D109" l="1"/>
  <c r="B110" s="1"/>
  <c r="C110" s="1"/>
  <c r="E110" s="1"/>
  <c r="O109" l="1"/>
  <c r="P109" s="1"/>
  <c r="W109" s="1"/>
  <c r="H110"/>
  <c r="R109"/>
  <c r="K110"/>
  <c r="M110" s="1"/>
  <c r="N110" s="1"/>
  <c r="D110" l="1"/>
  <c r="R110" s="1"/>
  <c r="O110" l="1"/>
  <c r="P110" s="1"/>
  <c r="W110" s="1"/>
  <c r="B111"/>
  <c r="C111" s="1"/>
  <c r="E111" s="1"/>
  <c r="H111" l="1"/>
  <c r="K111"/>
  <c r="M111" s="1"/>
  <c r="N111" s="1"/>
  <c r="D111" l="1"/>
  <c r="R111" s="1"/>
  <c r="O111" l="1"/>
  <c r="P111" s="1"/>
  <c r="W111" s="1"/>
  <c r="B112"/>
  <c r="C112" s="1"/>
  <c r="E112" s="1"/>
  <c r="K112" l="1"/>
  <c r="M112" s="1"/>
  <c r="N112" s="1"/>
  <c r="H112"/>
  <c r="D112" l="1"/>
  <c r="R112" s="1"/>
  <c r="B113" l="1"/>
  <c r="H113" s="1"/>
  <c r="O112"/>
  <c r="P112" s="1"/>
  <c r="W112" s="1"/>
  <c r="K113" l="1"/>
  <c r="M113" s="1"/>
  <c r="N113" s="1"/>
  <c r="C113"/>
  <c r="E113" s="1"/>
  <c r="D113" l="1"/>
  <c r="R113" s="1"/>
  <c r="O113" l="1"/>
  <c r="P113" s="1"/>
  <c r="W113" s="1"/>
  <c r="B114"/>
  <c r="H114" s="1"/>
  <c r="C114" l="1"/>
  <c r="E114" s="1"/>
  <c r="K114"/>
  <c r="M114" s="1"/>
  <c r="N114" s="1"/>
  <c r="D114" l="1"/>
  <c r="R114" s="1"/>
  <c r="O114" l="1"/>
  <c r="P114" s="1"/>
  <c r="W114" s="1"/>
  <c r="B115"/>
  <c r="H115" s="1"/>
  <c r="C115" l="1"/>
  <c r="E115" s="1"/>
  <c r="K115"/>
  <c r="M115" s="1"/>
  <c r="N115" s="1"/>
  <c r="D115" l="1"/>
  <c r="R115" s="1"/>
  <c r="B116" l="1"/>
  <c r="C116" s="1"/>
  <c r="E116" s="1"/>
  <c r="O115"/>
  <c r="P115" s="1"/>
  <c r="W115" s="1"/>
  <c r="K116" l="1"/>
  <c r="M116" s="1"/>
  <c r="N116" s="1"/>
  <c r="H116"/>
  <c r="D116" l="1"/>
  <c r="R116" s="1"/>
  <c r="B117" l="1"/>
  <c r="H117" s="1"/>
  <c r="O116"/>
  <c r="P116" s="1"/>
  <c r="W116" s="1"/>
  <c r="K117" l="1"/>
  <c r="M117" s="1"/>
  <c r="N117" s="1"/>
  <c r="C117"/>
  <c r="E117" s="1"/>
  <c r="D117" l="1"/>
  <c r="R117" s="1"/>
  <c r="B118" l="1"/>
  <c r="C118" s="1"/>
  <c r="E118" s="1"/>
  <c r="O117"/>
  <c r="P117" s="1"/>
  <c r="W117" s="1"/>
  <c r="H118" l="1"/>
  <c r="K118"/>
  <c r="M118" s="1"/>
  <c r="N118" s="1"/>
  <c r="D118" l="1"/>
  <c r="B119" s="1"/>
  <c r="C119" s="1"/>
  <c r="E119" s="1"/>
  <c r="H119" l="1"/>
  <c r="K119"/>
  <c r="M119" s="1"/>
  <c r="N119" s="1"/>
  <c r="O118"/>
  <c r="P118" s="1"/>
  <c r="W118" s="1"/>
  <c r="R118"/>
  <c r="D119" l="1"/>
  <c r="O119" s="1"/>
  <c r="P119" s="1"/>
  <c r="W119" s="1"/>
  <c r="R119" l="1"/>
  <c r="B120"/>
  <c r="K120" l="1"/>
  <c r="M120" s="1"/>
  <c r="N120" s="1"/>
  <c r="C120"/>
  <c r="E120" s="1"/>
  <c r="H120"/>
  <c r="D120" l="1"/>
  <c r="R120" l="1"/>
  <c r="O120"/>
  <c r="P120" s="1"/>
  <c r="W120" s="1"/>
  <c r="B121"/>
  <c r="H121" l="1"/>
  <c r="C121"/>
  <c r="E121" s="1"/>
  <c r="K121"/>
  <c r="M121" s="1"/>
  <c r="N121" s="1"/>
  <c r="D121" l="1"/>
  <c r="R121" s="1"/>
  <c r="B122" l="1"/>
  <c r="O121"/>
  <c r="P121" s="1"/>
  <c r="W121" s="1"/>
  <c r="C122" l="1"/>
  <c r="E122" s="1"/>
  <c r="K122"/>
  <c r="M122" s="1"/>
  <c r="N122" s="1"/>
  <c r="H122"/>
  <c r="D122" l="1"/>
  <c r="O122" l="1"/>
  <c r="P122" s="1"/>
  <c r="W122" s="1"/>
  <c r="B123"/>
  <c r="R122"/>
  <c r="C123" l="1"/>
  <c r="E123" s="1"/>
  <c r="H123"/>
  <c r="K123"/>
  <c r="M123" s="1"/>
  <c r="N123" s="1"/>
  <c r="D123" l="1"/>
  <c r="B124" s="1"/>
  <c r="H124" l="1"/>
  <c r="K124"/>
  <c r="M124" s="1"/>
  <c r="N124" s="1"/>
  <c r="C124"/>
  <c r="E124" s="1"/>
  <c r="O123"/>
  <c r="P123" s="1"/>
  <c r="W123" s="1"/>
  <c r="R123"/>
  <c r="D124" l="1"/>
  <c r="R124" s="1"/>
  <c r="B125" l="1"/>
  <c r="H125" s="1"/>
  <c r="O124"/>
  <c r="P124" s="1"/>
  <c r="W124" s="1"/>
  <c r="K125"/>
  <c r="M125" s="1"/>
  <c r="N125" s="1"/>
  <c r="C125"/>
  <c r="E125" s="1"/>
  <c r="D125" l="1"/>
  <c r="R125" s="1"/>
  <c r="B126" l="1"/>
  <c r="H126" s="1"/>
  <c r="O125"/>
  <c r="P125" s="1"/>
  <c r="W125" s="1"/>
  <c r="C126" l="1"/>
  <c r="E126" s="1"/>
  <c r="K126"/>
  <c r="M126" s="1"/>
  <c r="N126" s="1"/>
  <c r="D126" l="1"/>
  <c r="R126" s="1"/>
  <c r="B127" l="1"/>
  <c r="C127" s="1"/>
  <c r="E127" s="1"/>
  <c r="O126"/>
  <c r="P126" s="1"/>
  <c r="W126" s="1"/>
  <c r="K127"/>
  <c r="M127" s="1"/>
  <c r="N127" s="1"/>
  <c r="H127" l="1"/>
  <c r="D127" s="1"/>
  <c r="R127" s="1"/>
  <c r="O127" l="1"/>
  <c r="P127" s="1"/>
  <c r="W127" s="1"/>
  <c r="B128"/>
  <c r="C128" s="1"/>
  <c r="E128" s="1"/>
  <c r="H128" l="1"/>
  <c r="K128"/>
  <c r="M128" s="1"/>
  <c r="N128" s="1"/>
  <c r="D128" l="1"/>
  <c r="R128" s="1"/>
  <c r="B129" l="1"/>
  <c r="K129" s="1"/>
  <c r="M129" s="1"/>
  <c r="N129" s="1"/>
  <c r="O128"/>
  <c r="P128" s="1"/>
  <c r="W128" s="1"/>
  <c r="C129" l="1"/>
  <c r="E129" s="1"/>
  <c r="H129"/>
  <c r="D129" l="1"/>
  <c r="B130" l="1"/>
  <c r="O129"/>
  <c r="P129" s="1"/>
  <c r="W129" s="1"/>
  <c r="R129"/>
  <c r="H130" l="1"/>
  <c r="C130"/>
  <c r="E130" s="1"/>
  <c r="K130"/>
  <c r="M130" s="1"/>
  <c r="N130" s="1"/>
  <c r="D130" l="1"/>
  <c r="B131" l="1"/>
  <c r="R130"/>
  <c r="O130"/>
  <c r="P130" s="1"/>
  <c r="W130" s="1"/>
  <c r="H131" l="1"/>
  <c r="C131"/>
  <c r="E131" s="1"/>
  <c r="K131"/>
  <c r="M131" s="1"/>
  <c r="N131" s="1"/>
  <c r="D131" l="1"/>
  <c r="B132" l="1"/>
  <c r="R131"/>
  <c r="O131"/>
  <c r="P131" s="1"/>
  <c r="W131" s="1"/>
  <c r="K132" l="1"/>
  <c r="M132" s="1"/>
  <c r="N132" s="1"/>
  <c r="C132"/>
  <c r="E132" s="1"/>
  <c r="H132"/>
  <c r="D132" l="1"/>
  <c r="O132" l="1"/>
  <c r="P132" s="1"/>
  <c r="W132" s="1"/>
  <c r="R132"/>
  <c r="B133"/>
  <c r="H133" l="1"/>
  <c r="K133"/>
  <c r="M133" s="1"/>
  <c r="N133" s="1"/>
  <c r="C133"/>
  <c r="E133" s="1"/>
  <c r="D133" l="1"/>
  <c r="R133" l="1"/>
  <c r="B134"/>
  <c r="O133"/>
  <c r="P133" s="1"/>
  <c r="W133" s="1"/>
  <c r="K134" l="1"/>
  <c r="M134" s="1"/>
  <c r="N134" s="1"/>
  <c r="C134"/>
  <c r="E134" s="1"/>
  <c r="H134"/>
  <c r="D134" l="1"/>
  <c r="R134" l="1"/>
  <c r="O134"/>
  <c r="P134" s="1"/>
  <c r="W134" s="1"/>
  <c r="B135"/>
  <c r="H135" l="1"/>
  <c r="C135"/>
  <c r="E135" s="1"/>
  <c r="K135"/>
  <c r="M135" s="1"/>
  <c r="N135" s="1"/>
  <c r="D135" l="1"/>
  <c r="R135" s="1"/>
  <c r="O135" l="1"/>
  <c r="P135" s="1"/>
  <c r="W135" s="1"/>
  <c r="B136"/>
  <c r="C136" l="1"/>
  <c r="E136" s="1"/>
  <c r="K136"/>
  <c r="M136" s="1"/>
  <c r="N136" s="1"/>
  <c r="H136"/>
  <c r="D136" l="1"/>
  <c r="R136" l="1"/>
  <c r="B137"/>
  <c r="O136"/>
  <c r="P136" s="1"/>
  <c r="W136" s="1"/>
  <c r="C137" l="1"/>
  <c r="E137" s="1"/>
  <c r="H137"/>
  <c r="K137"/>
  <c r="M137" s="1"/>
  <c r="N137" s="1"/>
  <c r="D137" l="1"/>
  <c r="R137" l="1"/>
  <c r="B138"/>
  <c r="O137"/>
  <c r="P137" s="1"/>
  <c r="W137" s="1"/>
  <c r="C138" l="1"/>
  <c r="E138" s="1"/>
  <c r="K138"/>
  <c r="M138" s="1"/>
  <c r="N138" s="1"/>
  <c r="H138"/>
  <c r="D138" l="1"/>
  <c r="R138" l="1"/>
  <c r="B139"/>
  <c r="O138"/>
  <c r="P138" s="1"/>
  <c r="W138" s="1"/>
  <c r="H139" l="1"/>
  <c r="K139"/>
  <c r="M139" s="1"/>
  <c r="N139" s="1"/>
  <c r="C139"/>
  <c r="E139" s="1"/>
  <c r="D139" l="1"/>
  <c r="O139" l="1"/>
  <c r="P139" s="1"/>
  <c r="W139" s="1"/>
  <c r="R139"/>
  <c r="B140"/>
  <c r="K140" l="1"/>
  <c r="M140" s="1"/>
  <c r="N140" s="1"/>
  <c r="C140"/>
  <c r="E140" s="1"/>
  <c r="H140"/>
  <c r="D140" l="1"/>
  <c r="R140" l="1"/>
  <c r="O140"/>
  <c r="P140" s="1"/>
  <c r="W140" s="1"/>
  <c r="B141"/>
  <c r="K141" l="1"/>
  <c r="M141" s="1"/>
  <c r="N141" s="1"/>
  <c r="H141"/>
  <c r="C141"/>
  <c r="E141" s="1"/>
  <c r="D141" l="1"/>
  <c r="O141" s="1"/>
  <c r="P141" s="1"/>
  <c r="W141" s="1"/>
  <c r="R141" l="1"/>
  <c r="B142"/>
  <c r="C142" l="1"/>
  <c r="E142" s="1"/>
  <c r="H142"/>
  <c r="K142"/>
  <c r="M142" s="1"/>
  <c r="N142" s="1"/>
  <c r="D142" l="1"/>
  <c r="R142" l="1"/>
  <c r="B143"/>
  <c r="O142"/>
  <c r="P142" s="1"/>
  <c r="W142" s="1"/>
  <c r="H143" l="1"/>
  <c r="C143"/>
  <c r="E143" s="1"/>
  <c r="K143"/>
  <c r="M143" s="1"/>
  <c r="N143" s="1"/>
  <c r="D143" l="1"/>
  <c r="B144" l="1"/>
  <c r="R143"/>
  <c r="O143"/>
  <c r="P143" s="1"/>
  <c r="W143" s="1"/>
  <c r="H144" l="1"/>
  <c r="K144"/>
  <c r="M144" s="1"/>
  <c r="N144" s="1"/>
  <c r="C144"/>
  <c r="E144" s="1"/>
  <c r="D144" l="1"/>
  <c r="R144" l="1"/>
  <c r="B145"/>
  <c r="O144"/>
  <c r="P144" s="1"/>
  <c r="W144" s="1"/>
  <c r="H145" l="1"/>
  <c r="C145"/>
  <c r="E145" s="1"/>
  <c r="K145"/>
  <c r="M145" s="1"/>
  <c r="N145" s="1"/>
  <c r="D145" l="1"/>
  <c r="R145" s="1"/>
  <c r="O145" l="1"/>
  <c r="P145" s="1"/>
  <c r="W145" s="1"/>
  <c r="B146"/>
  <c r="C146" l="1"/>
  <c r="E146" s="1"/>
  <c r="K146"/>
  <c r="M146" s="1"/>
  <c r="N146" s="1"/>
  <c r="H146"/>
  <c r="D146" l="1"/>
  <c r="R146" l="1"/>
  <c r="B147"/>
  <c r="O146"/>
  <c r="P146" s="1"/>
  <c r="W146" s="1"/>
  <c r="C147" l="1"/>
  <c r="E147" s="1"/>
  <c r="H147"/>
  <c r="K147"/>
  <c r="M147" s="1"/>
  <c r="N147" s="1"/>
  <c r="D147" l="1"/>
  <c r="R147" l="1"/>
  <c r="B148"/>
  <c r="O147"/>
  <c r="P147" s="1"/>
  <c r="W147" s="1"/>
  <c r="C148" l="1"/>
  <c r="E148" s="1"/>
  <c r="K148"/>
  <c r="M148" s="1"/>
  <c r="N148" s="1"/>
  <c r="H148"/>
  <c r="D148" l="1"/>
  <c r="B149" l="1"/>
  <c r="R148"/>
  <c r="O148"/>
  <c r="P148" s="1"/>
  <c r="W148" s="1"/>
  <c r="C149" l="1"/>
  <c r="E149" s="1"/>
  <c r="K149"/>
  <c r="M149" s="1"/>
  <c r="N149" s="1"/>
  <c r="H149"/>
  <c r="I1" i="5"/>
  <c r="J1" s="1"/>
  <c r="D149" i="20" l="1"/>
  <c r="R149" l="1"/>
  <c r="B150"/>
  <c r="O149"/>
  <c r="P149" s="1"/>
  <c r="W149" s="1"/>
  <c r="C1"/>
  <c r="B5" s="1"/>
  <c r="K150" l="1"/>
  <c r="M150" s="1"/>
  <c r="N150" s="1"/>
  <c r="C150"/>
  <c r="E150" s="1"/>
  <c r="H150"/>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Q147"/>
  <c r="Q148"/>
  <c r="Q149"/>
  <c r="D150" l="1"/>
  <c r="T35"/>
  <c r="T31"/>
  <c r="T27"/>
  <c r="T23"/>
  <c r="T19"/>
  <c r="T15"/>
  <c r="T11"/>
  <c r="T62"/>
  <c r="T58"/>
  <c r="T54"/>
  <c r="T50"/>
  <c r="T46"/>
  <c r="T42"/>
  <c r="T38"/>
  <c r="T34"/>
  <c r="T30"/>
  <c r="T147"/>
  <c r="T143"/>
  <c r="T139"/>
  <c r="T135"/>
  <c r="T131"/>
  <c r="T127"/>
  <c r="T123"/>
  <c r="T119"/>
  <c r="T115"/>
  <c r="T111"/>
  <c r="T107"/>
  <c r="T103"/>
  <c r="T99"/>
  <c r="T95"/>
  <c r="T91"/>
  <c r="T87"/>
  <c r="T83"/>
  <c r="T79"/>
  <c r="T75"/>
  <c r="T71"/>
  <c r="T67"/>
  <c r="T63"/>
  <c r="T59"/>
  <c r="T55"/>
  <c r="T51"/>
  <c r="T47"/>
  <c r="T43"/>
  <c r="T39"/>
  <c r="T146"/>
  <c r="T142"/>
  <c r="T138"/>
  <c r="T134"/>
  <c r="T130"/>
  <c r="T126"/>
  <c r="T122"/>
  <c r="T118"/>
  <c r="T114"/>
  <c r="T110"/>
  <c r="T106"/>
  <c r="T102"/>
  <c r="T98"/>
  <c r="T94"/>
  <c r="T90"/>
  <c r="T86"/>
  <c r="T82"/>
  <c r="T78"/>
  <c r="T74"/>
  <c r="T70"/>
  <c r="T66"/>
  <c r="T26"/>
  <c r="T22"/>
  <c r="T18"/>
  <c r="T14"/>
  <c r="T10"/>
  <c r="T149"/>
  <c r="T145"/>
  <c r="T141"/>
  <c r="T137"/>
  <c r="T133"/>
  <c r="T129"/>
  <c r="T125"/>
  <c r="T121"/>
  <c r="T117"/>
  <c r="T113"/>
  <c r="T109"/>
  <c r="T105"/>
  <c r="T101"/>
  <c r="T97"/>
  <c r="T93"/>
  <c r="T89"/>
  <c r="T85"/>
  <c r="T81"/>
  <c r="T77"/>
  <c r="T73"/>
  <c r="T69"/>
  <c r="T65"/>
  <c r="T61"/>
  <c r="T57"/>
  <c r="T53"/>
  <c r="T49"/>
  <c r="T45"/>
  <c r="T41"/>
  <c r="T37"/>
  <c r="T33"/>
  <c r="T29"/>
  <c r="T25"/>
  <c r="T21"/>
  <c r="T17"/>
  <c r="T13"/>
  <c r="T148"/>
  <c r="T144"/>
  <c r="T140"/>
  <c r="T136"/>
  <c r="T132"/>
  <c r="T128"/>
  <c r="T124"/>
  <c r="T120"/>
  <c r="T116"/>
  <c r="T112"/>
  <c r="T108"/>
  <c r="T104"/>
  <c r="T100"/>
  <c r="T96"/>
  <c r="T92"/>
  <c r="T88"/>
  <c r="T84"/>
  <c r="T80"/>
  <c r="T76"/>
  <c r="T72"/>
  <c r="T68"/>
  <c r="T64"/>
  <c r="T60"/>
  <c r="T56"/>
  <c r="T52"/>
  <c r="T48"/>
  <c r="T44"/>
  <c r="T40"/>
  <c r="T36"/>
  <c r="T32"/>
  <c r="T28"/>
  <c r="T24"/>
  <c r="T20"/>
  <c r="T16"/>
  <c r="T12"/>
  <c r="J3" i="5"/>
  <c r="K2"/>
  <c r="K3"/>
  <c r="O150" i="20" l="1"/>
  <c r="P150" s="1"/>
  <c r="B151"/>
  <c r="R150"/>
  <c r="J4" i="5"/>
  <c r="L2" i="8"/>
  <c r="L3" s="1"/>
  <c r="L4" s="1"/>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M2"/>
  <c r="M3" s="1"/>
  <c r="M4" s="1"/>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N2"/>
  <c r="N3" s="1"/>
  <c r="N4" s="1"/>
  <c r="N5" s="1"/>
  <c r="N6" s="1"/>
  <c r="N7" s="1"/>
  <c r="N8" s="1"/>
  <c r="N9" s="1"/>
  <c r="N10" s="1"/>
  <c r="N11" s="1"/>
  <c r="N12" s="1"/>
  <c r="N13" s="1"/>
  <c r="N14" s="1"/>
  <c r="N15" s="1"/>
  <c r="N16" s="1"/>
  <c r="N17" s="1"/>
  <c r="N18" s="1"/>
  <c r="N19" s="1"/>
  <c r="N20" s="1"/>
  <c r="N21" s="1"/>
  <c r="N22" s="1"/>
  <c r="N23" s="1"/>
  <c r="N24" s="1"/>
  <c r="N25" s="1"/>
  <c r="N26" s="1"/>
  <c r="N27" s="1"/>
  <c r="N28" s="1"/>
  <c r="N29" s="1"/>
  <c r="N30" s="1"/>
  <c r="N31" s="1"/>
  <c r="N32" s="1"/>
  <c r="N33" s="1"/>
  <c r="N34" s="1"/>
  <c r="N35" s="1"/>
  <c r="N36" s="1"/>
  <c r="N37" s="1"/>
  <c r="N38" s="1"/>
  <c r="N39" s="1"/>
  <c r="N40" s="1"/>
  <c r="N41" s="1"/>
  <c r="N42" s="1"/>
  <c r="N43" s="1"/>
  <c r="N44" s="1"/>
  <c r="N45" s="1"/>
  <c r="N46" s="1"/>
  <c r="N47" s="1"/>
  <c r="N48" s="1"/>
  <c r="N49" s="1"/>
  <c r="N50" s="1"/>
  <c r="N51" s="1"/>
  <c r="N52" s="1"/>
  <c r="N53" s="1"/>
  <c r="N54" s="1"/>
  <c r="N55" s="1"/>
  <c r="N56" s="1"/>
  <c r="N57" s="1"/>
  <c r="N58" s="1"/>
  <c r="N59" s="1"/>
  <c r="N60" s="1"/>
  <c r="N61" s="1"/>
  <c r="N62" s="1"/>
  <c r="N63" s="1"/>
  <c r="N64" s="1"/>
  <c r="N65" s="1"/>
  <c r="N66" s="1"/>
  <c r="N67" s="1"/>
  <c r="N68" s="1"/>
  <c r="N69" s="1"/>
  <c r="N70" s="1"/>
  <c r="N71" s="1"/>
  <c r="N72" s="1"/>
  <c r="N73" s="1"/>
  <c r="N74" s="1"/>
  <c r="N75" s="1"/>
  <c r="N76" s="1"/>
  <c r="N77" s="1"/>
  <c r="N78" s="1"/>
  <c r="N79" s="1"/>
  <c r="N80" s="1"/>
  <c r="N81" s="1"/>
  <c r="N82" s="1"/>
  <c r="O2"/>
  <c r="O3" s="1"/>
  <c r="O4" s="1"/>
  <c r="O5" s="1"/>
  <c r="O6" s="1"/>
  <c r="O7" s="1"/>
  <c r="O8" s="1"/>
  <c r="O9" s="1"/>
  <c r="O10" s="1"/>
  <c r="O11" s="1"/>
  <c r="O12" s="1"/>
  <c r="O13" s="1"/>
  <c r="O14" s="1"/>
  <c r="O15" s="1"/>
  <c r="O16" s="1"/>
  <c r="O17" s="1"/>
  <c r="O18" s="1"/>
  <c r="O19" s="1"/>
  <c r="O20" s="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P2"/>
  <c r="P3" s="1"/>
  <c r="P4" s="1"/>
  <c r="P5" s="1"/>
  <c r="P6" s="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Q2"/>
  <c r="Q3" s="1"/>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R2"/>
  <c r="R3" s="1"/>
  <c r="R4" s="1"/>
  <c r="R5" s="1"/>
  <c r="R6" s="1"/>
  <c r="R7" s="1"/>
  <c r="R8" s="1"/>
  <c r="R9" s="1"/>
  <c r="R10" s="1"/>
  <c r="R11" s="1"/>
  <c r="R12" s="1"/>
  <c r="R13" s="1"/>
  <c r="R14" s="1"/>
  <c r="R15" s="1"/>
  <c r="R16" s="1"/>
  <c r="R17" s="1"/>
  <c r="R18" s="1"/>
  <c r="R19" s="1"/>
  <c r="R20" s="1"/>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S2"/>
  <c r="S3" s="1"/>
  <c r="S4" s="1"/>
  <c r="S5" s="1"/>
  <c r="S6" s="1"/>
  <c r="S7" s="1"/>
  <c r="S8" s="1"/>
  <c r="S9" s="1"/>
  <c r="S10" s="1"/>
  <c r="S11" s="1"/>
  <c r="S12" s="1"/>
  <c r="S13" s="1"/>
  <c r="S14" s="1"/>
  <c r="S15" s="1"/>
  <c r="S16" s="1"/>
  <c r="S17" s="1"/>
  <c r="S18" s="1"/>
  <c r="S19" s="1"/>
  <c r="S20" s="1"/>
  <c r="S21" s="1"/>
  <c r="S22" s="1"/>
  <c r="S23" s="1"/>
  <c r="S24" s="1"/>
  <c r="S25" s="1"/>
  <c r="S26" s="1"/>
  <c r="S27" s="1"/>
  <c r="S28" s="1"/>
  <c r="S29" s="1"/>
  <c r="S30" s="1"/>
  <c r="S31" s="1"/>
  <c r="S32" s="1"/>
  <c r="S33" s="1"/>
  <c r="S34" s="1"/>
  <c r="S35" s="1"/>
  <c r="S36" s="1"/>
  <c r="S37" s="1"/>
  <c r="S38" s="1"/>
  <c r="S39" s="1"/>
  <c r="S40" s="1"/>
  <c r="S41" s="1"/>
  <c r="S42" s="1"/>
  <c r="S43" s="1"/>
  <c r="S44" s="1"/>
  <c r="S45" s="1"/>
  <c r="S46" s="1"/>
  <c r="S47" s="1"/>
  <c r="S48" s="1"/>
  <c r="S49" s="1"/>
  <c r="S50" s="1"/>
  <c r="S51" s="1"/>
  <c r="S52" s="1"/>
  <c r="S53" s="1"/>
  <c r="S54" s="1"/>
  <c r="S55" s="1"/>
  <c r="S56" s="1"/>
  <c r="S57" s="1"/>
  <c r="S58" s="1"/>
  <c r="S59" s="1"/>
  <c r="S60" s="1"/>
  <c r="S61" s="1"/>
  <c r="S62" s="1"/>
  <c r="S63" s="1"/>
  <c r="S64" s="1"/>
  <c r="S65" s="1"/>
  <c r="S66" s="1"/>
  <c r="S67" s="1"/>
  <c r="S68" s="1"/>
  <c r="S69" s="1"/>
  <c r="S70" s="1"/>
  <c r="S71" s="1"/>
  <c r="S72" s="1"/>
  <c r="S73" s="1"/>
  <c r="S74" s="1"/>
  <c r="S75" s="1"/>
  <c r="S76" s="1"/>
  <c r="S77" s="1"/>
  <c r="S78" s="1"/>
  <c r="S79" s="1"/>
  <c r="S80" s="1"/>
  <c r="S81" s="1"/>
  <c r="S82" s="1"/>
  <c r="K2"/>
  <c r="K3" s="1"/>
  <c r="K4" s="1"/>
  <c r="K5" s="1"/>
  <c r="K6" s="1"/>
  <c r="K7" s="1"/>
  <c r="K8" s="1"/>
  <c r="K9" s="1"/>
  <c r="K10" s="1"/>
  <c r="K11" s="1"/>
  <c r="K12" s="1"/>
  <c r="K13" s="1"/>
  <c r="K14" s="1"/>
  <c r="K15" s="1"/>
  <c r="K16" s="1"/>
  <c r="K17" s="1"/>
  <c r="K18" s="1"/>
  <c r="K19" s="1"/>
  <c r="K20" s="1"/>
  <c r="K21" s="1"/>
  <c r="K22" s="1"/>
  <c r="K23" s="1"/>
  <c r="K24" s="1"/>
  <c r="K25" s="1"/>
  <c r="K26" s="1"/>
  <c r="K27" s="1"/>
  <c r="K28" s="1"/>
  <c r="K29" s="1"/>
  <c r="K30" s="1"/>
  <c r="K31" s="1"/>
  <c r="K32" s="1"/>
  <c r="K33" s="1"/>
  <c r="K34" s="1"/>
  <c r="K35" s="1"/>
  <c r="K36" s="1"/>
  <c r="K37" s="1"/>
  <c r="K38" s="1"/>
  <c r="K39" s="1"/>
  <c r="K40" s="1"/>
  <c r="K41" s="1"/>
  <c r="K42" s="1"/>
  <c r="K43" s="1"/>
  <c r="K44" s="1"/>
  <c r="K45" s="1"/>
  <c r="K46" s="1"/>
  <c r="K47" s="1"/>
  <c r="K48" s="1"/>
  <c r="K49" s="1"/>
  <c r="K50" s="1"/>
  <c r="K51" s="1"/>
  <c r="K52" s="1"/>
  <c r="K53" s="1"/>
  <c r="K54" s="1"/>
  <c r="K55" s="1"/>
  <c r="K56" s="1"/>
  <c r="K57" s="1"/>
  <c r="K58" s="1"/>
  <c r="K59" s="1"/>
  <c r="K60" s="1"/>
  <c r="K61" s="1"/>
  <c r="K62" s="1"/>
  <c r="K63" s="1"/>
  <c r="K64" s="1"/>
  <c r="K65" s="1"/>
  <c r="K66" s="1"/>
  <c r="K67" s="1"/>
  <c r="K68" s="1"/>
  <c r="K69" s="1"/>
  <c r="K70" s="1"/>
  <c r="K71" s="1"/>
  <c r="K72" s="1"/>
  <c r="K73" s="1"/>
  <c r="K74" s="1"/>
  <c r="K75" s="1"/>
  <c r="K76" s="1"/>
  <c r="K77" s="1"/>
  <c r="K78" s="1"/>
  <c r="K79" s="1"/>
  <c r="K80" s="1"/>
  <c r="K81" s="1"/>
  <c r="K82" s="1"/>
  <c r="B1003" i="14"/>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A1003"/>
  <c r="CB2"/>
  <c r="CA2"/>
  <c r="BZ2"/>
  <c r="BY2"/>
  <c r="BX2"/>
  <c r="BW2"/>
  <c r="BV2"/>
  <c r="BU2"/>
  <c r="BT2"/>
  <c r="BS2"/>
  <c r="BR2"/>
  <c r="BQ2"/>
  <c r="BP2"/>
  <c r="BO2"/>
  <c r="BN2"/>
  <c r="BM2"/>
  <c r="BL2"/>
  <c r="BK2"/>
  <c r="BJ2"/>
  <c r="BI2"/>
  <c r="BH2"/>
  <c r="BG2"/>
  <c r="BF2"/>
  <c r="BE2"/>
  <c r="BD2"/>
  <c r="BC2"/>
  <c r="BB2"/>
  <c r="BA2"/>
  <c r="AZ2"/>
  <c r="AY2"/>
  <c r="AX2"/>
  <c r="AW2"/>
  <c r="AV2"/>
  <c r="AU2"/>
  <c r="AT2"/>
  <c r="AS2"/>
  <c r="AR2"/>
  <c r="AQ2"/>
  <c r="AP2"/>
  <c r="AO2"/>
  <c r="AN2"/>
  <c r="AM2"/>
  <c r="AL2"/>
  <c r="AK2"/>
  <c r="AJ2"/>
  <c r="AI2"/>
  <c r="AH2"/>
  <c r="AG2"/>
  <c r="AF2"/>
  <c r="AE2"/>
  <c r="AD2"/>
  <c r="AC2"/>
  <c r="AB2"/>
  <c r="AA2"/>
  <c r="Z2"/>
  <c r="Y2"/>
  <c r="X2"/>
  <c r="W2"/>
  <c r="V2"/>
  <c r="U2"/>
  <c r="T2"/>
  <c r="S2"/>
  <c r="R2"/>
  <c r="Q2"/>
  <c r="P2"/>
  <c r="O2"/>
  <c r="N2"/>
  <c r="M2"/>
  <c r="L2"/>
  <c r="K2"/>
  <c r="J2"/>
  <c r="I2"/>
  <c r="H2"/>
  <c r="G2"/>
  <c r="F2"/>
  <c r="E2"/>
  <c r="D2"/>
  <c r="C2"/>
  <c r="B2"/>
  <c r="A2"/>
  <c r="H151" i="20" l="1"/>
  <c r="K151"/>
  <c r="M151" s="1"/>
  <c r="N151" s="1"/>
  <c r="C151"/>
  <c r="E151" s="1"/>
  <c r="W150"/>
  <c r="Q150"/>
  <c r="T150" s="1"/>
  <c r="J5" i="5"/>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6"/>
  <c r="G777"/>
  <c r="G778"/>
  <c r="G779"/>
  <c r="G780"/>
  <c r="G781"/>
  <c r="G782"/>
  <c r="G783"/>
  <c r="G784"/>
  <c r="G785"/>
  <c r="G786"/>
  <c r="G787"/>
  <c r="G788"/>
  <c r="G789"/>
  <c r="G790"/>
  <c r="G791"/>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6"/>
  <c r="G917"/>
  <c r="G918"/>
  <c r="G919"/>
  <c r="G920"/>
  <c r="G921"/>
  <c r="G922"/>
  <c r="G923"/>
  <c r="G924"/>
  <c r="G925"/>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G2"/>
  <c r="E3"/>
  <c r="F3" s="1"/>
  <c r="E4"/>
  <c r="F4" s="1"/>
  <c r="E5"/>
  <c r="F5" s="1"/>
  <c r="E6"/>
  <c r="F6" s="1"/>
  <c r="E7"/>
  <c r="F7" s="1"/>
  <c r="E8"/>
  <c r="F8" s="1"/>
  <c r="E9"/>
  <c r="F9" s="1"/>
  <c r="E10"/>
  <c r="F10" s="1"/>
  <c r="E11"/>
  <c r="F11" s="1"/>
  <c r="E12"/>
  <c r="F12" s="1"/>
  <c r="E13"/>
  <c r="F13" s="1"/>
  <c r="E14"/>
  <c r="F14" s="1"/>
  <c r="E15"/>
  <c r="F15" s="1"/>
  <c r="E16"/>
  <c r="F16" s="1"/>
  <c r="E17"/>
  <c r="F17" s="1"/>
  <c r="E18"/>
  <c r="F18" s="1"/>
  <c r="E19"/>
  <c r="F19" s="1"/>
  <c r="E20"/>
  <c r="F20" s="1"/>
  <c r="E21"/>
  <c r="F21" s="1"/>
  <c r="E22"/>
  <c r="F22" s="1"/>
  <c r="E23"/>
  <c r="F23" s="1"/>
  <c r="E24"/>
  <c r="F24" s="1"/>
  <c r="E25"/>
  <c r="F25" s="1"/>
  <c r="E26"/>
  <c r="F26" s="1"/>
  <c r="E27"/>
  <c r="F27" s="1"/>
  <c r="E28"/>
  <c r="F28" s="1"/>
  <c r="E29"/>
  <c r="F29" s="1"/>
  <c r="E30"/>
  <c r="F30" s="1"/>
  <c r="E31"/>
  <c r="F31" s="1"/>
  <c r="E32"/>
  <c r="F32" s="1"/>
  <c r="E33"/>
  <c r="F33" s="1"/>
  <c r="E34"/>
  <c r="F34" s="1"/>
  <c r="E35"/>
  <c r="F35" s="1"/>
  <c r="E36"/>
  <c r="F36" s="1"/>
  <c r="E37"/>
  <c r="F37" s="1"/>
  <c r="E38"/>
  <c r="F38" s="1"/>
  <c r="E39"/>
  <c r="F39" s="1"/>
  <c r="E40"/>
  <c r="F40" s="1"/>
  <c r="E41"/>
  <c r="F41" s="1"/>
  <c r="E42"/>
  <c r="F42" s="1"/>
  <c r="E43"/>
  <c r="F43" s="1"/>
  <c r="E44"/>
  <c r="F44" s="1"/>
  <c r="E45"/>
  <c r="F45" s="1"/>
  <c r="E46"/>
  <c r="F46" s="1"/>
  <c r="E47"/>
  <c r="F47" s="1"/>
  <c r="E48"/>
  <c r="F48" s="1"/>
  <c r="E49"/>
  <c r="F49" s="1"/>
  <c r="E50"/>
  <c r="F50" s="1"/>
  <c r="E51"/>
  <c r="F51" s="1"/>
  <c r="E52"/>
  <c r="F52" s="1"/>
  <c r="E53"/>
  <c r="F53" s="1"/>
  <c r="E54"/>
  <c r="F54" s="1"/>
  <c r="E55"/>
  <c r="F55" s="1"/>
  <c r="E56"/>
  <c r="F56" s="1"/>
  <c r="E57"/>
  <c r="F57" s="1"/>
  <c r="E58"/>
  <c r="F58" s="1"/>
  <c r="E59"/>
  <c r="F59" s="1"/>
  <c r="E60"/>
  <c r="F60" s="1"/>
  <c r="E61"/>
  <c r="F61" s="1"/>
  <c r="E62"/>
  <c r="F62" s="1"/>
  <c r="E63"/>
  <c r="F63" s="1"/>
  <c r="E64"/>
  <c r="F64" s="1"/>
  <c r="E65"/>
  <c r="F65" s="1"/>
  <c r="E66"/>
  <c r="F66" s="1"/>
  <c r="E67"/>
  <c r="F67" s="1"/>
  <c r="E68"/>
  <c r="F68" s="1"/>
  <c r="E69"/>
  <c r="F69" s="1"/>
  <c r="E70"/>
  <c r="F70" s="1"/>
  <c r="E71"/>
  <c r="F71" s="1"/>
  <c r="E72"/>
  <c r="F72" s="1"/>
  <c r="E73"/>
  <c r="F73" s="1"/>
  <c r="E74"/>
  <c r="F74" s="1"/>
  <c r="E75"/>
  <c r="F75" s="1"/>
  <c r="E76"/>
  <c r="F76" s="1"/>
  <c r="E77"/>
  <c r="F77" s="1"/>
  <c r="E78"/>
  <c r="F78" s="1"/>
  <c r="E79"/>
  <c r="F79" s="1"/>
  <c r="E80"/>
  <c r="F80" s="1"/>
  <c r="E81"/>
  <c r="F81" s="1"/>
  <c r="E82"/>
  <c r="F82" s="1"/>
  <c r="E83"/>
  <c r="F83" s="1"/>
  <c r="E84"/>
  <c r="F84" s="1"/>
  <c r="E85"/>
  <c r="F85" s="1"/>
  <c r="E86"/>
  <c r="F86" s="1"/>
  <c r="E87"/>
  <c r="F87" s="1"/>
  <c r="E88"/>
  <c r="F88" s="1"/>
  <c r="E89"/>
  <c r="F89" s="1"/>
  <c r="E90"/>
  <c r="F90" s="1"/>
  <c r="E91"/>
  <c r="F91" s="1"/>
  <c r="E92"/>
  <c r="F92" s="1"/>
  <c r="E93"/>
  <c r="F93" s="1"/>
  <c r="E94"/>
  <c r="F94" s="1"/>
  <c r="E95"/>
  <c r="F95" s="1"/>
  <c r="E96"/>
  <c r="F96" s="1"/>
  <c r="E97"/>
  <c r="F97" s="1"/>
  <c r="E98"/>
  <c r="F98" s="1"/>
  <c r="E99"/>
  <c r="F99" s="1"/>
  <c r="E100"/>
  <c r="F100" s="1"/>
  <c r="E101"/>
  <c r="F101" s="1"/>
  <c r="E102"/>
  <c r="F102" s="1"/>
  <c r="E103"/>
  <c r="F103" s="1"/>
  <c r="E104"/>
  <c r="F104" s="1"/>
  <c r="E105"/>
  <c r="F105" s="1"/>
  <c r="E106"/>
  <c r="F106" s="1"/>
  <c r="E107"/>
  <c r="F107" s="1"/>
  <c r="E108"/>
  <c r="F108" s="1"/>
  <c r="E109"/>
  <c r="F109" s="1"/>
  <c r="E110"/>
  <c r="F110" s="1"/>
  <c r="E111"/>
  <c r="F111" s="1"/>
  <c r="E112"/>
  <c r="F112" s="1"/>
  <c r="E113"/>
  <c r="F113" s="1"/>
  <c r="E114"/>
  <c r="F114" s="1"/>
  <c r="E115"/>
  <c r="F115" s="1"/>
  <c r="E116"/>
  <c r="F116" s="1"/>
  <c r="E117"/>
  <c r="F117" s="1"/>
  <c r="E118"/>
  <c r="F118" s="1"/>
  <c r="E119"/>
  <c r="F119" s="1"/>
  <c r="E120"/>
  <c r="F120" s="1"/>
  <c r="E121"/>
  <c r="F121" s="1"/>
  <c r="E122"/>
  <c r="F122" s="1"/>
  <c r="E123"/>
  <c r="F123" s="1"/>
  <c r="E124"/>
  <c r="F124" s="1"/>
  <c r="E125"/>
  <c r="F125" s="1"/>
  <c r="E126"/>
  <c r="F126" s="1"/>
  <c r="E127"/>
  <c r="F127" s="1"/>
  <c r="E128"/>
  <c r="F128" s="1"/>
  <c r="E129"/>
  <c r="F129" s="1"/>
  <c r="E130"/>
  <c r="F130" s="1"/>
  <c r="E131"/>
  <c r="F131" s="1"/>
  <c r="E132"/>
  <c r="F132" s="1"/>
  <c r="E133"/>
  <c r="F133" s="1"/>
  <c r="E134"/>
  <c r="F134" s="1"/>
  <c r="E135"/>
  <c r="F135" s="1"/>
  <c r="E136"/>
  <c r="F136" s="1"/>
  <c r="E137"/>
  <c r="F137" s="1"/>
  <c r="E138"/>
  <c r="F138" s="1"/>
  <c r="E139"/>
  <c r="F139" s="1"/>
  <c r="E140"/>
  <c r="F140" s="1"/>
  <c r="E141"/>
  <c r="F141" s="1"/>
  <c r="E142"/>
  <c r="F142" s="1"/>
  <c r="E143"/>
  <c r="F143" s="1"/>
  <c r="E144"/>
  <c r="F144" s="1"/>
  <c r="E145"/>
  <c r="F145" s="1"/>
  <c r="E146"/>
  <c r="F146" s="1"/>
  <c r="E147"/>
  <c r="F147" s="1"/>
  <c r="E148"/>
  <c r="F148" s="1"/>
  <c r="E149"/>
  <c r="F149" s="1"/>
  <c r="E150"/>
  <c r="F150" s="1"/>
  <c r="E151"/>
  <c r="F151" s="1"/>
  <c r="E152"/>
  <c r="F152" s="1"/>
  <c r="E153"/>
  <c r="F153" s="1"/>
  <c r="E154"/>
  <c r="F154" s="1"/>
  <c r="E155"/>
  <c r="F155" s="1"/>
  <c r="E156"/>
  <c r="F156" s="1"/>
  <c r="E157"/>
  <c r="F157" s="1"/>
  <c r="E158"/>
  <c r="F158" s="1"/>
  <c r="E159"/>
  <c r="F159" s="1"/>
  <c r="E160"/>
  <c r="F160" s="1"/>
  <c r="E161"/>
  <c r="F161" s="1"/>
  <c r="E162"/>
  <c r="F162" s="1"/>
  <c r="E163"/>
  <c r="F163" s="1"/>
  <c r="E164"/>
  <c r="F164" s="1"/>
  <c r="E165"/>
  <c r="F165" s="1"/>
  <c r="E166"/>
  <c r="F166" s="1"/>
  <c r="E167"/>
  <c r="F167" s="1"/>
  <c r="E168"/>
  <c r="F168" s="1"/>
  <c r="E169"/>
  <c r="F169" s="1"/>
  <c r="E170"/>
  <c r="F170" s="1"/>
  <c r="E171"/>
  <c r="F171" s="1"/>
  <c r="E172"/>
  <c r="F172" s="1"/>
  <c r="E173"/>
  <c r="F173" s="1"/>
  <c r="E174"/>
  <c r="F174" s="1"/>
  <c r="E175"/>
  <c r="F175" s="1"/>
  <c r="E176"/>
  <c r="F176" s="1"/>
  <c r="E177"/>
  <c r="F177" s="1"/>
  <c r="E178"/>
  <c r="F178" s="1"/>
  <c r="E179"/>
  <c r="F179" s="1"/>
  <c r="E180"/>
  <c r="F180" s="1"/>
  <c r="E181"/>
  <c r="F181" s="1"/>
  <c r="E182"/>
  <c r="F182" s="1"/>
  <c r="E183"/>
  <c r="F183" s="1"/>
  <c r="E184"/>
  <c r="F184" s="1"/>
  <c r="E185"/>
  <c r="F185" s="1"/>
  <c r="E186"/>
  <c r="F186" s="1"/>
  <c r="E187"/>
  <c r="F187" s="1"/>
  <c r="E188"/>
  <c r="F188" s="1"/>
  <c r="E189"/>
  <c r="F189" s="1"/>
  <c r="E190"/>
  <c r="F190" s="1"/>
  <c r="E191"/>
  <c r="F191" s="1"/>
  <c r="E192"/>
  <c r="F192" s="1"/>
  <c r="E193"/>
  <c r="F193" s="1"/>
  <c r="E194"/>
  <c r="F194" s="1"/>
  <c r="E195"/>
  <c r="F195" s="1"/>
  <c r="E196"/>
  <c r="F196" s="1"/>
  <c r="E197"/>
  <c r="F197" s="1"/>
  <c r="E198"/>
  <c r="F198" s="1"/>
  <c r="E199"/>
  <c r="F199" s="1"/>
  <c r="E200"/>
  <c r="F200" s="1"/>
  <c r="E201"/>
  <c r="F201" s="1"/>
  <c r="E202"/>
  <c r="F202" s="1"/>
  <c r="E203"/>
  <c r="F203" s="1"/>
  <c r="E204"/>
  <c r="F204" s="1"/>
  <c r="E205"/>
  <c r="F205" s="1"/>
  <c r="E206"/>
  <c r="F206" s="1"/>
  <c r="E207"/>
  <c r="F207" s="1"/>
  <c r="E208"/>
  <c r="F208" s="1"/>
  <c r="E209"/>
  <c r="F209" s="1"/>
  <c r="E210"/>
  <c r="F210" s="1"/>
  <c r="E211"/>
  <c r="F211" s="1"/>
  <c r="E212"/>
  <c r="F212" s="1"/>
  <c r="E213"/>
  <c r="F213" s="1"/>
  <c r="E214"/>
  <c r="F214" s="1"/>
  <c r="E215"/>
  <c r="F215" s="1"/>
  <c r="E216"/>
  <c r="F216" s="1"/>
  <c r="E217"/>
  <c r="F217" s="1"/>
  <c r="E218"/>
  <c r="F218" s="1"/>
  <c r="E219"/>
  <c r="F219" s="1"/>
  <c r="E220"/>
  <c r="F220" s="1"/>
  <c r="E221"/>
  <c r="F221" s="1"/>
  <c r="E222"/>
  <c r="F222" s="1"/>
  <c r="E223"/>
  <c r="F223" s="1"/>
  <c r="E224"/>
  <c r="F224" s="1"/>
  <c r="E225"/>
  <c r="F225" s="1"/>
  <c r="E226"/>
  <c r="F226" s="1"/>
  <c r="E227"/>
  <c r="F227" s="1"/>
  <c r="E228"/>
  <c r="F228" s="1"/>
  <c r="E229"/>
  <c r="F229" s="1"/>
  <c r="E230"/>
  <c r="F230" s="1"/>
  <c r="E231"/>
  <c r="F231" s="1"/>
  <c r="E232"/>
  <c r="F232" s="1"/>
  <c r="E233"/>
  <c r="F233" s="1"/>
  <c r="E234"/>
  <c r="F234" s="1"/>
  <c r="E235"/>
  <c r="F235" s="1"/>
  <c r="E236"/>
  <c r="F236" s="1"/>
  <c r="E237"/>
  <c r="F237" s="1"/>
  <c r="E238"/>
  <c r="F238" s="1"/>
  <c r="E239"/>
  <c r="F239" s="1"/>
  <c r="E240"/>
  <c r="F240" s="1"/>
  <c r="E241"/>
  <c r="F241" s="1"/>
  <c r="E242"/>
  <c r="F242" s="1"/>
  <c r="E243"/>
  <c r="F243" s="1"/>
  <c r="E244"/>
  <c r="F244" s="1"/>
  <c r="E245"/>
  <c r="F245" s="1"/>
  <c r="E246"/>
  <c r="F246" s="1"/>
  <c r="E247"/>
  <c r="F247" s="1"/>
  <c r="E248"/>
  <c r="F248" s="1"/>
  <c r="E249"/>
  <c r="F249" s="1"/>
  <c r="E250"/>
  <c r="F250" s="1"/>
  <c r="E251"/>
  <c r="F251" s="1"/>
  <c r="E252"/>
  <c r="F252" s="1"/>
  <c r="E253"/>
  <c r="F253" s="1"/>
  <c r="E254"/>
  <c r="F254" s="1"/>
  <c r="E255"/>
  <c r="F255" s="1"/>
  <c r="E256"/>
  <c r="F256" s="1"/>
  <c r="E257"/>
  <c r="F257" s="1"/>
  <c r="E258"/>
  <c r="F258" s="1"/>
  <c r="E259"/>
  <c r="F259" s="1"/>
  <c r="E260"/>
  <c r="F260" s="1"/>
  <c r="E261"/>
  <c r="F261" s="1"/>
  <c r="E262"/>
  <c r="F262" s="1"/>
  <c r="E263"/>
  <c r="F263" s="1"/>
  <c r="E264"/>
  <c r="F264" s="1"/>
  <c r="E265"/>
  <c r="F265" s="1"/>
  <c r="E266"/>
  <c r="F266" s="1"/>
  <c r="E267"/>
  <c r="F267" s="1"/>
  <c r="E268"/>
  <c r="F268" s="1"/>
  <c r="E269"/>
  <c r="F269" s="1"/>
  <c r="E270"/>
  <c r="F270" s="1"/>
  <c r="E271"/>
  <c r="F271" s="1"/>
  <c r="E272"/>
  <c r="F272" s="1"/>
  <c r="E273"/>
  <c r="F273" s="1"/>
  <c r="E274"/>
  <c r="F274" s="1"/>
  <c r="E275"/>
  <c r="F275" s="1"/>
  <c r="E276"/>
  <c r="F276" s="1"/>
  <c r="E277"/>
  <c r="F277" s="1"/>
  <c r="E278"/>
  <c r="F278" s="1"/>
  <c r="E279"/>
  <c r="F279" s="1"/>
  <c r="E280"/>
  <c r="F280" s="1"/>
  <c r="E281"/>
  <c r="F281" s="1"/>
  <c r="E282"/>
  <c r="F282" s="1"/>
  <c r="E283"/>
  <c r="F283" s="1"/>
  <c r="E284"/>
  <c r="F284" s="1"/>
  <c r="E285"/>
  <c r="F285" s="1"/>
  <c r="E286"/>
  <c r="F286" s="1"/>
  <c r="E287"/>
  <c r="F287" s="1"/>
  <c r="E288"/>
  <c r="F288" s="1"/>
  <c r="E289"/>
  <c r="F289" s="1"/>
  <c r="E290"/>
  <c r="F290" s="1"/>
  <c r="E291"/>
  <c r="F291" s="1"/>
  <c r="E292"/>
  <c r="F292" s="1"/>
  <c r="E293"/>
  <c r="F293" s="1"/>
  <c r="E294"/>
  <c r="F294" s="1"/>
  <c r="E295"/>
  <c r="F295" s="1"/>
  <c r="E296"/>
  <c r="F296" s="1"/>
  <c r="E297"/>
  <c r="F297" s="1"/>
  <c r="E298"/>
  <c r="F298" s="1"/>
  <c r="E299"/>
  <c r="F299" s="1"/>
  <c r="E300"/>
  <c r="F300" s="1"/>
  <c r="E301"/>
  <c r="F301" s="1"/>
  <c r="E302"/>
  <c r="F302" s="1"/>
  <c r="E303"/>
  <c r="F303" s="1"/>
  <c r="E304"/>
  <c r="F304" s="1"/>
  <c r="E305"/>
  <c r="F305" s="1"/>
  <c r="E306"/>
  <c r="F306" s="1"/>
  <c r="E307"/>
  <c r="F307" s="1"/>
  <c r="E308"/>
  <c r="F308" s="1"/>
  <c r="E309"/>
  <c r="F309" s="1"/>
  <c r="E310"/>
  <c r="F310" s="1"/>
  <c r="E311"/>
  <c r="F311" s="1"/>
  <c r="E312"/>
  <c r="F312" s="1"/>
  <c r="E313"/>
  <c r="F313" s="1"/>
  <c r="E314"/>
  <c r="F314" s="1"/>
  <c r="E315"/>
  <c r="F315" s="1"/>
  <c r="E316"/>
  <c r="F316" s="1"/>
  <c r="E317"/>
  <c r="F317" s="1"/>
  <c r="E318"/>
  <c r="F318" s="1"/>
  <c r="E319"/>
  <c r="F319" s="1"/>
  <c r="E320"/>
  <c r="F320" s="1"/>
  <c r="E321"/>
  <c r="F321" s="1"/>
  <c r="E322"/>
  <c r="F322" s="1"/>
  <c r="E323"/>
  <c r="F323" s="1"/>
  <c r="E324"/>
  <c r="F324" s="1"/>
  <c r="E325"/>
  <c r="F325" s="1"/>
  <c r="E326"/>
  <c r="F326" s="1"/>
  <c r="E327"/>
  <c r="F327" s="1"/>
  <c r="E328"/>
  <c r="F328" s="1"/>
  <c r="E329"/>
  <c r="F329" s="1"/>
  <c r="E330"/>
  <c r="F330" s="1"/>
  <c r="E331"/>
  <c r="F331" s="1"/>
  <c r="E332"/>
  <c r="F332" s="1"/>
  <c r="E333"/>
  <c r="F333" s="1"/>
  <c r="E334"/>
  <c r="F334" s="1"/>
  <c r="E335"/>
  <c r="F335" s="1"/>
  <c r="E336"/>
  <c r="F336" s="1"/>
  <c r="E337"/>
  <c r="F337" s="1"/>
  <c r="E338"/>
  <c r="F338" s="1"/>
  <c r="E339"/>
  <c r="F339" s="1"/>
  <c r="E340"/>
  <c r="F340" s="1"/>
  <c r="E341"/>
  <c r="F341" s="1"/>
  <c r="E342"/>
  <c r="F342" s="1"/>
  <c r="E343"/>
  <c r="F343" s="1"/>
  <c r="E344"/>
  <c r="F344" s="1"/>
  <c r="E345"/>
  <c r="F345" s="1"/>
  <c r="E346"/>
  <c r="F346" s="1"/>
  <c r="E347"/>
  <c r="F347" s="1"/>
  <c r="E348"/>
  <c r="F348" s="1"/>
  <c r="E349"/>
  <c r="F349" s="1"/>
  <c r="E350"/>
  <c r="F350" s="1"/>
  <c r="E351"/>
  <c r="F351" s="1"/>
  <c r="E352"/>
  <c r="F352" s="1"/>
  <c r="E353"/>
  <c r="F353" s="1"/>
  <c r="E354"/>
  <c r="F354" s="1"/>
  <c r="E355"/>
  <c r="F355" s="1"/>
  <c r="E356"/>
  <c r="F356" s="1"/>
  <c r="E357"/>
  <c r="F357" s="1"/>
  <c r="E358"/>
  <c r="F358" s="1"/>
  <c r="E359"/>
  <c r="F359" s="1"/>
  <c r="E360"/>
  <c r="F360" s="1"/>
  <c r="E361"/>
  <c r="F361" s="1"/>
  <c r="E362"/>
  <c r="F362" s="1"/>
  <c r="E363"/>
  <c r="F363" s="1"/>
  <c r="E364"/>
  <c r="F364" s="1"/>
  <c r="E365"/>
  <c r="F365" s="1"/>
  <c r="E366"/>
  <c r="F366" s="1"/>
  <c r="E367"/>
  <c r="F367" s="1"/>
  <c r="E368"/>
  <c r="F368" s="1"/>
  <c r="E369"/>
  <c r="F369" s="1"/>
  <c r="E370"/>
  <c r="F370" s="1"/>
  <c r="E371"/>
  <c r="F371" s="1"/>
  <c r="E372"/>
  <c r="F372" s="1"/>
  <c r="E373"/>
  <c r="F373" s="1"/>
  <c r="E374"/>
  <c r="F374" s="1"/>
  <c r="E375"/>
  <c r="F375" s="1"/>
  <c r="E376"/>
  <c r="F376" s="1"/>
  <c r="E377"/>
  <c r="F377" s="1"/>
  <c r="E378"/>
  <c r="F378" s="1"/>
  <c r="E379"/>
  <c r="F379" s="1"/>
  <c r="E380"/>
  <c r="F380" s="1"/>
  <c r="E381"/>
  <c r="F381" s="1"/>
  <c r="E382"/>
  <c r="F382" s="1"/>
  <c r="E383"/>
  <c r="F383" s="1"/>
  <c r="E384"/>
  <c r="F384" s="1"/>
  <c r="E385"/>
  <c r="F385" s="1"/>
  <c r="E386"/>
  <c r="F386" s="1"/>
  <c r="E387"/>
  <c r="F387" s="1"/>
  <c r="E388"/>
  <c r="F388" s="1"/>
  <c r="E389"/>
  <c r="F389" s="1"/>
  <c r="E390"/>
  <c r="F390" s="1"/>
  <c r="E391"/>
  <c r="F391" s="1"/>
  <c r="E392"/>
  <c r="F392" s="1"/>
  <c r="E393"/>
  <c r="F393" s="1"/>
  <c r="E394"/>
  <c r="F394" s="1"/>
  <c r="E395"/>
  <c r="F395" s="1"/>
  <c r="E396"/>
  <c r="F396" s="1"/>
  <c r="E397"/>
  <c r="F397" s="1"/>
  <c r="E398"/>
  <c r="F398" s="1"/>
  <c r="E399"/>
  <c r="F399" s="1"/>
  <c r="E400"/>
  <c r="F400" s="1"/>
  <c r="E401"/>
  <c r="F401" s="1"/>
  <c r="E402"/>
  <c r="F402" s="1"/>
  <c r="E403"/>
  <c r="F403" s="1"/>
  <c r="E404"/>
  <c r="F404" s="1"/>
  <c r="E405"/>
  <c r="F405" s="1"/>
  <c r="E406"/>
  <c r="F406" s="1"/>
  <c r="E407"/>
  <c r="F407" s="1"/>
  <c r="E408"/>
  <c r="F408" s="1"/>
  <c r="E409"/>
  <c r="F409" s="1"/>
  <c r="E410"/>
  <c r="F410" s="1"/>
  <c r="E411"/>
  <c r="F411" s="1"/>
  <c r="E412"/>
  <c r="F412" s="1"/>
  <c r="E413"/>
  <c r="F413" s="1"/>
  <c r="E414"/>
  <c r="F414" s="1"/>
  <c r="E415"/>
  <c r="F415" s="1"/>
  <c r="E416"/>
  <c r="F416" s="1"/>
  <c r="E417"/>
  <c r="F417" s="1"/>
  <c r="E418"/>
  <c r="F418" s="1"/>
  <c r="E419"/>
  <c r="F419" s="1"/>
  <c r="E420"/>
  <c r="F420" s="1"/>
  <c r="E421"/>
  <c r="F421" s="1"/>
  <c r="E422"/>
  <c r="F422" s="1"/>
  <c r="E423"/>
  <c r="F423" s="1"/>
  <c r="E424"/>
  <c r="F424" s="1"/>
  <c r="E425"/>
  <c r="F425" s="1"/>
  <c r="E426"/>
  <c r="F426" s="1"/>
  <c r="E427"/>
  <c r="F427" s="1"/>
  <c r="E428"/>
  <c r="F428" s="1"/>
  <c r="E429"/>
  <c r="F429" s="1"/>
  <c r="E430"/>
  <c r="F430" s="1"/>
  <c r="E431"/>
  <c r="F431" s="1"/>
  <c r="E432"/>
  <c r="F432" s="1"/>
  <c r="E433"/>
  <c r="F433" s="1"/>
  <c r="E434"/>
  <c r="F434" s="1"/>
  <c r="E435"/>
  <c r="F435" s="1"/>
  <c r="E436"/>
  <c r="F436" s="1"/>
  <c r="E437"/>
  <c r="F437" s="1"/>
  <c r="E438"/>
  <c r="F438" s="1"/>
  <c r="E439"/>
  <c r="F439" s="1"/>
  <c r="E440"/>
  <c r="F440" s="1"/>
  <c r="E441"/>
  <c r="F441" s="1"/>
  <c r="E442"/>
  <c r="F442" s="1"/>
  <c r="E443"/>
  <c r="F443" s="1"/>
  <c r="E444"/>
  <c r="F444" s="1"/>
  <c r="E445"/>
  <c r="F445" s="1"/>
  <c r="E446"/>
  <c r="F446" s="1"/>
  <c r="E447"/>
  <c r="F447" s="1"/>
  <c r="E448"/>
  <c r="F448" s="1"/>
  <c r="E449"/>
  <c r="F449" s="1"/>
  <c r="E450"/>
  <c r="F450" s="1"/>
  <c r="E451"/>
  <c r="F451" s="1"/>
  <c r="E452"/>
  <c r="F452" s="1"/>
  <c r="E453"/>
  <c r="F453" s="1"/>
  <c r="E454"/>
  <c r="F454" s="1"/>
  <c r="E455"/>
  <c r="F455" s="1"/>
  <c r="E456"/>
  <c r="F456" s="1"/>
  <c r="E457"/>
  <c r="F457" s="1"/>
  <c r="E458"/>
  <c r="F458" s="1"/>
  <c r="E459"/>
  <c r="F459" s="1"/>
  <c r="E460"/>
  <c r="F460" s="1"/>
  <c r="E461"/>
  <c r="F461" s="1"/>
  <c r="E462"/>
  <c r="F462" s="1"/>
  <c r="E463"/>
  <c r="F463" s="1"/>
  <c r="E464"/>
  <c r="F464" s="1"/>
  <c r="E465"/>
  <c r="F465" s="1"/>
  <c r="E466"/>
  <c r="F466" s="1"/>
  <c r="E467"/>
  <c r="F467" s="1"/>
  <c r="E468"/>
  <c r="F468" s="1"/>
  <c r="E469"/>
  <c r="F469" s="1"/>
  <c r="E470"/>
  <c r="F470" s="1"/>
  <c r="E471"/>
  <c r="F471" s="1"/>
  <c r="E472"/>
  <c r="F472" s="1"/>
  <c r="E473"/>
  <c r="F473" s="1"/>
  <c r="E474"/>
  <c r="F474" s="1"/>
  <c r="E475"/>
  <c r="F475" s="1"/>
  <c r="E476"/>
  <c r="F476" s="1"/>
  <c r="E477"/>
  <c r="F477" s="1"/>
  <c r="E478"/>
  <c r="F478" s="1"/>
  <c r="E479"/>
  <c r="F479" s="1"/>
  <c r="E480"/>
  <c r="F480" s="1"/>
  <c r="E481"/>
  <c r="F481" s="1"/>
  <c r="E482"/>
  <c r="F482" s="1"/>
  <c r="E483"/>
  <c r="F483" s="1"/>
  <c r="E484"/>
  <c r="F484" s="1"/>
  <c r="E485"/>
  <c r="F485" s="1"/>
  <c r="E486"/>
  <c r="F486" s="1"/>
  <c r="E487"/>
  <c r="F487" s="1"/>
  <c r="E488"/>
  <c r="F488" s="1"/>
  <c r="E489"/>
  <c r="F489" s="1"/>
  <c r="E490"/>
  <c r="F490" s="1"/>
  <c r="E491"/>
  <c r="F491" s="1"/>
  <c r="E492"/>
  <c r="F492" s="1"/>
  <c r="E493"/>
  <c r="F493" s="1"/>
  <c r="E494"/>
  <c r="F494" s="1"/>
  <c r="E495"/>
  <c r="F495" s="1"/>
  <c r="E496"/>
  <c r="F496" s="1"/>
  <c r="E497"/>
  <c r="F497" s="1"/>
  <c r="E498"/>
  <c r="F498" s="1"/>
  <c r="E499"/>
  <c r="F499" s="1"/>
  <c r="E500"/>
  <c r="F500" s="1"/>
  <c r="E501"/>
  <c r="F501" s="1"/>
  <c r="E502"/>
  <c r="F502" s="1"/>
  <c r="E503"/>
  <c r="F503" s="1"/>
  <c r="E504"/>
  <c r="F504" s="1"/>
  <c r="E505"/>
  <c r="F505" s="1"/>
  <c r="E506"/>
  <c r="F506" s="1"/>
  <c r="E507"/>
  <c r="F507" s="1"/>
  <c r="E508"/>
  <c r="F508" s="1"/>
  <c r="E509"/>
  <c r="F509" s="1"/>
  <c r="E510"/>
  <c r="F510" s="1"/>
  <c r="E511"/>
  <c r="F511" s="1"/>
  <c r="E512"/>
  <c r="F512" s="1"/>
  <c r="E513"/>
  <c r="F513" s="1"/>
  <c r="E514"/>
  <c r="F514" s="1"/>
  <c r="E515"/>
  <c r="F515" s="1"/>
  <c r="E516"/>
  <c r="F516" s="1"/>
  <c r="E517"/>
  <c r="F517" s="1"/>
  <c r="E518"/>
  <c r="F518" s="1"/>
  <c r="E519"/>
  <c r="F519" s="1"/>
  <c r="E520"/>
  <c r="F520" s="1"/>
  <c r="E521"/>
  <c r="F521" s="1"/>
  <c r="E522"/>
  <c r="F522" s="1"/>
  <c r="E523"/>
  <c r="F523" s="1"/>
  <c r="E524"/>
  <c r="F524" s="1"/>
  <c r="E525"/>
  <c r="F525" s="1"/>
  <c r="E526"/>
  <c r="F526" s="1"/>
  <c r="E527"/>
  <c r="F527" s="1"/>
  <c r="E528"/>
  <c r="F528" s="1"/>
  <c r="E529"/>
  <c r="F529" s="1"/>
  <c r="E530"/>
  <c r="F530" s="1"/>
  <c r="E531"/>
  <c r="F531" s="1"/>
  <c r="E532"/>
  <c r="F532" s="1"/>
  <c r="E533"/>
  <c r="F533" s="1"/>
  <c r="E534"/>
  <c r="F534" s="1"/>
  <c r="E535"/>
  <c r="F535" s="1"/>
  <c r="E536"/>
  <c r="F536" s="1"/>
  <c r="E537"/>
  <c r="F537" s="1"/>
  <c r="E538"/>
  <c r="F538" s="1"/>
  <c r="E539"/>
  <c r="F539" s="1"/>
  <c r="E540"/>
  <c r="F540" s="1"/>
  <c r="E541"/>
  <c r="F541" s="1"/>
  <c r="E542"/>
  <c r="F542" s="1"/>
  <c r="E543"/>
  <c r="F543" s="1"/>
  <c r="E544"/>
  <c r="F544" s="1"/>
  <c r="E545"/>
  <c r="F545" s="1"/>
  <c r="E546"/>
  <c r="F546" s="1"/>
  <c r="E547"/>
  <c r="F547" s="1"/>
  <c r="E548"/>
  <c r="F548" s="1"/>
  <c r="E549"/>
  <c r="F549" s="1"/>
  <c r="E550"/>
  <c r="F550" s="1"/>
  <c r="E551"/>
  <c r="F551" s="1"/>
  <c r="E552"/>
  <c r="F552" s="1"/>
  <c r="E553"/>
  <c r="F553" s="1"/>
  <c r="E554"/>
  <c r="F554" s="1"/>
  <c r="E555"/>
  <c r="F555" s="1"/>
  <c r="E556"/>
  <c r="F556" s="1"/>
  <c r="E557"/>
  <c r="F557" s="1"/>
  <c r="E558"/>
  <c r="F558" s="1"/>
  <c r="E559"/>
  <c r="F559" s="1"/>
  <c r="E560"/>
  <c r="F560" s="1"/>
  <c r="E561"/>
  <c r="F561" s="1"/>
  <c r="E562"/>
  <c r="F562" s="1"/>
  <c r="E563"/>
  <c r="F563" s="1"/>
  <c r="E564"/>
  <c r="F564" s="1"/>
  <c r="E565"/>
  <c r="F565" s="1"/>
  <c r="E566"/>
  <c r="F566" s="1"/>
  <c r="E567"/>
  <c r="F567" s="1"/>
  <c r="E568"/>
  <c r="F568" s="1"/>
  <c r="E569"/>
  <c r="F569" s="1"/>
  <c r="E570"/>
  <c r="F570" s="1"/>
  <c r="E571"/>
  <c r="F571" s="1"/>
  <c r="E572"/>
  <c r="F572" s="1"/>
  <c r="E573"/>
  <c r="F573" s="1"/>
  <c r="E574"/>
  <c r="F574" s="1"/>
  <c r="E575"/>
  <c r="F575" s="1"/>
  <c r="E576"/>
  <c r="F576" s="1"/>
  <c r="E577"/>
  <c r="F577" s="1"/>
  <c r="E578"/>
  <c r="F578" s="1"/>
  <c r="E579"/>
  <c r="F579" s="1"/>
  <c r="E580"/>
  <c r="F580" s="1"/>
  <c r="E581"/>
  <c r="F581" s="1"/>
  <c r="E582"/>
  <c r="F582" s="1"/>
  <c r="E583"/>
  <c r="F583" s="1"/>
  <c r="E584"/>
  <c r="F584" s="1"/>
  <c r="E585"/>
  <c r="F585" s="1"/>
  <c r="E586"/>
  <c r="F586" s="1"/>
  <c r="E587"/>
  <c r="F587" s="1"/>
  <c r="E588"/>
  <c r="F588" s="1"/>
  <c r="E589"/>
  <c r="F589" s="1"/>
  <c r="E590"/>
  <c r="F590" s="1"/>
  <c r="E591"/>
  <c r="F591" s="1"/>
  <c r="E592"/>
  <c r="F592" s="1"/>
  <c r="E593"/>
  <c r="F593" s="1"/>
  <c r="E594"/>
  <c r="F594" s="1"/>
  <c r="E595"/>
  <c r="F595" s="1"/>
  <c r="E596"/>
  <c r="F596" s="1"/>
  <c r="E597"/>
  <c r="F597" s="1"/>
  <c r="E598"/>
  <c r="F598" s="1"/>
  <c r="E599"/>
  <c r="F599" s="1"/>
  <c r="E600"/>
  <c r="F600" s="1"/>
  <c r="E601"/>
  <c r="F601" s="1"/>
  <c r="E602"/>
  <c r="F602" s="1"/>
  <c r="E603"/>
  <c r="F603" s="1"/>
  <c r="E604"/>
  <c r="F604" s="1"/>
  <c r="E605"/>
  <c r="F605" s="1"/>
  <c r="E606"/>
  <c r="F606" s="1"/>
  <c r="E607"/>
  <c r="F607" s="1"/>
  <c r="E608"/>
  <c r="F608" s="1"/>
  <c r="E609"/>
  <c r="F609" s="1"/>
  <c r="E610"/>
  <c r="F610" s="1"/>
  <c r="E611"/>
  <c r="F611" s="1"/>
  <c r="E612"/>
  <c r="F612" s="1"/>
  <c r="E613"/>
  <c r="F613" s="1"/>
  <c r="E614"/>
  <c r="F614" s="1"/>
  <c r="E615"/>
  <c r="F615" s="1"/>
  <c r="E616"/>
  <c r="F616" s="1"/>
  <c r="E617"/>
  <c r="F617" s="1"/>
  <c r="E618"/>
  <c r="F618" s="1"/>
  <c r="E619"/>
  <c r="F619" s="1"/>
  <c r="E620"/>
  <c r="F620" s="1"/>
  <c r="E621"/>
  <c r="F621" s="1"/>
  <c r="E622"/>
  <c r="F622" s="1"/>
  <c r="E623"/>
  <c r="F623" s="1"/>
  <c r="E624"/>
  <c r="F624" s="1"/>
  <c r="E625"/>
  <c r="F625" s="1"/>
  <c r="E626"/>
  <c r="F626" s="1"/>
  <c r="E627"/>
  <c r="F627" s="1"/>
  <c r="E628"/>
  <c r="F628" s="1"/>
  <c r="E629"/>
  <c r="F629" s="1"/>
  <c r="E630"/>
  <c r="F630" s="1"/>
  <c r="E631"/>
  <c r="F631" s="1"/>
  <c r="E632"/>
  <c r="F632" s="1"/>
  <c r="E633"/>
  <c r="F633" s="1"/>
  <c r="E634"/>
  <c r="F634" s="1"/>
  <c r="E635"/>
  <c r="F635" s="1"/>
  <c r="E636"/>
  <c r="F636" s="1"/>
  <c r="E637"/>
  <c r="F637" s="1"/>
  <c r="E638"/>
  <c r="F638" s="1"/>
  <c r="E639"/>
  <c r="F639" s="1"/>
  <c r="E640"/>
  <c r="F640" s="1"/>
  <c r="E641"/>
  <c r="F641" s="1"/>
  <c r="E642"/>
  <c r="F642" s="1"/>
  <c r="E643"/>
  <c r="F643" s="1"/>
  <c r="E644"/>
  <c r="F644" s="1"/>
  <c r="E645"/>
  <c r="F645" s="1"/>
  <c r="E646"/>
  <c r="F646" s="1"/>
  <c r="E647"/>
  <c r="F647" s="1"/>
  <c r="E648"/>
  <c r="F648" s="1"/>
  <c r="E649"/>
  <c r="F649" s="1"/>
  <c r="E650"/>
  <c r="F650" s="1"/>
  <c r="E651"/>
  <c r="F651" s="1"/>
  <c r="E652"/>
  <c r="F652" s="1"/>
  <c r="E653"/>
  <c r="F653" s="1"/>
  <c r="E654"/>
  <c r="F654" s="1"/>
  <c r="E655"/>
  <c r="F655" s="1"/>
  <c r="E656"/>
  <c r="F656" s="1"/>
  <c r="E657"/>
  <c r="F657" s="1"/>
  <c r="E658"/>
  <c r="F658" s="1"/>
  <c r="E659"/>
  <c r="F659" s="1"/>
  <c r="E660"/>
  <c r="F660" s="1"/>
  <c r="E661"/>
  <c r="F661" s="1"/>
  <c r="E662"/>
  <c r="F662" s="1"/>
  <c r="E663"/>
  <c r="F663" s="1"/>
  <c r="E664"/>
  <c r="F664" s="1"/>
  <c r="E665"/>
  <c r="F665" s="1"/>
  <c r="E666"/>
  <c r="F666" s="1"/>
  <c r="E667"/>
  <c r="F667" s="1"/>
  <c r="E668"/>
  <c r="F668" s="1"/>
  <c r="E669"/>
  <c r="F669" s="1"/>
  <c r="E670"/>
  <c r="F670" s="1"/>
  <c r="E671"/>
  <c r="F671" s="1"/>
  <c r="E672"/>
  <c r="F672" s="1"/>
  <c r="E673"/>
  <c r="F673" s="1"/>
  <c r="E674"/>
  <c r="F674" s="1"/>
  <c r="E675"/>
  <c r="F675" s="1"/>
  <c r="E676"/>
  <c r="F676" s="1"/>
  <c r="E677"/>
  <c r="F677" s="1"/>
  <c r="E678"/>
  <c r="F678" s="1"/>
  <c r="E679"/>
  <c r="F679" s="1"/>
  <c r="E680"/>
  <c r="F680" s="1"/>
  <c r="E681"/>
  <c r="F681" s="1"/>
  <c r="E682"/>
  <c r="F682" s="1"/>
  <c r="E683"/>
  <c r="F683" s="1"/>
  <c r="E684"/>
  <c r="F684" s="1"/>
  <c r="E685"/>
  <c r="F685" s="1"/>
  <c r="E686"/>
  <c r="F686" s="1"/>
  <c r="E687"/>
  <c r="F687" s="1"/>
  <c r="E688"/>
  <c r="F688" s="1"/>
  <c r="E689"/>
  <c r="F689" s="1"/>
  <c r="E690"/>
  <c r="F690" s="1"/>
  <c r="E691"/>
  <c r="F691" s="1"/>
  <c r="E692"/>
  <c r="F692" s="1"/>
  <c r="E693"/>
  <c r="F693" s="1"/>
  <c r="E694"/>
  <c r="F694" s="1"/>
  <c r="E695"/>
  <c r="F695" s="1"/>
  <c r="E696"/>
  <c r="F696" s="1"/>
  <c r="E697"/>
  <c r="F697" s="1"/>
  <c r="E698"/>
  <c r="F698" s="1"/>
  <c r="E699"/>
  <c r="F699" s="1"/>
  <c r="E700"/>
  <c r="F700" s="1"/>
  <c r="E701"/>
  <c r="F701" s="1"/>
  <c r="E702"/>
  <c r="F702" s="1"/>
  <c r="E703"/>
  <c r="F703" s="1"/>
  <c r="E704"/>
  <c r="F704" s="1"/>
  <c r="E705"/>
  <c r="F705" s="1"/>
  <c r="E706"/>
  <c r="F706" s="1"/>
  <c r="E707"/>
  <c r="F707" s="1"/>
  <c r="E708"/>
  <c r="F708" s="1"/>
  <c r="E709"/>
  <c r="F709" s="1"/>
  <c r="E710"/>
  <c r="F710" s="1"/>
  <c r="E711"/>
  <c r="F711" s="1"/>
  <c r="E712"/>
  <c r="F712" s="1"/>
  <c r="E713"/>
  <c r="F713" s="1"/>
  <c r="E714"/>
  <c r="F714" s="1"/>
  <c r="E715"/>
  <c r="F715" s="1"/>
  <c r="E716"/>
  <c r="F716" s="1"/>
  <c r="E717"/>
  <c r="F717" s="1"/>
  <c r="E718"/>
  <c r="F718" s="1"/>
  <c r="E719"/>
  <c r="F719" s="1"/>
  <c r="E720"/>
  <c r="F720" s="1"/>
  <c r="E721"/>
  <c r="F721" s="1"/>
  <c r="E722"/>
  <c r="F722" s="1"/>
  <c r="E723"/>
  <c r="F723" s="1"/>
  <c r="E724"/>
  <c r="F724" s="1"/>
  <c r="E725"/>
  <c r="F725" s="1"/>
  <c r="E726"/>
  <c r="F726" s="1"/>
  <c r="E727"/>
  <c r="F727" s="1"/>
  <c r="E728"/>
  <c r="F728" s="1"/>
  <c r="E729"/>
  <c r="F729" s="1"/>
  <c r="E730"/>
  <c r="F730" s="1"/>
  <c r="E731"/>
  <c r="F731" s="1"/>
  <c r="E732"/>
  <c r="F732" s="1"/>
  <c r="E733"/>
  <c r="F733" s="1"/>
  <c r="E734"/>
  <c r="F734" s="1"/>
  <c r="E735"/>
  <c r="F735" s="1"/>
  <c r="E736"/>
  <c r="F736" s="1"/>
  <c r="E737"/>
  <c r="F737" s="1"/>
  <c r="E738"/>
  <c r="F738" s="1"/>
  <c r="E739"/>
  <c r="F739" s="1"/>
  <c r="E740"/>
  <c r="F740" s="1"/>
  <c r="E741"/>
  <c r="F741" s="1"/>
  <c r="E742"/>
  <c r="F742" s="1"/>
  <c r="E743"/>
  <c r="F743" s="1"/>
  <c r="E744"/>
  <c r="F744" s="1"/>
  <c r="E745"/>
  <c r="F745" s="1"/>
  <c r="E746"/>
  <c r="F746" s="1"/>
  <c r="E747"/>
  <c r="F747" s="1"/>
  <c r="E748"/>
  <c r="F748" s="1"/>
  <c r="E749"/>
  <c r="F749" s="1"/>
  <c r="E750"/>
  <c r="F750" s="1"/>
  <c r="E751"/>
  <c r="F751" s="1"/>
  <c r="E752"/>
  <c r="F752" s="1"/>
  <c r="E753"/>
  <c r="F753" s="1"/>
  <c r="E754"/>
  <c r="F754" s="1"/>
  <c r="E755"/>
  <c r="F755" s="1"/>
  <c r="E756"/>
  <c r="F756" s="1"/>
  <c r="E757"/>
  <c r="F757" s="1"/>
  <c r="E758"/>
  <c r="F758" s="1"/>
  <c r="E759"/>
  <c r="F759" s="1"/>
  <c r="E760"/>
  <c r="F760" s="1"/>
  <c r="E761"/>
  <c r="F761" s="1"/>
  <c r="E762"/>
  <c r="F762" s="1"/>
  <c r="E763"/>
  <c r="F763" s="1"/>
  <c r="E764"/>
  <c r="F764" s="1"/>
  <c r="E765"/>
  <c r="F765" s="1"/>
  <c r="E766"/>
  <c r="F766" s="1"/>
  <c r="E767"/>
  <c r="F767" s="1"/>
  <c r="E768"/>
  <c r="F768" s="1"/>
  <c r="E769"/>
  <c r="F769" s="1"/>
  <c r="E770"/>
  <c r="F770" s="1"/>
  <c r="E771"/>
  <c r="F771" s="1"/>
  <c r="E772"/>
  <c r="F772" s="1"/>
  <c r="E773"/>
  <c r="F773" s="1"/>
  <c r="E774"/>
  <c r="F774" s="1"/>
  <c r="E775"/>
  <c r="F775" s="1"/>
  <c r="E776"/>
  <c r="F776" s="1"/>
  <c r="E777"/>
  <c r="F777" s="1"/>
  <c r="E778"/>
  <c r="F778" s="1"/>
  <c r="E779"/>
  <c r="F779" s="1"/>
  <c r="E780"/>
  <c r="F780" s="1"/>
  <c r="E781"/>
  <c r="F781" s="1"/>
  <c r="E782"/>
  <c r="F782" s="1"/>
  <c r="E783"/>
  <c r="F783" s="1"/>
  <c r="E784"/>
  <c r="F784" s="1"/>
  <c r="E785"/>
  <c r="F785" s="1"/>
  <c r="E786"/>
  <c r="F786" s="1"/>
  <c r="E787"/>
  <c r="F787" s="1"/>
  <c r="E788"/>
  <c r="F788" s="1"/>
  <c r="E789"/>
  <c r="F789" s="1"/>
  <c r="E790"/>
  <c r="F790" s="1"/>
  <c r="E791"/>
  <c r="F791" s="1"/>
  <c r="E792"/>
  <c r="F792" s="1"/>
  <c r="E793"/>
  <c r="F793" s="1"/>
  <c r="E794"/>
  <c r="F794" s="1"/>
  <c r="E795"/>
  <c r="F795" s="1"/>
  <c r="E796"/>
  <c r="F796" s="1"/>
  <c r="E797"/>
  <c r="F797" s="1"/>
  <c r="E798"/>
  <c r="F798" s="1"/>
  <c r="E799"/>
  <c r="F799" s="1"/>
  <c r="E800"/>
  <c r="F800" s="1"/>
  <c r="E801"/>
  <c r="F801" s="1"/>
  <c r="E802"/>
  <c r="F802" s="1"/>
  <c r="E803"/>
  <c r="F803" s="1"/>
  <c r="E804"/>
  <c r="F804" s="1"/>
  <c r="E805"/>
  <c r="F805" s="1"/>
  <c r="E806"/>
  <c r="F806" s="1"/>
  <c r="E807"/>
  <c r="F807" s="1"/>
  <c r="E808"/>
  <c r="F808" s="1"/>
  <c r="E809"/>
  <c r="F809" s="1"/>
  <c r="E810"/>
  <c r="F810" s="1"/>
  <c r="E811"/>
  <c r="F811" s="1"/>
  <c r="E812"/>
  <c r="F812" s="1"/>
  <c r="E813"/>
  <c r="F813" s="1"/>
  <c r="E814"/>
  <c r="F814" s="1"/>
  <c r="E815"/>
  <c r="F815" s="1"/>
  <c r="E816"/>
  <c r="F816" s="1"/>
  <c r="E817"/>
  <c r="F817" s="1"/>
  <c r="E818"/>
  <c r="F818" s="1"/>
  <c r="E819"/>
  <c r="F819" s="1"/>
  <c r="E820"/>
  <c r="F820" s="1"/>
  <c r="E821"/>
  <c r="F821" s="1"/>
  <c r="E822"/>
  <c r="F822" s="1"/>
  <c r="E823"/>
  <c r="F823" s="1"/>
  <c r="E824"/>
  <c r="F824" s="1"/>
  <c r="E825"/>
  <c r="F825" s="1"/>
  <c r="E826"/>
  <c r="F826" s="1"/>
  <c r="E827"/>
  <c r="F827" s="1"/>
  <c r="E828"/>
  <c r="F828" s="1"/>
  <c r="E829"/>
  <c r="F829" s="1"/>
  <c r="E830"/>
  <c r="F830" s="1"/>
  <c r="E831"/>
  <c r="F831" s="1"/>
  <c r="E832"/>
  <c r="F832" s="1"/>
  <c r="E833"/>
  <c r="F833" s="1"/>
  <c r="E834"/>
  <c r="F834" s="1"/>
  <c r="E835"/>
  <c r="F835" s="1"/>
  <c r="E836"/>
  <c r="F836" s="1"/>
  <c r="E837"/>
  <c r="F837" s="1"/>
  <c r="E838"/>
  <c r="F838" s="1"/>
  <c r="E839"/>
  <c r="F839" s="1"/>
  <c r="E840"/>
  <c r="F840" s="1"/>
  <c r="E841"/>
  <c r="F841" s="1"/>
  <c r="E842"/>
  <c r="F842" s="1"/>
  <c r="E843"/>
  <c r="F843" s="1"/>
  <c r="E844"/>
  <c r="F844" s="1"/>
  <c r="E845"/>
  <c r="F845" s="1"/>
  <c r="E846"/>
  <c r="F846" s="1"/>
  <c r="E847"/>
  <c r="F847" s="1"/>
  <c r="E848"/>
  <c r="F848" s="1"/>
  <c r="E849"/>
  <c r="F849" s="1"/>
  <c r="E850"/>
  <c r="F850" s="1"/>
  <c r="E851"/>
  <c r="F851" s="1"/>
  <c r="E852"/>
  <c r="F852" s="1"/>
  <c r="E853"/>
  <c r="F853" s="1"/>
  <c r="E854"/>
  <c r="F854" s="1"/>
  <c r="E855"/>
  <c r="F855" s="1"/>
  <c r="E856"/>
  <c r="F856" s="1"/>
  <c r="E857"/>
  <c r="F857" s="1"/>
  <c r="E858"/>
  <c r="F858" s="1"/>
  <c r="E859"/>
  <c r="F859" s="1"/>
  <c r="E860"/>
  <c r="F860" s="1"/>
  <c r="E861"/>
  <c r="F861" s="1"/>
  <c r="E862"/>
  <c r="F862" s="1"/>
  <c r="E863"/>
  <c r="F863" s="1"/>
  <c r="E864"/>
  <c r="F864" s="1"/>
  <c r="E865"/>
  <c r="F865" s="1"/>
  <c r="E866"/>
  <c r="F866" s="1"/>
  <c r="E867"/>
  <c r="F867" s="1"/>
  <c r="E868"/>
  <c r="F868" s="1"/>
  <c r="E869"/>
  <c r="F869" s="1"/>
  <c r="E870"/>
  <c r="F870" s="1"/>
  <c r="E871"/>
  <c r="F871" s="1"/>
  <c r="E872"/>
  <c r="F872" s="1"/>
  <c r="E873"/>
  <c r="F873" s="1"/>
  <c r="E874"/>
  <c r="F874" s="1"/>
  <c r="E875"/>
  <c r="F875" s="1"/>
  <c r="E876"/>
  <c r="F876" s="1"/>
  <c r="E877"/>
  <c r="F877" s="1"/>
  <c r="E878"/>
  <c r="F878" s="1"/>
  <c r="E879"/>
  <c r="F879" s="1"/>
  <c r="E880"/>
  <c r="F880" s="1"/>
  <c r="E881"/>
  <c r="F881" s="1"/>
  <c r="E882"/>
  <c r="F882" s="1"/>
  <c r="E883"/>
  <c r="F883" s="1"/>
  <c r="E884"/>
  <c r="F884" s="1"/>
  <c r="E885"/>
  <c r="F885" s="1"/>
  <c r="E886"/>
  <c r="F886" s="1"/>
  <c r="E887"/>
  <c r="F887" s="1"/>
  <c r="E888"/>
  <c r="F888" s="1"/>
  <c r="E889"/>
  <c r="F889" s="1"/>
  <c r="E890"/>
  <c r="F890" s="1"/>
  <c r="E891"/>
  <c r="F891" s="1"/>
  <c r="E892"/>
  <c r="F892" s="1"/>
  <c r="E893"/>
  <c r="F893" s="1"/>
  <c r="E894"/>
  <c r="F894" s="1"/>
  <c r="E895"/>
  <c r="F895" s="1"/>
  <c r="E896"/>
  <c r="F896" s="1"/>
  <c r="E897"/>
  <c r="F897" s="1"/>
  <c r="E898"/>
  <c r="F898" s="1"/>
  <c r="E899"/>
  <c r="F899" s="1"/>
  <c r="E900"/>
  <c r="F900" s="1"/>
  <c r="E901"/>
  <c r="F901" s="1"/>
  <c r="E902"/>
  <c r="F902" s="1"/>
  <c r="E903"/>
  <c r="F903" s="1"/>
  <c r="E904"/>
  <c r="F904" s="1"/>
  <c r="E905"/>
  <c r="F905" s="1"/>
  <c r="E906"/>
  <c r="F906" s="1"/>
  <c r="E907"/>
  <c r="F907" s="1"/>
  <c r="E908"/>
  <c r="F908" s="1"/>
  <c r="E909"/>
  <c r="F909" s="1"/>
  <c r="E910"/>
  <c r="F910" s="1"/>
  <c r="E911"/>
  <c r="F911" s="1"/>
  <c r="E912"/>
  <c r="F912" s="1"/>
  <c r="E913"/>
  <c r="F913" s="1"/>
  <c r="E914"/>
  <c r="F914" s="1"/>
  <c r="E915"/>
  <c r="F915" s="1"/>
  <c r="E916"/>
  <c r="F916" s="1"/>
  <c r="E917"/>
  <c r="F917" s="1"/>
  <c r="E918"/>
  <c r="F918" s="1"/>
  <c r="E919"/>
  <c r="F919" s="1"/>
  <c r="E920"/>
  <c r="F920" s="1"/>
  <c r="E921"/>
  <c r="F921" s="1"/>
  <c r="E922"/>
  <c r="F922" s="1"/>
  <c r="E923"/>
  <c r="F923" s="1"/>
  <c r="E924"/>
  <c r="F924" s="1"/>
  <c r="E925"/>
  <c r="F925" s="1"/>
  <c r="E926"/>
  <c r="F926" s="1"/>
  <c r="E927"/>
  <c r="F927" s="1"/>
  <c r="E928"/>
  <c r="F928" s="1"/>
  <c r="E929"/>
  <c r="F929" s="1"/>
  <c r="E930"/>
  <c r="F930" s="1"/>
  <c r="E931"/>
  <c r="F931" s="1"/>
  <c r="E932"/>
  <c r="F932" s="1"/>
  <c r="E933"/>
  <c r="F933" s="1"/>
  <c r="E934"/>
  <c r="F934" s="1"/>
  <c r="E935"/>
  <c r="F935" s="1"/>
  <c r="E936"/>
  <c r="F936" s="1"/>
  <c r="E937"/>
  <c r="F937" s="1"/>
  <c r="E938"/>
  <c r="F938" s="1"/>
  <c r="E939"/>
  <c r="F939" s="1"/>
  <c r="E940"/>
  <c r="F940" s="1"/>
  <c r="E941"/>
  <c r="F941" s="1"/>
  <c r="E942"/>
  <c r="F942" s="1"/>
  <c r="E943"/>
  <c r="F943" s="1"/>
  <c r="E944"/>
  <c r="F944" s="1"/>
  <c r="E945"/>
  <c r="F945" s="1"/>
  <c r="E946"/>
  <c r="F946" s="1"/>
  <c r="E947"/>
  <c r="F947" s="1"/>
  <c r="E948"/>
  <c r="F948" s="1"/>
  <c r="E949"/>
  <c r="F949" s="1"/>
  <c r="E950"/>
  <c r="F950" s="1"/>
  <c r="E951"/>
  <c r="F951" s="1"/>
  <c r="E952"/>
  <c r="F952" s="1"/>
  <c r="E953"/>
  <c r="F953" s="1"/>
  <c r="E954"/>
  <c r="F954" s="1"/>
  <c r="E955"/>
  <c r="F955" s="1"/>
  <c r="E956"/>
  <c r="F956" s="1"/>
  <c r="E957"/>
  <c r="F957" s="1"/>
  <c r="E958"/>
  <c r="F958" s="1"/>
  <c r="E959"/>
  <c r="F959" s="1"/>
  <c r="E960"/>
  <c r="F960" s="1"/>
  <c r="E961"/>
  <c r="F961" s="1"/>
  <c r="E962"/>
  <c r="F962" s="1"/>
  <c r="E963"/>
  <c r="F963" s="1"/>
  <c r="E964"/>
  <c r="F964" s="1"/>
  <c r="E965"/>
  <c r="F965" s="1"/>
  <c r="E966"/>
  <c r="F966" s="1"/>
  <c r="E967"/>
  <c r="F967" s="1"/>
  <c r="E968"/>
  <c r="F968" s="1"/>
  <c r="E969"/>
  <c r="F969" s="1"/>
  <c r="E970"/>
  <c r="F970" s="1"/>
  <c r="E971"/>
  <c r="F971" s="1"/>
  <c r="E972"/>
  <c r="F972" s="1"/>
  <c r="E973"/>
  <c r="F973" s="1"/>
  <c r="E974"/>
  <c r="F974" s="1"/>
  <c r="E975"/>
  <c r="F975" s="1"/>
  <c r="E976"/>
  <c r="F976" s="1"/>
  <c r="E977"/>
  <c r="F977" s="1"/>
  <c r="E978"/>
  <c r="F978" s="1"/>
  <c r="E979"/>
  <c r="F979" s="1"/>
  <c r="E980"/>
  <c r="F980" s="1"/>
  <c r="E981"/>
  <c r="F981" s="1"/>
  <c r="E982"/>
  <c r="F982" s="1"/>
  <c r="E983"/>
  <c r="F983" s="1"/>
  <c r="E984"/>
  <c r="F984" s="1"/>
  <c r="E985"/>
  <c r="F985" s="1"/>
  <c r="E986"/>
  <c r="F986" s="1"/>
  <c r="E987"/>
  <c r="F987" s="1"/>
  <c r="E988"/>
  <c r="F988" s="1"/>
  <c r="E989"/>
  <c r="F989" s="1"/>
  <c r="E990"/>
  <c r="F990" s="1"/>
  <c r="E991"/>
  <c r="F991" s="1"/>
  <c r="E992"/>
  <c r="F992" s="1"/>
  <c r="E993"/>
  <c r="F993" s="1"/>
  <c r="E994"/>
  <c r="F994" s="1"/>
  <c r="E995"/>
  <c r="F995" s="1"/>
  <c r="E996"/>
  <c r="F996" s="1"/>
  <c r="E997"/>
  <c r="F997" s="1"/>
  <c r="E998"/>
  <c r="F998" s="1"/>
  <c r="E999"/>
  <c r="F999" s="1"/>
  <c r="E1000"/>
  <c r="F1000" s="1"/>
  <c r="E1001"/>
  <c r="F1001" s="1"/>
  <c r="E2"/>
  <c r="K4"/>
  <c r="H1"/>
  <c r="H2"/>
  <c r="D151" i="20" l="1"/>
  <c r="H3" i="5"/>
  <c r="F2"/>
  <c r="L2"/>
  <c r="J6"/>
  <c r="K5"/>
  <c r="I2"/>
  <c r="R151" i="20" l="1"/>
  <c r="B152"/>
  <c r="O151"/>
  <c r="P151" s="1"/>
  <c r="H4" i="5"/>
  <c r="J7"/>
  <c r="K6"/>
  <c r="I3"/>
  <c r="W151" i="20" l="1"/>
  <c r="Q151"/>
  <c r="T151" s="1"/>
  <c r="K152"/>
  <c r="M152" s="1"/>
  <c r="N152" s="1"/>
  <c r="H152"/>
  <c r="C152"/>
  <c r="E152" s="1"/>
  <c r="H5" i="5"/>
  <c r="J8"/>
  <c r="K7"/>
  <c r="I4"/>
  <c r="D152" i="20" l="1"/>
  <c r="O152" s="1"/>
  <c r="P152" s="1"/>
  <c r="H6" i="5"/>
  <c r="J9"/>
  <c r="K8"/>
  <c r="I5"/>
  <c r="W152" i="20" l="1"/>
  <c r="Q152"/>
  <c r="T152" s="1"/>
  <c r="B153"/>
  <c r="R152"/>
  <c r="H7" i="5"/>
  <c r="J10"/>
  <c r="K9"/>
  <c r="K10"/>
  <c r="I6"/>
  <c r="H153" i="20" l="1"/>
  <c r="C153"/>
  <c r="E153" s="1"/>
  <c r="K153"/>
  <c r="M153" s="1"/>
  <c r="N153" s="1"/>
  <c r="H8" i="5"/>
  <c r="H9" s="1"/>
  <c r="I7"/>
  <c r="D153" i="20" l="1"/>
  <c r="H10" i="5"/>
  <c r="I8"/>
  <c r="B154" i="20" l="1"/>
  <c r="R153"/>
  <c r="O153"/>
  <c r="P153" s="1"/>
  <c r="H11" i="5"/>
  <c r="I9"/>
  <c r="W153" i="20" l="1"/>
  <c r="Q153"/>
  <c r="T153" s="1"/>
  <c r="H154"/>
  <c r="C154"/>
  <c r="E154" s="1"/>
  <c r="K154"/>
  <c r="M154" s="1"/>
  <c r="N154" s="1"/>
  <c r="H12" i="5"/>
  <c r="I10"/>
  <c r="D154" i="20" l="1"/>
  <c r="H13" i="5"/>
  <c r="I11"/>
  <c r="R154" i="20" l="1"/>
  <c r="O154"/>
  <c r="P154" s="1"/>
  <c r="W154" s="1"/>
  <c r="B155"/>
  <c r="H155" s="1"/>
  <c r="Q154"/>
  <c r="T154" s="1"/>
  <c r="H14" i="5"/>
  <c r="I12"/>
  <c r="C155" i="20" l="1"/>
  <c r="E155" s="1"/>
  <c r="K155"/>
  <c r="M155" s="1"/>
  <c r="N155" s="1"/>
  <c r="H15" i="5"/>
  <c r="I13"/>
  <c r="D155" i="20" l="1"/>
  <c r="R155" s="1"/>
  <c r="H16" i="5"/>
  <c r="I14"/>
  <c r="O155" i="20" l="1"/>
  <c r="P155" s="1"/>
  <c r="W155" s="1"/>
  <c r="B156"/>
  <c r="C156" s="1"/>
  <c r="E156" s="1"/>
  <c r="Q155"/>
  <c r="T155" s="1"/>
  <c r="H17" i="5"/>
  <c r="I15"/>
  <c r="K156" i="20" l="1"/>
  <c r="M156" s="1"/>
  <c r="N156" s="1"/>
  <c r="H156"/>
  <c r="H18" i="5"/>
  <c r="I16"/>
  <c r="D156" i="20" l="1"/>
  <c r="O156" s="1"/>
  <c r="P156" s="1"/>
  <c r="H19" i="5"/>
  <c r="I17"/>
  <c r="B157" i="20" l="1"/>
  <c r="H157" s="1"/>
  <c r="R156"/>
  <c r="W156"/>
  <c r="Q156"/>
  <c r="T156" s="1"/>
  <c r="H20" i="5"/>
  <c r="I18"/>
  <c r="K157" i="20" l="1"/>
  <c r="M157" s="1"/>
  <c r="N157" s="1"/>
  <c r="C157"/>
  <c r="E157" s="1"/>
  <c r="H21" i="5"/>
  <c r="I19"/>
  <c r="D157" i="20" l="1"/>
  <c r="R157" s="1"/>
  <c r="H22" i="5"/>
  <c r="I20"/>
  <c r="O157" i="20" l="1"/>
  <c r="P157" s="1"/>
  <c r="Q157" s="1"/>
  <c r="T157" s="1"/>
  <c r="B158"/>
  <c r="K158" s="1"/>
  <c r="M158" s="1"/>
  <c r="N158" s="1"/>
  <c r="H23" i="5"/>
  <c r="I21"/>
  <c r="W157" i="20" l="1"/>
  <c r="H158"/>
  <c r="C158"/>
  <c r="E158" s="1"/>
  <c r="I22" i="5"/>
  <c r="D158" i="20" l="1"/>
  <c r="R158" s="1"/>
  <c r="I23" i="5"/>
  <c r="O158" i="20" l="1"/>
  <c r="P158" s="1"/>
  <c r="W158" s="1"/>
  <c r="B159"/>
  <c r="C159" s="1"/>
  <c r="E159" s="1"/>
  <c r="Q158"/>
  <c r="T158" s="1"/>
  <c r="K159"/>
  <c r="M159" s="1"/>
  <c r="N159" s="1"/>
  <c r="H159"/>
  <c r="I24" i="5"/>
  <c r="I25" s="1"/>
  <c r="I26" s="1"/>
  <c r="I27" s="1"/>
  <c r="I28" s="1"/>
  <c r="I29" s="1"/>
  <c r="I30" s="1"/>
  <c r="I31" s="1"/>
  <c r="I32" s="1"/>
  <c r="I33" s="1"/>
  <c r="I34" s="1"/>
  <c r="D159" i="20" l="1"/>
  <c r="R159" s="1"/>
  <c r="B160" l="1"/>
  <c r="H160" s="1"/>
  <c r="O159"/>
  <c r="P159" s="1"/>
  <c r="W159" s="1"/>
  <c r="Q159" l="1"/>
  <c r="T159" s="1"/>
  <c r="C160"/>
  <c r="E160" s="1"/>
  <c r="K160"/>
  <c r="M160" s="1"/>
  <c r="N160" s="1"/>
  <c r="D160" l="1"/>
  <c r="R160" l="1"/>
  <c r="B161"/>
  <c r="O160"/>
  <c r="P160" s="1"/>
  <c r="W160" l="1"/>
  <c r="Q160"/>
  <c r="T160" s="1"/>
  <c r="C161"/>
  <c r="E161" s="1"/>
  <c r="K161"/>
  <c r="M161" s="1"/>
  <c r="N161" s="1"/>
  <c r="H161"/>
  <c r="D161" l="1"/>
  <c r="R161" l="1"/>
  <c r="B162"/>
  <c r="O161"/>
  <c r="P161" s="1"/>
  <c r="W161" l="1"/>
  <c r="Q161"/>
  <c r="T161" s="1"/>
  <c r="H162"/>
  <c r="C162"/>
  <c r="E162" s="1"/>
  <c r="K162"/>
  <c r="M162" s="1"/>
  <c r="N162" s="1"/>
  <c r="D162" l="1"/>
  <c r="R162" l="1"/>
  <c r="B163"/>
  <c r="O162"/>
  <c r="P162" s="1"/>
  <c r="W162" l="1"/>
  <c r="Q162"/>
  <c r="T162" s="1"/>
  <c r="K163"/>
  <c r="M163" s="1"/>
  <c r="N163" s="1"/>
  <c r="H163"/>
  <c r="C163"/>
  <c r="E163" s="1"/>
  <c r="D163" l="1"/>
  <c r="B164" l="1"/>
  <c r="R163"/>
  <c r="O163"/>
  <c r="P163" s="1"/>
  <c r="W163" l="1"/>
  <c r="Q163"/>
  <c r="T163" s="1"/>
  <c r="K164"/>
  <c r="M164" s="1"/>
  <c r="N164" s="1"/>
  <c r="C164"/>
  <c r="E164" s="1"/>
  <c r="H164"/>
  <c r="D164" l="1"/>
  <c r="B165" s="1"/>
  <c r="H165" l="1"/>
  <c r="K165"/>
  <c r="M165" s="1"/>
  <c r="N165" s="1"/>
  <c r="C165"/>
  <c r="E165" s="1"/>
  <c r="O164"/>
  <c r="P164" s="1"/>
  <c r="R164"/>
  <c r="W164" l="1"/>
  <c r="Q164"/>
  <c r="T164" s="1"/>
  <c r="D165"/>
  <c r="B166" l="1"/>
  <c r="R165"/>
  <c r="O165"/>
  <c r="P165" s="1"/>
  <c r="W165" l="1"/>
  <c r="Q165"/>
  <c r="T165" s="1"/>
  <c r="K166"/>
  <c r="M166" s="1"/>
  <c r="N166" s="1"/>
  <c r="C166"/>
  <c r="E166" s="1"/>
  <c r="H166"/>
  <c r="D166" l="1"/>
  <c r="R166" l="1"/>
  <c r="O166"/>
  <c r="P166" s="1"/>
  <c r="B167"/>
  <c r="H167" l="1"/>
  <c r="K167"/>
  <c r="M167" s="1"/>
  <c r="N167" s="1"/>
  <c r="C167"/>
  <c r="E167" s="1"/>
  <c r="W166"/>
  <c r="Q166"/>
  <c r="T166" s="1"/>
  <c r="D167" l="1"/>
  <c r="O167" l="1"/>
  <c r="P167" s="1"/>
  <c r="R167"/>
  <c r="B168"/>
  <c r="K168" l="1"/>
  <c r="M168" s="1"/>
  <c r="N168" s="1"/>
  <c r="C168"/>
  <c r="E168" s="1"/>
  <c r="H168"/>
  <c r="W167"/>
  <c r="Q167"/>
  <c r="T167" s="1"/>
  <c r="D168" l="1"/>
  <c r="R168" l="1"/>
  <c r="O168"/>
  <c r="P168" s="1"/>
  <c r="B169"/>
  <c r="K169" l="1"/>
  <c r="M169" s="1"/>
  <c r="N169" s="1"/>
  <c r="H169"/>
  <c r="C169"/>
  <c r="E169" s="1"/>
  <c r="W168"/>
  <c r="Q168"/>
  <c r="T168" s="1"/>
  <c r="D169" l="1"/>
  <c r="R169" l="1"/>
  <c r="O169"/>
  <c r="P169" s="1"/>
  <c r="B170"/>
  <c r="K170" l="1"/>
  <c r="M170" s="1"/>
  <c r="N170" s="1"/>
  <c r="H170"/>
  <c r="C170"/>
  <c r="E170" s="1"/>
  <c r="W169"/>
  <c r="Q169"/>
  <c r="T169" s="1"/>
  <c r="D170" l="1"/>
  <c r="R170" s="1"/>
  <c r="O170" l="1"/>
  <c r="P170" s="1"/>
  <c r="Q170" s="1"/>
  <c r="T170" s="1"/>
  <c r="B171"/>
  <c r="C171" s="1"/>
  <c r="E171" s="1"/>
  <c r="W170" l="1"/>
  <c r="K171"/>
  <c r="M171" s="1"/>
  <c r="N171" s="1"/>
  <c r="H171"/>
  <c r="D171" l="1"/>
  <c r="R171" s="1"/>
  <c r="O171" l="1"/>
  <c r="P171" s="1"/>
  <c r="Q171" s="1"/>
  <c r="T171" s="1"/>
  <c r="B172"/>
  <c r="W171" l="1"/>
  <c r="K172"/>
  <c r="M172" s="1"/>
  <c r="N172" s="1"/>
  <c r="H172"/>
  <c r="C172"/>
  <c r="E172" s="1"/>
  <c r="D172" l="1"/>
  <c r="B173" s="1"/>
  <c r="H173" l="1"/>
  <c r="C173"/>
  <c r="E173" s="1"/>
  <c r="R172"/>
  <c r="O172"/>
  <c r="P172" s="1"/>
  <c r="K173"/>
  <c r="M173" s="1"/>
  <c r="N173" s="1"/>
  <c r="W172" l="1"/>
  <c r="Q172"/>
  <c r="T172" s="1"/>
  <c r="D173"/>
  <c r="R173" s="1"/>
  <c r="B174" l="1"/>
  <c r="H174" s="1"/>
  <c r="O173"/>
  <c r="P173" s="1"/>
  <c r="W173" s="1"/>
  <c r="K174" l="1"/>
  <c r="M174" s="1"/>
  <c r="N174" s="1"/>
  <c r="Q173"/>
  <c r="T173" s="1"/>
  <c r="C174"/>
  <c r="E174" s="1"/>
  <c r="D174" s="1"/>
  <c r="R174" l="1"/>
  <c r="O174"/>
  <c r="P174" s="1"/>
  <c r="B175"/>
  <c r="K175" l="1"/>
  <c r="M175" s="1"/>
  <c r="N175" s="1"/>
  <c r="H175"/>
  <c r="C175"/>
  <c r="E175" s="1"/>
  <c r="W174"/>
  <c r="Q174"/>
  <c r="T174" s="1"/>
  <c r="D175" l="1"/>
  <c r="O175" s="1"/>
  <c r="P175" s="1"/>
  <c r="W175" l="1"/>
  <c r="Q175"/>
  <c r="T175" s="1"/>
  <c r="R175"/>
  <c r="B176"/>
  <c r="H176" l="1"/>
  <c r="K176"/>
  <c r="M176" s="1"/>
  <c r="N176" s="1"/>
  <c r="C176"/>
  <c r="E176" s="1"/>
  <c r="D176" l="1"/>
  <c r="R176" l="1"/>
  <c r="B177"/>
  <c r="O176"/>
  <c r="P176" s="1"/>
  <c r="W176" l="1"/>
  <c r="Q176"/>
  <c r="T176" s="1"/>
  <c r="K177"/>
  <c r="M177" s="1"/>
  <c r="N177" s="1"/>
  <c r="C177"/>
  <c r="E177" s="1"/>
  <c r="H177"/>
  <c r="D177" l="1"/>
  <c r="R177" s="1"/>
  <c r="O177" l="1"/>
  <c r="P177" s="1"/>
  <c r="B178"/>
  <c r="K178" l="1"/>
  <c r="M178" s="1"/>
  <c r="N178" s="1"/>
  <c r="H178"/>
  <c r="C178"/>
  <c r="E178" s="1"/>
  <c r="W177"/>
  <c r="Q177"/>
  <c r="T177" s="1"/>
  <c r="D178" l="1"/>
  <c r="O178" s="1"/>
  <c r="P178" s="1"/>
  <c r="W178" l="1"/>
  <c r="Q178"/>
  <c r="T178" s="1"/>
  <c r="R178"/>
  <c r="B179"/>
  <c r="C179" l="1"/>
  <c r="E179" s="1"/>
  <c r="K179"/>
  <c r="M179" s="1"/>
  <c r="N179" s="1"/>
  <c r="H179"/>
  <c r="D179" l="1"/>
  <c r="R179" l="1"/>
  <c r="B180"/>
  <c r="O179"/>
  <c r="P179" s="1"/>
  <c r="W179" l="1"/>
  <c r="Q179"/>
  <c r="T179" s="1"/>
  <c r="C180"/>
  <c r="E180" s="1"/>
  <c r="K180"/>
  <c r="M180" s="1"/>
  <c r="N180" s="1"/>
  <c r="H180"/>
  <c r="D180" l="1"/>
  <c r="B181" l="1"/>
  <c r="R180"/>
  <c r="O180"/>
  <c r="P180" s="1"/>
  <c r="W180" l="1"/>
  <c r="Q180"/>
  <c r="T180" s="1"/>
  <c r="K181"/>
  <c r="M181" s="1"/>
  <c r="N181" s="1"/>
  <c r="C181"/>
  <c r="E181" s="1"/>
  <c r="H181"/>
  <c r="D181" l="1"/>
  <c r="R181" l="1"/>
  <c r="O181"/>
  <c r="P181" s="1"/>
  <c r="B182"/>
  <c r="K182" l="1"/>
  <c r="M182" s="1"/>
  <c r="N182" s="1"/>
  <c r="H182"/>
  <c r="C182"/>
  <c r="E182" s="1"/>
  <c r="W181"/>
  <c r="Q181"/>
  <c r="T181" s="1"/>
  <c r="D182" l="1"/>
  <c r="O182" s="1"/>
  <c r="P182" s="1"/>
  <c r="Q182" l="1"/>
  <c r="T182" s="1"/>
  <c r="W182"/>
  <c r="B183"/>
  <c r="R182"/>
  <c r="K183" l="1"/>
  <c r="M183" s="1"/>
  <c r="N183" s="1"/>
  <c r="H183"/>
  <c r="C183"/>
  <c r="E183" s="1"/>
  <c r="D183" l="1"/>
  <c r="O183" l="1"/>
  <c r="P183" s="1"/>
  <c r="B184"/>
  <c r="R183"/>
  <c r="C184" l="1"/>
  <c r="E184" s="1"/>
  <c r="H184"/>
  <c r="K184"/>
  <c r="M184" s="1"/>
  <c r="N184" s="1"/>
  <c r="W183"/>
  <c r="Q183"/>
  <c r="T183" s="1"/>
  <c r="D184" l="1"/>
  <c r="R184" l="1"/>
  <c r="B185"/>
  <c r="O184"/>
  <c r="P184" s="1"/>
  <c r="W184" l="1"/>
  <c r="Q184"/>
  <c r="T184" s="1"/>
  <c r="K185"/>
  <c r="M185" s="1"/>
  <c r="N185" s="1"/>
  <c r="H185"/>
  <c r="C185"/>
  <c r="E185" s="1"/>
  <c r="D185" l="1"/>
  <c r="B186" l="1"/>
  <c r="R185"/>
  <c r="O185"/>
  <c r="P185" s="1"/>
  <c r="W185" l="1"/>
  <c r="Q185"/>
  <c r="T185" s="1"/>
  <c r="C186"/>
  <c r="E186" s="1"/>
  <c r="K186"/>
  <c r="M186" s="1"/>
  <c r="N186" s="1"/>
  <c r="H186"/>
  <c r="D186" l="1"/>
  <c r="R186" s="1"/>
  <c r="B187" l="1"/>
  <c r="O186"/>
  <c r="P186" s="1"/>
  <c r="W186" l="1"/>
  <c r="Q186"/>
  <c r="T186" s="1"/>
  <c r="C187"/>
  <c r="E187" s="1"/>
  <c r="H187"/>
  <c r="K187"/>
  <c r="M187" s="1"/>
  <c r="N187" s="1"/>
  <c r="D187" l="1"/>
  <c r="O187" l="1"/>
  <c r="P187" s="1"/>
  <c r="R187"/>
  <c r="B188"/>
  <c r="C188" l="1"/>
  <c r="E188" s="1"/>
  <c r="H188"/>
  <c r="K188"/>
  <c r="M188" s="1"/>
  <c r="N188" s="1"/>
  <c r="W187"/>
  <c r="Q187"/>
  <c r="T187" s="1"/>
  <c r="D188" l="1"/>
  <c r="B189" l="1"/>
  <c r="R188"/>
  <c r="O188"/>
  <c r="P188" s="1"/>
  <c r="Q188" l="1"/>
  <c r="T188" s="1"/>
  <c r="W188"/>
  <c r="K189"/>
  <c r="M189" s="1"/>
  <c r="N189" s="1"/>
  <c r="H189"/>
  <c r="C189"/>
  <c r="E189" s="1"/>
  <c r="D189" l="1"/>
  <c r="O189" s="1"/>
  <c r="P189" s="1"/>
  <c r="Q189" l="1"/>
  <c r="T189" s="1"/>
  <c r="W189"/>
  <c r="R189"/>
  <c r="B190"/>
  <c r="C190" l="1"/>
  <c r="E190" s="1"/>
  <c r="K190"/>
  <c r="M190" s="1"/>
  <c r="N190" s="1"/>
  <c r="H190"/>
  <c r="D190" l="1"/>
  <c r="O190" l="1"/>
  <c r="P190" s="1"/>
  <c r="R190"/>
  <c r="B191"/>
  <c r="H191" l="1"/>
  <c r="K191"/>
  <c r="M191" s="1"/>
  <c r="N191" s="1"/>
  <c r="C191"/>
  <c r="E191" s="1"/>
  <c r="W190"/>
  <c r="Q190"/>
  <c r="T190" s="1"/>
  <c r="D191" l="1"/>
  <c r="B192" l="1"/>
  <c r="R191"/>
  <c r="O191"/>
  <c r="P191" s="1"/>
  <c r="W191" l="1"/>
  <c r="Q191"/>
  <c r="T191" s="1"/>
  <c r="H192"/>
  <c r="C192"/>
  <c r="E192" s="1"/>
  <c r="K192"/>
  <c r="M192" s="1"/>
  <c r="N192" s="1"/>
  <c r="D192" l="1"/>
  <c r="R192" l="1"/>
  <c r="B193"/>
  <c r="O192"/>
  <c r="P192" s="1"/>
  <c r="W192" l="1"/>
  <c r="Q192"/>
  <c r="T192" s="1"/>
  <c r="H193"/>
  <c r="K193"/>
  <c r="M193" s="1"/>
  <c r="N193" s="1"/>
  <c r="C193"/>
  <c r="E193" s="1"/>
  <c r="D193" l="1"/>
  <c r="R193" l="1"/>
  <c r="B194"/>
  <c r="O193"/>
  <c r="P193" s="1"/>
  <c r="W193" l="1"/>
  <c r="Q193"/>
  <c r="T193" s="1"/>
  <c r="K194"/>
  <c r="M194" s="1"/>
  <c r="N194" s="1"/>
  <c r="H194"/>
  <c r="C194"/>
  <c r="E194" s="1"/>
  <c r="D194" l="1"/>
  <c r="O194" l="1"/>
  <c r="P194" s="1"/>
  <c r="R194"/>
  <c r="B195"/>
  <c r="C195" l="1"/>
  <c r="E195" s="1"/>
  <c r="H195"/>
  <c r="K195"/>
  <c r="M195" s="1"/>
  <c r="N195" s="1"/>
  <c r="W194"/>
  <c r="Q194"/>
  <c r="T194" s="1"/>
  <c r="D195" l="1"/>
  <c r="B196" l="1"/>
  <c r="R195"/>
  <c r="O195"/>
  <c r="P195" s="1"/>
  <c r="W195" l="1"/>
  <c r="Q195"/>
  <c r="T195" s="1"/>
  <c r="K196"/>
  <c r="M196" s="1"/>
  <c r="N196" s="1"/>
  <c r="C196"/>
  <c r="E196" s="1"/>
  <c r="H196"/>
  <c r="D196" l="1"/>
  <c r="R196" l="1"/>
  <c r="O196"/>
  <c r="P196" s="1"/>
  <c r="B197"/>
  <c r="H197" l="1"/>
  <c r="K197"/>
  <c r="M197" s="1"/>
  <c r="N197" s="1"/>
  <c r="C197"/>
  <c r="E197" s="1"/>
  <c r="W196"/>
  <c r="Q196"/>
  <c r="T196" s="1"/>
  <c r="D197" l="1"/>
  <c r="B198" l="1"/>
  <c r="R197"/>
  <c r="O197"/>
  <c r="P197" s="1"/>
  <c r="W197" l="1"/>
  <c r="Q197"/>
  <c r="T197" s="1"/>
  <c r="H198"/>
  <c r="K198"/>
  <c r="M198" s="1"/>
  <c r="N198" s="1"/>
  <c r="C198"/>
  <c r="E198" s="1"/>
  <c r="D198" l="1"/>
  <c r="R198" l="1"/>
  <c r="B199"/>
  <c r="O198"/>
  <c r="P198" s="1"/>
  <c r="W198" l="1"/>
  <c r="Q198"/>
  <c r="T198" s="1"/>
  <c r="H199"/>
  <c r="C199"/>
  <c r="E199" s="1"/>
  <c r="K199"/>
  <c r="M199" s="1"/>
  <c r="N199" s="1"/>
  <c r="D199" l="1"/>
  <c r="R199" l="1"/>
  <c r="B200"/>
  <c r="O199"/>
  <c r="P199" s="1"/>
  <c r="W199" l="1"/>
  <c r="Q199"/>
  <c r="T199" s="1"/>
  <c r="K200"/>
  <c r="M200" s="1"/>
  <c r="N200" s="1"/>
  <c r="C200"/>
  <c r="E200" s="1"/>
  <c r="H200"/>
  <c r="D200" l="1"/>
  <c r="R200" l="1"/>
  <c r="B201"/>
  <c r="O200"/>
  <c r="P200" s="1"/>
  <c r="W200" l="1"/>
  <c r="Q200"/>
  <c r="T200" s="1"/>
  <c r="K201"/>
  <c r="M201" s="1"/>
  <c r="N201" s="1"/>
  <c r="C201"/>
  <c r="E201" s="1"/>
  <c r="H201"/>
  <c r="D201" l="1"/>
  <c r="R201" l="1"/>
  <c r="B202"/>
  <c r="C202" s="1"/>
  <c r="E202" s="1"/>
  <c r="O201"/>
  <c r="P201" s="1"/>
  <c r="W201" s="1"/>
  <c r="Q201" l="1"/>
  <c r="T201" s="1"/>
  <c r="K202"/>
  <c r="M202" s="1"/>
  <c r="N202" s="1"/>
  <c r="H202"/>
  <c r="D202" l="1"/>
  <c r="R202" s="1"/>
  <c r="O202" l="1"/>
  <c r="P202" s="1"/>
  <c r="Q202" s="1"/>
  <c r="T202" s="1"/>
  <c r="B203"/>
  <c r="C203" s="1"/>
  <c r="E203" s="1"/>
  <c r="W202"/>
  <c r="K203" l="1"/>
  <c r="M203" s="1"/>
  <c r="N203" s="1"/>
  <c r="H203"/>
  <c r="D203" l="1"/>
  <c r="O203" s="1"/>
  <c r="P203" s="1"/>
  <c r="W203" s="1"/>
  <c r="B204" l="1"/>
  <c r="K204" s="1"/>
  <c r="M204" s="1"/>
  <c r="N204" s="1"/>
  <c r="Q203"/>
  <c r="T203" s="1"/>
  <c r="R203"/>
  <c r="C204" l="1"/>
  <c r="E204" s="1"/>
  <c r="H204"/>
  <c r="D204" l="1"/>
  <c r="O204" s="1"/>
  <c r="P204" s="1"/>
  <c r="W204" s="1"/>
  <c r="B205" l="1"/>
  <c r="K205" s="1"/>
  <c r="M205" s="1"/>
  <c r="N205" s="1"/>
  <c r="Q204"/>
  <c r="T204" s="1"/>
  <c r="R204"/>
  <c r="C205" l="1"/>
  <c r="E205" s="1"/>
  <c r="H205"/>
  <c r="D205" l="1"/>
  <c r="O205" s="1"/>
  <c r="P205" s="1"/>
  <c r="W205" s="1"/>
  <c r="B206" l="1"/>
  <c r="C206" s="1"/>
  <c r="E206" s="1"/>
  <c r="Q205"/>
  <c r="T205" s="1"/>
  <c r="R205"/>
  <c r="K206" l="1"/>
  <c r="M206" s="1"/>
  <c r="N206" s="1"/>
  <c r="H206"/>
  <c r="D206" l="1"/>
  <c r="O206" s="1"/>
  <c r="P206" s="1"/>
  <c r="W206" s="1"/>
  <c r="B207" l="1"/>
  <c r="C207" s="1"/>
  <c r="E207" s="1"/>
  <c r="Q206"/>
  <c r="T206" s="1"/>
  <c r="R206"/>
  <c r="H207"/>
  <c r="K207" l="1"/>
  <c r="M207" s="1"/>
  <c r="N207" s="1"/>
  <c r="D207" l="1"/>
  <c r="B208" s="1"/>
  <c r="R207" l="1"/>
  <c r="O207"/>
  <c r="P207" s="1"/>
  <c r="W207" s="1"/>
  <c r="Q207"/>
  <c r="T207" s="1"/>
  <c r="K208"/>
  <c r="M208" s="1"/>
  <c r="N208" s="1"/>
  <c r="H208"/>
  <c r="C208"/>
  <c r="E208" s="1"/>
  <c r="D208" l="1"/>
  <c r="R208" s="1"/>
  <c r="B209" l="1"/>
  <c r="O208"/>
  <c r="P208" s="1"/>
  <c r="W208" l="1"/>
  <c r="Q208"/>
  <c r="T208" s="1"/>
  <c r="K209"/>
  <c r="M209" s="1"/>
  <c r="N209" s="1"/>
  <c r="H209"/>
  <c r="C209"/>
  <c r="E209" s="1"/>
  <c r="D209" l="1"/>
  <c r="O209" s="1"/>
  <c r="P209" s="1"/>
  <c r="W209" l="1"/>
  <c r="Q209"/>
  <c r="T209" s="1"/>
  <c r="R209"/>
  <c r="B210"/>
  <c r="C210" l="1"/>
  <c r="E210" s="1"/>
  <c r="K210"/>
  <c r="M210" s="1"/>
  <c r="N210" s="1"/>
  <c r="H210"/>
  <c r="D210" l="1"/>
  <c r="O210" s="1"/>
  <c r="P210" s="1"/>
  <c r="W210" l="1"/>
  <c r="Q210"/>
  <c r="T210" s="1"/>
  <c r="R210"/>
  <c r="B211"/>
  <c r="H211" l="1"/>
  <c r="K211"/>
  <c r="M211" s="1"/>
  <c r="N211" s="1"/>
  <c r="C211"/>
  <c r="E211" s="1"/>
  <c r="D211" l="1"/>
  <c r="R211" l="1"/>
  <c r="B212"/>
  <c r="O211"/>
  <c r="P211" s="1"/>
  <c r="W211" l="1"/>
  <c r="Q211"/>
  <c r="T211" s="1"/>
  <c r="K212"/>
  <c r="M212" s="1"/>
  <c r="N212" s="1"/>
  <c r="C212"/>
  <c r="E212" s="1"/>
  <c r="H212"/>
  <c r="D212" l="1"/>
  <c r="R212" l="1"/>
  <c r="B213"/>
  <c r="O212"/>
  <c r="P212" s="1"/>
  <c r="W212" l="1"/>
  <c r="Q212"/>
  <c r="T212" s="1"/>
  <c r="C213"/>
  <c r="E213" s="1"/>
  <c r="K213"/>
  <c r="M213" s="1"/>
  <c r="N213" s="1"/>
  <c r="H213"/>
  <c r="D213" l="1"/>
  <c r="R213" l="1"/>
  <c r="B214"/>
  <c r="O213"/>
  <c r="P213" s="1"/>
  <c r="W213" l="1"/>
  <c r="Q213"/>
  <c r="T213" s="1"/>
  <c r="C214"/>
  <c r="E214" s="1"/>
  <c r="H214"/>
  <c r="K214"/>
  <c r="M214" s="1"/>
  <c r="N214" s="1"/>
  <c r="D214" l="1"/>
  <c r="R214" l="1"/>
  <c r="B215"/>
  <c r="O214"/>
  <c r="P214" s="1"/>
  <c r="W214" l="1"/>
  <c r="Q214"/>
  <c r="T214" s="1"/>
  <c r="C215"/>
  <c r="E215" s="1"/>
  <c r="K215"/>
  <c r="M215" s="1"/>
  <c r="N215" s="1"/>
  <c r="H215"/>
  <c r="D215" l="1"/>
  <c r="O215" s="1"/>
  <c r="P215" s="1"/>
  <c r="W215" l="1"/>
  <c r="Q215"/>
  <c r="T215" s="1"/>
  <c r="R215"/>
  <c r="B216"/>
  <c r="H216" l="1"/>
  <c r="K216"/>
  <c r="M216" s="1"/>
  <c r="N216" s="1"/>
  <c r="C216"/>
  <c r="E216" s="1"/>
  <c r="D216" l="1"/>
  <c r="R216" l="1"/>
  <c r="B217"/>
  <c r="O216"/>
  <c r="P216" s="1"/>
  <c r="W216" l="1"/>
  <c r="Q216"/>
  <c r="T216" s="1"/>
  <c r="K217"/>
  <c r="M217" s="1"/>
  <c r="N217" s="1"/>
  <c r="H217"/>
  <c r="C217"/>
  <c r="E217" s="1"/>
  <c r="D217" l="1"/>
  <c r="O217" s="1"/>
  <c r="P217" s="1"/>
  <c r="W217" l="1"/>
  <c r="Q217"/>
  <c r="T217" s="1"/>
  <c r="R217"/>
  <c r="B218"/>
  <c r="C218" l="1"/>
  <c r="E218" s="1"/>
  <c r="K218"/>
  <c r="M218" s="1"/>
  <c r="N218" s="1"/>
  <c r="H218"/>
  <c r="D218" l="1"/>
  <c r="O218" s="1"/>
  <c r="P218" s="1"/>
  <c r="W218" l="1"/>
  <c r="Q218"/>
  <c r="T218" s="1"/>
  <c r="R218"/>
  <c r="B219"/>
  <c r="K219" l="1"/>
  <c r="M219" s="1"/>
  <c r="N219" s="1"/>
  <c r="C219"/>
  <c r="E219" s="1"/>
  <c r="H219"/>
  <c r="D219" l="1"/>
  <c r="O219" s="1"/>
  <c r="P219" s="1"/>
  <c r="W219" l="1"/>
  <c r="Q219"/>
  <c r="T219" s="1"/>
  <c r="R219"/>
  <c r="B220"/>
  <c r="K220" l="1"/>
  <c r="M220" s="1"/>
  <c r="N220" s="1"/>
  <c r="H220"/>
  <c r="C220"/>
  <c r="E220" s="1"/>
  <c r="D220" l="1"/>
  <c r="O220" s="1"/>
  <c r="P220" s="1"/>
  <c r="W220" l="1"/>
  <c r="Q220"/>
  <c r="T220" s="1"/>
  <c r="R220"/>
  <c r="B221"/>
  <c r="H221" l="1"/>
  <c r="K221"/>
  <c r="M221" s="1"/>
  <c r="N221" s="1"/>
  <c r="C221"/>
  <c r="E221" s="1"/>
  <c r="D221" l="1"/>
  <c r="R221" l="1"/>
  <c r="B222"/>
  <c r="O221"/>
  <c r="P221" s="1"/>
  <c r="W221" l="1"/>
  <c r="Q221"/>
  <c r="T221" s="1"/>
  <c r="H222"/>
  <c r="K222"/>
  <c r="M222" s="1"/>
  <c r="N222" s="1"/>
  <c r="C222"/>
  <c r="E222" s="1"/>
  <c r="D222" l="1"/>
  <c r="R222" l="1"/>
  <c r="B223"/>
  <c r="O222"/>
  <c r="P222" s="1"/>
  <c r="W222" l="1"/>
  <c r="Q222"/>
  <c r="T222" s="1"/>
  <c r="K223"/>
  <c r="M223" s="1"/>
  <c r="N223" s="1"/>
  <c r="C223"/>
  <c r="E223" s="1"/>
  <c r="H223"/>
  <c r="D223" l="1"/>
  <c r="R223" l="1"/>
  <c r="B224"/>
  <c r="O223"/>
  <c r="P223" s="1"/>
  <c r="W223" l="1"/>
  <c r="Q223"/>
  <c r="T223" s="1"/>
  <c r="C224"/>
  <c r="E224" s="1"/>
  <c r="H224"/>
  <c r="K224"/>
  <c r="M224" s="1"/>
  <c r="N224" s="1"/>
  <c r="D224" l="1"/>
  <c r="R224" l="1"/>
  <c r="B225"/>
  <c r="O224"/>
  <c r="P224" s="1"/>
  <c r="W224" l="1"/>
  <c r="Q224"/>
  <c r="T224" s="1"/>
  <c r="K225"/>
  <c r="M225" s="1"/>
  <c r="N225" s="1"/>
  <c r="C225"/>
  <c r="E225" s="1"/>
  <c r="H225"/>
  <c r="D225" l="1"/>
  <c r="R225" l="1"/>
  <c r="O225"/>
  <c r="P225" s="1"/>
  <c r="B226"/>
  <c r="K226" l="1"/>
  <c r="M226" s="1"/>
  <c r="N226" s="1"/>
  <c r="H226"/>
  <c r="C226"/>
  <c r="E226" s="1"/>
  <c r="W225"/>
  <c r="Q225"/>
  <c r="T225" s="1"/>
  <c r="D226" l="1"/>
  <c r="O226" s="1"/>
  <c r="P226" s="1"/>
  <c r="W226" l="1"/>
  <c r="Q226"/>
  <c r="T226" s="1"/>
  <c r="R226"/>
  <c r="B227"/>
  <c r="K227" l="1"/>
  <c r="M227" s="1"/>
  <c r="N227" s="1"/>
  <c r="H227"/>
  <c r="C227"/>
  <c r="E227" s="1"/>
  <c r="D227" l="1"/>
  <c r="O227" s="1"/>
  <c r="P227" s="1"/>
  <c r="W227" l="1"/>
  <c r="Q227"/>
  <c r="T227" s="1"/>
  <c r="B228"/>
  <c r="R227"/>
  <c r="C228" l="1"/>
  <c r="E228" s="1"/>
  <c r="H228"/>
  <c r="K228"/>
  <c r="M228" s="1"/>
  <c r="N228" s="1"/>
  <c r="D228" l="1"/>
  <c r="R228" l="1"/>
  <c r="B229"/>
  <c r="O228"/>
  <c r="P228" s="1"/>
  <c r="W228" l="1"/>
  <c r="Q228"/>
  <c r="T228" s="1"/>
  <c r="K229"/>
  <c r="M229" s="1"/>
  <c r="N229" s="1"/>
  <c r="C229"/>
  <c r="E229" s="1"/>
  <c r="H229"/>
  <c r="D229" l="1"/>
  <c r="R229" l="1"/>
  <c r="B230"/>
  <c r="O229"/>
  <c r="P229" s="1"/>
  <c r="W229" l="1"/>
  <c r="Q229"/>
  <c r="T229" s="1"/>
  <c r="C230"/>
  <c r="E230" s="1"/>
  <c r="H230"/>
  <c r="K230"/>
  <c r="M230" s="1"/>
  <c r="N230" s="1"/>
  <c r="D230" l="1"/>
  <c r="B231" l="1"/>
  <c r="R230"/>
  <c r="O230"/>
  <c r="P230" s="1"/>
  <c r="W230" l="1"/>
  <c r="Q230"/>
  <c r="T230" s="1"/>
  <c r="H231"/>
  <c r="K231"/>
  <c r="M231" s="1"/>
  <c r="N231" s="1"/>
  <c r="C231"/>
  <c r="E231" s="1"/>
  <c r="D231" l="1"/>
  <c r="R231" l="1"/>
  <c r="B232"/>
  <c r="O231"/>
  <c r="P231" s="1"/>
  <c r="W231" l="1"/>
  <c r="Q231"/>
  <c r="T231" s="1"/>
  <c r="C232"/>
  <c r="E232" s="1"/>
  <c r="H232"/>
  <c r="K232"/>
  <c r="M232" s="1"/>
  <c r="N232" s="1"/>
  <c r="D232" l="1"/>
  <c r="O232" l="1"/>
  <c r="P232" s="1"/>
  <c r="B233"/>
  <c r="R232"/>
  <c r="C233" l="1"/>
  <c r="E233" s="1"/>
  <c r="K233"/>
  <c r="M233" s="1"/>
  <c r="N233" s="1"/>
  <c r="H233"/>
  <c r="W232"/>
  <c r="Q232"/>
  <c r="T232" s="1"/>
  <c r="D233" l="1"/>
  <c r="O233" s="1"/>
  <c r="P233" s="1"/>
  <c r="W233" l="1"/>
  <c r="Q233"/>
  <c r="T233" s="1"/>
  <c r="R233"/>
  <c r="B234"/>
  <c r="C234" l="1"/>
  <c r="E234" s="1"/>
  <c r="H234"/>
  <c r="K234"/>
  <c r="M234" s="1"/>
  <c r="N234" s="1"/>
  <c r="D234" l="1"/>
  <c r="R234" l="1"/>
  <c r="B235"/>
  <c r="O234"/>
  <c r="P234" s="1"/>
  <c r="W234" l="1"/>
  <c r="Q234"/>
  <c r="T234" s="1"/>
  <c r="H235"/>
  <c r="C235"/>
  <c r="E235" s="1"/>
  <c r="K235"/>
  <c r="M235" s="1"/>
  <c r="N235" s="1"/>
  <c r="D235" l="1"/>
  <c r="B236" l="1"/>
  <c r="R235"/>
  <c r="O235"/>
  <c r="P235" s="1"/>
  <c r="W235" l="1"/>
  <c r="Q235"/>
  <c r="T235" s="1"/>
  <c r="C236"/>
  <c r="E236" s="1"/>
  <c r="H236"/>
  <c r="K236"/>
  <c r="M236" s="1"/>
  <c r="N236" s="1"/>
  <c r="D236" l="1"/>
  <c r="R236" l="1"/>
  <c r="B237"/>
  <c r="O236"/>
  <c r="P236" s="1"/>
  <c r="W236" l="1"/>
  <c r="Q236"/>
  <c r="T236" s="1"/>
  <c r="H237"/>
  <c r="K237"/>
  <c r="M237" s="1"/>
  <c r="N237" s="1"/>
  <c r="C237"/>
  <c r="E237" s="1"/>
  <c r="D237" l="1"/>
  <c r="R237" l="1"/>
  <c r="B238"/>
  <c r="O237"/>
  <c r="P237" s="1"/>
  <c r="W237" l="1"/>
  <c r="Q237"/>
  <c r="T237" s="1"/>
  <c r="C238"/>
  <c r="E238" s="1"/>
  <c r="H238"/>
  <c r="K238"/>
  <c r="M238" s="1"/>
  <c r="N238" s="1"/>
  <c r="D238" l="1"/>
  <c r="O238" s="1"/>
  <c r="P238" s="1"/>
  <c r="W238" l="1"/>
  <c r="Q238"/>
  <c r="T238" s="1"/>
  <c r="B239"/>
  <c r="R238"/>
  <c r="K239" l="1"/>
  <c r="M239" s="1"/>
  <c r="N239" s="1"/>
  <c r="C239"/>
  <c r="E239" s="1"/>
  <c r="H239"/>
  <c r="D239" l="1"/>
  <c r="O239" s="1"/>
  <c r="P239" s="1"/>
  <c r="W239" l="1"/>
  <c r="Q239"/>
  <c r="T239" s="1"/>
  <c r="R239"/>
  <c r="B240"/>
  <c r="K240" l="1"/>
  <c r="M240" s="1"/>
  <c r="N240" s="1"/>
  <c r="C240"/>
  <c r="E240" s="1"/>
  <c r="H240"/>
  <c r="D240" l="1"/>
  <c r="O240" s="1"/>
  <c r="P240" s="1"/>
  <c r="W240" l="1"/>
  <c r="Q240"/>
  <c r="T240" s="1"/>
  <c r="R240"/>
  <c r="B241"/>
  <c r="H241" l="1"/>
  <c r="C241"/>
  <c r="E241" s="1"/>
  <c r="K241"/>
  <c r="M241" s="1"/>
  <c r="N241" s="1"/>
  <c r="D241" l="1"/>
  <c r="R241" l="1"/>
  <c r="B242"/>
  <c r="O241"/>
  <c r="P241" s="1"/>
  <c r="W241" l="1"/>
  <c r="Q241"/>
  <c r="T241" s="1"/>
  <c r="H242"/>
  <c r="C242"/>
  <c r="E242" s="1"/>
  <c r="K242"/>
  <c r="M242" s="1"/>
  <c r="N242" s="1"/>
  <c r="D242" l="1"/>
  <c r="R242" l="1"/>
  <c r="B243"/>
  <c r="O242"/>
  <c r="P242" s="1"/>
  <c r="W242" l="1"/>
  <c r="Q242"/>
  <c r="T242" s="1"/>
  <c r="K243"/>
  <c r="M243" s="1"/>
  <c r="N243" s="1"/>
  <c r="C243"/>
  <c r="E243" s="1"/>
  <c r="H243"/>
  <c r="D243" l="1"/>
  <c r="R243" s="1"/>
  <c r="O243" l="1"/>
  <c r="P243" s="1"/>
  <c r="W243" s="1"/>
  <c r="B244"/>
  <c r="K244" s="1"/>
  <c r="M244" s="1"/>
  <c r="N244" s="1"/>
  <c r="Q243"/>
  <c r="T243" s="1"/>
  <c r="H244"/>
  <c r="C244" l="1"/>
  <c r="E244" s="1"/>
  <c r="D244" s="1"/>
  <c r="R244" l="1"/>
  <c r="B245"/>
  <c r="O244"/>
  <c r="P244" s="1"/>
  <c r="W244" l="1"/>
  <c r="Q244"/>
  <c r="T244" s="1"/>
  <c r="C245"/>
  <c r="E245" s="1"/>
  <c r="H245"/>
  <c r="K245"/>
  <c r="M245" s="1"/>
  <c r="N245" s="1"/>
  <c r="D245" l="1"/>
  <c r="R245" l="1"/>
  <c r="B246"/>
  <c r="O245"/>
  <c r="P245" s="1"/>
  <c r="W245" l="1"/>
  <c r="Q245"/>
  <c r="T245" s="1"/>
  <c r="C246"/>
  <c r="E246" s="1"/>
  <c r="H246"/>
  <c r="K246"/>
  <c r="M246" s="1"/>
  <c r="N246" s="1"/>
  <c r="D246" l="1"/>
  <c r="R246" l="1"/>
  <c r="B247"/>
  <c r="O246"/>
  <c r="P246" s="1"/>
  <c r="W246" l="1"/>
  <c r="Q246"/>
  <c r="T246" s="1"/>
  <c r="K247"/>
  <c r="M247" s="1"/>
  <c r="N247" s="1"/>
  <c r="H247"/>
  <c r="C247"/>
  <c r="E247" s="1"/>
  <c r="D247" l="1"/>
  <c r="R247" s="1"/>
  <c r="B248" l="1"/>
  <c r="O247"/>
  <c r="P247" s="1"/>
  <c r="W247" l="1"/>
  <c r="Q247"/>
  <c r="T247" s="1"/>
  <c r="K248"/>
  <c r="M248" s="1"/>
  <c r="N248" s="1"/>
  <c r="H248"/>
  <c r="C248"/>
  <c r="E248" s="1"/>
  <c r="D248" l="1"/>
  <c r="R248" l="1"/>
  <c r="O248"/>
  <c r="P248" s="1"/>
  <c r="B249"/>
  <c r="K249" l="1"/>
  <c r="M249" s="1"/>
  <c r="N249" s="1"/>
  <c r="C249"/>
  <c r="E249" s="1"/>
  <c r="H249"/>
  <c r="W248"/>
  <c r="Q248"/>
  <c r="T248" s="1"/>
  <c r="D249" l="1"/>
  <c r="O249" s="1"/>
  <c r="P249" s="1"/>
  <c r="W249" l="1"/>
  <c r="Q249"/>
  <c r="T249" s="1"/>
  <c r="R249"/>
  <c r="B250"/>
  <c r="C250" l="1"/>
  <c r="E250" s="1"/>
  <c r="H250"/>
  <c r="K250"/>
  <c r="M250" s="1"/>
  <c r="N250" s="1"/>
  <c r="D250" l="1"/>
  <c r="B251" l="1"/>
  <c r="R250"/>
  <c r="O250"/>
  <c r="P250" s="1"/>
  <c r="W250" l="1"/>
  <c r="Q250"/>
  <c r="T250" s="1"/>
  <c r="C251"/>
  <c r="E251" s="1"/>
  <c r="H251"/>
  <c r="K251"/>
  <c r="M251" s="1"/>
  <c r="N251" s="1"/>
  <c r="D251" l="1"/>
  <c r="R251" l="1"/>
  <c r="B252"/>
  <c r="O251"/>
  <c r="P251" s="1"/>
  <c r="W251" l="1"/>
  <c r="Q251"/>
  <c r="T251" s="1"/>
  <c r="H252"/>
  <c r="K252"/>
  <c r="M252" s="1"/>
  <c r="N252" s="1"/>
  <c r="C252"/>
  <c r="E252" s="1"/>
  <c r="D252" l="1"/>
  <c r="R252" l="1"/>
  <c r="B253"/>
  <c r="O252"/>
  <c r="P252" s="1"/>
  <c r="W252" l="1"/>
  <c r="Q252"/>
  <c r="T252" s="1"/>
  <c r="C253"/>
  <c r="E253" s="1"/>
  <c r="H253"/>
  <c r="K253"/>
  <c r="M253" s="1"/>
  <c r="N253" s="1"/>
  <c r="D253" l="1"/>
  <c r="B254" l="1"/>
  <c r="R253"/>
  <c r="O253"/>
  <c r="P253" s="1"/>
  <c r="W253" l="1"/>
  <c r="Q253"/>
  <c r="T253" s="1"/>
  <c r="C254"/>
  <c r="E254" s="1"/>
  <c r="H254"/>
  <c r="K254"/>
  <c r="M254" s="1"/>
  <c r="N254" s="1"/>
  <c r="D254" l="1"/>
  <c r="B255" l="1"/>
  <c r="R254"/>
  <c r="O254"/>
  <c r="P254" s="1"/>
  <c r="W254" l="1"/>
  <c r="Q254"/>
  <c r="T254" s="1"/>
  <c r="H255"/>
  <c r="K255"/>
  <c r="M255" s="1"/>
  <c r="N255" s="1"/>
  <c r="C255"/>
  <c r="E255" s="1"/>
  <c r="D255" l="1"/>
  <c r="R255" l="1"/>
  <c r="B256"/>
  <c r="O255"/>
  <c r="P255" s="1"/>
  <c r="W255" l="1"/>
  <c r="Q255"/>
  <c r="T255" s="1"/>
  <c r="K256"/>
  <c r="M256" s="1"/>
  <c r="N256" s="1"/>
  <c r="H256"/>
  <c r="C256"/>
  <c r="E256" s="1"/>
  <c r="D256" l="1"/>
  <c r="R256" l="1"/>
  <c r="O256"/>
  <c r="P256" s="1"/>
  <c r="B257"/>
  <c r="K257" l="1"/>
  <c r="M257" s="1"/>
  <c r="N257" s="1"/>
  <c r="C257"/>
  <c r="E257" s="1"/>
  <c r="H257"/>
  <c r="W256"/>
  <c r="Q256"/>
  <c r="T256" s="1"/>
  <c r="D257" l="1"/>
  <c r="O257" s="1"/>
  <c r="P257" s="1"/>
  <c r="W257" l="1"/>
  <c r="Q257"/>
  <c r="T257" s="1"/>
  <c r="R257"/>
  <c r="B258"/>
  <c r="K258" l="1"/>
  <c r="M258" s="1"/>
  <c r="N258" s="1"/>
  <c r="C258"/>
  <c r="E258" s="1"/>
  <c r="H258"/>
  <c r="D258" l="1"/>
  <c r="O258" s="1"/>
  <c r="P258" s="1"/>
  <c r="W258" l="1"/>
  <c r="Q258"/>
  <c r="T258" s="1"/>
  <c r="R258"/>
  <c r="B259"/>
  <c r="C259" l="1"/>
  <c r="E259" s="1"/>
  <c r="H259"/>
  <c r="K259"/>
  <c r="M259" s="1"/>
  <c r="N259" s="1"/>
  <c r="D259" l="1"/>
  <c r="B260" l="1"/>
  <c r="R259"/>
  <c r="O259"/>
  <c r="P259" s="1"/>
  <c r="W259" l="1"/>
  <c r="Q259"/>
  <c r="T259" s="1"/>
  <c r="K260"/>
  <c r="M260" s="1"/>
  <c r="N260" s="1"/>
  <c r="H260"/>
  <c r="C260"/>
  <c r="E260" s="1"/>
  <c r="D260" l="1"/>
  <c r="O260" s="1"/>
  <c r="P260" s="1"/>
  <c r="W260" l="1"/>
  <c r="Q260"/>
  <c r="T260" s="1"/>
  <c r="R260"/>
  <c r="B261"/>
  <c r="C261" l="1"/>
  <c r="E261" s="1"/>
  <c r="K261"/>
  <c r="M261" s="1"/>
  <c r="N261" s="1"/>
  <c r="H261"/>
  <c r="D261" l="1"/>
  <c r="O261" l="1"/>
  <c r="P261" s="1"/>
  <c r="B262"/>
  <c r="R261"/>
  <c r="H262" l="1"/>
  <c r="C262"/>
  <c r="E262" s="1"/>
  <c r="K262"/>
  <c r="M262" s="1"/>
  <c r="N262" s="1"/>
  <c r="W261"/>
  <c r="Q261"/>
  <c r="T261" s="1"/>
  <c r="D262" l="1"/>
  <c r="R262" l="1"/>
  <c r="B263"/>
  <c r="O262"/>
  <c r="P262" s="1"/>
  <c r="W262" l="1"/>
  <c r="Q262"/>
  <c r="T262" s="1"/>
  <c r="C263"/>
  <c r="E263" s="1"/>
  <c r="K263"/>
  <c r="M263" s="1"/>
  <c r="N263" s="1"/>
  <c r="H263"/>
  <c r="D263" l="1"/>
  <c r="O263" s="1"/>
  <c r="P263" s="1"/>
  <c r="W263" l="1"/>
  <c r="Q263"/>
  <c r="T263" s="1"/>
  <c r="R263"/>
  <c r="B264"/>
  <c r="C264" l="1"/>
  <c r="E264" s="1"/>
  <c r="H264"/>
  <c r="K264"/>
  <c r="M264" s="1"/>
  <c r="N264" s="1"/>
  <c r="D264" l="1"/>
  <c r="R264" l="1"/>
  <c r="B265"/>
  <c r="O264"/>
  <c r="P264" s="1"/>
  <c r="W264" l="1"/>
  <c r="Q264"/>
  <c r="T264" s="1"/>
  <c r="C265"/>
  <c r="E265" s="1"/>
  <c r="H265"/>
  <c r="K265"/>
  <c r="M265" s="1"/>
  <c r="N265" s="1"/>
  <c r="D265" l="1"/>
  <c r="R265" l="1"/>
  <c r="B266"/>
  <c r="O265"/>
  <c r="P265" s="1"/>
  <c r="W265" l="1"/>
  <c r="Q265"/>
  <c r="T265" s="1"/>
  <c r="K266"/>
  <c r="M266" s="1"/>
  <c r="N266" s="1"/>
  <c r="H266"/>
  <c r="C266"/>
  <c r="E266" s="1"/>
  <c r="D266" l="1"/>
  <c r="O266" s="1"/>
  <c r="P266" s="1"/>
  <c r="W266" l="1"/>
  <c r="Q266"/>
  <c r="T266" s="1"/>
  <c r="B267"/>
  <c r="R266"/>
  <c r="H267" l="1"/>
  <c r="C267"/>
  <c r="E267" s="1"/>
  <c r="K267"/>
  <c r="M267" s="1"/>
  <c r="N267" s="1"/>
  <c r="D267" l="1"/>
  <c r="B268" l="1"/>
  <c r="R267"/>
  <c r="O267"/>
  <c r="P267" s="1"/>
  <c r="W267" l="1"/>
  <c r="Q267"/>
  <c r="T267" s="1"/>
  <c r="H268"/>
  <c r="C268"/>
  <c r="E268" s="1"/>
  <c r="K268"/>
  <c r="M268" s="1"/>
  <c r="N268" s="1"/>
  <c r="D268" l="1"/>
  <c r="R268" l="1"/>
  <c r="B269"/>
  <c r="O268"/>
  <c r="P268" s="1"/>
  <c r="W268" l="1"/>
  <c r="Q268"/>
  <c r="T268" s="1"/>
  <c r="K269"/>
  <c r="M269" s="1"/>
  <c r="N269" s="1"/>
  <c r="H269"/>
  <c r="C269"/>
  <c r="E269" s="1"/>
  <c r="D269" l="1"/>
  <c r="O269" s="1"/>
  <c r="P269" s="1"/>
  <c r="Q269" l="1"/>
  <c r="T269" s="1"/>
  <c r="W269"/>
  <c r="R269"/>
  <c r="B270"/>
  <c r="K270" l="1"/>
  <c r="M270" s="1"/>
  <c r="N270" s="1"/>
  <c r="C270"/>
  <c r="E270" s="1"/>
  <c r="H270"/>
  <c r="D270" l="1"/>
  <c r="O270" l="1"/>
  <c r="P270" s="1"/>
  <c r="R270"/>
  <c r="B271"/>
  <c r="H271" l="1"/>
  <c r="K271"/>
  <c r="M271" s="1"/>
  <c r="N271" s="1"/>
  <c r="C271"/>
  <c r="E271" s="1"/>
  <c r="W270"/>
  <c r="Q270"/>
  <c r="T270" s="1"/>
  <c r="D271" l="1"/>
  <c r="R271" l="1"/>
  <c r="B272"/>
  <c r="O271"/>
  <c r="P271" s="1"/>
  <c r="W271" l="1"/>
  <c r="Q271"/>
  <c r="T271" s="1"/>
  <c r="K272"/>
  <c r="M272" s="1"/>
  <c r="N272" s="1"/>
  <c r="H272"/>
  <c r="C272"/>
  <c r="E272" s="1"/>
  <c r="D272" l="1"/>
  <c r="O272" s="1"/>
  <c r="P272" s="1"/>
  <c r="W272" l="1"/>
  <c r="Q272"/>
  <c r="T272" s="1"/>
  <c r="R272"/>
  <c r="B273"/>
  <c r="C273" l="1"/>
  <c r="E273" s="1"/>
  <c r="K273"/>
  <c r="M273" s="1"/>
  <c r="N273" s="1"/>
  <c r="H273"/>
  <c r="D273" l="1"/>
  <c r="O273" s="1"/>
  <c r="P273" s="1"/>
  <c r="W273" l="1"/>
  <c r="Q273"/>
  <c r="T273" s="1"/>
  <c r="R273"/>
  <c r="B274"/>
  <c r="K274" l="1"/>
  <c r="M274" s="1"/>
  <c r="N274" s="1"/>
  <c r="C274"/>
  <c r="E274" s="1"/>
  <c r="H274"/>
  <c r="D274" l="1"/>
  <c r="O274" s="1"/>
  <c r="P274" s="1"/>
  <c r="W274" l="1"/>
  <c r="Q274"/>
  <c r="T274" s="1"/>
  <c r="R274"/>
  <c r="B275"/>
  <c r="C275" l="1"/>
  <c r="E275" s="1"/>
  <c r="K275"/>
  <c r="M275" s="1"/>
  <c r="N275" s="1"/>
  <c r="H275"/>
  <c r="D275" l="1"/>
  <c r="O275" s="1"/>
  <c r="P275" s="1"/>
  <c r="W275" l="1"/>
  <c r="Q275"/>
  <c r="T275" s="1"/>
  <c r="R275"/>
  <c r="B276"/>
  <c r="K276" l="1"/>
  <c r="M276" s="1"/>
  <c r="N276" s="1"/>
  <c r="C276"/>
  <c r="E276" s="1"/>
  <c r="H276"/>
  <c r="D276" l="1"/>
  <c r="R276" l="1"/>
  <c r="O276"/>
  <c r="P276" s="1"/>
  <c r="W276" s="1"/>
  <c r="B277"/>
  <c r="Q276" l="1"/>
  <c r="T276" s="1"/>
  <c r="K277"/>
  <c r="M277" s="1"/>
  <c r="N277" s="1"/>
  <c r="C277"/>
  <c r="E277" s="1"/>
  <c r="H277"/>
  <c r="D277" l="1"/>
  <c r="R277" l="1"/>
  <c r="O277"/>
  <c r="P277" s="1"/>
  <c r="W277" s="1"/>
  <c r="B278"/>
  <c r="Q277" l="1"/>
  <c r="T277" s="1"/>
  <c r="K278"/>
  <c r="M278" s="1"/>
  <c r="N278" s="1"/>
  <c r="C278"/>
  <c r="E278" s="1"/>
  <c r="H278"/>
  <c r="D278" l="1"/>
  <c r="R278" s="1"/>
  <c r="O278" l="1"/>
  <c r="P278" s="1"/>
  <c r="W278" s="1"/>
  <c r="B279"/>
  <c r="Q278" l="1"/>
  <c r="T278" s="1"/>
  <c r="C279"/>
  <c r="E279" s="1"/>
  <c r="K279"/>
  <c r="M279" s="1"/>
  <c r="N279" s="1"/>
  <c r="H279"/>
  <c r="D279" l="1"/>
  <c r="O279" s="1"/>
  <c r="P279" s="1"/>
  <c r="W279" l="1"/>
  <c r="Q279"/>
  <c r="T279" s="1"/>
  <c r="R279"/>
  <c r="B280"/>
  <c r="K280" l="1"/>
  <c r="M280" s="1"/>
  <c r="N280" s="1"/>
  <c r="H280"/>
  <c r="C280"/>
  <c r="E280" s="1"/>
  <c r="D280" l="1"/>
  <c r="O280" s="1"/>
  <c r="P280" s="1"/>
  <c r="W280" l="1"/>
  <c r="Q280"/>
  <c r="T280" s="1"/>
  <c r="R280"/>
  <c r="B281"/>
  <c r="K281" l="1"/>
  <c r="M281" s="1"/>
  <c r="N281" s="1"/>
  <c r="C281"/>
  <c r="E281" s="1"/>
  <c r="H281"/>
  <c r="D281" l="1"/>
  <c r="O281" s="1"/>
  <c r="P281" s="1"/>
  <c r="W281" l="1"/>
  <c r="Q281"/>
  <c r="T281" s="1"/>
  <c r="R281"/>
  <c r="B282"/>
  <c r="H282" l="1"/>
  <c r="K282"/>
  <c r="M282" s="1"/>
  <c r="N282" s="1"/>
  <c r="C282"/>
  <c r="E282" s="1"/>
  <c r="D282" l="1"/>
  <c r="O282" l="1"/>
  <c r="P282" s="1"/>
  <c r="R282"/>
  <c r="B283"/>
  <c r="C283" l="1"/>
  <c r="E283" s="1"/>
  <c r="H283"/>
  <c r="K283"/>
  <c r="M283" s="1"/>
  <c r="N283" s="1"/>
  <c r="W282"/>
  <c r="Q282"/>
  <c r="T282" s="1"/>
  <c r="D283" l="1"/>
  <c r="R283" l="1"/>
  <c r="B284"/>
  <c r="O283"/>
  <c r="P283" s="1"/>
  <c r="W283" l="1"/>
  <c r="Q283"/>
  <c r="T283" s="1"/>
  <c r="C284"/>
  <c r="E284" s="1"/>
  <c r="K284"/>
  <c r="M284" s="1"/>
  <c r="N284" s="1"/>
  <c r="H284"/>
  <c r="D284" l="1"/>
  <c r="R284" l="1"/>
  <c r="B285"/>
  <c r="O284"/>
  <c r="P284" s="1"/>
  <c r="W284" l="1"/>
  <c r="Q284"/>
  <c r="T284" s="1"/>
  <c r="C285"/>
  <c r="E285" s="1"/>
  <c r="K285"/>
  <c r="M285" s="1"/>
  <c r="N285" s="1"/>
  <c r="H285"/>
  <c r="D285" l="1"/>
  <c r="B286" l="1"/>
  <c r="R285"/>
  <c r="O285"/>
  <c r="P285" s="1"/>
  <c r="W285" l="1"/>
  <c r="Q285"/>
  <c r="T285" s="1"/>
  <c r="C286"/>
  <c r="E286" s="1"/>
  <c r="K286"/>
  <c r="M286" s="1"/>
  <c r="N286" s="1"/>
  <c r="H286"/>
  <c r="D286" l="1"/>
  <c r="O286" s="1"/>
  <c r="P286" s="1"/>
  <c r="W286" l="1"/>
  <c r="Q286"/>
  <c r="T286" s="1"/>
  <c r="R286"/>
  <c r="B287"/>
  <c r="K287" l="1"/>
  <c r="M287" s="1"/>
  <c r="N287" s="1"/>
  <c r="C287"/>
  <c r="E287" s="1"/>
  <c r="H287"/>
  <c r="D287" l="1"/>
  <c r="R287" s="1"/>
  <c r="O287" l="1"/>
  <c r="P287" s="1"/>
  <c r="W287" s="1"/>
  <c r="B288"/>
  <c r="Q287" l="1"/>
  <c r="T287" s="1"/>
  <c r="C288"/>
  <c r="E288" s="1"/>
  <c r="H288"/>
  <c r="K288"/>
  <c r="M288" s="1"/>
  <c r="N288" s="1"/>
  <c r="D288" l="1"/>
  <c r="R288" l="1"/>
  <c r="B289"/>
  <c r="O288"/>
  <c r="P288" s="1"/>
  <c r="W288" l="1"/>
  <c r="Q288"/>
  <c r="T288" s="1"/>
  <c r="H289"/>
  <c r="C289"/>
  <c r="E289" s="1"/>
  <c r="K289"/>
  <c r="M289" s="1"/>
  <c r="N289" s="1"/>
  <c r="D289" l="1"/>
  <c r="B290" l="1"/>
  <c r="R289"/>
  <c r="O289"/>
  <c r="P289" s="1"/>
  <c r="W289" l="1"/>
  <c r="Q289"/>
  <c r="T289" s="1"/>
  <c r="K290"/>
  <c r="M290" s="1"/>
  <c r="N290" s="1"/>
  <c r="H290"/>
  <c r="C290"/>
  <c r="E290" s="1"/>
  <c r="D290" l="1"/>
  <c r="R290" l="1"/>
  <c r="O290"/>
  <c r="P290" s="1"/>
  <c r="B291"/>
  <c r="C291" l="1"/>
  <c r="E291" s="1"/>
  <c r="K291"/>
  <c r="M291" s="1"/>
  <c r="N291" s="1"/>
  <c r="H291"/>
  <c r="W290"/>
  <c r="Q290"/>
  <c r="T290" s="1"/>
  <c r="D291" l="1"/>
  <c r="O291" s="1"/>
  <c r="P291" s="1"/>
  <c r="W291" l="1"/>
  <c r="Q291"/>
  <c r="T291" s="1"/>
  <c r="B292"/>
  <c r="R291"/>
  <c r="C292" l="1"/>
  <c r="E292" s="1"/>
  <c r="K292"/>
  <c r="M292" s="1"/>
  <c r="N292" s="1"/>
  <c r="H292"/>
  <c r="D292" l="1"/>
  <c r="O292" s="1"/>
  <c r="P292" s="1"/>
  <c r="W292" l="1"/>
  <c r="Q292"/>
  <c r="T292" s="1"/>
  <c r="B293"/>
  <c r="R292"/>
  <c r="K293" l="1"/>
  <c r="M293" s="1"/>
  <c r="N293" s="1"/>
  <c r="H293"/>
  <c r="C293"/>
  <c r="E293" s="1"/>
  <c r="D293" l="1"/>
  <c r="O293" s="1"/>
  <c r="P293" s="1"/>
  <c r="W293" l="1"/>
  <c r="Q293"/>
  <c r="T293" s="1"/>
  <c r="R293"/>
  <c r="B294"/>
  <c r="H294" l="1"/>
  <c r="C294"/>
  <c r="E294" s="1"/>
  <c r="K294"/>
  <c r="M294" s="1"/>
  <c r="N294" s="1"/>
  <c r="D294" l="1"/>
  <c r="R294" l="1"/>
  <c r="B295"/>
  <c r="O294"/>
  <c r="P294" s="1"/>
  <c r="W294" l="1"/>
  <c r="Q294"/>
  <c r="T294" s="1"/>
  <c r="H295"/>
  <c r="C295"/>
  <c r="E295" s="1"/>
  <c r="K295"/>
  <c r="M295" s="1"/>
  <c r="N295" s="1"/>
  <c r="D295" l="1"/>
  <c r="R295" l="1"/>
  <c r="B296"/>
  <c r="O295"/>
  <c r="P295" s="1"/>
  <c r="W295" l="1"/>
  <c r="Q295"/>
  <c r="T295" s="1"/>
  <c r="C296"/>
  <c r="E296" s="1"/>
  <c r="K296"/>
  <c r="M296" s="1"/>
  <c r="N296" s="1"/>
  <c r="H296"/>
  <c r="D296" l="1"/>
  <c r="O296" s="1"/>
  <c r="P296" s="1"/>
  <c r="W296" l="1"/>
  <c r="Q296"/>
  <c r="T296" s="1"/>
  <c r="R296"/>
  <c r="B297"/>
  <c r="K297" l="1"/>
  <c r="M297" s="1"/>
  <c r="N297" s="1"/>
  <c r="C297"/>
  <c r="E297" s="1"/>
  <c r="H297"/>
  <c r="D297" l="1"/>
  <c r="O297" s="1"/>
  <c r="P297" s="1"/>
  <c r="W297" l="1"/>
  <c r="Q297"/>
  <c r="T297" s="1"/>
  <c r="R297"/>
  <c r="B298"/>
  <c r="C298" l="1"/>
  <c r="E298" s="1"/>
  <c r="H298"/>
  <c r="K298"/>
  <c r="M298" s="1"/>
  <c r="N298" s="1"/>
  <c r="D298" l="1"/>
  <c r="R298" l="1"/>
  <c r="B299"/>
  <c r="O298"/>
  <c r="P298" s="1"/>
  <c r="W298" l="1"/>
  <c r="Q298"/>
  <c r="T298" s="1"/>
  <c r="H299"/>
  <c r="K299"/>
  <c r="M299" s="1"/>
  <c r="N299" s="1"/>
  <c r="C299"/>
  <c r="E299" s="1"/>
  <c r="D299" l="1"/>
  <c r="B300" l="1"/>
  <c r="R299"/>
  <c r="O299"/>
  <c r="P299" s="1"/>
  <c r="W299" l="1"/>
  <c r="Q299"/>
  <c r="T299" s="1"/>
  <c r="H300"/>
  <c r="C300"/>
  <c r="E300" s="1"/>
  <c r="K300"/>
  <c r="M300" s="1"/>
  <c r="N300" s="1"/>
  <c r="D300" l="1"/>
  <c r="B301" l="1"/>
  <c r="R300"/>
  <c r="O300"/>
  <c r="P300" s="1"/>
  <c r="W300" l="1"/>
  <c r="Q300"/>
  <c r="T300" s="1"/>
  <c r="H301"/>
  <c r="K301"/>
  <c r="M301" s="1"/>
  <c r="N301" s="1"/>
  <c r="C301"/>
  <c r="E301" s="1"/>
  <c r="D301" l="1"/>
  <c r="R301" l="1"/>
  <c r="B302"/>
  <c r="O301"/>
  <c r="P301" s="1"/>
  <c r="W301" l="1"/>
  <c r="Q301"/>
  <c r="T301" s="1"/>
  <c r="H302"/>
  <c r="C302"/>
  <c r="E302" s="1"/>
  <c r="K302"/>
  <c r="M302" s="1"/>
  <c r="N302" s="1"/>
  <c r="D302" l="1"/>
  <c r="B303" l="1"/>
  <c r="R302"/>
  <c r="O302"/>
  <c r="P302" s="1"/>
  <c r="W302" l="1"/>
  <c r="Q302"/>
  <c r="T302" s="1"/>
  <c r="C303"/>
  <c r="E303" s="1"/>
  <c r="K303"/>
  <c r="M303" s="1"/>
  <c r="N303" s="1"/>
  <c r="H303"/>
  <c r="D303" l="1"/>
  <c r="R303" l="1"/>
  <c r="B304"/>
  <c r="O303"/>
  <c r="P303" s="1"/>
  <c r="W303" l="1"/>
  <c r="Q303"/>
  <c r="T303" s="1"/>
  <c r="H304"/>
  <c r="K304"/>
  <c r="M304" s="1"/>
  <c r="N304" s="1"/>
  <c r="C304"/>
  <c r="E304" s="1"/>
  <c r="D304" l="1"/>
  <c r="R304" l="1"/>
  <c r="B305"/>
  <c r="O304"/>
  <c r="P304" s="1"/>
  <c r="W304" l="1"/>
  <c r="Q304"/>
  <c r="T304" s="1"/>
  <c r="H305"/>
  <c r="K305"/>
  <c r="M305" s="1"/>
  <c r="N305" s="1"/>
  <c r="C305"/>
  <c r="E305" s="1"/>
  <c r="D305" l="1"/>
  <c r="R305" l="1"/>
  <c r="B306"/>
  <c r="O305"/>
  <c r="P305" s="1"/>
  <c r="W305" l="1"/>
  <c r="Q305"/>
  <c r="T305" s="1"/>
  <c r="C306"/>
  <c r="E306" s="1"/>
  <c r="K306"/>
  <c r="M306" s="1"/>
  <c r="N306" s="1"/>
  <c r="H306"/>
  <c r="D306" l="1"/>
  <c r="R306" l="1"/>
  <c r="B307"/>
  <c r="O306"/>
  <c r="P306" s="1"/>
  <c r="W306" l="1"/>
  <c r="Q306"/>
  <c r="T306" s="1"/>
  <c r="K307"/>
  <c r="M307" s="1"/>
  <c r="N307" s="1"/>
  <c r="H307"/>
  <c r="C307"/>
  <c r="E307" s="1"/>
  <c r="D307" l="1"/>
  <c r="O307" s="1"/>
  <c r="P307" s="1"/>
  <c r="W307" l="1"/>
  <c r="Q307"/>
  <c r="T307" s="1"/>
  <c r="R307"/>
  <c r="B308"/>
  <c r="K308" l="1"/>
  <c r="M308" s="1"/>
  <c r="N308" s="1"/>
  <c r="H308"/>
  <c r="C308"/>
  <c r="E308" s="1"/>
  <c r="D308" l="1"/>
  <c r="O308" s="1"/>
  <c r="P308" s="1"/>
  <c r="W308" l="1"/>
  <c r="Q308"/>
  <c r="T308" s="1"/>
  <c r="R308"/>
  <c r="B309"/>
  <c r="K309" l="1"/>
  <c r="M309" s="1"/>
  <c r="N309" s="1"/>
  <c r="C309"/>
  <c r="E309" s="1"/>
  <c r="H309"/>
  <c r="D309" l="1"/>
  <c r="R309" l="1"/>
  <c r="O309"/>
  <c r="P309" s="1"/>
  <c r="W309" s="1"/>
  <c r="B310"/>
  <c r="Q309" l="1"/>
  <c r="T309" s="1"/>
  <c r="H310"/>
  <c r="C310"/>
  <c r="E310" s="1"/>
  <c r="K310"/>
  <c r="M310" s="1"/>
  <c r="N310" s="1"/>
  <c r="D310" l="1"/>
  <c r="R310" l="1"/>
  <c r="B311"/>
  <c r="O310"/>
  <c r="P310" s="1"/>
  <c r="W310" l="1"/>
  <c r="Q310"/>
  <c r="T310" s="1"/>
  <c r="K311"/>
  <c r="M311" s="1"/>
  <c r="N311" s="1"/>
  <c r="C311"/>
  <c r="E311" s="1"/>
  <c r="H311"/>
  <c r="D311" l="1"/>
  <c r="R311" l="1"/>
  <c r="O311"/>
  <c r="P311" s="1"/>
  <c r="B312"/>
  <c r="H312" l="1"/>
  <c r="K312"/>
  <c r="M312" s="1"/>
  <c r="N312" s="1"/>
  <c r="C312"/>
  <c r="E312" s="1"/>
  <c r="W311"/>
  <c r="Q311"/>
  <c r="T311" s="1"/>
  <c r="D312" l="1"/>
  <c r="R312" l="1"/>
  <c r="B313"/>
  <c r="O312"/>
  <c r="P312" s="1"/>
  <c r="W312" l="1"/>
  <c r="Q312"/>
  <c r="T312" s="1"/>
  <c r="C313"/>
  <c r="E313" s="1"/>
  <c r="H313"/>
  <c r="K313"/>
  <c r="M313" s="1"/>
  <c r="N313" s="1"/>
  <c r="D313" l="1"/>
  <c r="R313" l="1"/>
  <c r="B314"/>
  <c r="O313"/>
  <c r="P313" s="1"/>
  <c r="W313" l="1"/>
  <c r="Q313"/>
  <c r="T313" s="1"/>
  <c r="H314"/>
  <c r="K314"/>
  <c r="M314" s="1"/>
  <c r="N314" s="1"/>
  <c r="C314"/>
  <c r="E314" s="1"/>
  <c r="D314" l="1"/>
  <c r="R314" l="1"/>
  <c r="B315"/>
  <c r="O314"/>
  <c r="P314" s="1"/>
  <c r="W314" l="1"/>
  <c r="Q314"/>
  <c r="T314" s="1"/>
  <c r="C315"/>
  <c r="E315" s="1"/>
  <c r="H315"/>
  <c r="K315"/>
  <c r="M315" s="1"/>
  <c r="N315" s="1"/>
  <c r="D315" l="1"/>
  <c r="R315" l="1"/>
  <c r="B316"/>
  <c r="O315"/>
  <c r="P315" s="1"/>
  <c r="W315" l="1"/>
  <c r="Q315"/>
  <c r="T315" s="1"/>
  <c r="H316"/>
  <c r="K316"/>
  <c r="M316" s="1"/>
  <c r="N316" s="1"/>
  <c r="C316"/>
  <c r="E316" s="1"/>
  <c r="D316" l="1"/>
  <c r="R316" l="1"/>
  <c r="B317"/>
  <c r="O316"/>
  <c r="P316" s="1"/>
  <c r="W316" l="1"/>
  <c r="Q316"/>
  <c r="T316" s="1"/>
  <c r="H317"/>
  <c r="C317"/>
  <c r="E317" s="1"/>
  <c r="K317"/>
  <c r="M317" s="1"/>
  <c r="N317" s="1"/>
  <c r="D317" l="1"/>
  <c r="O317" l="1"/>
  <c r="P317" s="1"/>
  <c r="R317"/>
  <c r="B318"/>
  <c r="K318" l="1"/>
  <c r="M318" s="1"/>
  <c r="N318" s="1"/>
  <c r="H318"/>
  <c r="C318"/>
  <c r="E318" s="1"/>
  <c r="W317"/>
  <c r="Q317"/>
  <c r="T317" s="1"/>
  <c r="D318" l="1"/>
  <c r="O318" s="1"/>
  <c r="P318" s="1"/>
  <c r="W318" l="1"/>
  <c r="Q318"/>
  <c r="T318" s="1"/>
  <c r="B319"/>
  <c r="R318"/>
  <c r="K319" l="1"/>
  <c r="M319" s="1"/>
  <c r="N319" s="1"/>
  <c r="H319"/>
  <c r="C319"/>
  <c r="E319" s="1"/>
  <c r="D319" l="1"/>
  <c r="O319" l="1"/>
  <c r="P319" s="1"/>
  <c r="R319"/>
  <c r="B320"/>
  <c r="H320" l="1"/>
  <c r="C320"/>
  <c r="E320" s="1"/>
  <c r="K320"/>
  <c r="M320" s="1"/>
  <c r="N320" s="1"/>
  <c r="W319"/>
  <c r="Q319"/>
  <c r="T319" s="1"/>
  <c r="D320" l="1"/>
  <c r="R320" l="1"/>
  <c r="B321"/>
  <c r="O320"/>
  <c r="P320" s="1"/>
  <c r="W320" l="1"/>
  <c r="Q320"/>
  <c r="T320" s="1"/>
  <c r="K321"/>
  <c r="M321" s="1"/>
  <c r="N321" s="1"/>
  <c r="H321"/>
  <c r="C321"/>
  <c r="E321" s="1"/>
  <c r="D321" l="1"/>
  <c r="O321" s="1"/>
  <c r="P321" s="1"/>
  <c r="W321" l="1"/>
  <c r="Q321"/>
  <c r="T321" s="1"/>
  <c r="R321"/>
  <c r="B322"/>
  <c r="C322" l="1"/>
  <c r="E322" s="1"/>
  <c r="H322"/>
  <c r="K322"/>
  <c r="M322" s="1"/>
  <c r="N322" s="1"/>
  <c r="D322" l="1"/>
  <c r="R322" l="1"/>
  <c r="B323"/>
  <c r="O322"/>
  <c r="P322" s="1"/>
  <c r="W322" l="1"/>
  <c r="Q322"/>
  <c r="T322" s="1"/>
  <c r="C323"/>
  <c r="E323" s="1"/>
  <c r="H323"/>
  <c r="K323"/>
  <c r="M323" s="1"/>
  <c r="N323" s="1"/>
  <c r="D323" l="1"/>
  <c r="R323" l="1"/>
  <c r="B324"/>
  <c r="O323"/>
  <c r="P323" s="1"/>
  <c r="W323" l="1"/>
  <c r="Q323"/>
  <c r="T323" s="1"/>
  <c r="H324"/>
  <c r="K324"/>
  <c r="M324" s="1"/>
  <c r="N324" s="1"/>
  <c r="C324"/>
  <c r="E324" s="1"/>
  <c r="D324" l="1"/>
  <c r="B325" l="1"/>
  <c r="R324"/>
  <c r="O324"/>
  <c r="P324" s="1"/>
  <c r="W324" l="1"/>
  <c r="Q324"/>
  <c r="T324" s="1"/>
  <c r="C325"/>
  <c r="E325" s="1"/>
  <c r="K325"/>
  <c r="M325" s="1"/>
  <c r="N325" s="1"/>
  <c r="H325"/>
  <c r="D325" l="1"/>
  <c r="O325" l="1"/>
  <c r="P325" s="1"/>
  <c r="R325"/>
  <c r="B326"/>
  <c r="K326" l="1"/>
  <c r="M326" s="1"/>
  <c r="N326" s="1"/>
  <c r="C326"/>
  <c r="E326" s="1"/>
  <c r="H326"/>
  <c r="W325"/>
  <c r="Q325"/>
  <c r="T325" s="1"/>
  <c r="D326" l="1"/>
  <c r="O326" s="1"/>
  <c r="P326" s="1"/>
  <c r="W326" l="1"/>
  <c r="Q326"/>
  <c r="T326" s="1"/>
  <c r="R326"/>
  <c r="B327"/>
  <c r="K327" l="1"/>
  <c r="M327" s="1"/>
  <c r="N327" s="1"/>
  <c r="C327"/>
  <c r="E327" s="1"/>
  <c r="H327"/>
  <c r="D327" l="1"/>
  <c r="R327" l="1"/>
  <c r="O327"/>
  <c r="P327" s="1"/>
  <c r="W327" s="1"/>
  <c r="B328"/>
  <c r="Q327" l="1"/>
  <c r="T327" s="1"/>
  <c r="H328"/>
  <c r="C328"/>
  <c r="E328" s="1"/>
  <c r="K328"/>
  <c r="M328" s="1"/>
  <c r="N328" s="1"/>
  <c r="D328" l="1"/>
  <c r="O328" l="1"/>
  <c r="P328" s="1"/>
  <c r="R328"/>
  <c r="B329"/>
  <c r="K329" l="1"/>
  <c r="M329" s="1"/>
  <c r="N329" s="1"/>
  <c r="C329"/>
  <c r="E329" s="1"/>
  <c r="H329"/>
  <c r="W328"/>
  <c r="Q328"/>
  <c r="T328" s="1"/>
  <c r="D329" l="1"/>
  <c r="O329" s="1"/>
  <c r="P329" s="1"/>
  <c r="W329" l="1"/>
  <c r="Q329"/>
  <c r="T329" s="1"/>
  <c r="R329"/>
  <c r="B330"/>
  <c r="K330" l="1"/>
  <c r="M330" s="1"/>
  <c r="N330" s="1"/>
  <c r="H330"/>
  <c r="C330"/>
  <c r="E330" s="1"/>
  <c r="D330" l="1"/>
  <c r="O330" s="1"/>
  <c r="P330" s="1"/>
  <c r="W330" l="1"/>
  <c r="Q330"/>
  <c r="T330" s="1"/>
  <c r="B331"/>
  <c r="R330"/>
  <c r="C331" l="1"/>
  <c r="E331" s="1"/>
  <c r="H331"/>
  <c r="K331"/>
  <c r="M331" s="1"/>
  <c r="N331" s="1"/>
  <c r="D331" l="1"/>
  <c r="R331" l="1"/>
  <c r="B332"/>
  <c r="O331"/>
  <c r="P331" s="1"/>
  <c r="W331" l="1"/>
  <c r="Q331"/>
  <c r="T331" s="1"/>
  <c r="K332"/>
  <c r="M332" s="1"/>
  <c r="N332" s="1"/>
  <c r="C332"/>
  <c r="E332" s="1"/>
  <c r="H332"/>
  <c r="D332" l="1"/>
  <c r="O332" s="1"/>
  <c r="P332" s="1"/>
  <c r="W332" l="1"/>
  <c r="Q332"/>
  <c r="T332" s="1"/>
  <c r="R332"/>
  <c r="B333"/>
  <c r="H333" l="1"/>
  <c r="K333"/>
  <c r="M333" s="1"/>
  <c r="N333" s="1"/>
  <c r="C333"/>
  <c r="E333" s="1"/>
  <c r="D333" l="1"/>
  <c r="R333" l="1"/>
  <c r="B334"/>
  <c r="O333"/>
  <c r="P333" s="1"/>
  <c r="W333" l="1"/>
  <c r="Q333"/>
  <c r="T333" s="1"/>
  <c r="K334"/>
  <c r="M334" s="1"/>
  <c r="N334" s="1"/>
  <c r="H334"/>
  <c r="C334"/>
  <c r="E334" s="1"/>
  <c r="D334" l="1"/>
  <c r="O334" s="1"/>
  <c r="P334" s="1"/>
  <c r="W334" l="1"/>
  <c r="Q334"/>
  <c r="T334" s="1"/>
  <c r="R334"/>
  <c r="B335"/>
  <c r="C335" l="1"/>
  <c r="E335" s="1"/>
  <c r="K335"/>
  <c r="M335" s="1"/>
  <c r="N335" s="1"/>
  <c r="H335"/>
  <c r="D335" l="1"/>
  <c r="O335" s="1"/>
  <c r="P335" s="1"/>
  <c r="W335" l="1"/>
  <c r="Q335"/>
  <c r="T335" s="1"/>
  <c r="R335"/>
  <c r="B336"/>
  <c r="H336" l="1"/>
  <c r="K336"/>
  <c r="M336" s="1"/>
  <c r="N336" s="1"/>
  <c r="C336"/>
  <c r="E336" s="1"/>
  <c r="D336" l="1"/>
  <c r="R336" l="1"/>
  <c r="B337"/>
  <c r="O336"/>
  <c r="P336" s="1"/>
  <c r="W336" l="1"/>
  <c r="Q336"/>
  <c r="T336" s="1"/>
  <c r="H337"/>
  <c r="K337"/>
  <c r="M337" s="1"/>
  <c r="N337" s="1"/>
  <c r="C337"/>
  <c r="E337" s="1"/>
  <c r="D337" l="1"/>
  <c r="O337" s="1"/>
  <c r="P337" s="1"/>
  <c r="W337" l="1"/>
  <c r="Q337"/>
  <c r="T337" s="1"/>
  <c r="R337"/>
  <c r="B338"/>
  <c r="K338" l="1"/>
  <c r="C338"/>
  <c r="E338" s="1"/>
  <c r="H338"/>
  <c r="D338" l="1"/>
  <c r="M338"/>
  <c r="B339" l="1"/>
  <c r="R338"/>
  <c r="N338"/>
  <c r="O338" s="1"/>
  <c r="P338" l="1"/>
  <c r="H339"/>
  <c r="K339"/>
  <c r="C339"/>
  <c r="E339" s="1"/>
  <c r="D339" l="1"/>
  <c r="M339"/>
  <c r="W338"/>
  <c r="Q338"/>
  <c r="T338" s="1"/>
  <c r="B340" l="1"/>
  <c r="R339"/>
  <c r="N339"/>
  <c r="O339" s="1"/>
  <c r="P339" l="1"/>
  <c r="H340"/>
  <c r="C340"/>
  <c r="E340" s="1"/>
  <c r="K340"/>
  <c r="M340" l="1"/>
  <c r="D340"/>
  <c r="W339"/>
  <c r="Q339"/>
  <c r="T339" s="1"/>
  <c r="R340" l="1"/>
  <c r="B341"/>
  <c r="N340"/>
  <c r="O340" s="1"/>
  <c r="C341" l="1"/>
  <c r="E341" s="1"/>
  <c r="H341"/>
  <c r="K341"/>
  <c r="P340"/>
  <c r="M341" l="1"/>
  <c r="W340"/>
  <c r="Q340"/>
  <c r="T340" s="1"/>
  <c r="D341"/>
  <c r="R341" l="1"/>
  <c r="B342"/>
  <c r="N341"/>
  <c r="O341" s="1"/>
  <c r="H342" l="1"/>
  <c r="K342"/>
  <c r="C342"/>
  <c r="E342" s="1"/>
  <c r="P341"/>
  <c r="D342" l="1"/>
  <c r="M342"/>
  <c r="W341"/>
  <c r="Q341"/>
  <c r="T341" s="1"/>
  <c r="B343" l="1"/>
  <c r="R342"/>
  <c r="N342"/>
  <c r="O342" s="1"/>
  <c r="P342" l="1"/>
  <c r="C343"/>
  <c r="E343" s="1"/>
  <c r="K343"/>
  <c r="M343" s="1"/>
  <c r="N343" s="1"/>
  <c r="H343"/>
  <c r="D343" l="1"/>
  <c r="O343" s="1"/>
  <c r="P343" s="1"/>
  <c r="W342"/>
  <c r="Q342"/>
  <c r="T342" s="1"/>
  <c r="W343" l="1"/>
  <c r="Q343"/>
  <c r="T343" s="1"/>
  <c r="R343"/>
  <c r="B344"/>
  <c r="C344" l="1"/>
  <c r="E344" s="1"/>
  <c r="K344"/>
  <c r="M344" s="1"/>
  <c r="N344" s="1"/>
  <c r="H344"/>
  <c r="D344" l="1"/>
  <c r="O344" s="1"/>
  <c r="P344" s="1"/>
  <c r="W344" l="1"/>
  <c r="Q344"/>
  <c r="T344" s="1"/>
  <c r="R344"/>
  <c r="B345"/>
  <c r="K345" l="1"/>
  <c r="M345" s="1"/>
  <c r="N345" s="1"/>
  <c r="C345"/>
  <c r="E345" s="1"/>
  <c r="H345"/>
  <c r="D345" l="1"/>
  <c r="R345" s="1"/>
  <c r="O345" l="1"/>
  <c r="P345" s="1"/>
  <c r="W345" s="1"/>
  <c r="B346"/>
  <c r="Q345" l="1"/>
  <c r="T345" s="1"/>
  <c r="C346"/>
  <c r="E346" s="1"/>
  <c r="K346"/>
  <c r="M346" s="1"/>
  <c r="N346" s="1"/>
  <c r="H346"/>
  <c r="D346" l="1"/>
  <c r="O346" l="1"/>
  <c r="P346" s="1"/>
  <c r="R346"/>
  <c r="B347"/>
  <c r="H347" l="1"/>
  <c r="K347"/>
  <c r="M347" s="1"/>
  <c r="N347" s="1"/>
  <c r="C347"/>
  <c r="E347" s="1"/>
  <c r="W346"/>
  <c r="Q346"/>
  <c r="T346" s="1"/>
  <c r="D347" l="1"/>
  <c r="R347" l="1"/>
  <c r="B348"/>
  <c r="O347"/>
  <c r="P347" s="1"/>
  <c r="W347" l="1"/>
  <c r="Q347"/>
  <c r="T347" s="1"/>
  <c r="K348"/>
  <c r="M348" s="1"/>
  <c r="N348" s="1"/>
  <c r="H348"/>
  <c r="C348"/>
  <c r="E348" s="1"/>
  <c r="D348" l="1"/>
  <c r="O348" s="1"/>
  <c r="P348" s="1"/>
  <c r="W348" l="1"/>
  <c r="Q348"/>
  <c r="T348" s="1"/>
  <c r="R348"/>
  <c r="B349"/>
  <c r="K349" l="1"/>
  <c r="M349" s="1"/>
  <c r="N349" s="1"/>
  <c r="H349"/>
  <c r="C349"/>
  <c r="E349" s="1"/>
  <c r="D349" l="1"/>
  <c r="O349" l="1"/>
  <c r="P349" s="1"/>
  <c r="B350"/>
  <c r="R349"/>
  <c r="C350" l="1"/>
  <c r="E350" s="1"/>
  <c r="K350"/>
  <c r="M350" s="1"/>
  <c r="N350" s="1"/>
  <c r="H350"/>
  <c r="W349"/>
  <c r="Q349"/>
  <c r="T349" s="1"/>
  <c r="D350" l="1"/>
  <c r="O350" s="1"/>
  <c r="P350" s="1"/>
  <c r="W350" l="1"/>
  <c r="Q350"/>
  <c r="T350" s="1"/>
  <c r="R350"/>
  <c r="B351"/>
  <c r="C351" l="1"/>
  <c r="E351" s="1"/>
  <c r="K351"/>
  <c r="M351" s="1"/>
  <c r="N351" s="1"/>
  <c r="H351"/>
  <c r="D351" l="1"/>
  <c r="O351" s="1"/>
  <c r="P351" s="1"/>
  <c r="W351" l="1"/>
  <c r="Q351"/>
  <c r="T351" s="1"/>
  <c r="R351"/>
  <c r="B352"/>
  <c r="H352" l="1"/>
  <c r="C352"/>
  <c r="E352" s="1"/>
  <c r="K352"/>
  <c r="M352" s="1"/>
  <c r="N352" s="1"/>
  <c r="D352" l="1"/>
  <c r="R352" l="1"/>
  <c r="B353"/>
  <c r="O352"/>
  <c r="P352" s="1"/>
  <c r="W352" l="1"/>
  <c r="Q352"/>
  <c r="T352" s="1"/>
  <c r="K353"/>
  <c r="M353" s="1"/>
  <c r="N353" s="1"/>
  <c r="C353"/>
  <c r="E353" s="1"/>
  <c r="H353"/>
  <c r="D353" l="1"/>
  <c r="O353" s="1"/>
  <c r="P353" s="1"/>
  <c r="W353" l="1"/>
  <c r="Q353"/>
  <c r="T353" s="1"/>
  <c r="R353"/>
  <c r="B354"/>
  <c r="H354" l="1"/>
  <c r="C354"/>
  <c r="E354" s="1"/>
  <c r="K354"/>
  <c r="M354" s="1"/>
  <c r="N354" s="1"/>
  <c r="D354" l="1"/>
  <c r="R354" l="1"/>
  <c r="B355"/>
  <c r="O354"/>
  <c r="P354" s="1"/>
  <c r="W354" l="1"/>
  <c r="Q354"/>
  <c r="T354" s="1"/>
  <c r="K355"/>
  <c r="M355" s="1"/>
  <c r="N355" s="1"/>
  <c r="H355"/>
  <c r="C355"/>
  <c r="E355" s="1"/>
  <c r="D355" l="1"/>
  <c r="O355" s="1"/>
  <c r="P355" s="1"/>
  <c r="W355" l="1"/>
  <c r="Q355"/>
  <c r="T355" s="1"/>
  <c r="R355"/>
  <c r="B356"/>
  <c r="K356" l="1"/>
  <c r="M356" s="1"/>
  <c r="N356" s="1"/>
  <c r="C356"/>
  <c r="E356" s="1"/>
  <c r="H356"/>
  <c r="D356" l="1"/>
  <c r="R356" s="1"/>
  <c r="O356" l="1"/>
  <c r="P356" s="1"/>
  <c r="W356" s="1"/>
  <c r="B357"/>
  <c r="Q356" l="1"/>
  <c r="T356" s="1"/>
  <c r="H357"/>
  <c r="K357"/>
  <c r="M357" s="1"/>
  <c r="N357" s="1"/>
  <c r="C357"/>
  <c r="E357" s="1"/>
  <c r="D357" l="1"/>
  <c r="R357" l="1"/>
  <c r="B358"/>
  <c r="O357"/>
  <c r="P357" s="1"/>
  <c r="W357" l="1"/>
  <c r="Q357"/>
  <c r="T357" s="1"/>
  <c r="H358"/>
  <c r="C358"/>
  <c r="E358" s="1"/>
  <c r="K358"/>
  <c r="M358" s="1"/>
  <c r="N358" s="1"/>
  <c r="D358" l="1"/>
  <c r="R358" l="1"/>
  <c r="B359"/>
  <c r="O358"/>
  <c r="P358" s="1"/>
  <c r="W358" l="1"/>
  <c r="Q358"/>
  <c r="T358" s="1"/>
  <c r="K359"/>
  <c r="M359" s="1"/>
  <c r="N359" s="1"/>
  <c r="C359"/>
  <c r="E359" s="1"/>
  <c r="H359"/>
  <c r="D359" l="1"/>
  <c r="O359" s="1"/>
  <c r="P359" s="1"/>
  <c r="W359" l="1"/>
  <c r="Q359"/>
  <c r="T359" s="1"/>
  <c r="R359"/>
  <c r="B360"/>
  <c r="H360" l="1"/>
  <c r="K360"/>
  <c r="M360" s="1"/>
  <c r="N360" s="1"/>
  <c r="C360"/>
  <c r="E360" s="1"/>
  <c r="D360" l="1"/>
  <c r="R360" l="1"/>
  <c r="B361"/>
  <c r="O360"/>
  <c r="P360" s="1"/>
  <c r="W360" l="1"/>
  <c r="Q360"/>
  <c r="T360" s="1"/>
  <c r="H361"/>
  <c r="K361"/>
  <c r="M361" s="1"/>
  <c r="N361" s="1"/>
  <c r="C361"/>
  <c r="E361" s="1"/>
  <c r="D361" l="1"/>
  <c r="R361" l="1"/>
  <c r="B362"/>
  <c r="O361"/>
  <c r="P361" s="1"/>
  <c r="W361" l="1"/>
  <c r="Q361"/>
  <c r="T361" s="1"/>
  <c r="C362"/>
  <c r="E362" s="1"/>
  <c r="H362"/>
  <c r="K362"/>
  <c r="M362" s="1"/>
  <c r="N362" s="1"/>
  <c r="D362" l="1"/>
  <c r="B363" l="1"/>
  <c r="R362"/>
  <c r="O362"/>
  <c r="P362" s="1"/>
  <c r="W362" l="1"/>
  <c r="Q362"/>
  <c r="T362" s="1"/>
  <c r="C363"/>
  <c r="E363" s="1"/>
  <c r="K363"/>
  <c r="M363" s="1"/>
  <c r="N363" s="1"/>
  <c r="H363"/>
  <c r="D363" l="1"/>
  <c r="O363" s="1"/>
  <c r="P363" s="1"/>
  <c r="W363" l="1"/>
  <c r="Q363"/>
  <c r="T363" s="1"/>
  <c r="R363"/>
  <c r="B364"/>
  <c r="H364" l="1"/>
  <c r="C364"/>
  <c r="E364" s="1"/>
  <c r="K364"/>
  <c r="M364" s="1"/>
  <c r="N364" s="1"/>
  <c r="D364" l="1"/>
  <c r="R364" l="1"/>
  <c r="B365"/>
  <c r="O364"/>
  <c r="P364" s="1"/>
  <c r="W364" l="1"/>
  <c r="Q364"/>
  <c r="T364" s="1"/>
  <c r="H365"/>
  <c r="K365"/>
  <c r="M365" s="1"/>
  <c r="N365" s="1"/>
  <c r="C365"/>
  <c r="E365" s="1"/>
  <c r="D365" l="1"/>
  <c r="R365" l="1"/>
  <c r="B366"/>
  <c r="O365"/>
  <c r="P365" s="1"/>
  <c r="W365" l="1"/>
  <c r="Q365"/>
  <c r="T365" s="1"/>
  <c r="H366"/>
  <c r="K366"/>
  <c r="M366" s="1"/>
  <c r="N366" s="1"/>
  <c r="C366"/>
  <c r="E366" s="1"/>
  <c r="D366" l="1"/>
  <c r="R366" l="1"/>
  <c r="B367"/>
  <c r="O366"/>
  <c r="P366" s="1"/>
  <c r="W366" l="1"/>
  <c r="Q366"/>
  <c r="T366" s="1"/>
  <c r="K367"/>
  <c r="M367" s="1"/>
  <c r="N367" s="1"/>
  <c r="C367"/>
  <c r="E367" s="1"/>
  <c r="H367"/>
  <c r="D367" l="1"/>
  <c r="O367" s="1"/>
  <c r="P367" s="1"/>
  <c r="W367" l="1"/>
  <c r="Q367"/>
  <c r="T367" s="1"/>
  <c r="R367"/>
  <c r="B368"/>
  <c r="K368" l="1"/>
  <c r="C368"/>
  <c r="E368" s="1"/>
  <c r="H368"/>
  <c r="D2"/>
  <c r="E2"/>
  <c r="B6"/>
  <c r="H8" l="1"/>
  <c r="D368"/>
  <c r="C8"/>
  <c r="M368"/>
  <c r="N368" s="1"/>
  <c r="K8"/>
  <c r="R368" l="1"/>
  <c r="D8"/>
  <c r="M8"/>
  <c r="H2"/>
  <c r="G2" s="1"/>
  <c r="E8"/>
  <c r="O368"/>
  <c r="P368" l="1"/>
  <c r="O8"/>
  <c r="W368" l="1"/>
  <c r="I29" i="9" s="1"/>
  <c r="P8" i="20"/>
  <c r="Q368"/>
  <c r="Q8" l="1"/>
  <c r="Q6" s="1"/>
  <c r="T368"/>
</calcChain>
</file>

<file path=xl/comments1.xml><?xml version="1.0" encoding="utf-8"?>
<comments xmlns="http://schemas.openxmlformats.org/spreadsheetml/2006/main">
  <authors>
    <author>Nandan Bhat</author>
  </authors>
  <commentList>
    <comment ref="O4" authorId="0">
      <text>
        <r>
          <rPr>
            <b/>
            <sz val="8"/>
            <color indexed="81"/>
            <rFont val="Tahoma"/>
            <family val="2"/>
          </rPr>
          <t>All: All Loans
NO: Non  
    Owner/Investor/Rental
O: Other
OO: Owner Occupied
SH: Second Home</t>
        </r>
      </text>
    </comment>
    <comment ref="P4" authorId="0">
      <text>
        <r>
          <rPr>
            <b/>
            <sz val="8"/>
            <color indexed="81"/>
            <rFont val="Tahoma"/>
            <family val="2"/>
          </rPr>
          <t>C: Cash-Out Refinance    D: Debt Consolidation
E: Education                     H: Home Improvement
M: Medical                        N: Construction
O: Other                             P: Purchase
R: Rate/Term Refinance  U: Unknown
All: All Loans</t>
        </r>
      </text>
    </comment>
    <comment ref="Q4" authorId="0">
      <text>
        <r>
          <rPr>
            <b/>
            <sz val="8"/>
            <color indexed="81"/>
            <rFont val="Tahoma"/>
            <family val="2"/>
          </rPr>
          <t>A: Alternative
     Documentation
F: Full Documentation
L: Low Documentation
N: No Documentation
U: Unknown
All: All Loans</t>
        </r>
      </text>
    </comment>
    <comment ref="R4" authorId="0">
      <text>
        <r>
          <rPr>
            <b/>
            <sz val="8"/>
            <color indexed="81"/>
            <rFont val="Tahoma"/>
            <family val="2"/>
          </rPr>
          <t>ARM
Fixed
HELOC
NegAm
Other
All</t>
        </r>
      </text>
    </comment>
    <comment ref="S4" authorId="0">
      <text>
        <r>
          <rPr>
            <b/>
            <sz val="8"/>
            <color indexed="81"/>
            <rFont val="Tahoma"/>
            <family val="2"/>
          </rPr>
          <t>1
2
3
All</t>
        </r>
      </text>
    </comment>
    <comment ref="T4" authorId="0">
      <text>
        <r>
          <rPr>
            <b/>
            <sz val="8"/>
            <color indexed="81"/>
            <rFont val="Tahoma"/>
            <family val="2"/>
          </rPr>
          <t>Top10
Judicial
Non-Judicial
MI,NV,CA
FL,NY,NJ
TX,MD,VA
IL,WA,AZ
All</t>
        </r>
      </text>
    </comment>
    <comment ref="U4" authorId="0">
      <text>
        <r>
          <rPr>
            <b/>
            <sz val="8"/>
            <color indexed="81"/>
            <rFont val="Tahoma"/>
            <family val="2"/>
          </rPr>
          <t>PerfPay
Clean
Not Clean
Curr
30
60
90+
FC
REO
All</t>
        </r>
      </text>
    </comment>
    <comment ref="V4" authorId="0">
      <text>
        <r>
          <rPr>
            <b/>
            <sz val="8"/>
            <color indexed="81"/>
            <rFont val="Tahoma"/>
            <family val="2"/>
          </rPr>
          <t>Alt-A
Option ARM
Prime
Second Lien
Subprime
All</t>
        </r>
      </text>
    </comment>
    <comment ref="W4" authorId="0">
      <text>
        <r>
          <rPr>
            <b/>
            <sz val="8"/>
            <color indexed="81"/>
            <rFont val="Tahoma"/>
            <family val="2"/>
          </rPr>
          <t>2002 and Earlier
2003
2004
2005
2006
2007-2008
2009 and Later
All</t>
        </r>
      </text>
    </comment>
  </commentList>
</comments>
</file>

<file path=xl/sharedStrings.xml><?xml version="1.0" encoding="utf-8"?>
<sst xmlns="http://schemas.openxmlformats.org/spreadsheetml/2006/main" count="616" uniqueCount="253">
  <si>
    <t>-2 STDEV</t>
  </si>
  <si>
    <t>-1.5 STDEV</t>
  </si>
  <si>
    <t>-1 STDEV</t>
  </si>
  <si>
    <t>-0.5 STDEV</t>
  </si>
  <si>
    <t>Median</t>
  </si>
  <si>
    <t>0.5 STDEV</t>
  </si>
  <si>
    <t>1.0 STDEV</t>
  </si>
  <si>
    <t>1.5 STDEV</t>
  </si>
  <si>
    <t>2 STDEV</t>
  </si>
  <si>
    <t>WAL</t>
  </si>
  <si>
    <t>Rank</t>
  </si>
  <si>
    <t>Cum Dr</t>
  </si>
  <si>
    <t>Svr</t>
  </si>
  <si>
    <t>Cum Loss</t>
  </si>
  <si>
    <t>Cred Yld</t>
  </si>
  <si>
    <t>1 STDEV</t>
  </si>
  <si>
    <t>Run Cohort?</t>
  </si>
  <si>
    <t>FICO</t>
  </si>
  <si>
    <t>Current Rate</t>
  </si>
  <si>
    <t>Margin</t>
  </si>
  <si>
    <t>Current CLTV</t>
  </si>
  <si>
    <t>Current Loan Balance</t>
  </si>
  <si>
    <t>Occupancy</t>
  </si>
  <si>
    <t>Purpose</t>
  </si>
  <si>
    <t>Doc</t>
  </si>
  <si>
    <t>Product</t>
  </si>
  <si>
    <t>Lien</t>
  </si>
  <si>
    <t>Geography</t>
  </si>
  <si>
    <t>Delinq. Status</t>
  </si>
  <si>
    <t>Sector</t>
  </si>
  <si>
    <t>Vintage</t>
  </si>
  <si>
    <t>Total Count</t>
  </si>
  <si>
    <t>Sample Size</t>
  </si>
  <si>
    <t>Min</t>
  </si>
  <si>
    <t>Max</t>
  </si>
  <si>
    <t>For all text fields, can specify one value, a comma-separated list of values or "All" to include all values</t>
  </si>
  <si>
    <t>Y</t>
  </si>
  <si>
    <t>All</t>
  </si>
  <si>
    <t>Csv files have field name column heading</t>
  </si>
  <si>
    <t>txt files have the header as on DataRT tab.  Naming convention is DataRTYYYYMM.txt</t>
  </si>
  <si>
    <t>No commas, parenthesis, dashes or negative numbers</t>
  </si>
  <si>
    <t>Field Name</t>
  </si>
  <si>
    <t>Field Type</t>
  </si>
  <si>
    <t>Field Description</t>
  </si>
  <si>
    <t>Codes</t>
  </si>
  <si>
    <t>Bounds</t>
  </si>
  <si>
    <t>Comment</t>
  </si>
  <si>
    <t>Loan ID</t>
  </si>
  <si>
    <t>Integer</t>
  </si>
  <si>
    <t>Loan Identifier Number</t>
  </si>
  <si>
    <t>&gt; 0</t>
  </si>
  <si>
    <t>&lt; 12 digits &amp; create if missing</t>
  </si>
  <si>
    <t>Current FICO</t>
  </si>
  <si>
    <t>350 &lt; x &lt; 850</t>
  </si>
  <si>
    <t>If missing then 620 for subprime, 700 for Alt A</t>
  </si>
  <si>
    <t>Occupancy Type</t>
  </si>
  <si>
    <t>Occupancy Code</t>
  </si>
  <si>
    <t>Primary Occupancy = 1 else 0</t>
  </si>
  <si>
    <t>1 if missing</t>
  </si>
  <si>
    <t>Loan Purpose Type</t>
  </si>
  <si>
    <t>Loan Purpose Code</t>
  </si>
  <si>
    <t>Purchase = 1, Refi = 0</t>
  </si>
  <si>
    <t>0 if missing</t>
  </si>
  <si>
    <t>Doc Type</t>
  </si>
  <si>
    <t>Documentation</t>
  </si>
  <si>
    <t xml:space="preserve">Documentation Type Code </t>
  </si>
  <si>
    <t xml:space="preserve"> Full Doc (S&amp;P Y or Z) = 1, Other = 0</t>
  </si>
  <si>
    <t>Product Type - First Reset Period 0 or non-0</t>
  </si>
  <si>
    <t>SFUnit</t>
  </si>
  <si>
    <t>Standard Property Type</t>
  </si>
  <si>
    <t>1 unit = 1 else 0</t>
  </si>
  <si>
    <t>OrigRate</t>
  </si>
  <si>
    <t>Numeric (3 decimal places)</t>
  </si>
  <si>
    <t xml:space="preserve">Original rate </t>
  </si>
  <si>
    <t>&lt; 20</t>
  </si>
  <si>
    <t>if zero then Curr Rate or 8 for subprime, 6 for Alt A</t>
  </si>
  <si>
    <t>CurrRate</t>
  </si>
  <si>
    <t xml:space="preserve">Current rate </t>
  </si>
  <si>
    <t>if zero then Orig Rate or 8 for subprime, 6 for Alt A</t>
  </si>
  <si>
    <t>Delinquency Status</t>
  </si>
  <si>
    <t>0 &lt; x &lt; 15</t>
  </si>
  <si>
    <t>OrigLTV</t>
  </si>
  <si>
    <t>Numeric (2 decimal places)</t>
  </si>
  <si>
    <t>Original LTV (at origination)</t>
  </si>
  <si>
    <t>5 &lt; x &lt; 125</t>
  </si>
  <si>
    <t>CombLTV</t>
  </si>
  <si>
    <t>Combined LTV (at origination)</t>
  </si>
  <si>
    <t>If OLTV = 80 &amp; Purpose = 1 &amp; First Reset &gt; 0, = 100</t>
  </si>
  <si>
    <t>OrigBalance</t>
  </si>
  <si>
    <t>Original Loan Balance / 1000</t>
  </si>
  <si>
    <t>&gt;= 5</t>
  </si>
  <si>
    <t>CurrBalance</t>
  </si>
  <si>
    <t>Current Loan Balance / 1000</t>
  </si>
  <si>
    <t>FirstReset</t>
  </si>
  <si>
    <t>First Reset Period - ARMs Only</t>
  </si>
  <si>
    <t>0 if fixed rate</t>
  </si>
  <si>
    <t>IOTerm</t>
  </si>
  <si>
    <t>Interest Only Term in months</t>
  </si>
  <si>
    <t>0 if ~ I/O</t>
  </si>
  <si>
    <t>PPTerm</t>
  </si>
  <si>
    <t>Months of Prepayment Penalty</t>
  </si>
  <si>
    <t>0 if no penalty</t>
  </si>
  <si>
    <t>DTI</t>
  </si>
  <si>
    <t>Numeric (1 decimal places)</t>
  </si>
  <si>
    <t xml:space="preserve">Debt to Income Ratio </t>
  </si>
  <si>
    <t>10 &lt; x &lt; 75</t>
  </si>
  <si>
    <t>40.1 if &lt; 10 or missing</t>
  </si>
  <si>
    <t>LoanAge</t>
  </si>
  <si>
    <t>Seasoning</t>
  </si>
  <si>
    <t>&lt; 120</t>
  </si>
  <si>
    <t xml:space="preserve">Difference btw As of Date and First payment date plus 1 </t>
  </si>
  <si>
    <t>Lien (1, 2, 3)</t>
  </si>
  <si>
    <t>PMILevel</t>
  </si>
  <si>
    <t>% of Mortgage Insurance</t>
  </si>
  <si>
    <t>ZipCode</t>
  </si>
  <si>
    <t>Zip Code</t>
  </si>
  <si>
    <t>20001 missing</t>
  </si>
  <si>
    <t>StateBucket</t>
  </si>
  <si>
    <t>Numeric (no decimals)</t>
  </si>
  <si>
    <t>State Bucket</t>
  </si>
  <si>
    <t>State in “AK,AZ,CA,MA,NV”  = 1
State in “CO,FL,HI,MN,NE,NH,NJ,OR,RI,UT,VA,WA,WY” = 2
State in “CT,DC,DE,ID,IL,KS,LA,MD,MI,MO,MT,NC,NM,NY,OK,SD,TN,TX,WI” = 3
State in “AL,AR,GA,IA,KY,ME,MS,ND,SC,VT,WV” = 4
State in “IN,OH,PA” = 5</t>
  </si>
  <si>
    <t>PayStatus</t>
  </si>
  <si>
    <t>Current Delq Status - OTS</t>
  </si>
  <si>
    <t>Delq &lt; 30 status not FC or REO = 0
Delq 30=&lt; x &lt; 60 status not FC or REO = 1
Delq  60 =&lt; x &lt; 90 status not FC or REO = 2
Delq  &gt;= 90 status not FC or REO = 3
Delq in Foreclosure = 4
Delq in REO = 5</t>
  </si>
  <si>
    <t>use as of date and next due date</t>
  </si>
  <si>
    <t>PayHistory</t>
  </si>
  <si>
    <t>Last 12 month Delq Count</t>
  </si>
  <si>
    <t>Sum Pay Status codes for the last 12 months</t>
  </si>
  <si>
    <t>use pay string</t>
  </si>
  <si>
    <t>Term</t>
  </si>
  <si>
    <t>Original Term</t>
  </si>
  <si>
    <t>360 if missing</t>
  </si>
  <si>
    <t>AmTerm</t>
  </si>
  <si>
    <t>Original Amortization Term</t>
  </si>
  <si>
    <t>LoanNo</t>
  </si>
  <si>
    <t>Other Loan Number</t>
  </si>
  <si>
    <t>Same rules as Field 1</t>
  </si>
  <si>
    <t>Mean reversion</t>
  </si>
  <si>
    <t>Elasticity</t>
  </si>
  <si>
    <t>Mortgate Spread Process</t>
  </si>
  <si>
    <t>Multipliers</t>
  </si>
  <si>
    <t>CPR</t>
  </si>
  <si>
    <t>CDR</t>
  </si>
  <si>
    <t>Deliq</t>
  </si>
  <si>
    <t>Severity</t>
  </si>
  <si>
    <t>Loan Characteristics File</t>
  </si>
  <si>
    <t>Interest Rate Simulation Forecast File</t>
  </si>
  <si>
    <t>Historical Files</t>
  </si>
  <si>
    <t>Output</t>
  </si>
  <si>
    <t>Directory</t>
  </si>
  <si>
    <t>History</t>
  </si>
  <si>
    <t>Reporting:</t>
  </si>
  <si>
    <t>Model Input</t>
  </si>
  <si>
    <t>Input and Output File Locations</t>
  </si>
  <si>
    <t>File Age</t>
  </si>
  <si>
    <t>Long run spread</t>
  </si>
  <si>
    <t>Model Input Parameters</t>
  </si>
  <si>
    <t>Rate Shock</t>
  </si>
  <si>
    <t>Mortgage Rate</t>
  </si>
  <si>
    <t>Interest Rate (Index) File</t>
  </si>
  <si>
    <t>Correlation among MSAs:</t>
  </si>
  <si>
    <t>WAC</t>
  </si>
  <si>
    <t>Modified WAC</t>
  </si>
  <si>
    <t>Modified Eff LTV</t>
  </si>
  <si>
    <t>Eff LTV</t>
  </si>
  <si>
    <t>Cohortinator</t>
  </si>
  <si>
    <t>Subprime</t>
  </si>
  <si>
    <t>Threads</t>
  </si>
  <si>
    <t>Paths</t>
  </si>
  <si>
    <t>01_Pre2006CleanARMLow</t>
  </si>
  <si>
    <t>ARM</t>
  </si>
  <si>
    <t>Clean</t>
  </si>
  <si>
    <t>2002 and Earlier,2003,2004,2005</t>
  </si>
  <si>
    <t>02_Pre2006CleanARMHigh</t>
  </si>
  <si>
    <t>03_Pre2006DqARMLow</t>
  </si>
  <si>
    <t>30,60,90+,FC,REO</t>
  </si>
  <si>
    <t>04_Pre2006DqARMHigh</t>
  </si>
  <si>
    <t>05_2006PlusCleanARMLow</t>
  </si>
  <si>
    <t>2006,2007-2008</t>
  </si>
  <si>
    <t>07_2006PlusDqARMLow</t>
  </si>
  <si>
    <t>08_2006PlusDqARMHigh</t>
  </si>
  <si>
    <t>09_Pre2006CleanFixedLow</t>
  </si>
  <si>
    <t>Fixed</t>
  </si>
  <si>
    <t>10_Pre2006CleanFixedHigh</t>
  </si>
  <si>
    <t>11_Pre2006DqFixedLow</t>
  </si>
  <si>
    <t>12_Pre2006DqFixedHigh</t>
  </si>
  <si>
    <t>13_2006PlusCleanFixedLow</t>
  </si>
  <si>
    <t>14_2006PlusCleanFixedHigh</t>
  </si>
  <si>
    <t>15_2006PlusDqFixedLow</t>
  </si>
  <si>
    <t>16_2006PlusDqFixedHigh</t>
  </si>
  <si>
    <t>17_All</t>
  </si>
  <si>
    <t>ARM,Fixed</t>
  </si>
  <si>
    <t>Clean,30,60,90+,FC,REO</t>
  </si>
  <si>
    <t>2002 and Earlier,2003,2004,2005,2006,2007-2008</t>
  </si>
  <si>
    <t>N</t>
  </si>
  <si>
    <t>Cum DR</t>
  </si>
  <si>
    <t>Credit Yield</t>
  </si>
  <si>
    <t>DV01</t>
  </si>
  <si>
    <t>Yield</t>
  </si>
  <si>
    <t>Price</t>
  </si>
  <si>
    <t>OA Yield</t>
  </si>
  <si>
    <t>Rate &amp; HPI Shocks</t>
  </si>
  <si>
    <t>HPA Shock:</t>
  </si>
  <si>
    <t>Discount Rate</t>
  </si>
  <si>
    <t>HPI Process:  Annual Rates</t>
  </si>
  <si>
    <t>MSA Index Volatility:</t>
  </si>
  <si>
    <t>Individual House Price Volatility:</t>
  </si>
  <si>
    <t>Long Term Growth</t>
  </si>
  <si>
    <t>Balance</t>
  </si>
  <si>
    <t>Monthly P&amp;I</t>
  </si>
  <si>
    <t>Period</t>
  </si>
  <si>
    <t>Beginning Balance</t>
  </si>
  <si>
    <t>Interest Payment</t>
  </si>
  <si>
    <t>Principal Payment</t>
  </si>
  <si>
    <t>Scheduled P&amp;I</t>
  </si>
  <si>
    <t>SMM</t>
  </si>
  <si>
    <t>Prepayments</t>
  </si>
  <si>
    <t>CDR SMM</t>
  </si>
  <si>
    <t>CDR Principal Reduction</t>
  </si>
  <si>
    <t>Loss</t>
  </si>
  <si>
    <t>Liquidation Proceeds</t>
  </si>
  <si>
    <t>Aggregate Principal</t>
  </si>
  <si>
    <t>Aggregate P &amp; I</t>
  </si>
  <si>
    <t>NPV</t>
  </si>
  <si>
    <t>Ending Balance</t>
  </si>
  <si>
    <t>Total</t>
  </si>
  <si>
    <t>Avg of 9 prices</t>
  </si>
  <si>
    <t>Std deviation</t>
  </si>
  <si>
    <t>06a_2006PlusCleanARMHigh</t>
  </si>
  <si>
    <t>18a_2006PlusCleanARMHigh</t>
  </si>
  <si>
    <t>2007-2008</t>
  </si>
  <si>
    <t>ELTV</t>
  </si>
  <si>
    <t>DQ Rate</t>
  </si>
  <si>
    <t>WALA</t>
  </si>
  <si>
    <t>Orig FICO</t>
  </si>
  <si>
    <t>Weights</t>
  </si>
  <si>
    <t>npv_avg</t>
  </si>
  <si>
    <t>npv_avg_dv01_up</t>
  </si>
  <si>
    <t>npv_avg_dv01_down</t>
  </si>
  <si>
    <t>Geo Research Portal</t>
  </si>
  <si>
    <t>State</t>
  </si>
  <si>
    <t>County</t>
  </si>
  <si>
    <t>City</t>
  </si>
  <si>
    <t>06_2007CleanARMHigh</t>
  </si>
  <si>
    <t>18_2007CleanARMHigh</t>
  </si>
  <si>
    <t>Prime</t>
  </si>
  <si>
    <t>Alt-A</t>
  </si>
  <si>
    <t>Mtg Type</t>
  </si>
  <si>
    <t>C:\MSM\</t>
  </si>
  <si>
    <t>M:\MSM\DoNotDelete\Subprime\Forecast\LIBOR1MON.csv</t>
  </si>
  <si>
    <t>M:\MSM\DoNotDelete\Subprime\Historical\HistoricLIBOR1MON.csv</t>
  </si>
  <si>
    <t>H:\MSM\Data\Coop\FDIC10R1.csv</t>
  </si>
  <si>
    <t>M:\MSM\DoNotDelete\Subprime\Historical\HistoricMortgageRatePrime.csv</t>
  </si>
</sst>
</file>

<file path=xl/styles.xml><?xml version="1.0" encoding="utf-8"?>
<styleSheet xmlns="http://schemas.openxmlformats.org/spreadsheetml/2006/main">
  <numFmts count="11">
    <numFmt numFmtId="8" formatCode="&quot;$&quot;#,##0.00_);[Red]\(&quot;$&quot;#,##0.00\)"/>
    <numFmt numFmtId="44" formatCode="_(&quot;$&quot;* #,##0.00_);_(&quot;$&quot;* \(#,##0.00\);_(&quot;$&quot;* &quot;-&quot;??_);_(@_)"/>
    <numFmt numFmtId="43" formatCode="_(* #,##0.00_);_(* \(#,##0.00\);_(* &quot;-&quot;??_);_(@_)"/>
    <numFmt numFmtId="164" formatCode="[$-409]mmm\-yy;@"/>
    <numFmt numFmtId="165" formatCode="#,##0.0"/>
    <numFmt numFmtId="166" formatCode="0.000"/>
    <numFmt numFmtId="167" formatCode="0.0%"/>
    <numFmt numFmtId="168" formatCode="0.0000%"/>
    <numFmt numFmtId="169" formatCode="0.00000%"/>
    <numFmt numFmtId="170" formatCode="0.000000"/>
    <numFmt numFmtId="171" formatCode="#,##0.00000000000"/>
  </numFmts>
  <fonts count="48">
    <font>
      <sz val="12"/>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2"/>
      <color theme="1"/>
      <name val="Arial"/>
      <family val="2"/>
    </font>
    <font>
      <b/>
      <sz val="12"/>
      <color theme="1"/>
      <name val="Arial"/>
      <family val="2"/>
    </font>
    <font>
      <i/>
      <sz val="12"/>
      <color theme="1"/>
      <name val="Arial"/>
      <family val="2"/>
    </font>
    <font>
      <sz val="12"/>
      <name val="Arial"/>
      <family val="2"/>
    </font>
    <font>
      <b/>
      <sz val="12"/>
      <name val="Arial"/>
      <family val="2"/>
    </font>
    <font>
      <sz val="10"/>
      <name val="Arial"/>
      <family val="2"/>
    </font>
    <font>
      <b/>
      <sz val="14"/>
      <color theme="0"/>
      <name val="Arial"/>
      <family val="2"/>
    </font>
    <font>
      <b/>
      <sz val="14"/>
      <color theme="0"/>
      <name val="Calibri"/>
      <family val="2"/>
      <scheme val="minor"/>
    </font>
    <font>
      <b/>
      <sz val="18"/>
      <color theme="0"/>
      <name val="Calibri"/>
      <family val="2"/>
      <scheme val="minor"/>
    </font>
    <font>
      <b/>
      <sz val="11"/>
      <color rgb="FFEAEAEA"/>
      <name val="Calibri"/>
      <family val="2"/>
      <scheme val="minor"/>
    </font>
    <font>
      <sz val="11"/>
      <name val="Calibri"/>
      <family val="2"/>
      <scheme val="minor"/>
    </font>
    <font>
      <b/>
      <sz val="8"/>
      <color indexed="81"/>
      <name val="Tahoma"/>
      <family val="2"/>
    </font>
    <font>
      <b/>
      <sz val="10"/>
      <name val="Arial"/>
      <family val="2"/>
    </font>
    <font>
      <sz val="9"/>
      <color theme="1"/>
      <name val="Arial"/>
      <family val="2"/>
    </font>
    <font>
      <b/>
      <sz val="9"/>
      <color theme="1"/>
      <name val="Arial"/>
      <family val="2"/>
    </font>
    <font>
      <sz val="8"/>
      <color rgb="FF000000"/>
      <name val="Tahoma"/>
      <family val="2"/>
    </font>
    <font>
      <b/>
      <sz val="10"/>
      <color theme="1"/>
      <name val="Arial"/>
      <family val="2"/>
    </font>
    <font>
      <b/>
      <sz val="12"/>
      <color theme="1"/>
      <name val="Cambria"/>
      <family val="1"/>
      <scheme val="major"/>
    </font>
    <font>
      <sz val="12"/>
      <color theme="1"/>
      <name val="Cambria"/>
      <family val="1"/>
      <scheme val="major"/>
    </font>
    <font>
      <b/>
      <sz val="12"/>
      <color rgb="FFEAEAEA"/>
      <name val="Calibri"/>
      <family val="2"/>
      <scheme val="minor"/>
    </font>
    <font>
      <b/>
      <sz val="11"/>
      <name val="Arial"/>
      <family val="2"/>
    </font>
    <font>
      <b/>
      <sz val="11"/>
      <color theme="1"/>
      <name val="Arial"/>
      <family val="2"/>
    </font>
    <font>
      <sz val="11"/>
      <color rgb="FF3F3F76"/>
      <name val="Calibri"/>
      <family val="2"/>
      <scheme val="minor"/>
    </font>
    <font>
      <b/>
      <sz val="11"/>
      <color rgb="FFFA7D00"/>
      <name val="Calibri"/>
      <family val="2"/>
      <scheme val="minor"/>
    </font>
    <font>
      <sz val="12"/>
      <color theme="1"/>
      <name val="Cambria"/>
      <family val="2"/>
    </font>
    <font>
      <b/>
      <sz val="11"/>
      <color theme="0"/>
      <name val="Calibri"/>
      <family val="2"/>
      <scheme val="minor"/>
    </font>
    <font>
      <sz val="11"/>
      <color theme="0"/>
      <name val="Calibri"/>
      <family val="2"/>
      <scheme val="minor"/>
    </font>
    <font>
      <b/>
      <sz val="8"/>
      <color theme="0"/>
      <name val="Calibri"/>
      <family val="2"/>
      <scheme val="minor"/>
    </font>
    <font>
      <b/>
      <sz val="7"/>
      <color theme="1"/>
      <name val="Calibri"/>
      <family val="2"/>
      <scheme val="minor"/>
    </font>
    <font>
      <sz val="12"/>
      <color theme="1"/>
      <name val="Calibri"/>
      <family val="2"/>
      <scheme val="minor"/>
    </font>
    <font>
      <sz val="20"/>
      <color theme="0"/>
      <name val="Calibri"/>
      <family val="2"/>
      <scheme val="minor"/>
    </font>
    <font>
      <sz val="16"/>
      <color theme="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bgColor auto="1"/>
      </patternFill>
    </fill>
    <fill>
      <patternFill patternType="solid">
        <fgColor rgb="FFEAEAEA"/>
        <bgColor indexed="64"/>
      </patternFill>
    </fill>
    <fill>
      <patternFill patternType="solid">
        <fgColor rgb="FFFFCC00"/>
        <bgColor indexed="64"/>
      </patternFill>
    </fill>
    <fill>
      <patternFill patternType="solid">
        <fgColor theme="1" tint="0.14996795556505021"/>
        <bgColor indexed="64"/>
      </patternFill>
    </fill>
    <fill>
      <patternFill patternType="solid">
        <fgColor theme="1"/>
        <bgColor indexed="64"/>
      </patternFill>
    </fill>
    <fill>
      <patternFill patternType="solid">
        <fgColor theme="1"/>
        <bgColor auto="1"/>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theme="3" tint="-0.24994659260841701"/>
        <bgColor auto="1"/>
      </patternFill>
    </fill>
    <fill>
      <patternFill patternType="solid">
        <fgColor theme="3" tint="0.39994506668294322"/>
        <bgColor auto="1"/>
      </patternFill>
    </fill>
    <fill>
      <patternFill patternType="solid">
        <fgColor theme="0" tint="-0.14996795556505021"/>
        <bgColor indexed="64"/>
      </patternFill>
    </fill>
    <fill>
      <patternFill patternType="solid">
        <fgColor theme="0" tint="-0.24994659260841701"/>
        <bgColor indexed="64"/>
      </patternFill>
    </fill>
    <fill>
      <patternFill patternType="solid">
        <fgColor theme="3" tint="0.39994506668294322"/>
        <bgColor indexed="64"/>
      </patternFill>
    </fill>
    <fill>
      <patternFill patternType="solid">
        <fgColor theme="3" tint="-0.24994659260841701"/>
        <bgColor indexed="64"/>
      </patternFill>
    </fill>
    <fill>
      <patternFill patternType="solid">
        <fgColor theme="2" tint="-0.89996032593768116"/>
        <bgColor indexed="64"/>
      </patternFill>
    </fill>
    <fill>
      <patternFill patternType="solid">
        <fgColor theme="0" tint="-0.249977111117893"/>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right style="medium">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top/>
      <bottom/>
      <diagonal/>
    </border>
    <border>
      <left/>
      <right style="thin">
        <color theme="0" tint="-0.499984740745262"/>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thin">
        <color theme="0" tint="-0.499984740745262"/>
      </left>
      <right/>
      <top/>
      <bottom style="medium">
        <color indexed="64"/>
      </bottom>
      <diagonal/>
    </border>
    <border>
      <left/>
      <right style="thin">
        <color theme="0" tint="-0.499984740745262"/>
      </right>
      <top/>
      <bottom style="medium">
        <color indexed="64"/>
      </bottom>
      <diagonal/>
    </border>
    <border>
      <left/>
      <right style="thin">
        <color indexed="64"/>
      </right>
      <top/>
      <bottom/>
      <diagonal/>
    </border>
    <border>
      <left/>
      <right style="thin">
        <color indexed="64"/>
      </right>
      <top style="medium">
        <color indexed="64"/>
      </top>
      <bottom style="thin">
        <color theme="0" tint="-0.499984740745262"/>
      </bottom>
      <diagonal/>
    </border>
    <border>
      <left style="thin">
        <color rgb="FF7F7F7F"/>
      </left>
      <right style="thin">
        <color rgb="FF7F7F7F"/>
      </right>
      <top style="thin">
        <color rgb="FF7F7F7F"/>
      </top>
      <bottom style="thin">
        <color rgb="FF7F7F7F"/>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rgb="FF0056AC"/>
      </left>
      <right/>
      <top style="medium">
        <color rgb="FF0056AC"/>
      </top>
      <bottom/>
      <diagonal/>
    </border>
    <border>
      <left/>
      <right/>
      <top style="medium">
        <color rgb="FF0056AC"/>
      </top>
      <bottom/>
      <diagonal/>
    </border>
    <border>
      <left style="medium">
        <color rgb="FF0056AC"/>
      </left>
      <right/>
      <top/>
      <bottom/>
      <diagonal/>
    </border>
    <border>
      <left style="medium">
        <color rgb="FF0056AC"/>
      </left>
      <right/>
      <top/>
      <bottom style="medium">
        <color rgb="FF0056AC"/>
      </bottom>
      <diagonal/>
    </border>
    <border>
      <left/>
      <right/>
      <top/>
      <bottom style="medium">
        <color rgb="FF0056AC"/>
      </bottom>
      <diagonal/>
    </border>
    <border>
      <left/>
      <right style="medium">
        <color rgb="FF0056AC"/>
      </right>
      <top/>
      <bottom style="medium">
        <color rgb="FF0056A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s>
  <cellStyleXfs count="23">
    <xf numFmtId="0" fontId="0" fillId="0" borderId="0"/>
    <xf numFmtId="43" fontId="16" fillId="0" borderId="0" applyFont="0" applyFill="0" applyBorder="0" applyAlignment="0" applyProtection="0"/>
    <xf numFmtId="9" fontId="16" fillId="0" borderId="0" applyFont="0" applyFill="0" applyBorder="0" applyAlignment="0" applyProtection="0"/>
    <xf numFmtId="0" fontId="15" fillId="0" borderId="0"/>
    <xf numFmtId="0" fontId="21" fillId="0" borderId="0"/>
    <xf numFmtId="0" fontId="38" fillId="11" borderId="48" applyNumberFormat="0" applyAlignment="0" applyProtection="0"/>
    <xf numFmtId="0" fontId="14" fillId="0" borderId="0"/>
    <xf numFmtId="9" fontId="14" fillId="0" borderId="0" applyFont="0" applyFill="0" applyBorder="0" applyAlignment="0" applyProtection="0"/>
    <xf numFmtId="0" fontId="39" fillId="12" borderId="48" applyNumberFormat="0" applyAlignment="0" applyProtection="0"/>
    <xf numFmtId="0" fontId="6" fillId="0" borderId="0"/>
    <xf numFmtId="9" fontId="6" fillId="0" borderId="0" applyFont="0" applyFill="0" applyBorder="0" applyAlignment="0" applyProtection="0"/>
    <xf numFmtId="0" fontId="40" fillId="0" borderId="0"/>
    <xf numFmtId="0" fontId="16" fillId="0" borderId="0"/>
    <xf numFmtId="43" fontId="16" fillId="0" borderId="0" applyFont="0" applyFill="0" applyBorder="0" applyAlignment="0" applyProtection="0"/>
    <xf numFmtId="9" fontId="16" fillId="0" borderId="0" applyFont="0" applyFill="0" applyBorder="0" applyAlignment="0" applyProtection="0"/>
    <xf numFmtId="0" fontId="38" fillId="11" borderId="48" applyNumberFormat="0" applyAlignment="0" applyProtection="0"/>
    <xf numFmtId="0" fontId="6" fillId="0" borderId="0"/>
    <xf numFmtId="9" fontId="6" fillId="0" borderId="0" applyFont="0" applyFill="0" applyBorder="0" applyAlignment="0" applyProtection="0"/>
    <xf numFmtId="0" fontId="39" fillId="12" borderId="48" applyNumberFormat="0" applyAlignment="0" applyProtection="0"/>
    <xf numFmtId="0" fontId="4" fillId="0" borderId="0"/>
    <xf numFmtId="9" fontId="4" fillId="0" borderId="0" applyFont="0" applyFill="0" applyBorder="0" applyAlignment="0" applyProtection="0"/>
    <xf numFmtId="0" fontId="2" fillId="0" borderId="0"/>
    <xf numFmtId="0" fontId="40" fillId="0" borderId="0"/>
  </cellStyleXfs>
  <cellXfs count="308">
    <xf numFmtId="0" fontId="0" fillId="0" borderId="0" xfId="0"/>
    <xf numFmtId="9" fontId="0" fillId="0" borderId="0" xfId="2" applyFont="1"/>
    <xf numFmtId="43" fontId="0" fillId="0" borderId="0" xfId="1" applyFont="1"/>
    <xf numFmtId="43" fontId="0" fillId="0" borderId="1" xfId="1" applyFont="1" applyBorder="1"/>
    <xf numFmtId="43" fontId="17" fillId="2" borderId="2" xfId="1" quotePrefix="1" applyFont="1" applyFill="1" applyBorder="1"/>
    <xf numFmtId="43" fontId="17" fillId="2" borderId="3" xfId="1" quotePrefix="1" applyFont="1" applyFill="1" applyBorder="1"/>
    <xf numFmtId="43" fontId="17" fillId="2" borderId="3" xfId="1" applyFont="1" applyFill="1" applyBorder="1"/>
    <xf numFmtId="9" fontId="0" fillId="0" borderId="1" xfId="2" applyFont="1" applyBorder="1"/>
    <xf numFmtId="0" fontId="0" fillId="0" borderId="5" xfId="0" applyBorder="1"/>
    <xf numFmtId="10" fontId="0" fillId="0" borderId="6" xfId="2" applyNumberFormat="1" applyFont="1" applyBorder="1"/>
    <xf numFmtId="9" fontId="0" fillId="0" borderId="0" xfId="2" applyNumberFormat="1" applyFont="1"/>
    <xf numFmtId="0" fontId="0" fillId="0" borderId="0" xfId="0" applyFill="1" applyBorder="1" applyAlignment="1"/>
    <xf numFmtId="164" fontId="0" fillId="0" borderId="0" xfId="2" applyNumberFormat="1" applyFont="1"/>
    <xf numFmtId="0" fontId="0" fillId="0" borderId="0" xfId="0" applyNumberFormat="1"/>
    <xf numFmtId="1" fontId="0" fillId="0" borderId="0" xfId="0" applyNumberFormat="1" applyFill="1" applyBorder="1" applyAlignment="1"/>
    <xf numFmtId="2" fontId="0" fillId="0" borderId="0" xfId="0" applyNumberFormat="1"/>
    <xf numFmtId="0" fontId="15" fillId="0" borderId="0" xfId="3"/>
    <xf numFmtId="2" fontId="15" fillId="0" borderId="0" xfId="3" applyNumberFormat="1"/>
    <xf numFmtId="43" fontId="17" fillId="2" borderId="7" xfId="1" quotePrefix="1" applyFont="1" applyFill="1" applyBorder="1"/>
    <xf numFmtId="43" fontId="17" fillId="0" borderId="0" xfId="1" applyFont="1" applyFill="1" applyBorder="1"/>
    <xf numFmtId="43" fontId="0" fillId="0" borderId="0" xfId="1" applyFont="1" applyFill="1" applyBorder="1"/>
    <xf numFmtId="2" fontId="0" fillId="0" borderId="0" xfId="0" applyNumberFormat="1" applyFill="1" applyBorder="1"/>
    <xf numFmtId="0" fontId="18" fillId="0" borderId="8" xfId="0" applyFont="1" applyFill="1" applyBorder="1" applyAlignment="1">
      <alignment horizontal="center"/>
    </xf>
    <xf numFmtId="9" fontId="0" fillId="0" borderId="0" xfId="0" applyNumberFormat="1" applyBorder="1"/>
    <xf numFmtId="0" fontId="0" fillId="0" borderId="0" xfId="0" applyBorder="1"/>
    <xf numFmtId="0" fontId="18" fillId="0" borderId="0" xfId="0" applyFont="1" applyFill="1" applyBorder="1" applyAlignment="1">
      <alignment horizontal="center"/>
    </xf>
    <xf numFmtId="0" fontId="17" fillId="2" borderId="10" xfId="0" applyFont="1" applyFill="1" applyBorder="1"/>
    <xf numFmtId="0" fontId="17" fillId="2" borderId="11" xfId="0" applyFont="1" applyFill="1" applyBorder="1"/>
    <xf numFmtId="0" fontId="0" fillId="0" borderId="2" xfId="0" applyBorder="1"/>
    <xf numFmtId="9" fontId="0" fillId="0" borderId="3" xfId="2" applyFont="1" applyBorder="1"/>
    <xf numFmtId="43" fontId="0" fillId="0" borderId="3" xfId="1" applyFont="1" applyBorder="1"/>
    <xf numFmtId="10" fontId="0" fillId="0" borderId="4" xfId="2" applyNumberFormat="1" applyFont="1" applyBorder="1"/>
    <xf numFmtId="0" fontId="17" fillId="2" borderId="9" xfId="0" applyFont="1" applyFill="1" applyBorder="1" applyAlignment="1">
      <alignment horizontal="right"/>
    </xf>
    <xf numFmtId="9" fontId="17" fillId="2" borderId="10" xfId="2" applyFont="1" applyFill="1" applyBorder="1" applyAlignment="1">
      <alignment horizontal="right"/>
    </xf>
    <xf numFmtId="43" fontId="17" fillId="2" borderId="10" xfId="1" applyFont="1" applyFill="1" applyBorder="1" applyAlignment="1">
      <alignment horizontal="right"/>
    </xf>
    <xf numFmtId="9" fontId="0" fillId="0" borderId="0" xfId="2" applyNumberFormat="1" applyFont="1" applyFill="1" applyBorder="1"/>
    <xf numFmtId="1" fontId="0" fillId="0" borderId="0" xfId="0" applyNumberFormat="1"/>
    <xf numFmtId="165" fontId="15" fillId="0" borderId="0" xfId="1" applyNumberFormat="1" applyFont="1"/>
    <xf numFmtId="165" fontId="15" fillId="0" borderId="0" xfId="3" applyNumberFormat="1"/>
    <xf numFmtId="0" fontId="0" fillId="0" borderId="0" xfId="0" applyFill="1" applyBorder="1"/>
    <xf numFmtId="43" fontId="17" fillId="2" borderId="1" xfId="1" quotePrefix="1" applyFont="1" applyFill="1" applyBorder="1"/>
    <xf numFmtId="43" fontId="17" fillId="2" borderId="1" xfId="1" applyFont="1" applyFill="1" applyBorder="1"/>
    <xf numFmtId="2" fontId="0" fillId="0" borderId="1" xfId="0" applyNumberFormat="1" applyBorder="1"/>
    <xf numFmtId="0" fontId="21" fillId="0" borderId="0" xfId="4" applyBorder="1"/>
    <xf numFmtId="0" fontId="21" fillId="0" borderId="0" xfId="4" applyBorder="1" applyAlignment="1">
      <alignment horizontal="center"/>
    </xf>
    <xf numFmtId="3" fontId="21" fillId="0" borderId="0" xfId="4" applyNumberFormat="1" applyBorder="1"/>
    <xf numFmtId="3" fontId="21" fillId="3" borderId="0" xfId="4" applyNumberFormat="1" applyFill="1" applyBorder="1"/>
    <xf numFmtId="0" fontId="21" fillId="0" borderId="12" xfId="4" applyBorder="1"/>
    <xf numFmtId="0" fontId="21" fillId="0" borderId="13" xfId="4" applyBorder="1"/>
    <xf numFmtId="0" fontId="21" fillId="0" borderId="13" xfId="4" applyBorder="1" applyAlignment="1">
      <alignment horizontal="center"/>
    </xf>
    <xf numFmtId="3" fontId="21" fillId="0" borderId="13" xfId="4" applyNumberFormat="1" applyBorder="1"/>
    <xf numFmtId="3" fontId="21" fillId="3" borderId="14" xfId="4" applyNumberFormat="1" applyFill="1" applyBorder="1"/>
    <xf numFmtId="3" fontId="22" fillId="4" borderId="19" xfId="4" applyNumberFormat="1" applyFont="1" applyFill="1" applyBorder="1" applyAlignment="1">
      <alignment horizontal="left" vertical="center" indent="1"/>
    </xf>
    <xf numFmtId="0" fontId="25" fillId="0" borderId="15" xfId="4" applyFont="1" applyFill="1" applyBorder="1" applyAlignment="1">
      <alignment vertical="center" wrapText="1"/>
    </xf>
    <xf numFmtId="3" fontId="25" fillId="4" borderId="19" xfId="4" applyNumberFormat="1" applyFont="1" applyFill="1" applyBorder="1" applyAlignment="1">
      <alignment horizontal="center" vertical="center" wrapText="1"/>
    </xf>
    <xf numFmtId="0" fontId="26" fillId="0" borderId="15" xfId="4" applyFont="1" applyFill="1" applyBorder="1" applyAlignment="1">
      <alignment vertical="center" wrapText="1"/>
    </xf>
    <xf numFmtId="0" fontId="26" fillId="5" borderId="23" xfId="4" applyFont="1" applyFill="1" applyBorder="1" applyAlignment="1">
      <alignment vertical="center" wrapText="1"/>
    </xf>
    <xf numFmtId="0" fontId="26" fillId="5" borderId="24" xfId="4" applyFont="1" applyFill="1" applyBorder="1" applyAlignment="1">
      <alignment horizontal="center" vertical="center" wrapText="1"/>
    </xf>
    <xf numFmtId="0" fontId="26" fillId="5" borderId="23" xfId="4" applyFont="1" applyFill="1" applyBorder="1" applyAlignment="1">
      <alignment horizontal="center" wrapText="1"/>
    </xf>
    <xf numFmtId="0" fontId="26" fillId="5" borderId="25" xfId="4" applyFont="1" applyFill="1" applyBorder="1" applyAlignment="1">
      <alignment horizontal="center" wrapText="1"/>
    </xf>
    <xf numFmtId="0" fontId="26" fillId="5" borderId="26" xfId="4" applyFont="1" applyFill="1" applyBorder="1" applyAlignment="1">
      <alignment horizontal="center" wrapText="1"/>
    </xf>
    <xf numFmtId="0" fontId="26" fillId="3" borderId="19" xfId="4" applyFont="1" applyFill="1" applyBorder="1" applyAlignment="1">
      <alignment horizontal="center" wrapText="1"/>
    </xf>
    <xf numFmtId="0" fontId="21" fillId="0" borderId="15" xfId="4" applyFill="1" applyBorder="1"/>
    <xf numFmtId="0" fontId="21" fillId="0" borderId="0" xfId="4" applyFill="1" applyBorder="1"/>
    <xf numFmtId="0" fontId="21" fillId="6" borderId="27" xfId="4" applyFont="1" applyFill="1" applyBorder="1" applyAlignment="1">
      <alignment horizontal="center"/>
    </xf>
    <xf numFmtId="0" fontId="21" fillId="0" borderId="0" xfId="4" applyFont="1" applyFill="1" applyBorder="1" applyAlignment="1">
      <alignment horizontal="center"/>
    </xf>
    <xf numFmtId="166" fontId="21" fillId="0" borderId="0" xfId="4" applyNumberFormat="1" applyFont="1" applyFill="1" applyBorder="1" applyAlignment="1">
      <alignment horizontal="center"/>
    </xf>
    <xf numFmtId="0" fontId="21" fillId="0" borderId="28" xfId="4" applyFont="1" applyFill="1" applyBorder="1" applyAlignment="1">
      <alignment horizontal="center"/>
    </xf>
    <xf numFmtId="0" fontId="21" fillId="0" borderId="29" xfId="4" applyFont="1" applyFill="1" applyBorder="1" applyAlignment="1">
      <alignment horizontal="center"/>
    </xf>
    <xf numFmtId="3" fontId="21" fillId="0" borderId="0" xfId="4" applyNumberFormat="1" applyFont="1" applyFill="1" applyBorder="1" applyAlignment="1">
      <alignment horizontal="center"/>
    </xf>
    <xf numFmtId="3" fontId="21" fillId="0" borderId="29" xfId="4" applyNumberFormat="1" applyFont="1" applyFill="1" applyBorder="1" applyAlignment="1">
      <alignment horizontal="center"/>
    </xf>
    <xf numFmtId="49" fontId="21" fillId="0" borderId="0" xfId="4" applyNumberFormat="1" applyFill="1" applyBorder="1" applyAlignment="1">
      <alignment horizontal="center"/>
    </xf>
    <xf numFmtId="49" fontId="21" fillId="0" borderId="0" xfId="4" applyNumberFormat="1" applyFont="1" applyFill="1" applyBorder="1" applyAlignment="1">
      <alignment horizontal="center"/>
    </xf>
    <xf numFmtId="3" fontId="21" fillId="6" borderId="0" xfId="4" applyNumberFormat="1" applyFill="1" applyBorder="1" applyAlignment="1">
      <alignment horizontal="right" indent="1"/>
    </xf>
    <xf numFmtId="3" fontId="21" fillId="3" borderId="19" xfId="4" applyNumberFormat="1" applyFill="1" applyBorder="1" applyAlignment="1">
      <alignment horizontal="right" indent="1"/>
    </xf>
    <xf numFmtId="3" fontId="21" fillId="0" borderId="0" xfId="4" applyNumberFormat="1" applyFill="1" applyBorder="1" applyAlignment="1">
      <alignment horizontal="right" indent="1"/>
    </xf>
    <xf numFmtId="3" fontId="21" fillId="3" borderId="19" xfId="4" applyNumberFormat="1" applyFill="1" applyBorder="1"/>
    <xf numFmtId="0" fontId="21" fillId="0" borderId="0" xfId="4"/>
    <xf numFmtId="0" fontId="20" fillId="0" borderId="0" xfId="4" applyFont="1"/>
    <xf numFmtId="0" fontId="20" fillId="0" borderId="30" xfId="4" applyFont="1" applyBorder="1"/>
    <xf numFmtId="0" fontId="20" fillId="0" borderId="31" xfId="4" applyFont="1" applyBorder="1"/>
    <xf numFmtId="0" fontId="20" fillId="0" borderId="32" xfId="4" applyFont="1" applyBorder="1"/>
    <xf numFmtId="0" fontId="28" fillId="0" borderId="33" xfId="4" applyFont="1" applyBorder="1" applyAlignment="1">
      <alignment horizontal="center"/>
    </xf>
    <xf numFmtId="0" fontId="20" fillId="0" borderId="34" xfId="4" applyFont="1" applyBorder="1"/>
    <xf numFmtId="0" fontId="21" fillId="0" borderId="35" xfId="4" applyBorder="1"/>
    <xf numFmtId="0" fontId="21" fillId="0" borderId="35" xfId="4" applyFont="1" applyBorder="1"/>
    <xf numFmtId="0" fontId="21" fillId="0" borderId="36" xfId="4" applyFont="1" applyBorder="1" applyAlignment="1">
      <alignment wrapText="1"/>
    </xf>
    <xf numFmtId="0" fontId="28" fillId="0" borderId="37" xfId="4" applyFont="1" applyBorder="1" applyAlignment="1">
      <alignment horizontal="center"/>
    </xf>
    <xf numFmtId="0" fontId="20" fillId="0" borderId="38" xfId="4" applyFont="1" applyBorder="1"/>
    <xf numFmtId="0" fontId="21" fillId="0" borderId="1" xfId="4" applyBorder="1"/>
    <xf numFmtId="0" fontId="21" fillId="0" borderId="1" xfId="4" applyBorder="1" applyAlignment="1">
      <alignment wrapText="1"/>
    </xf>
    <xf numFmtId="0" fontId="21" fillId="0" borderId="1" xfId="4" applyFont="1" applyBorder="1"/>
    <xf numFmtId="0" fontId="21" fillId="0" borderId="6" xfId="4" applyBorder="1" applyAlignment="1">
      <alignment wrapText="1"/>
    </xf>
    <xf numFmtId="0" fontId="21" fillId="0" borderId="6" xfId="4" applyFont="1" applyBorder="1" applyAlignment="1">
      <alignment wrapText="1"/>
    </xf>
    <xf numFmtId="0" fontId="21" fillId="0" borderId="1" xfId="4" applyFont="1" applyBorder="1" applyAlignment="1">
      <alignment wrapText="1"/>
    </xf>
    <xf numFmtId="0" fontId="28" fillId="0" borderId="39" xfId="4" applyFont="1" applyBorder="1" applyAlignment="1">
      <alignment horizontal="center"/>
    </xf>
    <xf numFmtId="0" fontId="20" fillId="0" borderId="40" xfId="4" applyFont="1" applyBorder="1"/>
    <xf numFmtId="0" fontId="21" fillId="0" borderId="41" xfId="4" applyFont="1" applyBorder="1"/>
    <xf numFmtId="0" fontId="21" fillId="0" borderId="41" xfId="4" applyBorder="1"/>
    <xf numFmtId="0" fontId="21" fillId="0" borderId="42" xfId="4" applyFont="1" applyBorder="1" applyAlignment="1">
      <alignment wrapText="1"/>
    </xf>
    <xf numFmtId="0" fontId="29" fillId="0" borderId="0" xfId="0" applyFont="1"/>
    <xf numFmtId="0" fontId="29" fillId="0" borderId="0" xfId="0" applyFont="1" applyBorder="1"/>
    <xf numFmtId="0" fontId="28" fillId="0" borderId="0" xfId="4" applyFont="1" applyFill="1" applyBorder="1" applyAlignment="1">
      <alignment horizontal="left" indent="1"/>
    </xf>
    <xf numFmtId="0" fontId="29" fillId="0" borderId="16" xfId="0" applyFont="1" applyBorder="1"/>
    <xf numFmtId="0" fontId="29" fillId="0" borderId="17" xfId="0" applyFont="1" applyBorder="1"/>
    <xf numFmtId="0" fontId="29" fillId="0" borderId="18" xfId="0" applyFont="1" applyBorder="1"/>
    <xf numFmtId="0" fontId="28" fillId="0" borderId="28" xfId="4" applyFont="1" applyFill="1" applyBorder="1" applyAlignment="1">
      <alignment horizontal="left" indent="1"/>
    </xf>
    <xf numFmtId="0" fontId="29" fillId="0" borderId="29" xfId="0" applyFont="1" applyBorder="1"/>
    <xf numFmtId="0" fontId="29" fillId="0" borderId="28" xfId="0" applyFont="1" applyBorder="1" applyAlignment="1">
      <alignment horizontal="left" indent="1"/>
    </xf>
    <xf numFmtId="0" fontId="30" fillId="0" borderId="28" xfId="0" applyFont="1" applyBorder="1" applyAlignment="1">
      <alignment horizontal="left" indent="1"/>
    </xf>
    <xf numFmtId="1" fontId="29" fillId="0" borderId="29" xfId="0" applyNumberFormat="1" applyFont="1" applyBorder="1"/>
    <xf numFmtId="0" fontId="29" fillId="0" borderId="22" xfId="0" applyFont="1" applyBorder="1"/>
    <xf numFmtId="0" fontId="29" fillId="0" borderId="21" xfId="0" applyFont="1" applyBorder="1"/>
    <xf numFmtId="0" fontId="29" fillId="7" borderId="0" xfId="0" applyFont="1" applyFill="1"/>
    <xf numFmtId="0" fontId="29" fillId="8" borderId="0" xfId="0" applyFont="1" applyFill="1" applyAlignment="1">
      <alignment horizontal="left" indent="1"/>
    </xf>
    <xf numFmtId="0" fontId="29" fillId="8" borderId="0" xfId="0" applyFont="1" applyFill="1"/>
    <xf numFmtId="0" fontId="29" fillId="8" borderId="0" xfId="0" applyFont="1" applyFill="1" applyBorder="1"/>
    <xf numFmtId="3" fontId="25" fillId="9" borderId="28" xfId="4" applyNumberFormat="1" applyFont="1" applyFill="1" applyBorder="1" applyAlignment="1">
      <alignment horizontal="left" wrapText="1" indent="1"/>
    </xf>
    <xf numFmtId="0" fontId="0" fillId="8" borderId="0" xfId="0" applyFill="1" applyBorder="1" applyAlignment="1">
      <alignment horizontal="left" wrapText="1" indent="1"/>
    </xf>
    <xf numFmtId="3" fontId="25" fillId="9" borderId="20" xfId="4" applyNumberFormat="1" applyFont="1" applyFill="1" applyBorder="1" applyAlignment="1">
      <alignment horizontal="left" wrapText="1" indent="1"/>
    </xf>
    <xf numFmtId="0" fontId="0" fillId="8" borderId="22" xfId="0" applyFill="1" applyBorder="1" applyAlignment="1">
      <alignment horizontal="left" wrapText="1" indent="1"/>
    </xf>
    <xf numFmtId="0" fontId="0" fillId="8" borderId="21" xfId="0" applyFill="1" applyBorder="1" applyAlignment="1">
      <alignment horizontal="left" wrapText="1" indent="1"/>
    </xf>
    <xf numFmtId="0" fontId="26" fillId="5" borderId="23" xfId="4" applyFont="1" applyFill="1" applyBorder="1" applyAlignment="1">
      <alignment horizontal="center" wrapText="1"/>
    </xf>
    <xf numFmtId="2" fontId="21" fillId="0" borderId="29" xfId="4" applyNumberFormat="1" applyFont="1" applyFill="1" applyBorder="1" applyAlignment="1">
      <alignment horizontal="center"/>
    </xf>
    <xf numFmtId="166" fontId="21" fillId="0" borderId="22" xfId="4" applyNumberFormat="1" applyFont="1" applyFill="1" applyBorder="1" applyAlignment="1">
      <alignment horizontal="center"/>
    </xf>
    <xf numFmtId="2" fontId="21" fillId="0" borderId="21" xfId="4" applyNumberFormat="1" applyFont="1" applyFill="1" applyBorder="1" applyAlignment="1">
      <alignment horizontal="center"/>
    </xf>
    <xf numFmtId="0" fontId="29" fillId="0" borderId="28" xfId="0" applyFont="1" applyBorder="1" applyAlignment="1">
      <alignment horizontal="right"/>
    </xf>
    <xf numFmtId="0" fontId="30" fillId="0" borderId="28" xfId="0" applyFont="1" applyBorder="1" applyAlignment="1">
      <alignment horizontal="right"/>
    </xf>
    <xf numFmtId="2" fontId="21" fillId="0" borderId="28" xfId="4" applyNumberFormat="1" applyFont="1" applyFill="1" applyBorder="1" applyAlignment="1">
      <alignment horizontal="center"/>
    </xf>
    <xf numFmtId="2" fontId="21" fillId="0" borderId="0" xfId="4" applyNumberFormat="1" applyFont="1" applyFill="1" applyBorder="1" applyAlignment="1">
      <alignment horizontal="center"/>
    </xf>
    <xf numFmtId="3" fontId="21" fillId="6" borderId="28" xfId="4" applyNumberFormat="1" applyFill="1" applyBorder="1" applyAlignment="1">
      <alignment horizontal="right"/>
    </xf>
    <xf numFmtId="2" fontId="21" fillId="0" borderId="29" xfId="4" applyNumberFormat="1" applyFont="1" applyFill="1" applyBorder="1" applyAlignment="1">
      <alignment horizontal="right"/>
    </xf>
    <xf numFmtId="0" fontId="21" fillId="0" borderId="27" xfId="4" applyFont="1" applyFill="1" applyBorder="1" applyAlignment="1">
      <alignment horizontal="center"/>
    </xf>
    <xf numFmtId="0" fontId="0" fillId="0" borderId="0" xfId="1" applyNumberFormat="1" applyFont="1" applyFill="1" applyBorder="1" applyAlignment="1"/>
    <xf numFmtId="0" fontId="21" fillId="10" borderId="0" xfId="4" applyFill="1" applyBorder="1"/>
    <xf numFmtId="0" fontId="22" fillId="10" borderId="0" xfId="4" applyFont="1" applyFill="1" applyBorder="1" applyAlignment="1">
      <alignment horizontal="left" vertical="center" indent="1"/>
    </xf>
    <xf numFmtId="0" fontId="25" fillId="10" borderId="0" xfId="4" applyFont="1" applyFill="1" applyBorder="1" applyAlignment="1">
      <alignment vertical="center" wrapText="1"/>
    </xf>
    <xf numFmtId="0" fontId="26" fillId="10" borderId="0" xfId="4" applyFont="1" applyFill="1" applyBorder="1" applyAlignment="1">
      <alignment vertical="center" wrapText="1"/>
    </xf>
    <xf numFmtId="0" fontId="21" fillId="10" borderId="0" xfId="4" applyFill="1" applyBorder="1" applyAlignment="1">
      <alignment horizontal="center"/>
    </xf>
    <xf numFmtId="3" fontId="21" fillId="10" borderId="0" xfId="4" applyNumberFormat="1" applyFill="1" applyBorder="1"/>
    <xf numFmtId="0" fontId="36" fillId="0" borderId="28" xfId="4" applyFont="1" applyFill="1" applyBorder="1" applyAlignment="1">
      <alignment horizontal="left" indent="1"/>
    </xf>
    <xf numFmtId="0" fontId="37" fillId="0" borderId="16" xfId="0" applyFont="1" applyBorder="1" applyAlignment="1">
      <alignment horizontal="left" indent="1"/>
    </xf>
    <xf numFmtId="0" fontId="15" fillId="0" borderId="28" xfId="0" applyFont="1" applyBorder="1" applyAlignment="1">
      <alignment horizontal="left" indent="1"/>
    </xf>
    <xf numFmtId="0" fontId="32" fillId="0" borderId="28" xfId="0" applyFont="1" applyBorder="1" applyAlignment="1">
      <alignment horizontal="left" indent="1"/>
    </xf>
    <xf numFmtId="0" fontId="32" fillId="0" borderId="0" xfId="0" applyFont="1" applyBorder="1" applyAlignment="1">
      <alignment horizontal="left" indent="1"/>
    </xf>
    <xf numFmtId="0" fontId="32" fillId="0" borderId="29" xfId="0" applyFont="1" applyBorder="1" applyAlignment="1">
      <alignment horizontal="left" indent="1"/>
    </xf>
    <xf numFmtId="0" fontId="15" fillId="0" borderId="28" xfId="0" applyFont="1" applyFill="1" applyBorder="1" applyAlignment="1">
      <alignment horizontal="left" indent="1"/>
    </xf>
    <xf numFmtId="2" fontId="15" fillId="0" borderId="0" xfId="0" applyNumberFormat="1" applyFont="1" applyFill="1" applyBorder="1"/>
    <xf numFmtId="1" fontId="15" fillId="0" borderId="29" xfId="0" applyNumberFormat="1" applyFont="1" applyFill="1" applyBorder="1"/>
    <xf numFmtId="0" fontId="15" fillId="0" borderId="20" xfId="0" applyFont="1" applyFill="1" applyBorder="1" applyAlignment="1">
      <alignment horizontal="left" indent="1"/>
    </xf>
    <xf numFmtId="1" fontId="15" fillId="0" borderId="21" xfId="0" applyNumberFormat="1" applyFont="1" applyFill="1" applyBorder="1"/>
    <xf numFmtId="0" fontId="15" fillId="0" borderId="0" xfId="0" applyFont="1" applyFill="1" applyBorder="1"/>
    <xf numFmtId="0" fontId="15" fillId="0" borderId="44" xfId="0" applyFont="1" applyFill="1" applyBorder="1" applyAlignment="1">
      <alignment horizontal="left" indent="1"/>
    </xf>
    <xf numFmtId="0" fontId="15" fillId="0" borderId="43" xfId="0" applyFont="1" applyFill="1" applyBorder="1"/>
    <xf numFmtId="0" fontId="15" fillId="0" borderId="0" xfId="0" applyFont="1" applyFill="1" applyBorder="1" applyAlignment="1">
      <alignment horizontal="left" indent="1"/>
    </xf>
    <xf numFmtId="10" fontId="15" fillId="0" borderId="29" xfId="2" applyNumberFormat="1" applyFont="1" applyFill="1" applyBorder="1"/>
    <xf numFmtId="9" fontId="15" fillId="0" borderId="45" xfId="2" applyNumberFormat="1" applyFont="1" applyFill="1" applyBorder="1"/>
    <xf numFmtId="10" fontId="15" fillId="0" borderId="46" xfId="2" applyNumberFormat="1" applyFont="1" applyFill="1" applyBorder="1"/>
    <xf numFmtId="9" fontId="0" fillId="0" borderId="0" xfId="0" applyNumberFormat="1"/>
    <xf numFmtId="167" fontId="0" fillId="0" borderId="0" xfId="0" applyNumberFormat="1" applyBorder="1"/>
    <xf numFmtId="0" fontId="29" fillId="10" borderId="0" xfId="0" applyFont="1" applyFill="1"/>
    <xf numFmtId="10" fontId="0" fillId="0" borderId="0" xfId="0" applyNumberFormat="1"/>
    <xf numFmtId="0" fontId="14" fillId="0" borderId="0" xfId="6"/>
    <xf numFmtId="43" fontId="38" fillId="11" borderId="48" xfId="5" applyNumberFormat="1"/>
    <xf numFmtId="0" fontId="38" fillId="11" borderId="48" xfId="5"/>
    <xf numFmtId="4" fontId="14" fillId="0" borderId="0" xfId="6" applyNumberFormat="1"/>
    <xf numFmtId="8" fontId="38" fillId="11" borderId="48" xfId="5" applyNumberFormat="1"/>
    <xf numFmtId="10" fontId="38" fillId="11" borderId="48" xfId="5" applyNumberFormat="1"/>
    <xf numFmtId="168" fontId="0" fillId="0" borderId="0" xfId="7" applyNumberFormat="1" applyFont="1"/>
    <xf numFmtId="0" fontId="14" fillId="0" borderId="0" xfId="6" applyAlignment="1">
      <alignment wrapText="1"/>
    </xf>
    <xf numFmtId="0" fontId="38" fillId="11" borderId="48" xfId="5" applyAlignment="1">
      <alignment wrapText="1"/>
    </xf>
    <xf numFmtId="4" fontId="14" fillId="0" borderId="0" xfId="6" applyNumberFormat="1" applyAlignment="1">
      <alignment wrapText="1"/>
    </xf>
    <xf numFmtId="169" fontId="14" fillId="0" borderId="0" xfId="6" applyNumberFormat="1"/>
    <xf numFmtId="44" fontId="14" fillId="0" borderId="0" xfId="6" applyNumberFormat="1"/>
    <xf numFmtId="9" fontId="14" fillId="0" borderId="0" xfId="6" applyNumberFormat="1"/>
    <xf numFmtId="170" fontId="14" fillId="0" borderId="0" xfId="6" applyNumberFormat="1"/>
    <xf numFmtId="44" fontId="38" fillId="11" borderId="48" xfId="5" applyNumberFormat="1"/>
    <xf numFmtId="0" fontId="13" fillId="0" borderId="0" xfId="6" applyFont="1"/>
    <xf numFmtId="43" fontId="14" fillId="0" borderId="0" xfId="6" applyNumberFormat="1"/>
    <xf numFmtId="10" fontId="14" fillId="0" borderId="0" xfId="6" applyNumberFormat="1"/>
    <xf numFmtId="0" fontId="12" fillId="0" borderId="0" xfId="6" applyFont="1" applyAlignment="1">
      <alignment horizontal="right"/>
    </xf>
    <xf numFmtId="0" fontId="11" fillId="0" borderId="0" xfId="6" applyFont="1"/>
    <xf numFmtId="43" fontId="39" fillId="12" borderId="48" xfId="8" applyNumberFormat="1"/>
    <xf numFmtId="0" fontId="10" fillId="0" borderId="0" xfId="6" applyFont="1" applyAlignment="1">
      <alignment horizontal="right"/>
    </xf>
    <xf numFmtId="0" fontId="9" fillId="0" borderId="0" xfId="6" applyFont="1" applyAlignment="1">
      <alignment horizontal="right"/>
    </xf>
    <xf numFmtId="4" fontId="8" fillId="0" borderId="0" xfId="6" applyNumberFormat="1" applyFont="1" applyAlignment="1">
      <alignment horizontal="right"/>
    </xf>
    <xf numFmtId="171" fontId="14" fillId="0" borderId="0" xfId="6" applyNumberFormat="1"/>
    <xf numFmtId="0" fontId="7" fillId="0" borderId="0" xfId="6" applyFont="1"/>
    <xf numFmtId="167" fontId="14" fillId="0" borderId="0" xfId="6" applyNumberFormat="1"/>
    <xf numFmtId="3" fontId="26" fillId="5" borderId="25" xfId="4" applyNumberFormat="1" applyFont="1" applyFill="1" applyBorder="1" applyAlignment="1">
      <alignment horizontal="right" wrapText="1"/>
    </xf>
    <xf numFmtId="3" fontId="21" fillId="0" borderId="20" xfId="4" applyNumberFormat="1" applyFill="1" applyBorder="1" applyAlignment="1">
      <alignment horizontal="right" indent="1"/>
    </xf>
    <xf numFmtId="2" fontId="14" fillId="0" borderId="0" xfId="6" applyNumberFormat="1"/>
    <xf numFmtId="9" fontId="0" fillId="0" borderId="0" xfId="2" applyFont="1"/>
    <xf numFmtId="164" fontId="0" fillId="0" borderId="0" xfId="2" applyNumberFormat="1" applyFont="1"/>
    <xf numFmtId="0" fontId="43" fillId="14" borderId="27" xfId="0" applyFont="1" applyFill="1" applyBorder="1" applyAlignment="1" applyProtection="1">
      <alignment horizontal="right" wrapText="1" indent="1"/>
      <protection locked="0"/>
    </xf>
    <xf numFmtId="0" fontId="43" fillId="14" borderId="27" xfId="0" applyFont="1" applyFill="1" applyBorder="1" applyAlignment="1" applyProtection="1">
      <alignment horizontal="center" wrapText="1"/>
      <protection locked="0"/>
    </xf>
    <xf numFmtId="0" fontId="21" fillId="3" borderId="0" xfId="4" applyFill="1" applyBorder="1"/>
    <xf numFmtId="0" fontId="21" fillId="15" borderId="0" xfId="4" applyFill="1" applyBorder="1"/>
    <xf numFmtId="0" fontId="22" fillId="15" borderId="0" xfId="4" applyFont="1" applyFill="1" applyBorder="1" applyAlignment="1">
      <alignment horizontal="left" vertical="center" indent="1"/>
    </xf>
    <xf numFmtId="0" fontId="25" fillId="15" borderId="0" xfId="4" applyFont="1" applyFill="1" applyBorder="1" applyAlignment="1">
      <alignment vertical="center" wrapText="1"/>
    </xf>
    <xf numFmtId="0" fontId="26" fillId="15" borderId="0" xfId="4" applyFont="1" applyFill="1" applyBorder="1" applyAlignment="1">
      <alignment vertical="center" wrapText="1"/>
    </xf>
    <xf numFmtId="0" fontId="22" fillId="0" borderId="49" xfId="4" applyFont="1" applyFill="1" applyBorder="1" applyAlignment="1">
      <alignment horizontal="left" vertical="center" indent="1"/>
    </xf>
    <xf numFmtId="0" fontId="24" fillId="13" borderId="49" xfId="0" applyFont="1" applyFill="1" applyBorder="1" applyAlignment="1">
      <alignment horizontal="left" vertical="center" indent="1"/>
    </xf>
    <xf numFmtId="0" fontId="42" fillId="13" borderId="50" xfId="0" applyFont="1" applyFill="1" applyBorder="1" applyAlignment="1">
      <alignment vertical="center" wrapText="1"/>
    </xf>
    <xf numFmtId="0" fontId="41" fillId="13" borderId="50" xfId="0" applyFont="1" applyFill="1" applyBorder="1" applyAlignment="1">
      <alignment horizontal="left" indent="1"/>
    </xf>
    <xf numFmtId="0" fontId="42" fillId="13" borderId="51" xfId="0" applyFont="1" applyFill="1" applyBorder="1" applyAlignment="1">
      <alignment vertical="center" wrapText="1"/>
    </xf>
    <xf numFmtId="0" fontId="21" fillId="0" borderId="15" xfId="4" applyBorder="1"/>
    <xf numFmtId="3" fontId="21" fillId="0" borderId="0" xfId="4" applyNumberFormat="1" applyFill="1" applyBorder="1"/>
    <xf numFmtId="0" fontId="21" fillId="3" borderId="52" xfId="4" applyFill="1" applyBorder="1"/>
    <xf numFmtId="0" fontId="21" fillId="3" borderId="53" xfId="4" applyFill="1" applyBorder="1"/>
    <xf numFmtId="0" fontId="21" fillId="0" borderId="53" xfId="4" applyFill="1" applyBorder="1"/>
    <xf numFmtId="0" fontId="21" fillId="3" borderId="54" xfId="4" applyFill="1" applyBorder="1"/>
    <xf numFmtId="0" fontId="21" fillId="3" borderId="55" xfId="4" applyFill="1" applyBorder="1"/>
    <xf numFmtId="0" fontId="21" fillId="3" borderId="56" xfId="4" applyFill="1" applyBorder="1"/>
    <xf numFmtId="0" fontId="21" fillId="0" borderId="57" xfId="4" applyFill="1" applyBorder="1"/>
    <xf numFmtId="0" fontId="21" fillId="0" borderId="20" xfId="4" applyFont="1" applyFill="1" applyBorder="1" applyAlignment="1">
      <alignment horizontal="center"/>
    </xf>
    <xf numFmtId="0" fontId="21" fillId="0" borderId="22" xfId="4" applyFont="1" applyFill="1" applyBorder="1" applyAlignment="1">
      <alignment horizontal="center"/>
    </xf>
    <xf numFmtId="2" fontId="21" fillId="0" borderId="20" xfId="4" applyNumberFormat="1" applyFont="1" applyFill="1" applyBorder="1" applyAlignment="1">
      <alignment horizontal="center"/>
    </xf>
    <xf numFmtId="2" fontId="21" fillId="0" borderId="22" xfId="4" applyNumberFormat="1" applyFont="1" applyFill="1" applyBorder="1" applyAlignment="1">
      <alignment horizontal="center"/>
    </xf>
    <xf numFmtId="0" fontId="21" fillId="0" borderId="21" xfId="4" applyFont="1" applyFill="1" applyBorder="1" applyAlignment="1">
      <alignment horizontal="center"/>
    </xf>
    <xf numFmtId="3" fontId="21" fillId="0" borderId="22" xfId="4" applyNumberFormat="1" applyFont="1" applyFill="1" applyBorder="1" applyAlignment="1">
      <alignment horizontal="center"/>
    </xf>
    <xf numFmtId="3" fontId="21" fillId="0" borderId="21" xfId="4" applyNumberFormat="1" applyFont="1" applyFill="1" applyBorder="1" applyAlignment="1">
      <alignment horizontal="center"/>
    </xf>
    <xf numFmtId="49" fontId="21" fillId="0" borderId="22" xfId="4" applyNumberFormat="1" applyFill="1" applyBorder="1" applyAlignment="1">
      <alignment horizontal="center"/>
    </xf>
    <xf numFmtId="49" fontId="21" fillId="0" borderId="22" xfId="4" applyNumberFormat="1" applyFont="1" applyFill="1" applyBorder="1" applyAlignment="1">
      <alignment horizontal="center"/>
    </xf>
    <xf numFmtId="49" fontId="21" fillId="0" borderId="21" xfId="4" applyNumberFormat="1" applyFont="1" applyFill="1" applyBorder="1" applyAlignment="1">
      <alignment horizontal="center"/>
    </xf>
    <xf numFmtId="0" fontId="22" fillId="13" borderId="17" xfId="4" applyFont="1" applyFill="1" applyBorder="1" applyAlignment="1">
      <alignment horizontal="left" indent="1"/>
    </xf>
    <xf numFmtId="0" fontId="36" fillId="16" borderId="25" xfId="4" applyFont="1" applyFill="1" applyBorder="1" applyAlignment="1">
      <alignment horizontal="left" indent="1"/>
    </xf>
    <xf numFmtId="0" fontId="36" fillId="16" borderId="23" xfId="4" applyFont="1" applyFill="1" applyBorder="1" applyAlignment="1">
      <alignment horizontal="centerContinuous"/>
    </xf>
    <xf numFmtId="0" fontId="28" fillId="16" borderId="26" xfId="4" applyFont="1" applyFill="1" applyBorder="1" applyAlignment="1">
      <alignment horizontal="centerContinuous"/>
    </xf>
    <xf numFmtId="0" fontId="28" fillId="16" borderId="23" xfId="4" applyFont="1" applyFill="1" applyBorder="1" applyAlignment="1">
      <alignment horizontal="center"/>
    </xf>
    <xf numFmtId="0" fontId="36" fillId="16" borderId="20" xfId="4" applyFont="1" applyFill="1" applyBorder="1" applyAlignment="1">
      <alignment horizontal="left" indent="1"/>
    </xf>
    <xf numFmtId="0" fontId="28" fillId="16" borderId="47" xfId="4" applyFont="1" applyFill="1" applyBorder="1" applyAlignment="1">
      <alignment horizontal="center"/>
    </xf>
    <xf numFmtId="0" fontId="29" fillId="3" borderId="0" xfId="0" applyFont="1" applyFill="1"/>
    <xf numFmtId="0" fontId="29" fillId="17" borderId="0" xfId="0" applyFont="1" applyFill="1"/>
    <xf numFmtId="0" fontId="29" fillId="17" borderId="8" xfId="0" applyFont="1" applyFill="1" applyBorder="1"/>
    <xf numFmtId="0" fontId="0" fillId="16" borderId="0" xfId="0" applyFill="1"/>
    <xf numFmtId="0" fontId="34" fillId="16" borderId="0" xfId="0" applyFont="1" applyFill="1" applyBorder="1" applyAlignment="1">
      <alignment horizontal="left"/>
    </xf>
    <xf numFmtId="10" fontId="34" fillId="16" borderId="0" xfId="2" applyNumberFormat="1" applyFont="1" applyFill="1" applyBorder="1"/>
    <xf numFmtId="0" fontId="19" fillId="16" borderId="0" xfId="0" applyFont="1" applyFill="1" applyBorder="1"/>
    <xf numFmtId="0" fontId="19" fillId="16" borderId="0" xfId="0" applyFont="1" applyFill="1" applyBorder="1" applyAlignment="1">
      <alignment horizontal="center"/>
    </xf>
    <xf numFmtId="0" fontId="20" fillId="16" borderId="0" xfId="0" applyFont="1" applyFill="1" applyBorder="1"/>
    <xf numFmtId="0" fontId="20" fillId="16" borderId="0" xfId="0" applyFont="1" applyFill="1" applyBorder="1" applyAlignment="1">
      <alignment horizontal="center"/>
    </xf>
    <xf numFmtId="2" fontId="33" fillId="16" borderId="0" xfId="0" applyNumberFormat="1" applyFont="1" applyFill="1" applyBorder="1"/>
    <xf numFmtId="167" fontId="33" fillId="16" borderId="0" xfId="2" applyNumberFormat="1" applyFont="1" applyFill="1" applyBorder="1"/>
    <xf numFmtId="9" fontId="33" fillId="16" borderId="0" xfId="2" applyFont="1" applyFill="1" applyBorder="1"/>
    <xf numFmtId="0" fontId="44" fillId="16" borderId="0" xfId="0" applyFont="1" applyFill="1"/>
    <xf numFmtId="0" fontId="45" fillId="16" borderId="0" xfId="0" applyFont="1" applyFill="1"/>
    <xf numFmtId="0" fontId="0" fillId="19" borderId="0" xfId="0" applyFill="1"/>
    <xf numFmtId="0" fontId="19" fillId="19" borderId="0" xfId="0" applyFont="1" applyFill="1" applyBorder="1"/>
    <xf numFmtId="0" fontId="19" fillId="19" borderId="0" xfId="0" applyFont="1" applyFill="1" applyBorder="1" applyAlignment="1">
      <alignment horizontal="center"/>
    </xf>
    <xf numFmtId="0" fontId="20" fillId="19" borderId="0" xfId="0" applyFont="1" applyFill="1" applyBorder="1"/>
    <xf numFmtId="0" fontId="20" fillId="19" borderId="0" xfId="0" applyFont="1" applyFill="1" applyBorder="1" applyAlignment="1">
      <alignment horizontal="center"/>
    </xf>
    <xf numFmtId="0" fontId="0" fillId="18" borderId="0" xfId="0" applyFill="1"/>
    <xf numFmtId="0" fontId="5" fillId="0" borderId="58" xfId="0" applyFont="1" applyFill="1" applyBorder="1" applyAlignment="1">
      <alignment horizontal="left"/>
    </xf>
    <xf numFmtId="2" fontId="5" fillId="0" borderId="59" xfId="0" applyNumberFormat="1" applyFont="1" applyFill="1" applyBorder="1"/>
    <xf numFmtId="0" fontId="5" fillId="0" borderId="60" xfId="0" applyFont="1" applyFill="1" applyBorder="1" applyAlignment="1">
      <alignment horizontal="left"/>
    </xf>
    <xf numFmtId="10" fontId="5" fillId="0" borderId="46" xfId="2" applyNumberFormat="1" applyFont="1" applyFill="1" applyBorder="1"/>
    <xf numFmtId="0" fontId="5" fillId="0" borderId="61" xfId="0" applyFont="1" applyFill="1" applyBorder="1" applyAlignment="1">
      <alignment horizontal="left"/>
    </xf>
    <xf numFmtId="10" fontId="5" fillId="0" borderId="34" xfId="2" applyNumberFormat="1" applyFont="1" applyFill="1" applyBorder="1"/>
    <xf numFmtId="2" fontId="5" fillId="0" borderId="46" xfId="2" applyNumberFormat="1" applyFont="1" applyFill="1" applyBorder="1"/>
    <xf numFmtId="1" fontId="5" fillId="0" borderId="46" xfId="2" applyNumberFormat="1" applyFont="1" applyFill="1" applyBorder="1"/>
    <xf numFmtId="9" fontId="5" fillId="0" borderId="46" xfId="2" applyFont="1" applyFill="1" applyBorder="1"/>
    <xf numFmtId="3" fontId="5" fillId="0" borderId="34" xfId="2" applyNumberFormat="1" applyFont="1" applyFill="1" applyBorder="1"/>
    <xf numFmtId="0" fontId="3" fillId="0" borderId="0" xfId="6" applyFont="1"/>
    <xf numFmtId="0" fontId="2" fillId="0" borderId="0" xfId="21" applyFill="1"/>
    <xf numFmtId="0" fontId="2" fillId="0" borderId="0" xfId="21" applyFill="1" applyBorder="1" applyAlignment="1">
      <alignment vertical="center"/>
    </xf>
    <xf numFmtId="0" fontId="2" fillId="0" borderId="0" xfId="21" applyFill="1" applyBorder="1"/>
    <xf numFmtId="0" fontId="47" fillId="0" borderId="0" xfId="21" applyFont="1" applyFill="1" applyBorder="1" applyAlignment="1">
      <alignment horizontal="center" vertical="center"/>
    </xf>
    <xf numFmtId="0" fontId="47" fillId="0" borderId="0" xfId="21" applyFont="1" applyFill="1" applyBorder="1" applyAlignment="1">
      <alignment horizontal="center"/>
    </xf>
    <xf numFmtId="10" fontId="2" fillId="0" borderId="0" xfId="21" applyNumberFormat="1" applyFill="1"/>
    <xf numFmtId="0" fontId="47" fillId="0" borderId="0" xfId="21" applyFont="1" applyFill="1" applyAlignment="1">
      <alignment horizontal="center"/>
    </xf>
    <xf numFmtId="0" fontId="42" fillId="0" borderId="0" xfId="21" applyFont="1" applyFill="1"/>
    <xf numFmtId="0" fontId="30" fillId="0" borderId="0" xfId="0" applyFont="1" applyFill="1" applyBorder="1" applyAlignment="1">
      <alignment horizontal="center"/>
    </xf>
    <xf numFmtId="0" fontId="29" fillId="0" borderId="0" xfId="0" applyFont="1" applyFill="1" applyBorder="1" applyAlignment="1">
      <alignment horizontal="right"/>
    </xf>
    <xf numFmtId="10" fontId="15" fillId="0" borderId="61" xfId="0" applyNumberFormat="1" applyFont="1" applyFill="1" applyBorder="1" applyAlignment="1">
      <alignment horizontal="center"/>
    </xf>
    <xf numFmtId="10" fontId="15" fillId="0" borderId="62" xfId="0" applyNumberFormat="1" applyFont="1" applyFill="1" applyBorder="1" applyAlignment="1">
      <alignment horizontal="right"/>
    </xf>
    <xf numFmtId="3" fontId="21" fillId="0" borderId="28" xfId="4" applyNumberFormat="1" applyFill="1" applyBorder="1" applyAlignment="1">
      <alignment horizontal="right"/>
    </xf>
    <xf numFmtId="0" fontId="0" fillId="20" borderId="0" xfId="0" applyFill="1"/>
    <xf numFmtId="0" fontId="5" fillId="20" borderId="0" xfId="0" applyFont="1" applyFill="1" applyBorder="1" applyAlignment="1">
      <alignment horizontal="left"/>
    </xf>
    <xf numFmtId="2" fontId="5" fillId="20" borderId="0" xfId="0" applyNumberFormat="1" applyFont="1" applyFill="1" applyBorder="1"/>
    <xf numFmtId="10" fontId="5" fillId="20" borderId="0" xfId="2" applyNumberFormat="1" applyFont="1" applyFill="1" applyBorder="1"/>
    <xf numFmtId="0" fontId="45" fillId="20" borderId="0" xfId="0" applyFont="1" applyFill="1" applyBorder="1"/>
    <xf numFmtId="2" fontId="5" fillId="20" borderId="0" xfId="2" applyNumberFormat="1" applyFont="1" applyFill="1" applyBorder="1"/>
    <xf numFmtId="0" fontId="14" fillId="2" borderId="0" xfId="6" applyFill="1"/>
    <xf numFmtId="10" fontId="14" fillId="2" borderId="0" xfId="6" applyNumberFormat="1" applyFill="1"/>
    <xf numFmtId="2" fontId="14" fillId="2" borderId="0" xfId="6" applyNumberFormat="1" applyFill="1"/>
    <xf numFmtId="1" fontId="14" fillId="0" borderId="0" xfId="6" applyNumberFormat="1"/>
    <xf numFmtId="1" fontId="14" fillId="2" borderId="0" xfId="6" applyNumberFormat="1" applyFill="1"/>
    <xf numFmtId="167" fontId="14" fillId="0" borderId="0" xfId="2" applyNumberFormat="1" applyFont="1"/>
    <xf numFmtId="0" fontId="1" fillId="16" borderId="0" xfId="0" applyFont="1" applyFill="1"/>
    <xf numFmtId="2" fontId="39" fillId="12" borderId="48" xfId="8" applyNumberFormat="1"/>
    <xf numFmtId="0" fontId="46" fillId="0" borderId="0" xfId="21" applyFont="1" applyFill="1" applyAlignment="1">
      <alignment horizontal="left" vertical="center"/>
    </xf>
    <xf numFmtId="0" fontId="47" fillId="0" borderId="0" xfId="21" applyFont="1" applyFill="1" applyBorder="1" applyAlignment="1">
      <alignment horizontal="center" vertical="center"/>
    </xf>
    <xf numFmtId="0" fontId="47" fillId="0" borderId="0" xfId="21" applyFont="1" applyFill="1" applyBorder="1" applyAlignment="1">
      <alignment horizontal="center"/>
    </xf>
    <xf numFmtId="0" fontId="47" fillId="0" borderId="0" xfId="21" applyFont="1" applyFill="1" applyAlignment="1">
      <alignment horizontal="center"/>
    </xf>
    <xf numFmtId="0" fontId="26" fillId="5" borderId="25" xfId="4" applyFont="1" applyFill="1" applyBorder="1" applyAlignment="1">
      <alignment horizontal="center" wrapText="1"/>
    </xf>
    <xf numFmtId="0" fontId="26" fillId="5" borderId="23" xfId="4" applyFont="1" applyFill="1" applyBorder="1" applyAlignment="1">
      <alignment horizontal="center" wrapText="1"/>
    </xf>
    <xf numFmtId="0" fontId="26" fillId="10" borderId="0" xfId="4" applyFont="1" applyFill="1" applyBorder="1" applyAlignment="1">
      <alignment horizontal="center" wrapText="1"/>
    </xf>
    <xf numFmtId="0" fontId="43" fillId="14" borderId="20" xfId="0" applyFont="1" applyFill="1" applyBorder="1" applyAlignment="1" applyProtection="1">
      <alignment horizontal="center" vertical="center" wrapText="1"/>
      <protection locked="0"/>
    </xf>
    <xf numFmtId="0" fontId="43" fillId="14" borderId="21" xfId="0" applyFont="1" applyFill="1" applyBorder="1" applyAlignment="1" applyProtection="1">
      <alignment horizontal="center" vertical="center" wrapText="1"/>
      <protection locked="0"/>
    </xf>
    <xf numFmtId="0" fontId="23" fillId="13" borderId="16" xfId="4" applyFont="1" applyFill="1" applyBorder="1" applyAlignment="1">
      <alignment horizontal="left" vertical="center" wrapText="1"/>
    </xf>
    <xf numFmtId="0" fontId="23" fillId="13" borderId="17" xfId="4" applyFont="1" applyFill="1" applyBorder="1" applyAlignment="1">
      <alignment horizontal="left" vertical="center" wrapText="1"/>
    </xf>
    <xf numFmtId="3" fontId="35" fillId="14" borderId="20" xfId="4" applyNumberFormat="1" applyFont="1" applyFill="1" applyBorder="1" applyAlignment="1">
      <alignment horizontal="left" wrapText="1" indent="1"/>
    </xf>
    <xf numFmtId="0" fontId="16" fillId="14" borderId="22" xfId="0" applyFont="1" applyFill="1" applyBorder="1" applyAlignment="1">
      <alignment horizontal="left" wrapText="1" indent="1"/>
    </xf>
    <xf numFmtId="3" fontId="35" fillId="14" borderId="0" xfId="4" applyNumberFormat="1" applyFont="1" applyFill="1" applyBorder="1" applyAlignment="1">
      <alignment horizontal="left" wrapText="1" indent="1"/>
    </xf>
    <xf numFmtId="0" fontId="16" fillId="14" borderId="0" xfId="0" applyFont="1" applyFill="1" applyBorder="1" applyAlignment="1">
      <alignment horizontal="left" wrapText="1" indent="1"/>
    </xf>
    <xf numFmtId="0" fontId="36" fillId="16" borderId="63" xfId="4" applyFont="1" applyFill="1" applyBorder="1" applyAlignment="1">
      <alignment horizontal="center"/>
    </xf>
    <xf numFmtId="0" fontId="36" fillId="16" borderId="64" xfId="4" applyFont="1" applyFill="1" applyBorder="1" applyAlignment="1">
      <alignment horizontal="center"/>
    </xf>
  </cellXfs>
  <cellStyles count="23">
    <cellStyle name="Calculation" xfId="8" builtinId="22"/>
    <cellStyle name="Calculation 2" xfId="18"/>
    <cellStyle name="Comma" xfId="1" builtinId="3"/>
    <cellStyle name="Comma 2" xfId="13"/>
    <cellStyle name="Input" xfId="5" builtinId="20"/>
    <cellStyle name="Input 2" xfId="15"/>
    <cellStyle name="Normal" xfId="0" builtinId="0"/>
    <cellStyle name="Normal 2" xfId="3"/>
    <cellStyle name="Normal 2 2" xfId="22"/>
    <cellStyle name="Normal 3" xfId="4"/>
    <cellStyle name="Normal 4" xfId="6"/>
    <cellStyle name="Normal 4 2" xfId="16"/>
    <cellStyle name="Normal 4 3" xfId="9"/>
    <cellStyle name="Normal 5" xfId="12"/>
    <cellStyle name="Normal 6" xfId="11"/>
    <cellStyle name="Normal 7" xfId="19"/>
    <cellStyle name="Normal 8" xfId="21"/>
    <cellStyle name="Percent" xfId="2" builtinId="5"/>
    <cellStyle name="Percent 2" xfId="7"/>
    <cellStyle name="Percent 2 2" xfId="17"/>
    <cellStyle name="Percent 2 3" xfId="10"/>
    <cellStyle name="Percent 3" xfId="14"/>
    <cellStyle name="Percent 4" xfId="20"/>
  </cellStyles>
  <dxfs count="0"/>
  <tableStyles count="0" defaultTableStyle="TableStyleMedium9" defaultPivotStyle="PivotStyleLight16"/>
  <colors>
    <mruColors>
      <color rgb="FF0056AC"/>
      <color rgb="FFFFCC00"/>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baseline="0"/>
              <a:t>Severity Vectors by StDev</a:t>
            </a:r>
          </a:p>
        </c:rich>
      </c:tx>
      <c:layout>
        <c:manualLayout>
          <c:xMode val="edge"/>
          <c:yMode val="edge"/>
          <c:x val="0.21122293339192777"/>
          <c:y val="5.5365375210862074E-3"/>
        </c:manualLayout>
      </c:layout>
      <c:spPr>
        <a:solidFill>
          <a:schemeClr val="bg1">
            <a:lumMod val="95000"/>
          </a:schemeClr>
        </a:solidFill>
      </c:spPr>
    </c:title>
    <c:plotArea>
      <c:layout>
        <c:manualLayout>
          <c:layoutTarget val="inner"/>
          <c:xMode val="edge"/>
          <c:yMode val="edge"/>
          <c:x val="7.910815646314108E-2"/>
          <c:y val="0.12261590086049369"/>
          <c:w val="0.88404092345599661"/>
          <c:h val="0.70494798178082896"/>
        </c:manualLayout>
      </c:layout>
      <c:lineChart>
        <c:grouping val="standard"/>
        <c:ser>
          <c:idx val="0"/>
          <c:order val="0"/>
          <c:tx>
            <c:strRef>
              <c:f>SvR!$A$1</c:f>
              <c:strCache>
                <c:ptCount val="1"/>
                <c:pt idx="0">
                  <c:v>-2 STDEV</c:v>
                </c:pt>
              </c:strCache>
            </c:strRef>
          </c:tx>
          <c:marker>
            <c:symbol val="none"/>
          </c:marker>
          <c:val>
            <c:numRef>
              <c:f>SvR!$A$2:$A$120</c:f>
              <c:numCache>
                <c:formatCode>0</c:formatCode>
                <c:ptCount val="119"/>
                <c:pt idx="0">
                  <c:v>68.463930000000005</c:v>
                </c:pt>
                <c:pt idx="1">
                  <c:v>67.447191000000004</c:v>
                </c:pt>
                <c:pt idx="2">
                  <c:v>66.341998000000004</c:v>
                </c:pt>
                <c:pt idx="3">
                  <c:v>65.199309</c:v>
                </c:pt>
                <c:pt idx="4">
                  <c:v>64.061194</c:v>
                </c:pt>
                <c:pt idx="5">
                  <c:v>63.103551000000003</c:v>
                </c:pt>
                <c:pt idx="6">
                  <c:v>62.616670999999997</c:v>
                </c:pt>
                <c:pt idx="7">
                  <c:v>62.475693999999997</c:v>
                </c:pt>
                <c:pt idx="8">
                  <c:v>62.430598000000003</c:v>
                </c:pt>
                <c:pt idx="9">
                  <c:v>62.058557999999998</c:v>
                </c:pt>
                <c:pt idx="10">
                  <c:v>61.300584000000001</c:v>
                </c:pt>
                <c:pt idx="11">
                  <c:v>60.361800000000002</c:v>
                </c:pt>
                <c:pt idx="12">
                  <c:v>59.432226</c:v>
                </c:pt>
                <c:pt idx="13">
                  <c:v>58.739317</c:v>
                </c:pt>
                <c:pt idx="14">
                  <c:v>58.125954999999998</c:v>
                </c:pt>
                <c:pt idx="15">
                  <c:v>57.670541</c:v>
                </c:pt>
                <c:pt idx="16">
                  <c:v>57.17221</c:v>
                </c:pt>
                <c:pt idx="17">
                  <c:v>56.868442999999999</c:v>
                </c:pt>
                <c:pt idx="18">
                  <c:v>56.334721999999999</c:v>
                </c:pt>
                <c:pt idx="19">
                  <c:v>55.609158999999998</c:v>
                </c:pt>
                <c:pt idx="20">
                  <c:v>54.742767000000001</c:v>
                </c:pt>
                <c:pt idx="21">
                  <c:v>53.933979000000001</c:v>
                </c:pt>
                <c:pt idx="22">
                  <c:v>53.539152999999999</c:v>
                </c:pt>
                <c:pt idx="23">
                  <c:v>53.368070000000003</c:v>
                </c:pt>
                <c:pt idx="24">
                  <c:v>53.640264000000002</c:v>
                </c:pt>
                <c:pt idx="25">
                  <c:v>53.686202999999999</c:v>
                </c:pt>
                <c:pt idx="26">
                  <c:v>53.626069999999999</c:v>
                </c:pt>
                <c:pt idx="27">
                  <c:v>53.225757999999999</c:v>
                </c:pt>
                <c:pt idx="28">
                  <c:v>53.175531999999997</c:v>
                </c:pt>
                <c:pt idx="29">
                  <c:v>52.988591999999997</c:v>
                </c:pt>
                <c:pt idx="30">
                  <c:v>53.047826999999998</c:v>
                </c:pt>
                <c:pt idx="31">
                  <c:v>52.863925000000002</c:v>
                </c:pt>
                <c:pt idx="32">
                  <c:v>52.920859</c:v>
                </c:pt>
                <c:pt idx="33">
                  <c:v>52.798147999999998</c:v>
                </c:pt>
                <c:pt idx="34">
                  <c:v>52.606568000000003</c:v>
                </c:pt>
                <c:pt idx="35">
                  <c:v>52.362315000000002</c:v>
                </c:pt>
                <c:pt idx="36">
                  <c:v>52.075588000000003</c:v>
                </c:pt>
                <c:pt idx="37">
                  <c:v>52.014175000000002</c:v>
                </c:pt>
                <c:pt idx="38">
                  <c:v>51.915709</c:v>
                </c:pt>
                <c:pt idx="39">
                  <c:v>51.811791999999997</c:v>
                </c:pt>
                <c:pt idx="40">
                  <c:v>51.545619000000002</c:v>
                </c:pt>
                <c:pt idx="41">
                  <c:v>51.246505999999997</c:v>
                </c:pt>
                <c:pt idx="42">
                  <c:v>51.128498999999998</c:v>
                </c:pt>
                <c:pt idx="43">
                  <c:v>51.375324999999997</c:v>
                </c:pt>
                <c:pt idx="44">
                  <c:v>51.680793999999999</c:v>
                </c:pt>
                <c:pt idx="45">
                  <c:v>51.950218</c:v>
                </c:pt>
                <c:pt idx="46">
                  <c:v>51.890656</c:v>
                </c:pt>
                <c:pt idx="47">
                  <c:v>51.964674000000002</c:v>
                </c:pt>
                <c:pt idx="48">
                  <c:v>52.032141000000003</c:v>
                </c:pt>
                <c:pt idx="49">
                  <c:v>52.075273000000003</c:v>
                </c:pt>
                <c:pt idx="50">
                  <c:v>51.893925000000003</c:v>
                </c:pt>
                <c:pt idx="51">
                  <c:v>51.945526999999998</c:v>
                </c:pt>
                <c:pt idx="52">
                  <c:v>52.117708</c:v>
                </c:pt>
                <c:pt idx="53">
                  <c:v>52.299308000000003</c:v>
                </c:pt>
                <c:pt idx="54">
                  <c:v>52.144480999999999</c:v>
                </c:pt>
                <c:pt idx="55">
                  <c:v>51.578507999999999</c:v>
                </c:pt>
                <c:pt idx="56">
                  <c:v>51.055415000000004</c:v>
                </c:pt>
                <c:pt idx="57">
                  <c:v>51.148670000000003</c:v>
                </c:pt>
                <c:pt idx="58">
                  <c:v>51.632894</c:v>
                </c:pt>
                <c:pt idx="59">
                  <c:v>52.236683999999997</c:v>
                </c:pt>
                <c:pt idx="60">
                  <c:v>52.188822999999999</c:v>
                </c:pt>
                <c:pt idx="61">
                  <c:v>52.096933</c:v>
                </c:pt>
                <c:pt idx="62">
                  <c:v>51.947169000000002</c:v>
                </c:pt>
                <c:pt idx="63">
                  <c:v>52.197834</c:v>
                </c:pt>
                <c:pt idx="64">
                  <c:v>52.259943</c:v>
                </c:pt>
                <c:pt idx="65">
                  <c:v>52.312047999999997</c:v>
                </c:pt>
                <c:pt idx="66">
                  <c:v>52.491005999999999</c:v>
                </c:pt>
                <c:pt idx="67">
                  <c:v>53.057586000000001</c:v>
                </c:pt>
                <c:pt idx="68">
                  <c:v>53.432789</c:v>
                </c:pt>
                <c:pt idx="69">
                  <c:v>53.562536000000001</c:v>
                </c:pt>
                <c:pt idx="70">
                  <c:v>53.266032000000003</c:v>
                </c:pt>
                <c:pt idx="71">
                  <c:v>53.147961000000002</c:v>
                </c:pt>
                <c:pt idx="72">
                  <c:v>53.032952000000002</c:v>
                </c:pt>
                <c:pt idx="73">
                  <c:v>53.165891999999999</c:v>
                </c:pt>
                <c:pt idx="74">
                  <c:v>53.253565000000002</c:v>
                </c:pt>
                <c:pt idx="75">
                  <c:v>53.253219999999999</c:v>
                </c:pt>
                <c:pt idx="76">
                  <c:v>53.193959</c:v>
                </c:pt>
                <c:pt idx="77">
                  <c:v>53.296366999999996</c:v>
                </c:pt>
                <c:pt idx="78">
                  <c:v>53.381073999999998</c:v>
                </c:pt>
                <c:pt idx="79">
                  <c:v>53.19641</c:v>
                </c:pt>
                <c:pt idx="80">
                  <c:v>52.681111999999999</c:v>
                </c:pt>
                <c:pt idx="81">
                  <c:v>52.381964000000004</c:v>
                </c:pt>
                <c:pt idx="82">
                  <c:v>52.418007000000003</c:v>
                </c:pt>
                <c:pt idx="83">
                  <c:v>52.849769999999999</c:v>
                </c:pt>
                <c:pt idx="84">
                  <c:v>53.446646999999999</c:v>
                </c:pt>
                <c:pt idx="85">
                  <c:v>53.973719000000003</c:v>
                </c:pt>
                <c:pt idx="86">
                  <c:v>54.306303999999997</c:v>
                </c:pt>
                <c:pt idx="87">
                  <c:v>54.120787999999997</c:v>
                </c:pt>
                <c:pt idx="88">
                  <c:v>54.167433000000003</c:v>
                </c:pt>
                <c:pt idx="89">
                  <c:v>54.215034000000003</c:v>
                </c:pt>
                <c:pt idx="90">
                  <c:v>54.712494999999997</c:v>
                </c:pt>
                <c:pt idx="91">
                  <c:v>54.977370000000001</c:v>
                </c:pt>
                <c:pt idx="92">
                  <c:v>55.155517000000003</c:v>
                </c:pt>
                <c:pt idx="93">
                  <c:v>55.268192999999997</c:v>
                </c:pt>
                <c:pt idx="94">
                  <c:v>55.292918999999998</c:v>
                </c:pt>
                <c:pt idx="95">
                  <c:v>55.344009</c:v>
                </c:pt>
                <c:pt idx="96">
                  <c:v>54.961007000000002</c:v>
                </c:pt>
                <c:pt idx="97">
                  <c:v>54.550403000000003</c:v>
                </c:pt>
                <c:pt idx="98">
                  <c:v>54.316074999999998</c:v>
                </c:pt>
                <c:pt idx="99">
                  <c:v>54.880603999999998</c:v>
                </c:pt>
                <c:pt idx="100">
                  <c:v>55.782302000000001</c:v>
                </c:pt>
                <c:pt idx="101">
                  <c:v>56.360188000000001</c:v>
                </c:pt>
                <c:pt idx="102">
                  <c:v>56.430053999999998</c:v>
                </c:pt>
                <c:pt idx="103">
                  <c:v>56.228382000000003</c:v>
                </c:pt>
                <c:pt idx="104">
                  <c:v>56.267665999999998</c:v>
                </c:pt>
                <c:pt idx="105">
                  <c:v>56.364015999999999</c:v>
                </c:pt>
                <c:pt idx="106">
                  <c:v>56.756005000000002</c:v>
                </c:pt>
                <c:pt idx="107">
                  <c:v>56.910105000000001</c:v>
                </c:pt>
                <c:pt idx="108">
                  <c:v>57.233964999999998</c:v>
                </c:pt>
                <c:pt idx="109">
                  <c:v>57.363880999999999</c:v>
                </c:pt>
                <c:pt idx="110">
                  <c:v>57.563153</c:v>
                </c:pt>
                <c:pt idx="111">
                  <c:v>57.392127000000002</c:v>
                </c:pt>
                <c:pt idx="112">
                  <c:v>57.097003000000001</c:v>
                </c:pt>
                <c:pt idx="113">
                  <c:v>56.782893000000001</c:v>
                </c:pt>
                <c:pt idx="114">
                  <c:v>56.724916999999998</c:v>
                </c:pt>
                <c:pt idx="115">
                  <c:v>56.954051</c:v>
                </c:pt>
                <c:pt idx="116">
                  <c:v>57.212899</c:v>
                </c:pt>
                <c:pt idx="117">
                  <c:v>57.439208000000001</c:v>
                </c:pt>
                <c:pt idx="118">
                  <c:v>57.580371</c:v>
                </c:pt>
              </c:numCache>
            </c:numRef>
          </c:val>
        </c:ser>
        <c:ser>
          <c:idx val="1"/>
          <c:order val="1"/>
          <c:tx>
            <c:strRef>
              <c:f>SvR!$B$1</c:f>
              <c:strCache>
                <c:ptCount val="1"/>
                <c:pt idx="0">
                  <c:v>-1.5 STDEV</c:v>
                </c:pt>
              </c:strCache>
            </c:strRef>
          </c:tx>
          <c:marker>
            <c:symbol val="none"/>
          </c:marker>
          <c:val>
            <c:numRef>
              <c:f>SvR!$B$2:$B$120</c:f>
              <c:numCache>
                <c:formatCode>0</c:formatCode>
                <c:ptCount val="119"/>
                <c:pt idx="0">
                  <c:v>68.809622000000005</c:v>
                </c:pt>
                <c:pt idx="1">
                  <c:v>67.671486000000002</c:v>
                </c:pt>
                <c:pt idx="2">
                  <c:v>66.515215999999995</c:v>
                </c:pt>
                <c:pt idx="3">
                  <c:v>65.788895999999994</c:v>
                </c:pt>
                <c:pt idx="4">
                  <c:v>65.256587999999994</c:v>
                </c:pt>
                <c:pt idx="5">
                  <c:v>64.913225999999995</c:v>
                </c:pt>
                <c:pt idx="6">
                  <c:v>64.416364999999999</c:v>
                </c:pt>
                <c:pt idx="7">
                  <c:v>63.603847999999999</c:v>
                </c:pt>
                <c:pt idx="8">
                  <c:v>62.879755000000003</c:v>
                </c:pt>
                <c:pt idx="9">
                  <c:v>62.166634999999999</c:v>
                </c:pt>
                <c:pt idx="10">
                  <c:v>61.852550000000001</c:v>
                </c:pt>
                <c:pt idx="11">
                  <c:v>61.339472000000001</c:v>
                </c:pt>
                <c:pt idx="12">
                  <c:v>61.129724000000003</c:v>
                </c:pt>
                <c:pt idx="13">
                  <c:v>60.687731999999997</c:v>
                </c:pt>
                <c:pt idx="14">
                  <c:v>60.379427</c:v>
                </c:pt>
                <c:pt idx="15">
                  <c:v>59.404335000000003</c:v>
                </c:pt>
                <c:pt idx="16">
                  <c:v>58.512078000000002</c:v>
                </c:pt>
                <c:pt idx="17">
                  <c:v>57.776142999999998</c:v>
                </c:pt>
                <c:pt idx="18">
                  <c:v>58.011183000000003</c:v>
                </c:pt>
                <c:pt idx="19">
                  <c:v>58.394902999999999</c:v>
                </c:pt>
                <c:pt idx="20">
                  <c:v>58.668908999999999</c:v>
                </c:pt>
                <c:pt idx="21">
                  <c:v>58.081473000000003</c:v>
                </c:pt>
                <c:pt idx="22">
                  <c:v>57.234858000000003</c:v>
                </c:pt>
                <c:pt idx="23">
                  <c:v>56.459088000000001</c:v>
                </c:pt>
                <c:pt idx="24">
                  <c:v>56.101934999999997</c:v>
                </c:pt>
                <c:pt idx="25">
                  <c:v>55.893380999999998</c:v>
                </c:pt>
                <c:pt idx="26">
                  <c:v>55.684826000000001</c:v>
                </c:pt>
                <c:pt idx="27">
                  <c:v>55.452677999999999</c:v>
                </c:pt>
                <c:pt idx="28">
                  <c:v>55.385362999999998</c:v>
                </c:pt>
                <c:pt idx="29">
                  <c:v>55.303679000000002</c:v>
                </c:pt>
                <c:pt idx="30">
                  <c:v>55.475901999999998</c:v>
                </c:pt>
                <c:pt idx="31">
                  <c:v>55.563476000000001</c:v>
                </c:pt>
                <c:pt idx="32">
                  <c:v>55.844349000000001</c:v>
                </c:pt>
                <c:pt idx="33">
                  <c:v>56.002650000000003</c:v>
                </c:pt>
                <c:pt idx="34">
                  <c:v>56.036740999999999</c:v>
                </c:pt>
                <c:pt idx="35">
                  <c:v>55.887954000000001</c:v>
                </c:pt>
                <c:pt idx="36">
                  <c:v>55.714967999999999</c:v>
                </c:pt>
                <c:pt idx="37">
                  <c:v>55.850546999999999</c:v>
                </c:pt>
                <c:pt idx="38">
                  <c:v>56.102424999999997</c:v>
                </c:pt>
                <c:pt idx="39">
                  <c:v>55.850119999999997</c:v>
                </c:pt>
                <c:pt idx="40">
                  <c:v>55.418585999999998</c:v>
                </c:pt>
                <c:pt idx="41">
                  <c:v>54.956831999999999</c:v>
                </c:pt>
                <c:pt idx="42">
                  <c:v>54.774661999999999</c:v>
                </c:pt>
                <c:pt idx="43">
                  <c:v>54.714658999999997</c:v>
                </c:pt>
                <c:pt idx="44">
                  <c:v>54.617131000000001</c:v>
                </c:pt>
                <c:pt idx="45">
                  <c:v>55.136584999999997</c:v>
                </c:pt>
                <c:pt idx="46">
                  <c:v>55.481926000000001</c:v>
                </c:pt>
                <c:pt idx="47">
                  <c:v>55.686405000000001</c:v>
                </c:pt>
                <c:pt idx="48">
                  <c:v>54.980364000000002</c:v>
                </c:pt>
                <c:pt idx="49">
                  <c:v>54.649535</c:v>
                </c:pt>
                <c:pt idx="50">
                  <c:v>54.684891999999998</c:v>
                </c:pt>
                <c:pt idx="51">
                  <c:v>55.438363000000003</c:v>
                </c:pt>
                <c:pt idx="52">
                  <c:v>55.953380000000003</c:v>
                </c:pt>
                <c:pt idx="53">
                  <c:v>56.225535999999998</c:v>
                </c:pt>
                <c:pt idx="54">
                  <c:v>55.948</c:v>
                </c:pt>
                <c:pt idx="55">
                  <c:v>55.648456000000003</c:v>
                </c:pt>
                <c:pt idx="56">
                  <c:v>55.259470999999998</c:v>
                </c:pt>
                <c:pt idx="57">
                  <c:v>55.048811000000001</c:v>
                </c:pt>
                <c:pt idx="58">
                  <c:v>55.011744999999998</c:v>
                </c:pt>
                <c:pt idx="59">
                  <c:v>55.200966000000001</c:v>
                </c:pt>
                <c:pt idx="60">
                  <c:v>55.652285999999997</c:v>
                </c:pt>
                <c:pt idx="61">
                  <c:v>56.029234000000002</c:v>
                </c:pt>
                <c:pt idx="62">
                  <c:v>56.299072000000002</c:v>
                </c:pt>
                <c:pt idx="63">
                  <c:v>56.140810999999999</c:v>
                </c:pt>
                <c:pt idx="64">
                  <c:v>56.208536000000002</c:v>
                </c:pt>
                <c:pt idx="65">
                  <c:v>56.351861999999997</c:v>
                </c:pt>
                <c:pt idx="66">
                  <c:v>56.690632999999998</c:v>
                </c:pt>
                <c:pt idx="67">
                  <c:v>56.574322000000002</c:v>
                </c:pt>
                <c:pt idx="68">
                  <c:v>56.361961999999998</c:v>
                </c:pt>
                <c:pt idx="69">
                  <c:v>56.200285000000001</c:v>
                </c:pt>
                <c:pt idx="70">
                  <c:v>56.604720999999998</c:v>
                </c:pt>
                <c:pt idx="71">
                  <c:v>57.025315999999997</c:v>
                </c:pt>
                <c:pt idx="72">
                  <c:v>57.336129999999997</c:v>
                </c:pt>
                <c:pt idx="73">
                  <c:v>57.482379999999999</c:v>
                </c:pt>
                <c:pt idx="74">
                  <c:v>57.737867999999999</c:v>
                </c:pt>
                <c:pt idx="75">
                  <c:v>58.070202000000002</c:v>
                </c:pt>
                <c:pt idx="76">
                  <c:v>58.371462000000001</c:v>
                </c:pt>
                <c:pt idx="77">
                  <c:v>58.414338000000001</c:v>
                </c:pt>
                <c:pt idx="78">
                  <c:v>57.986358000000003</c:v>
                </c:pt>
                <c:pt idx="79">
                  <c:v>57.384565000000002</c:v>
                </c:pt>
                <c:pt idx="80">
                  <c:v>57.024448</c:v>
                </c:pt>
                <c:pt idx="81">
                  <c:v>56.983804999999997</c:v>
                </c:pt>
                <c:pt idx="82">
                  <c:v>57.084918000000002</c:v>
                </c:pt>
                <c:pt idx="83">
                  <c:v>57.008989</c:v>
                </c:pt>
                <c:pt idx="84">
                  <c:v>57.460189</c:v>
                </c:pt>
                <c:pt idx="85">
                  <c:v>57.884065</c:v>
                </c:pt>
                <c:pt idx="86">
                  <c:v>58.562064999999997</c:v>
                </c:pt>
                <c:pt idx="87">
                  <c:v>58.467843999999999</c:v>
                </c:pt>
                <c:pt idx="88">
                  <c:v>58.326889999999999</c:v>
                </c:pt>
                <c:pt idx="89">
                  <c:v>58.133791000000002</c:v>
                </c:pt>
                <c:pt idx="90">
                  <c:v>58.361617000000003</c:v>
                </c:pt>
                <c:pt idx="91">
                  <c:v>58.573936000000003</c:v>
                </c:pt>
                <c:pt idx="92">
                  <c:v>58.767729000000003</c:v>
                </c:pt>
                <c:pt idx="93">
                  <c:v>58.947315000000003</c:v>
                </c:pt>
                <c:pt idx="94">
                  <c:v>59.221246000000001</c:v>
                </c:pt>
                <c:pt idx="95">
                  <c:v>59.228516999999997</c:v>
                </c:pt>
                <c:pt idx="96">
                  <c:v>58.879890000000003</c:v>
                </c:pt>
                <c:pt idx="97">
                  <c:v>58.370733000000001</c:v>
                </c:pt>
                <c:pt idx="98">
                  <c:v>58.114308999999999</c:v>
                </c:pt>
                <c:pt idx="99">
                  <c:v>58.506225999999998</c:v>
                </c:pt>
                <c:pt idx="100">
                  <c:v>59.090696000000001</c:v>
                </c:pt>
                <c:pt idx="101">
                  <c:v>59.639401999999997</c:v>
                </c:pt>
                <c:pt idx="102">
                  <c:v>59.504933999999999</c:v>
                </c:pt>
                <c:pt idx="103">
                  <c:v>59.056004999999999</c:v>
                </c:pt>
                <c:pt idx="104">
                  <c:v>58.646431</c:v>
                </c:pt>
                <c:pt idx="105">
                  <c:v>58.822620000000001</c:v>
                </c:pt>
                <c:pt idx="106">
                  <c:v>59.105381000000001</c:v>
                </c:pt>
                <c:pt idx="107">
                  <c:v>59.49165</c:v>
                </c:pt>
                <c:pt idx="108">
                  <c:v>59.621504999999999</c:v>
                </c:pt>
                <c:pt idx="109">
                  <c:v>59.955734999999997</c:v>
                </c:pt>
                <c:pt idx="110">
                  <c:v>59.935239000000003</c:v>
                </c:pt>
                <c:pt idx="111">
                  <c:v>59.618597000000001</c:v>
                </c:pt>
                <c:pt idx="112">
                  <c:v>59.173645999999998</c:v>
                </c:pt>
                <c:pt idx="113">
                  <c:v>59.004995000000001</c:v>
                </c:pt>
                <c:pt idx="114">
                  <c:v>59.386243999999998</c:v>
                </c:pt>
                <c:pt idx="115">
                  <c:v>59.536454999999997</c:v>
                </c:pt>
                <c:pt idx="116">
                  <c:v>59.707994999999997</c:v>
                </c:pt>
                <c:pt idx="117">
                  <c:v>59.744689000000001</c:v>
                </c:pt>
                <c:pt idx="118">
                  <c:v>60.069831999999998</c:v>
                </c:pt>
              </c:numCache>
            </c:numRef>
          </c:val>
        </c:ser>
        <c:ser>
          <c:idx val="2"/>
          <c:order val="2"/>
          <c:tx>
            <c:strRef>
              <c:f>SvR!$C$1</c:f>
              <c:strCache>
                <c:ptCount val="1"/>
                <c:pt idx="0">
                  <c:v>-1 STDEV</c:v>
                </c:pt>
              </c:strCache>
            </c:strRef>
          </c:tx>
          <c:marker>
            <c:symbol val="none"/>
          </c:marker>
          <c:val>
            <c:numRef>
              <c:f>SvR!$C$2:$C$120</c:f>
              <c:numCache>
                <c:formatCode>0</c:formatCode>
                <c:ptCount val="119"/>
                <c:pt idx="0">
                  <c:v>69.198245999999997</c:v>
                </c:pt>
                <c:pt idx="1">
                  <c:v>68.513779</c:v>
                </c:pt>
                <c:pt idx="2">
                  <c:v>67.948012000000006</c:v>
                </c:pt>
                <c:pt idx="3">
                  <c:v>67.301832000000005</c:v>
                </c:pt>
                <c:pt idx="4">
                  <c:v>66.523522</c:v>
                </c:pt>
                <c:pt idx="5">
                  <c:v>65.884933000000004</c:v>
                </c:pt>
                <c:pt idx="6">
                  <c:v>65.379869999999997</c:v>
                </c:pt>
                <c:pt idx="7">
                  <c:v>65.062631999999994</c:v>
                </c:pt>
                <c:pt idx="8">
                  <c:v>64.598326999999998</c:v>
                </c:pt>
                <c:pt idx="9">
                  <c:v>64.377335000000002</c:v>
                </c:pt>
                <c:pt idx="10">
                  <c:v>64.100548000000003</c:v>
                </c:pt>
                <c:pt idx="11">
                  <c:v>63.958883</c:v>
                </c:pt>
                <c:pt idx="12">
                  <c:v>63.479945000000001</c:v>
                </c:pt>
                <c:pt idx="13">
                  <c:v>62.960268999999997</c:v>
                </c:pt>
                <c:pt idx="14">
                  <c:v>62.466512000000002</c:v>
                </c:pt>
                <c:pt idx="15">
                  <c:v>62.380333</c:v>
                </c:pt>
                <c:pt idx="16">
                  <c:v>62.481476999999998</c:v>
                </c:pt>
                <c:pt idx="17">
                  <c:v>62.598515999999996</c:v>
                </c:pt>
                <c:pt idx="18">
                  <c:v>62.510429000000002</c:v>
                </c:pt>
                <c:pt idx="19">
                  <c:v>62.142108999999998</c:v>
                </c:pt>
                <c:pt idx="20">
                  <c:v>61.753824999999999</c:v>
                </c:pt>
                <c:pt idx="21">
                  <c:v>61.532280999999998</c:v>
                </c:pt>
                <c:pt idx="22">
                  <c:v>61.444991000000002</c:v>
                </c:pt>
                <c:pt idx="23">
                  <c:v>61.472875999999999</c:v>
                </c:pt>
                <c:pt idx="24">
                  <c:v>61.319763999999999</c:v>
                </c:pt>
                <c:pt idx="25">
                  <c:v>61.259768000000001</c:v>
                </c:pt>
                <c:pt idx="26">
                  <c:v>61.076213000000003</c:v>
                </c:pt>
                <c:pt idx="27">
                  <c:v>60.998610999999997</c:v>
                </c:pt>
                <c:pt idx="28">
                  <c:v>60.958252000000002</c:v>
                </c:pt>
                <c:pt idx="29">
                  <c:v>61.033320000000003</c:v>
                </c:pt>
                <c:pt idx="30">
                  <c:v>61.082014000000001</c:v>
                </c:pt>
                <c:pt idx="31">
                  <c:v>61.168388</c:v>
                </c:pt>
                <c:pt idx="32">
                  <c:v>61.215525</c:v>
                </c:pt>
                <c:pt idx="33">
                  <c:v>61.225762000000003</c:v>
                </c:pt>
                <c:pt idx="34">
                  <c:v>61.220632999999999</c:v>
                </c:pt>
                <c:pt idx="35">
                  <c:v>61.096151999999996</c:v>
                </c:pt>
                <c:pt idx="36">
                  <c:v>61.004162000000001</c:v>
                </c:pt>
                <c:pt idx="37">
                  <c:v>60.910863999999997</c:v>
                </c:pt>
                <c:pt idx="38">
                  <c:v>60.908278000000003</c:v>
                </c:pt>
                <c:pt idx="39">
                  <c:v>60.918421000000002</c:v>
                </c:pt>
                <c:pt idx="40">
                  <c:v>61.011975999999997</c:v>
                </c:pt>
                <c:pt idx="41">
                  <c:v>61.145851</c:v>
                </c:pt>
                <c:pt idx="42">
                  <c:v>61.466208999999999</c:v>
                </c:pt>
                <c:pt idx="43">
                  <c:v>61.585000999999998</c:v>
                </c:pt>
                <c:pt idx="44">
                  <c:v>61.760503999999997</c:v>
                </c:pt>
                <c:pt idx="45">
                  <c:v>61.882688999999999</c:v>
                </c:pt>
                <c:pt idx="46">
                  <c:v>62.212789000000001</c:v>
                </c:pt>
                <c:pt idx="47">
                  <c:v>62.423051000000001</c:v>
                </c:pt>
                <c:pt idx="48">
                  <c:v>62.254092</c:v>
                </c:pt>
                <c:pt idx="49">
                  <c:v>62.095590000000001</c:v>
                </c:pt>
                <c:pt idx="50">
                  <c:v>62.020802000000003</c:v>
                </c:pt>
                <c:pt idx="51">
                  <c:v>62.166905</c:v>
                </c:pt>
                <c:pt idx="52">
                  <c:v>62.223509</c:v>
                </c:pt>
                <c:pt idx="53">
                  <c:v>62.269590999999998</c:v>
                </c:pt>
                <c:pt idx="54">
                  <c:v>62.349603999999999</c:v>
                </c:pt>
                <c:pt idx="55">
                  <c:v>62.447428000000002</c:v>
                </c:pt>
                <c:pt idx="56">
                  <c:v>62.442436999999998</c:v>
                </c:pt>
                <c:pt idx="57">
                  <c:v>62.534995000000002</c:v>
                </c:pt>
                <c:pt idx="58">
                  <c:v>62.652248</c:v>
                </c:pt>
                <c:pt idx="59">
                  <c:v>62.853650999999999</c:v>
                </c:pt>
                <c:pt idx="60">
                  <c:v>62.789746999999998</c:v>
                </c:pt>
                <c:pt idx="61">
                  <c:v>62.663235999999998</c:v>
                </c:pt>
                <c:pt idx="62">
                  <c:v>62.545006999999998</c:v>
                </c:pt>
                <c:pt idx="63">
                  <c:v>62.587822000000003</c:v>
                </c:pt>
                <c:pt idx="64">
                  <c:v>62.698656999999997</c:v>
                </c:pt>
                <c:pt idx="65">
                  <c:v>62.685119</c:v>
                </c:pt>
                <c:pt idx="66">
                  <c:v>62.541559999999997</c:v>
                </c:pt>
                <c:pt idx="67">
                  <c:v>62.407761999999998</c:v>
                </c:pt>
                <c:pt idx="68">
                  <c:v>62.399920999999999</c:v>
                </c:pt>
                <c:pt idx="69">
                  <c:v>62.486629999999998</c:v>
                </c:pt>
                <c:pt idx="70">
                  <c:v>62.60425</c:v>
                </c:pt>
                <c:pt idx="71">
                  <c:v>62.746535000000002</c:v>
                </c:pt>
                <c:pt idx="72">
                  <c:v>62.893816000000001</c:v>
                </c:pt>
                <c:pt idx="73">
                  <c:v>62.99418</c:v>
                </c:pt>
                <c:pt idx="74">
                  <c:v>62.955125000000002</c:v>
                </c:pt>
                <c:pt idx="75">
                  <c:v>62.752769000000001</c:v>
                </c:pt>
                <c:pt idx="76">
                  <c:v>62.505755999999998</c:v>
                </c:pt>
                <c:pt idx="77">
                  <c:v>62.381292000000002</c:v>
                </c:pt>
                <c:pt idx="78">
                  <c:v>62.499147999999998</c:v>
                </c:pt>
                <c:pt idx="79">
                  <c:v>62.657843</c:v>
                </c:pt>
                <c:pt idx="80">
                  <c:v>62.765448999999997</c:v>
                </c:pt>
                <c:pt idx="81">
                  <c:v>62.782468999999999</c:v>
                </c:pt>
                <c:pt idx="82">
                  <c:v>62.849468000000002</c:v>
                </c:pt>
                <c:pt idx="83">
                  <c:v>62.896121000000001</c:v>
                </c:pt>
                <c:pt idx="84">
                  <c:v>62.839727000000003</c:v>
                </c:pt>
                <c:pt idx="85">
                  <c:v>62.739033999999997</c:v>
                </c:pt>
                <c:pt idx="86">
                  <c:v>62.663212999999999</c:v>
                </c:pt>
                <c:pt idx="87">
                  <c:v>62.753335999999997</c:v>
                </c:pt>
                <c:pt idx="88">
                  <c:v>62.916741000000002</c:v>
                </c:pt>
                <c:pt idx="89">
                  <c:v>63.011890999999999</c:v>
                </c:pt>
                <c:pt idx="90">
                  <c:v>63.085762000000003</c:v>
                </c:pt>
                <c:pt idx="91">
                  <c:v>63.110757999999997</c:v>
                </c:pt>
                <c:pt idx="92">
                  <c:v>63.265397</c:v>
                </c:pt>
                <c:pt idx="93">
                  <c:v>63.322443999999997</c:v>
                </c:pt>
                <c:pt idx="94">
                  <c:v>63.367054000000003</c:v>
                </c:pt>
                <c:pt idx="95">
                  <c:v>63.378033000000002</c:v>
                </c:pt>
                <c:pt idx="96">
                  <c:v>63.557437</c:v>
                </c:pt>
                <c:pt idx="97">
                  <c:v>63.754677999999998</c:v>
                </c:pt>
                <c:pt idx="98">
                  <c:v>63.947696999999998</c:v>
                </c:pt>
                <c:pt idx="99">
                  <c:v>63.908194999999999</c:v>
                </c:pt>
                <c:pt idx="100">
                  <c:v>63.820537999999999</c:v>
                </c:pt>
                <c:pt idx="101">
                  <c:v>63.766024000000002</c:v>
                </c:pt>
                <c:pt idx="102">
                  <c:v>63.711531999999998</c:v>
                </c:pt>
                <c:pt idx="103">
                  <c:v>63.784875999999997</c:v>
                </c:pt>
                <c:pt idx="104">
                  <c:v>63.789599000000003</c:v>
                </c:pt>
                <c:pt idx="105">
                  <c:v>63.938924999999998</c:v>
                </c:pt>
                <c:pt idx="106">
                  <c:v>63.935718000000001</c:v>
                </c:pt>
                <c:pt idx="107">
                  <c:v>63.900685000000003</c:v>
                </c:pt>
                <c:pt idx="108">
                  <c:v>63.869942000000002</c:v>
                </c:pt>
                <c:pt idx="109">
                  <c:v>63.915357</c:v>
                </c:pt>
                <c:pt idx="110">
                  <c:v>64.145567</c:v>
                </c:pt>
                <c:pt idx="111">
                  <c:v>64.287011000000007</c:v>
                </c:pt>
                <c:pt idx="112">
                  <c:v>64.330485999999993</c:v>
                </c:pt>
                <c:pt idx="113">
                  <c:v>64.204295999999999</c:v>
                </c:pt>
                <c:pt idx="114">
                  <c:v>64.068935999999994</c:v>
                </c:pt>
                <c:pt idx="115">
                  <c:v>64.040163000000007</c:v>
                </c:pt>
                <c:pt idx="116">
                  <c:v>64.103808999999998</c:v>
                </c:pt>
                <c:pt idx="117">
                  <c:v>64.105365000000006</c:v>
                </c:pt>
                <c:pt idx="118">
                  <c:v>64.131826000000004</c:v>
                </c:pt>
              </c:numCache>
            </c:numRef>
          </c:val>
        </c:ser>
        <c:ser>
          <c:idx val="3"/>
          <c:order val="3"/>
          <c:tx>
            <c:strRef>
              <c:f>SvR!$D$1</c:f>
              <c:strCache>
                <c:ptCount val="1"/>
                <c:pt idx="0">
                  <c:v>-0.5 STDEV</c:v>
                </c:pt>
              </c:strCache>
            </c:strRef>
          </c:tx>
          <c:marker>
            <c:symbol val="none"/>
          </c:marker>
          <c:val>
            <c:numRef>
              <c:f>SvR!$D$2:$D$120</c:f>
              <c:numCache>
                <c:formatCode>0</c:formatCode>
                <c:ptCount val="119"/>
                <c:pt idx="0">
                  <c:v>69.769745999999998</c:v>
                </c:pt>
                <c:pt idx="1">
                  <c:v>69.275841</c:v>
                </c:pt>
                <c:pt idx="2">
                  <c:v>68.805052000000003</c:v>
                </c:pt>
                <c:pt idx="3">
                  <c:v>68.262208000000001</c:v>
                </c:pt>
                <c:pt idx="4">
                  <c:v>67.631462999999997</c:v>
                </c:pt>
                <c:pt idx="5">
                  <c:v>67.074022999999997</c:v>
                </c:pt>
                <c:pt idx="6">
                  <c:v>66.653901000000005</c:v>
                </c:pt>
                <c:pt idx="7">
                  <c:v>66.460395000000005</c:v>
                </c:pt>
                <c:pt idx="8">
                  <c:v>66.447297000000006</c:v>
                </c:pt>
                <c:pt idx="9">
                  <c:v>66.318521000000004</c:v>
                </c:pt>
                <c:pt idx="10">
                  <c:v>65.926708000000005</c:v>
                </c:pt>
                <c:pt idx="11">
                  <c:v>65.369933000000003</c:v>
                </c:pt>
                <c:pt idx="12">
                  <c:v>64.936014999999998</c:v>
                </c:pt>
                <c:pt idx="13">
                  <c:v>64.695571999999999</c:v>
                </c:pt>
                <c:pt idx="14">
                  <c:v>64.629330999999993</c:v>
                </c:pt>
                <c:pt idx="15">
                  <c:v>64.656304000000006</c:v>
                </c:pt>
                <c:pt idx="16">
                  <c:v>64.673435999999995</c:v>
                </c:pt>
                <c:pt idx="17">
                  <c:v>64.683614000000006</c:v>
                </c:pt>
                <c:pt idx="18">
                  <c:v>64.728857000000005</c:v>
                </c:pt>
                <c:pt idx="19">
                  <c:v>64.727926999999994</c:v>
                </c:pt>
                <c:pt idx="20">
                  <c:v>64.686757999999998</c:v>
                </c:pt>
                <c:pt idx="21">
                  <c:v>64.414170999999996</c:v>
                </c:pt>
                <c:pt idx="22">
                  <c:v>64.338641999999993</c:v>
                </c:pt>
                <c:pt idx="23">
                  <c:v>64.260121999999996</c:v>
                </c:pt>
                <c:pt idx="24">
                  <c:v>64.601315999999997</c:v>
                </c:pt>
                <c:pt idx="25">
                  <c:v>64.833893000000003</c:v>
                </c:pt>
                <c:pt idx="26">
                  <c:v>65.054434000000001</c:v>
                </c:pt>
                <c:pt idx="27">
                  <c:v>64.721220000000002</c:v>
                </c:pt>
                <c:pt idx="28">
                  <c:v>64.401835000000005</c:v>
                </c:pt>
                <c:pt idx="29">
                  <c:v>64.223763000000005</c:v>
                </c:pt>
                <c:pt idx="30">
                  <c:v>64.574664999999996</c:v>
                </c:pt>
                <c:pt idx="31">
                  <c:v>64.850432999999995</c:v>
                </c:pt>
                <c:pt idx="32">
                  <c:v>65.125156000000004</c:v>
                </c:pt>
                <c:pt idx="33">
                  <c:v>65.264587000000006</c:v>
                </c:pt>
                <c:pt idx="34">
                  <c:v>65.572824999999995</c:v>
                </c:pt>
                <c:pt idx="35">
                  <c:v>65.799256</c:v>
                </c:pt>
                <c:pt idx="36">
                  <c:v>65.731471999999997</c:v>
                </c:pt>
                <c:pt idx="37">
                  <c:v>65.606606999999997</c:v>
                </c:pt>
                <c:pt idx="38">
                  <c:v>65.556597999999994</c:v>
                </c:pt>
                <c:pt idx="39">
                  <c:v>65.875747000000004</c:v>
                </c:pt>
                <c:pt idx="40">
                  <c:v>66.048361</c:v>
                </c:pt>
                <c:pt idx="41">
                  <c:v>66.151032000000001</c:v>
                </c:pt>
                <c:pt idx="42">
                  <c:v>66.089527000000004</c:v>
                </c:pt>
                <c:pt idx="43">
                  <c:v>66.230784</c:v>
                </c:pt>
                <c:pt idx="44">
                  <c:v>66.389717000000005</c:v>
                </c:pt>
                <c:pt idx="45">
                  <c:v>66.588967999999994</c:v>
                </c:pt>
                <c:pt idx="46">
                  <c:v>66.721525999999997</c:v>
                </c:pt>
                <c:pt idx="47">
                  <c:v>66.889887999999999</c:v>
                </c:pt>
                <c:pt idx="48">
                  <c:v>67.029138000000003</c:v>
                </c:pt>
                <c:pt idx="49">
                  <c:v>67.136677000000006</c:v>
                </c:pt>
                <c:pt idx="50">
                  <c:v>67.129011000000006</c:v>
                </c:pt>
                <c:pt idx="51">
                  <c:v>67.258835000000005</c:v>
                </c:pt>
                <c:pt idx="52">
                  <c:v>67.399623000000005</c:v>
                </c:pt>
                <c:pt idx="53">
                  <c:v>67.629596000000006</c:v>
                </c:pt>
                <c:pt idx="54">
                  <c:v>67.608738000000002</c:v>
                </c:pt>
                <c:pt idx="55">
                  <c:v>67.584222999999994</c:v>
                </c:pt>
                <c:pt idx="56">
                  <c:v>67.556566000000004</c:v>
                </c:pt>
                <c:pt idx="57">
                  <c:v>67.763516999999993</c:v>
                </c:pt>
                <c:pt idx="58">
                  <c:v>67.936183999999997</c:v>
                </c:pt>
                <c:pt idx="59">
                  <c:v>68.099976999999996</c:v>
                </c:pt>
                <c:pt idx="60">
                  <c:v>68.112617</c:v>
                </c:pt>
                <c:pt idx="61">
                  <c:v>68.215046999999998</c:v>
                </c:pt>
                <c:pt idx="62">
                  <c:v>68.282858000000004</c:v>
                </c:pt>
                <c:pt idx="63">
                  <c:v>68.391484000000005</c:v>
                </c:pt>
                <c:pt idx="64">
                  <c:v>68.438468999999998</c:v>
                </c:pt>
                <c:pt idx="65">
                  <c:v>68.485063999999994</c:v>
                </c:pt>
                <c:pt idx="66">
                  <c:v>68.526968999999994</c:v>
                </c:pt>
                <c:pt idx="67">
                  <c:v>68.546330999999995</c:v>
                </c:pt>
                <c:pt idx="68">
                  <c:v>68.593059999999994</c:v>
                </c:pt>
                <c:pt idx="69">
                  <c:v>68.587815000000006</c:v>
                </c:pt>
                <c:pt idx="70">
                  <c:v>68.593297000000007</c:v>
                </c:pt>
                <c:pt idx="71">
                  <c:v>68.603937999999999</c:v>
                </c:pt>
                <c:pt idx="72">
                  <c:v>68.697400000000002</c:v>
                </c:pt>
                <c:pt idx="73">
                  <c:v>68.773437999999999</c:v>
                </c:pt>
                <c:pt idx="74">
                  <c:v>68.755291999999997</c:v>
                </c:pt>
                <c:pt idx="75">
                  <c:v>68.794690000000003</c:v>
                </c:pt>
                <c:pt idx="76">
                  <c:v>68.847852000000003</c:v>
                </c:pt>
                <c:pt idx="77">
                  <c:v>68.995740999999995</c:v>
                </c:pt>
                <c:pt idx="78">
                  <c:v>69.044128000000001</c:v>
                </c:pt>
                <c:pt idx="79">
                  <c:v>69.112455999999995</c:v>
                </c:pt>
                <c:pt idx="80">
                  <c:v>69.146775000000005</c:v>
                </c:pt>
                <c:pt idx="81">
                  <c:v>69.158893000000006</c:v>
                </c:pt>
                <c:pt idx="82">
                  <c:v>69.141453999999996</c:v>
                </c:pt>
                <c:pt idx="83">
                  <c:v>69.091209000000006</c:v>
                </c:pt>
                <c:pt idx="84">
                  <c:v>69.133841000000004</c:v>
                </c:pt>
                <c:pt idx="85">
                  <c:v>69.269656999999995</c:v>
                </c:pt>
                <c:pt idx="86">
                  <c:v>69.400181000000003</c:v>
                </c:pt>
                <c:pt idx="87">
                  <c:v>69.369746000000006</c:v>
                </c:pt>
                <c:pt idx="88">
                  <c:v>69.236365000000006</c:v>
                </c:pt>
                <c:pt idx="89">
                  <c:v>69.242253000000005</c:v>
                </c:pt>
                <c:pt idx="90">
                  <c:v>69.377722000000006</c:v>
                </c:pt>
                <c:pt idx="91">
                  <c:v>69.552387999999993</c:v>
                </c:pt>
                <c:pt idx="92">
                  <c:v>69.637006</c:v>
                </c:pt>
                <c:pt idx="93">
                  <c:v>69.701402000000002</c:v>
                </c:pt>
                <c:pt idx="94">
                  <c:v>69.794805999999994</c:v>
                </c:pt>
                <c:pt idx="95">
                  <c:v>69.874149000000003</c:v>
                </c:pt>
                <c:pt idx="96">
                  <c:v>69.841981000000004</c:v>
                </c:pt>
                <c:pt idx="97">
                  <c:v>69.780602999999999</c:v>
                </c:pt>
                <c:pt idx="98">
                  <c:v>69.756927000000005</c:v>
                </c:pt>
                <c:pt idx="99">
                  <c:v>69.840557000000004</c:v>
                </c:pt>
                <c:pt idx="100">
                  <c:v>69.902258000000003</c:v>
                </c:pt>
                <c:pt idx="101">
                  <c:v>69.921032999999994</c:v>
                </c:pt>
                <c:pt idx="102">
                  <c:v>69.900585000000007</c:v>
                </c:pt>
                <c:pt idx="103">
                  <c:v>69.982642999999996</c:v>
                </c:pt>
                <c:pt idx="104">
                  <c:v>70.108793000000006</c:v>
                </c:pt>
                <c:pt idx="105">
                  <c:v>70.154731999999996</c:v>
                </c:pt>
                <c:pt idx="106">
                  <c:v>70.093532999999994</c:v>
                </c:pt>
                <c:pt idx="107">
                  <c:v>69.927186000000006</c:v>
                </c:pt>
                <c:pt idx="108">
                  <c:v>69.859547000000006</c:v>
                </c:pt>
                <c:pt idx="109">
                  <c:v>69.854989000000003</c:v>
                </c:pt>
                <c:pt idx="110">
                  <c:v>69.931464000000005</c:v>
                </c:pt>
                <c:pt idx="111">
                  <c:v>69.950892999999994</c:v>
                </c:pt>
                <c:pt idx="112">
                  <c:v>70.025726000000006</c:v>
                </c:pt>
                <c:pt idx="113">
                  <c:v>70.103994999999998</c:v>
                </c:pt>
                <c:pt idx="114">
                  <c:v>70.174373000000003</c:v>
                </c:pt>
                <c:pt idx="115">
                  <c:v>70.193881000000005</c:v>
                </c:pt>
                <c:pt idx="116">
                  <c:v>70.147869</c:v>
                </c:pt>
                <c:pt idx="117">
                  <c:v>70.163033999999996</c:v>
                </c:pt>
                <c:pt idx="118">
                  <c:v>70.182385999999994</c:v>
                </c:pt>
              </c:numCache>
            </c:numRef>
          </c:val>
        </c:ser>
        <c:ser>
          <c:idx val="4"/>
          <c:order val="4"/>
          <c:tx>
            <c:strRef>
              <c:f>SvR!$E$1</c:f>
              <c:strCache>
                <c:ptCount val="1"/>
                <c:pt idx="0">
                  <c:v>Median</c:v>
                </c:pt>
              </c:strCache>
            </c:strRef>
          </c:tx>
          <c:spPr>
            <a:ln w="38100">
              <a:solidFill>
                <a:prstClr val="black"/>
              </a:solidFill>
            </a:ln>
          </c:spPr>
          <c:marker>
            <c:symbol val="none"/>
          </c:marker>
          <c:val>
            <c:numRef>
              <c:f>SvR!$E$2:$E$120</c:f>
              <c:numCache>
                <c:formatCode>0</c:formatCode>
                <c:ptCount val="119"/>
                <c:pt idx="0">
                  <c:v>70.354679000000004</c:v>
                </c:pt>
                <c:pt idx="1">
                  <c:v>69.888542000000001</c:v>
                </c:pt>
                <c:pt idx="2">
                  <c:v>69.159605999999997</c:v>
                </c:pt>
                <c:pt idx="3">
                  <c:v>68.806743999999995</c:v>
                </c:pt>
                <c:pt idx="4">
                  <c:v>68.529471000000001</c:v>
                </c:pt>
                <c:pt idx="5">
                  <c:v>68.478311000000005</c:v>
                </c:pt>
                <c:pt idx="6">
                  <c:v>68.341700000000003</c:v>
                </c:pt>
                <c:pt idx="7">
                  <c:v>68.113127000000006</c:v>
                </c:pt>
                <c:pt idx="8">
                  <c:v>67.954684</c:v>
                </c:pt>
                <c:pt idx="9">
                  <c:v>67.767454000000001</c:v>
                </c:pt>
                <c:pt idx="10">
                  <c:v>67.818462999999994</c:v>
                </c:pt>
                <c:pt idx="11">
                  <c:v>67.769039000000006</c:v>
                </c:pt>
                <c:pt idx="12">
                  <c:v>67.784189999999995</c:v>
                </c:pt>
                <c:pt idx="13">
                  <c:v>67.616238999999993</c:v>
                </c:pt>
                <c:pt idx="14">
                  <c:v>67.602231000000003</c:v>
                </c:pt>
                <c:pt idx="15">
                  <c:v>67.526891000000006</c:v>
                </c:pt>
                <c:pt idx="16">
                  <c:v>67.591220000000007</c:v>
                </c:pt>
                <c:pt idx="17">
                  <c:v>67.576617999999996</c:v>
                </c:pt>
                <c:pt idx="18">
                  <c:v>67.850725999999995</c:v>
                </c:pt>
                <c:pt idx="19">
                  <c:v>68.017977999999999</c:v>
                </c:pt>
                <c:pt idx="20">
                  <c:v>68.209377000000003</c:v>
                </c:pt>
                <c:pt idx="21">
                  <c:v>68.087636000000003</c:v>
                </c:pt>
                <c:pt idx="22">
                  <c:v>68.113721999999996</c:v>
                </c:pt>
                <c:pt idx="23">
                  <c:v>68.250202999999999</c:v>
                </c:pt>
                <c:pt idx="24">
                  <c:v>68.542751999999993</c:v>
                </c:pt>
                <c:pt idx="25">
                  <c:v>68.634893000000005</c:v>
                </c:pt>
                <c:pt idx="26">
                  <c:v>68.647688000000002</c:v>
                </c:pt>
                <c:pt idx="27">
                  <c:v>68.731853999999998</c:v>
                </c:pt>
                <c:pt idx="28">
                  <c:v>68.966040000000007</c:v>
                </c:pt>
                <c:pt idx="29">
                  <c:v>69.255870999999999</c:v>
                </c:pt>
                <c:pt idx="30">
                  <c:v>69.380567999999997</c:v>
                </c:pt>
                <c:pt idx="31">
                  <c:v>69.572479000000001</c:v>
                </c:pt>
                <c:pt idx="32">
                  <c:v>69.693464000000006</c:v>
                </c:pt>
                <c:pt idx="33">
                  <c:v>69.965378999999999</c:v>
                </c:pt>
                <c:pt idx="34">
                  <c:v>70.213783000000006</c:v>
                </c:pt>
                <c:pt idx="35">
                  <c:v>70.530732</c:v>
                </c:pt>
                <c:pt idx="36">
                  <c:v>70.692210000000003</c:v>
                </c:pt>
                <c:pt idx="37">
                  <c:v>70.834749000000002</c:v>
                </c:pt>
                <c:pt idx="38">
                  <c:v>70.864823000000001</c:v>
                </c:pt>
                <c:pt idx="39">
                  <c:v>71.006181999999995</c:v>
                </c:pt>
                <c:pt idx="40">
                  <c:v>71.045028000000002</c:v>
                </c:pt>
                <c:pt idx="41">
                  <c:v>71.198447000000002</c:v>
                </c:pt>
                <c:pt idx="42">
                  <c:v>71.179233999999994</c:v>
                </c:pt>
                <c:pt idx="43">
                  <c:v>71.224469999999997</c:v>
                </c:pt>
                <c:pt idx="44">
                  <c:v>71.165132999999997</c:v>
                </c:pt>
                <c:pt idx="45">
                  <c:v>71.176687000000001</c:v>
                </c:pt>
                <c:pt idx="46">
                  <c:v>71.277389999999997</c:v>
                </c:pt>
                <c:pt idx="47">
                  <c:v>71.423935</c:v>
                </c:pt>
                <c:pt idx="48">
                  <c:v>71.535897000000006</c:v>
                </c:pt>
                <c:pt idx="49">
                  <c:v>71.468557000000004</c:v>
                </c:pt>
                <c:pt idx="50">
                  <c:v>71.393833000000001</c:v>
                </c:pt>
                <c:pt idx="51">
                  <c:v>71.362347999999997</c:v>
                </c:pt>
                <c:pt idx="52">
                  <c:v>71.4559</c:v>
                </c:pt>
                <c:pt idx="53">
                  <c:v>71.568073999999996</c:v>
                </c:pt>
                <c:pt idx="54">
                  <c:v>71.732290000000006</c:v>
                </c:pt>
                <c:pt idx="55">
                  <c:v>71.825012999999998</c:v>
                </c:pt>
                <c:pt idx="56">
                  <c:v>71.885227999999998</c:v>
                </c:pt>
                <c:pt idx="57">
                  <c:v>71.842033999999998</c:v>
                </c:pt>
                <c:pt idx="58">
                  <c:v>71.794132000000005</c:v>
                </c:pt>
                <c:pt idx="59">
                  <c:v>71.742380999999995</c:v>
                </c:pt>
                <c:pt idx="60">
                  <c:v>71.642149000000003</c:v>
                </c:pt>
                <c:pt idx="61">
                  <c:v>71.510129000000006</c:v>
                </c:pt>
                <c:pt idx="62">
                  <c:v>71.370797999999994</c:v>
                </c:pt>
                <c:pt idx="63">
                  <c:v>71.429918999999998</c:v>
                </c:pt>
                <c:pt idx="64">
                  <c:v>71.557194999999993</c:v>
                </c:pt>
                <c:pt idx="65">
                  <c:v>71.701094999999995</c:v>
                </c:pt>
                <c:pt idx="66">
                  <c:v>71.710496000000006</c:v>
                </c:pt>
                <c:pt idx="67">
                  <c:v>71.664779999999993</c:v>
                </c:pt>
                <c:pt idx="68">
                  <c:v>71.599208000000004</c:v>
                </c:pt>
                <c:pt idx="69">
                  <c:v>71.548868999999996</c:v>
                </c:pt>
                <c:pt idx="70">
                  <c:v>71.529782999999995</c:v>
                </c:pt>
                <c:pt idx="71">
                  <c:v>71.507379999999998</c:v>
                </c:pt>
                <c:pt idx="72">
                  <c:v>71.507790999999997</c:v>
                </c:pt>
                <c:pt idx="73">
                  <c:v>71.508066999999997</c:v>
                </c:pt>
                <c:pt idx="74">
                  <c:v>71.531656999999996</c:v>
                </c:pt>
                <c:pt idx="75">
                  <c:v>71.567012000000005</c:v>
                </c:pt>
                <c:pt idx="76">
                  <c:v>71.649411999999998</c:v>
                </c:pt>
                <c:pt idx="77">
                  <c:v>71.715866000000005</c:v>
                </c:pt>
                <c:pt idx="78">
                  <c:v>71.757660000000001</c:v>
                </c:pt>
                <c:pt idx="79">
                  <c:v>71.774822</c:v>
                </c:pt>
                <c:pt idx="80">
                  <c:v>71.788866999999996</c:v>
                </c:pt>
                <c:pt idx="81">
                  <c:v>71.699071000000004</c:v>
                </c:pt>
                <c:pt idx="82">
                  <c:v>71.662767000000002</c:v>
                </c:pt>
                <c:pt idx="83">
                  <c:v>71.622327999999996</c:v>
                </c:pt>
                <c:pt idx="84">
                  <c:v>71.722560000000001</c:v>
                </c:pt>
                <c:pt idx="85">
                  <c:v>71.789918</c:v>
                </c:pt>
                <c:pt idx="86">
                  <c:v>71.876463999999999</c:v>
                </c:pt>
                <c:pt idx="87">
                  <c:v>71.900531999999998</c:v>
                </c:pt>
                <c:pt idx="88">
                  <c:v>71.900745000000001</c:v>
                </c:pt>
                <c:pt idx="89">
                  <c:v>71.954334000000003</c:v>
                </c:pt>
                <c:pt idx="90">
                  <c:v>71.972926000000001</c:v>
                </c:pt>
                <c:pt idx="91">
                  <c:v>72.069941</c:v>
                </c:pt>
                <c:pt idx="92">
                  <c:v>72.063877000000005</c:v>
                </c:pt>
                <c:pt idx="93">
                  <c:v>72.071106</c:v>
                </c:pt>
                <c:pt idx="94">
                  <c:v>72.046420999999995</c:v>
                </c:pt>
                <c:pt idx="95">
                  <c:v>72.127343999999994</c:v>
                </c:pt>
                <c:pt idx="96">
                  <c:v>72.242311999999998</c:v>
                </c:pt>
                <c:pt idx="97">
                  <c:v>72.342584000000002</c:v>
                </c:pt>
                <c:pt idx="98">
                  <c:v>72.343706999999995</c:v>
                </c:pt>
                <c:pt idx="99">
                  <c:v>72.324292999999997</c:v>
                </c:pt>
                <c:pt idx="100">
                  <c:v>72.330420000000004</c:v>
                </c:pt>
                <c:pt idx="101">
                  <c:v>72.327977000000004</c:v>
                </c:pt>
                <c:pt idx="102">
                  <c:v>72.282870000000003</c:v>
                </c:pt>
                <c:pt idx="103">
                  <c:v>72.226298</c:v>
                </c:pt>
                <c:pt idx="104">
                  <c:v>72.209602000000004</c:v>
                </c:pt>
                <c:pt idx="105">
                  <c:v>72.228159000000005</c:v>
                </c:pt>
                <c:pt idx="106">
                  <c:v>72.247958999999994</c:v>
                </c:pt>
                <c:pt idx="107">
                  <c:v>72.322782000000004</c:v>
                </c:pt>
                <c:pt idx="108">
                  <c:v>72.334467000000004</c:v>
                </c:pt>
                <c:pt idx="109">
                  <c:v>72.301938000000007</c:v>
                </c:pt>
                <c:pt idx="110">
                  <c:v>72.196111000000002</c:v>
                </c:pt>
                <c:pt idx="111">
                  <c:v>72.133101999999994</c:v>
                </c:pt>
                <c:pt idx="112">
                  <c:v>72.125263000000004</c:v>
                </c:pt>
                <c:pt idx="113">
                  <c:v>72.158976999999993</c:v>
                </c:pt>
                <c:pt idx="114">
                  <c:v>72.178307000000004</c:v>
                </c:pt>
                <c:pt idx="115">
                  <c:v>72.175291000000001</c:v>
                </c:pt>
                <c:pt idx="116">
                  <c:v>72.176500000000004</c:v>
                </c:pt>
                <c:pt idx="117">
                  <c:v>72.155248999999998</c:v>
                </c:pt>
                <c:pt idx="118">
                  <c:v>72.128394999999998</c:v>
                </c:pt>
              </c:numCache>
            </c:numRef>
          </c:val>
        </c:ser>
        <c:ser>
          <c:idx val="5"/>
          <c:order val="5"/>
          <c:tx>
            <c:strRef>
              <c:f>SvR!$F$1</c:f>
              <c:strCache>
                <c:ptCount val="1"/>
                <c:pt idx="0">
                  <c:v>0.5 STDEV</c:v>
                </c:pt>
              </c:strCache>
            </c:strRef>
          </c:tx>
          <c:marker>
            <c:symbol val="none"/>
          </c:marker>
          <c:val>
            <c:numRef>
              <c:f>SvR!$F$2:$F$120</c:f>
              <c:numCache>
                <c:formatCode>0</c:formatCode>
                <c:ptCount val="119"/>
                <c:pt idx="0">
                  <c:v>71.471020999999993</c:v>
                </c:pt>
                <c:pt idx="1">
                  <c:v>71.000218000000004</c:v>
                </c:pt>
                <c:pt idx="2">
                  <c:v>70.383724999999998</c:v>
                </c:pt>
                <c:pt idx="3">
                  <c:v>70.156418000000002</c:v>
                </c:pt>
                <c:pt idx="4">
                  <c:v>69.956892999999994</c:v>
                </c:pt>
                <c:pt idx="5">
                  <c:v>70.012513999999996</c:v>
                </c:pt>
                <c:pt idx="6">
                  <c:v>69.998203000000004</c:v>
                </c:pt>
                <c:pt idx="7">
                  <c:v>69.967183000000006</c:v>
                </c:pt>
                <c:pt idx="8">
                  <c:v>69.874984999999995</c:v>
                </c:pt>
                <c:pt idx="9">
                  <c:v>69.880662999999998</c:v>
                </c:pt>
                <c:pt idx="10">
                  <c:v>69.962909999999994</c:v>
                </c:pt>
                <c:pt idx="11">
                  <c:v>70.174784000000002</c:v>
                </c:pt>
                <c:pt idx="12">
                  <c:v>70.245767000000001</c:v>
                </c:pt>
                <c:pt idx="13">
                  <c:v>70.357866999999999</c:v>
                </c:pt>
                <c:pt idx="14">
                  <c:v>70.360962999999998</c:v>
                </c:pt>
                <c:pt idx="15">
                  <c:v>70.538692999999995</c:v>
                </c:pt>
                <c:pt idx="16">
                  <c:v>70.741929999999996</c:v>
                </c:pt>
                <c:pt idx="17">
                  <c:v>71.028351999999998</c:v>
                </c:pt>
                <c:pt idx="18">
                  <c:v>71.341014999999999</c:v>
                </c:pt>
                <c:pt idx="19">
                  <c:v>71.561419000000001</c:v>
                </c:pt>
                <c:pt idx="20">
                  <c:v>71.774709000000001</c:v>
                </c:pt>
                <c:pt idx="21">
                  <c:v>72.073400000000007</c:v>
                </c:pt>
                <c:pt idx="22">
                  <c:v>72.392539999999997</c:v>
                </c:pt>
                <c:pt idx="23">
                  <c:v>72.747657000000004</c:v>
                </c:pt>
                <c:pt idx="24">
                  <c:v>72.803550000000001</c:v>
                </c:pt>
                <c:pt idx="25">
                  <c:v>73.047753999999998</c:v>
                </c:pt>
                <c:pt idx="26">
                  <c:v>73.204688000000004</c:v>
                </c:pt>
                <c:pt idx="27">
                  <c:v>73.537260000000003</c:v>
                </c:pt>
                <c:pt idx="28">
                  <c:v>73.591596999999993</c:v>
                </c:pt>
                <c:pt idx="29">
                  <c:v>73.695621000000003</c:v>
                </c:pt>
                <c:pt idx="30">
                  <c:v>73.805353999999994</c:v>
                </c:pt>
                <c:pt idx="31">
                  <c:v>74.005977999999999</c:v>
                </c:pt>
                <c:pt idx="32">
                  <c:v>74.244079999999997</c:v>
                </c:pt>
                <c:pt idx="33">
                  <c:v>74.443910000000002</c:v>
                </c:pt>
                <c:pt idx="34">
                  <c:v>74.747888000000003</c:v>
                </c:pt>
                <c:pt idx="35">
                  <c:v>74.952821999999998</c:v>
                </c:pt>
                <c:pt idx="36">
                  <c:v>75.167124000000001</c:v>
                </c:pt>
                <c:pt idx="37">
                  <c:v>75.298512000000002</c:v>
                </c:pt>
                <c:pt idx="38">
                  <c:v>75.514207999999996</c:v>
                </c:pt>
                <c:pt idx="39">
                  <c:v>75.621149000000003</c:v>
                </c:pt>
                <c:pt idx="40">
                  <c:v>75.648780000000002</c:v>
                </c:pt>
                <c:pt idx="41">
                  <c:v>75.598504000000005</c:v>
                </c:pt>
                <c:pt idx="42">
                  <c:v>75.71123</c:v>
                </c:pt>
                <c:pt idx="43">
                  <c:v>75.859948000000003</c:v>
                </c:pt>
                <c:pt idx="44">
                  <c:v>76.072550000000007</c:v>
                </c:pt>
                <c:pt idx="45">
                  <c:v>76.130697999999995</c:v>
                </c:pt>
                <c:pt idx="46">
                  <c:v>76.226510000000005</c:v>
                </c:pt>
                <c:pt idx="47">
                  <c:v>76.264030000000005</c:v>
                </c:pt>
                <c:pt idx="48">
                  <c:v>76.476684000000006</c:v>
                </c:pt>
                <c:pt idx="49">
                  <c:v>76.610636999999997</c:v>
                </c:pt>
                <c:pt idx="50">
                  <c:v>76.727239999999995</c:v>
                </c:pt>
                <c:pt idx="51">
                  <c:v>76.676017000000002</c:v>
                </c:pt>
                <c:pt idx="52">
                  <c:v>76.736941999999999</c:v>
                </c:pt>
                <c:pt idx="53">
                  <c:v>76.838614000000007</c:v>
                </c:pt>
                <c:pt idx="54">
                  <c:v>77.012334999999993</c:v>
                </c:pt>
                <c:pt idx="55">
                  <c:v>77.068862999999993</c:v>
                </c:pt>
                <c:pt idx="56">
                  <c:v>77.083539000000002</c:v>
                </c:pt>
                <c:pt idx="57">
                  <c:v>77.069671</c:v>
                </c:pt>
                <c:pt idx="58">
                  <c:v>77.115229999999997</c:v>
                </c:pt>
                <c:pt idx="59">
                  <c:v>77.205191999999997</c:v>
                </c:pt>
                <c:pt idx="60">
                  <c:v>77.298344999999998</c:v>
                </c:pt>
                <c:pt idx="61">
                  <c:v>77.405351999999993</c:v>
                </c:pt>
                <c:pt idx="62">
                  <c:v>77.469652999999994</c:v>
                </c:pt>
                <c:pt idx="63">
                  <c:v>77.460721000000007</c:v>
                </c:pt>
                <c:pt idx="64">
                  <c:v>77.382683</c:v>
                </c:pt>
                <c:pt idx="65">
                  <c:v>77.354101999999997</c:v>
                </c:pt>
                <c:pt idx="66">
                  <c:v>77.404895999999994</c:v>
                </c:pt>
                <c:pt idx="67">
                  <c:v>77.518986999999996</c:v>
                </c:pt>
                <c:pt idx="68">
                  <c:v>77.589331000000001</c:v>
                </c:pt>
                <c:pt idx="69">
                  <c:v>77.542133000000007</c:v>
                </c:pt>
                <c:pt idx="70">
                  <c:v>77.430045000000007</c:v>
                </c:pt>
                <c:pt idx="71">
                  <c:v>77.289098999999993</c:v>
                </c:pt>
                <c:pt idx="72">
                  <c:v>77.286968999999999</c:v>
                </c:pt>
                <c:pt idx="73">
                  <c:v>77.323194999999998</c:v>
                </c:pt>
                <c:pt idx="74">
                  <c:v>77.416974999999994</c:v>
                </c:pt>
                <c:pt idx="75">
                  <c:v>77.414519999999996</c:v>
                </c:pt>
                <c:pt idx="76">
                  <c:v>77.407522</c:v>
                </c:pt>
                <c:pt idx="77">
                  <c:v>77.357566000000006</c:v>
                </c:pt>
                <c:pt idx="78">
                  <c:v>77.357365999999999</c:v>
                </c:pt>
                <c:pt idx="79">
                  <c:v>77.352192000000002</c:v>
                </c:pt>
                <c:pt idx="80">
                  <c:v>77.340888000000007</c:v>
                </c:pt>
                <c:pt idx="81">
                  <c:v>77.384287999999998</c:v>
                </c:pt>
                <c:pt idx="82">
                  <c:v>77.415391</c:v>
                </c:pt>
                <c:pt idx="83">
                  <c:v>77.458603999999994</c:v>
                </c:pt>
                <c:pt idx="84">
                  <c:v>77.361737000000005</c:v>
                </c:pt>
                <c:pt idx="85">
                  <c:v>77.265534000000002</c:v>
                </c:pt>
                <c:pt idx="86">
                  <c:v>77.199726999999996</c:v>
                </c:pt>
                <c:pt idx="87">
                  <c:v>77.269535000000005</c:v>
                </c:pt>
                <c:pt idx="88">
                  <c:v>77.343812999999997</c:v>
                </c:pt>
                <c:pt idx="89">
                  <c:v>77.424284999999998</c:v>
                </c:pt>
                <c:pt idx="90">
                  <c:v>77.457763</c:v>
                </c:pt>
                <c:pt idx="91">
                  <c:v>77.469626000000005</c:v>
                </c:pt>
                <c:pt idx="92">
                  <c:v>77.441435999999996</c:v>
                </c:pt>
                <c:pt idx="93">
                  <c:v>77.396383</c:v>
                </c:pt>
                <c:pt idx="94">
                  <c:v>77.367894000000007</c:v>
                </c:pt>
                <c:pt idx="95">
                  <c:v>77.324650000000005</c:v>
                </c:pt>
                <c:pt idx="96">
                  <c:v>77.322130000000001</c:v>
                </c:pt>
                <c:pt idx="97">
                  <c:v>77.326843999999994</c:v>
                </c:pt>
                <c:pt idx="98">
                  <c:v>77.360915000000006</c:v>
                </c:pt>
                <c:pt idx="99">
                  <c:v>77.356413000000003</c:v>
                </c:pt>
                <c:pt idx="100">
                  <c:v>77.335497000000004</c:v>
                </c:pt>
                <c:pt idx="101">
                  <c:v>77.343046999999999</c:v>
                </c:pt>
                <c:pt idx="102">
                  <c:v>77.326364999999996</c:v>
                </c:pt>
                <c:pt idx="103">
                  <c:v>77.281226000000004</c:v>
                </c:pt>
                <c:pt idx="104">
                  <c:v>77.190179999999998</c:v>
                </c:pt>
                <c:pt idx="105">
                  <c:v>77.145803000000001</c:v>
                </c:pt>
                <c:pt idx="106">
                  <c:v>77.147707999999994</c:v>
                </c:pt>
                <c:pt idx="107">
                  <c:v>77.212896999999998</c:v>
                </c:pt>
                <c:pt idx="108">
                  <c:v>77.227395000000001</c:v>
                </c:pt>
                <c:pt idx="109">
                  <c:v>77.259281000000001</c:v>
                </c:pt>
                <c:pt idx="110">
                  <c:v>77.225980000000007</c:v>
                </c:pt>
                <c:pt idx="111">
                  <c:v>77.250558999999996</c:v>
                </c:pt>
                <c:pt idx="112">
                  <c:v>77.197405000000003</c:v>
                </c:pt>
                <c:pt idx="113">
                  <c:v>77.170794000000001</c:v>
                </c:pt>
                <c:pt idx="114">
                  <c:v>77.140237999999997</c:v>
                </c:pt>
                <c:pt idx="115">
                  <c:v>77.176931999999994</c:v>
                </c:pt>
                <c:pt idx="116">
                  <c:v>77.185327000000001</c:v>
                </c:pt>
                <c:pt idx="117">
                  <c:v>77.194567000000006</c:v>
                </c:pt>
                <c:pt idx="118">
                  <c:v>77.171865999999994</c:v>
                </c:pt>
              </c:numCache>
            </c:numRef>
          </c:val>
        </c:ser>
        <c:ser>
          <c:idx val="6"/>
          <c:order val="6"/>
          <c:tx>
            <c:strRef>
              <c:f>SvR!$G$1</c:f>
              <c:strCache>
                <c:ptCount val="1"/>
                <c:pt idx="0">
                  <c:v>1.0 STDEV</c:v>
                </c:pt>
              </c:strCache>
            </c:strRef>
          </c:tx>
          <c:marker>
            <c:symbol val="none"/>
          </c:marker>
          <c:val>
            <c:numRef>
              <c:f>SvR!$G$2:$G$120</c:f>
              <c:numCache>
                <c:formatCode>0</c:formatCode>
                <c:ptCount val="119"/>
                <c:pt idx="0">
                  <c:v>70.941214000000002</c:v>
                </c:pt>
                <c:pt idx="1">
                  <c:v>70.433276000000006</c:v>
                </c:pt>
                <c:pt idx="2">
                  <c:v>69.841487000000001</c:v>
                </c:pt>
                <c:pt idx="3">
                  <c:v>69.551631999999998</c:v>
                </c:pt>
                <c:pt idx="4">
                  <c:v>69.315949000000003</c:v>
                </c:pt>
                <c:pt idx="5">
                  <c:v>69.516122999999993</c:v>
                </c:pt>
                <c:pt idx="6">
                  <c:v>69.936789000000005</c:v>
                </c:pt>
                <c:pt idx="7">
                  <c:v>70.282514000000006</c:v>
                </c:pt>
                <c:pt idx="8">
                  <c:v>70.481336999999996</c:v>
                </c:pt>
                <c:pt idx="9">
                  <c:v>70.342031000000006</c:v>
                </c:pt>
                <c:pt idx="10">
                  <c:v>70.272750000000002</c:v>
                </c:pt>
                <c:pt idx="11">
                  <c:v>70.277771000000001</c:v>
                </c:pt>
                <c:pt idx="12">
                  <c:v>70.803342000000001</c:v>
                </c:pt>
                <c:pt idx="13">
                  <c:v>71.403825999999995</c:v>
                </c:pt>
                <c:pt idx="14">
                  <c:v>72.001703000000006</c:v>
                </c:pt>
                <c:pt idx="15">
                  <c:v>72.107253</c:v>
                </c:pt>
                <c:pt idx="16">
                  <c:v>72.258498000000003</c:v>
                </c:pt>
                <c:pt idx="17">
                  <c:v>72.378718000000006</c:v>
                </c:pt>
                <c:pt idx="18">
                  <c:v>72.796037999999996</c:v>
                </c:pt>
                <c:pt idx="19">
                  <c:v>73.138108000000003</c:v>
                </c:pt>
                <c:pt idx="20">
                  <c:v>73.591204000000005</c:v>
                </c:pt>
                <c:pt idx="21">
                  <c:v>73.926913999999996</c:v>
                </c:pt>
                <c:pt idx="22">
                  <c:v>74.168126000000001</c:v>
                </c:pt>
                <c:pt idx="23">
                  <c:v>74.384341000000006</c:v>
                </c:pt>
                <c:pt idx="24">
                  <c:v>74.773734000000005</c:v>
                </c:pt>
                <c:pt idx="25">
                  <c:v>75.251272999999998</c:v>
                </c:pt>
                <c:pt idx="26">
                  <c:v>75.653023000000005</c:v>
                </c:pt>
                <c:pt idx="27">
                  <c:v>75.774333999999996</c:v>
                </c:pt>
                <c:pt idx="28">
                  <c:v>75.958802000000006</c:v>
                </c:pt>
                <c:pt idx="29">
                  <c:v>76.213313999999997</c:v>
                </c:pt>
                <c:pt idx="30">
                  <c:v>76.551732000000001</c:v>
                </c:pt>
                <c:pt idx="31">
                  <c:v>76.785871</c:v>
                </c:pt>
                <c:pt idx="32">
                  <c:v>76.940335000000005</c:v>
                </c:pt>
                <c:pt idx="33">
                  <c:v>77.170446999999996</c:v>
                </c:pt>
                <c:pt idx="34">
                  <c:v>77.453574000000003</c:v>
                </c:pt>
                <c:pt idx="35">
                  <c:v>77.772637000000003</c:v>
                </c:pt>
                <c:pt idx="36">
                  <c:v>77.946005</c:v>
                </c:pt>
                <c:pt idx="37">
                  <c:v>78.013380999999995</c:v>
                </c:pt>
                <c:pt idx="38">
                  <c:v>78.046270000000007</c:v>
                </c:pt>
                <c:pt idx="39">
                  <c:v>78.082436000000001</c:v>
                </c:pt>
                <c:pt idx="40">
                  <c:v>78.131857999999994</c:v>
                </c:pt>
                <c:pt idx="41">
                  <c:v>78.227541000000002</c:v>
                </c:pt>
                <c:pt idx="42">
                  <c:v>78.430667</c:v>
                </c:pt>
                <c:pt idx="43">
                  <c:v>78.607712000000006</c:v>
                </c:pt>
                <c:pt idx="44">
                  <c:v>78.683707999999996</c:v>
                </c:pt>
                <c:pt idx="45">
                  <c:v>78.479994000000005</c:v>
                </c:pt>
                <c:pt idx="46">
                  <c:v>78.359053000000003</c:v>
                </c:pt>
                <c:pt idx="47">
                  <c:v>78.344874000000004</c:v>
                </c:pt>
                <c:pt idx="48">
                  <c:v>78.581687000000002</c:v>
                </c:pt>
                <c:pt idx="49">
                  <c:v>78.785174999999995</c:v>
                </c:pt>
                <c:pt idx="50">
                  <c:v>78.954802999999998</c:v>
                </c:pt>
                <c:pt idx="51">
                  <c:v>79.011072999999996</c:v>
                </c:pt>
                <c:pt idx="52">
                  <c:v>78.974973000000006</c:v>
                </c:pt>
                <c:pt idx="53">
                  <c:v>78.879739999999998</c:v>
                </c:pt>
                <c:pt idx="54">
                  <c:v>78.835272000000003</c:v>
                </c:pt>
                <c:pt idx="55">
                  <c:v>78.921293000000006</c:v>
                </c:pt>
                <c:pt idx="56">
                  <c:v>79.040898999999996</c:v>
                </c:pt>
                <c:pt idx="57">
                  <c:v>79.102346999999995</c:v>
                </c:pt>
                <c:pt idx="58">
                  <c:v>79.098853000000005</c:v>
                </c:pt>
                <c:pt idx="59">
                  <c:v>79.084155999999993</c:v>
                </c:pt>
                <c:pt idx="60">
                  <c:v>79.071229000000002</c:v>
                </c:pt>
                <c:pt idx="61">
                  <c:v>78.995525000000001</c:v>
                </c:pt>
                <c:pt idx="62">
                  <c:v>78.906837999999993</c:v>
                </c:pt>
                <c:pt idx="63">
                  <c:v>78.865532999999999</c:v>
                </c:pt>
                <c:pt idx="64">
                  <c:v>78.878803000000005</c:v>
                </c:pt>
                <c:pt idx="65">
                  <c:v>78.875033000000002</c:v>
                </c:pt>
                <c:pt idx="66">
                  <c:v>78.786365000000004</c:v>
                </c:pt>
                <c:pt idx="67">
                  <c:v>78.674642000000006</c:v>
                </c:pt>
                <c:pt idx="68">
                  <c:v>78.636455999999995</c:v>
                </c:pt>
                <c:pt idx="69">
                  <c:v>78.662668999999994</c:v>
                </c:pt>
                <c:pt idx="70">
                  <c:v>78.757104999999996</c:v>
                </c:pt>
                <c:pt idx="71">
                  <c:v>78.765873999999997</c:v>
                </c:pt>
                <c:pt idx="72">
                  <c:v>78.764706000000004</c:v>
                </c:pt>
                <c:pt idx="73">
                  <c:v>78.652745999999993</c:v>
                </c:pt>
                <c:pt idx="74">
                  <c:v>78.605470999999994</c:v>
                </c:pt>
                <c:pt idx="75">
                  <c:v>78.580811999999995</c:v>
                </c:pt>
                <c:pt idx="76">
                  <c:v>78.654060999999999</c:v>
                </c:pt>
                <c:pt idx="77">
                  <c:v>78.697616999999994</c:v>
                </c:pt>
                <c:pt idx="78">
                  <c:v>78.686103000000003</c:v>
                </c:pt>
                <c:pt idx="79">
                  <c:v>78.673195000000007</c:v>
                </c:pt>
                <c:pt idx="80">
                  <c:v>78.623987999999997</c:v>
                </c:pt>
                <c:pt idx="81">
                  <c:v>78.555693000000005</c:v>
                </c:pt>
                <c:pt idx="82">
                  <c:v>78.391896000000003</c:v>
                </c:pt>
                <c:pt idx="83">
                  <c:v>78.298929999999999</c:v>
                </c:pt>
                <c:pt idx="84">
                  <c:v>78.263885000000002</c:v>
                </c:pt>
                <c:pt idx="85">
                  <c:v>78.383919000000006</c:v>
                </c:pt>
                <c:pt idx="86">
                  <c:v>78.453283999999996</c:v>
                </c:pt>
                <c:pt idx="87">
                  <c:v>78.494876000000005</c:v>
                </c:pt>
                <c:pt idx="88">
                  <c:v>78.399795999999995</c:v>
                </c:pt>
                <c:pt idx="89">
                  <c:v>78.405445</c:v>
                </c:pt>
                <c:pt idx="90">
                  <c:v>78.430857000000003</c:v>
                </c:pt>
                <c:pt idx="91">
                  <c:v>78.504486999999997</c:v>
                </c:pt>
                <c:pt idx="92">
                  <c:v>78.469339000000005</c:v>
                </c:pt>
                <c:pt idx="93">
                  <c:v>78.480478000000005</c:v>
                </c:pt>
                <c:pt idx="94">
                  <c:v>78.493557999999993</c:v>
                </c:pt>
                <c:pt idx="95">
                  <c:v>78.571793</c:v>
                </c:pt>
                <c:pt idx="96">
                  <c:v>78.631769000000006</c:v>
                </c:pt>
                <c:pt idx="97">
                  <c:v>78.671428000000006</c:v>
                </c:pt>
                <c:pt idx="98">
                  <c:v>78.671871999999993</c:v>
                </c:pt>
                <c:pt idx="99">
                  <c:v>78.629586000000003</c:v>
                </c:pt>
                <c:pt idx="100">
                  <c:v>78.556194000000005</c:v>
                </c:pt>
                <c:pt idx="101">
                  <c:v>78.577983000000003</c:v>
                </c:pt>
                <c:pt idx="102">
                  <c:v>78.685598999999996</c:v>
                </c:pt>
                <c:pt idx="103">
                  <c:v>78.798347000000007</c:v>
                </c:pt>
                <c:pt idx="104">
                  <c:v>78.812978000000001</c:v>
                </c:pt>
                <c:pt idx="105">
                  <c:v>78.734898000000001</c:v>
                </c:pt>
                <c:pt idx="106">
                  <c:v>78.690627000000006</c:v>
                </c:pt>
                <c:pt idx="107">
                  <c:v>78.697112000000004</c:v>
                </c:pt>
                <c:pt idx="108">
                  <c:v>78.790926999999996</c:v>
                </c:pt>
                <c:pt idx="109">
                  <c:v>78.809471000000002</c:v>
                </c:pt>
                <c:pt idx="110">
                  <c:v>78.777765000000002</c:v>
                </c:pt>
                <c:pt idx="111">
                  <c:v>78.699128000000002</c:v>
                </c:pt>
                <c:pt idx="112">
                  <c:v>78.694526999999994</c:v>
                </c:pt>
                <c:pt idx="113">
                  <c:v>78.745670000000004</c:v>
                </c:pt>
                <c:pt idx="114">
                  <c:v>78.814043999999996</c:v>
                </c:pt>
                <c:pt idx="115">
                  <c:v>78.842704999999995</c:v>
                </c:pt>
                <c:pt idx="116">
                  <c:v>78.848038000000003</c:v>
                </c:pt>
                <c:pt idx="117">
                  <c:v>78.858243999999999</c:v>
                </c:pt>
                <c:pt idx="118">
                  <c:v>78.876745999999997</c:v>
                </c:pt>
              </c:numCache>
            </c:numRef>
          </c:val>
        </c:ser>
        <c:ser>
          <c:idx val="7"/>
          <c:order val="7"/>
          <c:tx>
            <c:strRef>
              <c:f>SvR!$H$1</c:f>
              <c:strCache>
                <c:ptCount val="1"/>
                <c:pt idx="0">
                  <c:v>1.5 STDEV</c:v>
                </c:pt>
              </c:strCache>
            </c:strRef>
          </c:tx>
          <c:marker>
            <c:symbol val="none"/>
          </c:marker>
          <c:val>
            <c:numRef>
              <c:f>SvR!$H$2:$H$120</c:f>
              <c:numCache>
                <c:formatCode>0</c:formatCode>
                <c:ptCount val="119"/>
                <c:pt idx="0">
                  <c:v>72.253219999999999</c:v>
                </c:pt>
                <c:pt idx="1">
                  <c:v>72.144341999999995</c:v>
                </c:pt>
                <c:pt idx="2">
                  <c:v>71.412357999999998</c:v>
                </c:pt>
                <c:pt idx="3">
                  <c:v>71.388745999999998</c:v>
                </c:pt>
                <c:pt idx="4">
                  <c:v>71.381653999999997</c:v>
                </c:pt>
                <c:pt idx="5">
                  <c:v>71.840629000000007</c:v>
                </c:pt>
                <c:pt idx="6">
                  <c:v>72.372191000000001</c:v>
                </c:pt>
                <c:pt idx="7">
                  <c:v>72.834238999999997</c:v>
                </c:pt>
                <c:pt idx="8">
                  <c:v>73.057597999999999</c:v>
                </c:pt>
                <c:pt idx="9">
                  <c:v>72.908844999999999</c:v>
                </c:pt>
                <c:pt idx="10">
                  <c:v>72.979315999999997</c:v>
                </c:pt>
                <c:pt idx="11">
                  <c:v>73.282533000000001</c:v>
                </c:pt>
                <c:pt idx="12">
                  <c:v>73.797503000000006</c:v>
                </c:pt>
                <c:pt idx="13">
                  <c:v>74.306449000000001</c:v>
                </c:pt>
                <c:pt idx="14">
                  <c:v>74.758431999999999</c:v>
                </c:pt>
                <c:pt idx="15">
                  <c:v>75.356894999999994</c:v>
                </c:pt>
                <c:pt idx="16">
                  <c:v>75.649029999999996</c:v>
                </c:pt>
                <c:pt idx="17">
                  <c:v>76.057638999999995</c:v>
                </c:pt>
                <c:pt idx="18">
                  <c:v>76.100105999999997</c:v>
                </c:pt>
                <c:pt idx="19">
                  <c:v>76.427211</c:v>
                </c:pt>
                <c:pt idx="20">
                  <c:v>76.379969000000003</c:v>
                </c:pt>
                <c:pt idx="21">
                  <c:v>76.911384999999996</c:v>
                </c:pt>
                <c:pt idx="22">
                  <c:v>77.425796000000005</c:v>
                </c:pt>
                <c:pt idx="23">
                  <c:v>78.333213000000001</c:v>
                </c:pt>
                <c:pt idx="24">
                  <c:v>78.819326000000004</c:v>
                </c:pt>
                <c:pt idx="25">
                  <c:v>79.090445000000003</c:v>
                </c:pt>
                <c:pt idx="26">
                  <c:v>79.104026000000005</c:v>
                </c:pt>
                <c:pt idx="27">
                  <c:v>79.219461999999993</c:v>
                </c:pt>
                <c:pt idx="28">
                  <c:v>79.514269999999996</c:v>
                </c:pt>
                <c:pt idx="29">
                  <c:v>79.895698999999993</c:v>
                </c:pt>
                <c:pt idx="30">
                  <c:v>80.203761</c:v>
                </c:pt>
                <c:pt idx="31">
                  <c:v>80.464384999999993</c:v>
                </c:pt>
                <c:pt idx="32">
                  <c:v>80.679131999999996</c:v>
                </c:pt>
                <c:pt idx="33">
                  <c:v>80.809233000000006</c:v>
                </c:pt>
                <c:pt idx="34">
                  <c:v>80.845065000000005</c:v>
                </c:pt>
                <c:pt idx="35">
                  <c:v>80.878305999999995</c:v>
                </c:pt>
                <c:pt idx="36">
                  <c:v>80.981724999999997</c:v>
                </c:pt>
                <c:pt idx="37">
                  <c:v>81.221279999999993</c:v>
                </c:pt>
                <c:pt idx="38">
                  <c:v>81.381659999999997</c:v>
                </c:pt>
                <c:pt idx="39">
                  <c:v>81.385396999999998</c:v>
                </c:pt>
                <c:pt idx="40">
                  <c:v>81.254247000000007</c:v>
                </c:pt>
                <c:pt idx="41">
                  <c:v>81.197010000000006</c:v>
                </c:pt>
                <c:pt idx="42">
                  <c:v>81.283199999999994</c:v>
                </c:pt>
                <c:pt idx="43">
                  <c:v>81.297363000000004</c:v>
                </c:pt>
                <c:pt idx="44">
                  <c:v>81.259004000000004</c:v>
                </c:pt>
                <c:pt idx="45">
                  <c:v>81.197085000000001</c:v>
                </c:pt>
                <c:pt idx="46">
                  <c:v>81.283681999999999</c:v>
                </c:pt>
                <c:pt idx="47">
                  <c:v>81.441782000000003</c:v>
                </c:pt>
                <c:pt idx="48">
                  <c:v>81.600077999999996</c:v>
                </c:pt>
                <c:pt idx="49">
                  <c:v>81.698684</c:v>
                </c:pt>
                <c:pt idx="50">
                  <c:v>81.696010999999999</c:v>
                </c:pt>
                <c:pt idx="51">
                  <c:v>81.756400999999997</c:v>
                </c:pt>
                <c:pt idx="52">
                  <c:v>81.850386999999998</c:v>
                </c:pt>
                <c:pt idx="53">
                  <c:v>82.132898999999995</c:v>
                </c:pt>
                <c:pt idx="54">
                  <c:v>82.131545000000003</c:v>
                </c:pt>
                <c:pt idx="55">
                  <c:v>82.035769000000002</c:v>
                </c:pt>
                <c:pt idx="56">
                  <c:v>81.746449999999996</c:v>
                </c:pt>
                <c:pt idx="57">
                  <c:v>81.732495999999998</c:v>
                </c:pt>
                <c:pt idx="58">
                  <c:v>81.774069999999995</c:v>
                </c:pt>
                <c:pt idx="59">
                  <c:v>81.817099999999996</c:v>
                </c:pt>
                <c:pt idx="60">
                  <c:v>81.772491000000002</c:v>
                </c:pt>
                <c:pt idx="61">
                  <c:v>81.845692</c:v>
                </c:pt>
                <c:pt idx="62">
                  <c:v>81.957048999999998</c:v>
                </c:pt>
                <c:pt idx="63">
                  <c:v>81.982713000000004</c:v>
                </c:pt>
                <c:pt idx="64">
                  <c:v>81.791811999999993</c:v>
                </c:pt>
                <c:pt idx="65">
                  <c:v>81.552227000000002</c:v>
                </c:pt>
                <c:pt idx="66">
                  <c:v>81.393213000000003</c:v>
                </c:pt>
                <c:pt idx="67">
                  <c:v>81.330295000000007</c:v>
                </c:pt>
                <c:pt idx="68">
                  <c:v>81.330127000000005</c:v>
                </c:pt>
                <c:pt idx="69">
                  <c:v>81.321498000000005</c:v>
                </c:pt>
                <c:pt idx="70">
                  <c:v>81.363246000000004</c:v>
                </c:pt>
                <c:pt idx="71">
                  <c:v>81.485551000000001</c:v>
                </c:pt>
                <c:pt idx="72">
                  <c:v>81.606465999999998</c:v>
                </c:pt>
                <c:pt idx="73">
                  <c:v>81.622145000000003</c:v>
                </c:pt>
                <c:pt idx="74">
                  <c:v>81.542561000000006</c:v>
                </c:pt>
                <c:pt idx="75">
                  <c:v>81.459100000000007</c:v>
                </c:pt>
                <c:pt idx="76">
                  <c:v>81.470134999999999</c:v>
                </c:pt>
                <c:pt idx="77">
                  <c:v>81.465495000000004</c:v>
                </c:pt>
                <c:pt idx="78">
                  <c:v>81.549758999999995</c:v>
                </c:pt>
                <c:pt idx="79">
                  <c:v>81.629084000000006</c:v>
                </c:pt>
                <c:pt idx="80">
                  <c:v>81.816643999999997</c:v>
                </c:pt>
                <c:pt idx="81">
                  <c:v>81.927107000000007</c:v>
                </c:pt>
                <c:pt idx="82">
                  <c:v>81.984921999999997</c:v>
                </c:pt>
                <c:pt idx="83">
                  <c:v>81.962412999999998</c:v>
                </c:pt>
                <c:pt idx="84">
                  <c:v>81.922421</c:v>
                </c:pt>
                <c:pt idx="85">
                  <c:v>81.977401999999998</c:v>
                </c:pt>
                <c:pt idx="86">
                  <c:v>82.023634000000001</c:v>
                </c:pt>
                <c:pt idx="87">
                  <c:v>82.227734999999996</c:v>
                </c:pt>
                <c:pt idx="88">
                  <c:v>82.240298999999993</c:v>
                </c:pt>
                <c:pt idx="89">
                  <c:v>82.266718999999995</c:v>
                </c:pt>
                <c:pt idx="90">
                  <c:v>82.017115000000004</c:v>
                </c:pt>
                <c:pt idx="91">
                  <c:v>81.893905000000004</c:v>
                </c:pt>
                <c:pt idx="92">
                  <c:v>81.854001999999994</c:v>
                </c:pt>
                <c:pt idx="93">
                  <c:v>81.965749000000002</c:v>
                </c:pt>
                <c:pt idx="94">
                  <c:v>82.038669999999996</c:v>
                </c:pt>
                <c:pt idx="95">
                  <c:v>81.964819000000006</c:v>
                </c:pt>
                <c:pt idx="96">
                  <c:v>81.881941999999995</c:v>
                </c:pt>
                <c:pt idx="97">
                  <c:v>81.858030999999997</c:v>
                </c:pt>
                <c:pt idx="98">
                  <c:v>81.950481999999994</c:v>
                </c:pt>
                <c:pt idx="99">
                  <c:v>82.177593000000002</c:v>
                </c:pt>
                <c:pt idx="100">
                  <c:v>82.314350000000005</c:v>
                </c:pt>
                <c:pt idx="101">
                  <c:v>82.486783000000003</c:v>
                </c:pt>
                <c:pt idx="102">
                  <c:v>82.508585999999994</c:v>
                </c:pt>
                <c:pt idx="103">
                  <c:v>82.521968999999999</c:v>
                </c:pt>
                <c:pt idx="104">
                  <c:v>82.398432999999997</c:v>
                </c:pt>
                <c:pt idx="105">
                  <c:v>82.282831999999999</c:v>
                </c:pt>
                <c:pt idx="106">
                  <c:v>82.301342000000005</c:v>
                </c:pt>
                <c:pt idx="107">
                  <c:v>82.375255999999993</c:v>
                </c:pt>
                <c:pt idx="108">
                  <c:v>82.500371999999999</c:v>
                </c:pt>
                <c:pt idx="109">
                  <c:v>82.508651999999998</c:v>
                </c:pt>
                <c:pt idx="110">
                  <c:v>82.565460000000002</c:v>
                </c:pt>
                <c:pt idx="111">
                  <c:v>82.517172000000002</c:v>
                </c:pt>
                <c:pt idx="112">
                  <c:v>82.462036999999995</c:v>
                </c:pt>
                <c:pt idx="113">
                  <c:v>82.331063</c:v>
                </c:pt>
                <c:pt idx="114">
                  <c:v>82.297489999999996</c:v>
                </c:pt>
                <c:pt idx="115">
                  <c:v>82.395964000000006</c:v>
                </c:pt>
                <c:pt idx="116">
                  <c:v>82.502956999999995</c:v>
                </c:pt>
                <c:pt idx="117">
                  <c:v>82.659524000000005</c:v>
                </c:pt>
                <c:pt idx="118">
                  <c:v>82.616029999999995</c:v>
                </c:pt>
              </c:numCache>
            </c:numRef>
          </c:val>
        </c:ser>
        <c:ser>
          <c:idx val="8"/>
          <c:order val="8"/>
          <c:tx>
            <c:strRef>
              <c:f>SvR!$I$1</c:f>
              <c:strCache>
                <c:ptCount val="1"/>
                <c:pt idx="0">
                  <c:v>2 STDEV</c:v>
                </c:pt>
              </c:strCache>
            </c:strRef>
          </c:tx>
          <c:marker>
            <c:symbol val="none"/>
          </c:marker>
          <c:val>
            <c:numRef>
              <c:f>SvR!$I$2:$I$120</c:f>
              <c:numCache>
                <c:formatCode>0</c:formatCode>
                <c:ptCount val="119"/>
                <c:pt idx="0">
                  <c:v>72.396058999999994</c:v>
                </c:pt>
                <c:pt idx="1">
                  <c:v>72.477524000000003</c:v>
                </c:pt>
                <c:pt idx="2">
                  <c:v>72.013626000000002</c:v>
                </c:pt>
                <c:pt idx="3">
                  <c:v>71.715366000000003</c:v>
                </c:pt>
                <c:pt idx="4">
                  <c:v>71.766602000000006</c:v>
                </c:pt>
                <c:pt idx="5">
                  <c:v>72.271258000000003</c:v>
                </c:pt>
                <c:pt idx="6">
                  <c:v>72.819391999999993</c:v>
                </c:pt>
                <c:pt idx="7">
                  <c:v>73.134038000000004</c:v>
                </c:pt>
                <c:pt idx="8">
                  <c:v>73.430852999999999</c:v>
                </c:pt>
                <c:pt idx="9">
                  <c:v>73.628201000000004</c:v>
                </c:pt>
                <c:pt idx="10">
                  <c:v>73.991254999999995</c:v>
                </c:pt>
                <c:pt idx="11">
                  <c:v>74.283754000000002</c:v>
                </c:pt>
                <c:pt idx="12">
                  <c:v>74.704561999999996</c:v>
                </c:pt>
                <c:pt idx="13">
                  <c:v>75.135357999999997</c:v>
                </c:pt>
                <c:pt idx="14">
                  <c:v>75.550404999999998</c:v>
                </c:pt>
                <c:pt idx="15">
                  <c:v>75.941384999999997</c:v>
                </c:pt>
                <c:pt idx="16">
                  <c:v>76.285233000000005</c:v>
                </c:pt>
                <c:pt idx="17">
                  <c:v>76.771280000000004</c:v>
                </c:pt>
                <c:pt idx="18">
                  <c:v>77.450539000000006</c:v>
                </c:pt>
                <c:pt idx="19">
                  <c:v>78.058571999999998</c:v>
                </c:pt>
                <c:pt idx="20">
                  <c:v>78.582604000000003</c:v>
                </c:pt>
                <c:pt idx="21">
                  <c:v>78.997370000000004</c:v>
                </c:pt>
                <c:pt idx="22">
                  <c:v>79.509466000000003</c:v>
                </c:pt>
                <c:pt idx="23">
                  <c:v>80.083342000000002</c:v>
                </c:pt>
                <c:pt idx="24">
                  <c:v>80.508589999999998</c:v>
                </c:pt>
                <c:pt idx="25">
                  <c:v>80.954780999999997</c:v>
                </c:pt>
                <c:pt idx="26">
                  <c:v>81.325813999999994</c:v>
                </c:pt>
                <c:pt idx="27">
                  <c:v>81.614934000000005</c:v>
                </c:pt>
                <c:pt idx="28">
                  <c:v>81.614818999999997</c:v>
                </c:pt>
                <c:pt idx="29">
                  <c:v>81.572134000000005</c:v>
                </c:pt>
                <c:pt idx="30">
                  <c:v>81.444874999999996</c:v>
                </c:pt>
                <c:pt idx="31">
                  <c:v>81.673700999999994</c:v>
                </c:pt>
                <c:pt idx="32">
                  <c:v>81.911905000000004</c:v>
                </c:pt>
                <c:pt idx="33">
                  <c:v>82.442024000000004</c:v>
                </c:pt>
                <c:pt idx="34">
                  <c:v>82.701151999999993</c:v>
                </c:pt>
                <c:pt idx="35">
                  <c:v>82.924233000000001</c:v>
                </c:pt>
                <c:pt idx="36">
                  <c:v>83.086141999999995</c:v>
                </c:pt>
                <c:pt idx="37">
                  <c:v>83.316390999999996</c:v>
                </c:pt>
                <c:pt idx="38">
                  <c:v>83.592932000000005</c:v>
                </c:pt>
                <c:pt idx="39">
                  <c:v>83.589315999999997</c:v>
                </c:pt>
                <c:pt idx="40">
                  <c:v>83.562510000000003</c:v>
                </c:pt>
                <c:pt idx="41">
                  <c:v>83.494940999999997</c:v>
                </c:pt>
                <c:pt idx="42">
                  <c:v>83.618334000000004</c:v>
                </c:pt>
                <c:pt idx="43">
                  <c:v>83.691175000000001</c:v>
                </c:pt>
                <c:pt idx="44">
                  <c:v>83.723276999999996</c:v>
                </c:pt>
                <c:pt idx="45">
                  <c:v>83.760329999999996</c:v>
                </c:pt>
                <c:pt idx="46">
                  <c:v>83.857601000000003</c:v>
                </c:pt>
                <c:pt idx="47">
                  <c:v>83.971175000000002</c:v>
                </c:pt>
                <c:pt idx="48">
                  <c:v>83.853159000000005</c:v>
                </c:pt>
                <c:pt idx="49">
                  <c:v>83.670265999999998</c:v>
                </c:pt>
                <c:pt idx="50">
                  <c:v>83.456680000000006</c:v>
                </c:pt>
                <c:pt idx="51">
                  <c:v>83.470288999999994</c:v>
                </c:pt>
                <c:pt idx="52">
                  <c:v>83.472110999999998</c:v>
                </c:pt>
                <c:pt idx="53">
                  <c:v>83.453152000000003</c:v>
                </c:pt>
                <c:pt idx="54">
                  <c:v>83.301526999999993</c:v>
                </c:pt>
                <c:pt idx="55">
                  <c:v>83.169600000000003</c:v>
                </c:pt>
                <c:pt idx="56">
                  <c:v>83.073206999999996</c:v>
                </c:pt>
                <c:pt idx="57">
                  <c:v>83.112863000000004</c:v>
                </c:pt>
                <c:pt idx="58">
                  <c:v>83.280291000000005</c:v>
                </c:pt>
                <c:pt idx="59">
                  <c:v>83.372896999999995</c:v>
                </c:pt>
                <c:pt idx="60">
                  <c:v>83.300945999999996</c:v>
                </c:pt>
                <c:pt idx="61">
                  <c:v>83.167593999999994</c:v>
                </c:pt>
                <c:pt idx="62">
                  <c:v>83.123498999999995</c:v>
                </c:pt>
                <c:pt idx="63">
                  <c:v>83.192480000000003</c:v>
                </c:pt>
                <c:pt idx="64">
                  <c:v>83.224817000000002</c:v>
                </c:pt>
                <c:pt idx="65">
                  <c:v>83.269842999999995</c:v>
                </c:pt>
                <c:pt idx="66">
                  <c:v>83.219168999999994</c:v>
                </c:pt>
                <c:pt idx="67">
                  <c:v>83.119208999999998</c:v>
                </c:pt>
                <c:pt idx="68">
                  <c:v>82.896517000000003</c:v>
                </c:pt>
                <c:pt idx="69">
                  <c:v>82.710841000000002</c:v>
                </c:pt>
                <c:pt idx="70">
                  <c:v>82.59666</c:v>
                </c:pt>
                <c:pt idx="71">
                  <c:v>82.577956999999998</c:v>
                </c:pt>
                <c:pt idx="72">
                  <c:v>82.566602000000003</c:v>
                </c:pt>
                <c:pt idx="73">
                  <c:v>82.540903</c:v>
                </c:pt>
                <c:pt idx="74">
                  <c:v>82.538233000000005</c:v>
                </c:pt>
                <c:pt idx="75">
                  <c:v>82.570200999999997</c:v>
                </c:pt>
                <c:pt idx="76">
                  <c:v>82.607736000000003</c:v>
                </c:pt>
                <c:pt idx="77">
                  <c:v>82.600559000000004</c:v>
                </c:pt>
                <c:pt idx="78">
                  <c:v>82.592107999999996</c:v>
                </c:pt>
                <c:pt idx="79">
                  <c:v>82.582453000000001</c:v>
                </c:pt>
                <c:pt idx="80">
                  <c:v>82.576087000000001</c:v>
                </c:pt>
                <c:pt idx="81">
                  <c:v>82.572066000000007</c:v>
                </c:pt>
                <c:pt idx="82">
                  <c:v>82.570762000000002</c:v>
                </c:pt>
                <c:pt idx="83">
                  <c:v>82.576423000000005</c:v>
                </c:pt>
                <c:pt idx="84">
                  <c:v>82.554677999999996</c:v>
                </c:pt>
                <c:pt idx="85">
                  <c:v>82.501310000000004</c:v>
                </c:pt>
                <c:pt idx="86">
                  <c:v>82.486113000000003</c:v>
                </c:pt>
                <c:pt idx="87">
                  <c:v>82.523625999999993</c:v>
                </c:pt>
                <c:pt idx="88">
                  <c:v>82.514803000000001</c:v>
                </c:pt>
                <c:pt idx="89">
                  <c:v>82.434759</c:v>
                </c:pt>
                <c:pt idx="90">
                  <c:v>82.203322</c:v>
                </c:pt>
                <c:pt idx="91">
                  <c:v>82.029903000000004</c:v>
                </c:pt>
                <c:pt idx="92">
                  <c:v>81.949599000000006</c:v>
                </c:pt>
                <c:pt idx="93">
                  <c:v>82.067120000000003</c:v>
                </c:pt>
                <c:pt idx="94">
                  <c:v>82.087828999999999</c:v>
                </c:pt>
                <c:pt idx="95">
                  <c:v>82.105153000000001</c:v>
                </c:pt>
                <c:pt idx="96">
                  <c:v>82.024373999999995</c:v>
                </c:pt>
                <c:pt idx="97">
                  <c:v>82.079721000000006</c:v>
                </c:pt>
                <c:pt idx="98">
                  <c:v>82.016863999999998</c:v>
                </c:pt>
                <c:pt idx="99">
                  <c:v>81.902872000000002</c:v>
                </c:pt>
                <c:pt idx="100">
                  <c:v>81.728813000000002</c:v>
                </c:pt>
                <c:pt idx="101">
                  <c:v>81.649068999999997</c:v>
                </c:pt>
                <c:pt idx="102">
                  <c:v>81.734176000000005</c:v>
                </c:pt>
                <c:pt idx="103">
                  <c:v>81.845920000000007</c:v>
                </c:pt>
                <c:pt idx="104">
                  <c:v>81.820009999999996</c:v>
                </c:pt>
                <c:pt idx="105">
                  <c:v>81.691287000000003</c:v>
                </c:pt>
                <c:pt idx="106">
                  <c:v>81.478431</c:v>
                </c:pt>
                <c:pt idx="107">
                  <c:v>81.565162000000001</c:v>
                </c:pt>
                <c:pt idx="108">
                  <c:v>81.598128000000003</c:v>
                </c:pt>
                <c:pt idx="109">
                  <c:v>81.677738000000005</c:v>
                </c:pt>
                <c:pt idx="110">
                  <c:v>81.502927</c:v>
                </c:pt>
                <c:pt idx="111">
                  <c:v>81.422008000000005</c:v>
                </c:pt>
                <c:pt idx="112">
                  <c:v>81.398139</c:v>
                </c:pt>
                <c:pt idx="113">
                  <c:v>81.519891999999999</c:v>
                </c:pt>
                <c:pt idx="114">
                  <c:v>81.655738999999997</c:v>
                </c:pt>
                <c:pt idx="115">
                  <c:v>81.639071000000001</c:v>
                </c:pt>
                <c:pt idx="116">
                  <c:v>81.581103999999996</c:v>
                </c:pt>
                <c:pt idx="117">
                  <c:v>81.467160000000007</c:v>
                </c:pt>
                <c:pt idx="118">
                  <c:v>81.442480000000003</c:v>
                </c:pt>
              </c:numCache>
            </c:numRef>
          </c:val>
        </c:ser>
        <c:dLbls/>
        <c:marker val="1"/>
        <c:axId val="84017536"/>
        <c:axId val="84019456"/>
      </c:lineChart>
      <c:catAx>
        <c:axId val="84017536"/>
        <c:scaling>
          <c:orientation val="minMax"/>
        </c:scaling>
        <c:axPos val="b"/>
        <c:majorGridlines>
          <c:spPr>
            <a:ln>
              <a:noFill/>
            </a:ln>
          </c:spPr>
        </c:majorGridlines>
        <c:title>
          <c:tx>
            <c:rich>
              <a:bodyPr/>
              <a:lstStyle/>
              <a:p>
                <a:pPr>
                  <a:defRPr sz="900" b="0"/>
                </a:pPr>
                <a:r>
                  <a:rPr lang="en-US" sz="900" b="0"/>
                  <a:t>Months</a:t>
                </a:r>
              </a:p>
            </c:rich>
          </c:tx>
          <c:layout>
            <c:manualLayout>
              <c:xMode val="edge"/>
              <c:yMode val="edge"/>
              <c:x val="0.46455403282202185"/>
              <c:y val="0.92016877637130812"/>
            </c:manualLayout>
          </c:layout>
        </c:title>
        <c:tickLblPos val="nextTo"/>
        <c:txPr>
          <a:bodyPr/>
          <a:lstStyle/>
          <a:p>
            <a:pPr>
              <a:defRPr sz="900" b="0"/>
            </a:pPr>
            <a:endParaRPr lang="en-US"/>
          </a:p>
        </c:txPr>
        <c:crossAx val="84019456"/>
        <c:crosses val="autoZero"/>
        <c:auto val="1"/>
        <c:lblAlgn val="ctr"/>
        <c:lblOffset val="100"/>
        <c:tickLblSkip val="12"/>
        <c:tickMarkSkip val="12"/>
      </c:catAx>
      <c:valAx>
        <c:axId val="84019456"/>
        <c:scaling>
          <c:orientation val="minMax"/>
        </c:scaling>
        <c:axPos val="l"/>
        <c:majorGridlines>
          <c:spPr>
            <a:ln>
              <a:noFill/>
            </a:ln>
          </c:spPr>
        </c:majorGridlines>
        <c:numFmt formatCode="#,##0" sourceLinked="0"/>
        <c:tickLblPos val="nextTo"/>
        <c:txPr>
          <a:bodyPr/>
          <a:lstStyle/>
          <a:p>
            <a:pPr>
              <a:defRPr sz="900" b="0"/>
            </a:pPr>
            <a:endParaRPr lang="en-US"/>
          </a:p>
        </c:txPr>
        <c:crossAx val="84017536"/>
        <c:crosses val="autoZero"/>
        <c:crossBetween val="between"/>
      </c:valAx>
      <c:spPr>
        <a:solidFill>
          <a:schemeClr val="bg1"/>
        </a:solidFill>
      </c:spPr>
    </c:plotArea>
    <c:plotVisOnly val="1"/>
    <c:dispBlanksAs val="gap"/>
  </c:chart>
  <c:spPr>
    <a:solidFill>
      <a:schemeClr val="bg1"/>
    </a:solidFill>
    <a:ln>
      <a:solidFill>
        <a:prstClr val="black"/>
      </a:solidFill>
    </a:ln>
  </c:spPr>
  <c:txPr>
    <a:bodyPr/>
    <a:lstStyle/>
    <a:p>
      <a:pPr>
        <a:defRPr sz="1200" b="1"/>
      </a:pPr>
      <a:endParaRPr lang="en-US"/>
    </a:p>
  </c:txPr>
  <c:printSettings>
    <c:headerFooter/>
    <c:pageMargins b="0.75000000000000322" l="0.70000000000000062" r="0.70000000000000062" t="0.75000000000000322"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baseline="0"/>
            </a:pPr>
            <a:r>
              <a:rPr lang="en-US" sz="1400" baseline="0"/>
              <a:t>Default Vectors by StDev</a:t>
            </a:r>
          </a:p>
        </c:rich>
      </c:tx>
      <c:layout>
        <c:manualLayout>
          <c:xMode val="edge"/>
          <c:yMode val="edge"/>
          <c:x val="0.22906296195734169"/>
          <c:y val="1.461988304093568E-2"/>
        </c:manualLayout>
      </c:layout>
    </c:title>
    <c:plotArea>
      <c:layout>
        <c:manualLayout>
          <c:layoutTarget val="inner"/>
          <c:xMode val="edge"/>
          <c:yMode val="edge"/>
          <c:x val="7.910815646314108E-2"/>
          <c:y val="0.12261590086049369"/>
          <c:w val="0.85918783039444191"/>
          <c:h val="0.72621655204491842"/>
        </c:manualLayout>
      </c:layout>
      <c:lineChart>
        <c:grouping val="standard"/>
        <c:ser>
          <c:idx val="0"/>
          <c:order val="0"/>
          <c:tx>
            <c:strRef>
              <c:f>CDR!$A$1</c:f>
              <c:strCache>
                <c:ptCount val="1"/>
                <c:pt idx="0">
                  <c:v>-2 STDEV</c:v>
                </c:pt>
              </c:strCache>
            </c:strRef>
          </c:tx>
          <c:marker>
            <c:symbol val="none"/>
          </c:marker>
          <c:val>
            <c:numRef>
              <c:f>CDR!$A$2:$A$121</c:f>
              <c:numCache>
                <c:formatCode>_(* #,##0.00_);_(* \(#,##0.00\);_(* "-"??_);_(@_)</c:formatCode>
                <c:ptCount val="120"/>
                <c:pt idx="0">
                  <c:v>1.7439560000000001</c:v>
                </c:pt>
                <c:pt idx="1">
                  <c:v>2.0309849999999998</c:v>
                </c:pt>
                <c:pt idx="2">
                  <c:v>2.4974720000000001</c:v>
                </c:pt>
                <c:pt idx="3">
                  <c:v>2.971644</c:v>
                </c:pt>
                <c:pt idx="4">
                  <c:v>3.6139600000000001</c:v>
                </c:pt>
                <c:pt idx="5">
                  <c:v>4.1877440000000004</c:v>
                </c:pt>
                <c:pt idx="6">
                  <c:v>4.7475709999999998</c:v>
                </c:pt>
                <c:pt idx="7">
                  <c:v>5.2913030000000001</c:v>
                </c:pt>
                <c:pt idx="8">
                  <c:v>5.7970829999999998</c:v>
                </c:pt>
                <c:pt idx="9">
                  <c:v>6.2730759999999997</c:v>
                </c:pt>
                <c:pt idx="10">
                  <c:v>6.7033250000000004</c:v>
                </c:pt>
                <c:pt idx="11">
                  <c:v>7.1025429999999998</c:v>
                </c:pt>
                <c:pt idx="12">
                  <c:v>7.4427190000000003</c:v>
                </c:pt>
                <c:pt idx="13">
                  <c:v>7.731814</c:v>
                </c:pt>
                <c:pt idx="14">
                  <c:v>7.9451229999999997</c:v>
                </c:pt>
                <c:pt idx="15">
                  <c:v>8.112349</c:v>
                </c:pt>
                <c:pt idx="16">
                  <c:v>8.2320430000000009</c:v>
                </c:pt>
                <c:pt idx="17">
                  <c:v>8.3311139999999995</c:v>
                </c:pt>
                <c:pt idx="18">
                  <c:v>8.3987079999999992</c:v>
                </c:pt>
                <c:pt idx="19">
                  <c:v>8.4497669999999996</c:v>
                </c:pt>
                <c:pt idx="20">
                  <c:v>8.485811</c:v>
                </c:pt>
                <c:pt idx="21">
                  <c:v>8.4948149999999991</c:v>
                </c:pt>
                <c:pt idx="22">
                  <c:v>8.4688079999999992</c:v>
                </c:pt>
                <c:pt idx="23">
                  <c:v>8.4060780000000008</c:v>
                </c:pt>
                <c:pt idx="24">
                  <c:v>8.3275989999999993</c:v>
                </c:pt>
                <c:pt idx="25">
                  <c:v>8.2389580000000002</c:v>
                </c:pt>
                <c:pt idx="26">
                  <c:v>8.1718700000000002</c:v>
                </c:pt>
                <c:pt idx="27">
                  <c:v>8.1114060000000006</c:v>
                </c:pt>
                <c:pt idx="28">
                  <c:v>8.0558189999999996</c:v>
                </c:pt>
                <c:pt idx="29">
                  <c:v>7.9705260000000004</c:v>
                </c:pt>
                <c:pt idx="30">
                  <c:v>7.8698040000000002</c:v>
                </c:pt>
                <c:pt idx="31">
                  <c:v>7.7288259999999998</c:v>
                </c:pt>
                <c:pt idx="32">
                  <c:v>7.5733730000000001</c:v>
                </c:pt>
                <c:pt idx="33">
                  <c:v>7.3968090000000002</c:v>
                </c:pt>
                <c:pt idx="34">
                  <c:v>7.2358330000000004</c:v>
                </c:pt>
                <c:pt idx="35">
                  <c:v>7.1019949999999996</c:v>
                </c:pt>
                <c:pt idx="36">
                  <c:v>6.9867629999999998</c:v>
                </c:pt>
                <c:pt idx="37">
                  <c:v>6.8458420000000002</c:v>
                </c:pt>
                <c:pt idx="38">
                  <c:v>6.6834879999999997</c:v>
                </c:pt>
                <c:pt idx="39">
                  <c:v>6.5024329999999999</c:v>
                </c:pt>
                <c:pt idx="40">
                  <c:v>6.3405950000000004</c:v>
                </c:pt>
                <c:pt idx="41">
                  <c:v>6.1795349999999996</c:v>
                </c:pt>
                <c:pt idx="42">
                  <c:v>6.0166849999999998</c:v>
                </c:pt>
                <c:pt idx="43">
                  <c:v>5.8454680000000003</c:v>
                </c:pt>
                <c:pt idx="44">
                  <c:v>5.6931589999999996</c:v>
                </c:pt>
                <c:pt idx="45">
                  <c:v>5.5641030000000002</c:v>
                </c:pt>
                <c:pt idx="46">
                  <c:v>5.44001</c:v>
                </c:pt>
                <c:pt idx="47">
                  <c:v>5.2920470000000002</c:v>
                </c:pt>
                <c:pt idx="48">
                  <c:v>5.1217119999999996</c:v>
                </c:pt>
                <c:pt idx="49">
                  <c:v>4.9687099999999997</c:v>
                </c:pt>
                <c:pt idx="50">
                  <c:v>4.8676870000000001</c:v>
                </c:pt>
                <c:pt idx="51">
                  <c:v>4.8014749999999999</c:v>
                </c:pt>
                <c:pt idx="52">
                  <c:v>4.7513909999999999</c:v>
                </c:pt>
                <c:pt idx="53">
                  <c:v>4.6736880000000003</c:v>
                </c:pt>
                <c:pt idx="54">
                  <c:v>4.5930660000000003</c:v>
                </c:pt>
                <c:pt idx="55">
                  <c:v>4.5080749999999998</c:v>
                </c:pt>
                <c:pt idx="56">
                  <c:v>4.4451980000000004</c:v>
                </c:pt>
                <c:pt idx="57">
                  <c:v>4.3991350000000002</c:v>
                </c:pt>
                <c:pt idx="58">
                  <c:v>4.3483530000000004</c:v>
                </c:pt>
                <c:pt idx="59">
                  <c:v>4.2805489999999997</c:v>
                </c:pt>
                <c:pt idx="60">
                  <c:v>4.1927839999999996</c:v>
                </c:pt>
                <c:pt idx="61">
                  <c:v>4.1058070000000004</c:v>
                </c:pt>
                <c:pt idx="62">
                  <c:v>4.0254430000000001</c:v>
                </c:pt>
                <c:pt idx="63">
                  <c:v>3.9491390000000002</c:v>
                </c:pt>
                <c:pt idx="64">
                  <c:v>3.8717429999999999</c:v>
                </c:pt>
                <c:pt idx="65">
                  <c:v>3.7878240000000001</c:v>
                </c:pt>
                <c:pt idx="66">
                  <c:v>3.7012350000000001</c:v>
                </c:pt>
                <c:pt idx="67">
                  <c:v>3.6064090000000002</c:v>
                </c:pt>
                <c:pt idx="68">
                  <c:v>3.503638</c:v>
                </c:pt>
                <c:pt idx="69">
                  <c:v>3.3999320000000002</c:v>
                </c:pt>
                <c:pt idx="70">
                  <c:v>3.310066</c:v>
                </c:pt>
                <c:pt idx="71">
                  <c:v>3.2412610000000002</c:v>
                </c:pt>
                <c:pt idx="72">
                  <c:v>3.1859540000000002</c:v>
                </c:pt>
                <c:pt idx="73">
                  <c:v>3.133143</c:v>
                </c:pt>
                <c:pt idx="74">
                  <c:v>3.0874980000000001</c:v>
                </c:pt>
                <c:pt idx="75">
                  <c:v>3.0438200000000002</c:v>
                </c:pt>
                <c:pt idx="76">
                  <c:v>3.0088870000000001</c:v>
                </c:pt>
                <c:pt idx="77">
                  <c:v>2.9692509999999999</c:v>
                </c:pt>
                <c:pt idx="78">
                  <c:v>2.929122</c:v>
                </c:pt>
                <c:pt idx="79">
                  <c:v>2.8804310000000002</c:v>
                </c:pt>
                <c:pt idx="80">
                  <c:v>2.8130449999999998</c:v>
                </c:pt>
                <c:pt idx="81">
                  <c:v>2.743366</c:v>
                </c:pt>
                <c:pt idx="82">
                  <c:v>2.6807699999999999</c:v>
                </c:pt>
                <c:pt idx="83">
                  <c:v>2.6539229999999998</c:v>
                </c:pt>
                <c:pt idx="84">
                  <c:v>2.6367159999999998</c:v>
                </c:pt>
                <c:pt idx="85">
                  <c:v>2.629842</c:v>
                </c:pt>
                <c:pt idx="86">
                  <c:v>2.613985</c:v>
                </c:pt>
                <c:pt idx="87">
                  <c:v>2.6033309999999998</c:v>
                </c:pt>
                <c:pt idx="88">
                  <c:v>2.5963189999999998</c:v>
                </c:pt>
                <c:pt idx="89">
                  <c:v>2.5895169999999998</c:v>
                </c:pt>
                <c:pt idx="90">
                  <c:v>2.5852050000000002</c:v>
                </c:pt>
                <c:pt idx="91">
                  <c:v>2.5806960000000001</c:v>
                </c:pt>
                <c:pt idx="92">
                  <c:v>2.5814119999999998</c:v>
                </c:pt>
                <c:pt idx="93">
                  <c:v>2.5838619999999999</c:v>
                </c:pt>
                <c:pt idx="94">
                  <c:v>2.583717</c:v>
                </c:pt>
                <c:pt idx="95">
                  <c:v>2.5786910000000001</c:v>
                </c:pt>
                <c:pt idx="96">
                  <c:v>2.569105</c:v>
                </c:pt>
                <c:pt idx="97">
                  <c:v>2.5545949999999999</c:v>
                </c:pt>
                <c:pt idx="98">
                  <c:v>2.5360010000000002</c:v>
                </c:pt>
                <c:pt idx="99">
                  <c:v>2.5111620000000001</c:v>
                </c:pt>
                <c:pt idx="100">
                  <c:v>2.4856509999999998</c:v>
                </c:pt>
                <c:pt idx="101">
                  <c:v>2.4561280000000001</c:v>
                </c:pt>
                <c:pt idx="102">
                  <c:v>2.4309889999999998</c:v>
                </c:pt>
                <c:pt idx="103">
                  <c:v>2.4145910000000002</c:v>
                </c:pt>
                <c:pt idx="104">
                  <c:v>2.416534</c:v>
                </c:pt>
                <c:pt idx="105">
                  <c:v>2.4268900000000002</c:v>
                </c:pt>
                <c:pt idx="106">
                  <c:v>2.447899</c:v>
                </c:pt>
                <c:pt idx="107">
                  <c:v>2.4768370000000002</c:v>
                </c:pt>
                <c:pt idx="108">
                  <c:v>2.5092150000000002</c:v>
                </c:pt>
                <c:pt idx="109">
                  <c:v>2.5274079999999999</c:v>
                </c:pt>
                <c:pt idx="110">
                  <c:v>2.512079</c:v>
                </c:pt>
                <c:pt idx="111">
                  <c:v>2.4823849999999998</c:v>
                </c:pt>
                <c:pt idx="112">
                  <c:v>2.4466869999999998</c:v>
                </c:pt>
                <c:pt idx="113">
                  <c:v>2.4238430000000002</c:v>
                </c:pt>
                <c:pt idx="114">
                  <c:v>2.4024190000000001</c:v>
                </c:pt>
                <c:pt idx="115">
                  <c:v>2.3894090000000001</c:v>
                </c:pt>
                <c:pt idx="116">
                  <c:v>2.388026</c:v>
                </c:pt>
                <c:pt idx="117">
                  <c:v>2.3942230000000002</c:v>
                </c:pt>
                <c:pt idx="118">
                  <c:v>2.4028839999999998</c:v>
                </c:pt>
                <c:pt idx="119">
                  <c:v>2.4047230000000002</c:v>
                </c:pt>
              </c:numCache>
            </c:numRef>
          </c:val>
        </c:ser>
        <c:ser>
          <c:idx val="1"/>
          <c:order val="1"/>
          <c:tx>
            <c:strRef>
              <c:f>CDR!$B$1</c:f>
              <c:strCache>
                <c:ptCount val="1"/>
                <c:pt idx="0">
                  <c:v>-1.5 STDEV</c:v>
                </c:pt>
              </c:strCache>
            </c:strRef>
          </c:tx>
          <c:marker>
            <c:symbol val="none"/>
          </c:marker>
          <c:val>
            <c:numRef>
              <c:f>CDR!$B$2:$B$121</c:f>
              <c:numCache>
                <c:formatCode>_(* #,##0.00_);_(* \(#,##0.00\);_(* "-"??_);_(@_)</c:formatCode>
                <c:ptCount val="120"/>
                <c:pt idx="0">
                  <c:v>1.7424599999999999</c:v>
                </c:pt>
                <c:pt idx="1">
                  <c:v>2.03321</c:v>
                </c:pt>
                <c:pt idx="2">
                  <c:v>2.5060850000000001</c:v>
                </c:pt>
                <c:pt idx="3">
                  <c:v>2.987104</c:v>
                </c:pt>
                <c:pt idx="4">
                  <c:v>3.6430210000000001</c:v>
                </c:pt>
                <c:pt idx="5">
                  <c:v>4.2331960000000004</c:v>
                </c:pt>
                <c:pt idx="6">
                  <c:v>4.8055960000000004</c:v>
                </c:pt>
                <c:pt idx="7">
                  <c:v>5.3720319999999999</c:v>
                </c:pt>
                <c:pt idx="8">
                  <c:v>5.9162650000000001</c:v>
                </c:pt>
                <c:pt idx="9">
                  <c:v>6.4510350000000001</c:v>
                </c:pt>
                <c:pt idx="10">
                  <c:v>6.9356910000000003</c:v>
                </c:pt>
                <c:pt idx="11">
                  <c:v>7.3604250000000002</c:v>
                </c:pt>
                <c:pt idx="12">
                  <c:v>7.7149359999999998</c:v>
                </c:pt>
                <c:pt idx="13">
                  <c:v>8.0134779999999992</c:v>
                </c:pt>
                <c:pt idx="14">
                  <c:v>8.2493079999999992</c:v>
                </c:pt>
                <c:pt idx="15">
                  <c:v>8.4356039999999997</c:v>
                </c:pt>
                <c:pt idx="16">
                  <c:v>8.5801510000000007</c:v>
                </c:pt>
                <c:pt idx="17">
                  <c:v>8.7225789999999996</c:v>
                </c:pt>
                <c:pt idx="18">
                  <c:v>8.8398330000000005</c:v>
                </c:pt>
                <c:pt idx="19">
                  <c:v>8.9391309999999997</c:v>
                </c:pt>
                <c:pt idx="20">
                  <c:v>8.9831470000000007</c:v>
                </c:pt>
                <c:pt idx="21">
                  <c:v>9.0014909999999997</c:v>
                </c:pt>
                <c:pt idx="22">
                  <c:v>8.9884170000000001</c:v>
                </c:pt>
                <c:pt idx="23">
                  <c:v>8.9939979999999995</c:v>
                </c:pt>
                <c:pt idx="24">
                  <c:v>8.9976780000000005</c:v>
                </c:pt>
                <c:pt idx="25">
                  <c:v>8.9985649999999993</c:v>
                </c:pt>
                <c:pt idx="26">
                  <c:v>8.9746600000000001</c:v>
                </c:pt>
                <c:pt idx="27">
                  <c:v>8.9394919999999995</c:v>
                </c:pt>
                <c:pt idx="28">
                  <c:v>8.8814480000000007</c:v>
                </c:pt>
                <c:pt idx="29">
                  <c:v>8.8180739999999993</c:v>
                </c:pt>
                <c:pt idx="30">
                  <c:v>8.7344240000000006</c:v>
                </c:pt>
                <c:pt idx="31">
                  <c:v>8.6220979999999994</c:v>
                </c:pt>
                <c:pt idx="32">
                  <c:v>8.4716319999999996</c:v>
                </c:pt>
                <c:pt idx="33">
                  <c:v>8.3004709999999999</c:v>
                </c:pt>
                <c:pt idx="34">
                  <c:v>8.1409009999999995</c:v>
                </c:pt>
                <c:pt idx="35">
                  <c:v>8.0227679999999992</c:v>
                </c:pt>
                <c:pt idx="36">
                  <c:v>7.9306409999999996</c:v>
                </c:pt>
                <c:pt idx="37">
                  <c:v>7.8038179999999997</c:v>
                </c:pt>
                <c:pt idx="38">
                  <c:v>7.6426869999999996</c:v>
                </c:pt>
                <c:pt idx="39">
                  <c:v>7.43933</c:v>
                </c:pt>
                <c:pt idx="40">
                  <c:v>7.2648840000000003</c:v>
                </c:pt>
                <c:pt idx="41">
                  <c:v>7.1157959999999996</c:v>
                </c:pt>
                <c:pt idx="42">
                  <c:v>6.9809739999999998</c:v>
                </c:pt>
                <c:pt idx="43">
                  <c:v>6.8498330000000003</c:v>
                </c:pt>
                <c:pt idx="44">
                  <c:v>6.7300589999999998</c:v>
                </c:pt>
                <c:pt idx="45">
                  <c:v>6.6343370000000004</c:v>
                </c:pt>
                <c:pt idx="46">
                  <c:v>6.5145419999999996</c:v>
                </c:pt>
                <c:pt idx="47">
                  <c:v>6.3383609999999999</c:v>
                </c:pt>
                <c:pt idx="48">
                  <c:v>6.1199120000000002</c:v>
                </c:pt>
                <c:pt idx="49">
                  <c:v>5.9154239999999998</c:v>
                </c:pt>
                <c:pt idx="50">
                  <c:v>5.7559639999999996</c:v>
                </c:pt>
                <c:pt idx="51">
                  <c:v>5.6329200000000004</c:v>
                </c:pt>
                <c:pt idx="52">
                  <c:v>5.5252879999999998</c:v>
                </c:pt>
                <c:pt idx="53">
                  <c:v>5.4260279999999996</c:v>
                </c:pt>
                <c:pt idx="54">
                  <c:v>5.3312489999999997</c:v>
                </c:pt>
                <c:pt idx="55">
                  <c:v>5.2358510000000003</c:v>
                </c:pt>
                <c:pt idx="56">
                  <c:v>5.1360409999999996</c:v>
                </c:pt>
                <c:pt idx="57">
                  <c:v>5.0403089999999997</c:v>
                </c:pt>
                <c:pt idx="58">
                  <c:v>4.9489780000000003</c:v>
                </c:pt>
                <c:pt idx="59">
                  <c:v>4.8662770000000002</c:v>
                </c:pt>
                <c:pt idx="60">
                  <c:v>4.7831299999999999</c:v>
                </c:pt>
                <c:pt idx="61">
                  <c:v>4.7073510000000001</c:v>
                </c:pt>
                <c:pt idx="62">
                  <c:v>4.6416740000000001</c:v>
                </c:pt>
                <c:pt idx="63">
                  <c:v>4.5841779999999996</c:v>
                </c:pt>
                <c:pt idx="64">
                  <c:v>4.5310509999999997</c:v>
                </c:pt>
                <c:pt idx="65">
                  <c:v>4.4619590000000002</c:v>
                </c:pt>
                <c:pt idx="66">
                  <c:v>4.3877220000000001</c:v>
                </c:pt>
                <c:pt idx="67">
                  <c:v>4.2946080000000002</c:v>
                </c:pt>
                <c:pt idx="68">
                  <c:v>4.1928150000000004</c:v>
                </c:pt>
                <c:pt idx="69">
                  <c:v>4.0868950000000002</c:v>
                </c:pt>
                <c:pt idx="70">
                  <c:v>3.9913910000000001</c:v>
                </c:pt>
                <c:pt idx="71">
                  <c:v>3.9128440000000002</c:v>
                </c:pt>
                <c:pt idx="72">
                  <c:v>3.8372069999999998</c:v>
                </c:pt>
                <c:pt idx="73">
                  <c:v>3.766832</c:v>
                </c:pt>
                <c:pt idx="74">
                  <c:v>3.7012230000000002</c:v>
                </c:pt>
                <c:pt idx="75">
                  <c:v>3.6469839999999998</c:v>
                </c:pt>
                <c:pt idx="76">
                  <c:v>3.5962139999999998</c:v>
                </c:pt>
                <c:pt idx="77">
                  <c:v>3.5390950000000001</c:v>
                </c:pt>
                <c:pt idx="78">
                  <c:v>3.4777010000000002</c:v>
                </c:pt>
                <c:pt idx="79">
                  <c:v>3.412598</c:v>
                </c:pt>
                <c:pt idx="80">
                  <c:v>3.3449330000000002</c:v>
                </c:pt>
                <c:pt idx="81">
                  <c:v>3.2788110000000001</c:v>
                </c:pt>
                <c:pt idx="82">
                  <c:v>3.2310080000000001</c:v>
                </c:pt>
                <c:pt idx="83">
                  <c:v>3.2187920000000001</c:v>
                </c:pt>
                <c:pt idx="84">
                  <c:v>3.223195</c:v>
                </c:pt>
                <c:pt idx="85">
                  <c:v>3.2309399999999999</c:v>
                </c:pt>
                <c:pt idx="86">
                  <c:v>3.219868</c:v>
                </c:pt>
                <c:pt idx="87">
                  <c:v>3.2104409999999999</c:v>
                </c:pt>
                <c:pt idx="88">
                  <c:v>3.1970200000000002</c:v>
                </c:pt>
                <c:pt idx="89">
                  <c:v>3.1781980000000001</c:v>
                </c:pt>
                <c:pt idx="90">
                  <c:v>3.1538780000000002</c:v>
                </c:pt>
                <c:pt idx="91">
                  <c:v>3.13368</c:v>
                </c:pt>
                <c:pt idx="92">
                  <c:v>3.1314220000000001</c:v>
                </c:pt>
                <c:pt idx="93">
                  <c:v>3.1373859999999998</c:v>
                </c:pt>
                <c:pt idx="94">
                  <c:v>3.1531760000000002</c:v>
                </c:pt>
                <c:pt idx="95">
                  <c:v>3.1697730000000002</c:v>
                </c:pt>
                <c:pt idx="96">
                  <c:v>3.188409</c:v>
                </c:pt>
                <c:pt idx="97">
                  <c:v>3.2053690000000001</c:v>
                </c:pt>
                <c:pt idx="98">
                  <c:v>3.221781</c:v>
                </c:pt>
                <c:pt idx="99">
                  <c:v>3.2404359999999999</c:v>
                </c:pt>
                <c:pt idx="100">
                  <c:v>3.2452700000000001</c:v>
                </c:pt>
                <c:pt idx="101">
                  <c:v>3.238019</c:v>
                </c:pt>
                <c:pt idx="102">
                  <c:v>3.2136089999999999</c:v>
                </c:pt>
                <c:pt idx="103">
                  <c:v>3.1876509999999998</c:v>
                </c:pt>
                <c:pt idx="104">
                  <c:v>3.1523430000000001</c:v>
                </c:pt>
                <c:pt idx="105">
                  <c:v>3.1142050000000001</c:v>
                </c:pt>
                <c:pt idx="106">
                  <c:v>3.0779939999999999</c:v>
                </c:pt>
                <c:pt idx="107">
                  <c:v>3.0531259999999998</c:v>
                </c:pt>
                <c:pt idx="108">
                  <c:v>3.0370840000000001</c:v>
                </c:pt>
                <c:pt idx="109">
                  <c:v>3.028403</c:v>
                </c:pt>
                <c:pt idx="110">
                  <c:v>3.027488</c:v>
                </c:pt>
                <c:pt idx="111">
                  <c:v>3.0302250000000002</c:v>
                </c:pt>
                <c:pt idx="112">
                  <c:v>3.0284399999999998</c:v>
                </c:pt>
                <c:pt idx="113">
                  <c:v>3.0104769999999998</c:v>
                </c:pt>
                <c:pt idx="114">
                  <c:v>2.9876179999999999</c:v>
                </c:pt>
                <c:pt idx="115">
                  <c:v>2.9723359999999999</c:v>
                </c:pt>
                <c:pt idx="116">
                  <c:v>2.9820419999999999</c:v>
                </c:pt>
                <c:pt idx="117">
                  <c:v>3.0001910000000001</c:v>
                </c:pt>
                <c:pt idx="118">
                  <c:v>3.0099860000000001</c:v>
                </c:pt>
                <c:pt idx="119">
                  <c:v>2.9923329999999999</c:v>
                </c:pt>
              </c:numCache>
            </c:numRef>
          </c:val>
        </c:ser>
        <c:ser>
          <c:idx val="2"/>
          <c:order val="2"/>
          <c:tx>
            <c:strRef>
              <c:f>CDR!$C$1</c:f>
              <c:strCache>
                <c:ptCount val="1"/>
                <c:pt idx="0">
                  <c:v>-1 STDEV</c:v>
                </c:pt>
              </c:strCache>
            </c:strRef>
          </c:tx>
          <c:marker>
            <c:symbol val="none"/>
          </c:marker>
          <c:val>
            <c:numRef>
              <c:f>CDR!$C$2:$C$121</c:f>
              <c:numCache>
                <c:formatCode>0.00</c:formatCode>
                <c:ptCount val="120"/>
                <c:pt idx="0">
                  <c:v>1.7439830000000001</c:v>
                </c:pt>
                <c:pt idx="1">
                  <c:v>2.0356369999999999</c:v>
                </c:pt>
                <c:pt idx="2">
                  <c:v>2.5133589999999999</c:v>
                </c:pt>
                <c:pt idx="3">
                  <c:v>2.999225</c:v>
                </c:pt>
                <c:pt idx="4">
                  <c:v>3.668507</c:v>
                </c:pt>
                <c:pt idx="5">
                  <c:v>4.2797510000000001</c:v>
                </c:pt>
                <c:pt idx="6">
                  <c:v>4.8852000000000002</c:v>
                </c:pt>
                <c:pt idx="7">
                  <c:v>5.475714</c:v>
                </c:pt>
                <c:pt idx="8">
                  <c:v>6.0190000000000001</c:v>
                </c:pt>
                <c:pt idx="9">
                  <c:v>6.5251010000000003</c:v>
                </c:pt>
                <c:pt idx="10">
                  <c:v>6.9967870000000003</c:v>
                </c:pt>
                <c:pt idx="11">
                  <c:v>7.4561310000000001</c:v>
                </c:pt>
                <c:pt idx="12">
                  <c:v>7.8807720000000003</c:v>
                </c:pt>
                <c:pt idx="13">
                  <c:v>8.2495349999999998</c:v>
                </c:pt>
                <c:pt idx="14">
                  <c:v>8.5199350000000003</c:v>
                </c:pt>
                <c:pt idx="15">
                  <c:v>8.7319870000000002</c:v>
                </c:pt>
                <c:pt idx="16">
                  <c:v>8.9035890000000002</c:v>
                </c:pt>
                <c:pt idx="17">
                  <c:v>9.0789360000000006</c:v>
                </c:pt>
                <c:pt idx="18">
                  <c:v>9.2340890000000009</c:v>
                </c:pt>
                <c:pt idx="19">
                  <c:v>9.3652630000000006</c:v>
                </c:pt>
                <c:pt idx="20">
                  <c:v>9.4634040000000006</c:v>
                </c:pt>
                <c:pt idx="21">
                  <c:v>9.5363150000000001</c:v>
                </c:pt>
                <c:pt idx="22">
                  <c:v>9.5876529999999995</c:v>
                </c:pt>
                <c:pt idx="23">
                  <c:v>9.6433140000000002</c:v>
                </c:pt>
                <c:pt idx="24">
                  <c:v>9.6839429999999993</c:v>
                </c:pt>
                <c:pt idx="25">
                  <c:v>9.7001069999999991</c:v>
                </c:pt>
                <c:pt idx="26">
                  <c:v>9.67685</c:v>
                </c:pt>
                <c:pt idx="27">
                  <c:v>9.6358940000000004</c:v>
                </c:pt>
                <c:pt idx="28">
                  <c:v>9.5839669999999995</c:v>
                </c:pt>
                <c:pt idx="29">
                  <c:v>9.5140770000000003</c:v>
                </c:pt>
                <c:pt idx="30">
                  <c:v>9.4265570000000007</c:v>
                </c:pt>
                <c:pt idx="31">
                  <c:v>9.3234449999999995</c:v>
                </c:pt>
                <c:pt idx="32">
                  <c:v>9.2552979999999998</c:v>
                </c:pt>
                <c:pt idx="33">
                  <c:v>9.1961410000000008</c:v>
                </c:pt>
                <c:pt idx="34">
                  <c:v>9.1316100000000002</c:v>
                </c:pt>
                <c:pt idx="35">
                  <c:v>9.0136439999999993</c:v>
                </c:pt>
                <c:pt idx="36">
                  <c:v>8.8748290000000001</c:v>
                </c:pt>
                <c:pt idx="37">
                  <c:v>8.7192690000000006</c:v>
                </c:pt>
                <c:pt idx="38">
                  <c:v>8.5951389999999996</c:v>
                </c:pt>
                <c:pt idx="39">
                  <c:v>8.4667139999999996</c:v>
                </c:pt>
                <c:pt idx="40">
                  <c:v>8.3384699999999992</c:v>
                </c:pt>
                <c:pt idx="41">
                  <c:v>8.1761119999999998</c:v>
                </c:pt>
                <c:pt idx="42">
                  <c:v>8.0013679999999994</c:v>
                </c:pt>
                <c:pt idx="43">
                  <c:v>7.8292109999999999</c:v>
                </c:pt>
                <c:pt idx="44">
                  <c:v>7.6772910000000003</c:v>
                </c:pt>
                <c:pt idx="45">
                  <c:v>7.5570969999999997</c:v>
                </c:pt>
                <c:pt idx="46">
                  <c:v>7.4256320000000002</c:v>
                </c:pt>
                <c:pt idx="47">
                  <c:v>7.2889080000000002</c:v>
                </c:pt>
                <c:pt idx="48">
                  <c:v>7.1259680000000003</c:v>
                </c:pt>
                <c:pt idx="49">
                  <c:v>6.9764600000000003</c:v>
                </c:pt>
                <c:pt idx="50">
                  <c:v>6.8460979999999996</c:v>
                </c:pt>
                <c:pt idx="51">
                  <c:v>6.729857</c:v>
                </c:pt>
                <c:pt idx="52">
                  <c:v>6.6218899999999996</c:v>
                </c:pt>
                <c:pt idx="53">
                  <c:v>6.5055930000000002</c:v>
                </c:pt>
                <c:pt idx="54">
                  <c:v>6.3930429999999996</c:v>
                </c:pt>
                <c:pt idx="55">
                  <c:v>6.2724880000000001</c:v>
                </c:pt>
                <c:pt idx="56">
                  <c:v>6.1381680000000003</c:v>
                </c:pt>
                <c:pt idx="57">
                  <c:v>6.0013639999999997</c:v>
                </c:pt>
                <c:pt idx="58">
                  <c:v>5.863524</c:v>
                </c:pt>
                <c:pt idx="59">
                  <c:v>5.7613519999999996</c:v>
                </c:pt>
                <c:pt idx="60">
                  <c:v>5.6635749999999998</c:v>
                </c:pt>
                <c:pt idx="61">
                  <c:v>5.5727149999999996</c:v>
                </c:pt>
                <c:pt idx="62">
                  <c:v>5.4507070000000004</c:v>
                </c:pt>
                <c:pt idx="63">
                  <c:v>5.3248340000000001</c:v>
                </c:pt>
                <c:pt idx="64">
                  <c:v>5.1997920000000004</c:v>
                </c:pt>
                <c:pt idx="65">
                  <c:v>5.0901319999999997</c:v>
                </c:pt>
                <c:pt idx="66">
                  <c:v>4.9862419999999998</c:v>
                </c:pt>
                <c:pt idx="67">
                  <c:v>4.8793290000000002</c:v>
                </c:pt>
                <c:pt idx="68">
                  <c:v>4.7753360000000002</c:v>
                </c:pt>
                <c:pt idx="69">
                  <c:v>4.6727429999999996</c:v>
                </c:pt>
                <c:pt idx="70">
                  <c:v>4.5774889999999999</c:v>
                </c:pt>
                <c:pt idx="71">
                  <c:v>4.4799660000000001</c:v>
                </c:pt>
                <c:pt idx="72">
                  <c:v>4.3823059999999998</c:v>
                </c:pt>
                <c:pt idx="73">
                  <c:v>4.2884380000000002</c:v>
                </c:pt>
                <c:pt idx="74">
                  <c:v>4.2098750000000003</c:v>
                </c:pt>
                <c:pt idx="75">
                  <c:v>4.1380689999999998</c:v>
                </c:pt>
                <c:pt idx="76">
                  <c:v>4.0668759999999997</c:v>
                </c:pt>
                <c:pt idx="77">
                  <c:v>3.9757229999999999</c:v>
                </c:pt>
                <c:pt idx="78">
                  <c:v>3.8826800000000001</c:v>
                </c:pt>
                <c:pt idx="79">
                  <c:v>3.7903310000000001</c:v>
                </c:pt>
                <c:pt idx="80">
                  <c:v>3.708758</c:v>
                </c:pt>
                <c:pt idx="81">
                  <c:v>3.6360570000000001</c:v>
                </c:pt>
                <c:pt idx="82">
                  <c:v>3.5800179999999999</c:v>
                </c:pt>
                <c:pt idx="83">
                  <c:v>3.552324</c:v>
                </c:pt>
                <c:pt idx="84">
                  <c:v>3.5377070000000002</c:v>
                </c:pt>
                <c:pt idx="85">
                  <c:v>3.5311859999999999</c:v>
                </c:pt>
                <c:pt idx="86">
                  <c:v>3.5179490000000002</c:v>
                </c:pt>
                <c:pt idx="87">
                  <c:v>3.510748</c:v>
                </c:pt>
                <c:pt idx="88">
                  <c:v>3.5089920000000001</c:v>
                </c:pt>
                <c:pt idx="89">
                  <c:v>3.5188630000000001</c:v>
                </c:pt>
                <c:pt idx="90">
                  <c:v>3.5280860000000001</c:v>
                </c:pt>
                <c:pt idx="91">
                  <c:v>3.5322149999999999</c:v>
                </c:pt>
                <c:pt idx="92">
                  <c:v>3.5170699999999999</c:v>
                </c:pt>
                <c:pt idx="93">
                  <c:v>3.49695</c:v>
                </c:pt>
                <c:pt idx="94">
                  <c:v>3.4704950000000001</c:v>
                </c:pt>
                <c:pt idx="95">
                  <c:v>3.4430640000000001</c:v>
                </c:pt>
                <c:pt idx="96">
                  <c:v>3.4147430000000001</c:v>
                </c:pt>
                <c:pt idx="97">
                  <c:v>3.3945970000000001</c:v>
                </c:pt>
                <c:pt idx="98">
                  <c:v>3.395718</c:v>
                </c:pt>
                <c:pt idx="99">
                  <c:v>3.4040360000000001</c:v>
                </c:pt>
                <c:pt idx="100">
                  <c:v>3.4148939999999999</c:v>
                </c:pt>
                <c:pt idx="101">
                  <c:v>3.4137490000000001</c:v>
                </c:pt>
                <c:pt idx="102">
                  <c:v>3.4107240000000001</c:v>
                </c:pt>
                <c:pt idx="103">
                  <c:v>3.4051049999999998</c:v>
                </c:pt>
                <c:pt idx="104">
                  <c:v>3.403594</c:v>
                </c:pt>
                <c:pt idx="105">
                  <c:v>3.400379</c:v>
                </c:pt>
                <c:pt idx="106">
                  <c:v>3.3905180000000001</c:v>
                </c:pt>
                <c:pt idx="107">
                  <c:v>3.3612669999999998</c:v>
                </c:pt>
                <c:pt idx="108">
                  <c:v>3.3280729999999998</c:v>
                </c:pt>
                <c:pt idx="109">
                  <c:v>3.303283</c:v>
                </c:pt>
                <c:pt idx="110">
                  <c:v>3.3128920000000002</c:v>
                </c:pt>
                <c:pt idx="111">
                  <c:v>3.3318279999999998</c:v>
                </c:pt>
                <c:pt idx="112">
                  <c:v>3.348735</c:v>
                </c:pt>
                <c:pt idx="113">
                  <c:v>3.3417949999999998</c:v>
                </c:pt>
                <c:pt idx="114">
                  <c:v>3.327439</c:v>
                </c:pt>
                <c:pt idx="115">
                  <c:v>3.3081049999999999</c:v>
                </c:pt>
                <c:pt idx="116">
                  <c:v>3.2869670000000002</c:v>
                </c:pt>
                <c:pt idx="117">
                  <c:v>3.2643740000000001</c:v>
                </c:pt>
                <c:pt idx="118">
                  <c:v>3.2463359999999999</c:v>
                </c:pt>
                <c:pt idx="119">
                  <c:v>3.2431920000000001</c:v>
                </c:pt>
              </c:numCache>
            </c:numRef>
          </c:val>
        </c:ser>
        <c:ser>
          <c:idx val="3"/>
          <c:order val="3"/>
          <c:tx>
            <c:strRef>
              <c:f>CDR!$D$1</c:f>
              <c:strCache>
                <c:ptCount val="1"/>
                <c:pt idx="0">
                  <c:v>-0.5 STDEV</c:v>
                </c:pt>
              </c:strCache>
            </c:strRef>
          </c:tx>
          <c:marker>
            <c:symbol val="none"/>
          </c:marker>
          <c:val>
            <c:numRef>
              <c:f>CDR!$D$2:$D$121</c:f>
              <c:numCache>
                <c:formatCode>_(* #,##0.00_);_(* \(#,##0.00\);_(* "-"??_);_(@_)</c:formatCode>
                <c:ptCount val="120"/>
                <c:pt idx="0">
                  <c:v>1.7468239999999999</c:v>
                </c:pt>
                <c:pt idx="1">
                  <c:v>2.039733</c:v>
                </c:pt>
                <c:pt idx="2">
                  <c:v>2.5189149999999998</c:v>
                </c:pt>
                <c:pt idx="3">
                  <c:v>3.0049630000000001</c:v>
                </c:pt>
                <c:pt idx="4">
                  <c:v>3.6759360000000001</c:v>
                </c:pt>
                <c:pt idx="5">
                  <c:v>4.2883009999999997</c:v>
                </c:pt>
                <c:pt idx="6">
                  <c:v>4.8983670000000004</c:v>
                </c:pt>
                <c:pt idx="7">
                  <c:v>5.4945430000000002</c:v>
                </c:pt>
                <c:pt idx="8">
                  <c:v>6.0498919999999998</c:v>
                </c:pt>
                <c:pt idx="9">
                  <c:v>6.57273</c:v>
                </c:pt>
                <c:pt idx="10">
                  <c:v>7.0668920000000002</c:v>
                </c:pt>
                <c:pt idx="11">
                  <c:v>7.537191</c:v>
                </c:pt>
                <c:pt idx="12">
                  <c:v>7.972029</c:v>
                </c:pt>
                <c:pt idx="13">
                  <c:v>8.3490009999999995</c:v>
                </c:pt>
                <c:pt idx="14">
                  <c:v>8.6598319999999998</c:v>
                </c:pt>
                <c:pt idx="15">
                  <c:v>8.9179049999999993</c:v>
                </c:pt>
                <c:pt idx="16">
                  <c:v>9.1520510000000002</c:v>
                </c:pt>
                <c:pt idx="17">
                  <c:v>9.3675739999999994</c:v>
                </c:pt>
                <c:pt idx="18">
                  <c:v>9.5680829999999997</c:v>
                </c:pt>
                <c:pt idx="19">
                  <c:v>9.7374340000000004</c:v>
                </c:pt>
                <c:pt idx="20">
                  <c:v>9.8895900000000001</c:v>
                </c:pt>
                <c:pt idx="21">
                  <c:v>10.013412000000001</c:v>
                </c:pt>
                <c:pt idx="22">
                  <c:v>10.116319000000001</c:v>
                </c:pt>
                <c:pt idx="23">
                  <c:v>10.199877000000001</c:v>
                </c:pt>
                <c:pt idx="24">
                  <c:v>10.260585000000001</c:v>
                </c:pt>
                <c:pt idx="25">
                  <c:v>10.293977999999999</c:v>
                </c:pt>
                <c:pt idx="26">
                  <c:v>10.303115</c:v>
                </c:pt>
                <c:pt idx="27">
                  <c:v>10.308574</c:v>
                </c:pt>
                <c:pt idx="28">
                  <c:v>10.292299999999999</c:v>
                </c:pt>
                <c:pt idx="29">
                  <c:v>10.247859</c:v>
                </c:pt>
                <c:pt idx="30">
                  <c:v>10.168221000000001</c:v>
                </c:pt>
                <c:pt idx="31">
                  <c:v>10.068269000000001</c:v>
                </c:pt>
                <c:pt idx="32">
                  <c:v>9.9912559999999999</c:v>
                </c:pt>
                <c:pt idx="33">
                  <c:v>9.9161549999999998</c:v>
                </c:pt>
                <c:pt idx="34">
                  <c:v>9.8448949999999993</c:v>
                </c:pt>
                <c:pt idx="35">
                  <c:v>9.7472809999999992</c:v>
                </c:pt>
                <c:pt idx="36">
                  <c:v>9.6481910000000006</c:v>
                </c:pt>
                <c:pt idx="37">
                  <c:v>9.5273479999999999</c:v>
                </c:pt>
                <c:pt idx="38">
                  <c:v>9.4107179999999993</c:v>
                </c:pt>
                <c:pt idx="39">
                  <c:v>9.2773120000000002</c:v>
                </c:pt>
                <c:pt idx="40">
                  <c:v>9.1439319999999995</c:v>
                </c:pt>
                <c:pt idx="41">
                  <c:v>8.9925639999999998</c:v>
                </c:pt>
                <c:pt idx="42">
                  <c:v>8.8326429999999991</c:v>
                </c:pt>
                <c:pt idx="43">
                  <c:v>8.6742460000000001</c:v>
                </c:pt>
                <c:pt idx="44">
                  <c:v>8.5413420000000002</c:v>
                </c:pt>
                <c:pt idx="45">
                  <c:v>8.4291020000000003</c:v>
                </c:pt>
                <c:pt idx="46">
                  <c:v>8.3043359999999993</c:v>
                </c:pt>
                <c:pt idx="47">
                  <c:v>8.1482559999999999</c:v>
                </c:pt>
                <c:pt idx="48">
                  <c:v>7.9669819999999998</c:v>
                </c:pt>
                <c:pt idx="49">
                  <c:v>7.7936259999999997</c:v>
                </c:pt>
                <c:pt idx="50">
                  <c:v>7.6488610000000001</c:v>
                </c:pt>
                <c:pt idx="51">
                  <c:v>7.5204110000000002</c:v>
                </c:pt>
                <c:pt idx="52">
                  <c:v>7.4015300000000002</c:v>
                </c:pt>
                <c:pt idx="53">
                  <c:v>7.2804500000000001</c:v>
                </c:pt>
                <c:pt idx="54">
                  <c:v>7.1563569999999999</c:v>
                </c:pt>
                <c:pt idx="55">
                  <c:v>7.024896</c:v>
                </c:pt>
                <c:pt idx="56">
                  <c:v>6.8677830000000002</c:v>
                </c:pt>
                <c:pt idx="57">
                  <c:v>6.7212990000000001</c:v>
                </c:pt>
                <c:pt idx="58">
                  <c:v>6.5656290000000004</c:v>
                </c:pt>
                <c:pt idx="59">
                  <c:v>6.4396979999999999</c:v>
                </c:pt>
                <c:pt idx="60">
                  <c:v>6.3062769999999997</c:v>
                </c:pt>
                <c:pt idx="61">
                  <c:v>6.1942700000000004</c:v>
                </c:pt>
                <c:pt idx="62">
                  <c:v>6.0928570000000004</c:v>
                </c:pt>
                <c:pt idx="63">
                  <c:v>6.0004499999999998</c:v>
                </c:pt>
                <c:pt idx="64">
                  <c:v>5.919721</c:v>
                </c:pt>
                <c:pt idx="65">
                  <c:v>5.8360589999999997</c:v>
                </c:pt>
                <c:pt idx="66">
                  <c:v>5.7638490000000004</c:v>
                </c:pt>
                <c:pt idx="67">
                  <c:v>5.6754059999999997</c:v>
                </c:pt>
                <c:pt idx="68">
                  <c:v>5.5743099999999997</c:v>
                </c:pt>
                <c:pt idx="69">
                  <c:v>5.4579969999999998</c:v>
                </c:pt>
                <c:pt idx="70">
                  <c:v>5.3434200000000001</c:v>
                </c:pt>
                <c:pt idx="71">
                  <c:v>5.2351530000000004</c:v>
                </c:pt>
                <c:pt idx="72">
                  <c:v>5.132282</c:v>
                </c:pt>
                <c:pt idx="73">
                  <c:v>5.0353219999999999</c:v>
                </c:pt>
                <c:pt idx="74">
                  <c:v>4.9457370000000003</c:v>
                </c:pt>
                <c:pt idx="75">
                  <c:v>4.8572959999999998</c:v>
                </c:pt>
                <c:pt idx="76">
                  <c:v>4.766502</c:v>
                </c:pt>
                <c:pt idx="77">
                  <c:v>4.6636100000000003</c:v>
                </c:pt>
                <c:pt idx="78">
                  <c:v>4.5616199999999996</c:v>
                </c:pt>
                <c:pt idx="79">
                  <c:v>4.4598779999999998</c:v>
                </c:pt>
                <c:pt idx="80">
                  <c:v>4.3568809999999996</c:v>
                </c:pt>
                <c:pt idx="81">
                  <c:v>4.2606469999999996</c:v>
                </c:pt>
                <c:pt idx="82">
                  <c:v>4.1840400000000004</c:v>
                </c:pt>
                <c:pt idx="83">
                  <c:v>4.1512589999999996</c:v>
                </c:pt>
                <c:pt idx="84">
                  <c:v>4.1401620000000001</c:v>
                </c:pt>
                <c:pt idx="85">
                  <c:v>4.1385540000000001</c:v>
                </c:pt>
                <c:pt idx="86">
                  <c:v>4.1321320000000004</c:v>
                </c:pt>
                <c:pt idx="87">
                  <c:v>4.1249370000000001</c:v>
                </c:pt>
                <c:pt idx="88">
                  <c:v>4.1178889999999999</c:v>
                </c:pt>
                <c:pt idx="89">
                  <c:v>4.1017140000000003</c:v>
                </c:pt>
                <c:pt idx="90">
                  <c:v>4.0816039999999996</c:v>
                </c:pt>
                <c:pt idx="91">
                  <c:v>4.05952</c:v>
                </c:pt>
                <c:pt idx="92">
                  <c:v>4.0387789999999999</c:v>
                </c:pt>
                <c:pt idx="93">
                  <c:v>4.0208300000000001</c:v>
                </c:pt>
                <c:pt idx="94">
                  <c:v>4.0057450000000001</c:v>
                </c:pt>
                <c:pt idx="95">
                  <c:v>3.9959579999999999</c:v>
                </c:pt>
                <c:pt idx="96">
                  <c:v>3.9874890000000001</c:v>
                </c:pt>
                <c:pt idx="97">
                  <c:v>3.978993</c:v>
                </c:pt>
                <c:pt idx="98">
                  <c:v>3.966898</c:v>
                </c:pt>
                <c:pt idx="99">
                  <c:v>3.9542280000000001</c:v>
                </c:pt>
                <c:pt idx="100">
                  <c:v>3.9440729999999999</c:v>
                </c:pt>
                <c:pt idx="101">
                  <c:v>3.9409529999999999</c:v>
                </c:pt>
                <c:pt idx="102">
                  <c:v>3.939184</c:v>
                </c:pt>
                <c:pt idx="103">
                  <c:v>3.9339089999999999</c:v>
                </c:pt>
                <c:pt idx="104">
                  <c:v>3.920582</c:v>
                </c:pt>
                <c:pt idx="105">
                  <c:v>3.9052250000000002</c:v>
                </c:pt>
                <c:pt idx="106">
                  <c:v>3.8873489999999999</c:v>
                </c:pt>
                <c:pt idx="107">
                  <c:v>3.8637510000000002</c:v>
                </c:pt>
                <c:pt idx="108">
                  <c:v>3.8378459999999999</c:v>
                </c:pt>
                <c:pt idx="109">
                  <c:v>3.8174160000000001</c:v>
                </c:pt>
                <c:pt idx="110">
                  <c:v>3.8190849999999998</c:v>
                </c:pt>
                <c:pt idx="111">
                  <c:v>3.8247610000000001</c:v>
                </c:pt>
                <c:pt idx="112">
                  <c:v>3.825987</c:v>
                </c:pt>
                <c:pt idx="113">
                  <c:v>3.8006630000000001</c:v>
                </c:pt>
                <c:pt idx="114">
                  <c:v>3.7693150000000002</c:v>
                </c:pt>
                <c:pt idx="115">
                  <c:v>3.7354069999999999</c:v>
                </c:pt>
                <c:pt idx="116">
                  <c:v>3.7130459999999998</c:v>
                </c:pt>
                <c:pt idx="117">
                  <c:v>3.6943739999999998</c:v>
                </c:pt>
                <c:pt idx="118">
                  <c:v>3.6802320000000002</c:v>
                </c:pt>
                <c:pt idx="119">
                  <c:v>3.6674530000000001</c:v>
                </c:pt>
              </c:numCache>
            </c:numRef>
          </c:val>
        </c:ser>
        <c:ser>
          <c:idx val="4"/>
          <c:order val="4"/>
          <c:tx>
            <c:strRef>
              <c:f>CDR!$E$1</c:f>
              <c:strCache>
                <c:ptCount val="1"/>
                <c:pt idx="0">
                  <c:v>Median</c:v>
                </c:pt>
              </c:strCache>
            </c:strRef>
          </c:tx>
          <c:spPr>
            <a:ln w="38100">
              <a:solidFill>
                <a:schemeClr val="tx1"/>
              </a:solidFill>
            </a:ln>
          </c:spPr>
          <c:marker>
            <c:symbol val="none"/>
          </c:marker>
          <c:val>
            <c:numRef>
              <c:f>CDR!$E$2:$E$121</c:f>
              <c:numCache>
                <c:formatCode>_(* #,##0.00_);_(* \(#,##0.00\);_(* "-"??_);_(@_)</c:formatCode>
                <c:ptCount val="120"/>
                <c:pt idx="0">
                  <c:v>1.7460439999999999</c:v>
                </c:pt>
                <c:pt idx="1">
                  <c:v>2.0411920000000001</c:v>
                </c:pt>
                <c:pt idx="2">
                  <c:v>2.5253920000000001</c:v>
                </c:pt>
                <c:pt idx="3">
                  <c:v>3.0155609999999999</c:v>
                </c:pt>
                <c:pt idx="4">
                  <c:v>3.6973120000000002</c:v>
                </c:pt>
                <c:pt idx="5">
                  <c:v>4.3232619999999997</c:v>
                </c:pt>
                <c:pt idx="6">
                  <c:v>4.9526859999999999</c:v>
                </c:pt>
                <c:pt idx="7">
                  <c:v>5.5678299999999998</c:v>
                </c:pt>
                <c:pt idx="8">
                  <c:v>6.1377389999999998</c:v>
                </c:pt>
                <c:pt idx="9">
                  <c:v>6.6760970000000004</c:v>
                </c:pt>
                <c:pt idx="10">
                  <c:v>7.1920289999999998</c:v>
                </c:pt>
                <c:pt idx="11">
                  <c:v>7.6966279999999996</c:v>
                </c:pt>
                <c:pt idx="12">
                  <c:v>8.1726960000000002</c:v>
                </c:pt>
                <c:pt idx="13">
                  <c:v>8.5920850000000009</c:v>
                </c:pt>
                <c:pt idx="14">
                  <c:v>8.9478790000000004</c:v>
                </c:pt>
                <c:pt idx="15">
                  <c:v>9.2496010000000002</c:v>
                </c:pt>
                <c:pt idx="16">
                  <c:v>9.5403190000000002</c:v>
                </c:pt>
                <c:pt idx="17">
                  <c:v>9.8169719999999998</c:v>
                </c:pt>
                <c:pt idx="18">
                  <c:v>10.086618</c:v>
                </c:pt>
                <c:pt idx="19">
                  <c:v>10.319233000000001</c:v>
                </c:pt>
                <c:pt idx="20">
                  <c:v>10.523583</c:v>
                </c:pt>
                <c:pt idx="21">
                  <c:v>10.695714000000001</c:v>
                </c:pt>
                <c:pt idx="22">
                  <c:v>10.842582999999999</c:v>
                </c:pt>
                <c:pt idx="23">
                  <c:v>10.965051000000001</c:v>
                </c:pt>
                <c:pt idx="24">
                  <c:v>11.065151</c:v>
                </c:pt>
                <c:pt idx="25">
                  <c:v>11.136157000000001</c:v>
                </c:pt>
                <c:pt idx="26">
                  <c:v>11.205843</c:v>
                </c:pt>
                <c:pt idx="27">
                  <c:v>11.269297999999999</c:v>
                </c:pt>
                <c:pt idx="28">
                  <c:v>11.313349000000001</c:v>
                </c:pt>
                <c:pt idx="29">
                  <c:v>11.307969999999999</c:v>
                </c:pt>
                <c:pt idx="30">
                  <c:v>11.262312</c:v>
                </c:pt>
                <c:pt idx="31">
                  <c:v>11.183175</c:v>
                </c:pt>
                <c:pt idx="32">
                  <c:v>11.10835</c:v>
                </c:pt>
                <c:pt idx="33">
                  <c:v>11.023266</c:v>
                </c:pt>
                <c:pt idx="34">
                  <c:v>10.938832</c:v>
                </c:pt>
                <c:pt idx="35">
                  <c:v>10.842479000000001</c:v>
                </c:pt>
                <c:pt idx="36">
                  <c:v>10.749435</c:v>
                </c:pt>
                <c:pt idx="37">
                  <c:v>10.631978</c:v>
                </c:pt>
                <c:pt idx="38">
                  <c:v>10.512962999999999</c:v>
                </c:pt>
                <c:pt idx="39">
                  <c:v>10.372083999999999</c:v>
                </c:pt>
                <c:pt idx="40">
                  <c:v>10.228275</c:v>
                </c:pt>
                <c:pt idx="41">
                  <c:v>10.059284</c:v>
                </c:pt>
                <c:pt idx="42">
                  <c:v>9.8797080000000008</c:v>
                </c:pt>
                <c:pt idx="43">
                  <c:v>9.7014659999999999</c:v>
                </c:pt>
                <c:pt idx="44">
                  <c:v>9.5566230000000001</c:v>
                </c:pt>
                <c:pt idx="45">
                  <c:v>9.4323879999999996</c:v>
                </c:pt>
                <c:pt idx="46">
                  <c:v>9.2904280000000004</c:v>
                </c:pt>
                <c:pt idx="47">
                  <c:v>9.1022149999999993</c:v>
                </c:pt>
                <c:pt idx="48">
                  <c:v>8.8868880000000008</c:v>
                </c:pt>
                <c:pt idx="49">
                  <c:v>8.6816230000000001</c:v>
                </c:pt>
                <c:pt idx="50">
                  <c:v>8.5183590000000002</c:v>
                </c:pt>
                <c:pt idx="51">
                  <c:v>8.3697269999999993</c:v>
                </c:pt>
                <c:pt idx="52">
                  <c:v>8.2342949999999995</c:v>
                </c:pt>
                <c:pt idx="53">
                  <c:v>8.0964580000000002</c:v>
                </c:pt>
                <c:pt idx="54">
                  <c:v>7.9633580000000004</c:v>
                </c:pt>
                <c:pt idx="55">
                  <c:v>7.8299719999999997</c:v>
                </c:pt>
                <c:pt idx="56">
                  <c:v>7.6784990000000004</c:v>
                </c:pt>
                <c:pt idx="57">
                  <c:v>7.5349029999999999</c:v>
                </c:pt>
                <c:pt idx="58">
                  <c:v>7.3745799999999999</c:v>
                </c:pt>
                <c:pt idx="59">
                  <c:v>7.2314530000000001</c:v>
                </c:pt>
                <c:pt idx="60">
                  <c:v>7.0758510000000001</c:v>
                </c:pt>
                <c:pt idx="61">
                  <c:v>6.9377620000000002</c:v>
                </c:pt>
                <c:pt idx="62">
                  <c:v>6.8018450000000001</c:v>
                </c:pt>
                <c:pt idx="63">
                  <c:v>6.6677070000000001</c:v>
                </c:pt>
                <c:pt idx="64">
                  <c:v>6.5327999999999999</c:v>
                </c:pt>
                <c:pt idx="65">
                  <c:v>6.3768140000000004</c:v>
                </c:pt>
                <c:pt idx="66">
                  <c:v>6.2318170000000004</c:v>
                </c:pt>
                <c:pt idx="67">
                  <c:v>6.0861770000000002</c:v>
                </c:pt>
                <c:pt idx="68">
                  <c:v>5.9784560000000004</c:v>
                </c:pt>
                <c:pt idx="69">
                  <c:v>5.8767019999999999</c:v>
                </c:pt>
                <c:pt idx="70">
                  <c:v>5.7833319999999997</c:v>
                </c:pt>
                <c:pt idx="71">
                  <c:v>5.6772210000000003</c:v>
                </c:pt>
                <c:pt idx="72">
                  <c:v>5.5665750000000003</c:v>
                </c:pt>
                <c:pt idx="73">
                  <c:v>5.4552719999999999</c:v>
                </c:pt>
                <c:pt idx="74">
                  <c:v>5.3400610000000004</c:v>
                </c:pt>
                <c:pt idx="75">
                  <c:v>5.2268109999999997</c:v>
                </c:pt>
                <c:pt idx="76">
                  <c:v>5.1143029999999996</c:v>
                </c:pt>
                <c:pt idx="77">
                  <c:v>5.0085639999999998</c:v>
                </c:pt>
                <c:pt idx="78">
                  <c:v>4.9038519999999997</c:v>
                </c:pt>
                <c:pt idx="79">
                  <c:v>4.7982630000000004</c:v>
                </c:pt>
                <c:pt idx="80">
                  <c:v>4.6782120000000003</c:v>
                </c:pt>
                <c:pt idx="81">
                  <c:v>4.5689719999999996</c:v>
                </c:pt>
                <c:pt idx="82">
                  <c:v>4.4780059999999997</c:v>
                </c:pt>
                <c:pt idx="83">
                  <c:v>4.4379419999999996</c:v>
                </c:pt>
                <c:pt idx="84">
                  <c:v>4.4159100000000002</c:v>
                </c:pt>
                <c:pt idx="85">
                  <c:v>4.4080500000000002</c:v>
                </c:pt>
                <c:pt idx="86">
                  <c:v>4.3994739999999997</c:v>
                </c:pt>
                <c:pt idx="87">
                  <c:v>4.3928900000000004</c:v>
                </c:pt>
                <c:pt idx="88">
                  <c:v>4.3875089999999997</c:v>
                </c:pt>
                <c:pt idx="89">
                  <c:v>4.3684370000000001</c:v>
                </c:pt>
                <c:pt idx="90">
                  <c:v>4.348865</c:v>
                </c:pt>
                <c:pt idx="91">
                  <c:v>4.3294740000000003</c:v>
                </c:pt>
                <c:pt idx="92">
                  <c:v>4.3185310000000001</c:v>
                </c:pt>
                <c:pt idx="93">
                  <c:v>4.3116979999999998</c:v>
                </c:pt>
                <c:pt idx="94">
                  <c:v>4.3076970000000001</c:v>
                </c:pt>
                <c:pt idx="95">
                  <c:v>4.3063370000000001</c:v>
                </c:pt>
                <c:pt idx="96">
                  <c:v>4.3047890000000004</c:v>
                </c:pt>
                <c:pt idx="97">
                  <c:v>4.3021820000000002</c:v>
                </c:pt>
                <c:pt idx="98">
                  <c:v>4.2994899999999996</c:v>
                </c:pt>
                <c:pt idx="99">
                  <c:v>4.2948490000000001</c:v>
                </c:pt>
                <c:pt idx="100">
                  <c:v>4.288144</c:v>
                </c:pt>
                <c:pt idx="101">
                  <c:v>4.2725689999999998</c:v>
                </c:pt>
                <c:pt idx="102">
                  <c:v>4.2549919999999997</c:v>
                </c:pt>
                <c:pt idx="103">
                  <c:v>4.237482</c:v>
                </c:pt>
                <c:pt idx="104">
                  <c:v>4.2291169999999996</c:v>
                </c:pt>
                <c:pt idx="105">
                  <c:v>4.2218640000000001</c:v>
                </c:pt>
                <c:pt idx="106">
                  <c:v>4.2126539999999997</c:v>
                </c:pt>
                <c:pt idx="107">
                  <c:v>4.1912539999999998</c:v>
                </c:pt>
                <c:pt idx="108">
                  <c:v>4.1663899999999998</c:v>
                </c:pt>
                <c:pt idx="109">
                  <c:v>4.1433210000000003</c:v>
                </c:pt>
                <c:pt idx="110">
                  <c:v>4.1345200000000002</c:v>
                </c:pt>
                <c:pt idx="111">
                  <c:v>4.1307130000000001</c:v>
                </c:pt>
                <c:pt idx="112">
                  <c:v>4.1265809999999998</c:v>
                </c:pt>
                <c:pt idx="113">
                  <c:v>4.1141759999999996</c:v>
                </c:pt>
                <c:pt idx="114">
                  <c:v>4.0982229999999999</c:v>
                </c:pt>
                <c:pt idx="115">
                  <c:v>4.0817370000000004</c:v>
                </c:pt>
                <c:pt idx="116">
                  <c:v>4.0634600000000001</c:v>
                </c:pt>
                <c:pt idx="117">
                  <c:v>4.0458129999999999</c:v>
                </c:pt>
                <c:pt idx="118">
                  <c:v>4.0288539999999999</c:v>
                </c:pt>
                <c:pt idx="119">
                  <c:v>4.0201789999999997</c:v>
                </c:pt>
              </c:numCache>
            </c:numRef>
          </c:val>
        </c:ser>
        <c:ser>
          <c:idx val="5"/>
          <c:order val="5"/>
          <c:tx>
            <c:strRef>
              <c:f>CDR!$F$1</c:f>
              <c:strCache>
                <c:ptCount val="1"/>
                <c:pt idx="0">
                  <c:v>0.5 STDEV</c:v>
                </c:pt>
              </c:strCache>
            </c:strRef>
          </c:tx>
          <c:marker>
            <c:symbol val="none"/>
          </c:marker>
          <c:val>
            <c:numRef>
              <c:f>CDR!$F$2:$F$121</c:f>
              <c:numCache>
                <c:formatCode>_(* #,##0.00_);_(* \(#,##0.00\);_(* "-"??_);_(@_)</c:formatCode>
                <c:ptCount val="120"/>
                <c:pt idx="0">
                  <c:v>1.7496</c:v>
                </c:pt>
                <c:pt idx="1">
                  <c:v>2.0455429999999999</c:v>
                </c:pt>
                <c:pt idx="2">
                  <c:v>2.533315</c:v>
                </c:pt>
                <c:pt idx="3">
                  <c:v>3.026662</c:v>
                </c:pt>
                <c:pt idx="4">
                  <c:v>3.7176360000000002</c:v>
                </c:pt>
                <c:pt idx="5">
                  <c:v>4.3520669999999999</c:v>
                </c:pt>
                <c:pt idx="6">
                  <c:v>4.9925680000000003</c:v>
                </c:pt>
                <c:pt idx="7">
                  <c:v>5.619834</c:v>
                </c:pt>
                <c:pt idx="8">
                  <c:v>6.212307</c:v>
                </c:pt>
                <c:pt idx="9">
                  <c:v>6.7801669999999996</c:v>
                </c:pt>
                <c:pt idx="10">
                  <c:v>7.335394</c:v>
                </c:pt>
                <c:pt idx="11">
                  <c:v>7.8762100000000004</c:v>
                </c:pt>
                <c:pt idx="12">
                  <c:v>8.386469</c:v>
                </c:pt>
                <c:pt idx="13">
                  <c:v>8.8328629999999997</c:v>
                </c:pt>
                <c:pt idx="14">
                  <c:v>9.2095140000000004</c:v>
                </c:pt>
                <c:pt idx="15">
                  <c:v>9.5385329999999993</c:v>
                </c:pt>
                <c:pt idx="16">
                  <c:v>9.8581350000000008</c:v>
                </c:pt>
                <c:pt idx="17">
                  <c:v>10.168252000000001</c:v>
                </c:pt>
                <c:pt idx="18">
                  <c:v>10.460012000000001</c:v>
                </c:pt>
                <c:pt idx="19">
                  <c:v>10.710553000000001</c:v>
                </c:pt>
                <c:pt idx="20">
                  <c:v>10.940572</c:v>
                </c:pt>
                <c:pt idx="21">
                  <c:v>11.148277999999999</c:v>
                </c:pt>
                <c:pt idx="22">
                  <c:v>11.344234</c:v>
                </c:pt>
                <c:pt idx="23">
                  <c:v>11.509876999999999</c:v>
                </c:pt>
                <c:pt idx="24">
                  <c:v>11.653036999999999</c:v>
                </c:pt>
                <c:pt idx="25">
                  <c:v>11.744536</c:v>
                </c:pt>
                <c:pt idx="26">
                  <c:v>11.813272</c:v>
                </c:pt>
                <c:pt idx="27">
                  <c:v>11.859202</c:v>
                </c:pt>
                <c:pt idx="28">
                  <c:v>11.904399</c:v>
                </c:pt>
                <c:pt idx="29">
                  <c:v>11.940564</c:v>
                </c:pt>
                <c:pt idx="30">
                  <c:v>11.953754</c:v>
                </c:pt>
                <c:pt idx="31">
                  <c:v>11.923318</c:v>
                </c:pt>
                <c:pt idx="32">
                  <c:v>11.859945</c:v>
                </c:pt>
                <c:pt idx="33">
                  <c:v>11.773949</c:v>
                </c:pt>
                <c:pt idx="34">
                  <c:v>11.687694</c:v>
                </c:pt>
                <c:pt idx="35">
                  <c:v>11.618026</c:v>
                </c:pt>
                <c:pt idx="36">
                  <c:v>11.554607000000001</c:v>
                </c:pt>
                <c:pt idx="37">
                  <c:v>11.4625</c:v>
                </c:pt>
                <c:pt idx="38">
                  <c:v>11.323785000000001</c:v>
                </c:pt>
                <c:pt idx="39">
                  <c:v>11.154536999999999</c:v>
                </c:pt>
                <c:pt idx="40">
                  <c:v>10.986072</c:v>
                </c:pt>
                <c:pt idx="41">
                  <c:v>10.840921</c:v>
                </c:pt>
                <c:pt idx="42">
                  <c:v>10.696108000000001</c:v>
                </c:pt>
                <c:pt idx="43">
                  <c:v>10.549185</c:v>
                </c:pt>
                <c:pt idx="44">
                  <c:v>10.387</c:v>
                </c:pt>
                <c:pt idx="45">
                  <c:v>10.236001</c:v>
                </c:pt>
                <c:pt idx="46">
                  <c:v>10.070981</c:v>
                </c:pt>
                <c:pt idx="47">
                  <c:v>9.9211679999999998</c:v>
                </c:pt>
                <c:pt idx="48">
                  <c:v>9.7554359999999996</c:v>
                </c:pt>
                <c:pt idx="49">
                  <c:v>9.6033059999999999</c:v>
                </c:pt>
                <c:pt idx="50">
                  <c:v>9.4441799999999994</c:v>
                </c:pt>
                <c:pt idx="51">
                  <c:v>9.2869270000000004</c:v>
                </c:pt>
                <c:pt idx="52">
                  <c:v>9.1268410000000006</c:v>
                </c:pt>
                <c:pt idx="53">
                  <c:v>8.9585539999999995</c:v>
                </c:pt>
                <c:pt idx="54">
                  <c:v>8.7896160000000005</c:v>
                </c:pt>
                <c:pt idx="55">
                  <c:v>8.6213870000000004</c:v>
                </c:pt>
                <c:pt idx="56">
                  <c:v>8.4536770000000008</c:v>
                </c:pt>
                <c:pt idx="57">
                  <c:v>8.3006879999999992</c:v>
                </c:pt>
                <c:pt idx="58">
                  <c:v>8.130744</c:v>
                </c:pt>
                <c:pt idx="59">
                  <c:v>7.9718819999999999</c:v>
                </c:pt>
                <c:pt idx="60">
                  <c:v>7.7969330000000001</c:v>
                </c:pt>
                <c:pt idx="61">
                  <c:v>7.6370050000000003</c:v>
                </c:pt>
                <c:pt idx="62">
                  <c:v>7.4649530000000004</c:v>
                </c:pt>
                <c:pt idx="63">
                  <c:v>7.2972250000000001</c:v>
                </c:pt>
                <c:pt idx="64">
                  <c:v>7.1403610000000004</c:v>
                </c:pt>
                <c:pt idx="65">
                  <c:v>7.0060260000000003</c:v>
                </c:pt>
                <c:pt idx="66">
                  <c:v>6.8925599999999996</c:v>
                </c:pt>
                <c:pt idx="67">
                  <c:v>6.7773159999999999</c:v>
                </c:pt>
                <c:pt idx="68">
                  <c:v>6.667224</c:v>
                </c:pt>
                <c:pt idx="69">
                  <c:v>6.5490839999999997</c:v>
                </c:pt>
                <c:pt idx="70">
                  <c:v>6.4277100000000003</c:v>
                </c:pt>
                <c:pt idx="71">
                  <c:v>6.2886899999999999</c:v>
                </c:pt>
                <c:pt idx="72">
                  <c:v>6.1436609999999998</c:v>
                </c:pt>
                <c:pt idx="73">
                  <c:v>6.0022479999999998</c:v>
                </c:pt>
                <c:pt idx="74">
                  <c:v>5.8675850000000001</c:v>
                </c:pt>
                <c:pt idx="75">
                  <c:v>5.7386499999999998</c:v>
                </c:pt>
                <c:pt idx="76">
                  <c:v>5.6106889999999998</c:v>
                </c:pt>
                <c:pt idx="77">
                  <c:v>5.4862609999999998</c:v>
                </c:pt>
                <c:pt idx="78">
                  <c:v>5.3653300000000002</c:v>
                </c:pt>
                <c:pt idx="79">
                  <c:v>5.2491459999999996</c:v>
                </c:pt>
                <c:pt idx="80">
                  <c:v>5.126309</c:v>
                </c:pt>
                <c:pt idx="81">
                  <c:v>5.0203860000000002</c:v>
                </c:pt>
                <c:pt idx="82">
                  <c:v>4.9311220000000002</c:v>
                </c:pt>
                <c:pt idx="83">
                  <c:v>4.8922369999999997</c:v>
                </c:pt>
                <c:pt idx="84">
                  <c:v>4.8654250000000001</c:v>
                </c:pt>
                <c:pt idx="85">
                  <c:v>4.8511329999999999</c:v>
                </c:pt>
                <c:pt idx="86">
                  <c:v>4.8237500000000004</c:v>
                </c:pt>
                <c:pt idx="87">
                  <c:v>4.8010109999999999</c:v>
                </c:pt>
                <c:pt idx="88">
                  <c:v>4.782743</c:v>
                </c:pt>
                <c:pt idx="89">
                  <c:v>4.7730300000000003</c:v>
                </c:pt>
                <c:pt idx="90">
                  <c:v>4.7664780000000002</c:v>
                </c:pt>
                <c:pt idx="91">
                  <c:v>4.7610729999999997</c:v>
                </c:pt>
                <c:pt idx="92">
                  <c:v>4.754524</c:v>
                </c:pt>
                <c:pt idx="93">
                  <c:v>4.7463699999999998</c:v>
                </c:pt>
                <c:pt idx="94">
                  <c:v>4.7393840000000003</c:v>
                </c:pt>
                <c:pt idx="95">
                  <c:v>4.7320950000000002</c:v>
                </c:pt>
                <c:pt idx="96">
                  <c:v>4.7268080000000001</c:v>
                </c:pt>
                <c:pt idx="97">
                  <c:v>4.7227750000000004</c:v>
                </c:pt>
                <c:pt idx="98">
                  <c:v>4.7183510000000002</c:v>
                </c:pt>
                <c:pt idx="99">
                  <c:v>4.7116480000000003</c:v>
                </c:pt>
                <c:pt idx="100">
                  <c:v>4.7015450000000003</c:v>
                </c:pt>
                <c:pt idx="101">
                  <c:v>4.6910949999999998</c:v>
                </c:pt>
                <c:pt idx="102">
                  <c:v>4.6803699999999999</c:v>
                </c:pt>
                <c:pt idx="103">
                  <c:v>4.6691219999999998</c:v>
                </c:pt>
                <c:pt idx="104">
                  <c:v>4.6485950000000003</c:v>
                </c:pt>
                <c:pt idx="105">
                  <c:v>4.6271170000000001</c:v>
                </c:pt>
                <c:pt idx="106">
                  <c:v>4.6071799999999996</c:v>
                </c:pt>
                <c:pt idx="107">
                  <c:v>4.6065950000000004</c:v>
                </c:pt>
                <c:pt idx="108">
                  <c:v>4.6088630000000004</c:v>
                </c:pt>
                <c:pt idx="109">
                  <c:v>4.6106059999999998</c:v>
                </c:pt>
                <c:pt idx="110">
                  <c:v>4.5916370000000004</c:v>
                </c:pt>
                <c:pt idx="111">
                  <c:v>4.5677219999999998</c:v>
                </c:pt>
                <c:pt idx="112">
                  <c:v>4.5401429999999996</c:v>
                </c:pt>
                <c:pt idx="113">
                  <c:v>4.5246740000000001</c:v>
                </c:pt>
                <c:pt idx="114">
                  <c:v>4.5099270000000002</c:v>
                </c:pt>
                <c:pt idx="115">
                  <c:v>4.4945329999999997</c:v>
                </c:pt>
                <c:pt idx="116">
                  <c:v>4.4673819999999997</c:v>
                </c:pt>
                <c:pt idx="117">
                  <c:v>4.4391160000000003</c:v>
                </c:pt>
                <c:pt idx="118">
                  <c:v>4.4107710000000004</c:v>
                </c:pt>
                <c:pt idx="119">
                  <c:v>4.392557</c:v>
                </c:pt>
              </c:numCache>
            </c:numRef>
          </c:val>
        </c:ser>
        <c:ser>
          <c:idx val="6"/>
          <c:order val="6"/>
          <c:tx>
            <c:strRef>
              <c:f>CDR!$G$1</c:f>
              <c:strCache>
                <c:ptCount val="1"/>
                <c:pt idx="0">
                  <c:v>1.0 STDEV</c:v>
                </c:pt>
              </c:strCache>
            </c:strRef>
          </c:tx>
          <c:marker>
            <c:symbol val="none"/>
          </c:marker>
          <c:val>
            <c:numRef>
              <c:f>CDR!$G$2:$G$121</c:f>
              <c:numCache>
                <c:formatCode>_(* #,##0.00_);_(* \(#,##0.00\);_(* "-"??_);_(@_)</c:formatCode>
                <c:ptCount val="120"/>
                <c:pt idx="0">
                  <c:v>1.7485120000000001</c:v>
                </c:pt>
                <c:pt idx="1">
                  <c:v>2.0458729999999998</c:v>
                </c:pt>
                <c:pt idx="2">
                  <c:v>2.537029</c:v>
                </c:pt>
                <c:pt idx="3">
                  <c:v>3.0337230000000002</c:v>
                </c:pt>
                <c:pt idx="4">
                  <c:v>3.7297549999999999</c:v>
                </c:pt>
                <c:pt idx="5">
                  <c:v>4.3697790000000003</c:v>
                </c:pt>
                <c:pt idx="6">
                  <c:v>5.0140029999999998</c:v>
                </c:pt>
                <c:pt idx="7">
                  <c:v>5.6482349999999997</c:v>
                </c:pt>
                <c:pt idx="8">
                  <c:v>6.2488729999999997</c:v>
                </c:pt>
                <c:pt idx="9">
                  <c:v>6.8280370000000001</c:v>
                </c:pt>
                <c:pt idx="10">
                  <c:v>7.3936019999999996</c:v>
                </c:pt>
                <c:pt idx="11">
                  <c:v>7.9413270000000002</c:v>
                </c:pt>
                <c:pt idx="12">
                  <c:v>8.4540299999999995</c:v>
                </c:pt>
                <c:pt idx="13">
                  <c:v>8.9065919999999998</c:v>
                </c:pt>
                <c:pt idx="14">
                  <c:v>9.2962330000000009</c:v>
                </c:pt>
                <c:pt idx="15">
                  <c:v>9.6509529999999994</c:v>
                </c:pt>
                <c:pt idx="16">
                  <c:v>10.000862</c:v>
                </c:pt>
                <c:pt idx="17">
                  <c:v>10.333130000000001</c:v>
                </c:pt>
                <c:pt idx="18">
                  <c:v>10.643490999999999</c:v>
                </c:pt>
                <c:pt idx="19">
                  <c:v>10.905813</c:v>
                </c:pt>
                <c:pt idx="20">
                  <c:v>11.158218</c:v>
                </c:pt>
                <c:pt idx="21">
                  <c:v>11.388206</c:v>
                </c:pt>
                <c:pt idx="22">
                  <c:v>11.615138</c:v>
                </c:pt>
                <c:pt idx="23">
                  <c:v>11.808953000000001</c:v>
                </c:pt>
                <c:pt idx="24">
                  <c:v>11.984531</c:v>
                </c:pt>
                <c:pt idx="25">
                  <c:v>12.108582999999999</c:v>
                </c:pt>
                <c:pt idx="26">
                  <c:v>12.219908</c:v>
                </c:pt>
                <c:pt idx="27">
                  <c:v>12.318892999999999</c:v>
                </c:pt>
                <c:pt idx="28">
                  <c:v>12.405566</c:v>
                </c:pt>
                <c:pt idx="29">
                  <c:v>12.450626</c:v>
                </c:pt>
                <c:pt idx="30">
                  <c:v>12.449369000000001</c:v>
                </c:pt>
                <c:pt idx="31">
                  <c:v>12.408671</c:v>
                </c:pt>
                <c:pt idx="32">
                  <c:v>12.384266999999999</c:v>
                </c:pt>
                <c:pt idx="33">
                  <c:v>12.357676</c:v>
                </c:pt>
                <c:pt idx="34">
                  <c:v>12.333399999999999</c:v>
                </c:pt>
                <c:pt idx="35">
                  <c:v>12.272546999999999</c:v>
                </c:pt>
                <c:pt idx="36">
                  <c:v>12.197191999999999</c:v>
                </c:pt>
                <c:pt idx="37">
                  <c:v>12.089651999999999</c:v>
                </c:pt>
                <c:pt idx="38">
                  <c:v>11.981769999999999</c:v>
                </c:pt>
                <c:pt idx="39">
                  <c:v>11.852962</c:v>
                </c:pt>
                <c:pt idx="40">
                  <c:v>11.721847</c:v>
                </c:pt>
                <c:pt idx="41">
                  <c:v>11.575445</c:v>
                </c:pt>
                <c:pt idx="42">
                  <c:v>11.418799</c:v>
                </c:pt>
                <c:pt idx="43">
                  <c:v>11.258527000000001</c:v>
                </c:pt>
                <c:pt idx="44">
                  <c:v>11.102415000000001</c:v>
                </c:pt>
                <c:pt idx="45">
                  <c:v>10.96397</c:v>
                </c:pt>
                <c:pt idx="46">
                  <c:v>10.802588999999999</c:v>
                </c:pt>
                <c:pt idx="47">
                  <c:v>10.619823</c:v>
                </c:pt>
                <c:pt idx="48">
                  <c:v>10.403161000000001</c:v>
                </c:pt>
                <c:pt idx="49">
                  <c:v>10.207806</c:v>
                </c:pt>
                <c:pt idx="50">
                  <c:v>10.050748</c:v>
                </c:pt>
                <c:pt idx="51">
                  <c:v>9.9157469999999996</c:v>
                </c:pt>
                <c:pt idx="52">
                  <c:v>9.7694500000000009</c:v>
                </c:pt>
                <c:pt idx="53">
                  <c:v>9.5674949999999992</c:v>
                </c:pt>
                <c:pt idx="54">
                  <c:v>9.3493469999999999</c:v>
                </c:pt>
                <c:pt idx="55">
                  <c:v>9.1380130000000008</c:v>
                </c:pt>
                <c:pt idx="56">
                  <c:v>8.9648179999999993</c:v>
                </c:pt>
                <c:pt idx="57">
                  <c:v>8.8216990000000006</c:v>
                </c:pt>
                <c:pt idx="58">
                  <c:v>8.6647449999999999</c:v>
                </c:pt>
                <c:pt idx="59">
                  <c:v>8.5223490000000002</c:v>
                </c:pt>
                <c:pt idx="60">
                  <c:v>8.3607530000000008</c:v>
                </c:pt>
                <c:pt idx="61">
                  <c:v>8.2218990000000005</c:v>
                </c:pt>
                <c:pt idx="62">
                  <c:v>8.0647629999999992</c:v>
                </c:pt>
                <c:pt idx="63">
                  <c:v>7.9056150000000001</c:v>
                </c:pt>
                <c:pt idx="64">
                  <c:v>7.7358200000000004</c:v>
                </c:pt>
                <c:pt idx="65">
                  <c:v>7.551336</c:v>
                </c:pt>
                <c:pt idx="66">
                  <c:v>7.3797560000000004</c:v>
                </c:pt>
                <c:pt idx="67">
                  <c:v>7.2114159999999998</c:v>
                </c:pt>
                <c:pt idx="68">
                  <c:v>7.0847610000000003</c:v>
                </c:pt>
                <c:pt idx="69">
                  <c:v>6.9599390000000003</c:v>
                </c:pt>
                <c:pt idx="70">
                  <c:v>6.8389290000000003</c:v>
                </c:pt>
                <c:pt idx="71">
                  <c:v>6.6923500000000002</c:v>
                </c:pt>
                <c:pt idx="72">
                  <c:v>6.5396260000000002</c:v>
                </c:pt>
                <c:pt idx="73">
                  <c:v>6.3875099999999998</c:v>
                </c:pt>
                <c:pt idx="74">
                  <c:v>6.2377919999999998</c:v>
                </c:pt>
                <c:pt idx="75">
                  <c:v>6.0929700000000002</c:v>
                </c:pt>
                <c:pt idx="76">
                  <c:v>5.9527190000000001</c:v>
                </c:pt>
                <c:pt idx="77">
                  <c:v>5.829561</c:v>
                </c:pt>
                <c:pt idx="78">
                  <c:v>5.7130989999999997</c:v>
                </c:pt>
                <c:pt idx="79">
                  <c:v>5.5999939999999997</c:v>
                </c:pt>
                <c:pt idx="80">
                  <c:v>5.4642080000000002</c:v>
                </c:pt>
                <c:pt idx="81">
                  <c:v>5.3433979999999996</c:v>
                </c:pt>
                <c:pt idx="82">
                  <c:v>5.2402100000000003</c:v>
                </c:pt>
                <c:pt idx="83">
                  <c:v>5.2000669999999998</c:v>
                </c:pt>
                <c:pt idx="84">
                  <c:v>5.1749450000000001</c:v>
                </c:pt>
                <c:pt idx="85">
                  <c:v>5.164892</c:v>
                </c:pt>
                <c:pt idx="86">
                  <c:v>5.1442079999999999</c:v>
                </c:pt>
                <c:pt idx="87">
                  <c:v>5.1269910000000003</c:v>
                </c:pt>
                <c:pt idx="88">
                  <c:v>5.1118399999999999</c:v>
                </c:pt>
                <c:pt idx="89">
                  <c:v>5.0936339999999998</c:v>
                </c:pt>
                <c:pt idx="90">
                  <c:v>5.0735549999999998</c:v>
                </c:pt>
                <c:pt idx="91">
                  <c:v>5.0521190000000002</c:v>
                </c:pt>
                <c:pt idx="92">
                  <c:v>5.0304159999999998</c:v>
                </c:pt>
                <c:pt idx="93">
                  <c:v>5.0101610000000001</c:v>
                </c:pt>
                <c:pt idx="94">
                  <c:v>4.9909660000000002</c:v>
                </c:pt>
                <c:pt idx="95">
                  <c:v>4.9732779999999996</c:v>
                </c:pt>
                <c:pt idx="96">
                  <c:v>4.9551299999999996</c:v>
                </c:pt>
                <c:pt idx="97">
                  <c:v>4.9374650000000004</c:v>
                </c:pt>
                <c:pt idx="98">
                  <c:v>4.917923</c:v>
                </c:pt>
                <c:pt idx="99">
                  <c:v>4.8997609999999998</c:v>
                </c:pt>
                <c:pt idx="100">
                  <c:v>4.8818739999999998</c:v>
                </c:pt>
                <c:pt idx="101">
                  <c:v>4.8643340000000004</c:v>
                </c:pt>
                <c:pt idx="102">
                  <c:v>4.8501899999999996</c:v>
                </c:pt>
                <c:pt idx="103">
                  <c:v>4.8385119999999997</c:v>
                </c:pt>
                <c:pt idx="104">
                  <c:v>4.8389179999999996</c:v>
                </c:pt>
                <c:pt idx="105">
                  <c:v>4.8390089999999999</c:v>
                </c:pt>
                <c:pt idx="106">
                  <c:v>4.8391149999999996</c:v>
                </c:pt>
                <c:pt idx="107">
                  <c:v>4.8299589999999997</c:v>
                </c:pt>
                <c:pt idx="108">
                  <c:v>4.819299</c:v>
                </c:pt>
                <c:pt idx="109">
                  <c:v>4.8070529999999998</c:v>
                </c:pt>
                <c:pt idx="110">
                  <c:v>4.7887659999999999</c:v>
                </c:pt>
                <c:pt idx="111">
                  <c:v>4.7697630000000002</c:v>
                </c:pt>
                <c:pt idx="112">
                  <c:v>4.7506519999999997</c:v>
                </c:pt>
                <c:pt idx="113">
                  <c:v>4.7470720000000002</c:v>
                </c:pt>
                <c:pt idx="114">
                  <c:v>4.7468560000000002</c:v>
                </c:pt>
                <c:pt idx="115">
                  <c:v>4.7511770000000002</c:v>
                </c:pt>
                <c:pt idx="116">
                  <c:v>4.7474879999999997</c:v>
                </c:pt>
                <c:pt idx="117">
                  <c:v>4.7453580000000004</c:v>
                </c:pt>
                <c:pt idx="118">
                  <c:v>4.7413210000000001</c:v>
                </c:pt>
                <c:pt idx="119">
                  <c:v>4.7418589999999998</c:v>
                </c:pt>
              </c:numCache>
            </c:numRef>
          </c:val>
        </c:ser>
        <c:ser>
          <c:idx val="7"/>
          <c:order val="7"/>
          <c:tx>
            <c:strRef>
              <c:f>CDR!$H$1</c:f>
              <c:strCache>
                <c:ptCount val="1"/>
                <c:pt idx="0">
                  <c:v>1.5 STDEV</c:v>
                </c:pt>
              </c:strCache>
            </c:strRef>
          </c:tx>
          <c:marker>
            <c:symbol val="none"/>
          </c:marker>
          <c:val>
            <c:numRef>
              <c:f>CDR!$H$2:$H$121</c:f>
              <c:numCache>
                <c:formatCode>_(* #,##0.00_);_(* \(#,##0.00\);_(* "-"??_);_(@_)</c:formatCode>
                <c:ptCount val="120"/>
                <c:pt idx="0">
                  <c:v>1.750067</c:v>
                </c:pt>
                <c:pt idx="1">
                  <c:v>2.0511689999999998</c:v>
                </c:pt>
                <c:pt idx="2">
                  <c:v>2.5528379999999999</c:v>
                </c:pt>
                <c:pt idx="3">
                  <c:v>3.0613809999999999</c:v>
                </c:pt>
                <c:pt idx="4">
                  <c:v>3.7717550000000002</c:v>
                </c:pt>
                <c:pt idx="5">
                  <c:v>4.4134919999999997</c:v>
                </c:pt>
                <c:pt idx="6">
                  <c:v>5.0528389999999996</c:v>
                </c:pt>
                <c:pt idx="7">
                  <c:v>5.6836830000000003</c:v>
                </c:pt>
                <c:pt idx="8">
                  <c:v>6.2991109999999999</c:v>
                </c:pt>
                <c:pt idx="9">
                  <c:v>6.9075660000000001</c:v>
                </c:pt>
                <c:pt idx="10">
                  <c:v>7.5124979999999999</c:v>
                </c:pt>
                <c:pt idx="11">
                  <c:v>8.0888749999999998</c:v>
                </c:pt>
                <c:pt idx="12">
                  <c:v>8.6348459999999996</c:v>
                </c:pt>
                <c:pt idx="13">
                  <c:v>9.1052239999999998</c:v>
                </c:pt>
                <c:pt idx="14">
                  <c:v>9.527552</c:v>
                </c:pt>
                <c:pt idx="15">
                  <c:v>9.9029159999999994</c:v>
                </c:pt>
                <c:pt idx="16">
                  <c:v>10.289287</c:v>
                </c:pt>
                <c:pt idx="17">
                  <c:v>10.650588000000001</c:v>
                </c:pt>
                <c:pt idx="18">
                  <c:v>10.998616</c:v>
                </c:pt>
                <c:pt idx="19">
                  <c:v>11.280151</c:v>
                </c:pt>
                <c:pt idx="20">
                  <c:v>11.53787</c:v>
                </c:pt>
                <c:pt idx="21">
                  <c:v>11.768833000000001</c:v>
                </c:pt>
                <c:pt idx="22">
                  <c:v>11.995570000000001</c:v>
                </c:pt>
                <c:pt idx="23">
                  <c:v>12.194269999999999</c:v>
                </c:pt>
                <c:pt idx="24">
                  <c:v>12.36077</c:v>
                </c:pt>
                <c:pt idx="25">
                  <c:v>12.482269000000001</c:v>
                </c:pt>
                <c:pt idx="26">
                  <c:v>12.624598000000001</c:v>
                </c:pt>
                <c:pt idx="27">
                  <c:v>12.761278000000001</c:v>
                </c:pt>
                <c:pt idx="28">
                  <c:v>12.900608</c:v>
                </c:pt>
                <c:pt idx="29">
                  <c:v>12.984189000000001</c:v>
                </c:pt>
                <c:pt idx="30">
                  <c:v>13.027512</c:v>
                </c:pt>
                <c:pt idx="31">
                  <c:v>13.020960000000001</c:v>
                </c:pt>
                <c:pt idx="32">
                  <c:v>12.980383</c:v>
                </c:pt>
                <c:pt idx="33">
                  <c:v>12.916081999999999</c:v>
                </c:pt>
                <c:pt idx="34">
                  <c:v>12.835767000000001</c:v>
                </c:pt>
                <c:pt idx="35">
                  <c:v>12.749089</c:v>
                </c:pt>
                <c:pt idx="36">
                  <c:v>12.668778</c:v>
                </c:pt>
                <c:pt idx="37">
                  <c:v>12.555116999999999</c:v>
                </c:pt>
                <c:pt idx="38">
                  <c:v>12.418839999999999</c:v>
                </c:pt>
                <c:pt idx="39">
                  <c:v>12.239077</c:v>
                </c:pt>
                <c:pt idx="40">
                  <c:v>12.07377</c:v>
                </c:pt>
                <c:pt idx="41">
                  <c:v>11.949229000000001</c:v>
                </c:pt>
                <c:pt idx="42">
                  <c:v>11.843553</c:v>
                </c:pt>
                <c:pt idx="43">
                  <c:v>11.738636</c:v>
                </c:pt>
                <c:pt idx="44">
                  <c:v>11.605879</c:v>
                </c:pt>
                <c:pt idx="45">
                  <c:v>11.469117000000001</c:v>
                </c:pt>
                <c:pt idx="46">
                  <c:v>11.308175</c:v>
                </c:pt>
                <c:pt idx="47">
                  <c:v>11.137077</c:v>
                </c:pt>
                <c:pt idx="48">
                  <c:v>10.947723999999999</c:v>
                </c:pt>
                <c:pt idx="49">
                  <c:v>10.760354</c:v>
                </c:pt>
                <c:pt idx="50">
                  <c:v>10.548548</c:v>
                </c:pt>
                <c:pt idx="51">
                  <c:v>10.334643</c:v>
                </c:pt>
                <c:pt idx="52">
                  <c:v>10.122094000000001</c:v>
                </c:pt>
                <c:pt idx="53">
                  <c:v>9.9505009999999992</c:v>
                </c:pt>
                <c:pt idx="54">
                  <c:v>9.7937910000000006</c:v>
                </c:pt>
                <c:pt idx="55">
                  <c:v>9.6616160000000004</c:v>
                </c:pt>
                <c:pt idx="56">
                  <c:v>9.5300320000000003</c:v>
                </c:pt>
                <c:pt idx="57">
                  <c:v>9.4158740000000005</c:v>
                </c:pt>
                <c:pt idx="58">
                  <c:v>9.2665050000000004</c:v>
                </c:pt>
                <c:pt idx="59">
                  <c:v>9.1093499999999992</c:v>
                </c:pt>
                <c:pt idx="60">
                  <c:v>8.9186730000000001</c:v>
                </c:pt>
                <c:pt idx="61">
                  <c:v>8.7510469999999998</c:v>
                </c:pt>
                <c:pt idx="62">
                  <c:v>8.5699740000000002</c:v>
                </c:pt>
                <c:pt idx="63">
                  <c:v>8.3942370000000004</c:v>
                </c:pt>
                <c:pt idx="64">
                  <c:v>8.2029910000000008</c:v>
                </c:pt>
                <c:pt idx="65">
                  <c:v>7.998132</c:v>
                </c:pt>
                <c:pt idx="66">
                  <c:v>7.8024909999999998</c:v>
                </c:pt>
                <c:pt idx="67">
                  <c:v>7.6037280000000003</c:v>
                </c:pt>
                <c:pt idx="68">
                  <c:v>7.4256630000000001</c:v>
                </c:pt>
                <c:pt idx="69">
                  <c:v>7.2459910000000001</c:v>
                </c:pt>
                <c:pt idx="70">
                  <c:v>7.0836319999999997</c:v>
                </c:pt>
                <c:pt idx="71">
                  <c:v>6.9507589999999997</c:v>
                </c:pt>
                <c:pt idx="72">
                  <c:v>6.8284760000000002</c:v>
                </c:pt>
                <c:pt idx="73">
                  <c:v>6.7076200000000004</c:v>
                </c:pt>
                <c:pt idx="74">
                  <c:v>6.5496980000000002</c:v>
                </c:pt>
                <c:pt idx="75">
                  <c:v>6.3889570000000004</c:v>
                </c:pt>
                <c:pt idx="76">
                  <c:v>6.2301330000000004</c:v>
                </c:pt>
                <c:pt idx="77">
                  <c:v>6.1029070000000001</c:v>
                </c:pt>
                <c:pt idx="78">
                  <c:v>5.9831029999999998</c:v>
                </c:pt>
                <c:pt idx="79">
                  <c:v>5.86496</c:v>
                </c:pt>
                <c:pt idx="80">
                  <c:v>5.7133209999999996</c:v>
                </c:pt>
                <c:pt idx="81">
                  <c:v>5.5745889999999996</c:v>
                </c:pt>
                <c:pt idx="82">
                  <c:v>5.4587050000000001</c:v>
                </c:pt>
                <c:pt idx="83">
                  <c:v>5.4272689999999999</c:v>
                </c:pt>
                <c:pt idx="84">
                  <c:v>5.4214900000000004</c:v>
                </c:pt>
                <c:pt idx="85">
                  <c:v>5.4325729999999997</c:v>
                </c:pt>
                <c:pt idx="86">
                  <c:v>5.4131850000000004</c:v>
                </c:pt>
                <c:pt idx="87">
                  <c:v>5.3895900000000001</c:v>
                </c:pt>
                <c:pt idx="88">
                  <c:v>5.3634469999999999</c:v>
                </c:pt>
                <c:pt idx="89">
                  <c:v>5.3454069999999998</c:v>
                </c:pt>
                <c:pt idx="90">
                  <c:v>5.3309439999999997</c:v>
                </c:pt>
                <c:pt idx="91">
                  <c:v>5.320926</c:v>
                </c:pt>
                <c:pt idx="92">
                  <c:v>5.3173209999999997</c:v>
                </c:pt>
                <c:pt idx="93">
                  <c:v>5.3118600000000002</c:v>
                </c:pt>
                <c:pt idx="94">
                  <c:v>5.302988</c:v>
                </c:pt>
                <c:pt idx="95">
                  <c:v>5.2736260000000001</c:v>
                </c:pt>
                <c:pt idx="96">
                  <c:v>5.2447499999999998</c:v>
                </c:pt>
                <c:pt idx="97">
                  <c:v>5.2213909999999997</c:v>
                </c:pt>
                <c:pt idx="98">
                  <c:v>5.220205</c:v>
                </c:pt>
                <c:pt idx="99">
                  <c:v>5.2277620000000002</c:v>
                </c:pt>
                <c:pt idx="100">
                  <c:v>5.2404450000000002</c:v>
                </c:pt>
                <c:pt idx="101">
                  <c:v>5.2668140000000001</c:v>
                </c:pt>
                <c:pt idx="102">
                  <c:v>5.2912059999999999</c:v>
                </c:pt>
                <c:pt idx="103">
                  <c:v>5.3074170000000001</c:v>
                </c:pt>
                <c:pt idx="104">
                  <c:v>5.2792490000000001</c:v>
                </c:pt>
                <c:pt idx="105">
                  <c:v>5.2384490000000001</c:v>
                </c:pt>
                <c:pt idx="106">
                  <c:v>5.1937139999999999</c:v>
                </c:pt>
                <c:pt idx="107">
                  <c:v>5.1786019999999997</c:v>
                </c:pt>
                <c:pt idx="108">
                  <c:v>5.1713110000000002</c:v>
                </c:pt>
                <c:pt idx="109">
                  <c:v>5.1699770000000003</c:v>
                </c:pt>
                <c:pt idx="110">
                  <c:v>5.1592419999999999</c:v>
                </c:pt>
                <c:pt idx="111">
                  <c:v>5.1516289999999998</c:v>
                </c:pt>
                <c:pt idx="112">
                  <c:v>5.1485010000000004</c:v>
                </c:pt>
                <c:pt idx="113">
                  <c:v>5.1571509999999998</c:v>
                </c:pt>
                <c:pt idx="114">
                  <c:v>5.1719600000000003</c:v>
                </c:pt>
                <c:pt idx="115">
                  <c:v>5.191319</c:v>
                </c:pt>
                <c:pt idx="116">
                  <c:v>5.2197649999999998</c:v>
                </c:pt>
                <c:pt idx="117">
                  <c:v>5.2443520000000001</c:v>
                </c:pt>
                <c:pt idx="118">
                  <c:v>5.2648359999999998</c:v>
                </c:pt>
                <c:pt idx="119">
                  <c:v>5.2660920000000004</c:v>
                </c:pt>
              </c:numCache>
            </c:numRef>
          </c:val>
        </c:ser>
        <c:ser>
          <c:idx val="8"/>
          <c:order val="8"/>
          <c:tx>
            <c:strRef>
              <c:f>CDR!$I$1</c:f>
              <c:strCache>
                <c:ptCount val="1"/>
                <c:pt idx="0">
                  <c:v>2 STDEV</c:v>
                </c:pt>
              </c:strCache>
            </c:strRef>
          </c:tx>
          <c:marker>
            <c:symbol val="none"/>
          </c:marker>
          <c:val>
            <c:numRef>
              <c:f>CDR!$I$2:$I$121</c:f>
              <c:numCache>
                <c:formatCode>_(* #,##0.00_);_(* \(#,##0.00\);_(* "-"??_);_(@_)</c:formatCode>
                <c:ptCount val="120"/>
                <c:pt idx="0">
                  <c:v>1.7565280000000001</c:v>
                </c:pt>
                <c:pt idx="1">
                  <c:v>2.0566</c:v>
                </c:pt>
                <c:pt idx="2">
                  <c:v>2.5509279999999999</c:v>
                </c:pt>
                <c:pt idx="3">
                  <c:v>3.052378</c:v>
                </c:pt>
                <c:pt idx="4">
                  <c:v>3.7606709999999999</c:v>
                </c:pt>
                <c:pt idx="5">
                  <c:v>4.4172770000000003</c:v>
                </c:pt>
                <c:pt idx="6">
                  <c:v>5.0815539999999997</c:v>
                </c:pt>
                <c:pt idx="7">
                  <c:v>5.7319899999999997</c:v>
                </c:pt>
                <c:pt idx="8">
                  <c:v>6.3530600000000002</c:v>
                </c:pt>
                <c:pt idx="9">
                  <c:v>6.9544940000000004</c:v>
                </c:pt>
                <c:pt idx="10">
                  <c:v>7.557347</c:v>
                </c:pt>
                <c:pt idx="11">
                  <c:v>8.1438330000000008</c:v>
                </c:pt>
                <c:pt idx="12">
                  <c:v>8.7008179999999999</c:v>
                </c:pt>
                <c:pt idx="13">
                  <c:v>9.1837870000000006</c:v>
                </c:pt>
                <c:pt idx="14">
                  <c:v>9.6050400000000007</c:v>
                </c:pt>
                <c:pt idx="15">
                  <c:v>9.983174</c:v>
                </c:pt>
                <c:pt idx="16">
                  <c:v>10.368684999999999</c:v>
                </c:pt>
                <c:pt idx="17">
                  <c:v>10.725156</c:v>
                </c:pt>
                <c:pt idx="18">
                  <c:v>11.072089</c:v>
                </c:pt>
                <c:pt idx="19">
                  <c:v>11.348677</c:v>
                </c:pt>
                <c:pt idx="20">
                  <c:v>11.614528999999999</c:v>
                </c:pt>
                <c:pt idx="21">
                  <c:v>11.841806999999999</c:v>
                </c:pt>
                <c:pt idx="22">
                  <c:v>12.085818</c:v>
                </c:pt>
                <c:pt idx="23">
                  <c:v>12.332535</c:v>
                </c:pt>
                <c:pt idx="24">
                  <c:v>12.572118</c:v>
                </c:pt>
                <c:pt idx="25">
                  <c:v>12.739295</c:v>
                </c:pt>
                <c:pt idx="26">
                  <c:v>12.845863</c:v>
                </c:pt>
                <c:pt idx="27">
                  <c:v>12.922394000000001</c:v>
                </c:pt>
                <c:pt idx="28">
                  <c:v>12.985077</c:v>
                </c:pt>
                <c:pt idx="29">
                  <c:v>13.006805999999999</c:v>
                </c:pt>
                <c:pt idx="30">
                  <c:v>12.978134000000001</c:v>
                </c:pt>
                <c:pt idx="31">
                  <c:v>12.911514</c:v>
                </c:pt>
                <c:pt idx="32">
                  <c:v>12.869567</c:v>
                </c:pt>
                <c:pt idx="33">
                  <c:v>12.828146</c:v>
                </c:pt>
                <c:pt idx="34">
                  <c:v>12.814220000000001</c:v>
                </c:pt>
                <c:pt idx="35">
                  <c:v>12.801329000000001</c:v>
                </c:pt>
                <c:pt idx="36">
                  <c:v>12.810893</c:v>
                </c:pt>
                <c:pt idx="37">
                  <c:v>12.777755000000001</c:v>
                </c:pt>
                <c:pt idx="38">
                  <c:v>12.702864999999999</c:v>
                </c:pt>
                <c:pt idx="39">
                  <c:v>12.575059</c:v>
                </c:pt>
                <c:pt idx="40">
                  <c:v>12.441302</c:v>
                </c:pt>
                <c:pt idx="41">
                  <c:v>12.311297</c:v>
                </c:pt>
                <c:pt idx="42">
                  <c:v>12.181869000000001</c:v>
                </c:pt>
                <c:pt idx="43">
                  <c:v>12.064271</c:v>
                </c:pt>
                <c:pt idx="44">
                  <c:v>11.948592</c:v>
                </c:pt>
                <c:pt idx="45">
                  <c:v>11.863981000000001</c:v>
                </c:pt>
                <c:pt idx="46">
                  <c:v>11.755355</c:v>
                </c:pt>
                <c:pt idx="47">
                  <c:v>11.659763</c:v>
                </c:pt>
                <c:pt idx="48">
                  <c:v>11.532225</c:v>
                </c:pt>
                <c:pt idx="49">
                  <c:v>11.436768000000001</c:v>
                </c:pt>
                <c:pt idx="50">
                  <c:v>11.347125999999999</c:v>
                </c:pt>
                <c:pt idx="51">
                  <c:v>11.264265999999999</c:v>
                </c:pt>
                <c:pt idx="52">
                  <c:v>11.154006000000001</c:v>
                </c:pt>
                <c:pt idx="53">
                  <c:v>11.016081</c:v>
                </c:pt>
                <c:pt idx="54">
                  <c:v>10.865781999999999</c:v>
                </c:pt>
                <c:pt idx="55">
                  <c:v>10.727453000000001</c:v>
                </c:pt>
                <c:pt idx="56">
                  <c:v>10.555688999999999</c:v>
                </c:pt>
                <c:pt idx="57">
                  <c:v>10.394175000000001</c:v>
                </c:pt>
                <c:pt idx="58">
                  <c:v>10.178353</c:v>
                </c:pt>
                <c:pt idx="59">
                  <c:v>9.9853670000000001</c:v>
                </c:pt>
                <c:pt idx="60">
                  <c:v>9.7637900000000002</c:v>
                </c:pt>
                <c:pt idx="61">
                  <c:v>9.5919279999999993</c:v>
                </c:pt>
                <c:pt idx="62">
                  <c:v>9.4506599999999992</c:v>
                </c:pt>
                <c:pt idx="63">
                  <c:v>9.3295569999999994</c:v>
                </c:pt>
                <c:pt idx="64">
                  <c:v>9.2014300000000002</c:v>
                </c:pt>
                <c:pt idx="65">
                  <c:v>9.0262510000000002</c:v>
                </c:pt>
                <c:pt idx="66">
                  <c:v>8.8619389999999996</c:v>
                </c:pt>
                <c:pt idx="67">
                  <c:v>8.6839180000000002</c:v>
                </c:pt>
                <c:pt idx="68">
                  <c:v>8.5355840000000001</c:v>
                </c:pt>
                <c:pt idx="69">
                  <c:v>8.366161</c:v>
                </c:pt>
                <c:pt idx="70">
                  <c:v>8.1979489999999995</c:v>
                </c:pt>
                <c:pt idx="71">
                  <c:v>8.0188389999999998</c:v>
                </c:pt>
                <c:pt idx="72">
                  <c:v>7.8454550000000003</c:v>
                </c:pt>
                <c:pt idx="73">
                  <c:v>7.6753590000000003</c:v>
                </c:pt>
                <c:pt idx="74">
                  <c:v>7.5021329999999997</c:v>
                </c:pt>
                <c:pt idx="75">
                  <c:v>7.3323669999999996</c:v>
                </c:pt>
                <c:pt idx="76">
                  <c:v>7.1594889999999998</c:v>
                </c:pt>
                <c:pt idx="77">
                  <c:v>6.986612</c:v>
                </c:pt>
                <c:pt idx="78">
                  <c:v>6.8132510000000002</c:v>
                </c:pt>
                <c:pt idx="79">
                  <c:v>6.6465800000000002</c:v>
                </c:pt>
                <c:pt idx="80">
                  <c:v>6.4730489999999996</c:v>
                </c:pt>
                <c:pt idx="81">
                  <c:v>6.3286150000000001</c:v>
                </c:pt>
                <c:pt idx="82">
                  <c:v>6.2160149999999996</c:v>
                </c:pt>
                <c:pt idx="83">
                  <c:v>6.2043509999999999</c:v>
                </c:pt>
                <c:pt idx="84">
                  <c:v>6.217517</c:v>
                </c:pt>
                <c:pt idx="85">
                  <c:v>6.2509670000000002</c:v>
                </c:pt>
                <c:pt idx="86">
                  <c:v>6.2412099999999997</c:v>
                </c:pt>
                <c:pt idx="87">
                  <c:v>6.2254909999999999</c:v>
                </c:pt>
                <c:pt idx="88">
                  <c:v>6.2032299999999996</c:v>
                </c:pt>
                <c:pt idx="89">
                  <c:v>6.1849600000000002</c:v>
                </c:pt>
                <c:pt idx="90">
                  <c:v>6.1658140000000001</c:v>
                </c:pt>
                <c:pt idx="91">
                  <c:v>6.1430449999999999</c:v>
                </c:pt>
                <c:pt idx="92">
                  <c:v>6.1118899999999998</c:v>
                </c:pt>
                <c:pt idx="93">
                  <c:v>6.0728549999999997</c:v>
                </c:pt>
                <c:pt idx="94">
                  <c:v>6.0293760000000001</c:v>
                </c:pt>
                <c:pt idx="95">
                  <c:v>5.9742920000000002</c:v>
                </c:pt>
                <c:pt idx="96">
                  <c:v>5.924639</c:v>
                </c:pt>
                <c:pt idx="97">
                  <c:v>5.8850749999999996</c:v>
                </c:pt>
                <c:pt idx="98">
                  <c:v>5.8864989999999997</c:v>
                </c:pt>
                <c:pt idx="99">
                  <c:v>5.8973329999999997</c:v>
                </c:pt>
                <c:pt idx="100">
                  <c:v>5.909675</c:v>
                </c:pt>
                <c:pt idx="101">
                  <c:v>5.8925830000000001</c:v>
                </c:pt>
                <c:pt idx="102">
                  <c:v>5.8671069999999999</c:v>
                </c:pt>
                <c:pt idx="103">
                  <c:v>5.8415699999999999</c:v>
                </c:pt>
                <c:pt idx="104">
                  <c:v>5.8329719999999998</c:v>
                </c:pt>
                <c:pt idx="105">
                  <c:v>5.83277</c:v>
                </c:pt>
                <c:pt idx="106">
                  <c:v>5.8349570000000002</c:v>
                </c:pt>
                <c:pt idx="107">
                  <c:v>5.8299060000000003</c:v>
                </c:pt>
                <c:pt idx="108">
                  <c:v>5.8215979999999998</c:v>
                </c:pt>
                <c:pt idx="109">
                  <c:v>5.8152509999999999</c:v>
                </c:pt>
                <c:pt idx="110">
                  <c:v>5.8136159999999997</c:v>
                </c:pt>
                <c:pt idx="111">
                  <c:v>5.8126429999999996</c:v>
                </c:pt>
                <c:pt idx="112">
                  <c:v>5.8033929999999998</c:v>
                </c:pt>
                <c:pt idx="113">
                  <c:v>5.7767200000000001</c:v>
                </c:pt>
                <c:pt idx="114">
                  <c:v>5.7481980000000004</c:v>
                </c:pt>
                <c:pt idx="115">
                  <c:v>5.7289760000000003</c:v>
                </c:pt>
                <c:pt idx="116">
                  <c:v>5.7461929999999999</c:v>
                </c:pt>
                <c:pt idx="117">
                  <c:v>5.7698159999999996</c:v>
                </c:pt>
                <c:pt idx="118">
                  <c:v>5.7916020000000001</c:v>
                </c:pt>
                <c:pt idx="119">
                  <c:v>5.7814860000000001</c:v>
                </c:pt>
              </c:numCache>
            </c:numRef>
          </c:val>
        </c:ser>
        <c:dLbls/>
        <c:marker val="1"/>
        <c:axId val="85736832"/>
        <c:axId val="85751296"/>
      </c:lineChart>
      <c:catAx>
        <c:axId val="85736832"/>
        <c:scaling>
          <c:orientation val="minMax"/>
        </c:scaling>
        <c:axPos val="b"/>
        <c:majorGridlines>
          <c:spPr>
            <a:ln>
              <a:noFill/>
            </a:ln>
          </c:spPr>
        </c:majorGridlines>
        <c:title>
          <c:tx>
            <c:rich>
              <a:bodyPr/>
              <a:lstStyle/>
              <a:p>
                <a:pPr>
                  <a:defRPr sz="900" b="0"/>
                </a:pPr>
                <a:r>
                  <a:rPr lang="en-US" sz="900" b="0"/>
                  <a:t>Months</a:t>
                </a:r>
              </a:p>
            </c:rich>
          </c:tx>
          <c:layout>
            <c:manualLayout>
              <c:xMode val="edge"/>
              <c:yMode val="edge"/>
              <c:x val="0.4652517051285544"/>
              <c:y val="0.93029535864979385"/>
            </c:manualLayout>
          </c:layout>
        </c:title>
        <c:tickLblPos val="nextTo"/>
        <c:txPr>
          <a:bodyPr/>
          <a:lstStyle/>
          <a:p>
            <a:pPr>
              <a:defRPr sz="900" b="0"/>
            </a:pPr>
            <a:endParaRPr lang="en-US"/>
          </a:p>
        </c:txPr>
        <c:crossAx val="85751296"/>
        <c:crosses val="autoZero"/>
        <c:auto val="1"/>
        <c:lblAlgn val="ctr"/>
        <c:lblOffset val="100"/>
        <c:tickLblSkip val="12"/>
        <c:tickMarkSkip val="12"/>
      </c:catAx>
      <c:valAx>
        <c:axId val="85751296"/>
        <c:scaling>
          <c:orientation val="minMax"/>
        </c:scaling>
        <c:axPos val="l"/>
        <c:majorGridlines>
          <c:spPr>
            <a:ln>
              <a:noFill/>
            </a:ln>
          </c:spPr>
        </c:majorGridlines>
        <c:numFmt formatCode="#,##0" sourceLinked="0"/>
        <c:tickLblPos val="nextTo"/>
        <c:txPr>
          <a:bodyPr/>
          <a:lstStyle/>
          <a:p>
            <a:pPr>
              <a:defRPr sz="900" b="0"/>
            </a:pPr>
            <a:endParaRPr lang="en-US"/>
          </a:p>
        </c:txPr>
        <c:crossAx val="85736832"/>
        <c:crosses val="autoZero"/>
        <c:crossBetween val="between"/>
      </c:valAx>
      <c:spPr>
        <a:solidFill>
          <a:schemeClr val="bg1"/>
        </a:solidFill>
      </c:spPr>
    </c:plotArea>
    <c:plotVisOnly val="1"/>
    <c:dispBlanksAs val="gap"/>
  </c:chart>
  <c:spPr>
    <a:solidFill>
      <a:schemeClr val="bg1"/>
    </a:solidFill>
    <a:ln>
      <a:solidFill>
        <a:prstClr val="black"/>
      </a:solidFill>
    </a:ln>
  </c:spPr>
  <c:txPr>
    <a:bodyPr/>
    <a:lstStyle/>
    <a:p>
      <a:pPr>
        <a:defRPr sz="1200" b="1"/>
      </a:pPr>
      <a:endParaRPr lang="en-US"/>
    </a:p>
  </c:txPr>
  <c:printSettings>
    <c:headerFooter/>
    <c:pageMargins b="0.75000000000000366" l="0.70000000000000062" r="0.70000000000000062" t="0.75000000000000366"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b="1" baseline="0"/>
            </a:pPr>
            <a:r>
              <a:rPr lang="en-US" sz="1400" b="1" baseline="0"/>
              <a:t>Prepayment Vectors by StDev</a:t>
            </a:r>
          </a:p>
        </c:rich>
      </c:tx>
      <c:layout>
        <c:manualLayout>
          <c:xMode val="edge"/>
          <c:yMode val="edge"/>
          <c:x val="0.17779361631520199"/>
          <c:y val="1.461988304093568E-2"/>
        </c:manualLayout>
      </c:layout>
    </c:title>
    <c:plotArea>
      <c:layout>
        <c:manualLayout>
          <c:layoutTarget val="inner"/>
          <c:xMode val="edge"/>
          <c:yMode val="edge"/>
          <c:x val="7.910815646314108E-2"/>
          <c:y val="0.12261590086049369"/>
          <c:w val="0.86702829239659496"/>
          <c:h val="0.71608996976643746"/>
        </c:manualLayout>
      </c:layout>
      <c:lineChart>
        <c:grouping val="standard"/>
        <c:ser>
          <c:idx val="0"/>
          <c:order val="0"/>
          <c:tx>
            <c:strRef>
              <c:f>CPR!$A$1</c:f>
              <c:strCache>
                <c:ptCount val="1"/>
                <c:pt idx="0">
                  <c:v>-2 STDEV</c:v>
                </c:pt>
              </c:strCache>
            </c:strRef>
          </c:tx>
          <c:marker>
            <c:symbol val="none"/>
          </c:marker>
          <c:val>
            <c:numRef>
              <c:f>CPR!$A$2:$A$121</c:f>
              <c:numCache>
                <c:formatCode>0.00</c:formatCode>
                <c:ptCount val="120"/>
                <c:pt idx="0">
                  <c:v>19.718385000000001</c:v>
                </c:pt>
                <c:pt idx="1">
                  <c:v>20.041535</c:v>
                </c:pt>
                <c:pt idx="2">
                  <c:v>20.317005000000002</c:v>
                </c:pt>
                <c:pt idx="3">
                  <c:v>20.589831</c:v>
                </c:pt>
                <c:pt idx="4">
                  <c:v>20.821126</c:v>
                </c:pt>
                <c:pt idx="5">
                  <c:v>21.050992999999998</c:v>
                </c:pt>
                <c:pt idx="6">
                  <c:v>21.367353000000001</c:v>
                </c:pt>
                <c:pt idx="7">
                  <c:v>21.741620999999999</c:v>
                </c:pt>
                <c:pt idx="8">
                  <c:v>22.182123000000001</c:v>
                </c:pt>
                <c:pt idx="9">
                  <c:v>22.693641</c:v>
                </c:pt>
                <c:pt idx="10">
                  <c:v>23.173406</c:v>
                </c:pt>
                <c:pt idx="11">
                  <c:v>23.645336</c:v>
                </c:pt>
                <c:pt idx="12">
                  <c:v>24.036441</c:v>
                </c:pt>
                <c:pt idx="13">
                  <c:v>24.383265999999999</c:v>
                </c:pt>
                <c:pt idx="14">
                  <c:v>24.860896</c:v>
                </c:pt>
                <c:pt idx="15">
                  <c:v>25.250679000000002</c:v>
                </c:pt>
                <c:pt idx="16">
                  <c:v>25.712527999999999</c:v>
                </c:pt>
                <c:pt idx="17">
                  <c:v>26.033121999999999</c:v>
                </c:pt>
                <c:pt idx="18">
                  <c:v>26.378685000000001</c:v>
                </c:pt>
                <c:pt idx="19">
                  <c:v>26.728659</c:v>
                </c:pt>
                <c:pt idx="20">
                  <c:v>27.013214000000001</c:v>
                </c:pt>
                <c:pt idx="21">
                  <c:v>27.289888999999999</c:v>
                </c:pt>
                <c:pt idx="22">
                  <c:v>27.496569000000001</c:v>
                </c:pt>
                <c:pt idx="23">
                  <c:v>27.641349000000002</c:v>
                </c:pt>
                <c:pt idx="24">
                  <c:v>27.684553999999999</c:v>
                </c:pt>
                <c:pt idx="25">
                  <c:v>27.705480999999999</c:v>
                </c:pt>
                <c:pt idx="26">
                  <c:v>27.806168</c:v>
                </c:pt>
                <c:pt idx="27">
                  <c:v>27.832716000000001</c:v>
                </c:pt>
                <c:pt idx="28">
                  <c:v>27.843105999999999</c:v>
                </c:pt>
                <c:pt idx="29">
                  <c:v>27.836259999999999</c:v>
                </c:pt>
                <c:pt idx="30">
                  <c:v>27.747077999999998</c:v>
                </c:pt>
                <c:pt idx="31">
                  <c:v>27.631882999999998</c:v>
                </c:pt>
                <c:pt idx="32">
                  <c:v>27.426528999999999</c:v>
                </c:pt>
                <c:pt idx="33">
                  <c:v>27.23584</c:v>
                </c:pt>
                <c:pt idx="34">
                  <c:v>27.02834</c:v>
                </c:pt>
                <c:pt idx="35">
                  <c:v>26.954657000000001</c:v>
                </c:pt>
                <c:pt idx="36">
                  <c:v>26.863885</c:v>
                </c:pt>
                <c:pt idx="37">
                  <c:v>26.733677</c:v>
                </c:pt>
                <c:pt idx="38">
                  <c:v>26.574770999999998</c:v>
                </c:pt>
                <c:pt idx="39">
                  <c:v>26.318441</c:v>
                </c:pt>
                <c:pt idx="40">
                  <c:v>26.027066999999999</c:v>
                </c:pt>
                <c:pt idx="41">
                  <c:v>25.742925</c:v>
                </c:pt>
                <c:pt idx="42">
                  <c:v>25.445632</c:v>
                </c:pt>
                <c:pt idx="43">
                  <c:v>25.134205999999999</c:v>
                </c:pt>
                <c:pt idx="44">
                  <c:v>24.813295</c:v>
                </c:pt>
                <c:pt idx="45">
                  <c:v>24.505534999999998</c:v>
                </c:pt>
                <c:pt idx="46">
                  <c:v>24.237242999999999</c:v>
                </c:pt>
                <c:pt idx="47">
                  <c:v>23.869046000000001</c:v>
                </c:pt>
                <c:pt idx="48">
                  <c:v>23.470502</c:v>
                </c:pt>
                <c:pt idx="49">
                  <c:v>23.079689999999999</c:v>
                </c:pt>
                <c:pt idx="50">
                  <c:v>22.861066999999998</c:v>
                </c:pt>
                <c:pt idx="51">
                  <c:v>22.653373999999999</c:v>
                </c:pt>
                <c:pt idx="52">
                  <c:v>22.487907</c:v>
                </c:pt>
                <c:pt idx="53">
                  <c:v>22.237310000000001</c:v>
                </c:pt>
                <c:pt idx="54">
                  <c:v>22.008239</c:v>
                </c:pt>
                <c:pt idx="55">
                  <c:v>21.790282000000001</c:v>
                </c:pt>
                <c:pt idx="56">
                  <c:v>21.697904999999999</c:v>
                </c:pt>
                <c:pt idx="57">
                  <c:v>21.608345</c:v>
                </c:pt>
                <c:pt idx="58">
                  <c:v>21.502372000000001</c:v>
                </c:pt>
                <c:pt idx="59">
                  <c:v>21.294221</c:v>
                </c:pt>
                <c:pt idx="60">
                  <c:v>21.091653000000001</c:v>
                </c:pt>
                <c:pt idx="61">
                  <c:v>20.851337999999998</c:v>
                </c:pt>
                <c:pt idx="62">
                  <c:v>20.583518999999999</c:v>
                </c:pt>
                <c:pt idx="63">
                  <c:v>20.320810999999999</c:v>
                </c:pt>
                <c:pt idx="64">
                  <c:v>20.003039000000001</c:v>
                </c:pt>
                <c:pt idx="65">
                  <c:v>19.656222</c:v>
                </c:pt>
                <c:pt idx="66">
                  <c:v>19.293528999999999</c:v>
                </c:pt>
                <c:pt idx="67">
                  <c:v>18.892757</c:v>
                </c:pt>
                <c:pt idx="68">
                  <c:v>18.460041</c:v>
                </c:pt>
                <c:pt idx="69">
                  <c:v>17.986294999999998</c:v>
                </c:pt>
                <c:pt idx="70">
                  <c:v>17.533795999999999</c:v>
                </c:pt>
                <c:pt idx="71">
                  <c:v>17.280263999999999</c:v>
                </c:pt>
                <c:pt idx="72">
                  <c:v>17.063635999999999</c:v>
                </c:pt>
                <c:pt idx="73">
                  <c:v>16.850956</c:v>
                </c:pt>
                <c:pt idx="74">
                  <c:v>16.624464</c:v>
                </c:pt>
                <c:pt idx="75">
                  <c:v>16.427994999999999</c:v>
                </c:pt>
                <c:pt idx="76">
                  <c:v>16.253858999999999</c:v>
                </c:pt>
                <c:pt idx="77">
                  <c:v>16.017503999999999</c:v>
                </c:pt>
                <c:pt idx="78">
                  <c:v>15.779076</c:v>
                </c:pt>
                <c:pt idx="79">
                  <c:v>15.557999000000001</c:v>
                </c:pt>
                <c:pt idx="80">
                  <c:v>15.38818</c:v>
                </c:pt>
                <c:pt idx="81">
                  <c:v>15.223227</c:v>
                </c:pt>
                <c:pt idx="82">
                  <c:v>15.059049999999999</c:v>
                </c:pt>
                <c:pt idx="83">
                  <c:v>14.857633999999999</c:v>
                </c:pt>
                <c:pt idx="84">
                  <c:v>14.621563999999999</c:v>
                </c:pt>
                <c:pt idx="85">
                  <c:v>14.393708999999999</c:v>
                </c:pt>
                <c:pt idx="86">
                  <c:v>14.111777</c:v>
                </c:pt>
                <c:pt idx="87">
                  <c:v>13.796441</c:v>
                </c:pt>
                <c:pt idx="88">
                  <c:v>13.541361</c:v>
                </c:pt>
                <c:pt idx="89">
                  <c:v>13.372678000000001</c:v>
                </c:pt>
                <c:pt idx="90">
                  <c:v>13.25109</c:v>
                </c:pt>
                <c:pt idx="91">
                  <c:v>13.148546</c:v>
                </c:pt>
                <c:pt idx="92">
                  <c:v>13.123074000000001</c:v>
                </c:pt>
                <c:pt idx="93">
                  <c:v>13.138468</c:v>
                </c:pt>
                <c:pt idx="94">
                  <c:v>13.127271</c:v>
                </c:pt>
                <c:pt idx="95">
                  <c:v>12.993307</c:v>
                </c:pt>
                <c:pt idx="96">
                  <c:v>12.790316000000001</c:v>
                </c:pt>
                <c:pt idx="97">
                  <c:v>12.598443</c:v>
                </c:pt>
                <c:pt idx="98">
                  <c:v>12.252955</c:v>
                </c:pt>
                <c:pt idx="99">
                  <c:v>11.91437</c:v>
                </c:pt>
                <c:pt idx="100">
                  <c:v>11.543106999999999</c:v>
                </c:pt>
                <c:pt idx="101">
                  <c:v>11.187417999999999</c:v>
                </c:pt>
                <c:pt idx="102">
                  <c:v>10.806756</c:v>
                </c:pt>
                <c:pt idx="103">
                  <c:v>10.469811999999999</c:v>
                </c:pt>
                <c:pt idx="104">
                  <c:v>10.298207</c:v>
                </c:pt>
                <c:pt idx="105">
                  <c:v>10.179218000000001</c:v>
                </c:pt>
                <c:pt idx="106">
                  <c:v>10.090377</c:v>
                </c:pt>
                <c:pt idx="107">
                  <c:v>10.087180999999999</c:v>
                </c:pt>
                <c:pt idx="108">
                  <c:v>10.176372000000001</c:v>
                </c:pt>
                <c:pt idx="109">
                  <c:v>10.189133</c:v>
                </c:pt>
                <c:pt idx="110">
                  <c:v>10.031262</c:v>
                </c:pt>
                <c:pt idx="111">
                  <c:v>9.8644219999999994</c:v>
                </c:pt>
                <c:pt idx="112">
                  <c:v>9.6735849999999992</c:v>
                </c:pt>
                <c:pt idx="113">
                  <c:v>9.4869610000000009</c:v>
                </c:pt>
                <c:pt idx="114">
                  <c:v>9.2803360000000001</c:v>
                </c:pt>
                <c:pt idx="115">
                  <c:v>9.0940510000000003</c:v>
                </c:pt>
                <c:pt idx="116">
                  <c:v>9.0102890000000002</c:v>
                </c:pt>
                <c:pt idx="117">
                  <c:v>8.9608620000000005</c:v>
                </c:pt>
                <c:pt idx="118">
                  <c:v>8.9084939999999992</c:v>
                </c:pt>
                <c:pt idx="119">
                  <c:v>8.8617830000000009</c:v>
                </c:pt>
              </c:numCache>
            </c:numRef>
          </c:val>
        </c:ser>
        <c:ser>
          <c:idx val="1"/>
          <c:order val="1"/>
          <c:tx>
            <c:strRef>
              <c:f>CPR!$B$1</c:f>
              <c:strCache>
                <c:ptCount val="1"/>
                <c:pt idx="0">
                  <c:v>-1.5 STDEV</c:v>
                </c:pt>
              </c:strCache>
            </c:strRef>
          </c:tx>
          <c:marker>
            <c:symbol val="none"/>
          </c:marker>
          <c:val>
            <c:numRef>
              <c:f>CPR!$B$2:$B$121</c:f>
              <c:numCache>
                <c:formatCode>0.00</c:formatCode>
                <c:ptCount val="120"/>
                <c:pt idx="0">
                  <c:v>19.390841000000002</c:v>
                </c:pt>
                <c:pt idx="1">
                  <c:v>19.661904</c:v>
                </c:pt>
                <c:pt idx="2">
                  <c:v>19.915056</c:v>
                </c:pt>
                <c:pt idx="3">
                  <c:v>20.182762</c:v>
                </c:pt>
                <c:pt idx="4">
                  <c:v>20.453817999999998</c:v>
                </c:pt>
                <c:pt idx="5">
                  <c:v>20.699121000000002</c:v>
                </c:pt>
                <c:pt idx="6">
                  <c:v>21.041768999999999</c:v>
                </c:pt>
                <c:pt idx="7">
                  <c:v>21.444510000000001</c:v>
                </c:pt>
                <c:pt idx="8">
                  <c:v>21.94669</c:v>
                </c:pt>
                <c:pt idx="9">
                  <c:v>22.46012</c:v>
                </c:pt>
                <c:pt idx="10">
                  <c:v>22.953351000000001</c:v>
                </c:pt>
                <c:pt idx="11">
                  <c:v>23.317874</c:v>
                </c:pt>
                <c:pt idx="12">
                  <c:v>23.587613999999999</c:v>
                </c:pt>
                <c:pt idx="13">
                  <c:v>23.837472000000002</c:v>
                </c:pt>
                <c:pt idx="14">
                  <c:v>24.219832</c:v>
                </c:pt>
                <c:pt idx="15">
                  <c:v>24.55367</c:v>
                </c:pt>
                <c:pt idx="16">
                  <c:v>24.966269</c:v>
                </c:pt>
                <c:pt idx="17">
                  <c:v>25.286460000000002</c:v>
                </c:pt>
                <c:pt idx="18">
                  <c:v>25.605519000000001</c:v>
                </c:pt>
                <c:pt idx="19">
                  <c:v>25.956522</c:v>
                </c:pt>
                <c:pt idx="20">
                  <c:v>26.172896999999999</c:v>
                </c:pt>
                <c:pt idx="21">
                  <c:v>26.368182999999998</c:v>
                </c:pt>
                <c:pt idx="22">
                  <c:v>26.507694999999998</c:v>
                </c:pt>
                <c:pt idx="23">
                  <c:v>26.697797999999999</c:v>
                </c:pt>
                <c:pt idx="24">
                  <c:v>26.824211999999999</c:v>
                </c:pt>
                <c:pt idx="25">
                  <c:v>26.918334999999999</c:v>
                </c:pt>
                <c:pt idx="26">
                  <c:v>26.994047999999999</c:v>
                </c:pt>
                <c:pt idx="27">
                  <c:v>27.04365</c:v>
                </c:pt>
                <c:pt idx="28">
                  <c:v>27.035701</c:v>
                </c:pt>
                <c:pt idx="29">
                  <c:v>27.060219</c:v>
                </c:pt>
                <c:pt idx="30">
                  <c:v>26.964661</c:v>
                </c:pt>
                <c:pt idx="31">
                  <c:v>26.824093999999999</c:v>
                </c:pt>
                <c:pt idx="32">
                  <c:v>26.553566</c:v>
                </c:pt>
                <c:pt idx="33">
                  <c:v>26.255986</c:v>
                </c:pt>
                <c:pt idx="34">
                  <c:v>25.943480000000001</c:v>
                </c:pt>
                <c:pt idx="35">
                  <c:v>25.764506999999998</c:v>
                </c:pt>
                <c:pt idx="36">
                  <c:v>25.570343000000001</c:v>
                </c:pt>
                <c:pt idx="37">
                  <c:v>25.370269</c:v>
                </c:pt>
                <c:pt idx="38">
                  <c:v>25.130541000000001</c:v>
                </c:pt>
                <c:pt idx="39">
                  <c:v>24.826588000000001</c:v>
                </c:pt>
                <c:pt idx="40">
                  <c:v>24.5549</c:v>
                </c:pt>
                <c:pt idx="41">
                  <c:v>24.412628999999999</c:v>
                </c:pt>
                <c:pt idx="42">
                  <c:v>24.300001000000002</c:v>
                </c:pt>
                <c:pt idx="43">
                  <c:v>24.192381999999998</c:v>
                </c:pt>
                <c:pt idx="44">
                  <c:v>24.051427</c:v>
                </c:pt>
                <c:pt idx="45">
                  <c:v>23.920501999999999</c:v>
                </c:pt>
                <c:pt idx="46">
                  <c:v>23.790438000000002</c:v>
                </c:pt>
                <c:pt idx="47">
                  <c:v>23.472528000000001</c:v>
                </c:pt>
                <c:pt idx="48">
                  <c:v>23.080437</c:v>
                </c:pt>
                <c:pt idx="49">
                  <c:v>22.695171999999999</c:v>
                </c:pt>
                <c:pt idx="50">
                  <c:v>22.273623000000001</c:v>
                </c:pt>
                <c:pt idx="51">
                  <c:v>21.829388999999999</c:v>
                </c:pt>
                <c:pt idx="52">
                  <c:v>21.405059999999999</c:v>
                </c:pt>
                <c:pt idx="53">
                  <c:v>21.093442</c:v>
                </c:pt>
                <c:pt idx="54">
                  <c:v>20.822191</c:v>
                </c:pt>
                <c:pt idx="55">
                  <c:v>20.549590999999999</c:v>
                </c:pt>
                <c:pt idx="56">
                  <c:v>20.224043000000002</c:v>
                </c:pt>
                <c:pt idx="57">
                  <c:v>19.893284999999999</c:v>
                </c:pt>
                <c:pt idx="58">
                  <c:v>19.605143999999999</c:v>
                </c:pt>
                <c:pt idx="59">
                  <c:v>19.370992999999999</c:v>
                </c:pt>
                <c:pt idx="60">
                  <c:v>19.171574</c:v>
                </c:pt>
                <c:pt idx="61">
                  <c:v>18.949956</c:v>
                </c:pt>
                <c:pt idx="62">
                  <c:v>18.737933999999999</c:v>
                </c:pt>
                <c:pt idx="63">
                  <c:v>18.539272</c:v>
                </c:pt>
                <c:pt idx="64">
                  <c:v>18.335829</c:v>
                </c:pt>
                <c:pt idx="65">
                  <c:v>18.140529000000001</c:v>
                </c:pt>
                <c:pt idx="66">
                  <c:v>17.927275000000002</c:v>
                </c:pt>
                <c:pt idx="67">
                  <c:v>17.695620000000002</c:v>
                </c:pt>
                <c:pt idx="68">
                  <c:v>17.378214</c:v>
                </c:pt>
                <c:pt idx="69">
                  <c:v>17.038815</c:v>
                </c:pt>
                <c:pt idx="70">
                  <c:v>16.701498000000001</c:v>
                </c:pt>
                <c:pt idx="71">
                  <c:v>16.512536999999998</c:v>
                </c:pt>
                <c:pt idx="72">
                  <c:v>16.329405000000001</c:v>
                </c:pt>
                <c:pt idx="73">
                  <c:v>16.151271999999999</c:v>
                </c:pt>
                <c:pt idx="74">
                  <c:v>16.006467000000001</c:v>
                </c:pt>
                <c:pt idx="75">
                  <c:v>15.857614999999999</c:v>
                </c:pt>
                <c:pt idx="76">
                  <c:v>15.751345000000001</c:v>
                </c:pt>
                <c:pt idx="77">
                  <c:v>15.634136</c:v>
                </c:pt>
                <c:pt idx="78">
                  <c:v>15.550473999999999</c:v>
                </c:pt>
                <c:pt idx="79">
                  <c:v>15.464737</c:v>
                </c:pt>
                <c:pt idx="80">
                  <c:v>15.368869999999999</c:v>
                </c:pt>
                <c:pt idx="81">
                  <c:v>15.268796999999999</c:v>
                </c:pt>
                <c:pt idx="82">
                  <c:v>15.155436999999999</c:v>
                </c:pt>
                <c:pt idx="83">
                  <c:v>15.030747</c:v>
                </c:pt>
                <c:pt idx="84">
                  <c:v>14.871456999999999</c:v>
                </c:pt>
                <c:pt idx="85">
                  <c:v>14.704338999999999</c:v>
                </c:pt>
                <c:pt idx="86">
                  <c:v>14.478596</c:v>
                </c:pt>
                <c:pt idx="87">
                  <c:v>14.244265</c:v>
                </c:pt>
                <c:pt idx="88">
                  <c:v>13.993104000000001</c:v>
                </c:pt>
                <c:pt idx="89">
                  <c:v>13.712578000000001</c:v>
                </c:pt>
                <c:pt idx="90">
                  <c:v>13.432607000000001</c:v>
                </c:pt>
                <c:pt idx="91">
                  <c:v>13.175181</c:v>
                </c:pt>
                <c:pt idx="92">
                  <c:v>13.021952000000001</c:v>
                </c:pt>
                <c:pt idx="93">
                  <c:v>12.924657</c:v>
                </c:pt>
                <c:pt idx="94">
                  <c:v>12.845191</c:v>
                </c:pt>
                <c:pt idx="95">
                  <c:v>12.847875999999999</c:v>
                </c:pt>
                <c:pt idx="96">
                  <c:v>12.923261999999999</c:v>
                </c:pt>
                <c:pt idx="97">
                  <c:v>12.935758999999999</c:v>
                </c:pt>
                <c:pt idx="98">
                  <c:v>12.986031000000001</c:v>
                </c:pt>
                <c:pt idx="99">
                  <c:v>13.062495999999999</c:v>
                </c:pt>
                <c:pt idx="100">
                  <c:v>13.037193</c:v>
                </c:pt>
                <c:pt idx="101">
                  <c:v>12.831785</c:v>
                </c:pt>
                <c:pt idx="102">
                  <c:v>12.561980999999999</c:v>
                </c:pt>
                <c:pt idx="103">
                  <c:v>12.281525999999999</c:v>
                </c:pt>
                <c:pt idx="104">
                  <c:v>12.039911999999999</c:v>
                </c:pt>
                <c:pt idx="105">
                  <c:v>11.794225000000001</c:v>
                </c:pt>
                <c:pt idx="106">
                  <c:v>11.545584</c:v>
                </c:pt>
                <c:pt idx="107">
                  <c:v>11.408906999999999</c:v>
                </c:pt>
                <c:pt idx="108">
                  <c:v>11.311032000000001</c:v>
                </c:pt>
                <c:pt idx="109">
                  <c:v>11.202978999999999</c:v>
                </c:pt>
                <c:pt idx="110">
                  <c:v>11.158704999999999</c:v>
                </c:pt>
                <c:pt idx="111">
                  <c:v>11.116251999999999</c:v>
                </c:pt>
                <c:pt idx="112">
                  <c:v>11.090825000000001</c:v>
                </c:pt>
                <c:pt idx="113">
                  <c:v>10.938731000000001</c:v>
                </c:pt>
                <c:pt idx="114">
                  <c:v>10.802087</c:v>
                </c:pt>
                <c:pt idx="115">
                  <c:v>10.66553</c:v>
                </c:pt>
                <c:pt idx="116">
                  <c:v>10.748331</c:v>
                </c:pt>
                <c:pt idx="117">
                  <c:v>10.857163999999999</c:v>
                </c:pt>
                <c:pt idx="118">
                  <c:v>10.945608999999999</c:v>
                </c:pt>
                <c:pt idx="119">
                  <c:v>10.777575000000001</c:v>
                </c:pt>
              </c:numCache>
            </c:numRef>
          </c:val>
        </c:ser>
        <c:ser>
          <c:idx val="2"/>
          <c:order val="2"/>
          <c:tx>
            <c:strRef>
              <c:f>CPR!$C$1</c:f>
              <c:strCache>
                <c:ptCount val="1"/>
                <c:pt idx="0">
                  <c:v>-1 STDEV</c:v>
                </c:pt>
              </c:strCache>
            </c:strRef>
          </c:tx>
          <c:marker>
            <c:symbol val="none"/>
          </c:marker>
          <c:val>
            <c:numRef>
              <c:f>CPR!$C$2:$C$121</c:f>
              <c:numCache>
                <c:formatCode>0.00</c:formatCode>
                <c:ptCount val="120"/>
                <c:pt idx="0">
                  <c:v>19.151985</c:v>
                </c:pt>
                <c:pt idx="1">
                  <c:v>19.344007000000001</c:v>
                </c:pt>
                <c:pt idx="2">
                  <c:v>19.496179000000001</c:v>
                </c:pt>
                <c:pt idx="3">
                  <c:v>19.648567</c:v>
                </c:pt>
                <c:pt idx="4">
                  <c:v>19.767271000000001</c:v>
                </c:pt>
                <c:pt idx="5">
                  <c:v>19.880026999999998</c:v>
                </c:pt>
                <c:pt idx="6">
                  <c:v>20.061138</c:v>
                </c:pt>
                <c:pt idx="7">
                  <c:v>20.29317</c:v>
                </c:pt>
                <c:pt idx="8">
                  <c:v>20.537213000000001</c:v>
                </c:pt>
                <c:pt idx="9">
                  <c:v>20.799586000000001</c:v>
                </c:pt>
                <c:pt idx="10">
                  <c:v>21.046899</c:v>
                </c:pt>
                <c:pt idx="11">
                  <c:v>21.302053000000001</c:v>
                </c:pt>
                <c:pt idx="12">
                  <c:v>21.450254000000001</c:v>
                </c:pt>
                <c:pt idx="13">
                  <c:v>21.555347000000001</c:v>
                </c:pt>
                <c:pt idx="14">
                  <c:v>21.629068</c:v>
                </c:pt>
                <c:pt idx="15">
                  <c:v>21.666414</c:v>
                </c:pt>
                <c:pt idx="16">
                  <c:v>21.757183999999999</c:v>
                </c:pt>
                <c:pt idx="17">
                  <c:v>21.820798</c:v>
                </c:pt>
                <c:pt idx="18">
                  <c:v>21.895126000000001</c:v>
                </c:pt>
                <c:pt idx="19">
                  <c:v>21.997557</c:v>
                </c:pt>
                <c:pt idx="20">
                  <c:v>22.052817000000001</c:v>
                </c:pt>
                <c:pt idx="21">
                  <c:v>22.100565</c:v>
                </c:pt>
                <c:pt idx="22">
                  <c:v>22.125554999999999</c:v>
                </c:pt>
                <c:pt idx="23">
                  <c:v>22.197534000000001</c:v>
                </c:pt>
                <c:pt idx="24">
                  <c:v>22.251887</c:v>
                </c:pt>
                <c:pt idx="25">
                  <c:v>22.274674000000001</c:v>
                </c:pt>
                <c:pt idx="26">
                  <c:v>22.250088999999999</c:v>
                </c:pt>
                <c:pt idx="27">
                  <c:v>22.204917999999999</c:v>
                </c:pt>
                <c:pt idx="28">
                  <c:v>22.161390000000001</c:v>
                </c:pt>
                <c:pt idx="29">
                  <c:v>22.147684000000002</c:v>
                </c:pt>
                <c:pt idx="30">
                  <c:v>22.074953000000001</c:v>
                </c:pt>
                <c:pt idx="31">
                  <c:v>21.998111000000002</c:v>
                </c:pt>
                <c:pt idx="32">
                  <c:v>21.968672000000002</c:v>
                </c:pt>
                <c:pt idx="33">
                  <c:v>21.941268999999998</c:v>
                </c:pt>
                <c:pt idx="34">
                  <c:v>21.904495000000001</c:v>
                </c:pt>
                <c:pt idx="35">
                  <c:v>21.770745999999999</c:v>
                </c:pt>
                <c:pt idx="36">
                  <c:v>21.627078000000001</c:v>
                </c:pt>
                <c:pt idx="37">
                  <c:v>21.472766</c:v>
                </c:pt>
                <c:pt idx="38">
                  <c:v>21.437329999999999</c:v>
                </c:pt>
                <c:pt idx="39">
                  <c:v>21.319921000000001</c:v>
                </c:pt>
                <c:pt idx="40">
                  <c:v>21.158339999999999</c:v>
                </c:pt>
                <c:pt idx="41">
                  <c:v>20.921979</c:v>
                </c:pt>
                <c:pt idx="42">
                  <c:v>20.662315</c:v>
                </c:pt>
                <c:pt idx="43">
                  <c:v>20.422053999999999</c:v>
                </c:pt>
                <c:pt idx="44">
                  <c:v>20.194414999999999</c:v>
                </c:pt>
                <c:pt idx="45">
                  <c:v>20.011918000000001</c:v>
                </c:pt>
                <c:pt idx="46">
                  <c:v>19.837826</c:v>
                </c:pt>
                <c:pt idx="47">
                  <c:v>19.656493999999999</c:v>
                </c:pt>
                <c:pt idx="48">
                  <c:v>19.476341000000001</c:v>
                </c:pt>
                <c:pt idx="49">
                  <c:v>19.290687999999999</c:v>
                </c:pt>
                <c:pt idx="50">
                  <c:v>19.114652</c:v>
                </c:pt>
                <c:pt idx="51">
                  <c:v>18.945285999999999</c:v>
                </c:pt>
                <c:pt idx="52">
                  <c:v>18.782094000000001</c:v>
                </c:pt>
                <c:pt idx="53">
                  <c:v>18.615404999999999</c:v>
                </c:pt>
                <c:pt idx="54">
                  <c:v>18.453019999999999</c:v>
                </c:pt>
                <c:pt idx="55">
                  <c:v>18.284375000000001</c:v>
                </c:pt>
                <c:pt idx="56">
                  <c:v>18.076360999999999</c:v>
                </c:pt>
                <c:pt idx="57">
                  <c:v>17.878371000000001</c:v>
                </c:pt>
                <c:pt idx="58">
                  <c:v>17.684037</c:v>
                </c:pt>
                <c:pt idx="59">
                  <c:v>17.601949000000001</c:v>
                </c:pt>
                <c:pt idx="60">
                  <c:v>17.510189</c:v>
                </c:pt>
                <c:pt idx="61">
                  <c:v>17.397251000000001</c:v>
                </c:pt>
                <c:pt idx="62">
                  <c:v>17.169218000000001</c:v>
                </c:pt>
                <c:pt idx="63">
                  <c:v>16.934732</c:v>
                </c:pt>
                <c:pt idx="64">
                  <c:v>16.711690999999998</c:v>
                </c:pt>
                <c:pt idx="65">
                  <c:v>16.55321</c:v>
                </c:pt>
                <c:pt idx="66">
                  <c:v>16.406161000000001</c:v>
                </c:pt>
                <c:pt idx="67">
                  <c:v>16.254373999999999</c:v>
                </c:pt>
                <c:pt idx="68">
                  <c:v>16.129503</c:v>
                </c:pt>
                <c:pt idx="69">
                  <c:v>15.993732</c:v>
                </c:pt>
                <c:pt idx="70">
                  <c:v>15.850688</c:v>
                </c:pt>
                <c:pt idx="71">
                  <c:v>15.710723</c:v>
                </c:pt>
                <c:pt idx="72">
                  <c:v>15.583992</c:v>
                </c:pt>
                <c:pt idx="73">
                  <c:v>15.44299</c:v>
                </c:pt>
                <c:pt idx="74">
                  <c:v>15.376913</c:v>
                </c:pt>
                <c:pt idx="75">
                  <c:v>15.305761</c:v>
                </c:pt>
                <c:pt idx="76">
                  <c:v>15.223648000000001</c:v>
                </c:pt>
                <c:pt idx="77">
                  <c:v>15.041691</c:v>
                </c:pt>
                <c:pt idx="78">
                  <c:v>14.843087000000001</c:v>
                </c:pt>
                <c:pt idx="79">
                  <c:v>14.633267999999999</c:v>
                </c:pt>
                <c:pt idx="80">
                  <c:v>14.501398999999999</c:v>
                </c:pt>
                <c:pt idx="81">
                  <c:v>14.372764</c:v>
                </c:pt>
                <c:pt idx="82">
                  <c:v>14.234045</c:v>
                </c:pt>
                <c:pt idx="83">
                  <c:v>14.074707999999999</c:v>
                </c:pt>
                <c:pt idx="84">
                  <c:v>13.894952</c:v>
                </c:pt>
                <c:pt idx="85">
                  <c:v>13.732737999999999</c:v>
                </c:pt>
                <c:pt idx="86">
                  <c:v>13.610920999999999</c:v>
                </c:pt>
                <c:pt idx="87">
                  <c:v>13.486668</c:v>
                </c:pt>
                <c:pt idx="88">
                  <c:v>13.385854</c:v>
                </c:pt>
                <c:pt idx="89">
                  <c:v>13.337609</c:v>
                </c:pt>
                <c:pt idx="90">
                  <c:v>13.309431</c:v>
                </c:pt>
                <c:pt idx="91">
                  <c:v>13.255466</c:v>
                </c:pt>
                <c:pt idx="92">
                  <c:v>13.107701</c:v>
                </c:pt>
                <c:pt idx="93">
                  <c:v>12.918982</c:v>
                </c:pt>
                <c:pt idx="94">
                  <c:v>12.737596999999999</c:v>
                </c:pt>
                <c:pt idx="95">
                  <c:v>12.533704999999999</c:v>
                </c:pt>
                <c:pt idx="96">
                  <c:v>12.309856999999999</c:v>
                </c:pt>
                <c:pt idx="97">
                  <c:v>12.118871</c:v>
                </c:pt>
                <c:pt idx="98">
                  <c:v>12.07785</c:v>
                </c:pt>
                <c:pt idx="99">
                  <c:v>12.044060999999999</c:v>
                </c:pt>
                <c:pt idx="100">
                  <c:v>12.038943</c:v>
                </c:pt>
                <c:pt idx="101">
                  <c:v>12.010821999999999</c:v>
                </c:pt>
                <c:pt idx="102">
                  <c:v>11.983708999999999</c:v>
                </c:pt>
                <c:pt idx="103">
                  <c:v>11.946794000000001</c:v>
                </c:pt>
                <c:pt idx="104">
                  <c:v>11.865240999999999</c:v>
                </c:pt>
                <c:pt idx="105">
                  <c:v>11.739209000000001</c:v>
                </c:pt>
                <c:pt idx="106">
                  <c:v>11.612477999999999</c:v>
                </c:pt>
                <c:pt idx="107">
                  <c:v>11.397531000000001</c:v>
                </c:pt>
                <c:pt idx="108">
                  <c:v>11.163754000000001</c:v>
                </c:pt>
                <c:pt idx="109">
                  <c:v>10.963582000000001</c:v>
                </c:pt>
                <c:pt idx="110">
                  <c:v>10.980528</c:v>
                </c:pt>
                <c:pt idx="111">
                  <c:v>11.014162000000001</c:v>
                </c:pt>
                <c:pt idx="112">
                  <c:v>11.048363999999999</c:v>
                </c:pt>
                <c:pt idx="113">
                  <c:v>10.946293000000001</c:v>
                </c:pt>
                <c:pt idx="114">
                  <c:v>10.82601</c:v>
                </c:pt>
                <c:pt idx="115">
                  <c:v>10.705121999999999</c:v>
                </c:pt>
                <c:pt idx="116">
                  <c:v>10.602371</c:v>
                </c:pt>
                <c:pt idx="117">
                  <c:v>10.494954999999999</c:v>
                </c:pt>
                <c:pt idx="118">
                  <c:v>10.383545</c:v>
                </c:pt>
                <c:pt idx="119">
                  <c:v>10.364616</c:v>
                </c:pt>
              </c:numCache>
            </c:numRef>
          </c:val>
        </c:ser>
        <c:ser>
          <c:idx val="3"/>
          <c:order val="3"/>
          <c:tx>
            <c:strRef>
              <c:f>CPR!$D$1</c:f>
              <c:strCache>
                <c:ptCount val="1"/>
                <c:pt idx="0">
                  <c:v>-0.5 STDEV</c:v>
                </c:pt>
              </c:strCache>
            </c:strRef>
          </c:tx>
          <c:marker>
            <c:symbol val="none"/>
          </c:marker>
          <c:val>
            <c:numRef>
              <c:f>CPR!$D$2:$D$121</c:f>
              <c:numCache>
                <c:formatCode>0.00</c:formatCode>
                <c:ptCount val="120"/>
                <c:pt idx="0">
                  <c:v>19.015443999999999</c:v>
                </c:pt>
                <c:pt idx="1">
                  <c:v>19.145883999999999</c:v>
                </c:pt>
                <c:pt idx="2">
                  <c:v>19.176285</c:v>
                </c:pt>
                <c:pt idx="3">
                  <c:v>19.214442999999999</c:v>
                </c:pt>
                <c:pt idx="4">
                  <c:v>19.184861999999999</c:v>
                </c:pt>
                <c:pt idx="5">
                  <c:v>19.164370999999999</c:v>
                </c:pt>
                <c:pt idx="6">
                  <c:v>19.197109999999999</c:v>
                </c:pt>
                <c:pt idx="7">
                  <c:v>19.259782999999999</c:v>
                </c:pt>
                <c:pt idx="8">
                  <c:v>19.364371999999999</c:v>
                </c:pt>
                <c:pt idx="9">
                  <c:v>19.481318999999999</c:v>
                </c:pt>
                <c:pt idx="10">
                  <c:v>19.599792999999998</c:v>
                </c:pt>
                <c:pt idx="11">
                  <c:v>19.698564000000001</c:v>
                </c:pt>
                <c:pt idx="12">
                  <c:v>19.725387000000001</c:v>
                </c:pt>
                <c:pt idx="13">
                  <c:v>19.719225999999999</c:v>
                </c:pt>
                <c:pt idx="14">
                  <c:v>19.745968000000001</c:v>
                </c:pt>
                <c:pt idx="15">
                  <c:v>19.756288999999999</c:v>
                </c:pt>
                <c:pt idx="16">
                  <c:v>19.827206</c:v>
                </c:pt>
                <c:pt idx="17">
                  <c:v>19.841103</c:v>
                </c:pt>
                <c:pt idx="18">
                  <c:v>19.865563999999999</c:v>
                </c:pt>
                <c:pt idx="19">
                  <c:v>19.920750000000002</c:v>
                </c:pt>
                <c:pt idx="20">
                  <c:v>19.959738999999999</c:v>
                </c:pt>
                <c:pt idx="21">
                  <c:v>19.979232</c:v>
                </c:pt>
                <c:pt idx="22">
                  <c:v>19.985302000000001</c:v>
                </c:pt>
                <c:pt idx="23">
                  <c:v>20.001926000000001</c:v>
                </c:pt>
                <c:pt idx="24">
                  <c:v>20.014133000000001</c:v>
                </c:pt>
                <c:pt idx="25">
                  <c:v>20.002295</c:v>
                </c:pt>
                <c:pt idx="26">
                  <c:v>19.951737000000001</c:v>
                </c:pt>
                <c:pt idx="27">
                  <c:v>19.889320000000001</c:v>
                </c:pt>
                <c:pt idx="28">
                  <c:v>19.821279000000001</c:v>
                </c:pt>
                <c:pt idx="29">
                  <c:v>19.792183000000001</c:v>
                </c:pt>
                <c:pt idx="30">
                  <c:v>19.696331000000001</c:v>
                </c:pt>
                <c:pt idx="31">
                  <c:v>19.600522999999999</c:v>
                </c:pt>
                <c:pt idx="32">
                  <c:v>19.52694</c:v>
                </c:pt>
                <c:pt idx="33">
                  <c:v>19.436138</c:v>
                </c:pt>
                <c:pt idx="34">
                  <c:v>19.350038000000001</c:v>
                </c:pt>
                <c:pt idx="35">
                  <c:v>19.226911000000001</c:v>
                </c:pt>
                <c:pt idx="36">
                  <c:v>19.096401</c:v>
                </c:pt>
                <c:pt idx="37">
                  <c:v>18.952874000000001</c:v>
                </c:pt>
                <c:pt idx="38">
                  <c:v>18.863278999999999</c:v>
                </c:pt>
                <c:pt idx="39">
                  <c:v>18.707498000000001</c:v>
                </c:pt>
                <c:pt idx="40">
                  <c:v>18.527207000000001</c:v>
                </c:pt>
                <c:pt idx="41">
                  <c:v>18.324584999999999</c:v>
                </c:pt>
                <c:pt idx="42">
                  <c:v>18.117491000000001</c:v>
                </c:pt>
                <c:pt idx="43">
                  <c:v>17.92876</c:v>
                </c:pt>
                <c:pt idx="44">
                  <c:v>17.767061000000002</c:v>
                </c:pt>
                <c:pt idx="45">
                  <c:v>17.656253</c:v>
                </c:pt>
                <c:pt idx="46">
                  <c:v>17.563502</c:v>
                </c:pt>
                <c:pt idx="47">
                  <c:v>17.399788000000001</c:v>
                </c:pt>
                <c:pt idx="48">
                  <c:v>17.198205999999999</c:v>
                </c:pt>
                <c:pt idx="49">
                  <c:v>17.003926</c:v>
                </c:pt>
                <c:pt idx="50">
                  <c:v>16.824024999999999</c:v>
                </c:pt>
                <c:pt idx="51">
                  <c:v>16.656797000000001</c:v>
                </c:pt>
                <c:pt idx="52">
                  <c:v>16.495913000000002</c:v>
                </c:pt>
                <c:pt idx="53">
                  <c:v>16.348761</c:v>
                </c:pt>
                <c:pt idx="54">
                  <c:v>16.199933000000001</c:v>
                </c:pt>
                <c:pt idx="55">
                  <c:v>16.037313999999999</c:v>
                </c:pt>
                <c:pt idx="56">
                  <c:v>15.794964</c:v>
                </c:pt>
                <c:pt idx="57">
                  <c:v>15.533645</c:v>
                </c:pt>
                <c:pt idx="58">
                  <c:v>15.291060999999999</c:v>
                </c:pt>
                <c:pt idx="59">
                  <c:v>15.115047000000001</c:v>
                </c:pt>
                <c:pt idx="60">
                  <c:v>14.953904</c:v>
                </c:pt>
                <c:pt idx="61">
                  <c:v>14.805218</c:v>
                </c:pt>
                <c:pt idx="62">
                  <c:v>14.714497</c:v>
                </c:pt>
                <c:pt idx="63">
                  <c:v>14.626875999999999</c:v>
                </c:pt>
                <c:pt idx="64">
                  <c:v>14.573667</c:v>
                </c:pt>
                <c:pt idx="65">
                  <c:v>14.517533999999999</c:v>
                </c:pt>
                <c:pt idx="66">
                  <c:v>14.466004</c:v>
                </c:pt>
                <c:pt idx="67">
                  <c:v>14.4101</c:v>
                </c:pt>
                <c:pt idx="68">
                  <c:v>14.331958</c:v>
                </c:pt>
                <c:pt idx="69">
                  <c:v>14.230828000000001</c:v>
                </c:pt>
                <c:pt idx="70">
                  <c:v>14.114629000000001</c:v>
                </c:pt>
                <c:pt idx="71">
                  <c:v>14.003515</c:v>
                </c:pt>
                <c:pt idx="72">
                  <c:v>13.886709</c:v>
                </c:pt>
                <c:pt idx="73">
                  <c:v>13.759593000000001</c:v>
                </c:pt>
                <c:pt idx="74">
                  <c:v>13.673351</c:v>
                </c:pt>
                <c:pt idx="75">
                  <c:v>13.590578000000001</c:v>
                </c:pt>
                <c:pt idx="76">
                  <c:v>13.492656999999999</c:v>
                </c:pt>
                <c:pt idx="77">
                  <c:v>13.32822</c:v>
                </c:pt>
                <c:pt idx="78">
                  <c:v>13.144463999999999</c:v>
                </c:pt>
                <c:pt idx="79">
                  <c:v>12.955753</c:v>
                </c:pt>
                <c:pt idx="80">
                  <c:v>12.805266</c:v>
                </c:pt>
                <c:pt idx="81">
                  <c:v>12.656655000000001</c:v>
                </c:pt>
                <c:pt idx="82">
                  <c:v>12.509695000000001</c:v>
                </c:pt>
                <c:pt idx="83">
                  <c:v>12.372318</c:v>
                </c:pt>
                <c:pt idx="84">
                  <c:v>12.242017000000001</c:v>
                </c:pt>
                <c:pt idx="85">
                  <c:v>12.108363000000001</c:v>
                </c:pt>
                <c:pt idx="86">
                  <c:v>12.029271</c:v>
                </c:pt>
                <c:pt idx="87">
                  <c:v>11.956108</c:v>
                </c:pt>
                <c:pt idx="88">
                  <c:v>11.884921</c:v>
                </c:pt>
                <c:pt idx="89">
                  <c:v>11.744056</c:v>
                </c:pt>
                <c:pt idx="90">
                  <c:v>11.599112</c:v>
                </c:pt>
                <c:pt idx="91">
                  <c:v>11.453661</c:v>
                </c:pt>
                <c:pt idx="92">
                  <c:v>11.347441</c:v>
                </c:pt>
                <c:pt idx="93">
                  <c:v>11.23823</c:v>
                </c:pt>
                <c:pt idx="94">
                  <c:v>11.129161</c:v>
                </c:pt>
                <c:pt idx="95">
                  <c:v>11.048118000000001</c:v>
                </c:pt>
                <c:pt idx="96">
                  <c:v>10.978880999999999</c:v>
                </c:pt>
                <c:pt idx="97">
                  <c:v>10.906574000000001</c:v>
                </c:pt>
                <c:pt idx="98">
                  <c:v>10.789521000000001</c:v>
                </c:pt>
                <c:pt idx="99">
                  <c:v>10.667135999999999</c:v>
                </c:pt>
                <c:pt idx="100">
                  <c:v>10.565701000000001</c:v>
                </c:pt>
                <c:pt idx="101">
                  <c:v>10.547831</c:v>
                </c:pt>
                <c:pt idx="102">
                  <c:v>10.55064</c:v>
                </c:pt>
                <c:pt idx="103">
                  <c:v>10.548963000000001</c:v>
                </c:pt>
                <c:pt idx="104">
                  <c:v>10.496867999999999</c:v>
                </c:pt>
                <c:pt idx="105">
                  <c:v>10.429544999999999</c:v>
                </c:pt>
                <c:pt idx="106">
                  <c:v>10.36327</c:v>
                </c:pt>
                <c:pt idx="107">
                  <c:v>10.259643000000001</c:v>
                </c:pt>
                <c:pt idx="108">
                  <c:v>10.159509999999999</c:v>
                </c:pt>
                <c:pt idx="109">
                  <c:v>10.064147999999999</c:v>
                </c:pt>
                <c:pt idx="110">
                  <c:v>10.064223</c:v>
                </c:pt>
                <c:pt idx="111">
                  <c:v>10.065807</c:v>
                </c:pt>
                <c:pt idx="112">
                  <c:v>10.046727000000001</c:v>
                </c:pt>
                <c:pt idx="113">
                  <c:v>9.9048960000000008</c:v>
                </c:pt>
                <c:pt idx="114">
                  <c:v>9.7438990000000008</c:v>
                </c:pt>
                <c:pt idx="115">
                  <c:v>9.5824660000000002</c:v>
                </c:pt>
                <c:pt idx="116">
                  <c:v>9.4971420000000002</c:v>
                </c:pt>
                <c:pt idx="117">
                  <c:v>9.4157240000000009</c:v>
                </c:pt>
                <c:pt idx="118">
                  <c:v>9.3380100000000006</c:v>
                </c:pt>
                <c:pt idx="119">
                  <c:v>9.2636310000000002</c:v>
                </c:pt>
              </c:numCache>
            </c:numRef>
          </c:val>
        </c:ser>
        <c:ser>
          <c:idx val="4"/>
          <c:order val="4"/>
          <c:tx>
            <c:strRef>
              <c:f>CPR!$E$1</c:f>
              <c:strCache>
                <c:ptCount val="1"/>
                <c:pt idx="0">
                  <c:v>Median</c:v>
                </c:pt>
              </c:strCache>
            </c:strRef>
          </c:tx>
          <c:spPr>
            <a:ln w="38100">
              <a:solidFill>
                <a:prstClr val="black"/>
              </a:solidFill>
            </a:ln>
          </c:spPr>
          <c:marker>
            <c:symbol val="none"/>
          </c:marker>
          <c:val>
            <c:numRef>
              <c:f>CPR!$E$2:$E$121</c:f>
              <c:numCache>
                <c:formatCode>0.00</c:formatCode>
                <c:ptCount val="120"/>
                <c:pt idx="0">
                  <c:v>18.853929000000001</c:v>
                </c:pt>
                <c:pt idx="1">
                  <c:v>18.919225999999998</c:v>
                </c:pt>
                <c:pt idx="2">
                  <c:v>18.861142999999998</c:v>
                </c:pt>
                <c:pt idx="3">
                  <c:v>18.806473</c:v>
                </c:pt>
                <c:pt idx="4">
                  <c:v>18.658110000000001</c:v>
                </c:pt>
                <c:pt idx="5">
                  <c:v>18.529651999999999</c:v>
                </c:pt>
                <c:pt idx="6">
                  <c:v>18.436579999999999</c:v>
                </c:pt>
                <c:pt idx="7">
                  <c:v>18.365691999999999</c:v>
                </c:pt>
                <c:pt idx="8">
                  <c:v>18.319503000000001</c:v>
                </c:pt>
                <c:pt idx="9">
                  <c:v>18.274099</c:v>
                </c:pt>
                <c:pt idx="10">
                  <c:v>18.240500999999998</c:v>
                </c:pt>
                <c:pt idx="11">
                  <c:v>18.225031000000001</c:v>
                </c:pt>
                <c:pt idx="12">
                  <c:v>18.156379000000001</c:v>
                </c:pt>
                <c:pt idx="13">
                  <c:v>18.064627000000002</c:v>
                </c:pt>
                <c:pt idx="14">
                  <c:v>17.991841999999998</c:v>
                </c:pt>
                <c:pt idx="15">
                  <c:v>17.915412</c:v>
                </c:pt>
                <c:pt idx="16">
                  <c:v>17.903272999999999</c:v>
                </c:pt>
                <c:pt idx="17">
                  <c:v>17.852402000000001</c:v>
                </c:pt>
                <c:pt idx="18">
                  <c:v>17.807238000000002</c:v>
                </c:pt>
                <c:pt idx="19">
                  <c:v>17.792863000000001</c:v>
                </c:pt>
                <c:pt idx="20">
                  <c:v>17.760373000000001</c:v>
                </c:pt>
                <c:pt idx="21">
                  <c:v>17.696406</c:v>
                </c:pt>
                <c:pt idx="22">
                  <c:v>17.637042000000001</c:v>
                </c:pt>
                <c:pt idx="23">
                  <c:v>17.562526999999999</c:v>
                </c:pt>
                <c:pt idx="24">
                  <c:v>17.495118999999999</c:v>
                </c:pt>
                <c:pt idx="25">
                  <c:v>17.417566000000001</c:v>
                </c:pt>
                <c:pt idx="26">
                  <c:v>17.351192999999999</c:v>
                </c:pt>
                <c:pt idx="27">
                  <c:v>17.292974000000001</c:v>
                </c:pt>
                <c:pt idx="28">
                  <c:v>17.232312</c:v>
                </c:pt>
                <c:pt idx="29">
                  <c:v>17.191258000000001</c:v>
                </c:pt>
                <c:pt idx="30">
                  <c:v>17.082947999999998</c:v>
                </c:pt>
                <c:pt idx="31">
                  <c:v>16.981062999999999</c:v>
                </c:pt>
                <c:pt idx="32">
                  <c:v>16.882466000000001</c:v>
                </c:pt>
                <c:pt idx="33">
                  <c:v>16.776149</c:v>
                </c:pt>
                <c:pt idx="34">
                  <c:v>16.674610000000001</c:v>
                </c:pt>
                <c:pt idx="35">
                  <c:v>16.569383999999999</c:v>
                </c:pt>
                <c:pt idx="36">
                  <c:v>16.467786</c:v>
                </c:pt>
                <c:pt idx="37">
                  <c:v>16.359411999999999</c:v>
                </c:pt>
                <c:pt idx="38">
                  <c:v>16.315985999999999</c:v>
                </c:pt>
                <c:pt idx="39">
                  <c:v>16.209878</c:v>
                </c:pt>
                <c:pt idx="40">
                  <c:v>16.090672999999999</c:v>
                </c:pt>
                <c:pt idx="41">
                  <c:v>15.952145</c:v>
                </c:pt>
                <c:pt idx="42">
                  <c:v>15.822956</c:v>
                </c:pt>
                <c:pt idx="43">
                  <c:v>15.714653</c:v>
                </c:pt>
                <c:pt idx="44">
                  <c:v>15.636892</c:v>
                </c:pt>
                <c:pt idx="45">
                  <c:v>15.617759</c:v>
                </c:pt>
                <c:pt idx="46">
                  <c:v>15.611666</c:v>
                </c:pt>
                <c:pt idx="47">
                  <c:v>15.506738</c:v>
                </c:pt>
                <c:pt idx="48">
                  <c:v>15.367103</c:v>
                </c:pt>
                <c:pt idx="49">
                  <c:v>15.235662</c:v>
                </c:pt>
                <c:pt idx="50">
                  <c:v>15.164262000000001</c:v>
                </c:pt>
                <c:pt idx="51">
                  <c:v>15.097949</c:v>
                </c:pt>
                <c:pt idx="52">
                  <c:v>15.053215</c:v>
                </c:pt>
                <c:pt idx="53">
                  <c:v>15.013870000000001</c:v>
                </c:pt>
                <c:pt idx="54">
                  <c:v>14.985822000000001</c:v>
                </c:pt>
                <c:pt idx="55">
                  <c:v>14.953363</c:v>
                </c:pt>
                <c:pt idx="56">
                  <c:v>14.881152</c:v>
                </c:pt>
                <c:pt idx="57">
                  <c:v>14.802068</c:v>
                </c:pt>
                <c:pt idx="58">
                  <c:v>14.729450999999999</c:v>
                </c:pt>
                <c:pt idx="59">
                  <c:v>14.661652999999999</c:v>
                </c:pt>
                <c:pt idx="60">
                  <c:v>14.585926000000001</c:v>
                </c:pt>
                <c:pt idx="61">
                  <c:v>14.50196</c:v>
                </c:pt>
                <c:pt idx="62">
                  <c:v>14.457183000000001</c:v>
                </c:pt>
                <c:pt idx="63">
                  <c:v>14.40924</c:v>
                </c:pt>
                <c:pt idx="64">
                  <c:v>14.362330999999999</c:v>
                </c:pt>
                <c:pt idx="65">
                  <c:v>14.251409000000001</c:v>
                </c:pt>
                <c:pt idx="66">
                  <c:v>14.137594999999999</c:v>
                </c:pt>
                <c:pt idx="67">
                  <c:v>14.032321</c:v>
                </c:pt>
                <c:pt idx="68">
                  <c:v>14.040768</c:v>
                </c:pt>
                <c:pt idx="69">
                  <c:v>14.041914999999999</c:v>
                </c:pt>
                <c:pt idx="70">
                  <c:v>14.006394</c:v>
                </c:pt>
                <c:pt idx="71">
                  <c:v>13.929778000000001</c:v>
                </c:pt>
                <c:pt idx="72">
                  <c:v>13.8462</c:v>
                </c:pt>
                <c:pt idx="73">
                  <c:v>13.754341</c:v>
                </c:pt>
                <c:pt idx="74">
                  <c:v>13.633488</c:v>
                </c:pt>
                <c:pt idx="75">
                  <c:v>13.509029999999999</c:v>
                </c:pt>
                <c:pt idx="76">
                  <c:v>13.376626999999999</c:v>
                </c:pt>
                <c:pt idx="77">
                  <c:v>13.279752</c:v>
                </c:pt>
                <c:pt idx="78">
                  <c:v>13.180607</c:v>
                </c:pt>
                <c:pt idx="79">
                  <c:v>13.073281</c:v>
                </c:pt>
                <c:pt idx="80">
                  <c:v>12.933662999999999</c:v>
                </c:pt>
                <c:pt idx="81">
                  <c:v>12.787592</c:v>
                </c:pt>
                <c:pt idx="82">
                  <c:v>12.643878000000001</c:v>
                </c:pt>
                <c:pt idx="83">
                  <c:v>12.516845</c:v>
                </c:pt>
                <c:pt idx="84">
                  <c:v>12.392078</c:v>
                </c:pt>
                <c:pt idx="85">
                  <c:v>12.268065</c:v>
                </c:pt>
                <c:pt idx="86">
                  <c:v>12.192399999999999</c:v>
                </c:pt>
                <c:pt idx="87">
                  <c:v>12.118072</c:v>
                </c:pt>
                <c:pt idx="88">
                  <c:v>12.047447</c:v>
                </c:pt>
                <c:pt idx="89">
                  <c:v>11.917095</c:v>
                </c:pt>
                <c:pt idx="90">
                  <c:v>11.785030000000001</c:v>
                </c:pt>
                <c:pt idx="91">
                  <c:v>11.657966999999999</c:v>
                </c:pt>
                <c:pt idx="92">
                  <c:v>11.596893</c:v>
                </c:pt>
                <c:pt idx="93">
                  <c:v>11.541413</c:v>
                </c:pt>
                <c:pt idx="94">
                  <c:v>11.482789</c:v>
                </c:pt>
                <c:pt idx="95">
                  <c:v>11.398201</c:v>
                </c:pt>
                <c:pt idx="96">
                  <c:v>11.317836</c:v>
                </c:pt>
                <c:pt idx="97">
                  <c:v>11.230606</c:v>
                </c:pt>
                <c:pt idx="98">
                  <c:v>11.169184</c:v>
                </c:pt>
                <c:pt idx="99">
                  <c:v>11.105152</c:v>
                </c:pt>
                <c:pt idx="100">
                  <c:v>11.043118</c:v>
                </c:pt>
                <c:pt idx="101">
                  <c:v>10.960978000000001</c:v>
                </c:pt>
                <c:pt idx="102">
                  <c:v>10.881999</c:v>
                </c:pt>
                <c:pt idx="103">
                  <c:v>10.797138</c:v>
                </c:pt>
                <c:pt idx="104">
                  <c:v>10.733979</c:v>
                </c:pt>
                <c:pt idx="105">
                  <c:v>10.666903</c:v>
                </c:pt>
                <c:pt idx="106">
                  <c:v>10.601566</c:v>
                </c:pt>
                <c:pt idx="107">
                  <c:v>10.514422</c:v>
                </c:pt>
                <c:pt idx="108">
                  <c:v>10.433064999999999</c:v>
                </c:pt>
                <c:pt idx="109">
                  <c:v>10.354062000000001</c:v>
                </c:pt>
                <c:pt idx="110">
                  <c:v>10.361172</c:v>
                </c:pt>
                <c:pt idx="111">
                  <c:v>10.366818</c:v>
                </c:pt>
                <c:pt idx="112">
                  <c:v>10.376092</c:v>
                </c:pt>
                <c:pt idx="113">
                  <c:v>10.345048999999999</c:v>
                </c:pt>
                <c:pt idx="114">
                  <c:v>10.311940999999999</c:v>
                </c:pt>
                <c:pt idx="115">
                  <c:v>10.274165</c:v>
                </c:pt>
                <c:pt idx="116">
                  <c:v>10.22134</c:v>
                </c:pt>
                <c:pt idx="117">
                  <c:v>10.167021</c:v>
                </c:pt>
                <c:pt idx="118">
                  <c:v>10.108031</c:v>
                </c:pt>
                <c:pt idx="119">
                  <c:v>10.085357999999999</c:v>
                </c:pt>
              </c:numCache>
            </c:numRef>
          </c:val>
        </c:ser>
        <c:ser>
          <c:idx val="5"/>
          <c:order val="5"/>
          <c:tx>
            <c:strRef>
              <c:f>CPR!$F$1</c:f>
              <c:strCache>
                <c:ptCount val="1"/>
                <c:pt idx="0">
                  <c:v>0.5 STDEV</c:v>
                </c:pt>
              </c:strCache>
            </c:strRef>
          </c:tx>
          <c:marker>
            <c:symbol val="none"/>
          </c:marker>
          <c:val>
            <c:numRef>
              <c:f>CPR!$F$2:$F$121</c:f>
              <c:numCache>
                <c:formatCode>0.00</c:formatCode>
                <c:ptCount val="120"/>
                <c:pt idx="0">
                  <c:v>18.484580000000001</c:v>
                </c:pt>
                <c:pt idx="1">
                  <c:v>18.454067999999999</c:v>
                </c:pt>
                <c:pt idx="2">
                  <c:v>18.277695000000001</c:v>
                </c:pt>
                <c:pt idx="3">
                  <c:v>18.105357999999999</c:v>
                </c:pt>
                <c:pt idx="4">
                  <c:v>17.835129999999999</c:v>
                </c:pt>
                <c:pt idx="5">
                  <c:v>17.586535000000001</c:v>
                </c:pt>
                <c:pt idx="6">
                  <c:v>17.369425</c:v>
                </c:pt>
                <c:pt idx="7">
                  <c:v>17.165279999999999</c:v>
                </c:pt>
                <c:pt idx="8">
                  <c:v>17.027062000000001</c:v>
                </c:pt>
                <c:pt idx="9">
                  <c:v>16.876325999999999</c:v>
                </c:pt>
                <c:pt idx="10">
                  <c:v>16.741685</c:v>
                </c:pt>
                <c:pt idx="11">
                  <c:v>16.610665999999998</c:v>
                </c:pt>
                <c:pt idx="12">
                  <c:v>16.439824000000002</c:v>
                </c:pt>
                <c:pt idx="13">
                  <c:v>16.247855000000001</c:v>
                </c:pt>
                <c:pt idx="14">
                  <c:v>16.058146000000001</c:v>
                </c:pt>
                <c:pt idx="15">
                  <c:v>15.872439999999999</c:v>
                </c:pt>
                <c:pt idx="16">
                  <c:v>15.748972</c:v>
                </c:pt>
                <c:pt idx="17">
                  <c:v>15.614554</c:v>
                </c:pt>
                <c:pt idx="18">
                  <c:v>15.491381000000001</c:v>
                </c:pt>
                <c:pt idx="19">
                  <c:v>15.392226000000001</c:v>
                </c:pt>
                <c:pt idx="20">
                  <c:v>15.287948</c:v>
                </c:pt>
                <c:pt idx="21">
                  <c:v>15.141247999999999</c:v>
                </c:pt>
                <c:pt idx="22">
                  <c:v>15.013267000000001</c:v>
                </c:pt>
                <c:pt idx="23">
                  <c:v>14.886449000000001</c:v>
                </c:pt>
                <c:pt idx="24">
                  <c:v>14.783773</c:v>
                </c:pt>
                <c:pt idx="25">
                  <c:v>14.679228999999999</c:v>
                </c:pt>
                <c:pt idx="26">
                  <c:v>14.556921000000001</c:v>
                </c:pt>
                <c:pt idx="27">
                  <c:v>14.452465</c:v>
                </c:pt>
                <c:pt idx="28">
                  <c:v>14.368907999999999</c:v>
                </c:pt>
                <c:pt idx="29">
                  <c:v>14.371713</c:v>
                </c:pt>
                <c:pt idx="30">
                  <c:v>14.319336</c:v>
                </c:pt>
                <c:pt idx="31">
                  <c:v>14.273424</c:v>
                </c:pt>
                <c:pt idx="32">
                  <c:v>14.191174999999999</c:v>
                </c:pt>
                <c:pt idx="33">
                  <c:v>14.096837000000001</c:v>
                </c:pt>
                <c:pt idx="34">
                  <c:v>14.016783999999999</c:v>
                </c:pt>
                <c:pt idx="35">
                  <c:v>13.970556</c:v>
                </c:pt>
                <c:pt idx="36">
                  <c:v>13.922926</c:v>
                </c:pt>
                <c:pt idx="37">
                  <c:v>13.866811999999999</c:v>
                </c:pt>
                <c:pt idx="38">
                  <c:v>13.813992000000001</c:v>
                </c:pt>
                <c:pt idx="39">
                  <c:v>13.695316999999999</c:v>
                </c:pt>
                <c:pt idx="40">
                  <c:v>13.555906</c:v>
                </c:pt>
                <c:pt idx="41">
                  <c:v>13.457684</c:v>
                </c:pt>
                <c:pt idx="42">
                  <c:v>13.369847999999999</c:v>
                </c:pt>
                <c:pt idx="43">
                  <c:v>13.304506</c:v>
                </c:pt>
                <c:pt idx="44">
                  <c:v>13.200683</c:v>
                </c:pt>
                <c:pt idx="45">
                  <c:v>13.164005</c:v>
                </c:pt>
                <c:pt idx="46">
                  <c:v>13.147304999999999</c:v>
                </c:pt>
                <c:pt idx="47">
                  <c:v>13.130293999999999</c:v>
                </c:pt>
                <c:pt idx="48">
                  <c:v>13.080715</c:v>
                </c:pt>
                <c:pt idx="49">
                  <c:v>13.02364</c:v>
                </c:pt>
                <c:pt idx="50">
                  <c:v>12.944027</c:v>
                </c:pt>
                <c:pt idx="51">
                  <c:v>12.86875</c:v>
                </c:pt>
                <c:pt idx="52">
                  <c:v>12.794592</c:v>
                </c:pt>
                <c:pt idx="53">
                  <c:v>12.704777</c:v>
                </c:pt>
                <c:pt idx="54">
                  <c:v>12.621715</c:v>
                </c:pt>
                <c:pt idx="55">
                  <c:v>12.530872</c:v>
                </c:pt>
                <c:pt idx="56">
                  <c:v>12.433154</c:v>
                </c:pt>
                <c:pt idx="57">
                  <c:v>12.338514</c:v>
                </c:pt>
                <c:pt idx="58">
                  <c:v>12.243622999999999</c:v>
                </c:pt>
                <c:pt idx="59">
                  <c:v>12.147302</c:v>
                </c:pt>
                <c:pt idx="60">
                  <c:v>12.044575</c:v>
                </c:pt>
                <c:pt idx="61">
                  <c:v>11.945556</c:v>
                </c:pt>
                <c:pt idx="62">
                  <c:v>11.833252</c:v>
                </c:pt>
                <c:pt idx="63">
                  <c:v>11.717186</c:v>
                </c:pt>
                <c:pt idx="64">
                  <c:v>11.626245000000001</c:v>
                </c:pt>
                <c:pt idx="65">
                  <c:v>11.580126999999999</c:v>
                </c:pt>
                <c:pt idx="66">
                  <c:v>11.558655</c:v>
                </c:pt>
                <c:pt idx="67">
                  <c:v>11.538817999999999</c:v>
                </c:pt>
                <c:pt idx="68">
                  <c:v>11.564239000000001</c:v>
                </c:pt>
                <c:pt idx="69">
                  <c:v>11.574944</c:v>
                </c:pt>
                <c:pt idx="70">
                  <c:v>11.555788</c:v>
                </c:pt>
                <c:pt idx="71">
                  <c:v>11.497128</c:v>
                </c:pt>
                <c:pt idx="72">
                  <c:v>11.427638999999999</c:v>
                </c:pt>
                <c:pt idx="73">
                  <c:v>11.360329</c:v>
                </c:pt>
                <c:pt idx="74">
                  <c:v>11.317273</c:v>
                </c:pt>
                <c:pt idx="75">
                  <c:v>11.269214</c:v>
                </c:pt>
                <c:pt idx="76">
                  <c:v>11.215999</c:v>
                </c:pt>
                <c:pt idx="77">
                  <c:v>11.151332999999999</c:v>
                </c:pt>
                <c:pt idx="78">
                  <c:v>11.08137</c:v>
                </c:pt>
                <c:pt idx="79">
                  <c:v>11.008595</c:v>
                </c:pt>
                <c:pt idx="80">
                  <c:v>10.958731</c:v>
                </c:pt>
                <c:pt idx="81">
                  <c:v>10.912516</c:v>
                </c:pt>
                <c:pt idx="82">
                  <c:v>10.860322999999999</c:v>
                </c:pt>
                <c:pt idx="83">
                  <c:v>10.777085</c:v>
                </c:pt>
                <c:pt idx="84">
                  <c:v>10.689871</c:v>
                </c:pt>
                <c:pt idx="85">
                  <c:v>10.606279000000001</c:v>
                </c:pt>
                <c:pt idx="86">
                  <c:v>10.516264</c:v>
                </c:pt>
                <c:pt idx="87">
                  <c:v>10.418872</c:v>
                </c:pt>
                <c:pt idx="88">
                  <c:v>10.329287000000001</c:v>
                </c:pt>
                <c:pt idx="89">
                  <c:v>10.272837000000001</c:v>
                </c:pt>
                <c:pt idx="90">
                  <c:v>10.221743</c:v>
                </c:pt>
                <c:pt idx="91">
                  <c:v>10.172582999999999</c:v>
                </c:pt>
                <c:pt idx="92">
                  <c:v>10.122598999999999</c:v>
                </c:pt>
                <c:pt idx="93">
                  <c:v>10.078982999999999</c:v>
                </c:pt>
                <c:pt idx="94">
                  <c:v>10.041411</c:v>
                </c:pt>
                <c:pt idx="95">
                  <c:v>10.017863</c:v>
                </c:pt>
                <c:pt idx="96">
                  <c:v>9.9972930000000009</c:v>
                </c:pt>
                <c:pt idx="97">
                  <c:v>9.9689429999999994</c:v>
                </c:pt>
                <c:pt idx="98">
                  <c:v>9.9661650000000002</c:v>
                </c:pt>
                <c:pt idx="99">
                  <c:v>9.9606580000000005</c:v>
                </c:pt>
                <c:pt idx="100">
                  <c:v>9.9466870000000007</c:v>
                </c:pt>
                <c:pt idx="101">
                  <c:v>9.8913569999999993</c:v>
                </c:pt>
                <c:pt idx="102">
                  <c:v>9.8265840000000004</c:v>
                </c:pt>
                <c:pt idx="103">
                  <c:v>9.7615379999999998</c:v>
                </c:pt>
                <c:pt idx="104">
                  <c:v>9.7029800000000002</c:v>
                </c:pt>
                <c:pt idx="105">
                  <c:v>9.6483779999999992</c:v>
                </c:pt>
                <c:pt idx="106">
                  <c:v>9.5918709999999994</c:v>
                </c:pt>
                <c:pt idx="107">
                  <c:v>9.5943590000000007</c:v>
                </c:pt>
                <c:pt idx="108">
                  <c:v>9.5997179999999993</c:v>
                </c:pt>
                <c:pt idx="109">
                  <c:v>9.5921570000000003</c:v>
                </c:pt>
                <c:pt idx="110">
                  <c:v>9.5280649999999998</c:v>
                </c:pt>
                <c:pt idx="111">
                  <c:v>9.4622600000000006</c:v>
                </c:pt>
                <c:pt idx="112">
                  <c:v>9.3899039999999996</c:v>
                </c:pt>
                <c:pt idx="113">
                  <c:v>9.3676840000000006</c:v>
                </c:pt>
                <c:pt idx="114">
                  <c:v>9.3427779999999991</c:v>
                </c:pt>
                <c:pt idx="115">
                  <c:v>9.3061720000000001</c:v>
                </c:pt>
                <c:pt idx="116">
                  <c:v>9.2028049999999997</c:v>
                </c:pt>
                <c:pt idx="117">
                  <c:v>9.0890719999999998</c:v>
                </c:pt>
                <c:pt idx="118">
                  <c:v>8.9800839999999997</c:v>
                </c:pt>
                <c:pt idx="119">
                  <c:v>8.9296559999999996</c:v>
                </c:pt>
              </c:numCache>
            </c:numRef>
          </c:val>
        </c:ser>
        <c:ser>
          <c:idx val="6"/>
          <c:order val="6"/>
          <c:tx>
            <c:strRef>
              <c:f>CPR!$G$1</c:f>
              <c:strCache>
                <c:ptCount val="1"/>
                <c:pt idx="0">
                  <c:v>1.0 STDEV</c:v>
                </c:pt>
              </c:strCache>
            </c:strRef>
          </c:tx>
          <c:marker>
            <c:symbol val="none"/>
          </c:marker>
          <c:val>
            <c:numRef>
              <c:f>CPR!$G$2:$G$121</c:f>
              <c:numCache>
                <c:formatCode>0.00</c:formatCode>
                <c:ptCount val="120"/>
                <c:pt idx="0">
                  <c:v>18.405716999999999</c:v>
                </c:pt>
                <c:pt idx="1">
                  <c:v>18.36327</c:v>
                </c:pt>
                <c:pt idx="2">
                  <c:v>18.193930999999999</c:v>
                </c:pt>
                <c:pt idx="3">
                  <c:v>18.035139000000001</c:v>
                </c:pt>
                <c:pt idx="4">
                  <c:v>17.783898000000001</c:v>
                </c:pt>
                <c:pt idx="5">
                  <c:v>17.540958</c:v>
                </c:pt>
                <c:pt idx="6">
                  <c:v>17.320039000000001</c:v>
                </c:pt>
                <c:pt idx="7">
                  <c:v>17.112200999999999</c:v>
                </c:pt>
                <c:pt idx="8">
                  <c:v>16.961202</c:v>
                </c:pt>
                <c:pt idx="9">
                  <c:v>16.779606000000001</c:v>
                </c:pt>
                <c:pt idx="10">
                  <c:v>16.619032000000001</c:v>
                </c:pt>
                <c:pt idx="11">
                  <c:v>16.439762999999999</c:v>
                </c:pt>
                <c:pt idx="12">
                  <c:v>16.209896000000001</c:v>
                </c:pt>
                <c:pt idx="13">
                  <c:v>15.957577000000001</c:v>
                </c:pt>
                <c:pt idx="14">
                  <c:v>15.697753000000001</c:v>
                </c:pt>
                <c:pt idx="15">
                  <c:v>15.438371999999999</c:v>
                </c:pt>
                <c:pt idx="16">
                  <c:v>15.238785999999999</c:v>
                </c:pt>
                <c:pt idx="17">
                  <c:v>15.019712</c:v>
                </c:pt>
                <c:pt idx="18">
                  <c:v>14.819807000000001</c:v>
                </c:pt>
                <c:pt idx="19">
                  <c:v>14.649792</c:v>
                </c:pt>
                <c:pt idx="20">
                  <c:v>14.505508000000001</c:v>
                </c:pt>
                <c:pt idx="21">
                  <c:v>14.320638000000001</c:v>
                </c:pt>
                <c:pt idx="22">
                  <c:v>14.159964</c:v>
                </c:pt>
                <c:pt idx="23">
                  <c:v>13.997501</c:v>
                </c:pt>
                <c:pt idx="24">
                  <c:v>13.852912</c:v>
                </c:pt>
                <c:pt idx="25">
                  <c:v>13.701912999999999</c:v>
                </c:pt>
                <c:pt idx="26">
                  <c:v>13.539768</c:v>
                </c:pt>
                <c:pt idx="27">
                  <c:v>13.396058</c:v>
                </c:pt>
                <c:pt idx="28">
                  <c:v>13.271627000000001</c:v>
                </c:pt>
                <c:pt idx="29">
                  <c:v>13.200035</c:v>
                </c:pt>
                <c:pt idx="30">
                  <c:v>13.077766</c:v>
                </c:pt>
                <c:pt idx="31">
                  <c:v>12.967610000000001</c:v>
                </c:pt>
                <c:pt idx="32">
                  <c:v>12.888947999999999</c:v>
                </c:pt>
                <c:pt idx="33">
                  <c:v>12.804354999999999</c:v>
                </c:pt>
                <c:pt idx="34">
                  <c:v>12.736616</c:v>
                </c:pt>
                <c:pt idx="35">
                  <c:v>12.657776999999999</c:v>
                </c:pt>
                <c:pt idx="36">
                  <c:v>12.592734</c:v>
                </c:pt>
                <c:pt idx="37">
                  <c:v>12.52919</c:v>
                </c:pt>
                <c:pt idx="38">
                  <c:v>12.538428</c:v>
                </c:pt>
                <c:pt idx="39">
                  <c:v>12.489024000000001</c:v>
                </c:pt>
                <c:pt idx="40">
                  <c:v>12.426050999999999</c:v>
                </c:pt>
                <c:pt idx="41">
                  <c:v>12.359256</c:v>
                </c:pt>
                <c:pt idx="42">
                  <c:v>12.300057000000001</c:v>
                </c:pt>
                <c:pt idx="43">
                  <c:v>12.259527</c:v>
                </c:pt>
                <c:pt idx="44">
                  <c:v>12.202569</c:v>
                </c:pt>
                <c:pt idx="45">
                  <c:v>12.205304</c:v>
                </c:pt>
                <c:pt idx="46">
                  <c:v>12.226345</c:v>
                </c:pt>
                <c:pt idx="47">
                  <c:v>12.198722</c:v>
                </c:pt>
                <c:pt idx="48">
                  <c:v>12.14141</c:v>
                </c:pt>
                <c:pt idx="49">
                  <c:v>12.083548</c:v>
                </c:pt>
                <c:pt idx="50">
                  <c:v>12.070175000000001</c:v>
                </c:pt>
                <c:pt idx="51">
                  <c:v>12.061321</c:v>
                </c:pt>
                <c:pt idx="52">
                  <c:v>12.049467</c:v>
                </c:pt>
                <c:pt idx="53">
                  <c:v>11.962425</c:v>
                </c:pt>
                <c:pt idx="54">
                  <c:v>11.88775</c:v>
                </c:pt>
                <c:pt idx="55">
                  <c:v>11.822511</c:v>
                </c:pt>
                <c:pt idx="56">
                  <c:v>11.806766</c:v>
                </c:pt>
                <c:pt idx="57">
                  <c:v>11.812531999999999</c:v>
                </c:pt>
                <c:pt idx="58">
                  <c:v>11.814781999999999</c:v>
                </c:pt>
                <c:pt idx="59">
                  <c:v>11.860087999999999</c:v>
                </c:pt>
                <c:pt idx="60">
                  <c:v>11.907753</c:v>
                </c:pt>
                <c:pt idx="61">
                  <c:v>11.936268</c:v>
                </c:pt>
                <c:pt idx="62">
                  <c:v>11.932416999999999</c:v>
                </c:pt>
                <c:pt idx="63">
                  <c:v>11.916288</c:v>
                </c:pt>
                <c:pt idx="64">
                  <c:v>11.892299</c:v>
                </c:pt>
                <c:pt idx="65">
                  <c:v>11.839651</c:v>
                </c:pt>
                <c:pt idx="66">
                  <c:v>11.791558</c:v>
                </c:pt>
                <c:pt idx="67">
                  <c:v>11.742699</c:v>
                </c:pt>
                <c:pt idx="68">
                  <c:v>11.791776</c:v>
                </c:pt>
                <c:pt idx="69">
                  <c:v>11.82742</c:v>
                </c:pt>
                <c:pt idx="70">
                  <c:v>11.825683</c:v>
                </c:pt>
                <c:pt idx="71">
                  <c:v>11.779908000000001</c:v>
                </c:pt>
                <c:pt idx="72">
                  <c:v>11.729119000000001</c:v>
                </c:pt>
                <c:pt idx="73">
                  <c:v>11.678121000000001</c:v>
                </c:pt>
                <c:pt idx="74">
                  <c:v>11.622154</c:v>
                </c:pt>
                <c:pt idx="75">
                  <c:v>11.560067999999999</c:v>
                </c:pt>
                <c:pt idx="76">
                  <c:v>11.503563</c:v>
                </c:pt>
                <c:pt idx="77">
                  <c:v>11.486624000000001</c:v>
                </c:pt>
                <c:pt idx="78">
                  <c:v>11.474143</c:v>
                </c:pt>
                <c:pt idx="79">
                  <c:v>11.450784000000001</c:v>
                </c:pt>
                <c:pt idx="80">
                  <c:v>11.379237</c:v>
                </c:pt>
                <c:pt idx="81">
                  <c:v>11.295252</c:v>
                </c:pt>
                <c:pt idx="82">
                  <c:v>11.210995</c:v>
                </c:pt>
                <c:pt idx="83">
                  <c:v>11.147091</c:v>
                </c:pt>
                <c:pt idx="84">
                  <c:v>11.089480999999999</c:v>
                </c:pt>
                <c:pt idx="85">
                  <c:v>11.028321</c:v>
                </c:pt>
                <c:pt idx="86">
                  <c:v>10.979798000000001</c:v>
                </c:pt>
                <c:pt idx="87">
                  <c:v>10.924168</c:v>
                </c:pt>
                <c:pt idx="88">
                  <c:v>10.869899</c:v>
                </c:pt>
                <c:pt idx="89">
                  <c:v>10.797442999999999</c:v>
                </c:pt>
                <c:pt idx="90">
                  <c:v>10.722117000000001</c:v>
                </c:pt>
                <c:pt idx="91">
                  <c:v>10.639454000000001</c:v>
                </c:pt>
                <c:pt idx="92">
                  <c:v>10.566349000000001</c:v>
                </c:pt>
                <c:pt idx="93">
                  <c:v>10.483112</c:v>
                </c:pt>
                <c:pt idx="94">
                  <c:v>10.400254</c:v>
                </c:pt>
                <c:pt idx="95">
                  <c:v>10.305444</c:v>
                </c:pt>
                <c:pt idx="96">
                  <c:v>10.212109</c:v>
                </c:pt>
                <c:pt idx="97">
                  <c:v>10.117281999999999</c:v>
                </c:pt>
                <c:pt idx="98">
                  <c:v>10.056996</c:v>
                </c:pt>
                <c:pt idx="99">
                  <c:v>9.9952059999999996</c:v>
                </c:pt>
                <c:pt idx="100">
                  <c:v>9.9413250000000009</c:v>
                </c:pt>
                <c:pt idx="101">
                  <c:v>9.8642959999999995</c:v>
                </c:pt>
                <c:pt idx="102">
                  <c:v>9.7893930000000005</c:v>
                </c:pt>
                <c:pt idx="103">
                  <c:v>9.7140900000000006</c:v>
                </c:pt>
                <c:pt idx="104">
                  <c:v>9.6677610000000005</c:v>
                </c:pt>
                <c:pt idx="105">
                  <c:v>9.6257839999999995</c:v>
                </c:pt>
                <c:pt idx="106">
                  <c:v>9.5793379999999999</c:v>
                </c:pt>
                <c:pt idx="107">
                  <c:v>9.5311050000000002</c:v>
                </c:pt>
                <c:pt idx="108">
                  <c:v>9.4722829999999991</c:v>
                </c:pt>
                <c:pt idx="109">
                  <c:v>9.410482</c:v>
                </c:pt>
                <c:pt idx="110">
                  <c:v>9.3162629999999993</c:v>
                </c:pt>
                <c:pt idx="111">
                  <c:v>9.2219499999999996</c:v>
                </c:pt>
                <c:pt idx="112">
                  <c:v>9.1348850000000006</c:v>
                </c:pt>
                <c:pt idx="113">
                  <c:v>9.0885759999999998</c:v>
                </c:pt>
                <c:pt idx="114">
                  <c:v>9.0429300000000001</c:v>
                </c:pt>
                <c:pt idx="115">
                  <c:v>8.9945090000000008</c:v>
                </c:pt>
                <c:pt idx="116">
                  <c:v>8.9218089999999997</c:v>
                </c:pt>
                <c:pt idx="117">
                  <c:v>8.8457000000000008</c:v>
                </c:pt>
                <c:pt idx="118">
                  <c:v>8.7764570000000006</c:v>
                </c:pt>
                <c:pt idx="119">
                  <c:v>8.7247819999999994</c:v>
                </c:pt>
              </c:numCache>
            </c:numRef>
          </c:val>
        </c:ser>
        <c:ser>
          <c:idx val="7"/>
          <c:order val="7"/>
          <c:tx>
            <c:strRef>
              <c:f>CPR!$H$1</c:f>
              <c:strCache>
                <c:ptCount val="1"/>
                <c:pt idx="0">
                  <c:v>1.5 STDEV</c:v>
                </c:pt>
              </c:strCache>
            </c:strRef>
          </c:tx>
          <c:marker>
            <c:symbol val="none"/>
          </c:marker>
          <c:val>
            <c:numRef>
              <c:f>CPR!$H$2:$H$121</c:f>
              <c:numCache>
                <c:formatCode>0.00</c:formatCode>
                <c:ptCount val="120"/>
                <c:pt idx="0">
                  <c:v>18.093682000000001</c:v>
                </c:pt>
                <c:pt idx="1">
                  <c:v>17.944679000000001</c:v>
                </c:pt>
                <c:pt idx="2">
                  <c:v>17.650057</c:v>
                </c:pt>
                <c:pt idx="3">
                  <c:v>17.354507999999999</c:v>
                </c:pt>
                <c:pt idx="4">
                  <c:v>16.950191</c:v>
                </c:pt>
                <c:pt idx="5">
                  <c:v>16.509658000000002</c:v>
                </c:pt>
                <c:pt idx="6">
                  <c:v>16.093886999999999</c:v>
                </c:pt>
                <c:pt idx="7">
                  <c:v>15.673551</c:v>
                </c:pt>
                <c:pt idx="8">
                  <c:v>15.390938</c:v>
                </c:pt>
                <c:pt idx="9">
                  <c:v>15.072089</c:v>
                </c:pt>
                <c:pt idx="10">
                  <c:v>14.785822</c:v>
                </c:pt>
                <c:pt idx="11">
                  <c:v>14.47771</c:v>
                </c:pt>
                <c:pt idx="12">
                  <c:v>14.142087</c:v>
                </c:pt>
                <c:pt idx="13">
                  <c:v>13.798738999999999</c:v>
                </c:pt>
                <c:pt idx="14">
                  <c:v>13.462144</c:v>
                </c:pt>
                <c:pt idx="15">
                  <c:v>13.146026000000001</c:v>
                </c:pt>
                <c:pt idx="16">
                  <c:v>12.902632000000001</c:v>
                </c:pt>
                <c:pt idx="17">
                  <c:v>12.656788000000001</c:v>
                </c:pt>
                <c:pt idx="18">
                  <c:v>12.430401</c:v>
                </c:pt>
                <c:pt idx="19">
                  <c:v>12.236043</c:v>
                </c:pt>
                <c:pt idx="20">
                  <c:v>12.062509</c:v>
                </c:pt>
                <c:pt idx="21">
                  <c:v>11.872239</c:v>
                </c:pt>
                <c:pt idx="22">
                  <c:v>11.720878000000001</c:v>
                </c:pt>
                <c:pt idx="23">
                  <c:v>11.619192</c:v>
                </c:pt>
                <c:pt idx="24">
                  <c:v>11.568489</c:v>
                </c:pt>
                <c:pt idx="25">
                  <c:v>11.521566999999999</c:v>
                </c:pt>
                <c:pt idx="26">
                  <c:v>11.50371</c:v>
                </c:pt>
                <c:pt idx="27">
                  <c:v>11.50456</c:v>
                </c:pt>
                <c:pt idx="28">
                  <c:v>11.528404</c:v>
                </c:pt>
                <c:pt idx="29">
                  <c:v>11.588736000000001</c:v>
                </c:pt>
                <c:pt idx="30">
                  <c:v>11.580838</c:v>
                </c:pt>
                <c:pt idx="31">
                  <c:v>11.566706</c:v>
                </c:pt>
                <c:pt idx="32">
                  <c:v>11.511927999999999</c:v>
                </c:pt>
                <c:pt idx="33">
                  <c:v>11.424571</c:v>
                </c:pt>
                <c:pt idx="34">
                  <c:v>11.345846999999999</c:v>
                </c:pt>
                <c:pt idx="35">
                  <c:v>11.264657</c:v>
                </c:pt>
                <c:pt idx="36">
                  <c:v>11.189878</c:v>
                </c:pt>
                <c:pt idx="37">
                  <c:v>11.126726</c:v>
                </c:pt>
                <c:pt idx="38">
                  <c:v>11.117972999999999</c:v>
                </c:pt>
                <c:pt idx="39">
                  <c:v>11.049521</c:v>
                </c:pt>
                <c:pt idx="40">
                  <c:v>10.986972</c:v>
                </c:pt>
                <c:pt idx="41">
                  <c:v>10.983226999999999</c:v>
                </c:pt>
                <c:pt idx="42">
                  <c:v>10.992309000000001</c:v>
                </c:pt>
                <c:pt idx="43">
                  <c:v>11.029425</c:v>
                </c:pt>
                <c:pt idx="44">
                  <c:v>11.018796</c:v>
                </c:pt>
                <c:pt idx="45">
                  <c:v>11.06865</c:v>
                </c:pt>
                <c:pt idx="46">
                  <c:v>11.131209999999999</c:v>
                </c:pt>
                <c:pt idx="47">
                  <c:v>11.140798</c:v>
                </c:pt>
                <c:pt idx="48">
                  <c:v>11.102307</c:v>
                </c:pt>
                <c:pt idx="49">
                  <c:v>11.068795</c:v>
                </c:pt>
                <c:pt idx="50">
                  <c:v>11.003232000000001</c:v>
                </c:pt>
                <c:pt idx="51">
                  <c:v>10.947601000000001</c:v>
                </c:pt>
                <c:pt idx="52">
                  <c:v>10.906644999999999</c:v>
                </c:pt>
                <c:pt idx="53">
                  <c:v>10.906238999999999</c:v>
                </c:pt>
                <c:pt idx="54">
                  <c:v>10.929359</c:v>
                </c:pt>
                <c:pt idx="55">
                  <c:v>10.962712</c:v>
                </c:pt>
                <c:pt idx="56">
                  <c:v>10.988545</c:v>
                </c:pt>
                <c:pt idx="57">
                  <c:v>11.035748999999999</c:v>
                </c:pt>
                <c:pt idx="58">
                  <c:v>11.079091999999999</c:v>
                </c:pt>
                <c:pt idx="59">
                  <c:v>11.110828</c:v>
                </c:pt>
                <c:pt idx="60">
                  <c:v>11.120341</c:v>
                </c:pt>
                <c:pt idx="61">
                  <c:v>11.114295</c:v>
                </c:pt>
                <c:pt idx="62">
                  <c:v>11.066972</c:v>
                </c:pt>
                <c:pt idx="63">
                  <c:v>11.007961</c:v>
                </c:pt>
                <c:pt idx="64">
                  <c:v>10.92271</c:v>
                </c:pt>
                <c:pt idx="65">
                  <c:v>10.829658999999999</c:v>
                </c:pt>
                <c:pt idx="66">
                  <c:v>10.733395</c:v>
                </c:pt>
                <c:pt idx="67">
                  <c:v>10.640974999999999</c:v>
                </c:pt>
                <c:pt idx="68">
                  <c:v>10.596761000000001</c:v>
                </c:pt>
                <c:pt idx="69">
                  <c:v>10.537944</c:v>
                </c:pt>
                <c:pt idx="70">
                  <c:v>10.452183</c:v>
                </c:pt>
                <c:pt idx="71">
                  <c:v>10.446232</c:v>
                </c:pt>
                <c:pt idx="72">
                  <c:v>10.455214</c:v>
                </c:pt>
                <c:pt idx="73">
                  <c:v>10.450647999999999</c:v>
                </c:pt>
                <c:pt idx="74">
                  <c:v>10.367932</c:v>
                </c:pt>
                <c:pt idx="75">
                  <c:v>10.281969999999999</c:v>
                </c:pt>
                <c:pt idx="76">
                  <c:v>10.198433</c:v>
                </c:pt>
                <c:pt idx="77">
                  <c:v>10.173477</c:v>
                </c:pt>
                <c:pt idx="78">
                  <c:v>10.152303</c:v>
                </c:pt>
                <c:pt idx="79">
                  <c:v>10.123874000000001</c:v>
                </c:pt>
                <c:pt idx="80">
                  <c:v>10.058178</c:v>
                </c:pt>
                <c:pt idx="81">
                  <c:v>9.9857569999999996</c:v>
                </c:pt>
                <c:pt idx="82">
                  <c:v>9.9121430000000004</c:v>
                </c:pt>
                <c:pt idx="83">
                  <c:v>9.8752809999999993</c:v>
                </c:pt>
                <c:pt idx="84">
                  <c:v>9.8369560000000007</c:v>
                </c:pt>
                <c:pt idx="85">
                  <c:v>9.7903889999999993</c:v>
                </c:pt>
                <c:pt idx="86">
                  <c:v>9.6818039999999996</c:v>
                </c:pt>
                <c:pt idx="87">
                  <c:v>9.5766439999999999</c:v>
                </c:pt>
                <c:pt idx="88">
                  <c:v>9.4723210000000009</c:v>
                </c:pt>
                <c:pt idx="89">
                  <c:v>9.4037290000000002</c:v>
                </c:pt>
                <c:pt idx="90">
                  <c:v>9.3397100000000002</c:v>
                </c:pt>
                <c:pt idx="91">
                  <c:v>9.2777139999999996</c:v>
                </c:pt>
                <c:pt idx="92">
                  <c:v>9.2351080000000003</c:v>
                </c:pt>
                <c:pt idx="93">
                  <c:v>9.1948299999999996</c:v>
                </c:pt>
                <c:pt idx="94">
                  <c:v>9.1606529999999999</c:v>
                </c:pt>
                <c:pt idx="95">
                  <c:v>9.0839750000000006</c:v>
                </c:pt>
                <c:pt idx="96">
                  <c:v>9.0049469999999996</c:v>
                </c:pt>
                <c:pt idx="97">
                  <c:v>8.9291680000000007</c:v>
                </c:pt>
                <c:pt idx="98">
                  <c:v>8.8867589999999996</c:v>
                </c:pt>
                <c:pt idx="99">
                  <c:v>8.8468470000000003</c:v>
                </c:pt>
                <c:pt idx="100">
                  <c:v>8.8126069999999999</c:v>
                </c:pt>
                <c:pt idx="101">
                  <c:v>8.8179010000000009</c:v>
                </c:pt>
                <c:pt idx="102">
                  <c:v>8.8190729999999995</c:v>
                </c:pt>
                <c:pt idx="103">
                  <c:v>8.8092520000000007</c:v>
                </c:pt>
                <c:pt idx="104">
                  <c:v>8.7027629999999991</c:v>
                </c:pt>
                <c:pt idx="105">
                  <c:v>8.5887560000000001</c:v>
                </c:pt>
                <c:pt idx="106">
                  <c:v>8.4865499999999994</c:v>
                </c:pt>
                <c:pt idx="107">
                  <c:v>8.4899090000000008</c:v>
                </c:pt>
                <c:pt idx="108">
                  <c:v>8.5015450000000001</c:v>
                </c:pt>
                <c:pt idx="109">
                  <c:v>8.5134109999999996</c:v>
                </c:pt>
                <c:pt idx="110">
                  <c:v>8.5072030000000005</c:v>
                </c:pt>
                <c:pt idx="111">
                  <c:v>8.4944330000000008</c:v>
                </c:pt>
                <c:pt idx="112">
                  <c:v>8.4990780000000008</c:v>
                </c:pt>
                <c:pt idx="113">
                  <c:v>8.5290119999999998</c:v>
                </c:pt>
                <c:pt idx="114">
                  <c:v>8.5679230000000004</c:v>
                </c:pt>
                <c:pt idx="115">
                  <c:v>8.6055320000000002</c:v>
                </c:pt>
                <c:pt idx="116">
                  <c:v>8.6209579999999999</c:v>
                </c:pt>
                <c:pt idx="117">
                  <c:v>8.6325000000000003</c:v>
                </c:pt>
                <c:pt idx="118">
                  <c:v>8.6387429999999998</c:v>
                </c:pt>
                <c:pt idx="119">
                  <c:v>8.6204479999999997</c:v>
                </c:pt>
              </c:numCache>
            </c:numRef>
          </c:val>
        </c:ser>
        <c:ser>
          <c:idx val="8"/>
          <c:order val="8"/>
          <c:tx>
            <c:strRef>
              <c:f>CPR!$I$1</c:f>
              <c:strCache>
                <c:ptCount val="1"/>
                <c:pt idx="0">
                  <c:v>2 STDEV</c:v>
                </c:pt>
              </c:strCache>
            </c:strRef>
          </c:tx>
          <c:marker>
            <c:symbol val="none"/>
          </c:marker>
          <c:val>
            <c:numRef>
              <c:f>CPR!$I$2:$I$121</c:f>
              <c:numCache>
                <c:formatCode>0.00</c:formatCode>
                <c:ptCount val="120"/>
                <c:pt idx="0">
                  <c:v>17.741835999999999</c:v>
                </c:pt>
                <c:pt idx="1">
                  <c:v>17.532892</c:v>
                </c:pt>
                <c:pt idx="2">
                  <c:v>17.136852999999999</c:v>
                </c:pt>
                <c:pt idx="3">
                  <c:v>16.754515000000001</c:v>
                </c:pt>
                <c:pt idx="4">
                  <c:v>16.294958000000001</c:v>
                </c:pt>
                <c:pt idx="5">
                  <c:v>15.890941</c:v>
                </c:pt>
                <c:pt idx="6">
                  <c:v>15.530968</c:v>
                </c:pt>
                <c:pt idx="7">
                  <c:v>15.176093</c:v>
                </c:pt>
                <c:pt idx="8">
                  <c:v>14.901038</c:v>
                </c:pt>
                <c:pt idx="9">
                  <c:v>14.591208</c:v>
                </c:pt>
                <c:pt idx="10">
                  <c:v>14.320302</c:v>
                </c:pt>
                <c:pt idx="11">
                  <c:v>14.059716</c:v>
                </c:pt>
                <c:pt idx="12">
                  <c:v>13.769209</c:v>
                </c:pt>
                <c:pt idx="13">
                  <c:v>13.467511999999999</c:v>
                </c:pt>
                <c:pt idx="14">
                  <c:v>13.144083</c:v>
                </c:pt>
                <c:pt idx="15">
                  <c:v>12.82887</c:v>
                </c:pt>
                <c:pt idx="16">
                  <c:v>12.571374</c:v>
                </c:pt>
                <c:pt idx="17">
                  <c:v>12.303347</c:v>
                </c:pt>
                <c:pt idx="18">
                  <c:v>12.053209000000001</c:v>
                </c:pt>
                <c:pt idx="19">
                  <c:v>11.831291999999999</c:v>
                </c:pt>
                <c:pt idx="20">
                  <c:v>11.639445</c:v>
                </c:pt>
                <c:pt idx="21">
                  <c:v>11.421760000000001</c:v>
                </c:pt>
                <c:pt idx="22">
                  <c:v>11.236717000000001</c:v>
                </c:pt>
                <c:pt idx="23">
                  <c:v>11.104419</c:v>
                </c:pt>
                <c:pt idx="24">
                  <c:v>10.997733</c:v>
                </c:pt>
                <c:pt idx="25">
                  <c:v>10.878641999999999</c:v>
                </c:pt>
                <c:pt idx="26">
                  <c:v>10.685582999999999</c:v>
                </c:pt>
                <c:pt idx="27">
                  <c:v>10.512729999999999</c:v>
                </c:pt>
                <c:pt idx="28">
                  <c:v>10.347248</c:v>
                </c:pt>
                <c:pt idx="29">
                  <c:v>10.243828000000001</c:v>
                </c:pt>
                <c:pt idx="30">
                  <c:v>10.094207000000001</c:v>
                </c:pt>
                <c:pt idx="31">
                  <c:v>9.9563430000000004</c:v>
                </c:pt>
                <c:pt idx="32">
                  <c:v>9.8602709999999991</c:v>
                </c:pt>
                <c:pt idx="33">
                  <c:v>9.7607850000000003</c:v>
                </c:pt>
                <c:pt idx="34">
                  <c:v>9.6768929999999997</c:v>
                </c:pt>
                <c:pt idx="35">
                  <c:v>9.6229019999999998</c:v>
                </c:pt>
                <c:pt idx="36">
                  <c:v>9.5922090000000004</c:v>
                </c:pt>
                <c:pt idx="37">
                  <c:v>9.5630849999999992</c:v>
                </c:pt>
                <c:pt idx="38">
                  <c:v>9.5793970000000002</c:v>
                </c:pt>
                <c:pt idx="39">
                  <c:v>9.5430989999999998</c:v>
                </c:pt>
                <c:pt idx="40">
                  <c:v>9.5096500000000006</c:v>
                </c:pt>
                <c:pt idx="41">
                  <c:v>9.4897779999999994</c:v>
                </c:pt>
                <c:pt idx="42">
                  <c:v>9.4896060000000002</c:v>
                </c:pt>
                <c:pt idx="43">
                  <c:v>9.5325299999999995</c:v>
                </c:pt>
                <c:pt idx="44">
                  <c:v>9.559177</c:v>
                </c:pt>
                <c:pt idx="45">
                  <c:v>9.6837420000000005</c:v>
                </c:pt>
                <c:pt idx="46">
                  <c:v>9.8224970000000003</c:v>
                </c:pt>
                <c:pt idx="47">
                  <c:v>9.9585460000000001</c:v>
                </c:pt>
                <c:pt idx="48">
                  <c:v>10.081128</c:v>
                </c:pt>
                <c:pt idx="49">
                  <c:v>10.204326999999999</c:v>
                </c:pt>
                <c:pt idx="50">
                  <c:v>10.344060000000001</c:v>
                </c:pt>
                <c:pt idx="51">
                  <c:v>10.489580999999999</c:v>
                </c:pt>
                <c:pt idx="52">
                  <c:v>10.622579</c:v>
                </c:pt>
                <c:pt idx="53">
                  <c:v>10.708518</c:v>
                </c:pt>
                <c:pt idx="54">
                  <c:v>10.800091999999999</c:v>
                </c:pt>
                <c:pt idx="55">
                  <c:v>10.889459</c:v>
                </c:pt>
                <c:pt idx="56">
                  <c:v>10.937695</c:v>
                </c:pt>
                <c:pt idx="57">
                  <c:v>11.002693000000001</c:v>
                </c:pt>
                <c:pt idx="58">
                  <c:v>11.056044999999999</c:v>
                </c:pt>
                <c:pt idx="59">
                  <c:v>11.117660000000001</c:v>
                </c:pt>
                <c:pt idx="60">
                  <c:v>11.164375</c:v>
                </c:pt>
                <c:pt idx="61">
                  <c:v>11.22049</c:v>
                </c:pt>
                <c:pt idx="62">
                  <c:v>11.34037</c:v>
                </c:pt>
                <c:pt idx="63">
                  <c:v>11.447107000000001</c:v>
                </c:pt>
                <c:pt idx="64">
                  <c:v>11.543127999999999</c:v>
                </c:pt>
                <c:pt idx="65">
                  <c:v>11.564308</c:v>
                </c:pt>
                <c:pt idx="66">
                  <c:v>11.581872000000001</c:v>
                </c:pt>
                <c:pt idx="67">
                  <c:v>11.598915999999999</c:v>
                </c:pt>
                <c:pt idx="68">
                  <c:v>11.679981</c:v>
                </c:pt>
                <c:pt idx="69">
                  <c:v>11.754142</c:v>
                </c:pt>
                <c:pt idx="70">
                  <c:v>11.778911000000001</c:v>
                </c:pt>
                <c:pt idx="71">
                  <c:v>11.788898</c:v>
                </c:pt>
                <c:pt idx="72">
                  <c:v>11.781466</c:v>
                </c:pt>
                <c:pt idx="73">
                  <c:v>11.765644999999999</c:v>
                </c:pt>
                <c:pt idx="74">
                  <c:v>11.730077</c:v>
                </c:pt>
                <c:pt idx="75">
                  <c:v>11.682013</c:v>
                </c:pt>
                <c:pt idx="76">
                  <c:v>11.627421</c:v>
                </c:pt>
                <c:pt idx="77">
                  <c:v>11.563329</c:v>
                </c:pt>
                <c:pt idx="78">
                  <c:v>11.5025</c:v>
                </c:pt>
                <c:pt idx="79">
                  <c:v>11.448618</c:v>
                </c:pt>
                <c:pt idx="80">
                  <c:v>11.422090000000001</c:v>
                </c:pt>
                <c:pt idx="81">
                  <c:v>11.412241</c:v>
                </c:pt>
                <c:pt idx="82">
                  <c:v>11.395108</c:v>
                </c:pt>
                <c:pt idx="83">
                  <c:v>11.421271000000001</c:v>
                </c:pt>
                <c:pt idx="84">
                  <c:v>11.451048</c:v>
                </c:pt>
                <c:pt idx="85">
                  <c:v>11.470844</c:v>
                </c:pt>
                <c:pt idx="86">
                  <c:v>11.457096999999999</c:v>
                </c:pt>
                <c:pt idx="87">
                  <c:v>11.434983000000001</c:v>
                </c:pt>
                <c:pt idx="88">
                  <c:v>11.393397999999999</c:v>
                </c:pt>
                <c:pt idx="89">
                  <c:v>11.349245</c:v>
                </c:pt>
                <c:pt idx="90">
                  <c:v>11.299160000000001</c:v>
                </c:pt>
                <c:pt idx="91">
                  <c:v>11.23442</c:v>
                </c:pt>
                <c:pt idx="92">
                  <c:v>11.160375999999999</c:v>
                </c:pt>
                <c:pt idx="93">
                  <c:v>11.083857999999999</c:v>
                </c:pt>
                <c:pt idx="94">
                  <c:v>11.008953999999999</c:v>
                </c:pt>
                <c:pt idx="95">
                  <c:v>10.929033</c:v>
                </c:pt>
                <c:pt idx="96">
                  <c:v>10.848075</c:v>
                </c:pt>
                <c:pt idx="97">
                  <c:v>10.779806000000001</c:v>
                </c:pt>
                <c:pt idx="98">
                  <c:v>10.828916</c:v>
                </c:pt>
                <c:pt idx="99">
                  <c:v>10.875700999999999</c:v>
                </c:pt>
                <c:pt idx="100">
                  <c:v>10.937791000000001</c:v>
                </c:pt>
                <c:pt idx="101">
                  <c:v>10.915711</c:v>
                </c:pt>
                <c:pt idx="102">
                  <c:v>10.904102999999999</c:v>
                </c:pt>
                <c:pt idx="103">
                  <c:v>10.89851</c:v>
                </c:pt>
                <c:pt idx="104">
                  <c:v>10.935345</c:v>
                </c:pt>
                <c:pt idx="105">
                  <c:v>10.975412</c:v>
                </c:pt>
                <c:pt idx="106">
                  <c:v>11.009563999999999</c:v>
                </c:pt>
                <c:pt idx="107">
                  <c:v>11.047281</c:v>
                </c:pt>
                <c:pt idx="108">
                  <c:v>11.081635</c:v>
                </c:pt>
                <c:pt idx="109">
                  <c:v>11.100549000000001</c:v>
                </c:pt>
                <c:pt idx="110">
                  <c:v>11.096441</c:v>
                </c:pt>
                <c:pt idx="111">
                  <c:v>11.073760999999999</c:v>
                </c:pt>
                <c:pt idx="112">
                  <c:v>11.045534</c:v>
                </c:pt>
                <c:pt idx="113">
                  <c:v>10.987496</c:v>
                </c:pt>
                <c:pt idx="114">
                  <c:v>10.936489</c:v>
                </c:pt>
                <c:pt idx="115">
                  <c:v>10.889805000000001</c:v>
                </c:pt>
                <c:pt idx="116">
                  <c:v>10.940001000000001</c:v>
                </c:pt>
                <c:pt idx="117">
                  <c:v>10.993964</c:v>
                </c:pt>
                <c:pt idx="118">
                  <c:v>11.045392</c:v>
                </c:pt>
                <c:pt idx="119">
                  <c:v>11.006235</c:v>
                </c:pt>
              </c:numCache>
            </c:numRef>
          </c:val>
        </c:ser>
        <c:dLbls/>
        <c:marker val="1"/>
        <c:axId val="163485952"/>
        <c:axId val="163385728"/>
      </c:lineChart>
      <c:catAx>
        <c:axId val="163485952"/>
        <c:scaling>
          <c:orientation val="minMax"/>
        </c:scaling>
        <c:axPos val="b"/>
        <c:majorGridlines>
          <c:spPr>
            <a:ln>
              <a:noFill/>
            </a:ln>
          </c:spPr>
        </c:majorGridlines>
        <c:title>
          <c:tx>
            <c:rich>
              <a:bodyPr/>
              <a:lstStyle/>
              <a:p>
                <a:pPr>
                  <a:defRPr sz="900" b="0" i="0" baseline="0">
                    <a:latin typeface="Calibri" pitchFamily="34" charset="0"/>
                  </a:defRPr>
                </a:pPr>
                <a:r>
                  <a:rPr lang="en-US" sz="900" b="0" i="0" baseline="0">
                    <a:latin typeface="Calibri" pitchFamily="34" charset="0"/>
                  </a:rPr>
                  <a:t>Months</a:t>
                </a:r>
              </a:p>
            </c:rich>
          </c:tx>
          <c:layout>
            <c:manualLayout>
              <c:xMode val="edge"/>
              <c:yMode val="edge"/>
              <c:x val="0.46455403282202185"/>
              <c:y val="0.92016877637130812"/>
            </c:manualLayout>
          </c:layout>
        </c:title>
        <c:tickLblPos val="nextTo"/>
        <c:txPr>
          <a:bodyPr/>
          <a:lstStyle/>
          <a:p>
            <a:pPr>
              <a:defRPr sz="900" b="0" i="0" baseline="0">
                <a:latin typeface="Calibri" pitchFamily="34" charset="0"/>
              </a:defRPr>
            </a:pPr>
            <a:endParaRPr lang="en-US"/>
          </a:p>
        </c:txPr>
        <c:crossAx val="163385728"/>
        <c:crosses val="autoZero"/>
        <c:auto val="1"/>
        <c:lblAlgn val="ctr"/>
        <c:lblOffset val="100"/>
        <c:tickLblSkip val="12"/>
        <c:tickMarkSkip val="12"/>
      </c:catAx>
      <c:valAx>
        <c:axId val="163385728"/>
        <c:scaling>
          <c:orientation val="minMax"/>
        </c:scaling>
        <c:axPos val="l"/>
        <c:majorGridlines>
          <c:spPr>
            <a:ln>
              <a:noFill/>
            </a:ln>
          </c:spPr>
        </c:majorGridlines>
        <c:numFmt formatCode="#,##0" sourceLinked="0"/>
        <c:tickLblPos val="nextTo"/>
        <c:txPr>
          <a:bodyPr/>
          <a:lstStyle/>
          <a:p>
            <a:pPr>
              <a:defRPr sz="900" b="0" i="0" baseline="0">
                <a:latin typeface="Calibri" pitchFamily="34" charset="0"/>
              </a:defRPr>
            </a:pPr>
            <a:endParaRPr lang="en-US"/>
          </a:p>
        </c:txPr>
        <c:crossAx val="163485952"/>
        <c:crosses val="autoZero"/>
        <c:crossBetween val="between"/>
      </c:valAx>
      <c:spPr>
        <a:solidFill>
          <a:schemeClr val="bg1"/>
        </a:solidFill>
      </c:spPr>
    </c:plotArea>
    <c:plotVisOnly val="1"/>
    <c:dispBlanksAs val="gap"/>
  </c:chart>
  <c:spPr>
    <a:solidFill>
      <a:schemeClr val="bg1"/>
    </a:solidFill>
    <a:ln>
      <a:solidFill>
        <a:prstClr val="black"/>
      </a:solidFill>
    </a:ln>
  </c:spPr>
  <c:txPr>
    <a:bodyPr/>
    <a:lstStyle/>
    <a:p>
      <a:pPr>
        <a:defRPr sz="1200" b="1"/>
      </a:pPr>
      <a:endParaRPr lang="en-US"/>
    </a:p>
  </c:txPr>
  <c:printSettings>
    <c:headerFooter/>
    <c:pageMargins b="0.75000000000000366" l="0.70000000000000062" r="0.70000000000000062" t="0.75000000000000366"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baseline="0"/>
              <a:t>HPA Vectors by StDev</a:t>
            </a:r>
          </a:p>
        </c:rich>
      </c:tx>
    </c:title>
    <c:plotArea>
      <c:layout>
        <c:manualLayout>
          <c:layoutTarget val="inner"/>
          <c:xMode val="edge"/>
          <c:yMode val="edge"/>
          <c:x val="7.910815646314108E-2"/>
          <c:y val="0.12261590086049369"/>
          <c:w val="0.88404092345599661"/>
          <c:h val="0.71608996976643746"/>
        </c:manualLayout>
      </c:layout>
      <c:lineChart>
        <c:grouping val="standard"/>
        <c:ser>
          <c:idx val="0"/>
          <c:order val="0"/>
          <c:tx>
            <c:strRef>
              <c:f>HPA!$A$1</c:f>
              <c:strCache>
                <c:ptCount val="1"/>
                <c:pt idx="0">
                  <c:v>-2 STDEV</c:v>
                </c:pt>
              </c:strCache>
            </c:strRef>
          </c:tx>
          <c:marker>
            <c:symbol val="none"/>
          </c:marker>
          <c:val>
            <c:numRef>
              <c:f>HPA!$A$2:$A$40</c:f>
              <c:numCache>
                <c:formatCode>0.00</c:formatCode>
                <c:ptCount val="39"/>
                <c:pt idx="0">
                  <c:v>4.432995</c:v>
                </c:pt>
                <c:pt idx="1">
                  <c:v>5.4013660000000003</c:v>
                </c:pt>
                <c:pt idx="2">
                  <c:v>5.9727600000000001</c:v>
                </c:pt>
                <c:pt idx="3">
                  <c:v>6.4488789999999998</c:v>
                </c:pt>
                <c:pt idx="4">
                  <c:v>6.977582</c:v>
                </c:pt>
                <c:pt idx="5">
                  <c:v>7.0458100000000004</c:v>
                </c:pt>
                <c:pt idx="6">
                  <c:v>7.0875859999999999</c:v>
                </c:pt>
                <c:pt idx="7">
                  <c:v>7.0245699999999998</c:v>
                </c:pt>
                <c:pt idx="8">
                  <c:v>6.3535149999999998</c:v>
                </c:pt>
                <c:pt idx="9">
                  <c:v>5.6122779999999999</c:v>
                </c:pt>
                <c:pt idx="10">
                  <c:v>5.662865</c:v>
                </c:pt>
                <c:pt idx="11">
                  <c:v>5.8667129999999998</c:v>
                </c:pt>
                <c:pt idx="12">
                  <c:v>5.6347930000000002</c:v>
                </c:pt>
                <c:pt idx="13">
                  <c:v>5.2666539999999999</c:v>
                </c:pt>
                <c:pt idx="14">
                  <c:v>4.9272869999999998</c:v>
                </c:pt>
                <c:pt idx="15">
                  <c:v>4.3252740000000003</c:v>
                </c:pt>
                <c:pt idx="16">
                  <c:v>3.8068279999999999</c:v>
                </c:pt>
                <c:pt idx="17">
                  <c:v>3.4352909999999999</c:v>
                </c:pt>
                <c:pt idx="18">
                  <c:v>3.3579759999999998</c:v>
                </c:pt>
                <c:pt idx="19">
                  <c:v>3.0828630000000001</c:v>
                </c:pt>
                <c:pt idx="20">
                  <c:v>3.233886</c:v>
                </c:pt>
                <c:pt idx="21">
                  <c:v>3.046036</c:v>
                </c:pt>
                <c:pt idx="22">
                  <c:v>2.6743519999999998</c:v>
                </c:pt>
                <c:pt idx="23">
                  <c:v>1.9571510000000001</c:v>
                </c:pt>
                <c:pt idx="24">
                  <c:v>1.8809819999999999</c:v>
                </c:pt>
                <c:pt idx="25">
                  <c:v>2.2791950000000001</c:v>
                </c:pt>
                <c:pt idx="26">
                  <c:v>2.6781619999999999</c:v>
                </c:pt>
                <c:pt idx="27">
                  <c:v>2.7139340000000001</c:v>
                </c:pt>
                <c:pt idx="28">
                  <c:v>2.2224879999999998</c:v>
                </c:pt>
                <c:pt idx="29">
                  <c:v>1.491779</c:v>
                </c:pt>
                <c:pt idx="30">
                  <c:v>1.419109</c:v>
                </c:pt>
                <c:pt idx="31">
                  <c:v>1.498499</c:v>
                </c:pt>
                <c:pt idx="32">
                  <c:v>1.2186779999999999</c:v>
                </c:pt>
                <c:pt idx="33">
                  <c:v>0.81207399999999996</c:v>
                </c:pt>
                <c:pt idx="34">
                  <c:v>0.118773</c:v>
                </c:pt>
                <c:pt idx="35">
                  <c:v>0.25106000000000001</c:v>
                </c:pt>
                <c:pt idx="36">
                  <c:v>0.42639300000000002</c:v>
                </c:pt>
                <c:pt idx="37">
                  <c:v>0.98274799999999995</c:v>
                </c:pt>
                <c:pt idx="38">
                  <c:v>1.171111</c:v>
                </c:pt>
              </c:numCache>
            </c:numRef>
          </c:val>
        </c:ser>
        <c:ser>
          <c:idx val="1"/>
          <c:order val="1"/>
          <c:tx>
            <c:strRef>
              <c:f>HPA!$B$1</c:f>
              <c:strCache>
                <c:ptCount val="1"/>
                <c:pt idx="0">
                  <c:v>-1.5 STDEV</c:v>
                </c:pt>
              </c:strCache>
            </c:strRef>
          </c:tx>
          <c:marker>
            <c:symbol val="none"/>
          </c:marker>
          <c:val>
            <c:numRef>
              <c:f>HPA!$B$2:$B$40</c:f>
              <c:numCache>
                <c:formatCode>0.00</c:formatCode>
                <c:ptCount val="39"/>
                <c:pt idx="0">
                  <c:v>3.893907</c:v>
                </c:pt>
                <c:pt idx="1">
                  <c:v>5.144183</c:v>
                </c:pt>
                <c:pt idx="2">
                  <c:v>5.6109109999999998</c:v>
                </c:pt>
                <c:pt idx="3">
                  <c:v>5.4973850000000004</c:v>
                </c:pt>
                <c:pt idx="4">
                  <c:v>6.2796719999999997</c:v>
                </c:pt>
                <c:pt idx="5">
                  <c:v>6.7475240000000003</c:v>
                </c:pt>
                <c:pt idx="6">
                  <c:v>6.5292469999999998</c:v>
                </c:pt>
                <c:pt idx="7">
                  <c:v>6.0560219999999996</c:v>
                </c:pt>
                <c:pt idx="8">
                  <c:v>5.3914200000000001</c:v>
                </c:pt>
                <c:pt idx="9">
                  <c:v>4.9297029999999999</c:v>
                </c:pt>
                <c:pt idx="10">
                  <c:v>4.3929689999999999</c:v>
                </c:pt>
                <c:pt idx="11">
                  <c:v>4.1133600000000001</c:v>
                </c:pt>
                <c:pt idx="12">
                  <c:v>4.1309370000000003</c:v>
                </c:pt>
                <c:pt idx="13">
                  <c:v>4.5911059999999999</c:v>
                </c:pt>
                <c:pt idx="14">
                  <c:v>4.3883640000000002</c:v>
                </c:pt>
                <c:pt idx="15">
                  <c:v>3.657759</c:v>
                </c:pt>
                <c:pt idx="16">
                  <c:v>3.0992310000000001</c:v>
                </c:pt>
                <c:pt idx="17">
                  <c:v>2.4833180000000001</c:v>
                </c:pt>
                <c:pt idx="18">
                  <c:v>2.574522</c:v>
                </c:pt>
                <c:pt idx="19">
                  <c:v>2.728599</c:v>
                </c:pt>
                <c:pt idx="20">
                  <c:v>2.5419679999999998</c:v>
                </c:pt>
                <c:pt idx="21">
                  <c:v>2.3008489999999999</c:v>
                </c:pt>
                <c:pt idx="22">
                  <c:v>2.2326579999999998</c:v>
                </c:pt>
                <c:pt idx="23">
                  <c:v>2.2220960000000001</c:v>
                </c:pt>
                <c:pt idx="24">
                  <c:v>2.182588</c:v>
                </c:pt>
                <c:pt idx="25">
                  <c:v>2.0920570000000001</c:v>
                </c:pt>
                <c:pt idx="26">
                  <c:v>2.5336430000000001</c:v>
                </c:pt>
                <c:pt idx="27">
                  <c:v>2.4849009999999998</c:v>
                </c:pt>
                <c:pt idx="28">
                  <c:v>1.8200700000000001</c:v>
                </c:pt>
                <c:pt idx="29">
                  <c:v>0.99854500000000002</c:v>
                </c:pt>
                <c:pt idx="30">
                  <c:v>1.3782490000000001</c:v>
                </c:pt>
                <c:pt idx="31">
                  <c:v>2.0942080000000001</c:v>
                </c:pt>
                <c:pt idx="32">
                  <c:v>2.386619</c:v>
                </c:pt>
                <c:pt idx="33">
                  <c:v>2.5677660000000002</c:v>
                </c:pt>
                <c:pt idx="34">
                  <c:v>2.8897400000000002</c:v>
                </c:pt>
                <c:pt idx="35">
                  <c:v>2.5763069999999999</c:v>
                </c:pt>
                <c:pt idx="36">
                  <c:v>1.976529</c:v>
                </c:pt>
                <c:pt idx="37">
                  <c:v>1.740675</c:v>
                </c:pt>
                <c:pt idx="38">
                  <c:v>1.7647539999999999</c:v>
                </c:pt>
              </c:numCache>
            </c:numRef>
          </c:val>
        </c:ser>
        <c:ser>
          <c:idx val="2"/>
          <c:order val="2"/>
          <c:tx>
            <c:strRef>
              <c:f>HPA!$C$1</c:f>
              <c:strCache>
                <c:ptCount val="1"/>
                <c:pt idx="0">
                  <c:v>-1 STDEV</c:v>
                </c:pt>
              </c:strCache>
            </c:strRef>
          </c:tx>
          <c:marker>
            <c:symbol val="none"/>
          </c:marker>
          <c:val>
            <c:numRef>
              <c:f>HPA!$C$2:$C$40</c:f>
              <c:numCache>
                <c:formatCode>0.00</c:formatCode>
                <c:ptCount val="39"/>
                <c:pt idx="0">
                  <c:v>3.1457459999999999</c:v>
                </c:pt>
                <c:pt idx="1">
                  <c:v>3.5971609999999998</c:v>
                </c:pt>
                <c:pt idx="2">
                  <c:v>4.0435309999999998</c:v>
                </c:pt>
                <c:pt idx="3">
                  <c:v>4.0574539999999999</c:v>
                </c:pt>
                <c:pt idx="4">
                  <c:v>3.8692980000000001</c:v>
                </c:pt>
                <c:pt idx="5">
                  <c:v>4.0940620000000001</c:v>
                </c:pt>
                <c:pt idx="6">
                  <c:v>4.1442569999999996</c:v>
                </c:pt>
                <c:pt idx="7">
                  <c:v>4.1717740000000001</c:v>
                </c:pt>
                <c:pt idx="8">
                  <c:v>3.9587979999999998</c:v>
                </c:pt>
                <c:pt idx="9">
                  <c:v>3.6872280000000002</c:v>
                </c:pt>
                <c:pt idx="10">
                  <c:v>3.4318620000000002</c:v>
                </c:pt>
                <c:pt idx="11">
                  <c:v>3.2450369999999999</c:v>
                </c:pt>
                <c:pt idx="12">
                  <c:v>3.1867260000000002</c:v>
                </c:pt>
                <c:pt idx="13">
                  <c:v>2.8000660000000002</c:v>
                </c:pt>
                <c:pt idx="14">
                  <c:v>2.3750599999999999</c:v>
                </c:pt>
                <c:pt idx="15">
                  <c:v>2.0997129999999999</c:v>
                </c:pt>
                <c:pt idx="16">
                  <c:v>2.2764180000000001</c:v>
                </c:pt>
                <c:pt idx="17">
                  <c:v>2.254686</c:v>
                </c:pt>
                <c:pt idx="18">
                  <c:v>2.424668</c:v>
                </c:pt>
                <c:pt idx="19">
                  <c:v>2.6074600000000001</c:v>
                </c:pt>
                <c:pt idx="20">
                  <c:v>2.2206450000000002</c:v>
                </c:pt>
                <c:pt idx="21">
                  <c:v>2.3606220000000002</c:v>
                </c:pt>
                <c:pt idx="22">
                  <c:v>2.5811389999999999</c:v>
                </c:pt>
                <c:pt idx="23">
                  <c:v>2.591926</c:v>
                </c:pt>
                <c:pt idx="24">
                  <c:v>2.6642229999999998</c:v>
                </c:pt>
                <c:pt idx="25">
                  <c:v>2.2764700000000002</c:v>
                </c:pt>
                <c:pt idx="26">
                  <c:v>1.8798729999999999</c:v>
                </c:pt>
                <c:pt idx="27">
                  <c:v>1.9427220000000001</c:v>
                </c:pt>
                <c:pt idx="28">
                  <c:v>1.8926940000000001</c:v>
                </c:pt>
                <c:pt idx="29">
                  <c:v>1.748721</c:v>
                </c:pt>
                <c:pt idx="30">
                  <c:v>1.821364</c:v>
                </c:pt>
                <c:pt idx="31">
                  <c:v>1.677065</c:v>
                </c:pt>
                <c:pt idx="32">
                  <c:v>1.8524339999999999</c:v>
                </c:pt>
                <c:pt idx="33">
                  <c:v>1.875675</c:v>
                </c:pt>
                <c:pt idx="34">
                  <c:v>1.5726290000000001</c:v>
                </c:pt>
                <c:pt idx="35">
                  <c:v>1.292516</c:v>
                </c:pt>
                <c:pt idx="36">
                  <c:v>1.2649140000000001</c:v>
                </c:pt>
                <c:pt idx="37">
                  <c:v>1.310578</c:v>
                </c:pt>
                <c:pt idx="38">
                  <c:v>1.553744</c:v>
                </c:pt>
              </c:numCache>
            </c:numRef>
          </c:val>
        </c:ser>
        <c:ser>
          <c:idx val="3"/>
          <c:order val="3"/>
          <c:tx>
            <c:strRef>
              <c:f>HPA!$D$1</c:f>
              <c:strCache>
                <c:ptCount val="1"/>
                <c:pt idx="0">
                  <c:v>-0.5 STDEV</c:v>
                </c:pt>
              </c:strCache>
            </c:strRef>
          </c:tx>
          <c:marker>
            <c:symbol val="none"/>
          </c:marker>
          <c:val>
            <c:numRef>
              <c:f>HPA!$D$2:$D$40</c:f>
              <c:numCache>
                <c:formatCode>0.00</c:formatCode>
                <c:ptCount val="39"/>
                <c:pt idx="0">
                  <c:v>2.3056350000000001</c:v>
                </c:pt>
                <c:pt idx="1">
                  <c:v>2.499225</c:v>
                </c:pt>
                <c:pt idx="2">
                  <c:v>2.611653</c:v>
                </c:pt>
                <c:pt idx="3">
                  <c:v>2.7999290000000001</c:v>
                </c:pt>
                <c:pt idx="4">
                  <c:v>2.9159229999999998</c:v>
                </c:pt>
                <c:pt idx="5">
                  <c:v>3.0790649999999999</c:v>
                </c:pt>
                <c:pt idx="6">
                  <c:v>3.0142350000000002</c:v>
                </c:pt>
                <c:pt idx="7">
                  <c:v>3.0316339999999999</c:v>
                </c:pt>
                <c:pt idx="8">
                  <c:v>2.8275649999999999</c:v>
                </c:pt>
                <c:pt idx="9">
                  <c:v>2.5725310000000001</c:v>
                </c:pt>
                <c:pt idx="10">
                  <c:v>2.4505919999999999</c:v>
                </c:pt>
                <c:pt idx="11">
                  <c:v>2.04277</c:v>
                </c:pt>
                <c:pt idx="12">
                  <c:v>1.678696</c:v>
                </c:pt>
                <c:pt idx="13">
                  <c:v>1.601694</c:v>
                </c:pt>
                <c:pt idx="14">
                  <c:v>1.55521</c:v>
                </c:pt>
                <c:pt idx="15">
                  <c:v>1.3763700000000001</c:v>
                </c:pt>
                <c:pt idx="16">
                  <c:v>1.2252369999999999</c:v>
                </c:pt>
                <c:pt idx="17">
                  <c:v>1.0923369999999999</c:v>
                </c:pt>
                <c:pt idx="18">
                  <c:v>0.94798300000000002</c:v>
                </c:pt>
                <c:pt idx="19">
                  <c:v>0.85344399999999998</c:v>
                </c:pt>
                <c:pt idx="20">
                  <c:v>1.0420419999999999</c:v>
                </c:pt>
                <c:pt idx="21">
                  <c:v>1.241919</c:v>
                </c:pt>
                <c:pt idx="22">
                  <c:v>1.249438</c:v>
                </c:pt>
                <c:pt idx="23">
                  <c:v>1.223168</c:v>
                </c:pt>
                <c:pt idx="24">
                  <c:v>1.0916250000000001</c:v>
                </c:pt>
                <c:pt idx="25">
                  <c:v>0.99656800000000001</c:v>
                </c:pt>
                <c:pt idx="26">
                  <c:v>0.91388999999999998</c:v>
                </c:pt>
                <c:pt idx="27">
                  <c:v>1.094646</c:v>
                </c:pt>
                <c:pt idx="28">
                  <c:v>0.97015300000000004</c:v>
                </c:pt>
                <c:pt idx="29">
                  <c:v>0.99118700000000004</c:v>
                </c:pt>
                <c:pt idx="30">
                  <c:v>0.99606899999999998</c:v>
                </c:pt>
                <c:pt idx="31">
                  <c:v>0.87597499999999995</c:v>
                </c:pt>
                <c:pt idx="32">
                  <c:v>0.89140200000000003</c:v>
                </c:pt>
                <c:pt idx="33">
                  <c:v>1.0061249999999999</c:v>
                </c:pt>
                <c:pt idx="34">
                  <c:v>0.928728</c:v>
                </c:pt>
                <c:pt idx="35">
                  <c:v>0.90803999999999996</c:v>
                </c:pt>
                <c:pt idx="36">
                  <c:v>1.24902</c:v>
                </c:pt>
                <c:pt idx="37">
                  <c:v>1.2593749999999999</c:v>
                </c:pt>
                <c:pt idx="38">
                  <c:v>1.222118</c:v>
                </c:pt>
              </c:numCache>
            </c:numRef>
          </c:val>
        </c:ser>
        <c:ser>
          <c:idx val="4"/>
          <c:order val="4"/>
          <c:tx>
            <c:strRef>
              <c:f>HPA!$E$1</c:f>
              <c:strCache>
                <c:ptCount val="1"/>
                <c:pt idx="0">
                  <c:v>Median</c:v>
                </c:pt>
              </c:strCache>
            </c:strRef>
          </c:tx>
          <c:spPr>
            <a:ln w="38100">
              <a:solidFill>
                <a:schemeClr val="tx1"/>
              </a:solidFill>
            </a:ln>
          </c:spPr>
          <c:marker>
            <c:symbol val="none"/>
          </c:marker>
          <c:val>
            <c:numRef>
              <c:f>HPA!$E$2:$E$40</c:f>
              <c:numCache>
                <c:formatCode>0.00</c:formatCode>
                <c:ptCount val="39"/>
                <c:pt idx="0">
                  <c:v>1.5175670000000001</c:v>
                </c:pt>
                <c:pt idx="1">
                  <c:v>1.2454240000000001</c:v>
                </c:pt>
                <c:pt idx="2">
                  <c:v>1.161062</c:v>
                </c:pt>
                <c:pt idx="3">
                  <c:v>1.2915650000000001</c:v>
                </c:pt>
                <c:pt idx="4">
                  <c:v>1.3669519999999999</c:v>
                </c:pt>
                <c:pt idx="5">
                  <c:v>1.5273350000000001</c:v>
                </c:pt>
                <c:pt idx="6">
                  <c:v>1.334757</c:v>
                </c:pt>
                <c:pt idx="7">
                  <c:v>1.3770629999999999</c:v>
                </c:pt>
                <c:pt idx="8">
                  <c:v>1.2916110000000001</c:v>
                </c:pt>
                <c:pt idx="9">
                  <c:v>1.1828669999999999</c:v>
                </c:pt>
                <c:pt idx="10">
                  <c:v>1.168601</c:v>
                </c:pt>
                <c:pt idx="11">
                  <c:v>1.0689679999999999</c:v>
                </c:pt>
                <c:pt idx="12">
                  <c:v>0.92006399999999999</c:v>
                </c:pt>
                <c:pt idx="13">
                  <c:v>1.0241290000000001</c:v>
                </c:pt>
                <c:pt idx="14">
                  <c:v>1.218807</c:v>
                </c:pt>
                <c:pt idx="15">
                  <c:v>1.297461</c:v>
                </c:pt>
                <c:pt idx="16">
                  <c:v>1.502602</c:v>
                </c:pt>
                <c:pt idx="17">
                  <c:v>1.7099519999999999</c:v>
                </c:pt>
                <c:pt idx="18">
                  <c:v>1.661807</c:v>
                </c:pt>
                <c:pt idx="19">
                  <c:v>1.6548119999999999</c:v>
                </c:pt>
                <c:pt idx="20">
                  <c:v>1.613569</c:v>
                </c:pt>
                <c:pt idx="21">
                  <c:v>1.6392070000000001</c:v>
                </c:pt>
                <c:pt idx="22">
                  <c:v>1.5287569999999999</c:v>
                </c:pt>
                <c:pt idx="23">
                  <c:v>1.2252620000000001</c:v>
                </c:pt>
                <c:pt idx="24">
                  <c:v>1.0962970000000001</c:v>
                </c:pt>
                <c:pt idx="25">
                  <c:v>1.019835</c:v>
                </c:pt>
                <c:pt idx="26">
                  <c:v>1.0761890000000001</c:v>
                </c:pt>
                <c:pt idx="27">
                  <c:v>1.123596</c:v>
                </c:pt>
                <c:pt idx="28">
                  <c:v>1.201927</c:v>
                </c:pt>
                <c:pt idx="29">
                  <c:v>1.160328</c:v>
                </c:pt>
                <c:pt idx="30">
                  <c:v>0.99619199999999997</c:v>
                </c:pt>
                <c:pt idx="31">
                  <c:v>0.95192500000000002</c:v>
                </c:pt>
                <c:pt idx="32">
                  <c:v>0.99467499999999998</c:v>
                </c:pt>
                <c:pt idx="33">
                  <c:v>1.1202030000000001</c:v>
                </c:pt>
                <c:pt idx="34">
                  <c:v>1.3207599999999999</c:v>
                </c:pt>
                <c:pt idx="35">
                  <c:v>1.506356</c:v>
                </c:pt>
                <c:pt idx="36">
                  <c:v>1.777763</c:v>
                </c:pt>
                <c:pt idx="37">
                  <c:v>1.7034180000000001</c:v>
                </c:pt>
                <c:pt idx="38">
                  <c:v>1.767245</c:v>
                </c:pt>
              </c:numCache>
            </c:numRef>
          </c:val>
        </c:ser>
        <c:ser>
          <c:idx val="5"/>
          <c:order val="5"/>
          <c:tx>
            <c:strRef>
              <c:f>HPA!$F$1</c:f>
              <c:strCache>
                <c:ptCount val="1"/>
                <c:pt idx="0">
                  <c:v>0.5 STDEV</c:v>
                </c:pt>
              </c:strCache>
            </c:strRef>
          </c:tx>
          <c:marker>
            <c:symbol val="none"/>
          </c:marker>
          <c:val>
            <c:numRef>
              <c:f>HPA!$F$2:$F$40</c:f>
              <c:numCache>
                <c:formatCode>0.00</c:formatCode>
                <c:ptCount val="39"/>
                <c:pt idx="0">
                  <c:v>0.48078500000000002</c:v>
                </c:pt>
                <c:pt idx="1">
                  <c:v>-0.106914</c:v>
                </c:pt>
                <c:pt idx="2">
                  <c:v>-0.45359300000000002</c:v>
                </c:pt>
                <c:pt idx="3">
                  <c:v>-0.56734300000000004</c:v>
                </c:pt>
                <c:pt idx="4">
                  <c:v>-0.52720100000000003</c:v>
                </c:pt>
                <c:pt idx="5">
                  <c:v>-0.26869399999999999</c:v>
                </c:pt>
                <c:pt idx="6">
                  <c:v>-0.221469</c:v>
                </c:pt>
                <c:pt idx="7">
                  <c:v>-0.23555699999999999</c:v>
                </c:pt>
                <c:pt idx="8">
                  <c:v>1.584E-2</c:v>
                </c:pt>
                <c:pt idx="9">
                  <c:v>0.29076800000000003</c:v>
                </c:pt>
                <c:pt idx="10">
                  <c:v>0.30082999999999999</c:v>
                </c:pt>
                <c:pt idx="11">
                  <c:v>0.13233500000000001</c:v>
                </c:pt>
                <c:pt idx="12">
                  <c:v>-0.15418699999999999</c:v>
                </c:pt>
                <c:pt idx="13">
                  <c:v>-0.117253</c:v>
                </c:pt>
                <c:pt idx="14">
                  <c:v>0.13683899999999999</c:v>
                </c:pt>
                <c:pt idx="15">
                  <c:v>0.26841900000000002</c:v>
                </c:pt>
                <c:pt idx="16">
                  <c:v>6.3275999999999999E-2</c:v>
                </c:pt>
                <c:pt idx="17">
                  <c:v>5.6820000000000004E-3</c:v>
                </c:pt>
                <c:pt idx="18">
                  <c:v>3.0669999999999999E-2</c:v>
                </c:pt>
                <c:pt idx="19">
                  <c:v>-2.4833999999999998E-2</c:v>
                </c:pt>
                <c:pt idx="20">
                  <c:v>-5.3594999999999997E-2</c:v>
                </c:pt>
                <c:pt idx="21">
                  <c:v>0.246119</c:v>
                </c:pt>
                <c:pt idx="22">
                  <c:v>0.48761100000000002</c:v>
                </c:pt>
                <c:pt idx="23">
                  <c:v>0.62020900000000001</c:v>
                </c:pt>
                <c:pt idx="24">
                  <c:v>0.72798499999999999</c:v>
                </c:pt>
                <c:pt idx="25">
                  <c:v>0.651501</c:v>
                </c:pt>
                <c:pt idx="26">
                  <c:v>0.46064300000000002</c:v>
                </c:pt>
                <c:pt idx="27">
                  <c:v>0.53389699999999995</c:v>
                </c:pt>
                <c:pt idx="28">
                  <c:v>0.80728299999999997</c:v>
                </c:pt>
                <c:pt idx="29">
                  <c:v>0.79332000000000003</c:v>
                </c:pt>
                <c:pt idx="30">
                  <c:v>0.91481199999999996</c:v>
                </c:pt>
                <c:pt idx="31">
                  <c:v>1.0057860000000001</c:v>
                </c:pt>
                <c:pt idx="32">
                  <c:v>1.145357</c:v>
                </c:pt>
                <c:pt idx="33">
                  <c:v>1.287093</c:v>
                </c:pt>
                <c:pt idx="34">
                  <c:v>1.0250189999999999</c:v>
                </c:pt>
                <c:pt idx="35">
                  <c:v>1.022618</c:v>
                </c:pt>
                <c:pt idx="36">
                  <c:v>0.89824800000000005</c:v>
                </c:pt>
                <c:pt idx="37">
                  <c:v>0.89158999999999999</c:v>
                </c:pt>
                <c:pt idx="38">
                  <c:v>0.89718500000000001</c:v>
                </c:pt>
              </c:numCache>
            </c:numRef>
          </c:val>
        </c:ser>
        <c:ser>
          <c:idx val="6"/>
          <c:order val="6"/>
          <c:tx>
            <c:strRef>
              <c:f>HPA!$G$1</c:f>
              <c:strCache>
                <c:ptCount val="1"/>
                <c:pt idx="0">
                  <c:v>1.0 STDEV</c:v>
                </c:pt>
              </c:strCache>
            </c:strRef>
          </c:tx>
          <c:marker>
            <c:symbol val="none"/>
          </c:marker>
          <c:val>
            <c:numRef>
              <c:f>HPA!$G$2:$G$40</c:f>
              <c:numCache>
                <c:formatCode>0.00</c:formatCode>
                <c:ptCount val="39"/>
                <c:pt idx="0">
                  <c:v>0.41751899999999997</c:v>
                </c:pt>
                <c:pt idx="1">
                  <c:v>-0.11705500000000001</c:v>
                </c:pt>
                <c:pt idx="2">
                  <c:v>-0.58777599999999997</c:v>
                </c:pt>
                <c:pt idx="3">
                  <c:v>-0.91269800000000001</c:v>
                </c:pt>
                <c:pt idx="4">
                  <c:v>-1.3206</c:v>
                </c:pt>
                <c:pt idx="5">
                  <c:v>-1.5514650000000001</c:v>
                </c:pt>
                <c:pt idx="6">
                  <c:v>-1.5250710000000001</c:v>
                </c:pt>
                <c:pt idx="7">
                  <c:v>-1.5880510000000001</c:v>
                </c:pt>
                <c:pt idx="8">
                  <c:v>-1.7182029999999999</c:v>
                </c:pt>
                <c:pt idx="9">
                  <c:v>-1.3821429999999999</c:v>
                </c:pt>
                <c:pt idx="10">
                  <c:v>-0.88566699999999998</c:v>
                </c:pt>
                <c:pt idx="11">
                  <c:v>-0.60121199999999997</c:v>
                </c:pt>
                <c:pt idx="12">
                  <c:v>-0.390015</c:v>
                </c:pt>
                <c:pt idx="13">
                  <c:v>-0.315834</c:v>
                </c:pt>
                <c:pt idx="14">
                  <c:v>-0.216451</c:v>
                </c:pt>
                <c:pt idx="15">
                  <c:v>-0.10648100000000001</c:v>
                </c:pt>
                <c:pt idx="16">
                  <c:v>-4.1764000000000003E-2</c:v>
                </c:pt>
                <c:pt idx="17">
                  <c:v>-0.225882</c:v>
                </c:pt>
                <c:pt idx="18">
                  <c:v>0.147565</c:v>
                </c:pt>
                <c:pt idx="19">
                  <c:v>0.47622799999999998</c:v>
                </c:pt>
                <c:pt idx="20">
                  <c:v>0.56373099999999998</c:v>
                </c:pt>
                <c:pt idx="21">
                  <c:v>0.67629899999999998</c:v>
                </c:pt>
                <c:pt idx="22">
                  <c:v>0.61846000000000001</c:v>
                </c:pt>
                <c:pt idx="23">
                  <c:v>0.38893299999999997</c:v>
                </c:pt>
                <c:pt idx="24">
                  <c:v>0.42516799999999999</c:v>
                </c:pt>
                <c:pt idx="25">
                  <c:v>0.41644300000000001</c:v>
                </c:pt>
                <c:pt idx="26">
                  <c:v>0.123581</c:v>
                </c:pt>
                <c:pt idx="27">
                  <c:v>1.4984000000000001E-2</c:v>
                </c:pt>
                <c:pt idx="28">
                  <c:v>0.40907399999999999</c:v>
                </c:pt>
                <c:pt idx="29">
                  <c:v>0.4234</c:v>
                </c:pt>
                <c:pt idx="30">
                  <c:v>0.26796500000000001</c:v>
                </c:pt>
                <c:pt idx="31">
                  <c:v>-5.1409999999999997E-3</c:v>
                </c:pt>
                <c:pt idx="32">
                  <c:v>-2.5353000000000001E-2</c:v>
                </c:pt>
                <c:pt idx="33">
                  <c:v>0.123833</c:v>
                </c:pt>
                <c:pt idx="34">
                  <c:v>0.34268199999999999</c:v>
                </c:pt>
                <c:pt idx="35">
                  <c:v>0.48553600000000002</c:v>
                </c:pt>
                <c:pt idx="36">
                  <c:v>0.479628</c:v>
                </c:pt>
                <c:pt idx="37">
                  <c:v>0.58955999999999997</c:v>
                </c:pt>
                <c:pt idx="38">
                  <c:v>0.31609900000000002</c:v>
                </c:pt>
              </c:numCache>
            </c:numRef>
          </c:val>
        </c:ser>
        <c:ser>
          <c:idx val="7"/>
          <c:order val="7"/>
          <c:tx>
            <c:strRef>
              <c:f>HPA!$H$1</c:f>
              <c:strCache>
                <c:ptCount val="1"/>
                <c:pt idx="0">
                  <c:v>1.5 STDEV</c:v>
                </c:pt>
              </c:strCache>
            </c:strRef>
          </c:tx>
          <c:marker>
            <c:symbol val="none"/>
          </c:marker>
          <c:val>
            <c:numRef>
              <c:f>HPA!$H$2:$H$40</c:f>
              <c:numCache>
                <c:formatCode>0.00</c:formatCode>
                <c:ptCount val="39"/>
                <c:pt idx="0">
                  <c:v>-0.85548000000000002</c:v>
                </c:pt>
                <c:pt idx="1">
                  <c:v>-2.0163039999999999</c:v>
                </c:pt>
                <c:pt idx="2">
                  <c:v>-2.61538</c:v>
                </c:pt>
                <c:pt idx="3">
                  <c:v>-3.3144019999999998</c:v>
                </c:pt>
                <c:pt idx="4">
                  <c:v>-3.5627659999999999</c:v>
                </c:pt>
                <c:pt idx="5">
                  <c:v>-3.3037990000000002</c:v>
                </c:pt>
                <c:pt idx="6">
                  <c:v>-3.132654</c:v>
                </c:pt>
                <c:pt idx="7">
                  <c:v>-2.2994870000000001</c:v>
                </c:pt>
                <c:pt idx="8">
                  <c:v>-1.2586360000000001</c:v>
                </c:pt>
                <c:pt idx="9">
                  <c:v>-1.247714</c:v>
                </c:pt>
                <c:pt idx="10">
                  <c:v>-1.542338</c:v>
                </c:pt>
                <c:pt idx="11">
                  <c:v>-1.980251</c:v>
                </c:pt>
                <c:pt idx="12">
                  <c:v>-1.7315100000000001</c:v>
                </c:pt>
                <c:pt idx="13">
                  <c:v>-0.99983699999999998</c:v>
                </c:pt>
                <c:pt idx="14">
                  <c:v>-0.72228099999999995</c:v>
                </c:pt>
                <c:pt idx="15">
                  <c:v>-0.68178399999999995</c:v>
                </c:pt>
                <c:pt idx="16">
                  <c:v>-0.784717</c:v>
                </c:pt>
                <c:pt idx="17">
                  <c:v>-0.25007800000000002</c:v>
                </c:pt>
                <c:pt idx="18">
                  <c:v>-7.6758999999999994E-2</c:v>
                </c:pt>
                <c:pt idx="19">
                  <c:v>0.17531099999999999</c:v>
                </c:pt>
                <c:pt idx="20">
                  <c:v>1.5753E-2</c:v>
                </c:pt>
                <c:pt idx="21">
                  <c:v>-0.49223</c:v>
                </c:pt>
                <c:pt idx="22">
                  <c:v>-0.31455499999999997</c:v>
                </c:pt>
                <c:pt idx="23">
                  <c:v>-7.6354000000000005E-2</c:v>
                </c:pt>
                <c:pt idx="24">
                  <c:v>-0.36077199999999998</c:v>
                </c:pt>
                <c:pt idx="25">
                  <c:v>-0.60621599999999998</c:v>
                </c:pt>
                <c:pt idx="26">
                  <c:v>-0.99452300000000005</c:v>
                </c:pt>
                <c:pt idx="27">
                  <c:v>-0.95806599999999997</c:v>
                </c:pt>
                <c:pt idx="28">
                  <c:v>-0.93198599999999998</c:v>
                </c:pt>
                <c:pt idx="29">
                  <c:v>-0.76332199999999994</c:v>
                </c:pt>
                <c:pt idx="30">
                  <c:v>-0.71438500000000005</c:v>
                </c:pt>
                <c:pt idx="31">
                  <c:v>-0.42410599999999998</c:v>
                </c:pt>
                <c:pt idx="32">
                  <c:v>-0.183757</c:v>
                </c:pt>
                <c:pt idx="33">
                  <c:v>-0.49545899999999998</c:v>
                </c:pt>
                <c:pt idx="34">
                  <c:v>-1.002351</c:v>
                </c:pt>
                <c:pt idx="35">
                  <c:v>-0.57320599999999999</c:v>
                </c:pt>
                <c:pt idx="36">
                  <c:v>-0.30953900000000001</c:v>
                </c:pt>
                <c:pt idx="37">
                  <c:v>-0.134488</c:v>
                </c:pt>
                <c:pt idx="38">
                  <c:v>0.11380700000000001</c:v>
                </c:pt>
              </c:numCache>
            </c:numRef>
          </c:val>
        </c:ser>
        <c:ser>
          <c:idx val="8"/>
          <c:order val="8"/>
          <c:tx>
            <c:strRef>
              <c:f>HPA!$I$1</c:f>
              <c:strCache>
                <c:ptCount val="1"/>
                <c:pt idx="0">
                  <c:v>2 STDEV</c:v>
                </c:pt>
              </c:strCache>
            </c:strRef>
          </c:tx>
          <c:marker>
            <c:symbol val="none"/>
          </c:marker>
          <c:val>
            <c:numRef>
              <c:f>HPA!$I$2:$I$40</c:f>
              <c:numCache>
                <c:formatCode>0.00</c:formatCode>
                <c:ptCount val="39"/>
                <c:pt idx="0">
                  <c:v>-1.7184189999999999</c:v>
                </c:pt>
                <c:pt idx="1">
                  <c:v>-2.5376829999999999</c:v>
                </c:pt>
                <c:pt idx="2">
                  <c:v>-2.9418769999999999</c:v>
                </c:pt>
                <c:pt idx="3">
                  <c:v>-3.4005550000000002</c:v>
                </c:pt>
                <c:pt idx="4">
                  <c:v>-3.6948840000000001</c:v>
                </c:pt>
                <c:pt idx="5">
                  <c:v>-3.9129510000000001</c:v>
                </c:pt>
                <c:pt idx="6">
                  <c:v>-3.8287740000000001</c:v>
                </c:pt>
                <c:pt idx="7">
                  <c:v>-3.5063170000000001</c:v>
                </c:pt>
                <c:pt idx="8">
                  <c:v>-3.9009140000000002</c:v>
                </c:pt>
                <c:pt idx="9">
                  <c:v>-3.9678339999999999</c:v>
                </c:pt>
                <c:pt idx="10">
                  <c:v>-3.0450780000000002</c:v>
                </c:pt>
                <c:pt idx="11">
                  <c:v>-2.716008</c:v>
                </c:pt>
                <c:pt idx="12">
                  <c:v>-2.5680740000000002</c:v>
                </c:pt>
                <c:pt idx="13">
                  <c:v>-1.4084350000000001</c:v>
                </c:pt>
                <c:pt idx="14">
                  <c:v>-0.45936700000000003</c:v>
                </c:pt>
                <c:pt idx="15">
                  <c:v>0.72613300000000003</c:v>
                </c:pt>
                <c:pt idx="16">
                  <c:v>1.5184949999999999</c:v>
                </c:pt>
                <c:pt idx="17">
                  <c:v>1.0615410000000001</c:v>
                </c:pt>
                <c:pt idx="18">
                  <c:v>0.729217</c:v>
                </c:pt>
                <c:pt idx="19">
                  <c:v>1.1255200000000001</c:v>
                </c:pt>
                <c:pt idx="20">
                  <c:v>1.319523</c:v>
                </c:pt>
                <c:pt idx="21">
                  <c:v>0.86814100000000005</c:v>
                </c:pt>
                <c:pt idx="22">
                  <c:v>0.90291699999999997</c:v>
                </c:pt>
                <c:pt idx="23">
                  <c:v>0.90479200000000004</c:v>
                </c:pt>
                <c:pt idx="24">
                  <c:v>0.118493</c:v>
                </c:pt>
                <c:pt idx="25">
                  <c:v>4.7501000000000002E-2</c:v>
                </c:pt>
                <c:pt idx="26">
                  <c:v>0.62942699999999996</c:v>
                </c:pt>
                <c:pt idx="27">
                  <c:v>0.87638300000000002</c:v>
                </c:pt>
                <c:pt idx="28">
                  <c:v>0.92687600000000003</c:v>
                </c:pt>
                <c:pt idx="29">
                  <c:v>0.61959299999999995</c:v>
                </c:pt>
                <c:pt idx="30">
                  <c:v>0.55318500000000004</c:v>
                </c:pt>
                <c:pt idx="31">
                  <c:v>0.97108799999999995</c:v>
                </c:pt>
                <c:pt idx="32">
                  <c:v>1.493241</c:v>
                </c:pt>
                <c:pt idx="33">
                  <c:v>1.89002</c:v>
                </c:pt>
                <c:pt idx="34">
                  <c:v>1.9254340000000001</c:v>
                </c:pt>
                <c:pt idx="35">
                  <c:v>1.626279</c:v>
                </c:pt>
                <c:pt idx="36">
                  <c:v>1.885975</c:v>
                </c:pt>
                <c:pt idx="37">
                  <c:v>1.7810569999999999</c:v>
                </c:pt>
                <c:pt idx="38">
                  <c:v>1.5715980000000001</c:v>
                </c:pt>
              </c:numCache>
            </c:numRef>
          </c:val>
        </c:ser>
        <c:dLbls/>
        <c:marker val="1"/>
        <c:axId val="163616256"/>
        <c:axId val="163618176"/>
      </c:lineChart>
      <c:catAx>
        <c:axId val="163616256"/>
        <c:scaling>
          <c:orientation val="minMax"/>
        </c:scaling>
        <c:axPos val="b"/>
        <c:majorGridlines>
          <c:spPr>
            <a:ln>
              <a:noFill/>
            </a:ln>
          </c:spPr>
        </c:majorGridlines>
        <c:title>
          <c:tx>
            <c:rich>
              <a:bodyPr/>
              <a:lstStyle/>
              <a:p>
                <a:pPr>
                  <a:defRPr sz="900" b="0" i="0" baseline="0">
                    <a:latin typeface="Calibri" pitchFamily="34" charset="0"/>
                  </a:defRPr>
                </a:pPr>
                <a:r>
                  <a:rPr lang="en-US" sz="900" b="0" i="0" baseline="0">
                    <a:latin typeface="Calibri" pitchFamily="34" charset="0"/>
                  </a:rPr>
                  <a:t>Quarters</a:t>
                </a:r>
              </a:p>
            </c:rich>
          </c:tx>
          <c:layout>
            <c:manualLayout>
              <c:xMode val="edge"/>
              <c:yMode val="edge"/>
              <c:x val="0.46455403282202185"/>
              <c:y val="0.92016877637130812"/>
            </c:manualLayout>
          </c:layout>
        </c:title>
        <c:tickLblPos val="nextTo"/>
        <c:txPr>
          <a:bodyPr/>
          <a:lstStyle/>
          <a:p>
            <a:pPr>
              <a:defRPr sz="900" b="0" i="0" baseline="0">
                <a:latin typeface="Calibri" pitchFamily="34" charset="0"/>
              </a:defRPr>
            </a:pPr>
            <a:endParaRPr lang="en-US"/>
          </a:p>
        </c:txPr>
        <c:crossAx val="163618176"/>
        <c:crosses val="autoZero"/>
        <c:auto val="1"/>
        <c:lblAlgn val="ctr"/>
        <c:lblOffset val="100"/>
        <c:tickLblSkip val="4"/>
        <c:tickMarkSkip val="4"/>
      </c:catAx>
      <c:valAx>
        <c:axId val="163618176"/>
        <c:scaling>
          <c:orientation val="minMax"/>
        </c:scaling>
        <c:axPos val="l"/>
        <c:majorGridlines>
          <c:spPr>
            <a:ln>
              <a:noFill/>
            </a:ln>
          </c:spPr>
        </c:majorGridlines>
        <c:numFmt formatCode="#,##0" sourceLinked="0"/>
        <c:tickLblPos val="nextTo"/>
        <c:txPr>
          <a:bodyPr/>
          <a:lstStyle/>
          <a:p>
            <a:pPr>
              <a:defRPr sz="900" b="0" i="0" baseline="0">
                <a:latin typeface="Calibri" pitchFamily="34" charset="0"/>
              </a:defRPr>
            </a:pPr>
            <a:endParaRPr lang="en-US"/>
          </a:p>
        </c:txPr>
        <c:crossAx val="163616256"/>
        <c:crosses val="autoZero"/>
        <c:crossBetween val="between"/>
      </c:valAx>
      <c:spPr>
        <a:solidFill>
          <a:schemeClr val="bg1"/>
        </a:solidFill>
        <a:ln>
          <a:noFill/>
        </a:ln>
      </c:spPr>
    </c:plotArea>
    <c:plotVisOnly val="1"/>
    <c:dispBlanksAs val="gap"/>
  </c:chart>
  <c:spPr>
    <a:solidFill>
      <a:schemeClr val="bg1"/>
    </a:solidFill>
    <a:ln>
      <a:solidFill>
        <a:schemeClr val="tx1"/>
      </a:solidFill>
    </a:ln>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baseline="0"/>
              <a:t>Cumulative Loss Distribution</a:t>
            </a:r>
          </a:p>
        </c:rich>
      </c:tx>
      <c:layout>
        <c:manualLayout>
          <c:xMode val="edge"/>
          <c:yMode val="edge"/>
          <c:x val="0.18453857060970819"/>
          <c:y val="1.461988304093568E-2"/>
        </c:manualLayout>
      </c:layout>
      <c:overlay val="1"/>
    </c:title>
    <c:plotArea>
      <c:layout>
        <c:manualLayout>
          <c:layoutTarget val="inner"/>
          <c:xMode val="edge"/>
          <c:yMode val="edge"/>
          <c:x val="9.8933035669391947E-2"/>
          <c:y val="0.136951850316956"/>
          <c:w val="0.86143969791132435"/>
          <c:h val="0.65703097419840129"/>
        </c:manualLayout>
      </c:layout>
      <c:scatterChart>
        <c:scatterStyle val="smoothMarker"/>
        <c:ser>
          <c:idx val="0"/>
          <c:order val="0"/>
          <c:xVal>
            <c:numRef>
              <c:f>FRM!$AW$2:$AW$10</c:f>
              <c:numCache>
                <c:formatCode>0.00</c:formatCode>
                <c:ptCount val="9"/>
                <c:pt idx="0">
                  <c:v>9.4281351339733782E-2</c:v>
                </c:pt>
                <c:pt idx="1">
                  <c:v>0.10724280928017121</c:v>
                </c:pt>
                <c:pt idx="2">
                  <c:v>0.13235292109303473</c:v>
                </c:pt>
                <c:pt idx="3">
                  <c:v>0.15729441392395024</c:v>
                </c:pt>
                <c:pt idx="4">
                  <c:v>0.18369753421116208</c:v>
                </c:pt>
                <c:pt idx="5">
                  <c:v>0.21954054036987528</c:v>
                </c:pt>
                <c:pt idx="6">
                  <c:v>0.2362664757700437</c:v>
                </c:pt>
                <c:pt idx="7">
                  <c:v>0.26903017122188116</c:v>
                </c:pt>
                <c:pt idx="8">
                  <c:v>0.28479866152854144</c:v>
                </c:pt>
              </c:numCache>
            </c:numRef>
          </c:xVal>
          <c:yVal>
            <c:numRef>
              <c:f>FRM!$AN$2:$AN$10</c:f>
              <c:numCache>
                <c:formatCode>0.00%</c:formatCode>
                <c:ptCount val="9"/>
                <c:pt idx="0">
                  <c:v>4.0099999999999997E-2</c:v>
                </c:pt>
                <c:pt idx="1">
                  <c:v>6.5600000000000006E-2</c:v>
                </c:pt>
                <c:pt idx="2">
                  <c:v>0.121</c:v>
                </c:pt>
                <c:pt idx="3">
                  <c:v>0.17469999999999999</c:v>
                </c:pt>
                <c:pt idx="4">
                  <c:v>0.19739999999999999</c:v>
                </c:pt>
                <c:pt idx="5">
                  <c:v>0.17469999999999999</c:v>
                </c:pt>
                <c:pt idx="6">
                  <c:v>0.121</c:v>
                </c:pt>
                <c:pt idx="7">
                  <c:v>6.5600000000000006E-2</c:v>
                </c:pt>
                <c:pt idx="8">
                  <c:v>4.0099999999999997E-2</c:v>
                </c:pt>
              </c:numCache>
            </c:numRef>
          </c:yVal>
          <c:smooth val="1"/>
        </c:ser>
        <c:dLbls/>
        <c:axId val="163712000"/>
        <c:axId val="163718272"/>
      </c:scatterChart>
      <c:valAx>
        <c:axId val="163712000"/>
        <c:scaling>
          <c:orientation val="minMax"/>
          <c:max val="0.3"/>
          <c:min val="0.05"/>
        </c:scaling>
        <c:axPos val="b"/>
        <c:title>
          <c:tx>
            <c:rich>
              <a:bodyPr/>
              <a:lstStyle/>
              <a:p>
                <a:pPr>
                  <a:defRPr sz="900" b="0" i="0" baseline="0">
                    <a:latin typeface="Calibri" pitchFamily="34" charset="0"/>
                  </a:defRPr>
                </a:pPr>
                <a:r>
                  <a:rPr lang="en-US" sz="900" b="0" i="0" baseline="0">
                    <a:latin typeface="Calibri" pitchFamily="34" charset="0"/>
                  </a:rPr>
                  <a:t>Cumulative Loss</a:t>
                </a:r>
              </a:p>
            </c:rich>
          </c:tx>
          <c:layout>
            <c:manualLayout>
              <c:xMode val="edge"/>
              <c:yMode val="edge"/>
              <c:x val="0.39802772498265382"/>
              <c:y val="0.92290448343079989"/>
            </c:manualLayout>
          </c:layout>
        </c:title>
        <c:numFmt formatCode="0%" sourceLinked="0"/>
        <c:tickLblPos val="nextTo"/>
        <c:txPr>
          <a:bodyPr rot="-2700000"/>
          <a:lstStyle/>
          <a:p>
            <a:pPr>
              <a:defRPr sz="900" b="0" i="0" baseline="0">
                <a:latin typeface="Calibri" pitchFamily="34" charset="0"/>
              </a:defRPr>
            </a:pPr>
            <a:endParaRPr lang="en-US"/>
          </a:p>
        </c:txPr>
        <c:crossAx val="163718272"/>
        <c:crosses val="autoZero"/>
        <c:crossBetween val="midCat"/>
      </c:valAx>
      <c:valAx>
        <c:axId val="163718272"/>
        <c:scaling>
          <c:orientation val="minMax"/>
        </c:scaling>
        <c:axPos val="l"/>
        <c:majorGridlines>
          <c:spPr>
            <a:ln>
              <a:noFill/>
            </a:ln>
          </c:spPr>
        </c:majorGridlines>
        <c:title>
          <c:tx>
            <c:rich>
              <a:bodyPr rot="0" vert="horz"/>
              <a:lstStyle/>
              <a:p>
                <a:pPr>
                  <a:defRPr sz="900" b="0"/>
                </a:pPr>
                <a:r>
                  <a:rPr lang="en-US" sz="900" b="0"/>
                  <a:t>Frequency</a:t>
                </a:r>
              </a:p>
            </c:rich>
          </c:tx>
          <c:layout>
            <c:manualLayout>
              <c:xMode val="edge"/>
              <c:yMode val="edge"/>
              <c:x val="1.2771392081736898E-2"/>
              <c:y val="1.0252720602907111E-2"/>
            </c:manualLayout>
          </c:layout>
        </c:title>
        <c:numFmt formatCode="0.00%" sourceLinked="1"/>
        <c:tickLblPos val="nextTo"/>
        <c:txPr>
          <a:bodyPr/>
          <a:lstStyle/>
          <a:p>
            <a:pPr>
              <a:defRPr sz="900" b="0"/>
            </a:pPr>
            <a:endParaRPr lang="en-US"/>
          </a:p>
        </c:txPr>
        <c:crossAx val="163712000"/>
        <c:crosses val="autoZero"/>
        <c:crossBetween val="midCat"/>
      </c:valAx>
    </c:plotArea>
    <c:plotVisOnly val="1"/>
    <c:dispBlanksAs val="gap"/>
  </c:chart>
  <c:spPr>
    <a:solidFill>
      <a:schemeClr val="bg1"/>
    </a:solidFill>
  </c:spPr>
  <c:txPr>
    <a:bodyPr/>
    <a:lstStyle/>
    <a:p>
      <a:pPr>
        <a:defRPr sz="1050" b="1"/>
      </a:pPr>
      <a:endParaRPr lang="en-US"/>
    </a:p>
  </c:tx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a:pPr>
            <a:r>
              <a:rPr lang="en-US" sz="1400" baseline="0"/>
              <a:t>Cumulative House Price Appreciation </a:t>
            </a:r>
          </a:p>
        </c:rich>
      </c:tx>
    </c:title>
    <c:plotArea>
      <c:layout>
        <c:manualLayout>
          <c:layoutTarget val="inner"/>
          <c:xMode val="edge"/>
          <c:yMode val="edge"/>
          <c:x val="0.1202734033245845"/>
          <c:y val="0.1543653918260221"/>
          <c:w val="0.83528215223097102"/>
          <c:h val="0.73194413198350294"/>
        </c:manualLayout>
      </c:layout>
      <c:lineChart>
        <c:grouping val="standard"/>
        <c:ser>
          <c:idx val="0"/>
          <c:order val="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HPI_avg!$A$3:$BB$3</c:f>
              <c:numCache>
                <c:formatCode>0%</c:formatCode>
                <c:ptCount val="54"/>
                <c:pt idx="0">
                  <c:v>2.1179E-2</c:v>
                </c:pt>
                <c:pt idx="1">
                  <c:v>5.3247999999999997E-2</c:v>
                </c:pt>
                <c:pt idx="2">
                  <c:v>7.0926000000000003E-2</c:v>
                </c:pt>
                <c:pt idx="3">
                  <c:v>9.1143000000000002E-2</c:v>
                </c:pt>
                <c:pt idx="4">
                  <c:v>0.116163</c:v>
                </c:pt>
                <c:pt idx="5">
                  <c:v>0.13140499999999999</c:v>
                </c:pt>
                <c:pt idx="6">
                  <c:v>0.11269999999999999</c:v>
                </c:pt>
                <c:pt idx="7">
                  <c:v>8.1590999999999997E-2</c:v>
                </c:pt>
                <c:pt idx="8">
                  <c:v>4.9327000000000003E-2</c:v>
                </c:pt>
                <c:pt idx="9">
                  <c:v>9.6329999999999992E-3</c:v>
                </c:pt>
                <c:pt idx="10">
                  <c:v>-1.057E-2</c:v>
                </c:pt>
                <c:pt idx="11">
                  <c:v>-2.8202000000000001E-2</c:v>
                </c:pt>
                <c:pt idx="12">
                  <c:v>-5.1284999999999997E-2</c:v>
                </c:pt>
                <c:pt idx="13">
                  <c:v>-9.0503E-2</c:v>
                </c:pt>
                <c:pt idx="14">
                  <c:v>-0.11665499999999999</c:v>
                </c:pt>
                <c:pt idx="15">
                  <c:v>-0.13367499999999999</c:v>
                </c:pt>
                <c:pt idx="16">
                  <c:v>-0.14324600000000001</c:v>
                </c:pt>
                <c:pt idx="17">
                  <c:v>-0.15457000000000001</c:v>
                </c:pt>
                <c:pt idx="18">
                  <c:v>-0.17738399999999999</c:v>
                </c:pt>
                <c:pt idx="19">
                  <c:v>-0.19264100000000001</c:v>
                </c:pt>
                <c:pt idx="20">
                  <c:v>-0.20429900000000001</c:v>
                </c:pt>
                <c:pt idx="21">
                  <c:v>-0.223854</c:v>
                </c:pt>
                <c:pt idx="22">
                  <c:v>-0.25738499999999997</c:v>
                </c:pt>
                <c:pt idx="23">
                  <c:v>-0.292883</c:v>
                </c:pt>
                <c:pt idx="24">
                  <c:v>-0.31942599999999999</c:v>
                </c:pt>
                <c:pt idx="25">
                  <c:v>-0.33537299999999998</c:v>
                </c:pt>
                <c:pt idx="26">
                  <c:v>-0.35065200000000002</c:v>
                </c:pt>
                <c:pt idx="27">
                  <c:v>-0.37209199999999998</c:v>
                </c:pt>
                <c:pt idx="28">
                  <c:v>-0.389517</c:v>
                </c:pt>
                <c:pt idx="29">
                  <c:v>-0.39863799999999999</c:v>
                </c:pt>
                <c:pt idx="30">
                  <c:v>-0.411103</c:v>
                </c:pt>
                <c:pt idx="31">
                  <c:v>-0.42491000000000001</c:v>
                </c:pt>
                <c:pt idx="32">
                  <c:v>-0.43717400000000001</c:v>
                </c:pt>
                <c:pt idx="33">
                  <c:v>-0.43934800000000002</c:v>
                </c:pt>
                <c:pt idx="34">
                  <c:v>-0.43028100000000002</c:v>
                </c:pt>
                <c:pt idx="35">
                  <c:v>-0.41074300000000002</c:v>
                </c:pt>
                <c:pt idx="36">
                  <c:v>-0.384772</c:v>
                </c:pt>
                <c:pt idx="37">
                  <c:v>-0.35845399999999999</c:v>
                </c:pt>
                <c:pt idx="38">
                  <c:v>-0.34501999999999999</c:v>
                </c:pt>
                <c:pt idx="39">
                  <c:v>-0.34377099999999999</c:v>
                </c:pt>
                <c:pt idx="40">
                  <c:v>-0.34834599999999999</c:v>
                </c:pt>
                <c:pt idx="41">
                  <c:v>-0.36620599999999998</c:v>
                </c:pt>
                <c:pt idx="42">
                  <c:v>-0.38194400000000001</c:v>
                </c:pt>
                <c:pt idx="43">
                  <c:v>-0.39462399999999997</c:v>
                </c:pt>
                <c:pt idx="44">
                  <c:v>-0.40717399999999998</c:v>
                </c:pt>
                <c:pt idx="45">
                  <c:v>-0.40782200000000002</c:v>
                </c:pt>
                <c:pt idx="46">
                  <c:v>-0.394042</c:v>
                </c:pt>
                <c:pt idx="47">
                  <c:v>-0.38132100000000002</c:v>
                </c:pt>
                <c:pt idx="48">
                  <c:v>-0.37331300000000001</c:v>
                </c:pt>
                <c:pt idx="49">
                  <c:v>-0.36649300000000001</c:v>
                </c:pt>
                <c:pt idx="50">
                  <c:v>-0.35276099999999999</c:v>
                </c:pt>
                <c:pt idx="51">
                  <c:v>-0.32661299999999999</c:v>
                </c:pt>
                <c:pt idx="52">
                  <c:v>-0.30247200000000002</c:v>
                </c:pt>
                <c:pt idx="53">
                  <c:v>-0.27648800000000001</c:v>
                </c:pt>
              </c:numCache>
            </c:numRef>
          </c:val>
        </c:ser>
        <c:ser>
          <c:idx val="1"/>
          <c:order val="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HPI_avg!$A$4:$BB$4</c:f>
              <c:numCache>
                <c:formatCode>0%</c:formatCode>
                <c:ptCount val="54"/>
                <c:pt idx="0">
                  <c:v>-7.4200000000000004E-3</c:v>
                </c:pt>
                <c:pt idx="1">
                  <c:v>-2.4492E-2</c:v>
                </c:pt>
                <c:pt idx="2">
                  <c:v>-4.6788000000000003E-2</c:v>
                </c:pt>
                <c:pt idx="3">
                  <c:v>-7.7727000000000004E-2</c:v>
                </c:pt>
                <c:pt idx="4">
                  <c:v>-0.10067</c:v>
                </c:pt>
                <c:pt idx="5">
                  <c:v>-0.106476</c:v>
                </c:pt>
                <c:pt idx="6">
                  <c:v>-0.121002</c:v>
                </c:pt>
                <c:pt idx="7">
                  <c:v>-0.148424</c:v>
                </c:pt>
                <c:pt idx="8">
                  <c:v>-0.167243</c:v>
                </c:pt>
                <c:pt idx="9">
                  <c:v>-0.17310800000000001</c:v>
                </c:pt>
                <c:pt idx="10">
                  <c:v>-0.17896599999999999</c:v>
                </c:pt>
                <c:pt idx="11">
                  <c:v>-0.18321599999999999</c:v>
                </c:pt>
                <c:pt idx="12">
                  <c:v>-0.176813</c:v>
                </c:pt>
                <c:pt idx="13">
                  <c:v>-0.157633</c:v>
                </c:pt>
                <c:pt idx="14">
                  <c:v>-0.150727</c:v>
                </c:pt>
                <c:pt idx="15">
                  <c:v>-0.16121099999999999</c:v>
                </c:pt>
                <c:pt idx="16">
                  <c:v>-0.18115600000000001</c:v>
                </c:pt>
                <c:pt idx="17">
                  <c:v>-0.20326900000000001</c:v>
                </c:pt>
                <c:pt idx="18">
                  <c:v>-0.22789200000000001</c:v>
                </c:pt>
                <c:pt idx="19">
                  <c:v>-0.25757999999999998</c:v>
                </c:pt>
                <c:pt idx="20">
                  <c:v>-0.26500899999999999</c:v>
                </c:pt>
                <c:pt idx="21">
                  <c:v>-0.25738499999999997</c:v>
                </c:pt>
                <c:pt idx="22">
                  <c:v>-0.24736</c:v>
                </c:pt>
                <c:pt idx="23">
                  <c:v>-0.23478199999999999</c:v>
                </c:pt>
                <c:pt idx="24">
                  <c:v>-0.213001</c:v>
                </c:pt>
                <c:pt idx="25">
                  <c:v>-0.178119</c:v>
                </c:pt>
                <c:pt idx="26">
                  <c:v>-0.14608399999999999</c:v>
                </c:pt>
                <c:pt idx="27">
                  <c:v>-0.12665499999999999</c:v>
                </c:pt>
                <c:pt idx="28">
                  <c:v>-9.9628999999999995E-2</c:v>
                </c:pt>
                <c:pt idx="29">
                  <c:v>-6.5831000000000001E-2</c:v>
                </c:pt>
                <c:pt idx="30">
                  <c:v>-4.5703000000000001E-2</c:v>
                </c:pt>
                <c:pt idx="31">
                  <c:v>-5.3608999999999997E-2</c:v>
                </c:pt>
                <c:pt idx="32">
                  <c:v>-6.1712999999999997E-2</c:v>
                </c:pt>
                <c:pt idx="33">
                  <c:v>-7.7112E-2</c:v>
                </c:pt>
                <c:pt idx="34">
                  <c:v>-9.1200000000000003E-2</c:v>
                </c:pt>
                <c:pt idx="35">
                  <c:v>-9.6698000000000006E-2</c:v>
                </c:pt>
                <c:pt idx="36">
                  <c:v>-0.10397099999999999</c:v>
                </c:pt>
                <c:pt idx="37">
                  <c:v>-0.11273</c:v>
                </c:pt>
                <c:pt idx="38">
                  <c:v>-0.14181099999999999</c:v>
                </c:pt>
                <c:pt idx="39">
                  <c:v>-0.18651000000000001</c:v>
                </c:pt>
                <c:pt idx="40">
                  <c:v>-0.22257399999999999</c:v>
                </c:pt>
                <c:pt idx="41">
                  <c:v>-0.249644</c:v>
                </c:pt>
                <c:pt idx="42">
                  <c:v>-0.25855</c:v>
                </c:pt>
                <c:pt idx="43">
                  <c:v>-0.26697300000000002</c:v>
                </c:pt>
                <c:pt idx="44">
                  <c:v>-0.28884700000000002</c:v>
                </c:pt>
                <c:pt idx="45">
                  <c:v>-0.32356400000000002</c:v>
                </c:pt>
                <c:pt idx="46">
                  <c:v>-0.36690499999999998</c:v>
                </c:pt>
                <c:pt idx="47">
                  <c:v>-0.40706500000000001</c:v>
                </c:pt>
                <c:pt idx="48">
                  <c:v>-0.43985099999999999</c:v>
                </c:pt>
                <c:pt idx="49">
                  <c:v>-0.46736800000000001</c:v>
                </c:pt>
                <c:pt idx="50">
                  <c:v>-0.49053600000000003</c:v>
                </c:pt>
                <c:pt idx="51">
                  <c:v>-0.50851800000000003</c:v>
                </c:pt>
                <c:pt idx="52">
                  <c:v>-0.52033200000000002</c:v>
                </c:pt>
                <c:pt idx="53">
                  <c:v>-0.529478</c:v>
                </c:pt>
              </c:numCache>
            </c:numRef>
          </c:val>
        </c:ser>
        <c:ser>
          <c:idx val="2"/>
          <c:order val="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HPI_avg!$A$5:$BB$5</c:f>
              <c:numCache>
                <c:formatCode>0%</c:formatCode>
                <c:ptCount val="54"/>
                <c:pt idx="0">
                  <c:v>1.5167E-2</c:v>
                </c:pt>
                <c:pt idx="1">
                  <c:v>3.3196999999999997E-2</c:v>
                </c:pt>
                <c:pt idx="2">
                  <c:v>4.7559999999999998E-2</c:v>
                </c:pt>
                <c:pt idx="3">
                  <c:v>7.8909000000000007E-2</c:v>
                </c:pt>
                <c:pt idx="4">
                  <c:v>0.107048</c:v>
                </c:pt>
                <c:pt idx="5">
                  <c:v>0.139982</c:v>
                </c:pt>
                <c:pt idx="6">
                  <c:v>0.185753</c:v>
                </c:pt>
                <c:pt idx="7">
                  <c:v>0.2417</c:v>
                </c:pt>
                <c:pt idx="8">
                  <c:v>0.27139200000000002</c:v>
                </c:pt>
                <c:pt idx="9">
                  <c:v>0.300292</c:v>
                </c:pt>
                <c:pt idx="10">
                  <c:v>0.34915400000000002</c:v>
                </c:pt>
                <c:pt idx="11">
                  <c:v>0.42460199999999998</c:v>
                </c:pt>
                <c:pt idx="12">
                  <c:v>0.51817999999999997</c:v>
                </c:pt>
                <c:pt idx="13">
                  <c:v>0.60319400000000001</c:v>
                </c:pt>
                <c:pt idx="14">
                  <c:v>0.70949700000000004</c:v>
                </c:pt>
                <c:pt idx="15">
                  <c:v>0.78546199999999999</c:v>
                </c:pt>
                <c:pt idx="16">
                  <c:v>0.85589700000000002</c:v>
                </c:pt>
                <c:pt idx="17">
                  <c:v>0.92485700000000004</c:v>
                </c:pt>
                <c:pt idx="18">
                  <c:v>1.03091</c:v>
                </c:pt>
                <c:pt idx="19">
                  <c:v>1.129518</c:v>
                </c:pt>
                <c:pt idx="20">
                  <c:v>1.224512</c:v>
                </c:pt>
                <c:pt idx="21">
                  <c:v>1.3165469999999999</c:v>
                </c:pt>
                <c:pt idx="22">
                  <c:v>1.395875</c:v>
                </c:pt>
                <c:pt idx="23">
                  <c:v>1.4431799999999999</c:v>
                </c:pt>
                <c:pt idx="24">
                  <c:v>1.487914</c:v>
                </c:pt>
                <c:pt idx="25">
                  <c:v>1.5738909999999999</c:v>
                </c:pt>
                <c:pt idx="26">
                  <c:v>1.6085510000000001</c:v>
                </c:pt>
                <c:pt idx="27">
                  <c:v>1.6324799999999999</c:v>
                </c:pt>
                <c:pt idx="28">
                  <c:v>1.6395139999999999</c:v>
                </c:pt>
                <c:pt idx="29">
                  <c:v>1.634233</c:v>
                </c:pt>
                <c:pt idx="30">
                  <c:v>1.684188</c:v>
                </c:pt>
                <c:pt idx="31">
                  <c:v>1.77437</c:v>
                </c:pt>
                <c:pt idx="32">
                  <c:v>1.835488</c:v>
                </c:pt>
                <c:pt idx="33">
                  <c:v>1.9197379999999999</c:v>
                </c:pt>
                <c:pt idx="34">
                  <c:v>2.0568949999999999</c:v>
                </c:pt>
                <c:pt idx="35">
                  <c:v>2.2584339999999998</c:v>
                </c:pt>
                <c:pt idx="36">
                  <c:v>2.4790100000000002</c:v>
                </c:pt>
                <c:pt idx="37">
                  <c:v>2.5609570000000001</c:v>
                </c:pt>
                <c:pt idx="38">
                  <c:v>2.58731</c:v>
                </c:pt>
                <c:pt idx="39">
                  <c:v>2.734969</c:v>
                </c:pt>
                <c:pt idx="40">
                  <c:v>2.9702280000000001</c:v>
                </c:pt>
                <c:pt idx="41">
                  <c:v>3.2369690000000002</c:v>
                </c:pt>
                <c:pt idx="42">
                  <c:v>3.4932310000000002</c:v>
                </c:pt>
                <c:pt idx="43">
                  <c:v>3.758308</c:v>
                </c:pt>
                <c:pt idx="44">
                  <c:v>3.91527</c:v>
                </c:pt>
                <c:pt idx="45">
                  <c:v>4.0852050000000002</c:v>
                </c:pt>
                <c:pt idx="46">
                  <c:v>4.3102510000000001</c:v>
                </c:pt>
                <c:pt idx="47">
                  <c:v>4.5128380000000003</c:v>
                </c:pt>
                <c:pt idx="48">
                  <c:v>4.8195079999999999</c:v>
                </c:pt>
                <c:pt idx="49">
                  <c:v>5.1826449999999999</c:v>
                </c:pt>
                <c:pt idx="50">
                  <c:v>5.5466810000000004</c:v>
                </c:pt>
                <c:pt idx="51">
                  <c:v>5.8870100000000001</c:v>
                </c:pt>
                <c:pt idx="52">
                  <c:v>6.1668640000000003</c:v>
                </c:pt>
                <c:pt idx="53">
                  <c:v>6.4615410000000004</c:v>
                </c:pt>
              </c:numCache>
            </c:numRef>
          </c:val>
        </c:ser>
        <c:ser>
          <c:idx val="3"/>
          <c:order val="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HPI_avg!$A$6:$BB$6</c:f>
              <c:numCache>
                <c:formatCode>0%</c:formatCode>
                <c:ptCount val="54"/>
                <c:pt idx="0">
                  <c:v>2.0599999999999999E-4</c:v>
                </c:pt>
                <c:pt idx="1">
                  <c:v>-1.1897E-2</c:v>
                </c:pt>
                <c:pt idx="2">
                  <c:v>-1.0061E-2</c:v>
                </c:pt>
                <c:pt idx="3">
                  <c:v>9.4500000000000001E-3</c:v>
                </c:pt>
                <c:pt idx="4">
                  <c:v>2.4386000000000001E-2</c:v>
                </c:pt>
                <c:pt idx="5">
                  <c:v>4.6489999999999997E-2</c:v>
                </c:pt>
                <c:pt idx="6">
                  <c:v>9.3788999999999997E-2</c:v>
                </c:pt>
                <c:pt idx="7">
                  <c:v>0.15020900000000001</c:v>
                </c:pt>
                <c:pt idx="8">
                  <c:v>0.19670199999999999</c:v>
                </c:pt>
                <c:pt idx="9">
                  <c:v>0.22193199999999999</c:v>
                </c:pt>
                <c:pt idx="10">
                  <c:v>0.22949</c:v>
                </c:pt>
                <c:pt idx="11">
                  <c:v>0.23793600000000001</c:v>
                </c:pt>
                <c:pt idx="12">
                  <c:v>0.26013599999999998</c:v>
                </c:pt>
                <c:pt idx="13">
                  <c:v>0.30484600000000001</c:v>
                </c:pt>
                <c:pt idx="14">
                  <c:v>0.364929</c:v>
                </c:pt>
                <c:pt idx="15">
                  <c:v>0.43850899999999998</c:v>
                </c:pt>
                <c:pt idx="16">
                  <c:v>0.52084600000000003</c:v>
                </c:pt>
                <c:pt idx="17">
                  <c:v>0.57504900000000003</c:v>
                </c:pt>
                <c:pt idx="18">
                  <c:v>0.60731400000000002</c:v>
                </c:pt>
                <c:pt idx="19">
                  <c:v>0.64083800000000002</c:v>
                </c:pt>
                <c:pt idx="20">
                  <c:v>0.70152300000000001</c:v>
                </c:pt>
                <c:pt idx="21">
                  <c:v>0.79722199999999999</c:v>
                </c:pt>
                <c:pt idx="22">
                  <c:v>0.95730199999999999</c:v>
                </c:pt>
                <c:pt idx="23">
                  <c:v>1.137292</c:v>
                </c:pt>
                <c:pt idx="24">
                  <c:v>1.3173649999999999</c:v>
                </c:pt>
                <c:pt idx="25">
                  <c:v>1.433003</c:v>
                </c:pt>
                <c:pt idx="26">
                  <c:v>1.41273</c:v>
                </c:pt>
                <c:pt idx="27">
                  <c:v>1.3569230000000001</c:v>
                </c:pt>
                <c:pt idx="28">
                  <c:v>1.293507</c:v>
                </c:pt>
                <c:pt idx="29">
                  <c:v>1.3004770000000001</c:v>
                </c:pt>
                <c:pt idx="30">
                  <c:v>1.3554189999999999</c:v>
                </c:pt>
                <c:pt idx="31">
                  <c:v>1.4536370000000001</c:v>
                </c:pt>
                <c:pt idx="32">
                  <c:v>1.6403700000000001</c:v>
                </c:pt>
                <c:pt idx="33">
                  <c:v>1.974844</c:v>
                </c:pt>
                <c:pt idx="34">
                  <c:v>2.3960840000000001</c:v>
                </c:pt>
                <c:pt idx="35">
                  <c:v>2.836319</c:v>
                </c:pt>
                <c:pt idx="36">
                  <c:v>3.2997930000000002</c:v>
                </c:pt>
                <c:pt idx="37">
                  <c:v>3.706887</c:v>
                </c:pt>
                <c:pt idx="38">
                  <c:v>4.0896530000000002</c:v>
                </c:pt>
                <c:pt idx="39">
                  <c:v>4.474615</c:v>
                </c:pt>
                <c:pt idx="40">
                  <c:v>4.8514840000000001</c:v>
                </c:pt>
                <c:pt idx="41">
                  <c:v>5.1560329999999999</c:v>
                </c:pt>
                <c:pt idx="42">
                  <c:v>5.3696739999999998</c:v>
                </c:pt>
                <c:pt idx="43">
                  <c:v>5.6119279999999998</c:v>
                </c:pt>
                <c:pt idx="44">
                  <c:v>5.8807210000000003</c:v>
                </c:pt>
                <c:pt idx="45">
                  <c:v>6.1649950000000002</c:v>
                </c:pt>
                <c:pt idx="46">
                  <c:v>6.350384</c:v>
                </c:pt>
                <c:pt idx="47">
                  <c:v>6.6929629999999998</c:v>
                </c:pt>
                <c:pt idx="48">
                  <c:v>7.0764469999999999</c:v>
                </c:pt>
                <c:pt idx="49">
                  <c:v>7.4220069999999998</c:v>
                </c:pt>
                <c:pt idx="50">
                  <c:v>7.8797879999999996</c:v>
                </c:pt>
                <c:pt idx="51">
                  <c:v>8.2461920000000006</c:v>
                </c:pt>
                <c:pt idx="52">
                  <c:v>8.6649550000000009</c:v>
                </c:pt>
                <c:pt idx="53">
                  <c:v>9.1011839999999999</c:v>
                </c:pt>
              </c:numCache>
            </c:numRef>
          </c:val>
        </c:ser>
        <c:ser>
          <c:idx val="4"/>
          <c:order val="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HPI_avg!$A$7:$BB$7</c:f>
              <c:numCache>
                <c:formatCode>0%</c:formatCode>
                <c:ptCount val="54"/>
                <c:pt idx="0">
                  <c:v>6.4362000000000003E-2</c:v>
                </c:pt>
                <c:pt idx="1">
                  <c:v>0.122003</c:v>
                </c:pt>
                <c:pt idx="2">
                  <c:v>0.173986</c:v>
                </c:pt>
                <c:pt idx="3">
                  <c:v>0.22034999999999999</c:v>
                </c:pt>
                <c:pt idx="4">
                  <c:v>0.24521499999999999</c:v>
                </c:pt>
                <c:pt idx="5">
                  <c:v>0.24723200000000001</c:v>
                </c:pt>
                <c:pt idx="6">
                  <c:v>0.2278</c:v>
                </c:pt>
                <c:pt idx="7">
                  <c:v>0.21313199999999999</c:v>
                </c:pt>
                <c:pt idx="8">
                  <c:v>0.204761</c:v>
                </c:pt>
                <c:pt idx="9">
                  <c:v>0.195991</c:v>
                </c:pt>
                <c:pt idx="10">
                  <c:v>0.21066499999999999</c:v>
                </c:pt>
                <c:pt idx="11">
                  <c:v>0.234154</c:v>
                </c:pt>
                <c:pt idx="12">
                  <c:v>0.24341099999999999</c:v>
                </c:pt>
                <c:pt idx="13">
                  <c:v>0.24037800000000001</c:v>
                </c:pt>
                <c:pt idx="14">
                  <c:v>0.24260000000000001</c:v>
                </c:pt>
                <c:pt idx="15">
                  <c:v>0.223409</c:v>
                </c:pt>
                <c:pt idx="16">
                  <c:v>0.183861</c:v>
                </c:pt>
                <c:pt idx="17">
                  <c:v>0.18112900000000001</c:v>
                </c:pt>
                <c:pt idx="18">
                  <c:v>0.20741799999999999</c:v>
                </c:pt>
                <c:pt idx="19">
                  <c:v>0.23087099999999999</c:v>
                </c:pt>
                <c:pt idx="20">
                  <c:v>0.235208</c:v>
                </c:pt>
                <c:pt idx="21">
                  <c:v>0.22278800000000001</c:v>
                </c:pt>
                <c:pt idx="22">
                  <c:v>0.19980600000000001</c:v>
                </c:pt>
                <c:pt idx="23">
                  <c:v>0.185281</c:v>
                </c:pt>
                <c:pt idx="24">
                  <c:v>0.18587600000000001</c:v>
                </c:pt>
                <c:pt idx="25">
                  <c:v>0.20621700000000001</c:v>
                </c:pt>
                <c:pt idx="26">
                  <c:v>0.21837599999999999</c:v>
                </c:pt>
                <c:pt idx="27">
                  <c:v>0.22398799999999999</c:v>
                </c:pt>
                <c:pt idx="28">
                  <c:v>0.23453299999999999</c:v>
                </c:pt>
                <c:pt idx="29">
                  <c:v>0.27516699999999999</c:v>
                </c:pt>
                <c:pt idx="30">
                  <c:v>0.32955600000000002</c:v>
                </c:pt>
                <c:pt idx="31">
                  <c:v>0.372807</c:v>
                </c:pt>
                <c:pt idx="32">
                  <c:v>0.40419500000000003</c:v>
                </c:pt>
                <c:pt idx="33">
                  <c:v>0.446349</c:v>
                </c:pt>
                <c:pt idx="34">
                  <c:v>0.48168800000000001</c:v>
                </c:pt>
                <c:pt idx="35">
                  <c:v>0.47740100000000002</c:v>
                </c:pt>
                <c:pt idx="36">
                  <c:v>0.45417200000000002</c:v>
                </c:pt>
                <c:pt idx="37">
                  <c:v>0.41528199999999998</c:v>
                </c:pt>
                <c:pt idx="38">
                  <c:v>0.37196600000000002</c:v>
                </c:pt>
                <c:pt idx="39">
                  <c:v>0.37690400000000002</c:v>
                </c:pt>
                <c:pt idx="40">
                  <c:v>0.41481000000000001</c:v>
                </c:pt>
                <c:pt idx="41">
                  <c:v>0.43393300000000001</c:v>
                </c:pt>
                <c:pt idx="42">
                  <c:v>0.41946299999999997</c:v>
                </c:pt>
                <c:pt idx="43">
                  <c:v>0.380658</c:v>
                </c:pt>
                <c:pt idx="44">
                  <c:v>0.37185299999999999</c:v>
                </c:pt>
                <c:pt idx="45">
                  <c:v>0.38011699999999998</c:v>
                </c:pt>
                <c:pt idx="46">
                  <c:v>0.42109400000000002</c:v>
                </c:pt>
                <c:pt idx="47">
                  <c:v>0.44997999999999999</c:v>
                </c:pt>
                <c:pt idx="48">
                  <c:v>0.45589600000000002</c:v>
                </c:pt>
                <c:pt idx="49">
                  <c:v>0.44639299999999998</c:v>
                </c:pt>
                <c:pt idx="50">
                  <c:v>0.41123500000000002</c:v>
                </c:pt>
                <c:pt idx="51">
                  <c:v>0.37254799999999999</c:v>
                </c:pt>
                <c:pt idx="52">
                  <c:v>0.33730599999999999</c:v>
                </c:pt>
                <c:pt idx="53">
                  <c:v>0.30472399999999999</c:v>
                </c:pt>
              </c:numCache>
            </c:numRef>
          </c:val>
        </c:ser>
        <c:ser>
          <c:idx val="5"/>
          <c:order val="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HPI_avg!$A$8:$BB$8</c:f>
              <c:numCache>
                <c:formatCode>0%</c:formatCode>
                <c:ptCount val="54"/>
                <c:pt idx="0">
                  <c:v>1.3146E-2</c:v>
                </c:pt>
                <c:pt idx="1">
                  <c:v>2.0832E-2</c:v>
                </c:pt>
                <c:pt idx="2">
                  <c:v>3.1161000000000001E-2</c:v>
                </c:pt>
                <c:pt idx="3">
                  <c:v>3.8370000000000001E-2</c:v>
                </c:pt>
                <c:pt idx="4">
                  <c:v>4.4290999999999997E-2</c:v>
                </c:pt>
                <c:pt idx="5">
                  <c:v>3.9812E-2</c:v>
                </c:pt>
                <c:pt idx="6">
                  <c:v>2.8964E-2</c:v>
                </c:pt>
                <c:pt idx="7">
                  <c:v>2.7001000000000001E-2</c:v>
                </c:pt>
                <c:pt idx="8">
                  <c:v>3.7414000000000003E-2</c:v>
                </c:pt>
                <c:pt idx="9">
                  <c:v>5.7664E-2</c:v>
                </c:pt>
                <c:pt idx="10">
                  <c:v>9.7234000000000001E-2</c:v>
                </c:pt>
                <c:pt idx="11">
                  <c:v>0.16266600000000001</c:v>
                </c:pt>
                <c:pt idx="12">
                  <c:v>0.21448999999999999</c:v>
                </c:pt>
                <c:pt idx="13">
                  <c:v>0.24133199999999999</c:v>
                </c:pt>
                <c:pt idx="14">
                  <c:v>0.26456200000000002</c:v>
                </c:pt>
                <c:pt idx="15">
                  <c:v>0.30324800000000002</c:v>
                </c:pt>
                <c:pt idx="16">
                  <c:v>0.35197099999999998</c:v>
                </c:pt>
                <c:pt idx="17">
                  <c:v>0.36908099999999999</c:v>
                </c:pt>
                <c:pt idx="18">
                  <c:v>0.361425</c:v>
                </c:pt>
                <c:pt idx="19">
                  <c:v>0.38875700000000002</c:v>
                </c:pt>
                <c:pt idx="20">
                  <c:v>0.44537700000000002</c:v>
                </c:pt>
                <c:pt idx="21">
                  <c:v>0.50687800000000005</c:v>
                </c:pt>
                <c:pt idx="22">
                  <c:v>0.54077200000000003</c:v>
                </c:pt>
                <c:pt idx="23">
                  <c:v>0.53552299999999997</c:v>
                </c:pt>
                <c:pt idx="24">
                  <c:v>0.54172200000000004</c:v>
                </c:pt>
                <c:pt idx="25">
                  <c:v>0.59654399999999996</c:v>
                </c:pt>
                <c:pt idx="26">
                  <c:v>0.63803399999999999</c:v>
                </c:pt>
                <c:pt idx="27">
                  <c:v>0.64027000000000001</c:v>
                </c:pt>
                <c:pt idx="28">
                  <c:v>0.64316799999999996</c:v>
                </c:pt>
                <c:pt idx="29">
                  <c:v>0.65733200000000003</c:v>
                </c:pt>
                <c:pt idx="30">
                  <c:v>0.66518200000000005</c:v>
                </c:pt>
                <c:pt idx="31">
                  <c:v>0.64604300000000003</c:v>
                </c:pt>
                <c:pt idx="32">
                  <c:v>0.62216400000000005</c:v>
                </c:pt>
                <c:pt idx="33">
                  <c:v>0.56236200000000003</c:v>
                </c:pt>
                <c:pt idx="34">
                  <c:v>0.47578100000000001</c:v>
                </c:pt>
                <c:pt idx="35">
                  <c:v>0.4173</c:v>
                </c:pt>
                <c:pt idx="36">
                  <c:v>0.38102200000000003</c:v>
                </c:pt>
                <c:pt idx="37">
                  <c:v>0.34113500000000002</c:v>
                </c:pt>
                <c:pt idx="38">
                  <c:v>0.28118199999999999</c:v>
                </c:pt>
                <c:pt idx="39">
                  <c:v>0.222548</c:v>
                </c:pt>
                <c:pt idx="40">
                  <c:v>0.17990900000000001</c:v>
                </c:pt>
                <c:pt idx="41">
                  <c:v>0.14306199999999999</c:v>
                </c:pt>
                <c:pt idx="42">
                  <c:v>0.138263</c:v>
                </c:pt>
                <c:pt idx="43">
                  <c:v>0.14689099999999999</c:v>
                </c:pt>
                <c:pt idx="44">
                  <c:v>0.145396</c:v>
                </c:pt>
                <c:pt idx="45">
                  <c:v>0.135301</c:v>
                </c:pt>
                <c:pt idx="46">
                  <c:v>0.12192600000000001</c:v>
                </c:pt>
                <c:pt idx="47">
                  <c:v>0.105841</c:v>
                </c:pt>
                <c:pt idx="48">
                  <c:v>8.9624999999999996E-2</c:v>
                </c:pt>
                <c:pt idx="49">
                  <c:v>7.6773999999999995E-2</c:v>
                </c:pt>
                <c:pt idx="50">
                  <c:v>6.9759000000000002E-2</c:v>
                </c:pt>
                <c:pt idx="51">
                  <c:v>8.4175E-2</c:v>
                </c:pt>
                <c:pt idx="52">
                  <c:v>0.108154</c:v>
                </c:pt>
                <c:pt idx="53">
                  <c:v>0.153476</c:v>
                </c:pt>
              </c:numCache>
            </c:numRef>
          </c:val>
        </c:ser>
        <c:ser>
          <c:idx val="6"/>
          <c:order val="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HPI_avg!$A$9:$BB$9</c:f>
              <c:numCache>
                <c:formatCode>0%</c:formatCode>
                <c:ptCount val="54"/>
                <c:pt idx="0">
                  <c:v>3.6332999999999997E-2</c:v>
                </c:pt>
                <c:pt idx="1">
                  <c:v>8.3769999999999997E-2</c:v>
                </c:pt>
                <c:pt idx="2">
                  <c:v>0.12323099999999999</c:v>
                </c:pt>
                <c:pt idx="3">
                  <c:v>0.16167599999999999</c:v>
                </c:pt>
                <c:pt idx="4">
                  <c:v>0.22198499999999999</c:v>
                </c:pt>
                <c:pt idx="5">
                  <c:v>0.27461400000000002</c:v>
                </c:pt>
                <c:pt idx="6">
                  <c:v>0.31726700000000002</c:v>
                </c:pt>
                <c:pt idx="7">
                  <c:v>0.357767</c:v>
                </c:pt>
                <c:pt idx="8">
                  <c:v>0.41736299999999998</c:v>
                </c:pt>
                <c:pt idx="9">
                  <c:v>0.47610799999999998</c:v>
                </c:pt>
                <c:pt idx="10">
                  <c:v>0.54186999999999996</c:v>
                </c:pt>
                <c:pt idx="11">
                  <c:v>0.624579</c:v>
                </c:pt>
                <c:pt idx="12">
                  <c:v>0.69375799999999999</c:v>
                </c:pt>
                <c:pt idx="13">
                  <c:v>0.70163500000000001</c:v>
                </c:pt>
                <c:pt idx="14">
                  <c:v>0.704704</c:v>
                </c:pt>
                <c:pt idx="15">
                  <c:v>0.74117599999999995</c:v>
                </c:pt>
                <c:pt idx="16">
                  <c:v>0.78562799999999999</c:v>
                </c:pt>
                <c:pt idx="17">
                  <c:v>0.83638100000000004</c:v>
                </c:pt>
                <c:pt idx="18">
                  <c:v>0.90463800000000005</c:v>
                </c:pt>
                <c:pt idx="19">
                  <c:v>0.98871500000000001</c:v>
                </c:pt>
                <c:pt idx="20">
                  <c:v>1.1157220000000001</c:v>
                </c:pt>
                <c:pt idx="21">
                  <c:v>1.314808</c:v>
                </c:pt>
                <c:pt idx="22">
                  <c:v>1.5660959999999999</c:v>
                </c:pt>
                <c:pt idx="23">
                  <c:v>1.770133</c:v>
                </c:pt>
                <c:pt idx="24">
                  <c:v>1.919324</c:v>
                </c:pt>
                <c:pt idx="25">
                  <c:v>2.0711490000000001</c:v>
                </c:pt>
                <c:pt idx="26">
                  <c:v>2.2351399999999999</c:v>
                </c:pt>
                <c:pt idx="27">
                  <c:v>2.4579219999999999</c:v>
                </c:pt>
                <c:pt idx="28">
                  <c:v>2.7005759999999999</c:v>
                </c:pt>
                <c:pt idx="29">
                  <c:v>2.9324599999999998</c:v>
                </c:pt>
                <c:pt idx="30">
                  <c:v>3.0845440000000002</c:v>
                </c:pt>
                <c:pt idx="31">
                  <c:v>3.1923080000000001</c:v>
                </c:pt>
                <c:pt idx="32">
                  <c:v>3.3836330000000001</c:v>
                </c:pt>
                <c:pt idx="33">
                  <c:v>3.581067</c:v>
                </c:pt>
                <c:pt idx="34">
                  <c:v>3.7125780000000002</c:v>
                </c:pt>
                <c:pt idx="35">
                  <c:v>3.7349839999999999</c:v>
                </c:pt>
                <c:pt idx="36">
                  <c:v>3.6931600000000002</c:v>
                </c:pt>
                <c:pt idx="37">
                  <c:v>3.7751199999999998</c:v>
                </c:pt>
                <c:pt idx="38">
                  <c:v>3.8706369999999999</c:v>
                </c:pt>
                <c:pt idx="39">
                  <c:v>3.9533019999999999</c:v>
                </c:pt>
                <c:pt idx="40">
                  <c:v>4.0554160000000001</c:v>
                </c:pt>
                <c:pt idx="41">
                  <c:v>4.1041999999999996</c:v>
                </c:pt>
                <c:pt idx="42">
                  <c:v>4.0952060000000001</c:v>
                </c:pt>
                <c:pt idx="43">
                  <c:v>4.1137059999999996</c:v>
                </c:pt>
                <c:pt idx="44">
                  <c:v>4.2088130000000001</c:v>
                </c:pt>
                <c:pt idx="45">
                  <c:v>4.2535059999999998</c:v>
                </c:pt>
                <c:pt idx="46">
                  <c:v>4.1465690000000004</c:v>
                </c:pt>
                <c:pt idx="47">
                  <c:v>3.9469470000000002</c:v>
                </c:pt>
                <c:pt idx="48">
                  <c:v>3.7113559999999999</c:v>
                </c:pt>
                <c:pt idx="49">
                  <c:v>3.4931890000000001</c:v>
                </c:pt>
                <c:pt idx="50">
                  <c:v>3.1688960000000002</c:v>
                </c:pt>
                <c:pt idx="51">
                  <c:v>2.8125070000000001</c:v>
                </c:pt>
                <c:pt idx="52">
                  <c:v>2.5185339999999998</c:v>
                </c:pt>
                <c:pt idx="53">
                  <c:v>2.2931110000000001</c:v>
                </c:pt>
              </c:numCache>
            </c:numRef>
          </c:val>
        </c:ser>
        <c:ser>
          <c:idx val="7"/>
          <c:order val="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HPI_avg!$A$10:$BB$10</c:f>
              <c:numCache>
                <c:formatCode>0%</c:formatCode>
                <c:ptCount val="54"/>
                <c:pt idx="0">
                  <c:v>1.0585000000000001E-2</c:v>
                </c:pt>
                <c:pt idx="1">
                  <c:v>1.1216E-2</c:v>
                </c:pt>
                <c:pt idx="2">
                  <c:v>-4.1970000000000002E-3</c:v>
                </c:pt>
                <c:pt idx="3">
                  <c:v>-3.3135999999999999E-2</c:v>
                </c:pt>
                <c:pt idx="4">
                  <c:v>-5.2141E-2</c:v>
                </c:pt>
                <c:pt idx="5">
                  <c:v>-6.7893999999999996E-2</c:v>
                </c:pt>
                <c:pt idx="6">
                  <c:v>-7.7601000000000003E-2</c:v>
                </c:pt>
                <c:pt idx="7">
                  <c:v>-9.0803999999999996E-2</c:v>
                </c:pt>
                <c:pt idx="8">
                  <c:v>-9.2813000000000007E-2</c:v>
                </c:pt>
                <c:pt idx="9">
                  <c:v>-7.7074000000000004E-2</c:v>
                </c:pt>
                <c:pt idx="10">
                  <c:v>-3.3245999999999998E-2</c:v>
                </c:pt>
                <c:pt idx="11">
                  <c:v>2.9315999999999998E-2</c:v>
                </c:pt>
                <c:pt idx="12">
                  <c:v>0.113763</c:v>
                </c:pt>
                <c:pt idx="13">
                  <c:v>0.18546599999999999</c:v>
                </c:pt>
                <c:pt idx="14">
                  <c:v>0.24130799999999999</c:v>
                </c:pt>
                <c:pt idx="15">
                  <c:v>0.30457800000000002</c:v>
                </c:pt>
                <c:pt idx="16">
                  <c:v>0.36965900000000002</c:v>
                </c:pt>
                <c:pt idx="17">
                  <c:v>0.41724600000000001</c:v>
                </c:pt>
                <c:pt idx="18">
                  <c:v>0.433973</c:v>
                </c:pt>
                <c:pt idx="19">
                  <c:v>0.39096199999999998</c:v>
                </c:pt>
                <c:pt idx="20">
                  <c:v>0.34365600000000002</c:v>
                </c:pt>
                <c:pt idx="21">
                  <c:v>0.32621499999999998</c:v>
                </c:pt>
                <c:pt idx="22">
                  <c:v>0.33558399999999999</c:v>
                </c:pt>
                <c:pt idx="23">
                  <c:v>0.35503200000000001</c:v>
                </c:pt>
                <c:pt idx="24">
                  <c:v>0.39028800000000002</c:v>
                </c:pt>
                <c:pt idx="25">
                  <c:v>0.46166800000000002</c:v>
                </c:pt>
                <c:pt idx="26">
                  <c:v>0.55999699999999997</c:v>
                </c:pt>
                <c:pt idx="27">
                  <c:v>0.64952299999999996</c:v>
                </c:pt>
                <c:pt idx="28">
                  <c:v>0.73646800000000001</c:v>
                </c:pt>
                <c:pt idx="29">
                  <c:v>0.79927899999999996</c:v>
                </c:pt>
                <c:pt idx="30">
                  <c:v>0.84113599999999999</c:v>
                </c:pt>
                <c:pt idx="31">
                  <c:v>0.86004599999999998</c:v>
                </c:pt>
                <c:pt idx="32">
                  <c:v>0.86035600000000001</c:v>
                </c:pt>
                <c:pt idx="33">
                  <c:v>0.88020600000000004</c:v>
                </c:pt>
                <c:pt idx="34">
                  <c:v>0.93805700000000003</c:v>
                </c:pt>
                <c:pt idx="35">
                  <c:v>1.047118</c:v>
                </c:pt>
                <c:pt idx="36">
                  <c:v>1.175872</c:v>
                </c:pt>
                <c:pt idx="37">
                  <c:v>1.2640089999999999</c:v>
                </c:pt>
                <c:pt idx="38">
                  <c:v>1.3738760000000001</c:v>
                </c:pt>
                <c:pt idx="39">
                  <c:v>1.5126550000000001</c:v>
                </c:pt>
                <c:pt idx="40">
                  <c:v>1.5996490000000001</c:v>
                </c:pt>
                <c:pt idx="41">
                  <c:v>1.6836880000000001</c:v>
                </c:pt>
                <c:pt idx="42">
                  <c:v>1.804195</c:v>
                </c:pt>
                <c:pt idx="43">
                  <c:v>1.945292</c:v>
                </c:pt>
                <c:pt idx="44">
                  <c:v>2.095507</c:v>
                </c:pt>
                <c:pt idx="45">
                  <c:v>2.2368380000000001</c:v>
                </c:pt>
                <c:pt idx="46">
                  <c:v>2.373723</c:v>
                </c:pt>
                <c:pt idx="47">
                  <c:v>2.5151629999999998</c:v>
                </c:pt>
                <c:pt idx="48">
                  <c:v>2.5481120000000002</c:v>
                </c:pt>
                <c:pt idx="49">
                  <c:v>2.5615869999999998</c:v>
                </c:pt>
                <c:pt idx="50">
                  <c:v>2.550567</c:v>
                </c:pt>
                <c:pt idx="51">
                  <c:v>2.5176660000000002</c:v>
                </c:pt>
                <c:pt idx="52">
                  <c:v>2.4511579999999999</c:v>
                </c:pt>
                <c:pt idx="53">
                  <c:v>2.4022969999999999</c:v>
                </c:pt>
              </c:numCache>
            </c:numRef>
          </c:val>
        </c:ser>
        <c:ser>
          <c:idx val="8"/>
          <c:order val="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HPI_avg!$A$11:$BB$11</c:f>
              <c:numCache>
                <c:formatCode>0%</c:formatCode>
                <c:ptCount val="54"/>
                <c:pt idx="0">
                  <c:v>7.7840000000000006E-2</c:v>
                </c:pt>
                <c:pt idx="1">
                  <c:v>0.17397899999999999</c:v>
                </c:pt>
                <c:pt idx="2">
                  <c:v>0.26837699999999998</c:v>
                </c:pt>
                <c:pt idx="3">
                  <c:v>0.33629399999999998</c:v>
                </c:pt>
                <c:pt idx="4">
                  <c:v>0.44166</c:v>
                </c:pt>
                <c:pt idx="5">
                  <c:v>0.56342300000000001</c:v>
                </c:pt>
                <c:pt idx="6">
                  <c:v>0.65217400000000003</c:v>
                </c:pt>
                <c:pt idx="7">
                  <c:v>0.698291</c:v>
                </c:pt>
                <c:pt idx="8">
                  <c:v>0.70630899999999996</c:v>
                </c:pt>
                <c:pt idx="9">
                  <c:v>0.73373999999999995</c:v>
                </c:pt>
                <c:pt idx="10">
                  <c:v>0.71686099999999997</c:v>
                </c:pt>
                <c:pt idx="11">
                  <c:v>0.66937800000000003</c:v>
                </c:pt>
                <c:pt idx="12">
                  <c:v>0.63049200000000005</c:v>
                </c:pt>
                <c:pt idx="13">
                  <c:v>0.61772199999999999</c:v>
                </c:pt>
                <c:pt idx="14">
                  <c:v>0.62873599999999996</c:v>
                </c:pt>
                <c:pt idx="15">
                  <c:v>0.63765799999999995</c:v>
                </c:pt>
                <c:pt idx="16">
                  <c:v>0.64089499999999999</c:v>
                </c:pt>
                <c:pt idx="17">
                  <c:v>0.63863099999999995</c:v>
                </c:pt>
                <c:pt idx="18">
                  <c:v>0.65039199999999997</c:v>
                </c:pt>
                <c:pt idx="19">
                  <c:v>0.67370799999999997</c:v>
                </c:pt>
                <c:pt idx="20">
                  <c:v>0.68115800000000004</c:v>
                </c:pt>
                <c:pt idx="21">
                  <c:v>0.69539399999999996</c:v>
                </c:pt>
                <c:pt idx="22">
                  <c:v>0.66844800000000004</c:v>
                </c:pt>
                <c:pt idx="23">
                  <c:v>0.61622900000000003</c:v>
                </c:pt>
                <c:pt idx="24">
                  <c:v>0.55414300000000005</c:v>
                </c:pt>
                <c:pt idx="25">
                  <c:v>0.46142</c:v>
                </c:pt>
                <c:pt idx="26">
                  <c:v>0.391129</c:v>
                </c:pt>
                <c:pt idx="27">
                  <c:v>0.33432299999999998</c:v>
                </c:pt>
                <c:pt idx="28">
                  <c:v>0.28845900000000002</c:v>
                </c:pt>
                <c:pt idx="29">
                  <c:v>0.242003</c:v>
                </c:pt>
                <c:pt idx="30">
                  <c:v>0.22153200000000001</c:v>
                </c:pt>
                <c:pt idx="31">
                  <c:v>0.21602099999999999</c:v>
                </c:pt>
                <c:pt idx="32">
                  <c:v>0.239396</c:v>
                </c:pt>
                <c:pt idx="33">
                  <c:v>0.30811300000000003</c:v>
                </c:pt>
                <c:pt idx="34">
                  <c:v>0.39432600000000001</c:v>
                </c:pt>
                <c:pt idx="35">
                  <c:v>0.52159800000000001</c:v>
                </c:pt>
                <c:pt idx="36">
                  <c:v>0.65786</c:v>
                </c:pt>
                <c:pt idx="37">
                  <c:v>0.77771599999999996</c:v>
                </c:pt>
                <c:pt idx="38">
                  <c:v>0.82555599999999996</c:v>
                </c:pt>
                <c:pt idx="39">
                  <c:v>0.82849700000000004</c:v>
                </c:pt>
                <c:pt idx="40">
                  <c:v>0.84209000000000001</c:v>
                </c:pt>
                <c:pt idx="41">
                  <c:v>0.90412199999999998</c:v>
                </c:pt>
                <c:pt idx="42">
                  <c:v>0.96497599999999994</c:v>
                </c:pt>
                <c:pt idx="43">
                  <c:v>1.034707</c:v>
                </c:pt>
                <c:pt idx="44">
                  <c:v>1.1071139999999999</c:v>
                </c:pt>
                <c:pt idx="45">
                  <c:v>1.2069259999999999</c:v>
                </c:pt>
                <c:pt idx="46">
                  <c:v>1.3142290000000001</c:v>
                </c:pt>
                <c:pt idx="47">
                  <c:v>1.426877</c:v>
                </c:pt>
                <c:pt idx="48">
                  <c:v>1.4922759999999999</c:v>
                </c:pt>
                <c:pt idx="49">
                  <c:v>1.5526930000000001</c:v>
                </c:pt>
                <c:pt idx="50">
                  <c:v>1.634261</c:v>
                </c:pt>
                <c:pt idx="51">
                  <c:v>1.7319279999999999</c:v>
                </c:pt>
                <c:pt idx="52">
                  <c:v>1.8384670000000001</c:v>
                </c:pt>
                <c:pt idx="53">
                  <c:v>1.9377009999999999</c:v>
                </c:pt>
              </c:numCache>
            </c:numRef>
          </c:val>
        </c:ser>
        <c:ser>
          <c:idx val="9"/>
          <c:order val="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HPI_avg!$A$12:$BB$12</c:f>
              <c:numCache>
                <c:formatCode>0%</c:formatCode>
                <c:ptCount val="54"/>
                <c:pt idx="0">
                  <c:v>-7.9229999999999995E-3</c:v>
                </c:pt>
                <c:pt idx="1">
                  <c:v>-3.1675000000000002E-2</c:v>
                </c:pt>
                <c:pt idx="2">
                  <c:v>-4.9508000000000003E-2</c:v>
                </c:pt>
                <c:pt idx="3">
                  <c:v>-3.7435999999999997E-2</c:v>
                </c:pt>
                <c:pt idx="4">
                  <c:v>-2.5870000000000001E-2</c:v>
                </c:pt>
                <c:pt idx="5">
                  <c:v>-2.5356E-2</c:v>
                </c:pt>
                <c:pt idx="6">
                  <c:v>-2.988E-2</c:v>
                </c:pt>
                <c:pt idx="7">
                  <c:v>-3.3541000000000001E-2</c:v>
                </c:pt>
                <c:pt idx="8">
                  <c:v>-2.7243E-2</c:v>
                </c:pt>
                <c:pt idx="9">
                  <c:v>-2.1860999999999998E-2</c:v>
                </c:pt>
                <c:pt idx="10">
                  <c:v>-1.8488000000000001E-2</c:v>
                </c:pt>
                <c:pt idx="11">
                  <c:v>-1.2756999999999999E-2</c:v>
                </c:pt>
                <c:pt idx="12">
                  <c:v>8.4340000000000005E-3</c:v>
                </c:pt>
                <c:pt idx="13">
                  <c:v>4.0386999999999999E-2</c:v>
                </c:pt>
                <c:pt idx="14">
                  <c:v>8.4862000000000007E-2</c:v>
                </c:pt>
                <c:pt idx="15">
                  <c:v>0.129719</c:v>
                </c:pt>
                <c:pt idx="16">
                  <c:v>0.15643099999999999</c:v>
                </c:pt>
                <c:pt idx="17">
                  <c:v>0.197822</c:v>
                </c:pt>
                <c:pt idx="18">
                  <c:v>0.27597899999999997</c:v>
                </c:pt>
                <c:pt idx="19">
                  <c:v>0.37989099999999998</c:v>
                </c:pt>
                <c:pt idx="20">
                  <c:v>0.50548300000000002</c:v>
                </c:pt>
                <c:pt idx="21">
                  <c:v>0.648644</c:v>
                </c:pt>
                <c:pt idx="22">
                  <c:v>0.84962199999999999</c:v>
                </c:pt>
                <c:pt idx="23">
                  <c:v>1.0446249999999999</c:v>
                </c:pt>
                <c:pt idx="24">
                  <c:v>1.1745049999999999</c:v>
                </c:pt>
                <c:pt idx="25">
                  <c:v>1.241474</c:v>
                </c:pt>
                <c:pt idx="26">
                  <c:v>1.240707</c:v>
                </c:pt>
                <c:pt idx="27">
                  <c:v>1.202304</c:v>
                </c:pt>
                <c:pt idx="28">
                  <c:v>1.135394</c:v>
                </c:pt>
                <c:pt idx="29">
                  <c:v>1.025109</c:v>
                </c:pt>
                <c:pt idx="30">
                  <c:v>0.895818</c:v>
                </c:pt>
                <c:pt idx="31">
                  <c:v>0.81564499999999995</c:v>
                </c:pt>
                <c:pt idx="32">
                  <c:v>0.77019599999999999</c:v>
                </c:pt>
                <c:pt idx="33">
                  <c:v>0.74492899999999995</c:v>
                </c:pt>
                <c:pt idx="34">
                  <c:v>0.73167300000000002</c:v>
                </c:pt>
                <c:pt idx="35">
                  <c:v>0.72583299999999995</c:v>
                </c:pt>
                <c:pt idx="36">
                  <c:v>0.69810799999999995</c:v>
                </c:pt>
                <c:pt idx="37">
                  <c:v>0.675678</c:v>
                </c:pt>
                <c:pt idx="38">
                  <c:v>0.66427099999999994</c:v>
                </c:pt>
                <c:pt idx="39">
                  <c:v>0.66465099999999999</c:v>
                </c:pt>
                <c:pt idx="40">
                  <c:v>0.68890799999999996</c:v>
                </c:pt>
                <c:pt idx="41">
                  <c:v>0.68601199999999996</c:v>
                </c:pt>
                <c:pt idx="42">
                  <c:v>0.64344699999999999</c:v>
                </c:pt>
                <c:pt idx="43">
                  <c:v>0.63598500000000002</c:v>
                </c:pt>
                <c:pt idx="44">
                  <c:v>0.69278200000000001</c:v>
                </c:pt>
                <c:pt idx="45">
                  <c:v>0.77675399999999994</c:v>
                </c:pt>
                <c:pt idx="46">
                  <c:v>0.89322000000000001</c:v>
                </c:pt>
                <c:pt idx="47">
                  <c:v>1.011501</c:v>
                </c:pt>
                <c:pt idx="48">
                  <c:v>1.1135969999999999</c:v>
                </c:pt>
                <c:pt idx="49">
                  <c:v>1.2078390000000001</c:v>
                </c:pt>
                <c:pt idx="50">
                  <c:v>1.2921400000000001</c:v>
                </c:pt>
                <c:pt idx="51">
                  <c:v>1.42788</c:v>
                </c:pt>
                <c:pt idx="52">
                  <c:v>1.6104160000000001</c:v>
                </c:pt>
                <c:pt idx="53">
                  <c:v>1.7978050000000001</c:v>
                </c:pt>
              </c:numCache>
            </c:numRef>
          </c:val>
        </c:ser>
        <c:ser>
          <c:idx val="10"/>
          <c:order val="1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HPI_avg!$A$13:$BB$13</c:f>
              <c:numCache>
                <c:formatCode>0%</c:formatCode>
                <c:ptCount val="54"/>
                <c:pt idx="0">
                  <c:v>-2.245E-3</c:v>
                </c:pt>
                <c:pt idx="1">
                  <c:v>-2.5041000000000001E-2</c:v>
                </c:pt>
                <c:pt idx="2">
                  <c:v>-6.2300000000000001E-2</c:v>
                </c:pt>
                <c:pt idx="3">
                  <c:v>-9.5478999999999994E-2</c:v>
                </c:pt>
                <c:pt idx="4">
                  <c:v>-0.13719100000000001</c:v>
                </c:pt>
                <c:pt idx="5">
                  <c:v>-0.162046</c:v>
                </c:pt>
                <c:pt idx="6">
                  <c:v>-0.18002699999999999</c:v>
                </c:pt>
                <c:pt idx="7">
                  <c:v>-0.207283</c:v>
                </c:pt>
                <c:pt idx="8">
                  <c:v>-0.251772</c:v>
                </c:pt>
                <c:pt idx="9">
                  <c:v>-0.29743199999999997</c:v>
                </c:pt>
                <c:pt idx="10">
                  <c:v>-0.34462100000000001</c:v>
                </c:pt>
                <c:pt idx="11">
                  <c:v>-0.38978800000000002</c:v>
                </c:pt>
                <c:pt idx="12">
                  <c:v>-0.42718699999999998</c:v>
                </c:pt>
                <c:pt idx="13">
                  <c:v>-0.45960600000000001</c:v>
                </c:pt>
                <c:pt idx="14">
                  <c:v>-0.49339699999999997</c:v>
                </c:pt>
                <c:pt idx="15">
                  <c:v>-0.53706500000000001</c:v>
                </c:pt>
                <c:pt idx="16">
                  <c:v>-0.56947999999999999</c:v>
                </c:pt>
                <c:pt idx="17">
                  <c:v>-0.59337300000000004</c:v>
                </c:pt>
                <c:pt idx="18">
                  <c:v>-0.61214299999999999</c:v>
                </c:pt>
                <c:pt idx="19">
                  <c:v>-0.61860000000000004</c:v>
                </c:pt>
                <c:pt idx="20">
                  <c:v>-0.61265099999999995</c:v>
                </c:pt>
                <c:pt idx="21">
                  <c:v>-0.59950099999999995</c:v>
                </c:pt>
                <c:pt idx="22">
                  <c:v>-0.591943</c:v>
                </c:pt>
                <c:pt idx="23">
                  <c:v>-0.58533100000000005</c:v>
                </c:pt>
                <c:pt idx="24">
                  <c:v>-0.57457499999999995</c:v>
                </c:pt>
                <c:pt idx="25">
                  <c:v>-0.56833599999999995</c:v>
                </c:pt>
                <c:pt idx="26">
                  <c:v>-0.56245599999999996</c:v>
                </c:pt>
                <c:pt idx="27">
                  <c:v>-0.54786800000000002</c:v>
                </c:pt>
                <c:pt idx="28">
                  <c:v>-0.53344400000000003</c:v>
                </c:pt>
                <c:pt idx="29">
                  <c:v>-0.52774100000000002</c:v>
                </c:pt>
                <c:pt idx="30">
                  <c:v>-0.52379799999999999</c:v>
                </c:pt>
                <c:pt idx="31">
                  <c:v>-0.51442299999999996</c:v>
                </c:pt>
                <c:pt idx="32">
                  <c:v>-0.50197000000000003</c:v>
                </c:pt>
                <c:pt idx="33">
                  <c:v>-0.50030799999999997</c:v>
                </c:pt>
                <c:pt idx="34">
                  <c:v>-0.51224000000000003</c:v>
                </c:pt>
                <c:pt idx="35">
                  <c:v>-0.51999799999999996</c:v>
                </c:pt>
                <c:pt idx="36">
                  <c:v>-0.52364299999999997</c:v>
                </c:pt>
                <c:pt idx="37">
                  <c:v>-0.53219399999999994</c:v>
                </c:pt>
                <c:pt idx="38">
                  <c:v>-0.54571400000000003</c:v>
                </c:pt>
                <c:pt idx="39">
                  <c:v>-0.56498999999999999</c:v>
                </c:pt>
                <c:pt idx="40">
                  <c:v>-0.57596000000000003</c:v>
                </c:pt>
                <c:pt idx="41">
                  <c:v>-0.57767900000000005</c:v>
                </c:pt>
                <c:pt idx="42">
                  <c:v>-0.57433900000000004</c:v>
                </c:pt>
                <c:pt idx="43">
                  <c:v>-0.57292200000000004</c:v>
                </c:pt>
                <c:pt idx="44">
                  <c:v>-0.56321200000000005</c:v>
                </c:pt>
                <c:pt idx="45">
                  <c:v>-0.54928100000000002</c:v>
                </c:pt>
                <c:pt idx="46">
                  <c:v>-0.53710599999999997</c:v>
                </c:pt>
                <c:pt idx="47">
                  <c:v>-0.52225999999999995</c:v>
                </c:pt>
                <c:pt idx="48">
                  <c:v>-0.51206600000000002</c:v>
                </c:pt>
                <c:pt idx="49">
                  <c:v>-0.499027</c:v>
                </c:pt>
                <c:pt idx="50">
                  <c:v>-0.49108600000000002</c:v>
                </c:pt>
                <c:pt idx="51">
                  <c:v>-0.48129499999999997</c:v>
                </c:pt>
                <c:pt idx="52">
                  <c:v>-0.47323599999999999</c:v>
                </c:pt>
                <c:pt idx="53">
                  <c:v>-0.46743099999999999</c:v>
                </c:pt>
              </c:numCache>
            </c:numRef>
          </c:val>
        </c:ser>
        <c:ser>
          <c:idx val="11"/>
          <c:order val="1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HPI_avg!$A$14:$BB$14</c:f>
              <c:numCache>
                <c:formatCode>0%</c:formatCode>
                <c:ptCount val="54"/>
                <c:pt idx="0">
                  <c:v>-2.7074000000000001E-2</c:v>
                </c:pt>
                <c:pt idx="1">
                  <c:v>-7.0891999999999997E-2</c:v>
                </c:pt>
                <c:pt idx="2">
                  <c:v>-0.11991300000000001</c:v>
                </c:pt>
                <c:pt idx="3">
                  <c:v>-0.16272500000000001</c:v>
                </c:pt>
                <c:pt idx="4">
                  <c:v>-0.17954100000000001</c:v>
                </c:pt>
                <c:pt idx="5">
                  <c:v>-0.18573000000000001</c:v>
                </c:pt>
                <c:pt idx="6">
                  <c:v>-0.18775500000000001</c:v>
                </c:pt>
                <c:pt idx="7">
                  <c:v>-0.194913</c:v>
                </c:pt>
                <c:pt idx="8">
                  <c:v>-0.209928</c:v>
                </c:pt>
                <c:pt idx="9">
                  <c:v>-0.23391700000000001</c:v>
                </c:pt>
                <c:pt idx="10">
                  <c:v>-0.26492199999999999</c:v>
                </c:pt>
                <c:pt idx="11">
                  <c:v>-0.311226</c:v>
                </c:pt>
                <c:pt idx="12">
                  <c:v>-0.35963200000000001</c:v>
                </c:pt>
                <c:pt idx="13">
                  <c:v>-0.40056199999999997</c:v>
                </c:pt>
                <c:pt idx="14">
                  <c:v>-0.43190800000000001</c:v>
                </c:pt>
                <c:pt idx="15">
                  <c:v>-0.436668</c:v>
                </c:pt>
                <c:pt idx="16">
                  <c:v>-0.43165199999999998</c:v>
                </c:pt>
                <c:pt idx="17">
                  <c:v>-0.432888</c:v>
                </c:pt>
                <c:pt idx="18">
                  <c:v>-0.43749100000000002</c:v>
                </c:pt>
                <c:pt idx="19">
                  <c:v>-0.43954599999999999</c:v>
                </c:pt>
                <c:pt idx="20">
                  <c:v>-0.44005300000000003</c:v>
                </c:pt>
                <c:pt idx="21">
                  <c:v>-0.44844000000000001</c:v>
                </c:pt>
                <c:pt idx="22">
                  <c:v>-0.45532099999999998</c:v>
                </c:pt>
                <c:pt idx="23">
                  <c:v>-0.44685799999999998</c:v>
                </c:pt>
                <c:pt idx="24">
                  <c:v>-0.44134800000000002</c:v>
                </c:pt>
                <c:pt idx="25">
                  <c:v>-0.43043100000000001</c:v>
                </c:pt>
                <c:pt idx="26">
                  <c:v>-0.42268499999999998</c:v>
                </c:pt>
                <c:pt idx="27">
                  <c:v>-0.42364499999999999</c:v>
                </c:pt>
                <c:pt idx="28">
                  <c:v>-0.41472100000000001</c:v>
                </c:pt>
                <c:pt idx="29">
                  <c:v>-0.40551799999999999</c:v>
                </c:pt>
                <c:pt idx="30">
                  <c:v>-0.39654899999999998</c:v>
                </c:pt>
                <c:pt idx="31">
                  <c:v>-0.38796199999999997</c:v>
                </c:pt>
                <c:pt idx="32">
                  <c:v>-0.37113699999999999</c:v>
                </c:pt>
                <c:pt idx="33">
                  <c:v>-0.356653</c:v>
                </c:pt>
                <c:pt idx="34">
                  <c:v>-0.35564200000000001</c:v>
                </c:pt>
                <c:pt idx="35">
                  <c:v>-0.35580600000000001</c:v>
                </c:pt>
                <c:pt idx="36">
                  <c:v>-0.34640100000000001</c:v>
                </c:pt>
                <c:pt idx="37">
                  <c:v>-0.34627799999999997</c:v>
                </c:pt>
                <c:pt idx="38">
                  <c:v>-0.36505399999999999</c:v>
                </c:pt>
                <c:pt idx="39">
                  <c:v>-0.38679799999999998</c:v>
                </c:pt>
                <c:pt idx="40">
                  <c:v>-0.39222699999999999</c:v>
                </c:pt>
                <c:pt idx="41">
                  <c:v>-0.39124199999999998</c:v>
                </c:pt>
                <c:pt idx="42">
                  <c:v>-0.39854400000000001</c:v>
                </c:pt>
                <c:pt idx="43">
                  <c:v>-0.41358400000000001</c:v>
                </c:pt>
                <c:pt idx="44">
                  <c:v>-0.42298000000000002</c:v>
                </c:pt>
                <c:pt idx="45">
                  <c:v>-0.42153400000000002</c:v>
                </c:pt>
                <c:pt idx="46">
                  <c:v>-0.41942099999999999</c:v>
                </c:pt>
                <c:pt idx="47">
                  <c:v>-0.42344799999999999</c:v>
                </c:pt>
                <c:pt idx="48">
                  <c:v>-0.440583</c:v>
                </c:pt>
                <c:pt idx="49">
                  <c:v>-0.45902300000000001</c:v>
                </c:pt>
                <c:pt idx="50">
                  <c:v>-0.46683000000000002</c:v>
                </c:pt>
                <c:pt idx="51">
                  <c:v>-0.47539300000000001</c:v>
                </c:pt>
                <c:pt idx="52">
                  <c:v>-0.48343599999999998</c:v>
                </c:pt>
                <c:pt idx="53">
                  <c:v>-0.49123600000000001</c:v>
                </c:pt>
              </c:numCache>
            </c:numRef>
          </c:val>
        </c:ser>
        <c:ser>
          <c:idx val="12"/>
          <c:order val="1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HPI_avg!$A$15:$BB$15</c:f>
              <c:numCache>
                <c:formatCode>0%</c:formatCode>
                <c:ptCount val="54"/>
                <c:pt idx="0">
                  <c:v>-4.3657000000000001E-2</c:v>
                </c:pt>
                <c:pt idx="1">
                  <c:v>-0.10768</c:v>
                </c:pt>
                <c:pt idx="2">
                  <c:v>-0.17530799999999999</c:v>
                </c:pt>
                <c:pt idx="3">
                  <c:v>-0.246924</c:v>
                </c:pt>
                <c:pt idx="4">
                  <c:v>-0.324625</c:v>
                </c:pt>
                <c:pt idx="5">
                  <c:v>-0.38449</c:v>
                </c:pt>
                <c:pt idx="6">
                  <c:v>-0.421595</c:v>
                </c:pt>
                <c:pt idx="7">
                  <c:v>-0.45535799999999998</c:v>
                </c:pt>
                <c:pt idx="8">
                  <c:v>-0.49221199999999998</c:v>
                </c:pt>
                <c:pt idx="9">
                  <c:v>-0.52124700000000002</c:v>
                </c:pt>
                <c:pt idx="10">
                  <c:v>-0.53830100000000003</c:v>
                </c:pt>
                <c:pt idx="11">
                  <c:v>-0.55335599999999996</c:v>
                </c:pt>
                <c:pt idx="12">
                  <c:v>-0.56098999999999999</c:v>
                </c:pt>
                <c:pt idx="13">
                  <c:v>-0.555033</c:v>
                </c:pt>
                <c:pt idx="14">
                  <c:v>-0.54030500000000004</c:v>
                </c:pt>
                <c:pt idx="15">
                  <c:v>-0.51224800000000004</c:v>
                </c:pt>
                <c:pt idx="16">
                  <c:v>-0.48024899999999998</c:v>
                </c:pt>
                <c:pt idx="17">
                  <c:v>-0.450436</c:v>
                </c:pt>
                <c:pt idx="18">
                  <c:v>-0.41822399999999998</c:v>
                </c:pt>
                <c:pt idx="19">
                  <c:v>-0.38794499999999998</c:v>
                </c:pt>
                <c:pt idx="20">
                  <c:v>-0.36798700000000001</c:v>
                </c:pt>
                <c:pt idx="21">
                  <c:v>-0.35139100000000001</c:v>
                </c:pt>
                <c:pt idx="22">
                  <c:v>-0.32364399999999999</c:v>
                </c:pt>
                <c:pt idx="23">
                  <c:v>-0.28606700000000002</c:v>
                </c:pt>
                <c:pt idx="24">
                  <c:v>-0.238459</c:v>
                </c:pt>
                <c:pt idx="25">
                  <c:v>-0.18961700000000001</c:v>
                </c:pt>
                <c:pt idx="26">
                  <c:v>-0.15005299999999999</c:v>
                </c:pt>
                <c:pt idx="27">
                  <c:v>-0.12277399999999999</c:v>
                </c:pt>
                <c:pt idx="28">
                  <c:v>-9.5256999999999994E-2</c:v>
                </c:pt>
                <c:pt idx="29">
                  <c:v>-5.7324E-2</c:v>
                </c:pt>
                <c:pt idx="30">
                  <c:v>-1.658E-3</c:v>
                </c:pt>
                <c:pt idx="31">
                  <c:v>6.1654E-2</c:v>
                </c:pt>
                <c:pt idx="32">
                  <c:v>0.147758</c:v>
                </c:pt>
                <c:pt idx="33">
                  <c:v>0.27210600000000001</c:v>
                </c:pt>
                <c:pt idx="34">
                  <c:v>0.39652700000000002</c:v>
                </c:pt>
                <c:pt idx="35">
                  <c:v>0.47518899999999997</c:v>
                </c:pt>
                <c:pt idx="36">
                  <c:v>0.51027900000000004</c:v>
                </c:pt>
                <c:pt idx="37">
                  <c:v>0.51902800000000004</c:v>
                </c:pt>
                <c:pt idx="38">
                  <c:v>0.51629599999999998</c:v>
                </c:pt>
                <c:pt idx="39">
                  <c:v>0.50538000000000005</c:v>
                </c:pt>
                <c:pt idx="40">
                  <c:v>0.48643199999999998</c:v>
                </c:pt>
                <c:pt idx="41">
                  <c:v>0.459615</c:v>
                </c:pt>
                <c:pt idx="42">
                  <c:v>0.40297500000000003</c:v>
                </c:pt>
                <c:pt idx="43">
                  <c:v>0.32773799999999997</c:v>
                </c:pt>
                <c:pt idx="44">
                  <c:v>0.251224</c:v>
                </c:pt>
                <c:pt idx="45">
                  <c:v>0.18074299999999999</c:v>
                </c:pt>
                <c:pt idx="46">
                  <c:v>0.11441900000000001</c:v>
                </c:pt>
                <c:pt idx="47">
                  <c:v>6.0114000000000001E-2</c:v>
                </c:pt>
                <c:pt idx="48">
                  <c:v>1.6903999999999999E-2</c:v>
                </c:pt>
                <c:pt idx="49">
                  <c:v>-3.4791000000000002E-2</c:v>
                </c:pt>
                <c:pt idx="50">
                  <c:v>-8.2983000000000001E-2</c:v>
                </c:pt>
                <c:pt idx="51">
                  <c:v>-0.12556600000000001</c:v>
                </c:pt>
                <c:pt idx="52">
                  <c:v>-0.16508100000000001</c:v>
                </c:pt>
                <c:pt idx="53">
                  <c:v>-0.20280999999999999</c:v>
                </c:pt>
              </c:numCache>
            </c:numRef>
          </c:val>
        </c:ser>
        <c:ser>
          <c:idx val="13"/>
          <c:order val="1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HPI_avg!$A$16:$BB$16</c:f>
              <c:numCache>
                <c:formatCode>0%</c:formatCode>
                <c:ptCount val="54"/>
                <c:pt idx="0">
                  <c:v>-3.0519999999999999E-2</c:v>
                </c:pt>
                <c:pt idx="1">
                  <c:v>-5.7419999999999999E-2</c:v>
                </c:pt>
                <c:pt idx="2">
                  <c:v>-7.5470999999999996E-2</c:v>
                </c:pt>
                <c:pt idx="3">
                  <c:v>-8.7151999999999993E-2</c:v>
                </c:pt>
                <c:pt idx="4">
                  <c:v>-0.108513</c:v>
                </c:pt>
                <c:pt idx="5">
                  <c:v>-0.14624200000000001</c:v>
                </c:pt>
                <c:pt idx="6">
                  <c:v>-0.170766</c:v>
                </c:pt>
                <c:pt idx="7">
                  <c:v>-0.179338</c:v>
                </c:pt>
                <c:pt idx="8">
                  <c:v>-0.182167</c:v>
                </c:pt>
                <c:pt idx="9">
                  <c:v>-0.19464899999999999</c:v>
                </c:pt>
                <c:pt idx="10">
                  <c:v>-0.19789699999999999</c:v>
                </c:pt>
                <c:pt idx="11">
                  <c:v>-0.176845</c:v>
                </c:pt>
                <c:pt idx="12">
                  <c:v>-0.139403</c:v>
                </c:pt>
                <c:pt idx="13">
                  <c:v>-0.107026</c:v>
                </c:pt>
                <c:pt idx="14">
                  <c:v>-8.4559999999999996E-2</c:v>
                </c:pt>
                <c:pt idx="15">
                  <c:v>-4.2002999999999999E-2</c:v>
                </c:pt>
                <c:pt idx="16">
                  <c:v>6.0990000000000003E-3</c:v>
                </c:pt>
                <c:pt idx="17">
                  <c:v>6.9116999999999998E-2</c:v>
                </c:pt>
                <c:pt idx="18">
                  <c:v>0.127502</c:v>
                </c:pt>
                <c:pt idx="19">
                  <c:v>0.17038300000000001</c:v>
                </c:pt>
                <c:pt idx="20">
                  <c:v>0.17779700000000001</c:v>
                </c:pt>
                <c:pt idx="21">
                  <c:v>0.17347599999999999</c:v>
                </c:pt>
                <c:pt idx="22">
                  <c:v>0.16176199999999999</c:v>
                </c:pt>
                <c:pt idx="23">
                  <c:v>0.15479200000000001</c:v>
                </c:pt>
                <c:pt idx="24">
                  <c:v>0.15487799999999999</c:v>
                </c:pt>
                <c:pt idx="25">
                  <c:v>0.164997</c:v>
                </c:pt>
                <c:pt idx="26">
                  <c:v>0.16478999999999999</c:v>
                </c:pt>
                <c:pt idx="27">
                  <c:v>0.163577</c:v>
                </c:pt>
                <c:pt idx="28">
                  <c:v>0.156555</c:v>
                </c:pt>
                <c:pt idx="29">
                  <c:v>0.13733699999999999</c:v>
                </c:pt>
                <c:pt idx="30">
                  <c:v>9.3880000000000005E-2</c:v>
                </c:pt>
                <c:pt idx="31">
                  <c:v>5.3858999999999997E-2</c:v>
                </c:pt>
                <c:pt idx="32">
                  <c:v>6.5279999999999999E-3</c:v>
                </c:pt>
                <c:pt idx="33">
                  <c:v>-1.4903E-2</c:v>
                </c:pt>
                <c:pt idx="34">
                  <c:v>-1.5249E-2</c:v>
                </c:pt>
                <c:pt idx="35">
                  <c:v>-1.065E-3</c:v>
                </c:pt>
                <c:pt idx="36">
                  <c:v>3.0821000000000001E-2</c:v>
                </c:pt>
                <c:pt idx="37">
                  <c:v>7.8926999999999997E-2</c:v>
                </c:pt>
                <c:pt idx="38">
                  <c:v>0.11024</c:v>
                </c:pt>
                <c:pt idx="39">
                  <c:v>0.13092799999999999</c:v>
                </c:pt>
                <c:pt idx="40">
                  <c:v>0.14388699999999999</c:v>
                </c:pt>
                <c:pt idx="41">
                  <c:v>0.157806</c:v>
                </c:pt>
                <c:pt idx="42">
                  <c:v>0.17985599999999999</c:v>
                </c:pt>
                <c:pt idx="43">
                  <c:v>0.18746499999999999</c:v>
                </c:pt>
                <c:pt idx="44">
                  <c:v>0.21718299999999999</c:v>
                </c:pt>
                <c:pt idx="45">
                  <c:v>0.25260700000000003</c:v>
                </c:pt>
                <c:pt idx="46">
                  <c:v>0.27609600000000001</c:v>
                </c:pt>
                <c:pt idx="47">
                  <c:v>0.30327500000000002</c:v>
                </c:pt>
                <c:pt idx="48">
                  <c:v>0.29963899999999999</c:v>
                </c:pt>
                <c:pt idx="49">
                  <c:v>0.29070600000000002</c:v>
                </c:pt>
                <c:pt idx="50">
                  <c:v>0.28054699999999999</c:v>
                </c:pt>
                <c:pt idx="51">
                  <c:v>0.26871099999999998</c:v>
                </c:pt>
                <c:pt idx="52">
                  <c:v>0.263486</c:v>
                </c:pt>
                <c:pt idx="53">
                  <c:v>0.27064700000000003</c:v>
                </c:pt>
              </c:numCache>
            </c:numRef>
          </c:val>
        </c:ser>
        <c:ser>
          <c:idx val="14"/>
          <c:order val="1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HPI_avg!$A$17:$BB$17</c:f>
              <c:numCache>
                <c:formatCode>0%</c:formatCode>
                <c:ptCount val="54"/>
                <c:pt idx="0">
                  <c:v>5.9610000000000002E-3</c:v>
                </c:pt>
                <c:pt idx="1">
                  <c:v>-4.6309999999999997E-3</c:v>
                </c:pt>
                <c:pt idx="2">
                  <c:v>-9.5069999999999998E-3</c:v>
                </c:pt>
                <c:pt idx="3">
                  <c:v>9.6179999999999998E-3</c:v>
                </c:pt>
                <c:pt idx="4">
                  <c:v>2.7983000000000001E-2</c:v>
                </c:pt>
                <c:pt idx="5">
                  <c:v>4.4297999999999997E-2</c:v>
                </c:pt>
                <c:pt idx="6">
                  <c:v>4.5180999999999999E-2</c:v>
                </c:pt>
                <c:pt idx="7">
                  <c:v>4.0147000000000002E-2</c:v>
                </c:pt>
                <c:pt idx="8">
                  <c:v>3.7447000000000001E-2</c:v>
                </c:pt>
                <c:pt idx="9">
                  <c:v>3.9496999999999997E-2</c:v>
                </c:pt>
                <c:pt idx="10">
                  <c:v>6.6577999999999998E-2</c:v>
                </c:pt>
                <c:pt idx="11">
                  <c:v>0.106097</c:v>
                </c:pt>
                <c:pt idx="12">
                  <c:v>0.125136</c:v>
                </c:pt>
                <c:pt idx="13">
                  <c:v>0.12543499999999999</c:v>
                </c:pt>
                <c:pt idx="14">
                  <c:v>0.124491</c:v>
                </c:pt>
                <c:pt idx="15">
                  <c:v>0.114986</c:v>
                </c:pt>
                <c:pt idx="16">
                  <c:v>9.8209000000000005E-2</c:v>
                </c:pt>
                <c:pt idx="17">
                  <c:v>7.5993000000000005E-2</c:v>
                </c:pt>
                <c:pt idx="18">
                  <c:v>4.4586000000000001E-2</c:v>
                </c:pt>
                <c:pt idx="19">
                  <c:v>-1.591E-3</c:v>
                </c:pt>
                <c:pt idx="20">
                  <c:v>-4.2002999999999999E-2</c:v>
                </c:pt>
                <c:pt idx="21">
                  <c:v>-8.1525E-2</c:v>
                </c:pt>
                <c:pt idx="22">
                  <c:v>-0.111579</c:v>
                </c:pt>
                <c:pt idx="23">
                  <c:v>-0.12839700000000001</c:v>
                </c:pt>
                <c:pt idx="24">
                  <c:v>-0.137962</c:v>
                </c:pt>
                <c:pt idx="25">
                  <c:v>-0.15648300000000001</c:v>
                </c:pt>
                <c:pt idx="26">
                  <c:v>-0.18847900000000001</c:v>
                </c:pt>
                <c:pt idx="27">
                  <c:v>-0.21923300000000001</c:v>
                </c:pt>
                <c:pt idx="28">
                  <c:v>-0.22201100000000001</c:v>
                </c:pt>
                <c:pt idx="29">
                  <c:v>-0.188004</c:v>
                </c:pt>
                <c:pt idx="30">
                  <c:v>-0.137518</c:v>
                </c:pt>
                <c:pt idx="31">
                  <c:v>-8.3001000000000005E-2</c:v>
                </c:pt>
                <c:pt idx="32">
                  <c:v>-9.9089999999999994E-3</c:v>
                </c:pt>
                <c:pt idx="33">
                  <c:v>4.8722000000000001E-2</c:v>
                </c:pt>
                <c:pt idx="34">
                  <c:v>7.9566999999999999E-2</c:v>
                </c:pt>
                <c:pt idx="35">
                  <c:v>0.10054</c:v>
                </c:pt>
                <c:pt idx="36">
                  <c:v>0.123304</c:v>
                </c:pt>
                <c:pt idx="37">
                  <c:v>0.129525</c:v>
                </c:pt>
                <c:pt idx="38">
                  <c:v>0.12589500000000001</c:v>
                </c:pt>
                <c:pt idx="39">
                  <c:v>0.14099100000000001</c:v>
                </c:pt>
                <c:pt idx="40">
                  <c:v>0.2029</c:v>
                </c:pt>
                <c:pt idx="41">
                  <c:v>0.28470200000000001</c:v>
                </c:pt>
                <c:pt idx="42">
                  <c:v>0.37209100000000001</c:v>
                </c:pt>
                <c:pt idx="43">
                  <c:v>0.46632899999999999</c:v>
                </c:pt>
                <c:pt idx="44">
                  <c:v>0.57369700000000001</c:v>
                </c:pt>
                <c:pt idx="45">
                  <c:v>0.65420400000000001</c:v>
                </c:pt>
                <c:pt idx="46">
                  <c:v>0.71628499999999995</c:v>
                </c:pt>
                <c:pt idx="47">
                  <c:v>0.77375899999999997</c:v>
                </c:pt>
                <c:pt idx="48">
                  <c:v>0.79628699999999997</c:v>
                </c:pt>
                <c:pt idx="49">
                  <c:v>0.81082699999999996</c:v>
                </c:pt>
                <c:pt idx="50">
                  <c:v>0.83126199999999995</c:v>
                </c:pt>
                <c:pt idx="51">
                  <c:v>0.85239900000000002</c:v>
                </c:pt>
                <c:pt idx="52">
                  <c:v>0.894787</c:v>
                </c:pt>
                <c:pt idx="53">
                  <c:v>0.96963999999999995</c:v>
                </c:pt>
              </c:numCache>
            </c:numRef>
          </c:val>
        </c:ser>
        <c:ser>
          <c:idx val="15"/>
          <c:order val="1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HPI_avg!$A$18:$BB$18</c:f>
              <c:numCache>
                <c:formatCode>0%</c:formatCode>
                <c:ptCount val="54"/>
                <c:pt idx="0">
                  <c:v>1.7909999999999999E-2</c:v>
                </c:pt>
                <c:pt idx="1">
                  <c:v>3.7585E-2</c:v>
                </c:pt>
                <c:pt idx="2">
                  <c:v>3.0374000000000002E-2</c:v>
                </c:pt>
                <c:pt idx="3">
                  <c:v>3.7782999999999997E-2</c:v>
                </c:pt>
                <c:pt idx="4">
                  <c:v>7.1060999999999999E-2</c:v>
                </c:pt>
                <c:pt idx="5">
                  <c:v>9.2951000000000006E-2</c:v>
                </c:pt>
                <c:pt idx="6">
                  <c:v>9.7209000000000004E-2</c:v>
                </c:pt>
                <c:pt idx="7">
                  <c:v>9.2009999999999995E-2</c:v>
                </c:pt>
                <c:pt idx="8">
                  <c:v>9.0907000000000002E-2</c:v>
                </c:pt>
                <c:pt idx="9">
                  <c:v>8.3351999999999996E-2</c:v>
                </c:pt>
                <c:pt idx="10">
                  <c:v>8.6274000000000003E-2</c:v>
                </c:pt>
                <c:pt idx="11">
                  <c:v>8.6127999999999996E-2</c:v>
                </c:pt>
                <c:pt idx="12">
                  <c:v>5.7460999999999998E-2</c:v>
                </c:pt>
                <c:pt idx="13">
                  <c:v>4.7136999999999998E-2</c:v>
                </c:pt>
                <c:pt idx="14">
                  <c:v>5.9419E-2</c:v>
                </c:pt>
                <c:pt idx="15">
                  <c:v>5.5244000000000001E-2</c:v>
                </c:pt>
                <c:pt idx="16">
                  <c:v>2.5257999999999999E-2</c:v>
                </c:pt>
                <c:pt idx="17">
                  <c:v>-1.078E-2</c:v>
                </c:pt>
                <c:pt idx="18">
                  <c:v>-3.4290000000000001E-2</c:v>
                </c:pt>
                <c:pt idx="19">
                  <c:v>-4.5047999999999998E-2</c:v>
                </c:pt>
                <c:pt idx="20">
                  <c:v>-8.5208999999999993E-2</c:v>
                </c:pt>
                <c:pt idx="21">
                  <c:v>-0.13409399999999999</c:v>
                </c:pt>
                <c:pt idx="22">
                  <c:v>-0.15692900000000001</c:v>
                </c:pt>
                <c:pt idx="23">
                  <c:v>-0.17492199999999999</c:v>
                </c:pt>
                <c:pt idx="24">
                  <c:v>-0.207679</c:v>
                </c:pt>
                <c:pt idx="25">
                  <c:v>-0.248333</c:v>
                </c:pt>
                <c:pt idx="26">
                  <c:v>-0.28015800000000002</c:v>
                </c:pt>
                <c:pt idx="27">
                  <c:v>-0.30748799999999998</c:v>
                </c:pt>
                <c:pt idx="28">
                  <c:v>-0.32366299999999998</c:v>
                </c:pt>
                <c:pt idx="29">
                  <c:v>-0.32681900000000003</c:v>
                </c:pt>
                <c:pt idx="30">
                  <c:v>-0.33541199999999999</c:v>
                </c:pt>
                <c:pt idx="31">
                  <c:v>-0.34151399999999998</c:v>
                </c:pt>
                <c:pt idx="32">
                  <c:v>-0.34638000000000002</c:v>
                </c:pt>
                <c:pt idx="33">
                  <c:v>-0.34398899999999999</c:v>
                </c:pt>
                <c:pt idx="34">
                  <c:v>-0.334424</c:v>
                </c:pt>
                <c:pt idx="35">
                  <c:v>-0.31885200000000002</c:v>
                </c:pt>
                <c:pt idx="36">
                  <c:v>-0.308278</c:v>
                </c:pt>
                <c:pt idx="37">
                  <c:v>-0.29169400000000001</c:v>
                </c:pt>
                <c:pt idx="38">
                  <c:v>-0.27224599999999999</c:v>
                </c:pt>
                <c:pt idx="39">
                  <c:v>-0.257687</c:v>
                </c:pt>
                <c:pt idx="40">
                  <c:v>-0.253027</c:v>
                </c:pt>
                <c:pt idx="41">
                  <c:v>-0.25194699999999998</c:v>
                </c:pt>
                <c:pt idx="42">
                  <c:v>-0.24579500000000001</c:v>
                </c:pt>
                <c:pt idx="43">
                  <c:v>-0.22938500000000001</c:v>
                </c:pt>
                <c:pt idx="44">
                  <c:v>-0.22207199999999999</c:v>
                </c:pt>
                <c:pt idx="45">
                  <c:v>-0.21460199999999999</c:v>
                </c:pt>
                <c:pt idx="46">
                  <c:v>-0.18030199999999999</c:v>
                </c:pt>
                <c:pt idx="47">
                  <c:v>-0.13545099999999999</c:v>
                </c:pt>
                <c:pt idx="48">
                  <c:v>-8.9847999999999997E-2</c:v>
                </c:pt>
                <c:pt idx="49">
                  <c:v>-5.3802999999999997E-2</c:v>
                </c:pt>
                <c:pt idx="50">
                  <c:v>-3.2758000000000002E-2</c:v>
                </c:pt>
                <c:pt idx="51">
                  <c:v>-2.8524000000000001E-2</c:v>
                </c:pt>
                <c:pt idx="52">
                  <c:v>-3.8678999999999998E-2</c:v>
                </c:pt>
                <c:pt idx="53">
                  <c:v>-4.4526999999999997E-2</c:v>
                </c:pt>
              </c:numCache>
            </c:numRef>
          </c:val>
        </c:ser>
        <c:ser>
          <c:idx val="16"/>
          <c:order val="1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HPI_avg!$A$19:$BB$19</c:f>
              <c:numCache>
                <c:formatCode>0%</c:formatCode>
                <c:ptCount val="54"/>
                <c:pt idx="0">
                  <c:v>5.2968000000000001E-2</c:v>
                </c:pt>
                <c:pt idx="1">
                  <c:v>0.146316</c:v>
                </c:pt>
                <c:pt idx="2">
                  <c:v>0.268791</c:v>
                </c:pt>
                <c:pt idx="3">
                  <c:v>0.40393499999999999</c:v>
                </c:pt>
                <c:pt idx="4">
                  <c:v>0.577156</c:v>
                </c:pt>
                <c:pt idx="5">
                  <c:v>0.81975200000000004</c:v>
                </c:pt>
                <c:pt idx="6">
                  <c:v>1.1008469999999999</c:v>
                </c:pt>
                <c:pt idx="7">
                  <c:v>1.333582</c:v>
                </c:pt>
                <c:pt idx="8">
                  <c:v>1.4815970000000001</c:v>
                </c:pt>
                <c:pt idx="9">
                  <c:v>1.5233190000000001</c:v>
                </c:pt>
                <c:pt idx="10">
                  <c:v>1.502165</c:v>
                </c:pt>
                <c:pt idx="11">
                  <c:v>1.5225040000000001</c:v>
                </c:pt>
                <c:pt idx="12">
                  <c:v>1.583051</c:v>
                </c:pt>
                <c:pt idx="13">
                  <c:v>1.6327799999999999</c:v>
                </c:pt>
                <c:pt idx="14">
                  <c:v>1.590857</c:v>
                </c:pt>
                <c:pt idx="15">
                  <c:v>1.4794240000000001</c:v>
                </c:pt>
                <c:pt idx="16">
                  <c:v>1.359456</c:v>
                </c:pt>
                <c:pt idx="17">
                  <c:v>1.2171890000000001</c:v>
                </c:pt>
                <c:pt idx="18">
                  <c:v>1.139483</c:v>
                </c:pt>
                <c:pt idx="19">
                  <c:v>1.108112</c:v>
                </c:pt>
                <c:pt idx="20">
                  <c:v>1.0383579999999999</c:v>
                </c:pt>
                <c:pt idx="21">
                  <c:v>0.94283799999999995</c:v>
                </c:pt>
                <c:pt idx="22">
                  <c:v>0.84269000000000005</c:v>
                </c:pt>
                <c:pt idx="23">
                  <c:v>0.74634500000000004</c:v>
                </c:pt>
                <c:pt idx="24">
                  <c:v>0.69005000000000005</c:v>
                </c:pt>
                <c:pt idx="25">
                  <c:v>0.67065699999999995</c:v>
                </c:pt>
                <c:pt idx="26">
                  <c:v>0.65297099999999997</c:v>
                </c:pt>
                <c:pt idx="27">
                  <c:v>0.652443</c:v>
                </c:pt>
                <c:pt idx="28">
                  <c:v>0.67052199999999995</c:v>
                </c:pt>
                <c:pt idx="29">
                  <c:v>0.69256499999999999</c:v>
                </c:pt>
                <c:pt idx="30">
                  <c:v>0.73151900000000003</c:v>
                </c:pt>
                <c:pt idx="31">
                  <c:v>0.81196100000000004</c:v>
                </c:pt>
                <c:pt idx="32">
                  <c:v>0.92321900000000001</c:v>
                </c:pt>
                <c:pt idx="33">
                  <c:v>1.0629960000000001</c:v>
                </c:pt>
                <c:pt idx="34">
                  <c:v>1.218755</c:v>
                </c:pt>
                <c:pt idx="35">
                  <c:v>1.334533</c:v>
                </c:pt>
                <c:pt idx="36">
                  <c:v>1.3868689999999999</c:v>
                </c:pt>
                <c:pt idx="37">
                  <c:v>1.4202379999999999</c:v>
                </c:pt>
                <c:pt idx="38">
                  <c:v>1.409654</c:v>
                </c:pt>
                <c:pt idx="39">
                  <c:v>1.3979520000000001</c:v>
                </c:pt>
                <c:pt idx="40">
                  <c:v>1.411216</c:v>
                </c:pt>
                <c:pt idx="41">
                  <c:v>1.4455100000000001</c:v>
                </c:pt>
                <c:pt idx="42">
                  <c:v>1.4917720000000001</c:v>
                </c:pt>
                <c:pt idx="43">
                  <c:v>1.52024</c:v>
                </c:pt>
                <c:pt idx="44">
                  <c:v>1.5289680000000001</c:v>
                </c:pt>
                <c:pt idx="45">
                  <c:v>1.483152</c:v>
                </c:pt>
                <c:pt idx="46">
                  <c:v>1.4379729999999999</c:v>
                </c:pt>
                <c:pt idx="47">
                  <c:v>1.413737</c:v>
                </c:pt>
                <c:pt idx="48">
                  <c:v>1.398398</c:v>
                </c:pt>
                <c:pt idx="49">
                  <c:v>1.4001110000000001</c:v>
                </c:pt>
                <c:pt idx="50">
                  <c:v>1.4435340000000001</c:v>
                </c:pt>
                <c:pt idx="51">
                  <c:v>1.4806539999999999</c:v>
                </c:pt>
                <c:pt idx="52">
                  <c:v>1.527296</c:v>
                </c:pt>
                <c:pt idx="53">
                  <c:v>1.566452</c:v>
                </c:pt>
              </c:numCache>
            </c:numRef>
          </c:val>
        </c:ser>
        <c:ser>
          <c:idx val="17"/>
          <c:order val="1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HPI_avg!$A$20:$BB$20</c:f>
              <c:numCache>
                <c:formatCode>0%</c:formatCode>
                <c:ptCount val="54"/>
                <c:pt idx="0">
                  <c:v>2.6799E-2</c:v>
                </c:pt>
                <c:pt idx="1">
                  <c:v>6.8140999999999993E-2</c:v>
                </c:pt>
                <c:pt idx="2">
                  <c:v>8.2331000000000001E-2</c:v>
                </c:pt>
                <c:pt idx="3">
                  <c:v>8.8509000000000004E-2</c:v>
                </c:pt>
                <c:pt idx="4">
                  <c:v>0.10931100000000001</c:v>
                </c:pt>
                <c:pt idx="5">
                  <c:v>0.12270499999999999</c:v>
                </c:pt>
                <c:pt idx="6">
                  <c:v>0.13050300000000001</c:v>
                </c:pt>
                <c:pt idx="7">
                  <c:v>0.147479</c:v>
                </c:pt>
                <c:pt idx="8">
                  <c:v>0.17374500000000001</c:v>
                </c:pt>
                <c:pt idx="9">
                  <c:v>0.19847100000000001</c:v>
                </c:pt>
                <c:pt idx="10">
                  <c:v>0.238121</c:v>
                </c:pt>
                <c:pt idx="11">
                  <c:v>0.26793600000000001</c:v>
                </c:pt>
                <c:pt idx="12">
                  <c:v>0.27940199999999998</c:v>
                </c:pt>
                <c:pt idx="13">
                  <c:v>0.31545699999999999</c:v>
                </c:pt>
                <c:pt idx="14">
                  <c:v>0.40074700000000002</c:v>
                </c:pt>
                <c:pt idx="15">
                  <c:v>0.47417100000000001</c:v>
                </c:pt>
                <c:pt idx="16">
                  <c:v>0.51824400000000004</c:v>
                </c:pt>
                <c:pt idx="17">
                  <c:v>0.53735200000000005</c:v>
                </c:pt>
                <c:pt idx="18">
                  <c:v>0.56133999999999995</c:v>
                </c:pt>
                <c:pt idx="19">
                  <c:v>0.59567400000000004</c:v>
                </c:pt>
                <c:pt idx="20">
                  <c:v>0.66242800000000002</c:v>
                </c:pt>
                <c:pt idx="21">
                  <c:v>0.78069</c:v>
                </c:pt>
                <c:pt idx="22">
                  <c:v>0.91037900000000005</c:v>
                </c:pt>
                <c:pt idx="23">
                  <c:v>1.017504</c:v>
                </c:pt>
                <c:pt idx="24">
                  <c:v>1.0760810000000001</c:v>
                </c:pt>
                <c:pt idx="25">
                  <c:v>1.1139220000000001</c:v>
                </c:pt>
                <c:pt idx="26">
                  <c:v>1.170164</c:v>
                </c:pt>
                <c:pt idx="27">
                  <c:v>1.2599929999999999</c:v>
                </c:pt>
                <c:pt idx="28">
                  <c:v>1.378207</c:v>
                </c:pt>
                <c:pt idx="29">
                  <c:v>1.444615</c:v>
                </c:pt>
                <c:pt idx="30">
                  <c:v>1.459606</c:v>
                </c:pt>
                <c:pt idx="31">
                  <c:v>1.485954</c:v>
                </c:pt>
                <c:pt idx="32">
                  <c:v>1.5014689999999999</c:v>
                </c:pt>
                <c:pt idx="33">
                  <c:v>1.495382</c:v>
                </c:pt>
                <c:pt idx="34">
                  <c:v>1.5396970000000001</c:v>
                </c:pt>
                <c:pt idx="35">
                  <c:v>1.7002980000000001</c:v>
                </c:pt>
                <c:pt idx="36">
                  <c:v>1.8988609999999999</c:v>
                </c:pt>
                <c:pt idx="37">
                  <c:v>2.0374599999999998</c:v>
                </c:pt>
                <c:pt idx="38">
                  <c:v>2.1638120000000001</c:v>
                </c:pt>
                <c:pt idx="39">
                  <c:v>2.327798</c:v>
                </c:pt>
                <c:pt idx="40">
                  <c:v>2.5452910000000002</c:v>
                </c:pt>
                <c:pt idx="41">
                  <c:v>2.7259449999999998</c:v>
                </c:pt>
                <c:pt idx="42">
                  <c:v>2.890749</c:v>
                </c:pt>
                <c:pt idx="43">
                  <c:v>3.0570819999999999</c:v>
                </c:pt>
                <c:pt idx="44">
                  <c:v>3.2716080000000001</c:v>
                </c:pt>
                <c:pt idx="45">
                  <c:v>3.5968360000000001</c:v>
                </c:pt>
                <c:pt idx="46">
                  <c:v>3.9867140000000001</c:v>
                </c:pt>
                <c:pt idx="47">
                  <c:v>4.5423400000000003</c:v>
                </c:pt>
                <c:pt idx="48">
                  <c:v>5.2400859999999998</c:v>
                </c:pt>
                <c:pt idx="49">
                  <c:v>5.9870150000000004</c:v>
                </c:pt>
                <c:pt idx="50">
                  <c:v>6.7694229999999997</c:v>
                </c:pt>
                <c:pt idx="51">
                  <c:v>7.4384240000000004</c:v>
                </c:pt>
                <c:pt idx="52">
                  <c:v>8.0415559999999999</c:v>
                </c:pt>
                <c:pt idx="53">
                  <c:v>8.5614159999999995</c:v>
                </c:pt>
              </c:numCache>
            </c:numRef>
          </c:val>
        </c:ser>
        <c:ser>
          <c:idx val="18"/>
          <c:order val="1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HPI_avg!$A$21:$BB$21</c:f>
              <c:numCache>
                <c:formatCode>0%</c:formatCode>
                <c:ptCount val="54"/>
                <c:pt idx="0">
                  <c:v>-1.7021999999999999E-2</c:v>
                </c:pt>
                <c:pt idx="1">
                  <c:v>-9.8539999999999999E-3</c:v>
                </c:pt>
                <c:pt idx="2">
                  <c:v>-1.5180000000000001E-2</c:v>
                </c:pt>
                <c:pt idx="3">
                  <c:v>-5.3871000000000002E-2</c:v>
                </c:pt>
                <c:pt idx="4">
                  <c:v>-9.7014000000000003E-2</c:v>
                </c:pt>
                <c:pt idx="5">
                  <c:v>-0.144293</c:v>
                </c:pt>
                <c:pt idx="6">
                  <c:v>-0.19686799999999999</c:v>
                </c:pt>
                <c:pt idx="7">
                  <c:v>-0.22964799999999999</c:v>
                </c:pt>
                <c:pt idx="8">
                  <c:v>-0.26038299999999998</c:v>
                </c:pt>
                <c:pt idx="9">
                  <c:v>-0.29637599999999997</c:v>
                </c:pt>
                <c:pt idx="10">
                  <c:v>-0.31992900000000002</c:v>
                </c:pt>
                <c:pt idx="11">
                  <c:v>-0.33492</c:v>
                </c:pt>
                <c:pt idx="12">
                  <c:v>-0.34190700000000002</c:v>
                </c:pt>
                <c:pt idx="13">
                  <c:v>-0.342032</c:v>
                </c:pt>
                <c:pt idx="14">
                  <c:v>-0.343304</c:v>
                </c:pt>
                <c:pt idx="15">
                  <c:v>-0.35907</c:v>
                </c:pt>
                <c:pt idx="16">
                  <c:v>-0.37870999999999999</c:v>
                </c:pt>
                <c:pt idx="17">
                  <c:v>-0.40935899999999997</c:v>
                </c:pt>
                <c:pt idx="18">
                  <c:v>-0.444739</c:v>
                </c:pt>
                <c:pt idx="19">
                  <c:v>-0.47250300000000001</c:v>
                </c:pt>
                <c:pt idx="20">
                  <c:v>-0.49578499999999998</c:v>
                </c:pt>
                <c:pt idx="21">
                  <c:v>-0.51487700000000003</c:v>
                </c:pt>
                <c:pt idx="22">
                  <c:v>-0.52130100000000001</c:v>
                </c:pt>
                <c:pt idx="23">
                  <c:v>-0.52173800000000004</c:v>
                </c:pt>
                <c:pt idx="24">
                  <c:v>-0.52287700000000004</c:v>
                </c:pt>
                <c:pt idx="25">
                  <c:v>-0.53355600000000003</c:v>
                </c:pt>
                <c:pt idx="26">
                  <c:v>-0.55303899999999995</c:v>
                </c:pt>
                <c:pt idx="27">
                  <c:v>-0.57043200000000005</c:v>
                </c:pt>
                <c:pt idx="28">
                  <c:v>-0.58747700000000003</c:v>
                </c:pt>
                <c:pt idx="29">
                  <c:v>-0.60286200000000001</c:v>
                </c:pt>
                <c:pt idx="30">
                  <c:v>-0.61027100000000001</c:v>
                </c:pt>
                <c:pt idx="31">
                  <c:v>-0.61703699999999995</c:v>
                </c:pt>
                <c:pt idx="32">
                  <c:v>-0.63380599999999998</c:v>
                </c:pt>
                <c:pt idx="33">
                  <c:v>-0.64815599999999995</c:v>
                </c:pt>
                <c:pt idx="34">
                  <c:v>-0.65567500000000001</c:v>
                </c:pt>
                <c:pt idx="35">
                  <c:v>-0.65559900000000004</c:v>
                </c:pt>
                <c:pt idx="36">
                  <c:v>-0.64024599999999998</c:v>
                </c:pt>
                <c:pt idx="37">
                  <c:v>-0.61748700000000001</c:v>
                </c:pt>
                <c:pt idx="38">
                  <c:v>-0.58537399999999995</c:v>
                </c:pt>
                <c:pt idx="39">
                  <c:v>-0.535995</c:v>
                </c:pt>
                <c:pt idx="40">
                  <c:v>-0.47192299999999998</c:v>
                </c:pt>
                <c:pt idx="41">
                  <c:v>-0.39843699999999999</c:v>
                </c:pt>
                <c:pt idx="42">
                  <c:v>-0.31976900000000003</c:v>
                </c:pt>
                <c:pt idx="43">
                  <c:v>-0.256129</c:v>
                </c:pt>
                <c:pt idx="44">
                  <c:v>-0.22340499999999999</c:v>
                </c:pt>
                <c:pt idx="45">
                  <c:v>-0.20258799999999999</c:v>
                </c:pt>
                <c:pt idx="46">
                  <c:v>-0.187224</c:v>
                </c:pt>
                <c:pt idx="47">
                  <c:v>-0.18248500000000001</c:v>
                </c:pt>
                <c:pt idx="48">
                  <c:v>-0.181171</c:v>
                </c:pt>
                <c:pt idx="49">
                  <c:v>-0.16547400000000001</c:v>
                </c:pt>
                <c:pt idx="50">
                  <c:v>-0.134903</c:v>
                </c:pt>
                <c:pt idx="51">
                  <c:v>-0.109878</c:v>
                </c:pt>
                <c:pt idx="52">
                  <c:v>-9.7158999999999995E-2</c:v>
                </c:pt>
                <c:pt idx="53">
                  <c:v>-9.1680999999999999E-2</c:v>
                </c:pt>
              </c:numCache>
            </c:numRef>
          </c:val>
        </c:ser>
        <c:ser>
          <c:idx val="19"/>
          <c:order val="1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HPI_avg!$A$22:$BB$22</c:f>
              <c:numCache>
                <c:formatCode>0%</c:formatCode>
                <c:ptCount val="54"/>
                <c:pt idx="0">
                  <c:v>6.4929999999999996E-3</c:v>
                </c:pt>
                <c:pt idx="1">
                  <c:v>9.5270000000000007E-3</c:v>
                </c:pt>
                <c:pt idx="2">
                  <c:v>1.9237000000000001E-2</c:v>
                </c:pt>
                <c:pt idx="3">
                  <c:v>1.2956000000000001E-2</c:v>
                </c:pt>
                <c:pt idx="4">
                  <c:v>1.3724999999999999E-2</c:v>
                </c:pt>
                <c:pt idx="5">
                  <c:v>3.7621000000000002E-2</c:v>
                </c:pt>
                <c:pt idx="6">
                  <c:v>9.6201999999999996E-2</c:v>
                </c:pt>
                <c:pt idx="7">
                  <c:v>0.176148</c:v>
                </c:pt>
                <c:pt idx="8">
                  <c:v>0.23922099999999999</c:v>
                </c:pt>
                <c:pt idx="9">
                  <c:v>0.29745899999999997</c:v>
                </c:pt>
                <c:pt idx="10">
                  <c:v>0.35074899999999998</c:v>
                </c:pt>
                <c:pt idx="11">
                  <c:v>0.38223499999999999</c:v>
                </c:pt>
                <c:pt idx="12">
                  <c:v>0.400785</c:v>
                </c:pt>
                <c:pt idx="13">
                  <c:v>0.43259999999999998</c:v>
                </c:pt>
                <c:pt idx="14">
                  <c:v>0.46102300000000002</c:v>
                </c:pt>
                <c:pt idx="15">
                  <c:v>0.50015600000000004</c:v>
                </c:pt>
                <c:pt idx="16">
                  <c:v>0.54464699999999999</c:v>
                </c:pt>
                <c:pt idx="17">
                  <c:v>0.60087900000000005</c:v>
                </c:pt>
                <c:pt idx="18">
                  <c:v>0.64688400000000001</c:v>
                </c:pt>
                <c:pt idx="19">
                  <c:v>0.67642100000000005</c:v>
                </c:pt>
                <c:pt idx="20">
                  <c:v>0.68045</c:v>
                </c:pt>
                <c:pt idx="21">
                  <c:v>0.67561599999999999</c:v>
                </c:pt>
                <c:pt idx="22">
                  <c:v>0.66538699999999995</c:v>
                </c:pt>
                <c:pt idx="23">
                  <c:v>0.63475999999999999</c:v>
                </c:pt>
                <c:pt idx="24">
                  <c:v>0.61140799999999995</c:v>
                </c:pt>
                <c:pt idx="25">
                  <c:v>0.58668699999999996</c:v>
                </c:pt>
                <c:pt idx="26">
                  <c:v>0.540848</c:v>
                </c:pt>
                <c:pt idx="27">
                  <c:v>0.50129599999999996</c:v>
                </c:pt>
                <c:pt idx="28">
                  <c:v>0.462727</c:v>
                </c:pt>
                <c:pt idx="29">
                  <c:v>0.43204300000000001</c:v>
                </c:pt>
                <c:pt idx="30">
                  <c:v>0.42727300000000001</c:v>
                </c:pt>
                <c:pt idx="31">
                  <c:v>0.47594399999999998</c:v>
                </c:pt>
                <c:pt idx="32">
                  <c:v>0.52666100000000005</c:v>
                </c:pt>
                <c:pt idx="33">
                  <c:v>0.53888800000000003</c:v>
                </c:pt>
                <c:pt idx="34">
                  <c:v>0.56450699999999998</c:v>
                </c:pt>
                <c:pt idx="35">
                  <c:v>0.60843499999999995</c:v>
                </c:pt>
                <c:pt idx="36">
                  <c:v>0.64551400000000003</c:v>
                </c:pt>
                <c:pt idx="37">
                  <c:v>0.66408999999999996</c:v>
                </c:pt>
                <c:pt idx="38">
                  <c:v>0.68322400000000005</c:v>
                </c:pt>
                <c:pt idx="39">
                  <c:v>0.695353</c:v>
                </c:pt>
                <c:pt idx="40">
                  <c:v>0.70937600000000001</c:v>
                </c:pt>
                <c:pt idx="41">
                  <c:v>0.77496299999999996</c:v>
                </c:pt>
                <c:pt idx="42">
                  <c:v>0.83355599999999996</c:v>
                </c:pt>
                <c:pt idx="43">
                  <c:v>0.92284699999999997</c:v>
                </c:pt>
                <c:pt idx="44">
                  <c:v>0.99226400000000003</c:v>
                </c:pt>
                <c:pt idx="45">
                  <c:v>1.035839</c:v>
                </c:pt>
                <c:pt idx="46">
                  <c:v>1.095013</c:v>
                </c:pt>
                <c:pt idx="47">
                  <c:v>1.1921660000000001</c:v>
                </c:pt>
                <c:pt idx="48">
                  <c:v>1.3176319999999999</c:v>
                </c:pt>
                <c:pt idx="49">
                  <c:v>1.4156340000000001</c:v>
                </c:pt>
                <c:pt idx="50">
                  <c:v>1.4936100000000001</c:v>
                </c:pt>
                <c:pt idx="51">
                  <c:v>1.5672889999999999</c:v>
                </c:pt>
                <c:pt idx="52">
                  <c:v>1.628852</c:v>
                </c:pt>
                <c:pt idx="53">
                  <c:v>1.7040550000000001</c:v>
                </c:pt>
              </c:numCache>
            </c:numRef>
          </c:val>
        </c:ser>
        <c:ser>
          <c:idx val="20"/>
          <c:order val="2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HPI_avg!$A$23:$BB$23</c:f>
              <c:numCache>
                <c:formatCode>0%</c:formatCode>
                <c:ptCount val="54"/>
                <c:pt idx="0">
                  <c:v>2.8677999999999999E-2</c:v>
                </c:pt>
                <c:pt idx="1">
                  <c:v>3.8260000000000002E-2</c:v>
                </c:pt>
                <c:pt idx="2">
                  <c:v>1.9795E-2</c:v>
                </c:pt>
                <c:pt idx="3">
                  <c:v>1.0749E-2</c:v>
                </c:pt>
                <c:pt idx="4">
                  <c:v>7.8270000000000006E-3</c:v>
                </c:pt>
                <c:pt idx="5">
                  <c:v>7.2099999999999996E-4</c:v>
                </c:pt>
                <c:pt idx="6">
                  <c:v>1.328E-2</c:v>
                </c:pt>
                <c:pt idx="7">
                  <c:v>4.7086999999999997E-2</c:v>
                </c:pt>
                <c:pt idx="8">
                  <c:v>8.5049E-2</c:v>
                </c:pt>
                <c:pt idx="9">
                  <c:v>0.131408</c:v>
                </c:pt>
                <c:pt idx="10">
                  <c:v>0.15509999999999999</c:v>
                </c:pt>
                <c:pt idx="11">
                  <c:v>0.13452500000000001</c:v>
                </c:pt>
                <c:pt idx="12">
                  <c:v>0.107576</c:v>
                </c:pt>
                <c:pt idx="13">
                  <c:v>0.10886899999999999</c:v>
                </c:pt>
                <c:pt idx="14">
                  <c:v>0.13580600000000001</c:v>
                </c:pt>
                <c:pt idx="15">
                  <c:v>0.15732499999999999</c:v>
                </c:pt>
                <c:pt idx="16">
                  <c:v>0.153671</c:v>
                </c:pt>
                <c:pt idx="17">
                  <c:v>0.13595299999999999</c:v>
                </c:pt>
                <c:pt idx="18">
                  <c:v>0.13009299999999999</c:v>
                </c:pt>
                <c:pt idx="19">
                  <c:v>0.121833</c:v>
                </c:pt>
                <c:pt idx="20">
                  <c:v>0.111903</c:v>
                </c:pt>
                <c:pt idx="21">
                  <c:v>0.120975</c:v>
                </c:pt>
                <c:pt idx="22">
                  <c:v>0.12976599999999999</c:v>
                </c:pt>
                <c:pt idx="23">
                  <c:v>0.132911</c:v>
                </c:pt>
                <c:pt idx="24">
                  <c:v>0.14205100000000001</c:v>
                </c:pt>
                <c:pt idx="25">
                  <c:v>0.15984699999999999</c:v>
                </c:pt>
                <c:pt idx="26">
                  <c:v>0.15082400000000001</c:v>
                </c:pt>
                <c:pt idx="27">
                  <c:v>0.16844999999999999</c:v>
                </c:pt>
                <c:pt idx="28">
                  <c:v>0.18432299999999999</c:v>
                </c:pt>
                <c:pt idx="29">
                  <c:v>0.16481299999999999</c:v>
                </c:pt>
                <c:pt idx="30">
                  <c:v>0.12812000000000001</c:v>
                </c:pt>
                <c:pt idx="31">
                  <c:v>9.0261999999999995E-2</c:v>
                </c:pt>
                <c:pt idx="32">
                  <c:v>7.0580000000000004E-2</c:v>
                </c:pt>
                <c:pt idx="33">
                  <c:v>9.4006000000000006E-2</c:v>
                </c:pt>
                <c:pt idx="34">
                  <c:v>0.161717</c:v>
                </c:pt>
                <c:pt idx="35">
                  <c:v>0.27684599999999998</c:v>
                </c:pt>
                <c:pt idx="36">
                  <c:v>0.43624299999999999</c:v>
                </c:pt>
                <c:pt idx="37">
                  <c:v>0.61522399999999999</c:v>
                </c:pt>
                <c:pt idx="38">
                  <c:v>0.80458799999999997</c:v>
                </c:pt>
                <c:pt idx="39">
                  <c:v>0.98740300000000003</c:v>
                </c:pt>
                <c:pt idx="40">
                  <c:v>1.159284</c:v>
                </c:pt>
                <c:pt idx="41">
                  <c:v>1.344889</c:v>
                </c:pt>
                <c:pt idx="42">
                  <c:v>1.5623659999999999</c:v>
                </c:pt>
                <c:pt idx="43">
                  <c:v>1.8228089999999999</c:v>
                </c:pt>
                <c:pt idx="44">
                  <c:v>2.0877430000000001</c:v>
                </c:pt>
                <c:pt idx="45">
                  <c:v>2.3645269999999998</c:v>
                </c:pt>
                <c:pt idx="46">
                  <c:v>2.6343990000000002</c:v>
                </c:pt>
                <c:pt idx="47">
                  <c:v>2.8827310000000002</c:v>
                </c:pt>
                <c:pt idx="48">
                  <c:v>3.066767</c:v>
                </c:pt>
                <c:pt idx="49">
                  <c:v>3.184828</c:v>
                </c:pt>
                <c:pt idx="50">
                  <c:v>3.2703899999999999</c:v>
                </c:pt>
                <c:pt idx="51">
                  <c:v>3.389189</c:v>
                </c:pt>
                <c:pt idx="52">
                  <c:v>3.577153</c:v>
                </c:pt>
                <c:pt idx="53">
                  <c:v>3.7973750000000002</c:v>
                </c:pt>
              </c:numCache>
            </c:numRef>
          </c:val>
        </c:ser>
        <c:ser>
          <c:idx val="21"/>
          <c:order val="2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HPI_avg!$A$24:$BB$24</c:f>
              <c:numCache>
                <c:formatCode>0%</c:formatCode>
                <c:ptCount val="54"/>
                <c:pt idx="0">
                  <c:v>2.3390999999999999E-2</c:v>
                </c:pt>
                <c:pt idx="1">
                  <c:v>3.4011E-2</c:v>
                </c:pt>
                <c:pt idx="2">
                  <c:v>3.7367999999999998E-2</c:v>
                </c:pt>
                <c:pt idx="3">
                  <c:v>1.0741000000000001E-2</c:v>
                </c:pt>
                <c:pt idx="4">
                  <c:v>-3.1696000000000002E-2</c:v>
                </c:pt>
                <c:pt idx="5">
                  <c:v>-5.3392000000000002E-2</c:v>
                </c:pt>
                <c:pt idx="6">
                  <c:v>-5.8793999999999999E-2</c:v>
                </c:pt>
                <c:pt idx="7">
                  <c:v>-5.4884000000000002E-2</c:v>
                </c:pt>
                <c:pt idx="8">
                  <c:v>-5.0477000000000001E-2</c:v>
                </c:pt>
                <c:pt idx="9">
                  <c:v>-4.3253E-2</c:v>
                </c:pt>
                <c:pt idx="10">
                  <c:v>-1.2022E-2</c:v>
                </c:pt>
                <c:pt idx="11">
                  <c:v>3.6838000000000003E-2</c:v>
                </c:pt>
                <c:pt idx="12">
                  <c:v>0.111633</c:v>
                </c:pt>
                <c:pt idx="13">
                  <c:v>0.20585600000000001</c:v>
                </c:pt>
                <c:pt idx="14">
                  <c:v>0.300423</c:v>
                </c:pt>
                <c:pt idx="15">
                  <c:v>0.366035</c:v>
                </c:pt>
                <c:pt idx="16">
                  <c:v>0.39233899999999999</c:v>
                </c:pt>
                <c:pt idx="17">
                  <c:v>0.39953899999999998</c:v>
                </c:pt>
                <c:pt idx="18">
                  <c:v>0.387457</c:v>
                </c:pt>
                <c:pt idx="19">
                  <c:v>0.35865900000000001</c:v>
                </c:pt>
                <c:pt idx="20">
                  <c:v>0.31648599999999999</c:v>
                </c:pt>
                <c:pt idx="21">
                  <c:v>0.34318599999999999</c:v>
                </c:pt>
                <c:pt idx="22">
                  <c:v>0.402922</c:v>
                </c:pt>
                <c:pt idx="23">
                  <c:v>0.458563</c:v>
                </c:pt>
                <c:pt idx="24">
                  <c:v>0.47702499999999998</c:v>
                </c:pt>
                <c:pt idx="25">
                  <c:v>0.48330200000000001</c:v>
                </c:pt>
                <c:pt idx="26">
                  <c:v>0.49878699999999998</c:v>
                </c:pt>
                <c:pt idx="27">
                  <c:v>0.504714</c:v>
                </c:pt>
                <c:pt idx="28">
                  <c:v>0.53072900000000001</c:v>
                </c:pt>
                <c:pt idx="29">
                  <c:v>0.56181499999999995</c:v>
                </c:pt>
                <c:pt idx="30">
                  <c:v>0.59949200000000002</c:v>
                </c:pt>
                <c:pt idx="31">
                  <c:v>0.65540100000000001</c:v>
                </c:pt>
                <c:pt idx="32">
                  <c:v>0.727854</c:v>
                </c:pt>
                <c:pt idx="33">
                  <c:v>0.78205000000000002</c:v>
                </c:pt>
                <c:pt idx="34">
                  <c:v>0.81731900000000002</c:v>
                </c:pt>
                <c:pt idx="35">
                  <c:v>0.83307900000000001</c:v>
                </c:pt>
                <c:pt idx="36">
                  <c:v>0.79298400000000002</c:v>
                </c:pt>
                <c:pt idx="37">
                  <c:v>0.73789199999999999</c:v>
                </c:pt>
                <c:pt idx="38">
                  <c:v>0.72083200000000003</c:v>
                </c:pt>
                <c:pt idx="39">
                  <c:v>0.721356</c:v>
                </c:pt>
                <c:pt idx="40">
                  <c:v>0.72728599999999999</c:v>
                </c:pt>
                <c:pt idx="41">
                  <c:v>0.75285999999999997</c:v>
                </c:pt>
                <c:pt idx="42">
                  <c:v>0.79250699999999996</c:v>
                </c:pt>
                <c:pt idx="43">
                  <c:v>0.82354899999999998</c:v>
                </c:pt>
                <c:pt idx="44">
                  <c:v>0.85385500000000003</c:v>
                </c:pt>
                <c:pt idx="45">
                  <c:v>0.90404300000000004</c:v>
                </c:pt>
                <c:pt idx="46">
                  <c:v>0.96912600000000004</c:v>
                </c:pt>
                <c:pt idx="47">
                  <c:v>1.037496</c:v>
                </c:pt>
                <c:pt idx="48">
                  <c:v>1.080695</c:v>
                </c:pt>
                <c:pt idx="49">
                  <c:v>1.139453</c:v>
                </c:pt>
                <c:pt idx="50">
                  <c:v>1.2291160000000001</c:v>
                </c:pt>
                <c:pt idx="51">
                  <c:v>1.3012550000000001</c:v>
                </c:pt>
                <c:pt idx="52">
                  <c:v>1.3346819999999999</c:v>
                </c:pt>
                <c:pt idx="53">
                  <c:v>1.35561</c:v>
                </c:pt>
              </c:numCache>
            </c:numRef>
          </c:val>
        </c:ser>
        <c:ser>
          <c:idx val="22"/>
          <c:order val="2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HPI_avg!$A$25:$BB$25</c:f>
              <c:numCache>
                <c:formatCode>0%</c:formatCode>
                <c:ptCount val="54"/>
                <c:pt idx="0">
                  <c:v>1.4973E-2</c:v>
                </c:pt>
                <c:pt idx="1">
                  <c:v>5.1088000000000001E-2</c:v>
                </c:pt>
                <c:pt idx="2">
                  <c:v>0.101601</c:v>
                </c:pt>
                <c:pt idx="3">
                  <c:v>0.16508900000000001</c:v>
                </c:pt>
                <c:pt idx="4">
                  <c:v>0.23996100000000001</c:v>
                </c:pt>
                <c:pt idx="5">
                  <c:v>0.28659000000000001</c:v>
                </c:pt>
                <c:pt idx="6">
                  <c:v>0.32813500000000001</c:v>
                </c:pt>
                <c:pt idx="7">
                  <c:v>0.39847300000000002</c:v>
                </c:pt>
                <c:pt idx="8">
                  <c:v>0.50553599999999999</c:v>
                </c:pt>
                <c:pt idx="9">
                  <c:v>0.60854200000000003</c:v>
                </c:pt>
                <c:pt idx="10">
                  <c:v>0.67957699999999999</c:v>
                </c:pt>
                <c:pt idx="11">
                  <c:v>0.77869500000000003</c:v>
                </c:pt>
                <c:pt idx="12">
                  <c:v>0.89476100000000003</c:v>
                </c:pt>
                <c:pt idx="13">
                  <c:v>0.98144100000000001</c:v>
                </c:pt>
                <c:pt idx="14">
                  <c:v>1.0989789999999999</c:v>
                </c:pt>
                <c:pt idx="15">
                  <c:v>1.237962</c:v>
                </c:pt>
                <c:pt idx="16">
                  <c:v>1.343334</c:v>
                </c:pt>
                <c:pt idx="17">
                  <c:v>1.416334</c:v>
                </c:pt>
                <c:pt idx="18">
                  <c:v>1.501433</c:v>
                </c:pt>
                <c:pt idx="19">
                  <c:v>1.5745130000000001</c:v>
                </c:pt>
                <c:pt idx="20">
                  <c:v>1.5924959999999999</c:v>
                </c:pt>
                <c:pt idx="21">
                  <c:v>1.5492790000000001</c:v>
                </c:pt>
                <c:pt idx="22">
                  <c:v>1.4603109999999999</c:v>
                </c:pt>
                <c:pt idx="23">
                  <c:v>1.3629659999999999</c:v>
                </c:pt>
                <c:pt idx="24">
                  <c:v>1.300527</c:v>
                </c:pt>
                <c:pt idx="25">
                  <c:v>1.3091379999999999</c:v>
                </c:pt>
                <c:pt idx="26">
                  <c:v>1.3523019999999999</c:v>
                </c:pt>
                <c:pt idx="27">
                  <c:v>1.427573</c:v>
                </c:pt>
                <c:pt idx="28">
                  <c:v>1.4911490000000001</c:v>
                </c:pt>
                <c:pt idx="29">
                  <c:v>1.5187109999999999</c:v>
                </c:pt>
                <c:pt idx="30">
                  <c:v>1.6037969999999999</c:v>
                </c:pt>
                <c:pt idx="31">
                  <c:v>1.738264</c:v>
                </c:pt>
                <c:pt idx="32">
                  <c:v>1.9106209999999999</c:v>
                </c:pt>
                <c:pt idx="33">
                  <c:v>2.13314</c:v>
                </c:pt>
                <c:pt idx="34">
                  <c:v>2.388922</c:v>
                </c:pt>
                <c:pt idx="35">
                  <c:v>2.615583</c:v>
                </c:pt>
                <c:pt idx="36">
                  <c:v>2.8896099999999998</c:v>
                </c:pt>
                <c:pt idx="37">
                  <c:v>3.1941190000000002</c:v>
                </c:pt>
                <c:pt idx="38">
                  <c:v>3.4007239999999999</c:v>
                </c:pt>
                <c:pt idx="39">
                  <c:v>3.5489799999999998</c:v>
                </c:pt>
                <c:pt idx="40">
                  <c:v>3.6606030000000001</c:v>
                </c:pt>
                <c:pt idx="41">
                  <c:v>3.8087040000000001</c:v>
                </c:pt>
                <c:pt idx="42">
                  <c:v>3.927667</c:v>
                </c:pt>
                <c:pt idx="43">
                  <c:v>4.0729620000000004</c:v>
                </c:pt>
                <c:pt idx="44">
                  <c:v>4.1745239999999999</c:v>
                </c:pt>
                <c:pt idx="45">
                  <c:v>4.2084739999999998</c:v>
                </c:pt>
                <c:pt idx="46">
                  <c:v>4.2280709999999999</c:v>
                </c:pt>
                <c:pt idx="47">
                  <c:v>4.3430119999999999</c:v>
                </c:pt>
                <c:pt idx="48">
                  <c:v>4.4532470000000002</c:v>
                </c:pt>
                <c:pt idx="49">
                  <c:v>4.4855700000000001</c:v>
                </c:pt>
                <c:pt idx="50">
                  <c:v>4.5717990000000004</c:v>
                </c:pt>
                <c:pt idx="51">
                  <c:v>4.7027989999999997</c:v>
                </c:pt>
                <c:pt idx="52">
                  <c:v>4.7680150000000001</c:v>
                </c:pt>
                <c:pt idx="53">
                  <c:v>4.8450839999999999</c:v>
                </c:pt>
              </c:numCache>
            </c:numRef>
          </c:val>
        </c:ser>
        <c:ser>
          <c:idx val="23"/>
          <c:order val="2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HPI_avg!$A$26:$BB$26</c:f>
              <c:numCache>
                <c:formatCode>0%</c:formatCode>
                <c:ptCount val="54"/>
                <c:pt idx="0">
                  <c:v>3.4556999999999997E-2</c:v>
                </c:pt>
                <c:pt idx="1">
                  <c:v>7.1748000000000006E-2</c:v>
                </c:pt>
                <c:pt idx="2">
                  <c:v>0.107722</c:v>
                </c:pt>
                <c:pt idx="3">
                  <c:v>0.150557</c:v>
                </c:pt>
                <c:pt idx="4">
                  <c:v>0.193243</c:v>
                </c:pt>
                <c:pt idx="5">
                  <c:v>0.241289</c:v>
                </c:pt>
                <c:pt idx="6">
                  <c:v>0.285001</c:v>
                </c:pt>
                <c:pt idx="7">
                  <c:v>0.29411300000000001</c:v>
                </c:pt>
                <c:pt idx="8">
                  <c:v>0.30841600000000002</c:v>
                </c:pt>
                <c:pt idx="9">
                  <c:v>0.34253299999999998</c:v>
                </c:pt>
                <c:pt idx="10">
                  <c:v>0.36208899999999999</c:v>
                </c:pt>
                <c:pt idx="11">
                  <c:v>0.39120300000000002</c:v>
                </c:pt>
                <c:pt idx="12">
                  <c:v>0.440969</c:v>
                </c:pt>
                <c:pt idx="13">
                  <c:v>0.494255</c:v>
                </c:pt>
                <c:pt idx="14">
                  <c:v>0.50676399999999999</c:v>
                </c:pt>
                <c:pt idx="15">
                  <c:v>0.53010599999999997</c:v>
                </c:pt>
                <c:pt idx="16">
                  <c:v>0.61583299999999996</c:v>
                </c:pt>
                <c:pt idx="17">
                  <c:v>0.77159100000000003</c:v>
                </c:pt>
                <c:pt idx="18">
                  <c:v>0.94225800000000004</c:v>
                </c:pt>
                <c:pt idx="19">
                  <c:v>1.073593</c:v>
                </c:pt>
                <c:pt idx="20">
                  <c:v>1.2096480000000001</c:v>
                </c:pt>
                <c:pt idx="21">
                  <c:v>1.3652230000000001</c:v>
                </c:pt>
                <c:pt idx="22">
                  <c:v>1.5406850000000001</c:v>
                </c:pt>
                <c:pt idx="23">
                  <c:v>1.7281930000000001</c:v>
                </c:pt>
                <c:pt idx="24">
                  <c:v>1.9292320000000001</c:v>
                </c:pt>
                <c:pt idx="25">
                  <c:v>2.1217899999999998</c:v>
                </c:pt>
                <c:pt idx="26">
                  <c:v>2.3422700000000001</c:v>
                </c:pt>
                <c:pt idx="27">
                  <c:v>2.5428030000000001</c:v>
                </c:pt>
                <c:pt idx="28">
                  <c:v>2.7366280000000001</c:v>
                </c:pt>
                <c:pt idx="29">
                  <c:v>2.9874100000000001</c:v>
                </c:pt>
                <c:pt idx="30">
                  <c:v>3.2130000000000001</c:v>
                </c:pt>
                <c:pt idx="31">
                  <c:v>3.366428</c:v>
                </c:pt>
                <c:pt idx="32">
                  <c:v>3.5662859999999998</c:v>
                </c:pt>
                <c:pt idx="33">
                  <c:v>3.8275749999999999</c:v>
                </c:pt>
                <c:pt idx="34">
                  <c:v>4.0291959999999998</c:v>
                </c:pt>
                <c:pt idx="35">
                  <c:v>4.2027869999999998</c:v>
                </c:pt>
                <c:pt idx="36">
                  <c:v>4.4288660000000002</c:v>
                </c:pt>
                <c:pt idx="37">
                  <c:v>4.6700790000000003</c:v>
                </c:pt>
                <c:pt idx="38">
                  <c:v>4.9806660000000003</c:v>
                </c:pt>
                <c:pt idx="39">
                  <c:v>5.4123679999999998</c:v>
                </c:pt>
                <c:pt idx="40">
                  <c:v>5.873983</c:v>
                </c:pt>
                <c:pt idx="41">
                  <c:v>6.3217059999999998</c:v>
                </c:pt>
                <c:pt idx="42">
                  <c:v>6.6024269999999996</c:v>
                </c:pt>
                <c:pt idx="43">
                  <c:v>6.7534099999999997</c:v>
                </c:pt>
                <c:pt idx="44">
                  <c:v>6.91568</c:v>
                </c:pt>
                <c:pt idx="45">
                  <c:v>7.128914</c:v>
                </c:pt>
                <c:pt idx="46">
                  <c:v>7.5157280000000002</c:v>
                </c:pt>
                <c:pt idx="47">
                  <c:v>7.963266</c:v>
                </c:pt>
                <c:pt idx="48">
                  <c:v>8.2311759999999996</c:v>
                </c:pt>
                <c:pt idx="49">
                  <c:v>8.3753700000000002</c:v>
                </c:pt>
                <c:pt idx="50">
                  <c:v>8.6676199999999994</c:v>
                </c:pt>
                <c:pt idx="51">
                  <c:v>9.0218380000000007</c:v>
                </c:pt>
                <c:pt idx="52">
                  <c:v>9.2554929999999995</c:v>
                </c:pt>
                <c:pt idx="53">
                  <c:v>9.233943</c:v>
                </c:pt>
              </c:numCache>
            </c:numRef>
          </c:val>
        </c:ser>
        <c:ser>
          <c:idx val="24"/>
          <c:order val="2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HPI_avg!$A$27:$BB$27</c:f>
              <c:numCache>
                <c:formatCode>0%</c:formatCode>
                <c:ptCount val="54"/>
                <c:pt idx="0">
                  <c:v>9.2343999999999996E-2</c:v>
                </c:pt>
                <c:pt idx="1">
                  <c:v>0.20751600000000001</c:v>
                </c:pt>
                <c:pt idx="2">
                  <c:v>0.34270400000000001</c:v>
                </c:pt>
                <c:pt idx="3">
                  <c:v>0.462509</c:v>
                </c:pt>
                <c:pt idx="4">
                  <c:v>0.58485399999999998</c:v>
                </c:pt>
                <c:pt idx="5">
                  <c:v>0.716812</c:v>
                </c:pt>
                <c:pt idx="6">
                  <c:v>0.82229600000000003</c:v>
                </c:pt>
                <c:pt idx="7">
                  <c:v>0.91676100000000005</c:v>
                </c:pt>
                <c:pt idx="8">
                  <c:v>0.99132100000000001</c:v>
                </c:pt>
                <c:pt idx="9">
                  <c:v>1.0281089999999999</c:v>
                </c:pt>
                <c:pt idx="10">
                  <c:v>1.044494</c:v>
                </c:pt>
                <c:pt idx="11">
                  <c:v>1.08758</c:v>
                </c:pt>
                <c:pt idx="12">
                  <c:v>1.187746</c:v>
                </c:pt>
                <c:pt idx="13">
                  <c:v>1.305426</c:v>
                </c:pt>
                <c:pt idx="14">
                  <c:v>1.4987280000000001</c:v>
                </c:pt>
                <c:pt idx="15">
                  <c:v>1.698269</c:v>
                </c:pt>
                <c:pt idx="16">
                  <c:v>1.8613869999999999</c:v>
                </c:pt>
                <c:pt idx="17">
                  <c:v>1.9516830000000001</c:v>
                </c:pt>
                <c:pt idx="18">
                  <c:v>1.9678580000000001</c:v>
                </c:pt>
                <c:pt idx="19">
                  <c:v>1.9739120000000001</c:v>
                </c:pt>
                <c:pt idx="20">
                  <c:v>1.98698</c:v>
                </c:pt>
                <c:pt idx="21">
                  <c:v>2.0113020000000001</c:v>
                </c:pt>
                <c:pt idx="22">
                  <c:v>2.0595089999999998</c:v>
                </c:pt>
                <c:pt idx="23">
                  <c:v>2.0706060000000002</c:v>
                </c:pt>
                <c:pt idx="24">
                  <c:v>2.062535</c:v>
                </c:pt>
                <c:pt idx="25">
                  <c:v>1.989446</c:v>
                </c:pt>
                <c:pt idx="26">
                  <c:v>1.908649</c:v>
                </c:pt>
                <c:pt idx="27">
                  <c:v>1.9114789999999999</c:v>
                </c:pt>
                <c:pt idx="28">
                  <c:v>1.9486680000000001</c:v>
                </c:pt>
                <c:pt idx="29">
                  <c:v>1.955516</c:v>
                </c:pt>
                <c:pt idx="30">
                  <c:v>1.9602550000000001</c:v>
                </c:pt>
                <c:pt idx="31">
                  <c:v>1.9953270000000001</c:v>
                </c:pt>
                <c:pt idx="32">
                  <c:v>2.0981420000000002</c:v>
                </c:pt>
                <c:pt idx="33">
                  <c:v>2.1923659999999998</c:v>
                </c:pt>
                <c:pt idx="34">
                  <c:v>2.2362220000000002</c:v>
                </c:pt>
                <c:pt idx="35">
                  <c:v>2.2417349999999998</c:v>
                </c:pt>
                <c:pt idx="36">
                  <c:v>2.2495370000000001</c:v>
                </c:pt>
                <c:pt idx="37">
                  <c:v>2.2920060000000002</c:v>
                </c:pt>
                <c:pt idx="38">
                  <c:v>2.2917900000000002</c:v>
                </c:pt>
                <c:pt idx="39">
                  <c:v>2.3024550000000001</c:v>
                </c:pt>
                <c:pt idx="40">
                  <c:v>2.3226089999999999</c:v>
                </c:pt>
                <c:pt idx="41">
                  <c:v>2.3223630000000002</c:v>
                </c:pt>
                <c:pt idx="42">
                  <c:v>2.338946</c:v>
                </c:pt>
                <c:pt idx="43">
                  <c:v>2.3552059999999999</c:v>
                </c:pt>
                <c:pt idx="44">
                  <c:v>2.3634309999999998</c:v>
                </c:pt>
                <c:pt idx="45">
                  <c:v>2.3661949999999998</c:v>
                </c:pt>
                <c:pt idx="46">
                  <c:v>2.4026019999999999</c:v>
                </c:pt>
                <c:pt idx="47">
                  <c:v>2.4938340000000001</c:v>
                </c:pt>
                <c:pt idx="48">
                  <c:v>2.5368210000000002</c:v>
                </c:pt>
                <c:pt idx="49">
                  <c:v>2.6178919999999999</c:v>
                </c:pt>
                <c:pt idx="50">
                  <c:v>2.7323</c:v>
                </c:pt>
                <c:pt idx="51">
                  <c:v>2.8551799999999998</c:v>
                </c:pt>
                <c:pt idx="52">
                  <c:v>2.9722749999999998</c:v>
                </c:pt>
                <c:pt idx="53">
                  <c:v>3.1043880000000001</c:v>
                </c:pt>
              </c:numCache>
            </c:numRef>
          </c:val>
        </c:ser>
        <c:ser>
          <c:idx val="25"/>
          <c:order val="2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HPI_avg!$A$28:$BB$28</c:f>
              <c:numCache>
                <c:formatCode>0%</c:formatCode>
                <c:ptCount val="54"/>
                <c:pt idx="0">
                  <c:v>1.6781999999999998E-2</c:v>
                </c:pt>
                <c:pt idx="1">
                  <c:v>3.3057999999999997E-2</c:v>
                </c:pt>
                <c:pt idx="2">
                  <c:v>4.1592999999999998E-2</c:v>
                </c:pt>
                <c:pt idx="3">
                  <c:v>5.8417999999999998E-2</c:v>
                </c:pt>
                <c:pt idx="4">
                  <c:v>0.103909</c:v>
                </c:pt>
                <c:pt idx="5">
                  <c:v>0.169298</c:v>
                </c:pt>
                <c:pt idx="6">
                  <c:v>0.23014899999999999</c:v>
                </c:pt>
                <c:pt idx="7">
                  <c:v>0.28373900000000002</c:v>
                </c:pt>
                <c:pt idx="8">
                  <c:v>0.325903</c:v>
                </c:pt>
                <c:pt idx="9">
                  <c:v>0.33247399999999999</c:v>
                </c:pt>
                <c:pt idx="10">
                  <c:v>0.35634900000000003</c:v>
                </c:pt>
                <c:pt idx="11">
                  <c:v>0.41115400000000002</c:v>
                </c:pt>
                <c:pt idx="12">
                  <c:v>0.50277700000000003</c:v>
                </c:pt>
                <c:pt idx="13">
                  <c:v>0.63367700000000005</c:v>
                </c:pt>
                <c:pt idx="14">
                  <c:v>0.75745799999999996</c:v>
                </c:pt>
                <c:pt idx="15">
                  <c:v>0.87802000000000002</c:v>
                </c:pt>
                <c:pt idx="16">
                  <c:v>0.99926700000000002</c:v>
                </c:pt>
                <c:pt idx="17">
                  <c:v>1.113513</c:v>
                </c:pt>
                <c:pt idx="18">
                  <c:v>1.1972879999999999</c:v>
                </c:pt>
                <c:pt idx="19">
                  <c:v>1.230224</c:v>
                </c:pt>
                <c:pt idx="20">
                  <c:v>1.2340599999999999</c:v>
                </c:pt>
                <c:pt idx="21">
                  <c:v>1.228024</c:v>
                </c:pt>
                <c:pt idx="22">
                  <c:v>1.2584880000000001</c:v>
                </c:pt>
                <c:pt idx="23">
                  <c:v>1.31789</c:v>
                </c:pt>
                <c:pt idx="24">
                  <c:v>1.417564</c:v>
                </c:pt>
                <c:pt idx="25">
                  <c:v>1.508615</c:v>
                </c:pt>
                <c:pt idx="26">
                  <c:v>1.5762290000000001</c:v>
                </c:pt>
                <c:pt idx="27">
                  <c:v>1.580389</c:v>
                </c:pt>
                <c:pt idx="28">
                  <c:v>1.583942</c:v>
                </c:pt>
                <c:pt idx="29">
                  <c:v>1.5527010000000001</c:v>
                </c:pt>
                <c:pt idx="30">
                  <c:v>1.484005</c:v>
                </c:pt>
                <c:pt idx="31">
                  <c:v>1.408684</c:v>
                </c:pt>
                <c:pt idx="32">
                  <c:v>1.322241</c:v>
                </c:pt>
                <c:pt idx="33">
                  <c:v>1.2465090000000001</c:v>
                </c:pt>
                <c:pt idx="34">
                  <c:v>1.130633</c:v>
                </c:pt>
                <c:pt idx="35">
                  <c:v>1.004448</c:v>
                </c:pt>
                <c:pt idx="36">
                  <c:v>0.91992600000000002</c:v>
                </c:pt>
                <c:pt idx="37">
                  <c:v>0.83484700000000001</c:v>
                </c:pt>
                <c:pt idx="38">
                  <c:v>0.72047700000000003</c:v>
                </c:pt>
                <c:pt idx="39">
                  <c:v>0.60727699999999996</c:v>
                </c:pt>
                <c:pt idx="40">
                  <c:v>0.51917400000000002</c:v>
                </c:pt>
                <c:pt idx="41">
                  <c:v>0.44068499999999999</c:v>
                </c:pt>
                <c:pt idx="42">
                  <c:v>0.36279699999999998</c:v>
                </c:pt>
                <c:pt idx="43">
                  <c:v>0.28561999999999999</c:v>
                </c:pt>
                <c:pt idx="44">
                  <c:v>0.22214600000000001</c:v>
                </c:pt>
                <c:pt idx="45">
                  <c:v>0.17919299999999999</c:v>
                </c:pt>
                <c:pt idx="46">
                  <c:v>0.132574</c:v>
                </c:pt>
                <c:pt idx="47">
                  <c:v>9.0663999999999995E-2</c:v>
                </c:pt>
                <c:pt idx="48">
                  <c:v>8.0018000000000006E-2</c:v>
                </c:pt>
                <c:pt idx="49">
                  <c:v>5.5314000000000002E-2</c:v>
                </c:pt>
                <c:pt idx="50">
                  <c:v>3.4465000000000003E-2</c:v>
                </c:pt>
                <c:pt idx="51">
                  <c:v>2.4811E-2</c:v>
                </c:pt>
                <c:pt idx="52">
                  <c:v>9.9629999999999996E-3</c:v>
                </c:pt>
                <c:pt idx="53">
                  <c:v>-1.5218000000000001E-2</c:v>
                </c:pt>
              </c:numCache>
            </c:numRef>
          </c:val>
        </c:ser>
        <c:ser>
          <c:idx val="26"/>
          <c:order val="2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HPI_avg!$A$29:$BB$29</c:f>
              <c:numCache>
                <c:formatCode>0%</c:formatCode>
                <c:ptCount val="54"/>
                <c:pt idx="0">
                  <c:v>-1.2739E-2</c:v>
                </c:pt>
                <c:pt idx="1">
                  <c:v>-3.5374999999999997E-2</c:v>
                </c:pt>
                <c:pt idx="2">
                  <c:v>-5.6922E-2</c:v>
                </c:pt>
                <c:pt idx="3">
                  <c:v>-8.1930000000000003E-2</c:v>
                </c:pt>
                <c:pt idx="4">
                  <c:v>-0.11021499999999999</c:v>
                </c:pt>
                <c:pt idx="5">
                  <c:v>-0.122305</c:v>
                </c:pt>
                <c:pt idx="6">
                  <c:v>-0.124887</c:v>
                </c:pt>
                <c:pt idx="7">
                  <c:v>-0.128161</c:v>
                </c:pt>
                <c:pt idx="8">
                  <c:v>-0.13328799999999999</c:v>
                </c:pt>
                <c:pt idx="9">
                  <c:v>-0.146588</c:v>
                </c:pt>
                <c:pt idx="10">
                  <c:v>-0.14648800000000001</c:v>
                </c:pt>
                <c:pt idx="11">
                  <c:v>-0.14213200000000001</c:v>
                </c:pt>
                <c:pt idx="12">
                  <c:v>-0.16625799999999999</c:v>
                </c:pt>
                <c:pt idx="13">
                  <c:v>-0.20943000000000001</c:v>
                </c:pt>
                <c:pt idx="14">
                  <c:v>-0.25265900000000002</c:v>
                </c:pt>
                <c:pt idx="15">
                  <c:v>-0.29002099999999997</c:v>
                </c:pt>
                <c:pt idx="16">
                  <c:v>-0.31674400000000003</c:v>
                </c:pt>
                <c:pt idx="17">
                  <c:v>-0.34303499999999998</c:v>
                </c:pt>
                <c:pt idx="18">
                  <c:v>-0.36511500000000002</c:v>
                </c:pt>
                <c:pt idx="19">
                  <c:v>-0.38586199999999998</c:v>
                </c:pt>
                <c:pt idx="20">
                  <c:v>-0.411605</c:v>
                </c:pt>
                <c:pt idx="21">
                  <c:v>-0.45347599999999999</c:v>
                </c:pt>
                <c:pt idx="22">
                  <c:v>-0.495701</c:v>
                </c:pt>
                <c:pt idx="23">
                  <c:v>-0.52039199999999997</c:v>
                </c:pt>
                <c:pt idx="24">
                  <c:v>-0.53178400000000003</c:v>
                </c:pt>
                <c:pt idx="25">
                  <c:v>-0.53350299999999995</c:v>
                </c:pt>
                <c:pt idx="26">
                  <c:v>-0.53465200000000002</c:v>
                </c:pt>
                <c:pt idx="27">
                  <c:v>-0.52827500000000005</c:v>
                </c:pt>
                <c:pt idx="28">
                  <c:v>-0.52471199999999996</c:v>
                </c:pt>
                <c:pt idx="29">
                  <c:v>-0.52184200000000003</c:v>
                </c:pt>
                <c:pt idx="30">
                  <c:v>-0.51305699999999999</c:v>
                </c:pt>
                <c:pt idx="31">
                  <c:v>-0.497637</c:v>
                </c:pt>
                <c:pt idx="32">
                  <c:v>-0.48078199999999999</c:v>
                </c:pt>
                <c:pt idx="33">
                  <c:v>-0.45586399999999999</c:v>
                </c:pt>
                <c:pt idx="34">
                  <c:v>-0.41872700000000002</c:v>
                </c:pt>
                <c:pt idx="35">
                  <c:v>-0.362481</c:v>
                </c:pt>
                <c:pt idx="36">
                  <c:v>-0.25588300000000003</c:v>
                </c:pt>
                <c:pt idx="37">
                  <c:v>-0.108969</c:v>
                </c:pt>
                <c:pt idx="38">
                  <c:v>2.3560999999999999E-2</c:v>
                </c:pt>
                <c:pt idx="39">
                  <c:v>0.158693</c:v>
                </c:pt>
                <c:pt idx="40">
                  <c:v>0.33118300000000001</c:v>
                </c:pt>
                <c:pt idx="41">
                  <c:v>0.50372700000000004</c:v>
                </c:pt>
                <c:pt idx="42">
                  <c:v>0.67705800000000005</c:v>
                </c:pt>
                <c:pt idx="43">
                  <c:v>0.83153100000000002</c:v>
                </c:pt>
                <c:pt idx="44">
                  <c:v>0.99062300000000003</c:v>
                </c:pt>
                <c:pt idx="45">
                  <c:v>1.114943</c:v>
                </c:pt>
                <c:pt idx="46">
                  <c:v>1.2223520000000001</c:v>
                </c:pt>
                <c:pt idx="47">
                  <c:v>1.293717</c:v>
                </c:pt>
                <c:pt idx="48">
                  <c:v>1.3476030000000001</c:v>
                </c:pt>
                <c:pt idx="49">
                  <c:v>1.3392729999999999</c:v>
                </c:pt>
                <c:pt idx="50">
                  <c:v>1.2979309999999999</c:v>
                </c:pt>
                <c:pt idx="51">
                  <c:v>1.2822830000000001</c:v>
                </c:pt>
                <c:pt idx="52">
                  <c:v>1.3079909999999999</c:v>
                </c:pt>
                <c:pt idx="53">
                  <c:v>1.3634489999999999</c:v>
                </c:pt>
              </c:numCache>
            </c:numRef>
          </c:val>
        </c:ser>
        <c:ser>
          <c:idx val="27"/>
          <c:order val="2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HPI_avg!$A$30:$BB$30</c:f>
              <c:numCache>
                <c:formatCode>0%</c:formatCode>
                <c:ptCount val="54"/>
                <c:pt idx="0">
                  <c:v>5.4181E-2</c:v>
                </c:pt>
                <c:pt idx="1">
                  <c:v>0.12534799999999999</c:v>
                </c:pt>
                <c:pt idx="2">
                  <c:v>0.175534</c:v>
                </c:pt>
                <c:pt idx="3">
                  <c:v>0.18590899999999999</c:v>
                </c:pt>
                <c:pt idx="4">
                  <c:v>0.19418299999999999</c:v>
                </c:pt>
                <c:pt idx="5">
                  <c:v>0.202234</c:v>
                </c:pt>
                <c:pt idx="6">
                  <c:v>0.21826400000000001</c:v>
                </c:pt>
                <c:pt idx="7">
                  <c:v>0.24448700000000001</c:v>
                </c:pt>
                <c:pt idx="8">
                  <c:v>0.25993500000000003</c:v>
                </c:pt>
                <c:pt idx="9">
                  <c:v>0.26623799999999997</c:v>
                </c:pt>
                <c:pt idx="10">
                  <c:v>0.26171699999999998</c:v>
                </c:pt>
                <c:pt idx="11">
                  <c:v>0.257886</c:v>
                </c:pt>
                <c:pt idx="12">
                  <c:v>0.249469</c:v>
                </c:pt>
                <c:pt idx="13">
                  <c:v>0.23957100000000001</c:v>
                </c:pt>
                <c:pt idx="14">
                  <c:v>0.20826800000000001</c:v>
                </c:pt>
                <c:pt idx="15">
                  <c:v>0.179537</c:v>
                </c:pt>
                <c:pt idx="16">
                  <c:v>0.16278100000000001</c:v>
                </c:pt>
                <c:pt idx="17">
                  <c:v>0.131663</c:v>
                </c:pt>
                <c:pt idx="18">
                  <c:v>9.9690000000000001E-2</c:v>
                </c:pt>
                <c:pt idx="19">
                  <c:v>6.2572000000000003E-2</c:v>
                </c:pt>
                <c:pt idx="20">
                  <c:v>6.7689999999999998E-3</c:v>
                </c:pt>
                <c:pt idx="21">
                  <c:v>-3.8497999999999998E-2</c:v>
                </c:pt>
                <c:pt idx="22">
                  <c:v>-7.2541999999999995E-2</c:v>
                </c:pt>
                <c:pt idx="23">
                  <c:v>-0.10079100000000001</c:v>
                </c:pt>
                <c:pt idx="24">
                  <c:v>-0.11575000000000001</c:v>
                </c:pt>
                <c:pt idx="25">
                  <c:v>-0.13642799999999999</c:v>
                </c:pt>
                <c:pt idx="26">
                  <c:v>-0.177893</c:v>
                </c:pt>
                <c:pt idx="27">
                  <c:v>-0.22123100000000001</c:v>
                </c:pt>
                <c:pt idx="28">
                  <c:v>-0.25442799999999999</c:v>
                </c:pt>
                <c:pt idx="29">
                  <c:v>-0.29061500000000001</c:v>
                </c:pt>
                <c:pt idx="30">
                  <c:v>-0.32364700000000002</c:v>
                </c:pt>
                <c:pt idx="31">
                  <c:v>-0.35089199999999998</c:v>
                </c:pt>
                <c:pt idx="32">
                  <c:v>-0.37517</c:v>
                </c:pt>
                <c:pt idx="33">
                  <c:v>-0.39758399999999999</c:v>
                </c:pt>
                <c:pt idx="34">
                  <c:v>-0.42466799999999999</c:v>
                </c:pt>
                <c:pt idx="35">
                  <c:v>-0.46105800000000002</c:v>
                </c:pt>
                <c:pt idx="36">
                  <c:v>-0.48513899999999999</c:v>
                </c:pt>
                <c:pt idx="37">
                  <c:v>-0.50305699999999998</c:v>
                </c:pt>
                <c:pt idx="38">
                  <c:v>-0.52168899999999996</c:v>
                </c:pt>
                <c:pt idx="39">
                  <c:v>-0.53172299999999995</c:v>
                </c:pt>
                <c:pt idx="40">
                  <c:v>-0.53473999999999999</c:v>
                </c:pt>
                <c:pt idx="41">
                  <c:v>-0.54073599999999999</c:v>
                </c:pt>
                <c:pt idx="42">
                  <c:v>-0.54817700000000003</c:v>
                </c:pt>
                <c:pt idx="43">
                  <c:v>-0.54981899999999995</c:v>
                </c:pt>
                <c:pt idx="44">
                  <c:v>-0.55081400000000003</c:v>
                </c:pt>
                <c:pt idx="45">
                  <c:v>-0.552346</c:v>
                </c:pt>
                <c:pt idx="46">
                  <c:v>-0.55837599999999998</c:v>
                </c:pt>
                <c:pt idx="47">
                  <c:v>-0.57071799999999995</c:v>
                </c:pt>
                <c:pt idx="48">
                  <c:v>-0.58158799999999999</c:v>
                </c:pt>
                <c:pt idx="49">
                  <c:v>-0.59201999999999999</c:v>
                </c:pt>
                <c:pt idx="50">
                  <c:v>-0.59561600000000003</c:v>
                </c:pt>
                <c:pt idx="51">
                  <c:v>-0.59266099999999999</c:v>
                </c:pt>
                <c:pt idx="52">
                  <c:v>-0.58956500000000001</c:v>
                </c:pt>
                <c:pt idx="53">
                  <c:v>-0.59029600000000004</c:v>
                </c:pt>
              </c:numCache>
            </c:numRef>
          </c:val>
        </c:ser>
        <c:ser>
          <c:idx val="28"/>
          <c:order val="2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HPI_avg!$A$31:$BB$31</c:f>
              <c:numCache>
                <c:formatCode>0%</c:formatCode>
                <c:ptCount val="54"/>
                <c:pt idx="0">
                  <c:v>9.4339999999999997E-3</c:v>
                </c:pt>
                <c:pt idx="1">
                  <c:v>1.3206000000000001E-2</c:v>
                </c:pt>
                <c:pt idx="2">
                  <c:v>3.0658000000000001E-2</c:v>
                </c:pt>
                <c:pt idx="3">
                  <c:v>4.8176999999999998E-2</c:v>
                </c:pt>
                <c:pt idx="4">
                  <c:v>5.9922999999999997E-2</c:v>
                </c:pt>
                <c:pt idx="5">
                  <c:v>6.5342999999999998E-2</c:v>
                </c:pt>
                <c:pt idx="6">
                  <c:v>6.4007999999999995E-2</c:v>
                </c:pt>
                <c:pt idx="7">
                  <c:v>7.3870000000000005E-2</c:v>
                </c:pt>
                <c:pt idx="8">
                  <c:v>8.3456000000000002E-2</c:v>
                </c:pt>
                <c:pt idx="9">
                  <c:v>7.6134999999999994E-2</c:v>
                </c:pt>
                <c:pt idx="10">
                  <c:v>3.3112000000000003E-2</c:v>
                </c:pt>
                <c:pt idx="11">
                  <c:v>-4.8650000000000004E-3</c:v>
                </c:pt>
                <c:pt idx="12">
                  <c:v>-1.5269E-2</c:v>
                </c:pt>
                <c:pt idx="13">
                  <c:v>-3.9402E-2</c:v>
                </c:pt>
                <c:pt idx="14">
                  <c:v>-8.1003000000000006E-2</c:v>
                </c:pt>
                <c:pt idx="15">
                  <c:v>-0.103107</c:v>
                </c:pt>
                <c:pt idx="16">
                  <c:v>-0.118521</c:v>
                </c:pt>
                <c:pt idx="17">
                  <c:v>-0.124359</c:v>
                </c:pt>
                <c:pt idx="18">
                  <c:v>-0.109526</c:v>
                </c:pt>
                <c:pt idx="19">
                  <c:v>-8.3752999999999994E-2</c:v>
                </c:pt>
                <c:pt idx="20">
                  <c:v>-6.8287E-2</c:v>
                </c:pt>
                <c:pt idx="21">
                  <c:v>-5.9156E-2</c:v>
                </c:pt>
                <c:pt idx="22">
                  <c:v>-3.4084000000000003E-2</c:v>
                </c:pt>
                <c:pt idx="23">
                  <c:v>4.2269999999999999E-3</c:v>
                </c:pt>
                <c:pt idx="24">
                  <c:v>3.4882000000000003E-2</c:v>
                </c:pt>
                <c:pt idx="25">
                  <c:v>5.5836999999999998E-2</c:v>
                </c:pt>
                <c:pt idx="26">
                  <c:v>8.4360000000000004E-2</c:v>
                </c:pt>
                <c:pt idx="27">
                  <c:v>0.11436300000000001</c:v>
                </c:pt>
                <c:pt idx="28">
                  <c:v>0.13963900000000001</c:v>
                </c:pt>
                <c:pt idx="29">
                  <c:v>0.137736</c:v>
                </c:pt>
                <c:pt idx="30">
                  <c:v>0.108181</c:v>
                </c:pt>
                <c:pt idx="31">
                  <c:v>6.3268000000000005E-2</c:v>
                </c:pt>
                <c:pt idx="32">
                  <c:v>2.102E-2</c:v>
                </c:pt>
                <c:pt idx="33">
                  <c:v>-1.7048000000000001E-2</c:v>
                </c:pt>
                <c:pt idx="34">
                  <c:v>-4.4394000000000003E-2</c:v>
                </c:pt>
                <c:pt idx="35">
                  <c:v>-5.4883000000000001E-2</c:v>
                </c:pt>
                <c:pt idx="36">
                  <c:v>-5.5230000000000001E-2</c:v>
                </c:pt>
                <c:pt idx="37">
                  <c:v>-5.9174999999999998E-2</c:v>
                </c:pt>
                <c:pt idx="38">
                  <c:v>-5.4184999999999997E-2</c:v>
                </c:pt>
                <c:pt idx="39">
                  <c:v>-5.2149000000000001E-2</c:v>
                </c:pt>
                <c:pt idx="40">
                  <c:v>-7.1369000000000002E-2</c:v>
                </c:pt>
                <c:pt idx="41">
                  <c:v>-0.109417</c:v>
                </c:pt>
                <c:pt idx="42">
                  <c:v>-0.16480700000000001</c:v>
                </c:pt>
                <c:pt idx="43">
                  <c:v>-0.22303500000000001</c:v>
                </c:pt>
                <c:pt idx="44">
                  <c:v>-0.27323599999999998</c:v>
                </c:pt>
                <c:pt idx="45">
                  <c:v>-0.29150199999999998</c:v>
                </c:pt>
                <c:pt idx="46">
                  <c:v>-0.30156699999999997</c:v>
                </c:pt>
                <c:pt idx="47">
                  <c:v>-0.31694299999999997</c:v>
                </c:pt>
                <c:pt idx="48">
                  <c:v>-0.32647199999999998</c:v>
                </c:pt>
                <c:pt idx="49">
                  <c:v>-0.32938699999999999</c:v>
                </c:pt>
                <c:pt idx="50">
                  <c:v>-0.33824100000000001</c:v>
                </c:pt>
                <c:pt idx="51">
                  <c:v>-0.34124900000000002</c:v>
                </c:pt>
                <c:pt idx="52">
                  <c:v>-0.34623300000000001</c:v>
                </c:pt>
                <c:pt idx="53">
                  <c:v>-0.35471000000000003</c:v>
                </c:pt>
              </c:numCache>
            </c:numRef>
          </c:val>
        </c:ser>
        <c:ser>
          <c:idx val="29"/>
          <c:order val="2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HPI_avg!$A$32:$BB$32</c:f>
              <c:numCache>
                <c:formatCode>0%</c:formatCode>
                <c:ptCount val="54"/>
                <c:pt idx="0">
                  <c:v>-2.4908E-2</c:v>
                </c:pt>
                <c:pt idx="1">
                  <c:v>-4.4735999999999998E-2</c:v>
                </c:pt>
                <c:pt idx="2">
                  <c:v>-6.1684999999999997E-2</c:v>
                </c:pt>
                <c:pt idx="3">
                  <c:v>-6.9019999999999998E-2</c:v>
                </c:pt>
                <c:pt idx="4">
                  <c:v>-3.9438000000000001E-2</c:v>
                </c:pt>
                <c:pt idx="5">
                  <c:v>-2.7700000000000001E-4</c:v>
                </c:pt>
                <c:pt idx="6">
                  <c:v>3.0189000000000001E-2</c:v>
                </c:pt>
                <c:pt idx="7">
                  <c:v>3.3779999999999998E-2</c:v>
                </c:pt>
                <c:pt idx="8">
                  <c:v>3.9454000000000003E-2</c:v>
                </c:pt>
                <c:pt idx="9">
                  <c:v>4.1145000000000001E-2</c:v>
                </c:pt>
                <c:pt idx="10">
                  <c:v>5.0375000000000003E-2</c:v>
                </c:pt>
                <c:pt idx="11">
                  <c:v>5.8180000000000003E-2</c:v>
                </c:pt>
                <c:pt idx="12">
                  <c:v>3.6151000000000003E-2</c:v>
                </c:pt>
                <c:pt idx="13">
                  <c:v>1.3545E-2</c:v>
                </c:pt>
                <c:pt idx="14">
                  <c:v>-5.9649999999999998E-3</c:v>
                </c:pt>
                <c:pt idx="15">
                  <c:v>-1.9859000000000002E-2</c:v>
                </c:pt>
                <c:pt idx="16">
                  <c:v>-1.6275999999999999E-2</c:v>
                </c:pt>
                <c:pt idx="17">
                  <c:v>2.2190000000000001E-3</c:v>
                </c:pt>
                <c:pt idx="18">
                  <c:v>4.4885000000000001E-2</c:v>
                </c:pt>
                <c:pt idx="19">
                  <c:v>0.108652</c:v>
                </c:pt>
                <c:pt idx="20">
                  <c:v>0.16144600000000001</c:v>
                </c:pt>
                <c:pt idx="21">
                  <c:v>0.18642600000000001</c:v>
                </c:pt>
                <c:pt idx="22">
                  <c:v>0.195351</c:v>
                </c:pt>
                <c:pt idx="23">
                  <c:v>0.204459</c:v>
                </c:pt>
                <c:pt idx="24">
                  <c:v>0.231902</c:v>
                </c:pt>
                <c:pt idx="25">
                  <c:v>0.26708199999999999</c:v>
                </c:pt>
                <c:pt idx="26">
                  <c:v>0.27118999999999999</c:v>
                </c:pt>
                <c:pt idx="27">
                  <c:v>0.249865</c:v>
                </c:pt>
                <c:pt idx="28">
                  <c:v>0.21396799999999999</c:v>
                </c:pt>
                <c:pt idx="29">
                  <c:v>0.18209</c:v>
                </c:pt>
                <c:pt idx="30">
                  <c:v>0.174206</c:v>
                </c:pt>
                <c:pt idx="31">
                  <c:v>0.16929900000000001</c:v>
                </c:pt>
                <c:pt idx="32">
                  <c:v>0.169289</c:v>
                </c:pt>
                <c:pt idx="33">
                  <c:v>0.16151599999999999</c:v>
                </c:pt>
                <c:pt idx="34">
                  <c:v>0.12489400000000001</c:v>
                </c:pt>
                <c:pt idx="35">
                  <c:v>9.7153000000000003E-2</c:v>
                </c:pt>
                <c:pt idx="36">
                  <c:v>8.1891000000000005E-2</c:v>
                </c:pt>
                <c:pt idx="37">
                  <c:v>7.1128999999999998E-2</c:v>
                </c:pt>
                <c:pt idx="38">
                  <c:v>6.4768000000000006E-2</c:v>
                </c:pt>
                <c:pt idx="39">
                  <c:v>4.4294E-2</c:v>
                </c:pt>
                <c:pt idx="40">
                  <c:v>-9.9939999999999994E-3</c:v>
                </c:pt>
                <c:pt idx="41">
                  <c:v>-7.5575000000000003E-2</c:v>
                </c:pt>
                <c:pt idx="42">
                  <c:v>-0.13073899999999999</c:v>
                </c:pt>
                <c:pt idx="43">
                  <c:v>-0.169378</c:v>
                </c:pt>
                <c:pt idx="44">
                  <c:v>-0.19347200000000001</c:v>
                </c:pt>
                <c:pt idx="45">
                  <c:v>-0.22531000000000001</c:v>
                </c:pt>
                <c:pt idx="46">
                  <c:v>-0.26966000000000001</c:v>
                </c:pt>
                <c:pt idx="47">
                  <c:v>-0.28738599999999997</c:v>
                </c:pt>
                <c:pt idx="48">
                  <c:v>-0.29933199999999999</c:v>
                </c:pt>
                <c:pt idx="49">
                  <c:v>-0.31818999999999997</c:v>
                </c:pt>
                <c:pt idx="50">
                  <c:v>-0.33186199999999999</c:v>
                </c:pt>
                <c:pt idx="51">
                  <c:v>-0.34925200000000001</c:v>
                </c:pt>
                <c:pt idx="52">
                  <c:v>-0.36043199999999997</c:v>
                </c:pt>
                <c:pt idx="53">
                  <c:v>-0.37415500000000002</c:v>
                </c:pt>
              </c:numCache>
            </c:numRef>
          </c:val>
        </c:ser>
        <c:ser>
          <c:idx val="30"/>
          <c:order val="3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HPI_avg!$A$33:$BB$33</c:f>
              <c:numCache>
                <c:formatCode>0%</c:formatCode>
                <c:ptCount val="54"/>
                <c:pt idx="0">
                  <c:v>-2.1288999999999999E-2</c:v>
                </c:pt>
                <c:pt idx="1">
                  <c:v>-5.7346000000000001E-2</c:v>
                </c:pt>
                <c:pt idx="2">
                  <c:v>-8.1419000000000005E-2</c:v>
                </c:pt>
                <c:pt idx="3">
                  <c:v>-0.106337</c:v>
                </c:pt>
                <c:pt idx="4">
                  <c:v>-0.14274600000000001</c:v>
                </c:pt>
                <c:pt idx="5">
                  <c:v>-0.18474699999999999</c:v>
                </c:pt>
                <c:pt idx="6">
                  <c:v>-0.22112799999999999</c:v>
                </c:pt>
                <c:pt idx="7">
                  <c:v>-0.22703799999999999</c:v>
                </c:pt>
                <c:pt idx="8">
                  <c:v>-0.205152</c:v>
                </c:pt>
                <c:pt idx="9">
                  <c:v>-0.18241399999999999</c:v>
                </c:pt>
                <c:pt idx="10">
                  <c:v>-0.148035</c:v>
                </c:pt>
                <c:pt idx="11">
                  <c:v>-0.121752</c:v>
                </c:pt>
                <c:pt idx="12">
                  <c:v>-0.10652300000000001</c:v>
                </c:pt>
                <c:pt idx="13">
                  <c:v>-0.100773</c:v>
                </c:pt>
                <c:pt idx="14">
                  <c:v>-0.10030799999999999</c:v>
                </c:pt>
                <c:pt idx="15">
                  <c:v>-9.0581999999999996E-2</c:v>
                </c:pt>
                <c:pt idx="16">
                  <c:v>-6.6522999999999999E-2</c:v>
                </c:pt>
                <c:pt idx="17">
                  <c:v>-5.0939999999999999E-2</c:v>
                </c:pt>
                <c:pt idx="18">
                  <c:v>-5.1607E-2</c:v>
                </c:pt>
                <c:pt idx="19">
                  <c:v>-6.4463999999999994E-2</c:v>
                </c:pt>
                <c:pt idx="20">
                  <c:v>-8.4600999999999996E-2</c:v>
                </c:pt>
                <c:pt idx="21">
                  <c:v>-0.11144900000000001</c:v>
                </c:pt>
                <c:pt idx="22">
                  <c:v>-0.13603799999999999</c:v>
                </c:pt>
                <c:pt idx="23">
                  <c:v>-0.16655500000000001</c:v>
                </c:pt>
                <c:pt idx="24">
                  <c:v>-0.197962</c:v>
                </c:pt>
                <c:pt idx="25">
                  <c:v>-0.22192999999999999</c:v>
                </c:pt>
                <c:pt idx="26">
                  <c:v>-0.25393199999999999</c:v>
                </c:pt>
                <c:pt idx="27">
                  <c:v>-0.285694</c:v>
                </c:pt>
                <c:pt idx="28">
                  <c:v>-0.33435999999999999</c:v>
                </c:pt>
                <c:pt idx="29">
                  <c:v>-0.38751000000000002</c:v>
                </c:pt>
                <c:pt idx="30">
                  <c:v>-0.42982399999999998</c:v>
                </c:pt>
                <c:pt idx="31">
                  <c:v>-0.471889</c:v>
                </c:pt>
                <c:pt idx="32">
                  <c:v>-0.51044999999999996</c:v>
                </c:pt>
                <c:pt idx="33">
                  <c:v>-0.55177399999999999</c:v>
                </c:pt>
                <c:pt idx="34">
                  <c:v>-0.59613000000000005</c:v>
                </c:pt>
                <c:pt idx="35">
                  <c:v>-0.63674600000000003</c:v>
                </c:pt>
                <c:pt idx="36">
                  <c:v>-0.66570099999999999</c:v>
                </c:pt>
                <c:pt idx="37">
                  <c:v>-0.68214600000000003</c:v>
                </c:pt>
                <c:pt idx="38">
                  <c:v>-0.68612700000000004</c:v>
                </c:pt>
                <c:pt idx="39">
                  <c:v>-0.68449899999999997</c:v>
                </c:pt>
                <c:pt idx="40">
                  <c:v>-0.68289100000000003</c:v>
                </c:pt>
                <c:pt idx="41">
                  <c:v>-0.68894500000000003</c:v>
                </c:pt>
                <c:pt idx="42">
                  <c:v>-0.69901899999999995</c:v>
                </c:pt>
                <c:pt idx="43">
                  <c:v>-0.70766600000000002</c:v>
                </c:pt>
                <c:pt idx="44">
                  <c:v>-0.715866</c:v>
                </c:pt>
                <c:pt idx="45">
                  <c:v>-0.71402299999999996</c:v>
                </c:pt>
                <c:pt idx="46">
                  <c:v>-0.71100799999999997</c:v>
                </c:pt>
                <c:pt idx="47">
                  <c:v>-0.70820300000000003</c:v>
                </c:pt>
                <c:pt idx="48">
                  <c:v>-0.70068799999999998</c:v>
                </c:pt>
                <c:pt idx="49">
                  <c:v>-0.70209900000000003</c:v>
                </c:pt>
                <c:pt idx="50">
                  <c:v>-0.70351900000000001</c:v>
                </c:pt>
                <c:pt idx="51">
                  <c:v>-0.70048500000000002</c:v>
                </c:pt>
                <c:pt idx="52">
                  <c:v>-0.69508499999999995</c:v>
                </c:pt>
                <c:pt idx="53">
                  <c:v>-0.68450100000000003</c:v>
                </c:pt>
              </c:numCache>
            </c:numRef>
          </c:val>
        </c:ser>
        <c:ser>
          <c:idx val="31"/>
          <c:order val="3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HPI_avg!$A$34:$BB$34</c:f>
              <c:numCache>
                <c:formatCode>0%</c:formatCode>
                <c:ptCount val="54"/>
                <c:pt idx="0">
                  <c:v>-3.8999999999999999E-5</c:v>
                </c:pt>
                <c:pt idx="1">
                  <c:v>-7.7070000000000003E-3</c:v>
                </c:pt>
                <c:pt idx="2">
                  <c:v>-3.2124E-2</c:v>
                </c:pt>
                <c:pt idx="3">
                  <c:v>-6.6738000000000006E-2</c:v>
                </c:pt>
                <c:pt idx="4">
                  <c:v>-0.120656</c:v>
                </c:pt>
                <c:pt idx="5">
                  <c:v>-0.17500299999999999</c:v>
                </c:pt>
                <c:pt idx="6">
                  <c:v>-0.22122700000000001</c:v>
                </c:pt>
                <c:pt idx="7">
                  <c:v>-0.247002</c:v>
                </c:pt>
                <c:pt idx="8">
                  <c:v>-0.249419</c:v>
                </c:pt>
                <c:pt idx="9">
                  <c:v>-0.25514199999999998</c:v>
                </c:pt>
                <c:pt idx="10">
                  <c:v>-0.26761699999999999</c:v>
                </c:pt>
                <c:pt idx="11">
                  <c:v>-0.28925099999999998</c:v>
                </c:pt>
                <c:pt idx="12">
                  <c:v>-0.30820199999999998</c:v>
                </c:pt>
                <c:pt idx="13">
                  <c:v>-0.30977700000000002</c:v>
                </c:pt>
                <c:pt idx="14">
                  <c:v>-0.29727199999999998</c:v>
                </c:pt>
                <c:pt idx="15">
                  <c:v>-0.28226699999999999</c:v>
                </c:pt>
                <c:pt idx="16">
                  <c:v>-0.260042</c:v>
                </c:pt>
                <c:pt idx="17">
                  <c:v>-0.238454</c:v>
                </c:pt>
                <c:pt idx="18">
                  <c:v>-0.22650300000000001</c:v>
                </c:pt>
                <c:pt idx="19">
                  <c:v>-0.21082899999999999</c:v>
                </c:pt>
                <c:pt idx="20">
                  <c:v>-0.18631200000000001</c:v>
                </c:pt>
                <c:pt idx="21">
                  <c:v>-0.15864400000000001</c:v>
                </c:pt>
                <c:pt idx="22">
                  <c:v>-0.134295</c:v>
                </c:pt>
                <c:pt idx="23">
                  <c:v>-0.110707</c:v>
                </c:pt>
                <c:pt idx="24">
                  <c:v>-9.5010999999999998E-2</c:v>
                </c:pt>
                <c:pt idx="25">
                  <c:v>-7.5896000000000005E-2</c:v>
                </c:pt>
                <c:pt idx="26">
                  <c:v>-5.9829E-2</c:v>
                </c:pt>
                <c:pt idx="27">
                  <c:v>-6.633E-2</c:v>
                </c:pt>
                <c:pt idx="28">
                  <c:v>-7.7090000000000006E-2</c:v>
                </c:pt>
                <c:pt idx="29">
                  <c:v>-8.4138000000000004E-2</c:v>
                </c:pt>
                <c:pt idx="30">
                  <c:v>-7.8412999999999997E-2</c:v>
                </c:pt>
                <c:pt idx="31">
                  <c:v>-5.1519000000000002E-2</c:v>
                </c:pt>
                <c:pt idx="32">
                  <c:v>-3.6651999999999997E-2</c:v>
                </c:pt>
                <c:pt idx="33">
                  <c:v>-8.1659999999999996E-3</c:v>
                </c:pt>
                <c:pt idx="34">
                  <c:v>5.8484000000000001E-2</c:v>
                </c:pt>
                <c:pt idx="35">
                  <c:v>0.150114</c:v>
                </c:pt>
                <c:pt idx="36">
                  <c:v>0.24043700000000001</c:v>
                </c:pt>
                <c:pt idx="37">
                  <c:v>0.33655600000000002</c:v>
                </c:pt>
                <c:pt idx="38">
                  <c:v>0.43238100000000002</c:v>
                </c:pt>
                <c:pt idx="39">
                  <c:v>0.53804200000000002</c:v>
                </c:pt>
                <c:pt idx="40">
                  <c:v>0.69250299999999998</c:v>
                </c:pt>
                <c:pt idx="41">
                  <c:v>0.78588499999999994</c:v>
                </c:pt>
                <c:pt idx="42">
                  <c:v>0.86858299999999999</c:v>
                </c:pt>
                <c:pt idx="43">
                  <c:v>0.97514199999999995</c:v>
                </c:pt>
                <c:pt idx="44">
                  <c:v>1.094589</c:v>
                </c:pt>
                <c:pt idx="45">
                  <c:v>1.2658640000000001</c:v>
                </c:pt>
                <c:pt idx="46">
                  <c:v>1.4895290000000001</c:v>
                </c:pt>
                <c:pt idx="47">
                  <c:v>1.7086250000000001</c:v>
                </c:pt>
                <c:pt idx="48">
                  <c:v>1.87836</c:v>
                </c:pt>
                <c:pt idx="49">
                  <c:v>2.0162100000000001</c:v>
                </c:pt>
                <c:pt idx="50">
                  <c:v>2.1645249999999998</c:v>
                </c:pt>
                <c:pt idx="51">
                  <c:v>2.301669</c:v>
                </c:pt>
                <c:pt idx="52">
                  <c:v>2.4681700000000002</c:v>
                </c:pt>
                <c:pt idx="53">
                  <c:v>2.671446</c:v>
                </c:pt>
              </c:numCache>
            </c:numRef>
          </c:val>
        </c:ser>
        <c:ser>
          <c:idx val="32"/>
          <c:order val="3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HPI_avg!$A$35:$BB$35</c:f>
              <c:numCache>
                <c:formatCode>0%</c:formatCode>
                <c:ptCount val="54"/>
                <c:pt idx="0">
                  <c:v>8.9940000000000003E-3</c:v>
                </c:pt>
                <c:pt idx="1">
                  <c:v>1.0427000000000001E-2</c:v>
                </c:pt>
                <c:pt idx="2">
                  <c:v>-4.1510000000000002E-3</c:v>
                </c:pt>
                <c:pt idx="3">
                  <c:v>-2.6054000000000001E-2</c:v>
                </c:pt>
                <c:pt idx="4">
                  <c:v>-5.5459000000000001E-2</c:v>
                </c:pt>
                <c:pt idx="5">
                  <c:v>-9.5855999999999997E-2</c:v>
                </c:pt>
                <c:pt idx="6">
                  <c:v>-0.13780000000000001</c:v>
                </c:pt>
                <c:pt idx="7">
                  <c:v>-0.16297400000000001</c:v>
                </c:pt>
                <c:pt idx="8">
                  <c:v>-0.16842799999999999</c:v>
                </c:pt>
                <c:pt idx="9">
                  <c:v>-0.177648</c:v>
                </c:pt>
                <c:pt idx="10">
                  <c:v>-0.196354</c:v>
                </c:pt>
                <c:pt idx="11">
                  <c:v>-0.21465500000000001</c:v>
                </c:pt>
                <c:pt idx="12">
                  <c:v>-0.21262300000000001</c:v>
                </c:pt>
                <c:pt idx="13">
                  <c:v>-0.19691600000000001</c:v>
                </c:pt>
                <c:pt idx="14">
                  <c:v>-0.15637499999999999</c:v>
                </c:pt>
                <c:pt idx="15">
                  <c:v>-0.106808</c:v>
                </c:pt>
                <c:pt idx="16">
                  <c:v>-5.0946999999999999E-2</c:v>
                </c:pt>
                <c:pt idx="17">
                  <c:v>1.2508999999999999E-2</c:v>
                </c:pt>
                <c:pt idx="18">
                  <c:v>9.4370999999999997E-2</c:v>
                </c:pt>
                <c:pt idx="19">
                  <c:v>0.18676499999999999</c:v>
                </c:pt>
                <c:pt idx="20">
                  <c:v>0.26761299999999999</c:v>
                </c:pt>
                <c:pt idx="21">
                  <c:v>0.32855899999999999</c:v>
                </c:pt>
                <c:pt idx="22">
                  <c:v>0.40674100000000002</c:v>
                </c:pt>
                <c:pt idx="23">
                  <c:v>0.52201200000000003</c:v>
                </c:pt>
                <c:pt idx="24">
                  <c:v>0.68087699999999995</c:v>
                </c:pt>
                <c:pt idx="25">
                  <c:v>0.86702000000000001</c:v>
                </c:pt>
                <c:pt idx="26">
                  <c:v>1.108738</c:v>
                </c:pt>
                <c:pt idx="27">
                  <c:v>1.379845</c:v>
                </c:pt>
                <c:pt idx="28">
                  <c:v>1.6251059999999999</c:v>
                </c:pt>
                <c:pt idx="29">
                  <c:v>1.902164</c:v>
                </c:pt>
                <c:pt idx="30">
                  <c:v>2.2345190000000001</c:v>
                </c:pt>
                <c:pt idx="31">
                  <c:v>2.55531</c:v>
                </c:pt>
                <c:pt idx="32">
                  <c:v>2.8729529999999999</c:v>
                </c:pt>
                <c:pt idx="33">
                  <c:v>3.1780360000000001</c:v>
                </c:pt>
                <c:pt idx="34">
                  <c:v>3.5370409999999999</c:v>
                </c:pt>
                <c:pt idx="35">
                  <c:v>3.9958469999999999</c:v>
                </c:pt>
                <c:pt idx="36">
                  <c:v>4.4133760000000004</c:v>
                </c:pt>
                <c:pt idx="37">
                  <c:v>4.690849</c:v>
                </c:pt>
                <c:pt idx="38">
                  <c:v>5.0382110000000004</c:v>
                </c:pt>
                <c:pt idx="39">
                  <c:v>5.4153789999999997</c:v>
                </c:pt>
                <c:pt idx="40">
                  <c:v>5.7351369999999999</c:v>
                </c:pt>
                <c:pt idx="41">
                  <c:v>6.2042780000000004</c:v>
                </c:pt>
                <c:pt idx="42">
                  <c:v>6.6964379999999997</c:v>
                </c:pt>
                <c:pt idx="43">
                  <c:v>6.9377319999999996</c:v>
                </c:pt>
                <c:pt idx="44">
                  <c:v>7.130293</c:v>
                </c:pt>
                <c:pt idx="45">
                  <c:v>7.2839619999999998</c:v>
                </c:pt>
                <c:pt idx="46">
                  <c:v>7.2291990000000004</c:v>
                </c:pt>
                <c:pt idx="47">
                  <c:v>7.1433869999999997</c:v>
                </c:pt>
                <c:pt idx="48">
                  <c:v>7.2077090000000004</c:v>
                </c:pt>
                <c:pt idx="49">
                  <c:v>7.4295080000000002</c:v>
                </c:pt>
                <c:pt idx="50">
                  <c:v>7.6970099999999997</c:v>
                </c:pt>
                <c:pt idx="51">
                  <c:v>8.0426420000000007</c:v>
                </c:pt>
                <c:pt idx="52">
                  <c:v>8.3677250000000001</c:v>
                </c:pt>
                <c:pt idx="53">
                  <c:v>8.6119990000000008</c:v>
                </c:pt>
              </c:numCache>
            </c:numRef>
          </c:val>
        </c:ser>
        <c:ser>
          <c:idx val="33"/>
          <c:order val="3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HPI_avg!$A$36:$BB$36</c:f>
              <c:numCache>
                <c:formatCode>0%</c:formatCode>
                <c:ptCount val="54"/>
                <c:pt idx="0">
                  <c:v>4.4011000000000002E-2</c:v>
                </c:pt>
                <c:pt idx="1">
                  <c:v>0.113464</c:v>
                </c:pt>
                <c:pt idx="2">
                  <c:v>0.208231</c:v>
                </c:pt>
                <c:pt idx="3">
                  <c:v>0.31273400000000001</c:v>
                </c:pt>
                <c:pt idx="4">
                  <c:v>0.44327899999999998</c:v>
                </c:pt>
                <c:pt idx="5">
                  <c:v>0.554068</c:v>
                </c:pt>
                <c:pt idx="6">
                  <c:v>0.64852399999999999</c:v>
                </c:pt>
                <c:pt idx="7">
                  <c:v>0.72465000000000002</c:v>
                </c:pt>
                <c:pt idx="8">
                  <c:v>0.760737</c:v>
                </c:pt>
                <c:pt idx="9">
                  <c:v>0.74481900000000001</c:v>
                </c:pt>
                <c:pt idx="10">
                  <c:v>0.67977699999999996</c:v>
                </c:pt>
                <c:pt idx="11">
                  <c:v>0.63434999999999997</c:v>
                </c:pt>
                <c:pt idx="12">
                  <c:v>0.60041599999999995</c:v>
                </c:pt>
                <c:pt idx="13">
                  <c:v>0.57070900000000002</c:v>
                </c:pt>
                <c:pt idx="14">
                  <c:v>0.53347900000000004</c:v>
                </c:pt>
                <c:pt idx="15">
                  <c:v>0.51646000000000003</c:v>
                </c:pt>
                <c:pt idx="16">
                  <c:v>0.50706600000000002</c:v>
                </c:pt>
                <c:pt idx="17">
                  <c:v>0.49881799999999998</c:v>
                </c:pt>
                <c:pt idx="18">
                  <c:v>0.51321899999999998</c:v>
                </c:pt>
                <c:pt idx="19">
                  <c:v>0.54244300000000001</c:v>
                </c:pt>
                <c:pt idx="20">
                  <c:v>0.59660999999999997</c:v>
                </c:pt>
                <c:pt idx="21">
                  <c:v>0.67711299999999996</c:v>
                </c:pt>
                <c:pt idx="22">
                  <c:v>0.78200899999999995</c:v>
                </c:pt>
                <c:pt idx="23">
                  <c:v>0.88117100000000004</c:v>
                </c:pt>
                <c:pt idx="24">
                  <c:v>0.99489399999999995</c:v>
                </c:pt>
                <c:pt idx="25">
                  <c:v>1.0967750000000001</c:v>
                </c:pt>
                <c:pt idx="26">
                  <c:v>1.1556310000000001</c:v>
                </c:pt>
                <c:pt idx="27">
                  <c:v>1.144447</c:v>
                </c:pt>
                <c:pt idx="28">
                  <c:v>1.078295</c:v>
                </c:pt>
                <c:pt idx="29">
                  <c:v>1.0526800000000001</c:v>
                </c:pt>
                <c:pt idx="30">
                  <c:v>1.0918270000000001</c:v>
                </c:pt>
                <c:pt idx="31">
                  <c:v>1.1125890000000001</c:v>
                </c:pt>
                <c:pt idx="32">
                  <c:v>1.1397010000000001</c:v>
                </c:pt>
                <c:pt idx="33">
                  <c:v>1.190966</c:v>
                </c:pt>
                <c:pt idx="34">
                  <c:v>1.274772</c:v>
                </c:pt>
                <c:pt idx="35">
                  <c:v>1.3648020000000001</c:v>
                </c:pt>
                <c:pt idx="36">
                  <c:v>1.396177</c:v>
                </c:pt>
                <c:pt idx="37">
                  <c:v>1.3999680000000001</c:v>
                </c:pt>
                <c:pt idx="38">
                  <c:v>1.4078349999999999</c:v>
                </c:pt>
                <c:pt idx="39">
                  <c:v>1.474105</c:v>
                </c:pt>
                <c:pt idx="40">
                  <c:v>1.5305930000000001</c:v>
                </c:pt>
                <c:pt idx="41">
                  <c:v>1.5842700000000001</c:v>
                </c:pt>
                <c:pt idx="42">
                  <c:v>1.5978490000000001</c:v>
                </c:pt>
                <c:pt idx="43">
                  <c:v>1.6399619999999999</c:v>
                </c:pt>
                <c:pt idx="44">
                  <c:v>1.6921980000000001</c:v>
                </c:pt>
                <c:pt idx="45">
                  <c:v>1.7351030000000001</c:v>
                </c:pt>
                <c:pt idx="46">
                  <c:v>1.747279</c:v>
                </c:pt>
                <c:pt idx="47">
                  <c:v>1.737538</c:v>
                </c:pt>
                <c:pt idx="48">
                  <c:v>1.7430639999999999</c:v>
                </c:pt>
                <c:pt idx="49">
                  <c:v>1.7811790000000001</c:v>
                </c:pt>
                <c:pt idx="50">
                  <c:v>1.829466</c:v>
                </c:pt>
                <c:pt idx="51">
                  <c:v>1.8918079999999999</c:v>
                </c:pt>
                <c:pt idx="52">
                  <c:v>1.9429970000000001</c:v>
                </c:pt>
                <c:pt idx="53">
                  <c:v>1.9851920000000001</c:v>
                </c:pt>
              </c:numCache>
            </c:numRef>
          </c:val>
        </c:ser>
        <c:ser>
          <c:idx val="34"/>
          <c:order val="3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HPI_avg!$A$37:$BB$37</c:f>
              <c:numCache>
                <c:formatCode>0%</c:formatCode>
                <c:ptCount val="54"/>
                <c:pt idx="0">
                  <c:v>1.1597E-2</c:v>
                </c:pt>
                <c:pt idx="1">
                  <c:v>1.0808E-2</c:v>
                </c:pt>
                <c:pt idx="2">
                  <c:v>2.537E-2</c:v>
                </c:pt>
                <c:pt idx="3">
                  <c:v>5.9395999999999997E-2</c:v>
                </c:pt>
                <c:pt idx="4">
                  <c:v>9.8377000000000006E-2</c:v>
                </c:pt>
                <c:pt idx="5">
                  <c:v>0.14511499999999999</c:v>
                </c:pt>
                <c:pt idx="6">
                  <c:v>0.20153799999999999</c:v>
                </c:pt>
                <c:pt idx="7">
                  <c:v>0.25286799999999998</c:v>
                </c:pt>
                <c:pt idx="8">
                  <c:v>0.29013699999999998</c:v>
                </c:pt>
                <c:pt idx="9">
                  <c:v>0.31432900000000003</c:v>
                </c:pt>
                <c:pt idx="10">
                  <c:v>0.32264799999999999</c:v>
                </c:pt>
                <c:pt idx="11">
                  <c:v>0.339144</c:v>
                </c:pt>
                <c:pt idx="12">
                  <c:v>0.36657299999999998</c:v>
                </c:pt>
                <c:pt idx="13">
                  <c:v>0.37558399999999997</c:v>
                </c:pt>
                <c:pt idx="14">
                  <c:v>0.38493699999999997</c:v>
                </c:pt>
                <c:pt idx="15">
                  <c:v>0.40706300000000001</c:v>
                </c:pt>
                <c:pt idx="16">
                  <c:v>0.419012</c:v>
                </c:pt>
                <c:pt idx="17">
                  <c:v>0.39179399999999998</c:v>
                </c:pt>
                <c:pt idx="18">
                  <c:v>0.35083399999999998</c:v>
                </c:pt>
                <c:pt idx="19">
                  <c:v>0.30291099999999999</c:v>
                </c:pt>
                <c:pt idx="20">
                  <c:v>0.28142</c:v>
                </c:pt>
                <c:pt idx="21">
                  <c:v>0.27871400000000002</c:v>
                </c:pt>
                <c:pt idx="22">
                  <c:v>0.29277999999999998</c:v>
                </c:pt>
                <c:pt idx="23">
                  <c:v>0.31099700000000002</c:v>
                </c:pt>
                <c:pt idx="24">
                  <c:v>0.357686</c:v>
                </c:pt>
                <c:pt idx="25">
                  <c:v>0.382938</c:v>
                </c:pt>
                <c:pt idx="26">
                  <c:v>0.38639299999999999</c:v>
                </c:pt>
                <c:pt idx="27">
                  <c:v>0.36358499999999999</c:v>
                </c:pt>
                <c:pt idx="28">
                  <c:v>0.31264599999999998</c:v>
                </c:pt>
                <c:pt idx="29">
                  <c:v>0.232319</c:v>
                </c:pt>
                <c:pt idx="30">
                  <c:v>0.13464499999999999</c:v>
                </c:pt>
                <c:pt idx="31">
                  <c:v>6.3322000000000003E-2</c:v>
                </c:pt>
                <c:pt idx="32">
                  <c:v>-2.944E-3</c:v>
                </c:pt>
                <c:pt idx="33">
                  <c:v>-4.7273999999999997E-2</c:v>
                </c:pt>
                <c:pt idx="34">
                  <c:v>-7.0244000000000001E-2</c:v>
                </c:pt>
                <c:pt idx="35">
                  <c:v>-8.0125000000000002E-2</c:v>
                </c:pt>
                <c:pt idx="36">
                  <c:v>-7.8425999999999996E-2</c:v>
                </c:pt>
                <c:pt idx="37">
                  <c:v>-7.0054000000000005E-2</c:v>
                </c:pt>
                <c:pt idx="38">
                  <c:v>-7.6862E-2</c:v>
                </c:pt>
                <c:pt idx="39">
                  <c:v>-8.3761000000000002E-2</c:v>
                </c:pt>
                <c:pt idx="40">
                  <c:v>-8.8978000000000002E-2</c:v>
                </c:pt>
                <c:pt idx="41">
                  <c:v>-9.7641000000000006E-2</c:v>
                </c:pt>
                <c:pt idx="42">
                  <c:v>-0.106419</c:v>
                </c:pt>
                <c:pt idx="43">
                  <c:v>-0.13505500000000001</c:v>
                </c:pt>
                <c:pt idx="44">
                  <c:v>-0.17530599999999999</c:v>
                </c:pt>
                <c:pt idx="45">
                  <c:v>-0.20977100000000001</c:v>
                </c:pt>
                <c:pt idx="46">
                  <c:v>-0.232462</c:v>
                </c:pt>
                <c:pt idx="47">
                  <c:v>-0.25063200000000002</c:v>
                </c:pt>
                <c:pt idx="48">
                  <c:v>-0.27074599999999999</c:v>
                </c:pt>
                <c:pt idx="49">
                  <c:v>-0.29347800000000002</c:v>
                </c:pt>
                <c:pt idx="50">
                  <c:v>-0.31240600000000002</c:v>
                </c:pt>
                <c:pt idx="51">
                  <c:v>-0.32713900000000001</c:v>
                </c:pt>
                <c:pt idx="52">
                  <c:v>-0.340221</c:v>
                </c:pt>
                <c:pt idx="53">
                  <c:v>-0.346746</c:v>
                </c:pt>
              </c:numCache>
            </c:numRef>
          </c:val>
        </c:ser>
        <c:ser>
          <c:idx val="35"/>
          <c:order val="3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HPI_avg!$A$38:$BB$38</c:f>
              <c:numCache>
                <c:formatCode>0%</c:formatCode>
                <c:ptCount val="54"/>
                <c:pt idx="0">
                  <c:v>-4.1399999999999996E-3</c:v>
                </c:pt>
                <c:pt idx="1">
                  <c:v>-1.5468000000000001E-2</c:v>
                </c:pt>
                <c:pt idx="2">
                  <c:v>-1.5878E-2</c:v>
                </c:pt>
                <c:pt idx="3">
                  <c:v>-1.9484000000000001E-2</c:v>
                </c:pt>
                <c:pt idx="4">
                  <c:v>-1.8012E-2</c:v>
                </c:pt>
                <c:pt idx="5">
                  <c:v>-1.1538E-2</c:v>
                </c:pt>
                <c:pt idx="6">
                  <c:v>1.717E-3</c:v>
                </c:pt>
                <c:pt idx="7">
                  <c:v>2.1745E-2</c:v>
                </c:pt>
                <c:pt idx="8">
                  <c:v>3.9517999999999998E-2</c:v>
                </c:pt>
                <c:pt idx="9">
                  <c:v>8.9584999999999998E-2</c:v>
                </c:pt>
                <c:pt idx="10">
                  <c:v>0.152479</c:v>
                </c:pt>
                <c:pt idx="11">
                  <c:v>0.21276200000000001</c:v>
                </c:pt>
                <c:pt idx="12">
                  <c:v>0.26577499999999998</c:v>
                </c:pt>
                <c:pt idx="13">
                  <c:v>0.29815599999999998</c:v>
                </c:pt>
                <c:pt idx="14">
                  <c:v>0.30127399999999999</c:v>
                </c:pt>
                <c:pt idx="15">
                  <c:v>0.28830499999999998</c:v>
                </c:pt>
                <c:pt idx="16">
                  <c:v>0.26522200000000001</c:v>
                </c:pt>
                <c:pt idx="17">
                  <c:v>0.242614</c:v>
                </c:pt>
                <c:pt idx="18">
                  <c:v>0.21715799999999999</c:v>
                </c:pt>
                <c:pt idx="19">
                  <c:v>0.193358</c:v>
                </c:pt>
                <c:pt idx="20">
                  <c:v>0.18896399999999999</c:v>
                </c:pt>
                <c:pt idx="21">
                  <c:v>0.17974399999999999</c:v>
                </c:pt>
                <c:pt idx="22">
                  <c:v>0.15557000000000001</c:v>
                </c:pt>
                <c:pt idx="23">
                  <c:v>0.13151199999999999</c:v>
                </c:pt>
                <c:pt idx="24">
                  <c:v>0.116672</c:v>
                </c:pt>
                <c:pt idx="25">
                  <c:v>8.7823999999999999E-2</c:v>
                </c:pt>
                <c:pt idx="26">
                  <c:v>6.5305000000000002E-2</c:v>
                </c:pt>
                <c:pt idx="27">
                  <c:v>6.3190999999999997E-2</c:v>
                </c:pt>
                <c:pt idx="28">
                  <c:v>5.9107E-2</c:v>
                </c:pt>
                <c:pt idx="29">
                  <c:v>4.9591000000000003E-2</c:v>
                </c:pt>
                <c:pt idx="30">
                  <c:v>5.5058000000000003E-2</c:v>
                </c:pt>
                <c:pt idx="31">
                  <c:v>8.4973000000000007E-2</c:v>
                </c:pt>
                <c:pt idx="32">
                  <c:v>0.12935099999999999</c:v>
                </c:pt>
                <c:pt idx="33">
                  <c:v>0.18219199999999999</c:v>
                </c:pt>
                <c:pt idx="34">
                  <c:v>0.22775100000000001</c:v>
                </c:pt>
                <c:pt idx="35">
                  <c:v>0.26090000000000002</c:v>
                </c:pt>
                <c:pt idx="36">
                  <c:v>0.31751699999999999</c:v>
                </c:pt>
                <c:pt idx="37">
                  <c:v>0.38917400000000002</c:v>
                </c:pt>
                <c:pt idx="38">
                  <c:v>0.48685</c:v>
                </c:pt>
                <c:pt idx="39">
                  <c:v>0.61946400000000001</c:v>
                </c:pt>
                <c:pt idx="40">
                  <c:v>0.80096199999999995</c:v>
                </c:pt>
                <c:pt idx="41">
                  <c:v>1.0169950000000001</c:v>
                </c:pt>
                <c:pt idx="42">
                  <c:v>1.216737</c:v>
                </c:pt>
                <c:pt idx="43">
                  <c:v>1.447959</c:v>
                </c:pt>
                <c:pt idx="44">
                  <c:v>1.603658</c:v>
                </c:pt>
                <c:pt idx="45">
                  <c:v>1.705346</c:v>
                </c:pt>
                <c:pt idx="46">
                  <c:v>1.7528349999999999</c:v>
                </c:pt>
                <c:pt idx="47">
                  <c:v>1.8055410000000001</c:v>
                </c:pt>
                <c:pt idx="48">
                  <c:v>1.8997599999999999</c:v>
                </c:pt>
                <c:pt idx="49">
                  <c:v>1.988559</c:v>
                </c:pt>
                <c:pt idx="50">
                  <c:v>2.0256949999999998</c:v>
                </c:pt>
                <c:pt idx="51">
                  <c:v>2.0725799999999999</c:v>
                </c:pt>
                <c:pt idx="52">
                  <c:v>2.0841539999999998</c:v>
                </c:pt>
                <c:pt idx="53">
                  <c:v>2.0715340000000002</c:v>
                </c:pt>
              </c:numCache>
            </c:numRef>
          </c:val>
        </c:ser>
        <c:ser>
          <c:idx val="36"/>
          <c:order val="3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HPI_avg!$A$39:$BB$39</c:f>
              <c:numCache>
                <c:formatCode>0%</c:formatCode>
                <c:ptCount val="54"/>
                <c:pt idx="0">
                  <c:v>1.0642E-2</c:v>
                </c:pt>
                <c:pt idx="1">
                  <c:v>3.3026E-2</c:v>
                </c:pt>
                <c:pt idx="2">
                  <c:v>7.4090000000000003E-2</c:v>
                </c:pt>
                <c:pt idx="3">
                  <c:v>0.124748</c:v>
                </c:pt>
                <c:pt idx="4">
                  <c:v>0.208175</c:v>
                </c:pt>
                <c:pt idx="5">
                  <c:v>0.31942100000000001</c:v>
                </c:pt>
                <c:pt idx="6">
                  <c:v>0.45828099999999999</c:v>
                </c:pt>
                <c:pt idx="7">
                  <c:v>0.59964899999999999</c:v>
                </c:pt>
                <c:pt idx="8">
                  <c:v>0.73012299999999997</c:v>
                </c:pt>
                <c:pt idx="9">
                  <c:v>0.85784000000000005</c:v>
                </c:pt>
                <c:pt idx="10">
                  <c:v>0.97677400000000003</c:v>
                </c:pt>
                <c:pt idx="11">
                  <c:v>1.0970869999999999</c:v>
                </c:pt>
                <c:pt idx="12">
                  <c:v>1.232502</c:v>
                </c:pt>
                <c:pt idx="13">
                  <c:v>1.3964110000000001</c:v>
                </c:pt>
                <c:pt idx="14">
                  <c:v>1.5277000000000001</c:v>
                </c:pt>
                <c:pt idx="15">
                  <c:v>1.611998</c:v>
                </c:pt>
                <c:pt idx="16">
                  <c:v>1.6977599999999999</c:v>
                </c:pt>
                <c:pt idx="17">
                  <c:v>1.780834</c:v>
                </c:pt>
                <c:pt idx="18">
                  <c:v>1.873391</c:v>
                </c:pt>
                <c:pt idx="19">
                  <c:v>1.8890960000000001</c:v>
                </c:pt>
                <c:pt idx="20">
                  <c:v>1.887259</c:v>
                </c:pt>
                <c:pt idx="21">
                  <c:v>1.8572770000000001</c:v>
                </c:pt>
                <c:pt idx="22">
                  <c:v>1.846827</c:v>
                </c:pt>
                <c:pt idx="23">
                  <c:v>1.939511</c:v>
                </c:pt>
                <c:pt idx="24">
                  <c:v>2.1166960000000001</c:v>
                </c:pt>
                <c:pt idx="25">
                  <c:v>2.3721559999999999</c:v>
                </c:pt>
                <c:pt idx="26">
                  <c:v>2.652323</c:v>
                </c:pt>
                <c:pt idx="27">
                  <c:v>2.8833259999999998</c:v>
                </c:pt>
                <c:pt idx="28">
                  <c:v>3.0386679999999999</c:v>
                </c:pt>
                <c:pt idx="29">
                  <c:v>3.1790389999999999</c:v>
                </c:pt>
                <c:pt idx="30">
                  <c:v>3.3718720000000002</c:v>
                </c:pt>
                <c:pt idx="31">
                  <c:v>3.7086920000000001</c:v>
                </c:pt>
                <c:pt idx="32">
                  <c:v>4.1227049999999998</c:v>
                </c:pt>
                <c:pt idx="33">
                  <c:v>4.5444420000000001</c:v>
                </c:pt>
                <c:pt idx="34">
                  <c:v>5.0001550000000003</c:v>
                </c:pt>
                <c:pt idx="35">
                  <c:v>5.5330000000000004</c:v>
                </c:pt>
                <c:pt idx="36">
                  <c:v>6.0264480000000002</c:v>
                </c:pt>
                <c:pt idx="37">
                  <c:v>6.4457740000000001</c:v>
                </c:pt>
                <c:pt idx="38">
                  <c:v>6.6834179999999996</c:v>
                </c:pt>
                <c:pt idx="39">
                  <c:v>6.7207889999999999</c:v>
                </c:pt>
                <c:pt idx="40">
                  <c:v>6.8428839999999997</c:v>
                </c:pt>
                <c:pt idx="41">
                  <c:v>6.9600609999999996</c:v>
                </c:pt>
                <c:pt idx="42">
                  <c:v>7.0476960000000002</c:v>
                </c:pt>
                <c:pt idx="43">
                  <c:v>7.374771</c:v>
                </c:pt>
                <c:pt idx="44">
                  <c:v>7.7537560000000001</c:v>
                </c:pt>
                <c:pt idx="45">
                  <c:v>8.1668839999999996</c:v>
                </c:pt>
                <c:pt idx="46">
                  <c:v>8.3922799999999995</c:v>
                </c:pt>
                <c:pt idx="47">
                  <c:v>8.5602619999999998</c:v>
                </c:pt>
                <c:pt idx="48">
                  <c:v>8.8309499999999996</c:v>
                </c:pt>
                <c:pt idx="49">
                  <c:v>8.9919650000000004</c:v>
                </c:pt>
                <c:pt idx="50">
                  <c:v>8.9248480000000008</c:v>
                </c:pt>
                <c:pt idx="51">
                  <c:v>8.7118780000000005</c:v>
                </c:pt>
                <c:pt idx="52">
                  <c:v>8.5514969999999995</c:v>
                </c:pt>
                <c:pt idx="53">
                  <c:v>8.3991260000000008</c:v>
                </c:pt>
              </c:numCache>
            </c:numRef>
          </c:val>
        </c:ser>
        <c:ser>
          <c:idx val="37"/>
          <c:order val="3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HPI_avg!$A$40:$BB$40</c:f>
              <c:numCache>
                <c:formatCode>0%</c:formatCode>
                <c:ptCount val="54"/>
                <c:pt idx="0">
                  <c:v>4.3740000000000001E-2</c:v>
                </c:pt>
                <c:pt idx="1">
                  <c:v>7.9739000000000004E-2</c:v>
                </c:pt>
                <c:pt idx="2">
                  <c:v>0.105392</c:v>
                </c:pt>
                <c:pt idx="3">
                  <c:v>9.3285999999999994E-2</c:v>
                </c:pt>
                <c:pt idx="4">
                  <c:v>6.5056000000000003E-2</c:v>
                </c:pt>
                <c:pt idx="5">
                  <c:v>3.6900000000000002E-2</c:v>
                </c:pt>
                <c:pt idx="6">
                  <c:v>1.9297999999999999E-2</c:v>
                </c:pt>
                <c:pt idx="7">
                  <c:v>-9.7940000000000006E-3</c:v>
                </c:pt>
                <c:pt idx="8">
                  <c:v>-4.2117000000000002E-2</c:v>
                </c:pt>
                <c:pt idx="9">
                  <c:v>-7.2968000000000005E-2</c:v>
                </c:pt>
                <c:pt idx="10">
                  <c:v>-0.107754</c:v>
                </c:pt>
                <c:pt idx="11">
                  <c:v>-0.113869</c:v>
                </c:pt>
                <c:pt idx="12">
                  <c:v>-0.109473</c:v>
                </c:pt>
                <c:pt idx="13">
                  <c:v>-0.12564700000000001</c:v>
                </c:pt>
                <c:pt idx="14">
                  <c:v>-0.15409500000000001</c:v>
                </c:pt>
                <c:pt idx="15">
                  <c:v>-0.17563699999999999</c:v>
                </c:pt>
                <c:pt idx="16">
                  <c:v>-0.18582399999999999</c:v>
                </c:pt>
                <c:pt idx="17">
                  <c:v>-0.18906600000000001</c:v>
                </c:pt>
                <c:pt idx="18">
                  <c:v>-0.17944199999999999</c:v>
                </c:pt>
                <c:pt idx="19">
                  <c:v>-0.166074</c:v>
                </c:pt>
                <c:pt idx="20">
                  <c:v>-0.16475799999999999</c:v>
                </c:pt>
                <c:pt idx="21">
                  <c:v>-0.156225</c:v>
                </c:pt>
                <c:pt idx="22">
                  <c:v>-0.13694500000000001</c:v>
                </c:pt>
                <c:pt idx="23">
                  <c:v>-0.13042100000000001</c:v>
                </c:pt>
                <c:pt idx="24">
                  <c:v>-0.149699</c:v>
                </c:pt>
                <c:pt idx="25">
                  <c:v>-0.16597500000000001</c:v>
                </c:pt>
                <c:pt idx="26">
                  <c:v>-0.165772</c:v>
                </c:pt>
                <c:pt idx="27">
                  <c:v>-0.163495</c:v>
                </c:pt>
                <c:pt idx="28">
                  <c:v>-0.150703</c:v>
                </c:pt>
                <c:pt idx="29">
                  <c:v>-0.13692499999999999</c:v>
                </c:pt>
                <c:pt idx="30">
                  <c:v>-0.13883300000000001</c:v>
                </c:pt>
                <c:pt idx="31">
                  <c:v>-0.157834</c:v>
                </c:pt>
                <c:pt idx="32">
                  <c:v>-0.18135499999999999</c:v>
                </c:pt>
                <c:pt idx="33">
                  <c:v>-0.20492199999999999</c:v>
                </c:pt>
                <c:pt idx="34">
                  <c:v>-0.21857399999999999</c:v>
                </c:pt>
                <c:pt idx="35">
                  <c:v>-0.22561500000000001</c:v>
                </c:pt>
                <c:pt idx="36">
                  <c:v>-0.224497</c:v>
                </c:pt>
                <c:pt idx="37">
                  <c:v>-0.19883300000000001</c:v>
                </c:pt>
                <c:pt idx="38">
                  <c:v>-0.153642</c:v>
                </c:pt>
                <c:pt idx="39">
                  <c:v>-9.5618999999999996E-2</c:v>
                </c:pt>
                <c:pt idx="40">
                  <c:v>-3.2710000000000003E-2</c:v>
                </c:pt>
                <c:pt idx="41">
                  <c:v>3.9715E-2</c:v>
                </c:pt>
                <c:pt idx="42">
                  <c:v>9.5072000000000004E-2</c:v>
                </c:pt>
                <c:pt idx="43">
                  <c:v>0.13211300000000001</c:v>
                </c:pt>
                <c:pt idx="44">
                  <c:v>0.16863400000000001</c:v>
                </c:pt>
                <c:pt idx="45">
                  <c:v>0.20541000000000001</c:v>
                </c:pt>
                <c:pt idx="46">
                  <c:v>0.233845</c:v>
                </c:pt>
                <c:pt idx="47">
                  <c:v>0.26694800000000002</c:v>
                </c:pt>
                <c:pt idx="48">
                  <c:v>0.29148299999999999</c:v>
                </c:pt>
                <c:pt idx="49">
                  <c:v>0.30740400000000001</c:v>
                </c:pt>
                <c:pt idx="50">
                  <c:v>0.32238899999999998</c:v>
                </c:pt>
                <c:pt idx="51">
                  <c:v>0.32712999999999998</c:v>
                </c:pt>
                <c:pt idx="52">
                  <c:v>0.32033299999999998</c:v>
                </c:pt>
                <c:pt idx="53">
                  <c:v>0.31684699999999999</c:v>
                </c:pt>
              </c:numCache>
            </c:numRef>
          </c:val>
        </c:ser>
        <c:ser>
          <c:idx val="38"/>
          <c:order val="3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HPI_avg!$A$41:$BB$41</c:f>
              <c:numCache>
                <c:formatCode>0%</c:formatCode>
                <c:ptCount val="54"/>
                <c:pt idx="0">
                  <c:v>8.2950000000000003E-3</c:v>
                </c:pt>
                <c:pt idx="1">
                  <c:v>2.9729999999999999E-2</c:v>
                </c:pt>
                <c:pt idx="2">
                  <c:v>5.9920000000000001E-2</c:v>
                </c:pt>
                <c:pt idx="3">
                  <c:v>0.120917</c:v>
                </c:pt>
                <c:pt idx="4">
                  <c:v>0.188302</c:v>
                </c:pt>
                <c:pt idx="5">
                  <c:v>0.26577499999999998</c:v>
                </c:pt>
                <c:pt idx="6">
                  <c:v>0.33701799999999998</c:v>
                </c:pt>
                <c:pt idx="7">
                  <c:v>0.36930099999999999</c:v>
                </c:pt>
                <c:pt idx="8">
                  <c:v>0.39440799999999998</c:v>
                </c:pt>
                <c:pt idx="9">
                  <c:v>0.45544299999999999</c:v>
                </c:pt>
                <c:pt idx="10">
                  <c:v>0.55601400000000001</c:v>
                </c:pt>
                <c:pt idx="11">
                  <c:v>0.65615800000000002</c:v>
                </c:pt>
                <c:pt idx="12">
                  <c:v>0.76888999999999996</c:v>
                </c:pt>
                <c:pt idx="13">
                  <c:v>0.85905600000000004</c:v>
                </c:pt>
                <c:pt idx="14">
                  <c:v>0.94765699999999997</c:v>
                </c:pt>
                <c:pt idx="15">
                  <c:v>1.0485450000000001</c:v>
                </c:pt>
                <c:pt idx="16">
                  <c:v>1.1612720000000001</c:v>
                </c:pt>
                <c:pt idx="17">
                  <c:v>1.2834099999999999</c:v>
                </c:pt>
                <c:pt idx="18">
                  <c:v>1.3881760000000001</c:v>
                </c:pt>
                <c:pt idx="19">
                  <c:v>1.4710019999999999</c:v>
                </c:pt>
                <c:pt idx="20">
                  <c:v>1.572147</c:v>
                </c:pt>
                <c:pt idx="21">
                  <c:v>1.640417</c:v>
                </c:pt>
                <c:pt idx="22">
                  <c:v>1.6891879999999999</c:v>
                </c:pt>
                <c:pt idx="23">
                  <c:v>1.6997880000000001</c:v>
                </c:pt>
                <c:pt idx="24">
                  <c:v>1.6870700000000001</c:v>
                </c:pt>
                <c:pt idx="25">
                  <c:v>1.6875</c:v>
                </c:pt>
                <c:pt idx="26">
                  <c:v>1.689589</c:v>
                </c:pt>
                <c:pt idx="27">
                  <c:v>1.7068639999999999</c:v>
                </c:pt>
                <c:pt idx="28">
                  <c:v>1.7527410000000001</c:v>
                </c:pt>
                <c:pt idx="29">
                  <c:v>1.8440589999999999</c:v>
                </c:pt>
                <c:pt idx="30">
                  <c:v>1.8968210000000001</c:v>
                </c:pt>
                <c:pt idx="31">
                  <c:v>1.933943</c:v>
                </c:pt>
                <c:pt idx="32">
                  <c:v>2.0059239999999998</c:v>
                </c:pt>
                <c:pt idx="33">
                  <c:v>2.0641150000000001</c:v>
                </c:pt>
                <c:pt idx="34">
                  <c:v>2.0768200000000001</c:v>
                </c:pt>
                <c:pt idx="35">
                  <c:v>2.1221899999999998</c:v>
                </c:pt>
                <c:pt idx="36">
                  <c:v>2.2239100000000001</c:v>
                </c:pt>
                <c:pt idx="37">
                  <c:v>2.3629319999999998</c:v>
                </c:pt>
                <c:pt idx="38">
                  <c:v>2.4294199999999999</c:v>
                </c:pt>
                <c:pt idx="39">
                  <c:v>2.4503840000000001</c:v>
                </c:pt>
                <c:pt idx="40">
                  <c:v>2.4641199999999999</c:v>
                </c:pt>
                <c:pt idx="41">
                  <c:v>2.4076879999999998</c:v>
                </c:pt>
                <c:pt idx="42">
                  <c:v>2.363858</c:v>
                </c:pt>
                <c:pt idx="43">
                  <c:v>2.3361740000000002</c:v>
                </c:pt>
                <c:pt idx="44">
                  <c:v>2.3015310000000002</c:v>
                </c:pt>
                <c:pt idx="45">
                  <c:v>2.242191</c:v>
                </c:pt>
                <c:pt idx="46">
                  <c:v>2.2262080000000002</c:v>
                </c:pt>
                <c:pt idx="47">
                  <c:v>2.21271</c:v>
                </c:pt>
                <c:pt idx="48">
                  <c:v>2.2126359999999998</c:v>
                </c:pt>
                <c:pt idx="49">
                  <c:v>2.2887400000000002</c:v>
                </c:pt>
                <c:pt idx="50">
                  <c:v>2.3665750000000001</c:v>
                </c:pt>
                <c:pt idx="51">
                  <c:v>2.4123039999999998</c:v>
                </c:pt>
                <c:pt idx="52">
                  <c:v>2.4477289999999998</c:v>
                </c:pt>
                <c:pt idx="53">
                  <c:v>2.4924729999999999</c:v>
                </c:pt>
              </c:numCache>
            </c:numRef>
          </c:val>
        </c:ser>
        <c:ser>
          <c:idx val="39"/>
          <c:order val="3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HPI_avg!$A$42:$BB$42</c:f>
              <c:numCache>
                <c:formatCode>0%</c:formatCode>
                <c:ptCount val="54"/>
                <c:pt idx="0">
                  <c:v>9.3900000000000008E-3</c:v>
                </c:pt>
                <c:pt idx="1">
                  <c:v>3.3429E-2</c:v>
                </c:pt>
                <c:pt idx="2">
                  <c:v>7.1813000000000002E-2</c:v>
                </c:pt>
                <c:pt idx="3">
                  <c:v>9.2796000000000003E-2</c:v>
                </c:pt>
                <c:pt idx="4">
                  <c:v>0.100844</c:v>
                </c:pt>
                <c:pt idx="5">
                  <c:v>0.12188400000000001</c:v>
                </c:pt>
                <c:pt idx="6">
                  <c:v>0.166765</c:v>
                </c:pt>
                <c:pt idx="7">
                  <c:v>0.23932600000000001</c:v>
                </c:pt>
                <c:pt idx="8">
                  <c:v>0.348582</c:v>
                </c:pt>
                <c:pt idx="9">
                  <c:v>0.46614699999999998</c:v>
                </c:pt>
                <c:pt idx="10">
                  <c:v>0.55887900000000001</c:v>
                </c:pt>
                <c:pt idx="11">
                  <c:v>0.65624000000000005</c:v>
                </c:pt>
                <c:pt idx="12">
                  <c:v>0.762687</c:v>
                </c:pt>
                <c:pt idx="13">
                  <c:v>0.83311500000000005</c:v>
                </c:pt>
                <c:pt idx="14">
                  <c:v>0.83887199999999995</c:v>
                </c:pt>
                <c:pt idx="15">
                  <c:v>0.83342000000000005</c:v>
                </c:pt>
                <c:pt idx="16">
                  <c:v>0.82125999999999999</c:v>
                </c:pt>
                <c:pt idx="17">
                  <c:v>0.86961100000000002</c:v>
                </c:pt>
                <c:pt idx="18">
                  <c:v>0.94895200000000002</c:v>
                </c:pt>
                <c:pt idx="19">
                  <c:v>0.96914199999999995</c:v>
                </c:pt>
                <c:pt idx="20">
                  <c:v>0.95598899999999998</c:v>
                </c:pt>
                <c:pt idx="21">
                  <c:v>0.996591</c:v>
                </c:pt>
                <c:pt idx="22">
                  <c:v>1.0679289999999999</c:v>
                </c:pt>
                <c:pt idx="23">
                  <c:v>1.1267720000000001</c:v>
                </c:pt>
                <c:pt idx="24">
                  <c:v>1.1688719999999999</c:v>
                </c:pt>
                <c:pt idx="25">
                  <c:v>1.197616</c:v>
                </c:pt>
                <c:pt idx="26">
                  <c:v>1.223147</c:v>
                </c:pt>
                <c:pt idx="27">
                  <c:v>1.2661009999999999</c:v>
                </c:pt>
                <c:pt idx="28">
                  <c:v>1.3432649999999999</c:v>
                </c:pt>
                <c:pt idx="29">
                  <c:v>1.4308099999999999</c:v>
                </c:pt>
                <c:pt idx="30">
                  <c:v>1.4976259999999999</c:v>
                </c:pt>
                <c:pt idx="31">
                  <c:v>1.5262439999999999</c:v>
                </c:pt>
                <c:pt idx="32">
                  <c:v>1.5313559999999999</c:v>
                </c:pt>
                <c:pt idx="33">
                  <c:v>1.5025090000000001</c:v>
                </c:pt>
                <c:pt idx="34">
                  <c:v>1.4857899999999999</c:v>
                </c:pt>
                <c:pt idx="35">
                  <c:v>1.497522</c:v>
                </c:pt>
                <c:pt idx="36">
                  <c:v>1.5213719999999999</c:v>
                </c:pt>
                <c:pt idx="37">
                  <c:v>1.5108740000000001</c:v>
                </c:pt>
                <c:pt idx="38">
                  <c:v>1.4969699999999999</c:v>
                </c:pt>
                <c:pt idx="39">
                  <c:v>1.4881409999999999</c:v>
                </c:pt>
                <c:pt idx="40">
                  <c:v>1.4669289999999999</c:v>
                </c:pt>
                <c:pt idx="41">
                  <c:v>1.5324310000000001</c:v>
                </c:pt>
                <c:pt idx="42">
                  <c:v>1.6854709999999999</c:v>
                </c:pt>
                <c:pt idx="43">
                  <c:v>1.867108</c:v>
                </c:pt>
                <c:pt idx="44">
                  <c:v>2.054713</c:v>
                </c:pt>
                <c:pt idx="45">
                  <c:v>2.180285</c:v>
                </c:pt>
                <c:pt idx="46">
                  <c:v>2.3112689999999998</c:v>
                </c:pt>
                <c:pt idx="47">
                  <c:v>2.4357690000000001</c:v>
                </c:pt>
                <c:pt idx="48">
                  <c:v>2.5562320000000001</c:v>
                </c:pt>
                <c:pt idx="49">
                  <c:v>2.7214670000000001</c:v>
                </c:pt>
                <c:pt idx="50">
                  <c:v>2.9010720000000001</c:v>
                </c:pt>
                <c:pt idx="51">
                  <c:v>3.1468720000000001</c:v>
                </c:pt>
                <c:pt idx="52">
                  <c:v>3.5070030000000001</c:v>
                </c:pt>
                <c:pt idx="53">
                  <c:v>3.9163890000000001</c:v>
                </c:pt>
              </c:numCache>
            </c:numRef>
          </c:val>
        </c:ser>
        <c:ser>
          <c:idx val="40"/>
          <c:order val="4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HPI_avg!$A$43:$BB$43</c:f>
              <c:numCache>
                <c:formatCode>0%</c:formatCode>
                <c:ptCount val="54"/>
                <c:pt idx="0">
                  <c:v>9.6819999999999996E-3</c:v>
                </c:pt>
                <c:pt idx="1">
                  <c:v>1.5598000000000001E-2</c:v>
                </c:pt>
                <c:pt idx="2">
                  <c:v>2.3614E-2</c:v>
                </c:pt>
                <c:pt idx="3">
                  <c:v>1.9991999999999999E-2</c:v>
                </c:pt>
                <c:pt idx="4">
                  <c:v>1.2564000000000001E-2</c:v>
                </c:pt>
                <c:pt idx="5">
                  <c:v>-2.2590000000000002E-3</c:v>
                </c:pt>
                <c:pt idx="6">
                  <c:v>-3.3965000000000002E-2</c:v>
                </c:pt>
                <c:pt idx="7">
                  <c:v>-7.9492999999999994E-2</c:v>
                </c:pt>
                <c:pt idx="8">
                  <c:v>-0.12735399999999999</c:v>
                </c:pt>
                <c:pt idx="9">
                  <c:v>-0.18410399999999999</c:v>
                </c:pt>
                <c:pt idx="10">
                  <c:v>-0.235293</c:v>
                </c:pt>
                <c:pt idx="11">
                  <c:v>-0.27207599999999998</c:v>
                </c:pt>
                <c:pt idx="12">
                  <c:v>-0.30164999999999997</c:v>
                </c:pt>
                <c:pt idx="13">
                  <c:v>-0.323515</c:v>
                </c:pt>
                <c:pt idx="14">
                  <c:v>-0.37944699999999998</c:v>
                </c:pt>
                <c:pt idx="15">
                  <c:v>-0.43881399999999998</c:v>
                </c:pt>
                <c:pt idx="16">
                  <c:v>-0.47395599999999999</c:v>
                </c:pt>
                <c:pt idx="17">
                  <c:v>-0.50656199999999996</c:v>
                </c:pt>
                <c:pt idx="18">
                  <c:v>-0.53500999999999999</c:v>
                </c:pt>
                <c:pt idx="19">
                  <c:v>-0.54347199999999996</c:v>
                </c:pt>
                <c:pt idx="20">
                  <c:v>-0.536493</c:v>
                </c:pt>
                <c:pt idx="21">
                  <c:v>-0.52639199999999997</c:v>
                </c:pt>
                <c:pt idx="22">
                  <c:v>-0.52021899999999999</c:v>
                </c:pt>
                <c:pt idx="23">
                  <c:v>-0.51712199999999997</c:v>
                </c:pt>
                <c:pt idx="24">
                  <c:v>-0.51192599999999999</c:v>
                </c:pt>
                <c:pt idx="25">
                  <c:v>-0.50636700000000001</c:v>
                </c:pt>
                <c:pt idx="26">
                  <c:v>-0.50927999999999995</c:v>
                </c:pt>
                <c:pt idx="27">
                  <c:v>-0.52354500000000004</c:v>
                </c:pt>
                <c:pt idx="28">
                  <c:v>-0.54175600000000002</c:v>
                </c:pt>
                <c:pt idx="29">
                  <c:v>-0.55554899999999996</c:v>
                </c:pt>
                <c:pt idx="30">
                  <c:v>-0.56679100000000004</c:v>
                </c:pt>
                <c:pt idx="31">
                  <c:v>-0.57275600000000004</c:v>
                </c:pt>
                <c:pt idx="32">
                  <c:v>-0.571515</c:v>
                </c:pt>
                <c:pt idx="33">
                  <c:v>-0.57057599999999997</c:v>
                </c:pt>
                <c:pt idx="34">
                  <c:v>-0.56959199999999999</c:v>
                </c:pt>
                <c:pt idx="35">
                  <c:v>-0.56284500000000004</c:v>
                </c:pt>
                <c:pt idx="36">
                  <c:v>-0.55330400000000002</c:v>
                </c:pt>
                <c:pt idx="37">
                  <c:v>-0.54225100000000004</c:v>
                </c:pt>
                <c:pt idx="38">
                  <c:v>-0.53945799999999999</c:v>
                </c:pt>
                <c:pt idx="39">
                  <c:v>-0.55573300000000003</c:v>
                </c:pt>
                <c:pt idx="40">
                  <c:v>-0.57986499999999996</c:v>
                </c:pt>
                <c:pt idx="41">
                  <c:v>-0.60721199999999997</c:v>
                </c:pt>
                <c:pt idx="42">
                  <c:v>-0.62650499999999998</c:v>
                </c:pt>
                <c:pt idx="43">
                  <c:v>-0.63671800000000001</c:v>
                </c:pt>
                <c:pt idx="44">
                  <c:v>-0.64691600000000005</c:v>
                </c:pt>
                <c:pt idx="45">
                  <c:v>-0.66416799999999998</c:v>
                </c:pt>
                <c:pt idx="46">
                  <c:v>-0.68316100000000002</c:v>
                </c:pt>
                <c:pt idx="47">
                  <c:v>-0.69957199999999997</c:v>
                </c:pt>
                <c:pt idx="48">
                  <c:v>-0.70919699999999997</c:v>
                </c:pt>
                <c:pt idx="49">
                  <c:v>-0.71088499999999999</c:v>
                </c:pt>
                <c:pt idx="50">
                  <c:v>-0.70980600000000005</c:v>
                </c:pt>
                <c:pt idx="51">
                  <c:v>-0.70874599999999999</c:v>
                </c:pt>
                <c:pt idx="52">
                  <c:v>-0.70986300000000002</c:v>
                </c:pt>
                <c:pt idx="53">
                  <c:v>-0.70979800000000004</c:v>
                </c:pt>
              </c:numCache>
            </c:numRef>
          </c:val>
        </c:ser>
        <c:ser>
          <c:idx val="41"/>
          <c:order val="4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HPI_avg!$A$44:$BB$44</c:f>
              <c:numCache>
                <c:formatCode>0%</c:formatCode>
                <c:ptCount val="54"/>
                <c:pt idx="0">
                  <c:v>1.5950000000000001E-3</c:v>
                </c:pt>
                <c:pt idx="1">
                  <c:v>-4.0439999999999999E-3</c:v>
                </c:pt>
                <c:pt idx="2">
                  <c:v>-7.4079999999999997E-3</c:v>
                </c:pt>
                <c:pt idx="3">
                  <c:v>-5.8469999999999998E-3</c:v>
                </c:pt>
                <c:pt idx="4">
                  <c:v>-1.0636E-2</c:v>
                </c:pt>
                <c:pt idx="5">
                  <c:v>-1.7543E-2</c:v>
                </c:pt>
                <c:pt idx="6">
                  <c:v>-4.3095000000000001E-2</c:v>
                </c:pt>
                <c:pt idx="7">
                  <c:v>-9.6658999999999995E-2</c:v>
                </c:pt>
                <c:pt idx="8">
                  <c:v>-0.12698400000000001</c:v>
                </c:pt>
                <c:pt idx="9">
                  <c:v>-0.117366</c:v>
                </c:pt>
                <c:pt idx="10">
                  <c:v>-9.3775999999999998E-2</c:v>
                </c:pt>
                <c:pt idx="11">
                  <c:v>-6.2480000000000001E-2</c:v>
                </c:pt>
                <c:pt idx="12">
                  <c:v>-1.9784E-2</c:v>
                </c:pt>
                <c:pt idx="13">
                  <c:v>3.6159999999999999E-3</c:v>
                </c:pt>
                <c:pt idx="14">
                  <c:v>1.5348000000000001E-2</c:v>
                </c:pt>
                <c:pt idx="15">
                  <c:v>3.4043999999999998E-2</c:v>
                </c:pt>
                <c:pt idx="16">
                  <c:v>6.3372999999999999E-2</c:v>
                </c:pt>
                <c:pt idx="17">
                  <c:v>8.7461999999999998E-2</c:v>
                </c:pt>
                <c:pt idx="18">
                  <c:v>0.105769</c:v>
                </c:pt>
                <c:pt idx="19">
                  <c:v>0.121503</c:v>
                </c:pt>
                <c:pt idx="20">
                  <c:v>0.112083</c:v>
                </c:pt>
                <c:pt idx="21">
                  <c:v>7.4423000000000003E-2</c:v>
                </c:pt>
                <c:pt idx="22">
                  <c:v>1.4702E-2</c:v>
                </c:pt>
                <c:pt idx="23">
                  <c:v>-4.2897999999999999E-2</c:v>
                </c:pt>
                <c:pt idx="24">
                  <c:v>-8.6420999999999998E-2</c:v>
                </c:pt>
                <c:pt idx="25">
                  <c:v>-0.136159</c:v>
                </c:pt>
                <c:pt idx="26">
                  <c:v>-0.17166100000000001</c:v>
                </c:pt>
                <c:pt idx="27">
                  <c:v>-0.19863800000000001</c:v>
                </c:pt>
                <c:pt idx="28">
                  <c:v>-0.22667699999999999</c:v>
                </c:pt>
                <c:pt idx="29">
                  <c:v>-0.243122</c:v>
                </c:pt>
                <c:pt idx="30">
                  <c:v>-0.24590000000000001</c:v>
                </c:pt>
                <c:pt idx="31">
                  <c:v>-0.23394000000000001</c:v>
                </c:pt>
                <c:pt idx="32">
                  <c:v>-0.21745900000000001</c:v>
                </c:pt>
                <c:pt idx="33">
                  <c:v>-0.20724200000000001</c:v>
                </c:pt>
                <c:pt idx="34">
                  <c:v>-0.18268400000000001</c:v>
                </c:pt>
                <c:pt idx="35">
                  <c:v>-0.15434899999999999</c:v>
                </c:pt>
                <c:pt idx="36">
                  <c:v>-0.133933</c:v>
                </c:pt>
                <c:pt idx="37">
                  <c:v>-9.4616000000000006E-2</c:v>
                </c:pt>
                <c:pt idx="38">
                  <c:v>-4.6830999999999998E-2</c:v>
                </c:pt>
                <c:pt idx="39">
                  <c:v>-1.7179E-2</c:v>
                </c:pt>
                <c:pt idx="40">
                  <c:v>-5.6119999999999998E-3</c:v>
                </c:pt>
                <c:pt idx="41">
                  <c:v>7.4539999999999997E-3</c:v>
                </c:pt>
                <c:pt idx="42">
                  <c:v>-1.5120000000000001E-3</c:v>
                </c:pt>
                <c:pt idx="43">
                  <c:v>-1.3331000000000001E-2</c:v>
                </c:pt>
                <c:pt idx="44">
                  <c:v>-1.9733000000000001E-2</c:v>
                </c:pt>
                <c:pt idx="45">
                  <c:v>-5.0041000000000002E-2</c:v>
                </c:pt>
                <c:pt idx="46">
                  <c:v>-8.0829999999999999E-2</c:v>
                </c:pt>
                <c:pt idx="47">
                  <c:v>-0.100214</c:v>
                </c:pt>
                <c:pt idx="48">
                  <c:v>-0.12072099999999999</c:v>
                </c:pt>
                <c:pt idx="49">
                  <c:v>-0.13614899999999999</c:v>
                </c:pt>
                <c:pt idx="50">
                  <c:v>-0.15280299999999999</c:v>
                </c:pt>
                <c:pt idx="51">
                  <c:v>-0.167708</c:v>
                </c:pt>
                <c:pt idx="52">
                  <c:v>-0.17693900000000001</c:v>
                </c:pt>
                <c:pt idx="53">
                  <c:v>-0.18129999999999999</c:v>
                </c:pt>
              </c:numCache>
            </c:numRef>
          </c:val>
        </c:ser>
        <c:ser>
          <c:idx val="42"/>
          <c:order val="4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HPI_avg!$A$45:$BB$45</c:f>
              <c:numCache>
                <c:formatCode>0%</c:formatCode>
                <c:ptCount val="54"/>
                <c:pt idx="0">
                  <c:v>3.5068000000000002E-2</c:v>
                </c:pt>
                <c:pt idx="1">
                  <c:v>7.9106999999999997E-2</c:v>
                </c:pt>
                <c:pt idx="2">
                  <c:v>0.161886</c:v>
                </c:pt>
                <c:pt idx="3">
                  <c:v>0.24445900000000001</c:v>
                </c:pt>
                <c:pt idx="4">
                  <c:v>0.27976699999999999</c:v>
                </c:pt>
                <c:pt idx="5">
                  <c:v>0.31310199999999999</c:v>
                </c:pt>
                <c:pt idx="6">
                  <c:v>0.36775099999999999</c:v>
                </c:pt>
                <c:pt idx="7">
                  <c:v>0.39068399999999998</c:v>
                </c:pt>
                <c:pt idx="8">
                  <c:v>0.40600999999999998</c:v>
                </c:pt>
                <c:pt idx="9">
                  <c:v>0.47642499999999999</c:v>
                </c:pt>
                <c:pt idx="10">
                  <c:v>0.561998</c:v>
                </c:pt>
                <c:pt idx="11">
                  <c:v>0.63320100000000001</c:v>
                </c:pt>
                <c:pt idx="12">
                  <c:v>0.70723499999999995</c:v>
                </c:pt>
                <c:pt idx="13">
                  <c:v>0.79190000000000005</c:v>
                </c:pt>
                <c:pt idx="14">
                  <c:v>0.88622699999999999</c:v>
                </c:pt>
                <c:pt idx="15">
                  <c:v>0.99850499999999998</c:v>
                </c:pt>
                <c:pt idx="16">
                  <c:v>1.061023</c:v>
                </c:pt>
                <c:pt idx="17">
                  <c:v>1.0937349999999999</c:v>
                </c:pt>
                <c:pt idx="18">
                  <c:v>1.1662859999999999</c:v>
                </c:pt>
                <c:pt idx="19">
                  <c:v>1.2028810000000001</c:v>
                </c:pt>
                <c:pt idx="20">
                  <c:v>1.2066110000000001</c:v>
                </c:pt>
                <c:pt idx="21">
                  <c:v>1.18598</c:v>
                </c:pt>
                <c:pt idx="22">
                  <c:v>1.151246</c:v>
                </c:pt>
                <c:pt idx="23">
                  <c:v>1.1502870000000001</c:v>
                </c:pt>
                <c:pt idx="24">
                  <c:v>1.1725540000000001</c:v>
                </c:pt>
                <c:pt idx="25">
                  <c:v>1.2140070000000001</c:v>
                </c:pt>
                <c:pt idx="26">
                  <c:v>1.28206</c:v>
                </c:pt>
                <c:pt idx="27">
                  <c:v>1.3241609999999999</c:v>
                </c:pt>
                <c:pt idx="28">
                  <c:v>1.4000429999999999</c:v>
                </c:pt>
                <c:pt idx="29">
                  <c:v>1.467703</c:v>
                </c:pt>
                <c:pt idx="30">
                  <c:v>1.505593</c:v>
                </c:pt>
                <c:pt idx="31">
                  <c:v>1.516645</c:v>
                </c:pt>
                <c:pt idx="32">
                  <c:v>1.5650409999999999</c:v>
                </c:pt>
                <c:pt idx="33">
                  <c:v>1.7100789999999999</c:v>
                </c:pt>
                <c:pt idx="34">
                  <c:v>1.891783</c:v>
                </c:pt>
                <c:pt idx="35">
                  <c:v>2.0276900000000002</c:v>
                </c:pt>
                <c:pt idx="36">
                  <c:v>2.1902279999999998</c:v>
                </c:pt>
                <c:pt idx="37">
                  <c:v>2.4237419999999998</c:v>
                </c:pt>
                <c:pt idx="38">
                  <c:v>2.669044</c:v>
                </c:pt>
                <c:pt idx="39">
                  <c:v>2.7520129999999998</c:v>
                </c:pt>
                <c:pt idx="40">
                  <c:v>2.7666019999999998</c:v>
                </c:pt>
                <c:pt idx="41">
                  <c:v>2.791874</c:v>
                </c:pt>
                <c:pt idx="42">
                  <c:v>2.832106</c:v>
                </c:pt>
                <c:pt idx="43">
                  <c:v>2.8792249999999999</c:v>
                </c:pt>
                <c:pt idx="44">
                  <c:v>2.9670670000000001</c:v>
                </c:pt>
                <c:pt idx="45">
                  <c:v>3.096203</c:v>
                </c:pt>
                <c:pt idx="46">
                  <c:v>3.20303</c:v>
                </c:pt>
                <c:pt idx="47">
                  <c:v>3.2874859999999999</c:v>
                </c:pt>
                <c:pt idx="48">
                  <c:v>3.42475</c:v>
                </c:pt>
                <c:pt idx="49">
                  <c:v>3.584972</c:v>
                </c:pt>
                <c:pt idx="50">
                  <c:v>3.8333900000000001</c:v>
                </c:pt>
                <c:pt idx="51">
                  <c:v>4.199999</c:v>
                </c:pt>
                <c:pt idx="52">
                  <c:v>4.5519990000000004</c:v>
                </c:pt>
                <c:pt idx="53">
                  <c:v>4.9185930000000004</c:v>
                </c:pt>
              </c:numCache>
            </c:numRef>
          </c:val>
        </c:ser>
        <c:ser>
          <c:idx val="43"/>
          <c:order val="4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HPI_avg!$A$46:$BB$46</c:f>
              <c:numCache>
                <c:formatCode>0%</c:formatCode>
                <c:ptCount val="54"/>
                <c:pt idx="0">
                  <c:v>5.04E-2</c:v>
                </c:pt>
                <c:pt idx="1">
                  <c:v>8.6836999999999998E-2</c:v>
                </c:pt>
                <c:pt idx="2">
                  <c:v>0.10804999999999999</c:v>
                </c:pt>
                <c:pt idx="3">
                  <c:v>0.15185899999999999</c:v>
                </c:pt>
                <c:pt idx="4">
                  <c:v>0.21563299999999999</c:v>
                </c:pt>
                <c:pt idx="5">
                  <c:v>0.27437800000000001</c:v>
                </c:pt>
                <c:pt idx="6">
                  <c:v>0.35641699999999998</c:v>
                </c:pt>
                <c:pt idx="7">
                  <c:v>0.46730300000000002</c:v>
                </c:pt>
                <c:pt idx="8">
                  <c:v>0.547481</c:v>
                </c:pt>
                <c:pt idx="9">
                  <c:v>0.58477699999999999</c:v>
                </c:pt>
                <c:pt idx="10">
                  <c:v>0.65214799999999995</c:v>
                </c:pt>
                <c:pt idx="11">
                  <c:v>0.74207999999999996</c:v>
                </c:pt>
                <c:pt idx="12">
                  <c:v>0.85970999999999997</c:v>
                </c:pt>
                <c:pt idx="13">
                  <c:v>0.95410600000000001</c:v>
                </c:pt>
                <c:pt idx="14">
                  <c:v>0.97837700000000005</c:v>
                </c:pt>
                <c:pt idx="15">
                  <c:v>0.96908700000000003</c:v>
                </c:pt>
                <c:pt idx="16">
                  <c:v>0.97145300000000001</c:v>
                </c:pt>
                <c:pt idx="17">
                  <c:v>1.012497</c:v>
                </c:pt>
                <c:pt idx="18">
                  <c:v>1.0129790000000001</c:v>
                </c:pt>
                <c:pt idx="19">
                  <c:v>0.964395</c:v>
                </c:pt>
                <c:pt idx="20">
                  <c:v>0.88392800000000005</c:v>
                </c:pt>
                <c:pt idx="21">
                  <c:v>0.81842599999999999</c:v>
                </c:pt>
                <c:pt idx="22">
                  <c:v>0.76063700000000001</c:v>
                </c:pt>
                <c:pt idx="23">
                  <c:v>0.71543999999999996</c:v>
                </c:pt>
                <c:pt idx="24">
                  <c:v>0.67081299999999999</c:v>
                </c:pt>
                <c:pt idx="25">
                  <c:v>0.664489</c:v>
                </c:pt>
                <c:pt idx="26">
                  <c:v>0.70175900000000002</c:v>
                </c:pt>
                <c:pt idx="27">
                  <c:v>0.78123600000000004</c:v>
                </c:pt>
                <c:pt idx="28">
                  <c:v>0.832314</c:v>
                </c:pt>
                <c:pt idx="29">
                  <c:v>0.84155400000000002</c:v>
                </c:pt>
                <c:pt idx="30">
                  <c:v>0.849055</c:v>
                </c:pt>
                <c:pt idx="31">
                  <c:v>0.85851200000000005</c:v>
                </c:pt>
                <c:pt idx="32">
                  <c:v>0.86234999999999995</c:v>
                </c:pt>
                <c:pt idx="33">
                  <c:v>0.867564</c:v>
                </c:pt>
                <c:pt idx="34">
                  <c:v>0.88184700000000005</c:v>
                </c:pt>
                <c:pt idx="35">
                  <c:v>0.86053299999999999</c:v>
                </c:pt>
                <c:pt idx="36">
                  <c:v>0.80934499999999998</c:v>
                </c:pt>
                <c:pt idx="37">
                  <c:v>0.76816600000000002</c:v>
                </c:pt>
                <c:pt idx="38">
                  <c:v>0.73054399999999997</c:v>
                </c:pt>
                <c:pt idx="39">
                  <c:v>0.71049600000000002</c:v>
                </c:pt>
                <c:pt idx="40">
                  <c:v>0.703592</c:v>
                </c:pt>
                <c:pt idx="41">
                  <c:v>0.71848400000000001</c:v>
                </c:pt>
                <c:pt idx="42">
                  <c:v>0.74214999999999998</c:v>
                </c:pt>
                <c:pt idx="43">
                  <c:v>0.72829200000000005</c:v>
                </c:pt>
                <c:pt idx="44">
                  <c:v>0.69599100000000003</c:v>
                </c:pt>
                <c:pt idx="45">
                  <c:v>0.69891099999999995</c:v>
                </c:pt>
                <c:pt idx="46">
                  <c:v>0.71026500000000004</c:v>
                </c:pt>
                <c:pt idx="47">
                  <c:v>0.73680000000000001</c:v>
                </c:pt>
                <c:pt idx="48">
                  <c:v>0.77449199999999996</c:v>
                </c:pt>
                <c:pt idx="49">
                  <c:v>0.82052599999999998</c:v>
                </c:pt>
                <c:pt idx="50">
                  <c:v>0.89655200000000002</c:v>
                </c:pt>
                <c:pt idx="51">
                  <c:v>1.0064409999999999</c:v>
                </c:pt>
                <c:pt idx="52">
                  <c:v>1.1174949999999999</c:v>
                </c:pt>
                <c:pt idx="53">
                  <c:v>1.1752659999999999</c:v>
                </c:pt>
              </c:numCache>
            </c:numRef>
          </c:val>
        </c:ser>
        <c:ser>
          <c:idx val="44"/>
          <c:order val="4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HPI_avg!$A$47:$BB$47</c:f>
              <c:numCache>
                <c:formatCode>0%</c:formatCode>
                <c:ptCount val="54"/>
                <c:pt idx="0">
                  <c:v>2.4157999999999999E-2</c:v>
                </c:pt>
                <c:pt idx="1">
                  <c:v>4.3999000000000003E-2</c:v>
                </c:pt>
                <c:pt idx="2">
                  <c:v>8.0866999999999994E-2</c:v>
                </c:pt>
                <c:pt idx="3">
                  <c:v>0.121847</c:v>
                </c:pt>
                <c:pt idx="4">
                  <c:v>0.15965299999999999</c:v>
                </c:pt>
                <c:pt idx="5">
                  <c:v>0.19212299999999999</c:v>
                </c:pt>
                <c:pt idx="6">
                  <c:v>0.20785500000000001</c:v>
                </c:pt>
                <c:pt idx="7">
                  <c:v>0.22812399999999999</c:v>
                </c:pt>
                <c:pt idx="8">
                  <c:v>0.23907100000000001</c:v>
                </c:pt>
                <c:pt idx="9">
                  <c:v>0.243979</c:v>
                </c:pt>
                <c:pt idx="10">
                  <c:v>0.238208</c:v>
                </c:pt>
                <c:pt idx="11">
                  <c:v>0.219607</c:v>
                </c:pt>
                <c:pt idx="12">
                  <c:v>0.178537</c:v>
                </c:pt>
                <c:pt idx="13">
                  <c:v>0.13300400000000001</c:v>
                </c:pt>
                <c:pt idx="14">
                  <c:v>0.11268599999999999</c:v>
                </c:pt>
                <c:pt idx="15">
                  <c:v>0.13043099999999999</c:v>
                </c:pt>
                <c:pt idx="16">
                  <c:v>0.191222</c:v>
                </c:pt>
                <c:pt idx="17">
                  <c:v>0.25257800000000002</c:v>
                </c:pt>
                <c:pt idx="18">
                  <c:v>0.32480999999999999</c:v>
                </c:pt>
                <c:pt idx="19">
                  <c:v>0.39355800000000002</c:v>
                </c:pt>
                <c:pt idx="20">
                  <c:v>0.44322299999999998</c:v>
                </c:pt>
                <c:pt idx="21">
                  <c:v>0.50343499999999997</c:v>
                </c:pt>
                <c:pt idx="22">
                  <c:v>0.54603800000000002</c:v>
                </c:pt>
                <c:pt idx="23">
                  <c:v>0.63243099999999997</c:v>
                </c:pt>
                <c:pt idx="24">
                  <c:v>0.78349100000000005</c:v>
                </c:pt>
                <c:pt idx="25">
                  <c:v>0.96607399999999999</c:v>
                </c:pt>
                <c:pt idx="26">
                  <c:v>1.1363829999999999</c:v>
                </c:pt>
                <c:pt idx="27">
                  <c:v>1.2646280000000001</c:v>
                </c:pt>
                <c:pt idx="28">
                  <c:v>1.3630850000000001</c:v>
                </c:pt>
                <c:pt idx="29">
                  <c:v>1.384833</c:v>
                </c:pt>
                <c:pt idx="30">
                  <c:v>1.4229719999999999</c:v>
                </c:pt>
                <c:pt idx="31">
                  <c:v>1.4921249999999999</c:v>
                </c:pt>
                <c:pt idx="32">
                  <c:v>1.5195989999999999</c:v>
                </c:pt>
                <c:pt idx="33">
                  <c:v>1.486504</c:v>
                </c:pt>
                <c:pt idx="34">
                  <c:v>1.4695</c:v>
                </c:pt>
                <c:pt idx="35">
                  <c:v>1.435262</c:v>
                </c:pt>
                <c:pt idx="36">
                  <c:v>1.3705499999999999</c:v>
                </c:pt>
                <c:pt idx="37">
                  <c:v>1.2829120000000001</c:v>
                </c:pt>
                <c:pt idx="38">
                  <c:v>1.175999</c:v>
                </c:pt>
                <c:pt idx="39">
                  <c:v>1.10819</c:v>
                </c:pt>
                <c:pt idx="40">
                  <c:v>1.0390760000000001</c:v>
                </c:pt>
                <c:pt idx="41">
                  <c:v>0.94919200000000004</c:v>
                </c:pt>
                <c:pt idx="42">
                  <c:v>0.91237599999999996</c:v>
                </c:pt>
                <c:pt idx="43">
                  <c:v>0.88509800000000005</c:v>
                </c:pt>
                <c:pt idx="44">
                  <c:v>0.89119300000000001</c:v>
                </c:pt>
                <c:pt idx="45">
                  <c:v>0.90808299999999997</c:v>
                </c:pt>
                <c:pt idx="46">
                  <c:v>0.90321300000000004</c:v>
                </c:pt>
                <c:pt idx="47">
                  <c:v>0.85683699999999996</c:v>
                </c:pt>
                <c:pt idx="48">
                  <c:v>0.83023100000000005</c:v>
                </c:pt>
                <c:pt idx="49">
                  <c:v>0.83478300000000005</c:v>
                </c:pt>
                <c:pt idx="50">
                  <c:v>0.83362499999999995</c:v>
                </c:pt>
                <c:pt idx="51">
                  <c:v>0.84848299999999999</c:v>
                </c:pt>
                <c:pt idx="52">
                  <c:v>0.88090599999999997</c:v>
                </c:pt>
                <c:pt idx="53">
                  <c:v>0.921759</c:v>
                </c:pt>
              </c:numCache>
            </c:numRef>
          </c:val>
        </c:ser>
        <c:ser>
          <c:idx val="45"/>
          <c:order val="4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HPI_avg!$A$48:$BB$48</c:f>
              <c:numCache>
                <c:formatCode>0%</c:formatCode>
                <c:ptCount val="54"/>
                <c:pt idx="0">
                  <c:v>3.0023999999999999E-2</c:v>
                </c:pt>
                <c:pt idx="1">
                  <c:v>8.2513000000000003E-2</c:v>
                </c:pt>
                <c:pt idx="2">
                  <c:v>0.13309499999999999</c:v>
                </c:pt>
                <c:pt idx="3">
                  <c:v>0.180311</c:v>
                </c:pt>
                <c:pt idx="4">
                  <c:v>0.22311300000000001</c:v>
                </c:pt>
                <c:pt idx="5">
                  <c:v>0.28897499999999998</c:v>
                </c:pt>
                <c:pt idx="6">
                  <c:v>0.36164000000000002</c:v>
                </c:pt>
                <c:pt idx="7">
                  <c:v>0.434116</c:v>
                </c:pt>
                <c:pt idx="8">
                  <c:v>0.47780600000000001</c:v>
                </c:pt>
                <c:pt idx="9">
                  <c:v>0.50914300000000001</c:v>
                </c:pt>
                <c:pt idx="10">
                  <c:v>0.56696899999999995</c:v>
                </c:pt>
                <c:pt idx="11">
                  <c:v>0.65356899999999996</c:v>
                </c:pt>
                <c:pt idx="12">
                  <c:v>0.71569899999999997</c:v>
                </c:pt>
                <c:pt idx="13">
                  <c:v>0.69786000000000004</c:v>
                </c:pt>
                <c:pt idx="14">
                  <c:v>0.64696799999999999</c:v>
                </c:pt>
                <c:pt idx="15">
                  <c:v>0.59664799999999996</c:v>
                </c:pt>
                <c:pt idx="16">
                  <c:v>0.57604500000000003</c:v>
                </c:pt>
                <c:pt idx="17">
                  <c:v>0.55799200000000004</c:v>
                </c:pt>
                <c:pt idx="18">
                  <c:v>0.50671100000000002</c:v>
                </c:pt>
                <c:pt idx="19">
                  <c:v>0.44506800000000002</c:v>
                </c:pt>
                <c:pt idx="20">
                  <c:v>0.41849199999999998</c:v>
                </c:pt>
                <c:pt idx="21">
                  <c:v>0.46245399999999998</c:v>
                </c:pt>
                <c:pt idx="22">
                  <c:v>0.549207</c:v>
                </c:pt>
                <c:pt idx="23">
                  <c:v>0.59820499999999999</c:v>
                </c:pt>
                <c:pt idx="24">
                  <c:v>0.58187500000000003</c:v>
                </c:pt>
                <c:pt idx="25">
                  <c:v>0.54776100000000005</c:v>
                </c:pt>
                <c:pt idx="26">
                  <c:v>0.49093900000000001</c:v>
                </c:pt>
                <c:pt idx="27">
                  <c:v>0.448519</c:v>
                </c:pt>
                <c:pt idx="28">
                  <c:v>0.41586899999999999</c:v>
                </c:pt>
                <c:pt idx="29">
                  <c:v>0.438334</c:v>
                </c:pt>
                <c:pt idx="30">
                  <c:v>0.46188099999999999</c:v>
                </c:pt>
                <c:pt idx="31">
                  <c:v>0.46751900000000002</c:v>
                </c:pt>
                <c:pt idx="32">
                  <c:v>0.46562900000000002</c:v>
                </c:pt>
                <c:pt idx="33">
                  <c:v>0.46202900000000002</c:v>
                </c:pt>
                <c:pt idx="34">
                  <c:v>0.47168900000000002</c:v>
                </c:pt>
                <c:pt idx="35">
                  <c:v>0.47943999999999998</c:v>
                </c:pt>
                <c:pt idx="36">
                  <c:v>0.47792800000000002</c:v>
                </c:pt>
                <c:pt idx="37">
                  <c:v>0.47835899999999998</c:v>
                </c:pt>
                <c:pt idx="38">
                  <c:v>0.47166999999999998</c:v>
                </c:pt>
                <c:pt idx="39">
                  <c:v>0.46835599999999999</c:v>
                </c:pt>
                <c:pt idx="40">
                  <c:v>0.471798</c:v>
                </c:pt>
                <c:pt idx="41">
                  <c:v>0.49260399999999999</c:v>
                </c:pt>
                <c:pt idx="42">
                  <c:v>0.54203999999999997</c:v>
                </c:pt>
                <c:pt idx="43">
                  <c:v>0.57299599999999995</c:v>
                </c:pt>
                <c:pt idx="44">
                  <c:v>0.55601800000000001</c:v>
                </c:pt>
                <c:pt idx="45">
                  <c:v>0.49932199999999999</c:v>
                </c:pt>
                <c:pt idx="46">
                  <c:v>0.45768599999999998</c:v>
                </c:pt>
                <c:pt idx="47">
                  <c:v>0.43474699999999999</c:v>
                </c:pt>
                <c:pt idx="48">
                  <c:v>0.42944700000000002</c:v>
                </c:pt>
                <c:pt idx="49">
                  <c:v>0.41200500000000001</c:v>
                </c:pt>
                <c:pt idx="50">
                  <c:v>0.40565299999999999</c:v>
                </c:pt>
                <c:pt idx="51">
                  <c:v>0.402999</c:v>
                </c:pt>
                <c:pt idx="52">
                  <c:v>0.39854200000000001</c:v>
                </c:pt>
                <c:pt idx="53">
                  <c:v>0.41692600000000002</c:v>
                </c:pt>
              </c:numCache>
            </c:numRef>
          </c:val>
        </c:ser>
        <c:ser>
          <c:idx val="46"/>
          <c:order val="4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HPI_avg!$A$49:$BB$49</c:f>
              <c:numCache>
                <c:formatCode>0%</c:formatCode>
                <c:ptCount val="54"/>
                <c:pt idx="0">
                  <c:v>3.6247000000000001E-2</c:v>
                </c:pt>
                <c:pt idx="1">
                  <c:v>8.2768999999999995E-2</c:v>
                </c:pt>
                <c:pt idx="2">
                  <c:v>0.134493</c:v>
                </c:pt>
                <c:pt idx="3">
                  <c:v>0.185363</c:v>
                </c:pt>
                <c:pt idx="4">
                  <c:v>0.242366</c:v>
                </c:pt>
                <c:pt idx="5">
                  <c:v>0.31393100000000002</c:v>
                </c:pt>
                <c:pt idx="6">
                  <c:v>0.39633000000000002</c:v>
                </c:pt>
                <c:pt idx="7">
                  <c:v>0.47301700000000002</c:v>
                </c:pt>
                <c:pt idx="8">
                  <c:v>0.50850700000000004</c:v>
                </c:pt>
                <c:pt idx="9">
                  <c:v>0.57661799999999996</c:v>
                </c:pt>
                <c:pt idx="10">
                  <c:v>0.65800800000000004</c:v>
                </c:pt>
                <c:pt idx="11">
                  <c:v>0.72008700000000003</c:v>
                </c:pt>
                <c:pt idx="12">
                  <c:v>0.75004499999999996</c:v>
                </c:pt>
                <c:pt idx="13">
                  <c:v>0.81592900000000002</c:v>
                </c:pt>
                <c:pt idx="14">
                  <c:v>0.93962400000000001</c:v>
                </c:pt>
                <c:pt idx="15">
                  <c:v>1.0789880000000001</c:v>
                </c:pt>
                <c:pt idx="16">
                  <c:v>1.1968529999999999</c:v>
                </c:pt>
                <c:pt idx="17">
                  <c:v>1.2970619999999999</c:v>
                </c:pt>
                <c:pt idx="18">
                  <c:v>1.398568</c:v>
                </c:pt>
                <c:pt idx="19">
                  <c:v>1.4983059999999999</c:v>
                </c:pt>
                <c:pt idx="20">
                  <c:v>1.603772</c:v>
                </c:pt>
                <c:pt idx="21">
                  <c:v>1.747941</c:v>
                </c:pt>
                <c:pt idx="22">
                  <c:v>1.9068959999999999</c:v>
                </c:pt>
                <c:pt idx="23">
                  <c:v>2.1264249999999998</c:v>
                </c:pt>
                <c:pt idx="24">
                  <c:v>2.3724669999999999</c:v>
                </c:pt>
                <c:pt idx="25">
                  <c:v>2.5716950000000001</c:v>
                </c:pt>
                <c:pt idx="26">
                  <c:v>2.7921640000000001</c:v>
                </c:pt>
                <c:pt idx="27">
                  <c:v>3.047158</c:v>
                </c:pt>
                <c:pt idx="28">
                  <c:v>3.2665259999999998</c:v>
                </c:pt>
                <c:pt idx="29">
                  <c:v>3.3869750000000001</c:v>
                </c:pt>
                <c:pt idx="30">
                  <c:v>3.5075560000000001</c:v>
                </c:pt>
                <c:pt idx="31">
                  <c:v>3.5229970000000002</c:v>
                </c:pt>
                <c:pt idx="32">
                  <c:v>3.5007619999999999</c:v>
                </c:pt>
                <c:pt idx="33">
                  <c:v>3.5198200000000002</c:v>
                </c:pt>
                <c:pt idx="34">
                  <c:v>3.5083039999999999</c:v>
                </c:pt>
                <c:pt idx="35">
                  <c:v>3.449967</c:v>
                </c:pt>
                <c:pt idx="36">
                  <c:v>3.4391240000000001</c:v>
                </c:pt>
                <c:pt idx="37">
                  <c:v>3.4964029999999999</c:v>
                </c:pt>
                <c:pt idx="38">
                  <c:v>3.5817190000000001</c:v>
                </c:pt>
                <c:pt idx="39">
                  <c:v>3.5968599999999999</c:v>
                </c:pt>
                <c:pt idx="40">
                  <c:v>3.582954</c:v>
                </c:pt>
                <c:pt idx="41">
                  <c:v>3.6667019999999999</c:v>
                </c:pt>
                <c:pt idx="42">
                  <c:v>3.7579539999999998</c:v>
                </c:pt>
                <c:pt idx="43">
                  <c:v>3.8877670000000002</c:v>
                </c:pt>
                <c:pt idx="44">
                  <c:v>4.0333610000000002</c:v>
                </c:pt>
                <c:pt idx="45">
                  <c:v>4.2229890000000001</c:v>
                </c:pt>
                <c:pt idx="46">
                  <c:v>4.3162659999999997</c:v>
                </c:pt>
                <c:pt idx="47">
                  <c:v>4.3986159999999996</c:v>
                </c:pt>
                <c:pt idx="48">
                  <c:v>4.5970690000000003</c:v>
                </c:pt>
                <c:pt idx="49">
                  <c:v>4.8702819999999996</c:v>
                </c:pt>
                <c:pt idx="50">
                  <c:v>5.1778589999999998</c:v>
                </c:pt>
                <c:pt idx="51">
                  <c:v>5.4185780000000001</c:v>
                </c:pt>
                <c:pt idx="52">
                  <c:v>5.5593060000000003</c:v>
                </c:pt>
                <c:pt idx="53">
                  <c:v>5.6100760000000003</c:v>
                </c:pt>
              </c:numCache>
            </c:numRef>
          </c:val>
        </c:ser>
        <c:ser>
          <c:idx val="47"/>
          <c:order val="4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HPI_avg!$A$50:$BB$50</c:f>
              <c:numCache>
                <c:formatCode>0%</c:formatCode>
                <c:ptCount val="54"/>
                <c:pt idx="0">
                  <c:v>5.8624000000000002E-2</c:v>
                </c:pt>
                <c:pt idx="1">
                  <c:v>0.106878</c:v>
                </c:pt>
                <c:pt idx="2">
                  <c:v>0.134101</c:v>
                </c:pt>
                <c:pt idx="3">
                  <c:v>0.14205200000000001</c:v>
                </c:pt>
                <c:pt idx="4">
                  <c:v>0.17615400000000001</c:v>
                </c:pt>
                <c:pt idx="5">
                  <c:v>0.24460399999999999</c:v>
                </c:pt>
                <c:pt idx="6">
                  <c:v>0.32123200000000002</c:v>
                </c:pt>
                <c:pt idx="7">
                  <c:v>0.36419899999999999</c:v>
                </c:pt>
                <c:pt idx="8">
                  <c:v>0.37778600000000001</c:v>
                </c:pt>
                <c:pt idx="9">
                  <c:v>0.38526700000000003</c:v>
                </c:pt>
                <c:pt idx="10">
                  <c:v>0.37523600000000001</c:v>
                </c:pt>
                <c:pt idx="11">
                  <c:v>0.35599500000000001</c:v>
                </c:pt>
                <c:pt idx="12">
                  <c:v>0.32954699999999998</c:v>
                </c:pt>
                <c:pt idx="13">
                  <c:v>0.31403700000000001</c:v>
                </c:pt>
                <c:pt idx="14">
                  <c:v>0.319853</c:v>
                </c:pt>
                <c:pt idx="15">
                  <c:v>0.33864</c:v>
                </c:pt>
                <c:pt idx="16">
                  <c:v>0.37209100000000001</c:v>
                </c:pt>
                <c:pt idx="17">
                  <c:v>0.416244</c:v>
                </c:pt>
                <c:pt idx="18">
                  <c:v>0.47083199999999997</c:v>
                </c:pt>
                <c:pt idx="19">
                  <c:v>0.52314499999999997</c:v>
                </c:pt>
                <c:pt idx="20">
                  <c:v>0.55771499999999996</c:v>
                </c:pt>
                <c:pt idx="21">
                  <c:v>0.59600500000000001</c:v>
                </c:pt>
                <c:pt idx="22">
                  <c:v>0.63384799999999997</c:v>
                </c:pt>
                <c:pt idx="23">
                  <c:v>0.64805000000000001</c:v>
                </c:pt>
                <c:pt idx="24">
                  <c:v>0.63729499999999994</c:v>
                </c:pt>
                <c:pt idx="25">
                  <c:v>0.58594599999999997</c:v>
                </c:pt>
                <c:pt idx="26">
                  <c:v>0.52616799999999997</c:v>
                </c:pt>
                <c:pt idx="27">
                  <c:v>0.47446700000000003</c:v>
                </c:pt>
                <c:pt idx="28">
                  <c:v>0.44968999999999998</c:v>
                </c:pt>
                <c:pt idx="29">
                  <c:v>0.46902199999999999</c:v>
                </c:pt>
                <c:pt idx="30">
                  <c:v>0.51947200000000004</c:v>
                </c:pt>
                <c:pt idx="31">
                  <c:v>0.50082700000000002</c:v>
                </c:pt>
                <c:pt idx="32">
                  <c:v>0.45546900000000001</c:v>
                </c:pt>
                <c:pt idx="33">
                  <c:v>0.40801900000000002</c:v>
                </c:pt>
                <c:pt idx="34">
                  <c:v>0.36728499999999997</c:v>
                </c:pt>
                <c:pt idx="35">
                  <c:v>0.32844400000000001</c:v>
                </c:pt>
                <c:pt idx="36">
                  <c:v>0.32017299999999999</c:v>
                </c:pt>
                <c:pt idx="37">
                  <c:v>0.33765200000000001</c:v>
                </c:pt>
                <c:pt idx="38">
                  <c:v>0.38570300000000002</c:v>
                </c:pt>
                <c:pt idx="39">
                  <c:v>0.42202200000000001</c:v>
                </c:pt>
                <c:pt idx="40">
                  <c:v>0.44267800000000002</c:v>
                </c:pt>
                <c:pt idx="41">
                  <c:v>0.49081599999999997</c:v>
                </c:pt>
                <c:pt idx="42">
                  <c:v>0.56171599999999999</c:v>
                </c:pt>
                <c:pt idx="43">
                  <c:v>0.64863000000000004</c:v>
                </c:pt>
                <c:pt idx="44">
                  <c:v>0.74518899999999999</c:v>
                </c:pt>
                <c:pt idx="45">
                  <c:v>0.80908899999999995</c:v>
                </c:pt>
                <c:pt idx="46">
                  <c:v>0.85590999999999995</c:v>
                </c:pt>
                <c:pt idx="47">
                  <c:v>0.91666800000000004</c:v>
                </c:pt>
                <c:pt idx="48">
                  <c:v>1.0176460000000001</c:v>
                </c:pt>
                <c:pt idx="49">
                  <c:v>1.132539</c:v>
                </c:pt>
                <c:pt idx="50">
                  <c:v>1.2531699999999999</c:v>
                </c:pt>
                <c:pt idx="51">
                  <c:v>1.3242879999999999</c:v>
                </c:pt>
                <c:pt idx="52">
                  <c:v>1.3727009999999999</c:v>
                </c:pt>
                <c:pt idx="53">
                  <c:v>1.4213020000000001</c:v>
                </c:pt>
              </c:numCache>
            </c:numRef>
          </c:val>
        </c:ser>
        <c:ser>
          <c:idx val="48"/>
          <c:order val="4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HPI_avg!$A$51:$BB$51</c:f>
              <c:numCache>
                <c:formatCode>0%</c:formatCode>
                <c:ptCount val="54"/>
                <c:pt idx="0">
                  <c:v>-5.4840000000000002E-3</c:v>
                </c:pt>
                <c:pt idx="1">
                  <c:v>-5.1817000000000002E-2</c:v>
                </c:pt>
                <c:pt idx="2">
                  <c:v>-8.8460999999999998E-2</c:v>
                </c:pt>
                <c:pt idx="3">
                  <c:v>-8.9757000000000003E-2</c:v>
                </c:pt>
                <c:pt idx="4">
                  <c:v>-7.7465000000000006E-2</c:v>
                </c:pt>
                <c:pt idx="5">
                  <c:v>-5.8518000000000001E-2</c:v>
                </c:pt>
                <c:pt idx="6">
                  <c:v>-5.8297000000000002E-2</c:v>
                </c:pt>
                <c:pt idx="7">
                  <c:v>-7.9065999999999997E-2</c:v>
                </c:pt>
                <c:pt idx="8">
                  <c:v>-0.12878300000000001</c:v>
                </c:pt>
                <c:pt idx="9">
                  <c:v>-0.20659</c:v>
                </c:pt>
                <c:pt idx="10">
                  <c:v>-0.26801000000000003</c:v>
                </c:pt>
                <c:pt idx="11">
                  <c:v>-0.30077199999999998</c:v>
                </c:pt>
                <c:pt idx="12">
                  <c:v>-0.32948100000000002</c:v>
                </c:pt>
                <c:pt idx="13">
                  <c:v>-0.352049</c:v>
                </c:pt>
                <c:pt idx="14">
                  <c:v>-0.35530800000000001</c:v>
                </c:pt>
                <c:pt idx="15">
                  <c:v>-0.338808</c:v>
                </c:pt>
                <c:pt idx="16">
                  <c:v>-0.31427500000000003</c:v>
                </c:pt>
                <c:pt idx="17">
                  <c:v>-0.28836099999999998</c:v>
                </c:pt>
                <c:pt idx="18">
                  <c:v>-0.26061800000000002</c:v>
                </c:pt>
                <c:pt idx="19">
                  <c:v>-0.230742</c:v>
                </c:pt>
                <c:pt idx="20">
                  <c:v>-0.18970799999999999</c:v>
                </c:pt>
                <c:pt idx="21">
                  <c:v>-0.14805699999999999</c:v>
                </c:pt>
                <c:pt idx="22">
                  <c:v>-0.118433</c:v>
                </c:pt>
                <c:pt idx="23">
                  <c:v>-9.7112000000000004E-2</c:v>
                </c:pt>
                <c:pt idx="24">
                  <c:v>-8.2663E-2</c:v>
                </c:pt>
                <c:pt idx="25">
                  <c:v>-7.2917999999999997E-2</c:v>
                </c:pt>
                <c:pt idx="26">
                  <c:v>-7.4846999999999997E-2</c:v>
                </c:pt>
                <c:pt idx="27">
                  <c:v>-8.7627999999999998E-2</c:v>
                </c:pt>
                <c:pt idx="28">
                  <c:v>-9.7785999999999998E-2</c:v>
                </c:pt>
                <c:pt idx="29">
                  <c:v>-9.9209000000000006E-2</c:v>
                </c:pt>
                <c:pt idx="30">
                  <c:v>-9.9535999999999999E-2</c:v>
                </c:pt>
                <c:pt idx="31">
                  <c:v>-0.105827</c:v>
                </c:pt>
                <c:pt idx="32">
                  <c:v>-0.103071</c:v>
                </c:pt>
                <c:pt idx="33">
                  <c:v>-8.7001999999999996E-2</c:v>
                </c:pt>
                <c:pt idx="34">
                  <c:v>-6.8498000000000003E-2</c:v>
                </c:pt>
                <c:pt idx="35">
                  <c:v>-3.7981000000000001E-2</c:v>
                </c:pt>
                <c:pt idx="36">
                  <c:v>4.6189999999999998E-3</c:v>
                </c:pt>
                <c:pt idx="37">
                  <c:v>5.2187999999999998E-2</c:v>
                </c:pt>
                <c:pt idx="38">
                  <c:v>0.11382399999999999</c:v>
                </c:pt>
                <c:pt idx="39">
                  <c:v>0.184535</c:v>
                </c:pt>
                <c:pt idx="40">
                  <c:v>0.26780900000000002</c:v>
                </c:pt>
                <c:pt idx="41">
                  <c:v>0.35670299999999999</c:v>
                </c:pt>
                <c:pt idx="42">
                  <c:v>0.415491</c:v>
                </c:pt>
                <c:pt idx="43">
                  <c:v>0.47129100000000002</c:v>
                </c:pt>
                <c:pt idx="44">
                  <c:v>0.50848700000000002</c:v>
                </c:pt>
                <c:pt idx="45">
                  <c:v>0.51564900000000002</c:v>
                </c:pt>
                <c:pt idx="46">
                  <c:v>0.53534099999999996</c:v>
                </c:pt>
                <c:pt idx="47">
                  <c:v>0.57312399999999997</c:v>
                </c:pt>
                <c:pt idx="48">
                  <c:v>0.611564</c:v>
                </c:pt>
                <c:pt idx="49">
                  <c:v>0.666296</c:v>
                </c:pt>
                <c:pt idx="50">
                  <c:v>0.69887100000000002</c:v>
                </c:pt>
                <c:pt idx="51">
                  <c:v>0.72157000000000004</c:v>
                </c:pt>
                <c:pt idx="52">
                  <c:v>0.74100600000000005</c:v>
                </c:pt>
                <c:pt idx="53">
                  <c:v>0.75411399999999995</c:v>
                </c:pt>
              </c:numCache>
            </c:numRef>
          </c:val>
        </c:ser>
        <c:ser>
          <c:idx val="49"/>
          <c:order val="49"/>
          <c:spPr>
            <a:ln w="38100">
              <a:solidFill>
                <a:schemeClr val="tx1"/>
              </a:solidFill>
            </a:ln>
          </c:spPr>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HPI_avg!$A$2:$BB$2</c:f>
              <c:numCache>
                <c:formatCode>0%</c:formatCode>
                <c:ptCount val="54"/>
                <c:pt idx="0">
                  <c:v>1.40275E-2</c:v>
                </c:pt>
                <c:pt idx="1">
                  <c:v>2.8763500000000001E-2</c:v>
                </c:pt>
                <c:pt idx="2">
                  <c:v>4.0550000000000003E-2</c:v>
                </c:pt>
                <c:pt idx="3">
                  <c:v>5.0540000000000002E-2</c:v>
                </c:pt>
                <c:pt idx="4">
                  <c:v>7.1799499999999988E-2</c:v>
                </c:pt>
                <c:pt idx="5">
                  <c:v>9.2315000000000008E-2</c:v>
                </c:pt>
                <c:pt idx="6">
                  <c:v>0.1118585</c:v>
                </c:pt>
                <c:pt idx="7">
                  <c:v>0.1293415</c:v>
                </c:pt>
                <c:pt idx="8">
                  <c:v>0.1410025</c:v>
                </c:pt>
                <c:pt idx="9">
                  <c:v>0.14587800000000001</c:v>
                </c:pt>
                <c:pt idx="10">
                  <c:v>0.1638425</c:v>
                </c:pt>
                <c:pt idx="11">
                  <c:v>0.17559350000000001</c:v>
                </c:pt>
                <c:pt idx="12">
                  <c:v>0.1967005</c:v>
                </c:pt>
                <c:pt idx="13">
                  <c:v>0.19139200000000001</c:v>
                </c:pt>
                <c:pt idx="14">
                  <c:v>0.20183800000000002</c:v>
                </c:pt>
                <c:pt idx="15">
                  <c:v>0.21373500000000001</c:v>
                </c:pt>
                <c:pt idx="16">
                  <c:v>0.23364449999999998</c:v>
                </c:pt>
                <c:pt idx="17">
                  <c:v>0.25197000000000003</c:v>
                </c:pt>
                <c:pt idx="18">
                  <c:v>0.27327950000000001</c:v>
                </c:pt>
                <c:pt idx="19">
                  <c:v>0.30015150000000002</c:v>
                </c:pt>
                <c:pt idx="20">
                  <c:v>0.30523250000000002</c:v>
                </c:pt>
                <c:pt idx="21">
                  <c:v>0.31212899999999999</c:v>
                </c:pt>
                <c:pt idx="22">
                  <c:v>0.31353549999999997</c:v>
                </c:pt>
                <c:pt idx="23">
                  <c:v>0.3340475</c:v>
                </c:pt>
                <c:pt idx="24">
                  <c:v>0.3607455</c:v>
                </c:pt>
                <c:pt idx="25">
                  <c:v>0.3720675</c:v>
                </c:pt>
                <c:pt idx="26">
                  <c:v>0.38859050000000001</c:v>
                </c:pt>
                <c:pt idx="27">
                  <c:v>0.40036550000000004</c:v>
                </c:pt>
                <c:pt idx="28">
                  <c:v>0.43142199999999997</c:v>
                </c:pt>
                <c:pt idx="29">
                  <c:v>0.44902399999999998</c:v>
                </c:pt>
                <c:pt idx="30">
                  <c:v>0.46873599999999999</c:v>
                </c:pt>
                <c:pt idx="31">
                  <c:v>0.48125649999999998</c:v>
                </c:pt>
                <c:pt idx="32">
                  <c:v>0.51303450000000006</c:v>
                </c:pt>
                <c:pt idx="33">
                  <c:v>0.54998649999999993</c:v>
                </c:pt>
                <c:pt idx="34">
                  <c:v>0.57324649999999999</c:v>
                </c:pt>
                <c:pt idx="35">
                  <c:v>0.605078</c:v>
                </c:pt>
                <c:pt idx="36">
                  <c:v>0.58568299999999995</c:v>
                </c:pt>
                <c:pt idx="37">
                  <c:v>0.62480099999999994</c:v>
                </c:pt>
                <c:pt idx="38">
                  <c:v>0.64493100000000003</c:v>
                </c:pt>
                <c:pt idx="39">
                  <c:v>0.63680349999999997</c:v>
                </c:pt>
                <c:pt idx="40">
                  <c:v>0.66654150000000001</c:v>
                </c:pt>
                <c:pt idx="41">
                  <c:v>0.68753799999999998</c:v>
                </c:pt>
                <c:pt idx="42">
                  <c:v>0.699488</c:v>
                </c:pt>
                <c:pt idx="43">
                  <c:v>0.71063450000000006</c:v>
                </c:pt>
                <c:pt idx="44">
                  <c:v>0.73292550000000001</c:v>
                </c:pt>
                <c:pt idx="45">
                  <c:v>0.76625199999999993</c:v>
                </c:pt>
                <c:pt idx="46">
                  <c:v>0.81722850000000002</c:v>
                </c:pt>
                <c:pt idx="47">
                  <c:v>0.79566700000000001</c:v>
                </c:pt>
                <c:pt idx="48">
                  <c:v>0.78770300000000004</c:v>
                </c:pt>
                <c:pt idx="49">
                  <c:v>0.82291049999999999</c:v>
                </c:pt>
                <c:pt idx="50">
                  <c:v>0.83997499999999992</c:v>
                </c:pt>
                <c:pt idx="51">
                  <c:v>0.85540799999999995</c:v>
                </c:pt>
                <c:pt idx="52">
                  <c:v>0.88338300000000003</c:v>
                </c:pt>
                <c:pt idx="53">
                  <c:v>0.92233049999999994</c:v>
                </c:pt>
              </c:numCache>
            </c:numRef>
          </c:val>
        </c:ser>
        <c:dLbls/>
        <c:marker val="1"/>
        <c:axId val="197382144"/>
        <c:axId val="197383680"/>
      </c:lineChart>
      <c:dateAx>
        <c:axId val="197382144"/>
        <c:scaling>
          <c:orientation val="minMax"/>
        </c:scaling>
        <c:axPos val="b"/>
        <c:majorGridlines>
          <c:spPr>
            <a:ln>
              <a:noFill/>
            </a:ln>
          </c:spPr>
        </c:majorGridlines>
        <c:numFmt formatCode="[$-409]mmm\-yy;@" sourceLinked="1"/>
        <c:tickLblPos val="nextTo"/>
        <c:txPr>
          <a:bodyPr rot="-2700000"/>
          <a:lstStyle/>
          <a:p>
            <a:pPr>
              <a:defRPr sz="900" b="0" i="0" baseline="0">
                <a:latin typeface="Calibri" pitchFamily="34" charset="0"/>
              </a:defRPr>
            </a:pPr>
            <a:endParaRPr lang="en-US"/>
          </a:p>
        </c:txPr>
        <c:crossAx val="197383680"/>
        <c:crosses val="autoZero"/>
        <c:auto val="1"/>
        <c:lblOffset val="100"/>
        <c:baseTimeUnit val="days"/>
        <c:majorUnit val="12"/>
        <c:majorTimeUnit val="months"/>
        <c:minorUnit val="6"/>
        <c:minorTimeUnit val="days"/>
      </c:dateAx>
      <c:valAx>
        <c:axId val="197383680"/>
        <c:scaling>
          <c:orientation val="minMax"/>
          <c:max val="3"/>
          <c:min val="-0.5"/>
        </c:scaling>
        <c:axPos val="l"/>
        <c:majorGridlines>
          <c:spPr>
            <a:ln>
              <a:noFill/>
            </a:ln>
          </c:spPr>
        </c:majorGridlines>
        <c:numFmt formatCode="0%" sourceLinked="0"/>
        <c:tickLblPos val="nextTo"/>
        <c:txPr>
          <a:bodyPr/>
          <a:lstStyle/>
          <a:p>
            <a:pPr>
              <a:defRPr sz="900" b="0" i="0" baseline="0">
                <a:latin typeface="Calibri" pitchFamily="34" charset="0"/>
              </a:defRPr>
            </a:pPr>
            <a:endParaRPr lang="en-US"/>
          </a:p>
        </c:txPr>
        <c:crossAx val="197382144"/>
        <c:crosses val="autoZero"/>
        <c:crossBetween val="between"/>
      </c:valAx>
    </c:plotArea>
    <c:plotVisOnly val="1"/>
    <c:dispBlanksAs val="gap"/>
  </c:chart>
  <c:spPr>
    <a:solidFill>
      <a:schemeClr val="bg1"/>
    </a:solidFill>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400" b="1" baseline="0"/>
            </a:pPr>
            <a:r>
              <a:rPr lang="en-US" sz="1400" b="1" baseline="0"/>
              <a:t>Price Distribution</a:t>
            </a:r>
          </a:p>
        </c:rich>
      </c:tx>
      <c:layout/>
    </c:title>
    <c:plotArea>
      <c:layout>
        <c:manualLayout>
          <c:layoutTarget val="inner"/>
          <c:xMode val="edge"/>
          <c:yMode val="edge"/>
          <c:x val="9.8933035669391947E-2"/>
          <c:y val="0.14440799066783344"/>
          <c:w val="0.86594563610583319"/>
          <c:h val="0.73350792773710249"/>
        </c:manualLayout>
      </c:layout>
      <c:scatterChart>
        <c:scatterStyle val="smoothMarker"/>
        <c:ser>
          <c:idx val="0"/>
          <c:order val="0"/>
          <c:tx>
            <c:strRef>
              <c:f>FRM!$AB$1</c:f>
              <c:strCache>
                <c:ptCount val="1"/>
                <c:pt idx="0">
                  <c:v>Price</c:v>
                </c:pt>
              </c:strCache>
            </c:strRef>
          </c:tx>
          <c:xVal>
            <c:numRef>
              <c:f>FRM!$AB$2:$AB$10</c:f>
              <c:numCache>
                <c:formatCode>0.00</c:formatCode>
                <c:ptCount val="9"/>
                <c:pt idx="0">
                  <c:v>69.651946393470368</c:v>
                </c:pt>
                <c:pt idx="1">
                  <c:v>70.875334324841504</c:v>
                </c:pt>
                <c:pt idx="2">
                  <c:v>73.539819868782459</c:v>
                </c:pt>
                <c:pt idx="3">
                  <c:v>74.787403832385223</c:v>
                </c:pt>
                <c:pt idx="4">
                  <c:v>77.724862208568197</c:v>
                </c:pt>
                <c:pt idx="5">
                  <c:v>79.953933434436792</c:v>
                </c:pt>
                <c:pt idx="6">
                  <c:v>82.025883310118587</c:v>
                </c:pt>
                <c:pt idx="7">
                  <c:v>84.340600730288074</c:v>
                </c:pt>
                <c:pt idx="8">
                  <c:v>85.362349906924067</c:v>
                </c:pt>
              </c:numCache>
            </c:numRef>
          </c:xVal>
          <c:yVal>
            <c:numRef>
              <c:f>FRM!$AA$2:$AA$10</c:f>
              <c:numCache>
                <c:formatCode>0.0%</c:formatCode>
                <c:ptCount val="9"/>
                <c:pt idx="0">
                  <c:v>4.0059156863817114E-2</c:v>
                </c:pt>
                <c:pt idx="1">
                  <c:v>6.5590616803038237E-2</c:v>
                </c:pt>
                <c:pt idx="2">
                  <c:v>0.12097757871001291</c:v>
                </c:pt>
                <c:pt idx="3">
                  <c:v>0.17466632194020804</c:v>
                </c:pt>
                <c:pt idx="4">
                  <c:v>0.1974126513658474</c:v>
                </c:pt>
                <c:pt idx="5">
                  <c:v>0.17466632194020804</c:v>
                </c:pt>
                <c:pt idx="6">
                  <c:v>0.12097757871001291</c:v>
                </c:pt>
                <c:pt idx="7">
                  <c:v>6.5590616803038237E-2</c:v>
                </c:pt>
                <c:pt idx="8">
                  <c:v>4.0059156863817114E-2</c:v>
                </c:pt>
              </c:numCache>
            </c:numRef>
          </c:yVal>
          <c:smooth val="1"/>
        </c:ser>
        <c:dLbls/>
        <c:axId val="197432448"/>
        <c:axId val="197433984"/>
      </c:scatterChart>
      <c:valAx>
        <c:axId val="197432448"/>
        <c:scaling>
          <c:orientation val="minMax"/>
        </c:scaling>
        <c:axPos val="b"/>
        <c:numFmt formatCode="0.00" sourceLinked="1"/>
        <c:tickLblPos val="nextTo"/>
        <c:crossAx val="197433984"/>
        <c:crosses val="autoZero"/>
        <c:crossBetween val="midCat"/>
      </c:valAx>
      <c:valAx>
        <c:axId val="197433984"/>
        <c:scaling>
          <c:orientation val="minMax"/>
        </c:scaling>
        <c:axPos val="l"/>
        <c:majorGridlines>
          <c:spPr>
            <a:ln>
              <a:noFill/>
            </a:ln>
          </c:spPr>
        </c:majorGridlines>
        <c:title>
          <c:tx>
            <c:rich>
              <a:bodyPr rot="0" vert="horz"/>
              <a:lstStyle/>
              <a:p>
                <a:pPr>
                  <a:defRPr/>
                </a:pPr>
                <a:r>
                  <a:rPr lang="en-US"/>
                  <a:t>Frequency</a:t>
                </a:r>
              </a:p>
            </c:rich>
          </c:tx>
          <c:layout>
            <c:manualLayout>
              <c:xMode val="edge"/>
              <c:yMode val="edge"/>
              <c:x val="9.5785440613026952E-3"/>
              <c:y val="1.6022777854522583E-2"/>
            </c:manualLayout>
          </c:layout>
        </c:title>
        <c:numFmt formatCode="0%" sourceLinked="0"/>
        <c:tickLblPos val="nextTo"/>
        <c:crossAx val="197432448"/>
        <c:crosses val="autoZero"/>
        <c:crossBetween val="midCat"/>
        <c:majorUnit val="4.0000000000000022E-2"/>
      </c:valAx>
    </c:plotArea>
    <c:plotVisOnly val="1"/>
    <c:dispBlanksAs val="gap"/>
  </c:chart>
  <c:spPr>
    <a:solidFill>
      <a:schemeClr val="bg1"/>
    </a:solidFill>
  </c:spPr>
  <c:txPr>
    <a:bodyPr/>
    <a:lstStyle/>
    <a:p>
      <a:pPr>
        <a:defRPr sz="900" b="0" i="0" baseline="0">
          <a:latin typeface="Calibri" pitchFamily="34" charset="0"/>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Default Vectors</a:t>
            </a:r>
            <a:r>
              <a:rPr lang="en-US" baseline="0"/>
              <a:t> by StDev</a:t>
            </a:r>
            <a:endParaRPr lang="en-US"/>
          </a:p>
        </c:rich>
      </c:tx>
    </c:title>
    <c:plotArea>
      <c:layout>
        <c:manualLayout>
          <c:layoutTarget val="inner"/>
          <c:xMode val="edge"/>
          <c:yMode val="edge"/>
          <c:x val="7.910815646314108E-2"/>
          <c:y val="0.12261590086049369"/>
          <c:w val="0.85918783039444169"/>
          <c:h val="0.72621655204491842"/>
        </c:manualLayout>
      </c:layout>
      <c:lineChart>
        <c:grouping val="standard"/>
        <c:ser>
          <c:idx val="0"/>
          <c:order val="0"/>
          <c:tx>
            <c:strRef>
              <c:f>CDR!$A$1</c:f>
              <c:strCache>
                <c:ptCount val="1"/>
                <c:pt idx="0">
                  <c:v>-2 STDEV</c:v>
                </c:pt>
              </c:strCache>
            </c:strRef>
          </c:tx>
          <c:marker>
            <c:symbol val="none"/>
          </c:marker>
          <c:val>
            <c:numRef>
              <c:f>CDR!$A$2:$A$121</c:f>
              <c:numCache>
                <c:formatCode>_(* #,##0.00_);_(* \(#,##0.00\);_(* "-"??_);_(@_)</c:formatCode>
                <c:ptCount val="120"/>
                <c:pt idx="0">
                  <c:v>1.7439560000000001</c:v>
                </c:pt>
                <c:pt idx="1">
                  <c:v>2.0309849999999998</c:v>
                </c:pt>
                <c:pt idx="2">
                  <c:v>2.4974720000000001</c:v>
                </c:pt>
                <c:pt idx="3">
                  <c:v>2.971644</c:v>
                </c:pt>
                <c:pt idx="4">
                  <c:v>3.6139600000000001</c:v>
                </c:pt>
                <c:pt idx="5">
                  <c:v>4.1877440000000004</c:v>
                </c:pt>
                <c:pt idx="6">
                  <c:v>4.7475709999999998</c:v>
                </c:pt>
                <c:pt idx="7">
                  <c:v>5.2913030000000001</c:v>
                </c:pt>
                <c:pt idx="8">
                  <c:v>5.7970829999999998</c:v>
                </c:pt>
                <c:pt idx="9">
                  <c:v>6.2730759999999997</c:v>
                </c:pt>
                <c:pt idx="10">
                  <c:v>6.7033250000000004</c:v>
                </c:pt>
                <c:pt idx="11">
                  <c:v>7.1025429999999998</c:v>
                </c:pt>
                <c:pt idx="12">
                  <c:v>7.4427190000000003</c:v>
                </c:pt>
                <c:pt idx="13">
                  <c:v>7.731814</c:v>
                </c:pt>
                <c:pt idx="14">
                  <c:v>7.9451229999999997</c:v>
                </c:pt>
                <c:pt idx="15">
                  <c:v>8.112349</c:v>
                </c:pt>
                <c:pt idx="16">
                  <c:v>8.2320430000000009</c:v>
                </c:pt>
                <c:pt idx="17">
                  <c:v>8.3311139999999995</c:v>
                </c:pt>
                <c:pt idx="18">
                  <c:v>8.3987079999999992</c:v>
                </c:pt>
                <c:pt idx="19">
                  <c:v>8.4497669999999996</c:v>
                </c:pt>
                <c:pt idx="20">
                  <c:v>8.485811</c:v>
                </c:pt>
                <c:pt idx="21">
                  <c:v>8.4948149999999991</c:v>
                </c:pt>
                <c:pt idx="22">
                  <c:v>8.4688079999999992</c:v>
                </c:pt>
                <c:pt idx="23">
                  <c:v>8.4060780000000008</c:v>
                </c:pt>
                <c:pt idx="24">
                  <c:v>8.3275989999999993</c:v>
                </c:pt>
                <c:pt idx="25">
                  <c:v>8.2389580000000002</c:v>
                </c:pt>
                <c:pt idx="26">
                  <c:v>8.1718700000000002</c:v>
                </c:pt>
                <c:pt idx="27">
                  <c:v>8.1114060000000006</c:v>
                </c:pt>
                <c:pt idx="28">
                  <c:v>8.0558189999999996</c:v>
                </c:pt>
                <c:pt idx="29">
                  <c:v>7.9705260000000004</c:v>
                </c:pt>
                <c:pt idx="30">
                  <c:v>7.8698040000000002</c:v>
                </c:pt>
                <c:pt idx="31">
                  <c:v>7.7288259999999998</c:v>
                </c:pt>
                <c:pt idx="32">
                  <c:v>7.5733730000000001</c:v>
                </c:pt>
                <c:pt idx="33">
                  <c:v>7.3968090000000002</c:v>
                </c:pt>
                <c:pt idx="34">
                  <c:v>7.2358330000000004</c:v>
                </c:pt>
                <c:pt idx="35">
                  <c:v>7.1019949999999996</c:v>
                </c:pt>
                <c:pt idx="36">
                  <c:v>6.9867629999999998</c:v>
                </c:pt>
                <c:pt idx="37">
                  <c:v>6.8458420000000002</c:v>
                </c:pt>
                <c:pt idx="38">
                  <c:v>6.6834879999999997</c:v>
                </c:pt>
                <c:pt idx="39">
                  <c:v>6.5024329999999999</c:v>
                </c:pt>
                <c:pt idx="40">
                  <c:v>6.3405950000000004</c:v>
                </c:pt>
                <c:pt idx="41">
                  <c:v>6.1795349999999996</c:v>
                </c:pt>
                <c:pt idx="42">
                  <c:v>6.0166849999999998</c:v>
                </c:pt>
                <c:pt idx="43">
                  <c:v>5.8454680000000003</c:v>
                </c:pt>
                <c:pt idx="44">
                  <c:v>5.6931589999999996</c:v>
                </c:pt>
                <c:pt idx="45">
                  <c:v>5.5641030000000002</c:v>
                </c:pt>
                <c:pt idx="46">
                  <c:v>5.44001</c:v>
                </c:pt>
                <c:pt idx="47">
                  <c:v>5.2920470000000002</c:v>
                </c:pt>
                <c:pt idx="48">
                  <c:v>5.1217119999999996</c:v>
                </c:pt>
                <c:pt idx="49">
                  <c:v>4.9687099999999997</c:v>
                </c:pt>
                <c:pt idx="50">
                  <c:v>4.8676870000000001</c:v>
                </c:pt>
                <c:pt idx="51">
                  <c:v>4.8014749999999999</c:v>
                </c:pt>
                <c:pt idx="52">
                  <c:v>4.7513909999999999</c:v>
                </c:pt>
                <c:pt idx="53">
                  <c:v>4.6736880000000003</c:v>
                </c:pt>
                <c:pt idx="54">
                  <c:v>4.5930660000000003</c:v>
                </c:pt>
                <c:pt idx="55">
                  <c:v>4.5080749999999998</c:v>
                </c:pt>
                <c:pt idx="56">
                  <c:v>4.4451980000000004</c:v>
                </c:pt>
                <c:pt idx="57">
                  <c:v>4.3991350000000002</c:v>
                </c:pt>
                <c:pt idx="58">
                  <c:v>4.3483530000000004</c:v>
                </c:pt>
                <c:pt idx="59">
                  <c:v>4.2805489999999997</c:v>
                </c:pt>
                <c:pt idx="60">
                  <c:v>4.1927839999999996</c:v>
                </c:pt>
                <c:pt idx="61">
                  <c:v>4.1058070000000004</c:v>
                </c:pt>
                <c:pt idx="62">
                  <c:v>4.0254430000000001</c:v>
                </c:pt>
                <c:pt idx="63">
                  <c:v>3.9491390000000002</c:v>
                </c:pt>
                <c:pt idx="64">
                  <c:v>3.8717429999999999</c:v>
                </c:pt>
                <c:pt idx="65">
                  <c:v>3.7878240000000001</c:v>
                </c:pt>
                <c:pt idx="66">
                  <c:v>3.7012350000000001</c:v>
                </c:pt>
                <c:pt idx="67">
                  <c:v>3.6064090000000002</c:v>
                </c:pt>
                <c:pt idx="68">
                  <c:v>3.503638</c:v>
                </c:pt>
                <c:pt idx="69">
                  <c:v>3.3999320000000002</c:v>
                </c:pt>
                <c:pt idx="70">
                  <c:v>3.310066</c:v>
                </c:pt>
                <c:pt idx="71">
                  <c:v>3.2412610000000002</c:v>
                </c:pt>
                <c:pt idx="72">
                  <c:v>3.1859540000000002</c:v>
                </c:pt>
                <c:pt idx="73">
                  <c:v>3.133143</c:v>
                </c:pt>
                <c:pt idx="74">
                  <c:v>3.0874980000000001</c:v>
                </c:pt>
                <c:pt idx="75">
                  <c:v>3.0438200000000002</c:v>
                </c:pt>
                <c:pt idx="76">
                  <c:v>3.0088870000000001</c:v>
                </c:pt>
                <c:pt idx="77">
                  <c:v>2.9692509999999999</c:v>
                </c:pt>
                <c:pt idx="78">
                  <c:v>2.929122</c:v>
                </c:pt>
                <c:pt idx="79">
                  <c:v>2.8804310000000002</c:v>
                </c:pt>
                <c:pt idx="80">
                  <c:v>2.8130449999999998</c:v>
                </c:pt>
                <c:pt idx="81">
                  <c:v>2.743366</c:v>
                </c:pt>
                <c:pt idx="82">
                  <c:v>2.6807699999999999</c:v>
                </c:pt>
                <c:pt idx="83">
                  <c:v>2.6539229999999998</c:v>
                </c:pt>
                <c:pt idx="84">
                  <c:v>2.6367159999999998</c:v>
                </c:pt>
                <c:pt idx="85">
                  <c:v>2.629842</c:v>
                </c:pt>
                <c:pt idx="86">
                  <c:v>2.613985</c:v>
                </c:pt>
                <c:pt idx="87">
                  <c:v>2.6033309999999998</c:v>
                </c:pt>
                <c:pt idx="88">
                  <c:v>2.5963189999999998</c:v>
                </c:pt>
                <c:pt idx="89">
                  <c:v>2.5895169999999998</c:v>
                </c:pt>
                <c:pt idx="90">
                  <c:v>2.5852050000000002</c:v>
                </c:pt>
                <c:pt idx="91">
                  <c:v>2.5806960000000001</c:v>
                </c:pt>
                <c:pt idx="92">
                  <c:v>2.5814119999999998</c:v>
                </c:pt>
                <c:pt idx="93">
                  <c:v>2.5838619999999999</c:v>
                </c:pt>
                <c:pt idx="94">
                  <c:v>2.583717</c:v>
                </c:pt>
                <c:pt idx="95">
                  <c:v>2.5786910000000001</c:v>
                </c:pt>
                <c:pt idx="96">
                  <c:v>2.569105</c:v>
                </c:pt>
                <c:pt idx="97">
                  <c:v>2.5545949999999999</c:v>
                </c:pt>
                <c:pt idx="98">
                  <c:v>2.5360010000000002</c:v>
                </c:pt>
                <c:pt idx="99">
                  <c:v>2.5111620000000001</c:v>
                </c:pt>
                <c:pt idx="100">
                  <c:v>2.4856509999999998</c:v>
                </c:pt>
                <c:pt idx="101">
                  <c:v>2.4561280000000001</c:v>
                </c:pt>
                <c:pt idx="102">
                  <c:v>2.4309889999999998</c:v>
                </c:pt>
                <c:pt idx="103">
                  <c:v>2.4145910000000002</c:v>
                </c:pt>
                <c:pt idx="104">
                  <c:v>2.416534</c:v>
                </c:pt>
                <c:pt idx="105">
                  <c:v>2.4268900000000002</c:v>
                </c:pt>
                <c:pt idx="106">
                  <c:v>2.447899</c:v>
                </c:pt>
                <c:pt idx="107">
                  <c:v>2.4768370000000002</c:v>
                </c:pt>
                <c:pt idx="108">
                  <c:v>2.5092150000000002</c:v>
                </c:pt>
                <c:pt idx="109">
                  <c:v>2.5274079999999999</c:v>
                </c:pt>
                <c:pt idx="110">
                  <c:v>2.512079</c:v>
                </c:pt>
                <c:pt idx="111">
                  <c:v>2.4823849999999998</c:v>
                </c:pt>
                <c:pt idx="112">
                  <c:v>2.4466869999999998</c:v>
                </c:pt>
                <c:pt idx="113">
                  <c:v>2.4238430000000002</c:v>
                </c:pt>
                <c:pt idx="114">
                  <c:v>2.4024190000000001</c:v>
                </c:pt>
                <c:pt idx="115">
                  <c:v>2.3894090000000001</c:v>
                </c:pt>
                <c:pt idx="116">
                  <c:v>2.388026</c:v>
                </c:pt>
                <c:pt idx="117">
                  <c:v>2.3942230000000002</c:v>
                </c:pt>
                <c:pt idx="118">
                  <c:v>2.4028839999999998</c:v>
                </c:pt>
                <c:pt idx="119">
                  <c:v>2.4047230000000002</c:v>
                </c:pt>
              </c:numCache>
            </c:numRef>
          </c:val>
        </c:ser>
        <c:ser>
          <c:idx val="1"/>
          <c:order val="1"/>
          <c:tx>
            <c:strRef>
              <c:f>CDR!$B$1</c:f>
              <c:strCache>
                <c:ptCount val="1"/>
                <c:pt idx="0">
                  <c:v>-1.5 STDEV</c:v>
                </c:pt>
              </c:strCache>
            </c:strRef>
          </c:tx>
          <c:marker>
            <c:symbol val="none"/>
          </c:marker>
          <c:val>
            <c:numRef>
              <c:f>CDR!$B$2:$B$121</c:f>
              <c:numCache>
                <c:formatCode>_(* #,##0.00_);_(* \(#,##0.00\);_(* "-"??_);_(@_)</c:formatCode>
                <c:ptCount val="120"/>
                <c:pt idx="0">
                  <c:v>1.7424599999999999</c:v>
                </c:pt>
                <c:pt idx="1">
                  <c:v>2.03321</c:v>
                </c:pt>
                <c:pt idx="2">
                  <c:v>2.5060850000000001</c:v>
                </c:pt>
                <c:pt idx="3">
                  <c:v>2.987104</c:v>
                </c:pt>
                <c:pt idx="4">
                  <c:v>3.6430210000000001</c:v>
                </c:pt>
                <c:pt idx="5">
                  <c:v>4.2331960000000004</c:v>
                </c:pt>
                <c:pt idx="6">
                  <c:v>4.8055960000000004</c:v>
                </c:pt>
                <c:pt idx="7">
                  <c:v>5.3720319999999999</c:v>
                </c:pt>
                <c:pt idx="8">
                  <c:v>5.9162650000000001</c:v>
                </c:pt>
                <c:pt idx="9">
                  <c:v>6.4510350000000001</c:v>
                </c:pt>
                <c:pt idx="10">
                  <c:v>6.9356910000000003</c:v>
                </c:pt>
                <c:pt idx="11">
                  <c:v>7.3604250000000002</c:v>
                </c:pt>
                <c:pt idx="12">
                  <c:v>7.7149359999999998</c:v>
                </c:pt>
                <c:pt idx="13">
                  <c:v>8.0134779999999992</c:v>
                </c:pt>
                <c:pt idx="14">
                  <c:v>8.2493079999999992</c:v>
                </c:pt>
                <c:pt idx="15">
                  <c:v>8.4356039999999997</c:v>
                </c:pt>
                <c:pt idx="16">
                  <c:v>8.5801510000000007</c:v>
                </c:pt>
                <c:pt idx="17">
                  <c:v>8.7225789999999996</c:v>
                </c:pt>
                <c:pt idx="18">
                  <c:v>8.8398330000000005</c:v>
                </c:pt>
                <c:pt idx="19">
                  <c:v>8.9391309999999997</c:v>
                </c:pt>
                <c:pt idx="20">
                  <c:v>8.9831470000000007</c:v>
                </c:pt>
                <c:pt idx="21">
                  <c:v>9.0014909999999997</c:v>
                </c:pt>
                <c:pt idx="22">
                  <c:v>8.9884170000000001</c:v>
                </c:pt>
                <c:pt idx="23">
                  <c:v>8.9939979999999995</c:v>
                </c:pt>
                <c:pt idx="24">
                  <c:v>8.9976780000000005</c:v>
                </c:pt>
                <c:pt idx="25">
                  <c:v>8.9985649999999993</c:v>
                </c:pt>
                <c:pt idx="26">
                  <c:v>8.9746600000000001</c:v>
                </c:pt>
                <c:pt idx="27">
                  <c:v>8.9394919999999995</c:v>
                </c:pt>
                <c:pt idx="28">
                  <c:v>8.8814480000000007</c:v>
                </c:pt>
                <c:pt idx="29">
                  <c:v>8.8180739999999993</c:v>
                </c:pt>
                <c:pt idx="30">
                  <c:v>8.7344240000000006</c:v>
                </c:pt>
                <c:pt idx="31">
                  <c:v>8.6220979999999994</c:v>
                </c:pt>
                <c:pt idx="32">
                  <c:v>8.4716319999999996</c:v>
                </c:pt>
                <c:pt idx="33">
                  <c:v>8.3004709999999999</c:v>
                </c:pt>
                <c:pt idx="34">
                  <c:v>8.1409009999999995</c:v>
                </c:pt>
                <c:pt idx="35">
                  <c:v>8.0227679999999992</c:v>
                </c:pt>
                <c:pt idx="36">
                  <c:v>7.9306409999999996</c:v>
                </c:pt>
                <c:pt idx="37">
                  <c:v>7.8038179999999997</c:v>
                </c:pt>
                <c:pt idx="38">
                  <c:v>7.6426869999999996</c:v>
                </c:pt>
                <c:pt idx="39">
                  <c:v>7.43933</c:v>
                </c:pt>
                <c:pt idx="40">
                  <c:v>7.2648840000000003</c:v>
                </c:pt>
                <c:pt idx="41">
                  <c:v>7.1157959999999996</c:v>
                </c:pt>
                <c:pt idx="42">
                  <c:v>6.9809739999999998</c:v>
                </c:pt>
                <c:pt idx="43">
                  <c:v>6.8498330000000003</c:v>
                </c:pt>
                <c:pt idx="44">
                  <c:v>6.7300589999999998</c:v>
                </c:pt>
                <c:pt idx="45">
                  <c:v>6.6343370000000004</c:v>
                </c:pt>
                <c:pt idx="46">
                  <c:v>6.5145419999999996</c:v>
                </c:pt>
                <c:pt idx="47">
                  <c:v>6.3383609999999999</c:v>
                </c:pt>
                <c:pt idx="48">
                  <c:v>6.1199120000000002</c:v>
                </c:pt>
                <c:pt idx="49">
                  <c:v>5.9154239999999998</c:v>
                </c:pt>
                <c:pt idx="50">
                  <c:v>5.7559639999999996</c:v>
                </c:pt>
                <c:pt idx="51">
                  <c:v>5.6329200000000004</c:v>
                </c:pt>
                <c:pt idx="52">
                  <c:v>5.5252879999999998</c:v>
                </c:pt>
                <c:pt idx="53">
                  <c:v>5.4260279999999996</c:v>
                </c:pt>
                <c:pt idx="54">
                  <c:v>5.3312489999999997</c:v>
                </c:pt>
                <c:pt idx="55">
                  <c:v>5.2358510000000003</c:v>
                </c:pt>
                <c:pt idx="56">
                  <c:v>5.1360409999999996</c:v>
                </c:pt>
                <c:pt idx="57">
                  <c:v>5.0403089999999997</c:v>
                </c:pt>
                <c:pt idx="58">
                  <c:v>4.9489780000000003</c:v>
                </c:pt>
                <c:pt idx="59">
                  <c:v>4.8662770000000002</c:v>
                </c:pt>
                <c:pt idx="60">
                  <c:v>4.7831299999999999</c:v>
                </c:pt>
                <c:pt idx="61">
                  <c:v>4.7073510000000001</c:v>
                </c:pt>
                <c:pt idx="62">
                  <c:v>4.6416740000000001</c:v>
                </c:pt>
                <c:pt idx="63">
                  <c:v>4.5841779999999996</c:v>
                </c:pt>
                <c:pt idx="64">
                  <c:v>4.5310509999999997</c:v>
                </c:pt>
                <c:pt idx="65">
                  <c:v>4.4619590000000002</c:v>
                </c:pt>
                <c:pt idx="66">
                  <c:v>4.3877220000000001</c:v>
                </c:pt>
                <c:pt idx="67">
                  <c:v>4.2946080000000002</c:v>
                </c:pt>
                <c:pt idx="68">
                  <c:v>4.1928150000000004</c:v>
                </c:pt>
                <c:pt idx="69">
                  <c:v>4.0868950000000002</c:v>
                </c:pt>
                <c:pt idx="70">
                  <c:v>3.9913910000000001</c:v>
                </c:pt>
                <c:pt idx="71">
                  <c:v>3.9128440000000002</c:v>
                </c:pt>
                <c:pt idx="72">
                  <c:v>3.8372069999999998</c:v>
                </c:pt>
                <c:pt idx="73">
                  <c:v>3.766832</c:v>
                </c:pt>
                <c:pt idx="74">
                  <c:v>3.7012230000000002</c:v>
                </c:pt>
                <c:pt idx="75">
                  <c:v>3.6469839999999998</c:v>
                </c:pt>
                <c:pt idx="76">
                  <c:v>3.5962139999999998</c:v>
                </c:pt>
                <c:pt idx="77">
                  <c:v>3.5390950000000001</c:v>
                </c:pt>
                <c:pt idx="78">
                  <c:v>3.4777010000000002</c:v>
                </c:pt>
                <c:pt idx="79">
                  <c:v>3.412598</c:v>
                </c:pt>
                <c:pt idx="80">
                  <c:v>3.3449330000000002</c:v>
                </c:pt>
                <c:pt idx="81">
                  <c:v>3.2788110000000001</c:v>
                </c:pt>
                <c:pt idx="82">
                  <c:v>3.2310080000000001</c:v>
                </c:pt>
                <c:pt idx="83">
                  <c:v>3.2187920000000001</c:v>
                </c:pt>
                <c:pt idx="84">
                  <c:v>3.223195</c:v>
                </c:pt>
                <c:pt idx="85">
                  <c:v>3.2309399999999999</c:v>
                </c:pt>
                <c:pt idx="86">
                  <c:v>3.219868</c:v>
                </c:pt>
                <c:pt idx="87">
                  <c:v>3.2104409999999999</c:v>
                </c:pt>
                <c:pt idx="88">
                  <c:v>3.1970200000000002</c:v>
                </c:pt>
                <c:pt idx="89">
                  <c:v>3.1781980000000001</c:v>
                </c:pt>
                <c:pt idx="90">
                  <c:v>3.1538780000000002</c:v>
                </c:pt>
                <c:pt idx="91">
                  <c:v>3.13368</c:v>
                </c:pt>
                <c:pt idx="92">
                  <c:v>3.1314220000000001</c:v>
                </c:pt>
                <c:pt idx="93">
                  <c:v>3.1373859999999998</c:v>
                </c:pt>
                <c:pt idx="94">
                  <c:v>3.1531760000000002</c:v>
                </c:pt>
                <c:pt idx="95">
                  <c:v>3.1697730000000002</c:v>
                </c:pt>
                <c:pt idx="96">
                  <c:v>3.188409</c:v>
                </c:pt>
                <c:pt idx="97">
                  <c:v>3.2053690000000001</c:v>
                </c:pt>
                <c:pt idx="98">
                  <c:v>3.221781</c:v>
                </c:pt>
                <c:pt idx="99">
                  <c:v>3.2404359999999999</c:v>
                </c:pt>
                <c:pt idx="100">
                  <c:v>3.2452700000000001</c:v>
                </c:pt>
                <c:pt idx="101">
                  <c:v>3.238019</c:v>
                </c:pt>
                <c:pt idx="102">
                  <c:v>3.2136089999999999</c:v>
                </c:pt>
                <c:pt idx="103">
                  <c:v>3.1876509999999998</c:v>
                </c:pt>
                <c:pt idx="104">
                  <c:v>3.1523430000000001</c:v>
                </c:pt>
                <c:pt idx="105">
                  <c:v>3.1142050000000001</c:v>
                </c:pt>
                <c:pt idx="106">
                  <c:v>3.0779939999999999</c:v>
                </c:pt>
                <c:pt idx="107">
                  <c:v>3.0531259999999998</c:v>
                </c:pt>
                <c:pt idx="108">
                  <c:v>3.0370840000000001</c:v>
                </c:pt>
                <c:pt idx="109">
                  <c:v>3.028403</c:v>
                </c:pt>
                <c:pt idx="110">
                  <c:v>3.027488</c:v>
                </c:pt>
                <c:pt idx="111">
                  <c:v>3.0302250000000002</c:v>
                </c:pt>
                <c:pt idx="112">
                  <c:v>3.0284399999999998</c:v>
                </c:pt>
                <c:pt idx="113">
                  <c:v>3.0104769999999998</c:v>
                </c:pt>
                <c:pt idx="114">
                  <c:v>2.9876179999999999</c:v>
                </c:pt>
                <c:pt idx="115">
                  <c:v>2.9723359999999999</c:v>
                </c:pt>
                <c:pt idx="116">
                  <c:v>2.9820419999999999</c:v>
                </c:pt>
                <c:pt idx="117">
                  <c:v>3.0001910000000001</c:v>
                </c:pt>
                <c:pt idx="118">
                  <c:v>3.0099860000000001</c:v>
                </c:pt>
                <c:pt idx="119">
                  <c:v>2.9923329999999999</c:v>
                </c:pt>
              </c:numCache>
            </c:numRef>
          </c:val>
        </c:ser>
        <c:ser>
          <c:idx val="2"/>
          <c:order val="2"/>
          <c:tx>
            <c:strRef>
              <c:f>CDR!$C$1</c:f>
              <c:strCache>
                <c:ptCount val="1"/>
                <c:pt idx="0">
                  <c:v>-1 STDEV</c:v>
                </c:pt>
              </c:strCache>
            </c:strRef>
          </c:tx>
          <c:marker>
            <c:symbol val="none"/>
          </c:marker>
          <c:val>
            <c:numRef>
              <c:f>CDR!$C$2:$C$121</c:f>
              <c:numCache>
                <c:formatCode>0.00</c:formatCode>
                <c:ptCount val="120"/>
                <c:pt idx="0">
                  <c:v>1.7439830000000001</c:v>
                </c:pt>
                <c:pt idx="1">
                  <c:v>2.0356369999999999</c:v>
                </c:pt>
                <c:pt idx="2">
                  <c:v>2.5133589999999999</c:v>
                </c:pt>
                <c:pt idx="3">
                  <c:v>2.999225</c:v>
                </c:pt>
                <c:pt idx="4">
                  <c:v>3.668507</c:v>
                </c:pt>
                <c:pt idx="5">
                  <c:v>4.2797510000000001</c:v>
                </c:pt>
                <c:pt idx="6">
                  <c:v>4.8852000000000002</c:v>
                </c:pt>
                <c:pt idx="7">
                  <c:v>5.475714</c:v>
                </c:pt>
                <c:pt idx="8">
                  <c:v>6.0190000000000001</c:v>
                </c:pt>
                <c:pt idx="9">
                  <c:v>6.5251010000000003</c:v>
                </c:pt>
                <c:pt idx="10">
                  <c:v>6.9967870000000003</c:v>
                </c:pt>
                <c:pt idx="11">
                  <c:v>7.4561310000000001</c:v>
                </c:pt>
                <c:pt idx="12">
                  <c:v>7.8807720000000003</c:v>
                </c:pt>
                <c:pt idx="13">
                  <c:v>8.2495349999999998</c:v>
                </c:pt>
                <c:pt idx="14">
                  <c:v>8.5199350000000003</c:v>
                </c:pt>
                <c:pt idx="15">
                  <c:v>8.7319870000000002</c:v>
                </c:pt>
                <c:pt idx="16">
                  <c:v>8.9035890000000002</c:v>
                </c:pt>
                <c:pt idx="17">
                  <c:v>9.0789360000000006</c:v>
                </c:pt>
                <c:pt idx="18">
                  <c:v>9.2340890000000009</c:v>
                </c:pt>
                <c:pt idx="19">
                  <c:v>9.3652630000000006</c:v>
                </c:pt>
                <c:pt idx="20">
                  <c:v>9.4634040000000006</c:v>
                </c:pt>
                <c:pt idx="21">
                  <c:v>9.5363150000000001</c:v>
                </c:pt>
                <c:pt idx="22">
                  <c:v>9.5876529999999995</c:v>
                </c:pt>
                <c:pt idx="23">
                  <c:v>9.6433140000000002</c:v>
                </c:pt>
                <c:pt idx="24">
                  <c:v>9.6839429999999993</c:v>
                </c:pt>
                <c:pt idx="25">
                  <c:v>9.7001069999999991</c:v>
                </c:pt>
                <c:pt idx="26">
                  <c:v>9.67685</c:v>
                </c:pt>
                <c:pt idx="27">
                  <c:v>9.6358940000000004</c:v>
                </c:pt>
                <c:pt idx="28">
                  <c:v>9.5839669999999995</c:v>
                </c:pt>
                <c:pt idx="29">
                  <c:v>9.5140770000000003</c:v>
                </c:pt>
                <c:pt idx="30">
                  <c:v>9.4265570000000007</c:v>
                </c:pt>
                <c:pt idx="31">
                  <c:v>9.3234449999999995</c:v>
                </c:pt>
                <c:pt idx="32">
                  <c:v>9.2552979999999998</c:v>
                </c:pt>
                <c:pt idx="33">
                  <c:v>9.1961410000000008</c:v>
                </c:pt>
                <c:pt idx="34">
                  <c:v>9.1316100000000002</c:v>
                </c:pt>
                <c:pt idx="35">
                  <c:v>9.0136439999999993</c:v>
                </c:pt>
                <c:pt idx="36">
                  <c:v>8.8748290000000001</c:v>
                </c:pt>
                <c:pt idx="37">
                  <c:v>8.7192690000000006</c:v>
                </c:pt>
                <c:pt idx="38">
                  <c:v>8.5951389999999996</c:v>
                </c:pt>
                <c:pt idx="39">
                  <c:v>8.4667139999999996</c:v>
                </c:pt>
                <c:pt idx="40">
                  <c:v>8.3384699999999992</c:v>
                </c:pt>
                <c:pt idx="41">
                  <c:v>8.1761119999999998</c:v>
                </c:pt>
                <c:pt idx="42">
                  <c:v>8.0013679999999994</c:v>
                </c:pt>
                <c:pt idx="43">
                  <c:v>7.8292109999999999</c:v>
                </c:pt>
                <c:pt idx="44">
                  <c:v>7.6772910000000003</c:v>
                </c:pt>
                <c:pt idx="45">
                  <c:v>7.5570969999999997</c:v>
                </c:pt>
                <c:pt idx="46">
                  <c:v>7.4256320000000002</c:v>
                </c:pt>
                <c:pt idx="47">
                  <c:v>7.2889080000000002</c:v>
                </c:pt>
                <c:pt idx="48">
                  <c:v>7.1259680000000003</c:v>
                </c:pt>
                <c:pt idx="49">
                  <c:v>6.9764600000000003</c:v>
                </c:pt>
                <c:pt idx="50">
                  <c:v>6.8460979999999996</c:v>
                </c:pt>
                <c:pt idx="51">
                  <c:v>6.729857</c:v>
                </c:pt>
                <c:pt idx="52">
                  <c:v>6.6218899999999996</c:v>
                </c:pt>
                <c:pt idx="53">
                  <c:v>6.5055930000000002</c:v>
                </c:pt>
                <c:pt idx="54">
                  <c:v>6.3930429999999996</c:v>
                </c:pt>
                <c:pt idx="55">
                  <c:v>6.2724880000000001</c:v>
                </c:pt>
                <c:pt idx="56">
                  <c:v>6.1381680000000003</c:v>
                </c:pt>
                <c:pt idx="57">
                  <c:v>6.0013639999999997</c:v>
                </c:pt>
                <c:pt idx="58">
                  <c:v>5.863524</c:v>
                </c:pt>
                <c:pt idx="59">
                  <c:v>5.7613519999999996</c:v>
                </c:pt>
                <c:pt idx="60">
                  <c:v>5.6635749999999998</c:v>
                </c:pt>
                <c:pt idx="61">
                  <c:v>5.5727149999999996</c:v>
                </c:pt>
                <c:pt idx="62">
                  <c:v>5.4507070000000004</c:v>
                </c:pt>
                <c:pt idx="63">
                  <c:v>5.3248340000000001</c:v>
                </c:pt>
                <c:pt idx="64">
                  <c:v>5.1997920000000004</c:v>
                </c:pt>
                <c:pt idx="65">
                  <c:v>5.0901319999999997</c:v>
                </c:pt>
                <c:pt idx="66">
                  <c:v>4.9862419999999998</c:v>
                </c:pt>
                <c:pt idx="67">
                  <c:v>4.8793290000000002</c:v>
                </c:pt>
                <c:pt idx="68">
                  <c:v>4.7753360000000002</c:v>
                </c:pt>
                <c:pt idx="69">
                  <c:v>4.6727429999999996</c:v>
                </c:pt>
                <c:pt idx="70">
                  <c:v>4.5774889999999999</c:v>
                </c:pt>
                <c:pt idx="71">
                  <c:v>4.4799660000000001</c:v>
                </c:pt>
                <c:pt idx="72">
                  <c:v>4.3823059999999998</c:v>
                </c:pt>
                <c:pt idx="73">
                  <c:v>4.2884380000000002</c:v>
                </c:pt>
                <c:pt idx="74">
                  <c:v>4.2098750000000003</c:v>
                </c:pt>
                <c:pt idx="75">
                  <c:v>4.1380689999999998</c:v>
                </c:pt>
                <c:pt idx="76">
                  <c:v>4.0668759999999997</c:v>
                </c:pt>
                <c:pt idx="77">
                  <c:v>3.9757229999999999</c:v>
                </c:pt>
                <c:pt idx="78">
                  <c:v>3.8826800000000001</c:v>
                </c:pt>
                <c:pt idx="79">
                  <c:v>3.7903310000000001</c:v>
                </c:pt>
                <c:pt idx="80">
                  <c:v>3.708758</c:v>
                </c:pt>
                <c:pt idx="81">
                  <c:v>3.6360570000000001</c:v>
                </c:pt>
                <c:pt idx="82">
                  <c:v>3.5800179999999999</c:v>
                </c:pt>
                <c:pt idx="83">
                  <c:v>3.552324</c:v>
                </c:pt>
                <c:pt idx="84">
                  <c:v>3.5377070000000002</c:v>
                </c:pt>
                <c:pt idx="85">
                  <c:v>3.5311859999999999</c:v>
                </c:pt>
                <c:pt idx="86">
                  <c:v>3.5179490000000002</c:v>
                </c:pt>
                <c:pt idx="87">
                  <c:v>3.510748</c:v>
                </c:pt>
                <c:pt idx="88">
                  <c:v>3.5089920000000001</c:v>
                </c:pt>
                <c:pt idx="89">
                  <c:v>3.5188630000000001</c:v>
                </c:pt>
                <c:pt idx="90">
                  <c:v>3.5280860000000001</c:v>
                </c:pt>
                <c:pt idx="91">
                  <c:v>3.5322149999999999</c:v>
                </c:pt>
                <c:pt idx="92">
                  <c:v>3.5170699999999999</c:v>
                </c:pt>
                <c:pt idx="93">
                  <c:v>3.49695</c:v>
                </c:pt>
                <c:pt idx="94">
                  <c:v>3.4704950000000001</c:v>
                </c:pt>
                <c:pt idx="95">
                  <c:v>3.4430640000000001</c:v>
                </c:pt>
                <c:pt idx="96">
                  <c:v>3.4147430000000001</c:v>
                </c:pt>
                <c:pt idx="97">
                  <c:v>3.3945970000000001</c:v>
                </c:pt>
                <c:pt idx="98">
                  <c:v>3.395718</c:v>
                </c:pt>
                <c:pt idx="99">
                  <c:v>3.4040360000000001</c:v>
                </c:pt>
                <c:pt idx="100">
                  <c:v>3.4148939999999999</c:v>
                </c:pt>
                <c:pt idx="101">
                  <c:v>3.4137490000000001</c:v>
                </c:pt>
                <c:pt idx="102">
                  <c:v>3.4107240000000001</c:v>
                </c:pt>
                <c:pt idx="103">
                  <c:v>3.4051049999999998</c:v>
                </c:pt>
                <c:pt idx="104">
                  <c:v>3.403594</c:v>
                </c:pt>
                <c:pt idx="105">
                  <c:v>3.400379</c:v>
                </c:pt>
                <c:pt idx="106">
                  <c:v>3.3905180000000001</c:v>
                </c:pt>
                <c:pt idx="107">
                  <c:v>3.3612669999999998</c:v>
                </c:pt>
                <c:pt idx="108">
                  <c:v>3.3280729999999998</c:v>
                </c:pt>
                <c:pt idx="109">
                  <c:v>3.303283</c:v>
                </c:pt>
                <c:pt idx="110">
                  <c:v>3.3128920000000002</c:v>
                </c:pt>
                <c:pt idx="111">
                  <c:v>3.3318279999999998</c:v>
                </c:pt>
                <c:pt idx="112">
                  <c:v>3.348735</c:v>
                </c:pt>
                <c:pt idx="113">
                  <c:v>3.3417949999999998</c:v>
                </c:pt>
                <c:pt idx="114">
                  <c:v>3.327439</c:v>
                </c:pt>
                <c:pt idx="115">
                  <c:v>3.3081049999999999</c:v>
                </c:pt>
                <c:pt idx="116">
                  <c:v>3.2869670000000002</c:v>
                </c:pt>
                <c:pt idx="117">
                  <c:v>3.2643740000000001</c:v>
                </c:pt>
                <c:pt idx="118">
                  <c:v>3.2463359999999999</c:v>
                </c:pt>
                <c:pt idx="119">
                  <c:v>3.2431920000000001</c:v>
                </c:pt>
              </c:numCache>
            </c:numRef>
          </c:val>
        </c:ser>
        <c:ser>
          <c:idx val="3"/>
          <c:order val="3"/>
          <c:tx>
            <c:strRef>
              <c:f>CDR!$D$1</c:f>
              <c:strCache>
                <c:ptCount val="1"/>
                <c:pt idx="0">
                  <c:v>-0.5 STDEV</c:v>
                </c:pt>
              </c:strCache>
            </c:strRef>
          </c:tx>
          <c:marker>
            <c:symbol val="none"/>
          </c:marker>
          <c:val>
            <c:numRef>
              <c:f>CDR!$D$2:$D$121</c:f>
              <c:numCache>
                <c:formatCode>_(* #,##0.00_);_(* \(#,##0.00\);_(* "-"??_);_(@_)</c:formatCode>
                <c:ptCount val="120"/>
                <c:pt idx="0">
                  <c:v>1.7468239999999999</c:v>
                </c:pt>
                <c:pt idx="1">
                  <c:v>2.039733</c:v>
                </c:pt>
                <c:pt idx="2">
                  <c:v>2.5189149999999998</c:v>
                </c:pt>
                <c:pt idx="3">
                  <c:v>3.0049630000000001</c:v>
                </c:pt>
                <c:pt idx="4">
                  <c:v>3.6759360000000001</c:v>
                </c:pt>
                <c:pt idx="5">
                  <c:v>4.2883009999999997</c:v>
                </c:pt>
                <c:pt idx="6">
                  <c:v>4.8983670000000004</c:v>
                </c:pt>
                <c:pt idx="7">
                  <c:v>5.4945430000000002</c:v>
                </c:pt>
                <c:pt idx="8">
                  <c:v>6.0498919999999998</c:v>
                </c:pt>
                <c:pt idx="9">
                  <c:v>6.57273</c:v>
                </c:pt>
                <c:pt idx="10">
                  <c:v>7.0668920000000002</c:v>
                </c:pt>
                <c:pt idx="11">
                  <c:v>7.537191</c:v>
                </c:pt>
                <c:pt idx="12">
                  <c:v>7.972029</c:v>
                </c:pt>
                <c:pt idx="13">
                  <c:v>8.3490009999999995</c:v>
                </c:pt>
                <c:pt idx="14">
                  <c:v>8.6598319999999998</c:v>
                </c:pt>
                <c:pt idx="15">
                  <c:v>8.9179049999999993</c:v>
                </c:pt>
                <c:pt idx="16">
                  <c:v>9.1520510000000002</c:v>
                </c:pt>
                <c:pt idx="17">
                  <c:v>9.3675739999999994</c:v>
                </c:pt>
                <c:pt idx="18">
                  <c:v>9.5680829999999997</c:v>
                </c:pt>
                <c:pt idx="19">
                  <c:v>9.7374340000000004</c:v>
                </c:pt>
                <c:pt idx="20">
                  <c:v>9.8895900000000001</c:v>
                </c:pt>
                <c:pt idx="21">
                  <c:v>10.013412000000001</c:v>
                </c:pt>
                <c:pt idx="22">
                  <c:v>10.116319000000001</c:v>
                </c:pt>
                <c:pt idx="23">
                  <c:v>10.199877000000001</c:v>
                </c:pt>
                <c:pt idx="24">
                  <c:v>10.260585000000001</c:v>
                </c:pt>
                <c:pt idx="25">
                  <c:v>10.293977999999999</c:v>
                </c:pt>
                <c:pt idx="26">
                  <c:v>10.303115</c:v>
                </c:pt>
                <c:pt idx="27">
                  <c:v>10.308574</c:v>
                </c:pt>
                <c:pt idx="28">
                  <c:v>10.292299999999999</c:v>
                </c:pt>
                <c:pt idx="29">
                  <c:v>10.247859</c:v>
                </c:pt>
                <c:pt idx="30">
                  <c:v>10.168221000000001</c:v>
                </c:pt>
                <c:pt idx="31">
                  <c:v>10.068269000000001</c:v>
                </c:pt>
                <c:pt idx="32">
                  <c:v>9.9912559999999999</c:v>
                </c:pt>
                <c:pt idx="33">
                  <c:v>9.9161549999999998</c:v>
                </c:pt>
                <c:pt idx="34">
                  <c:v>9.8448949999999993</c:v>
                </c:pt>
                <c:pt idx="35">
                  <c:v>9.7472809999999992</c:v>
                </c:pt>
                <c:pt idx="36">
                  <c:v>9.6481910000000006</c:v>
                </c:pt>
                <c:pt idx="37">
                  <c:v>9.5273479999999999</c:v>
                </c:pt>
                <c:pt idx="38">
                  <c:v>9.4107179999999993</c:v>
                </c:pt>
                <c:pt idx="39">
                  <c:v>9.2773120000000002</c:v>
                </c:pt>
                <c:pt idx="40">
                  <c:v>9.1439319999999995</c:v>
                </c:pt>
                <c:pt idx="41">
                  <c:v>8.9925639999999998</c:v>
                </c:pt>
                <c:pt idx="42">
                  <c:v>8.8326429999999991</c:v>
                </c:pt>
                <c:pt idx="43">
                  <c:v>8.6742460000000001</c:v>
                </c:pt>
                <c:pt idx="44">
                  <c:v>8.5413420000000002</c:v>
                </c:pt>
                <c:pt idx="45">
                  <c:v>8.4291020000000003</c:v>
                </c:pt>
                <c:pt idx="46">
                  <c:v>8.3043359999999993</c:v>
                </c:pt>
                <c:pt idx="47">
                  <c:v>8.1482559999999999</c:v>
                </c:pt>
                <c:pt idx="48">
                  <c:v>7.9669819999999998</c:v>
                </c:pt>
                <c:pt idx="49">
                  <c:v>7.7936259999999997</c:v>
                </c:pt>
                <c:pt idx="50">
                  <c:v>7.6488610000000001</c:v>
                </c:pt>
                <c:pt idx="51">
                  <c:v>7.5204110000000002</c:v>
                </c:pt>
                <c:pt idx="52">
                  <c:v>7.4015300000000002</c:v>
                </c:pt>
                <c:pt idx="53">
                  <c:v>7.2804500000000001</c:v>
                </c:pt>
                <c:pt idx="54">
                  <c:v>7.1563569999999999</c:v>
                </c:pt>
                <c:pt idx="55">
                  <c:v>7.024896</c:v>
                </c:pt>
                <c:pt idx="56">
                  <c:v>6.8677830000000002</c:v>
                </c:pt>
                <c:pt idx="57">
                  <c:v>6.7212990000000001</c:v>
                </c:pt>
                <c:pt idx="58">
                  <c:v>6.5656290000000004</c:v>
                </c:pt>
                <c:pt idx="59">
                  <c:v>6.4396979999999999</c:v>
                </c:pt>
                <c:pt idx="60">
                  <c:v>6.3062769999999997</c:v>
                </c:pt>
                <c:pt idx="61">
                  <c:v>6.1942700000000004</c:v>
                </c:pt>
                <c:pt idx="62">
                  <c:v>6.0928570000000004</c:v>
                </c:pt>
                <c:pt idx="63">
                  <c:v>6.0004499999999998</c:v>
                </c:pt>
                <c:pt idx="64">
                  <c:v>5.919721</c:v>
                </c:pt>
                <c:pt idx="65">
                  <c:v>5.8360589999999997</c:v>
                </c:pt>
                <c:pt idx="66">
                  <c:v>5.7638490000000004</c:v>
                </c:pt>
                <c:pt idx="67">
                  <c:v>5.6754059999999997</c:v>
                </c:pt>
                <c:pt idx="68">
                  <c:v>5.5743099999999997</c:v>
                </c:pt>
                <c:pt idx="69">
                  <c:v>5.4579969999999998</c:v>
                </c:pt>
                <c:pt idx="70">
                  <c:v>5.3434200000000001</c:v>
                </c:pt>
                <c:pt idx="71">
                  <c:v>5.2351530000000004</c:v>
                </c:pt>
                <c:pt idx="72">
                  <c:v>5.132282</c:v>
                </c:pt>
                <c:pt idx="73">
                  <c:v>5.0353219999999999</c:v>
                </c:pt>
                <c:pt idx="74">
                  <c:v>4.9457370000000003</c:v>
                </c:pt>
                <c:pt idx="75">
                  <c:v>4.8572959999999998</c:v>
                </c:pt>
                <c:pt idx="76">
                  <c:v>4.766502</c:v>
                </c:pt>
                <c:pt idx="77">
                  <c:v>4.6636100000000003</c:v>
                </c:pt>
                <c:pt idx="78">
                  <c:v>4.5616199999999996</c:v>
                </c:pt>
                <c:pt idx="79">
                  <c:v>4.4598779999999998</c:v>
                </c:pt>
                <c:pt idx="80">
                  <c:v>4.3568809999999996</c:v>
                </c:pt>
                <c:pt idx="81">
                  <c:v>4.2606469999999996</c:v>
                </c:pt>
                <c:pt idx="82">
                  <c:v>4.1840400000000004</c:v>
                </c:pt>
                <c:pt idx="83">
                  <c:v>4.1512589999999996</c:v>
                </c:pt>
                <c:pt idx="84">
                  <c:v>4.1401620000000001</c:v>
                </c:pt>
                <c:pt idx="85">
                  <c:v>4.1385540000000001</c:v>
                </c:pt>
                <c:pt idx="86">
                  <c:v>4.1321320000000004</c:v>
                </c:pt>
                <c:pt idx="87">
                  <c:v>4.1249370000000001</c:v>
                </c:pt>
                <c:pt idx="88">
                  <c:v>4.1178889999999999</c:v>
                </c:pt>
                <c:pt idx="89">
                  <c:v>4.1017140000000003</c:v>
                </c:pt>
                <c:pt idx="90">
                  <c:v>4.0816039999999996</c:v>
                </c:pt>
                <c:pt idx="91">
                  <c:v>4.05952</c:v>
                </c:pt>
                <c:pt idx="92">
                  <c:v>4.0387789999999999</c:v>
                </c:pt>
                <c:pt idx="93">
                  <c:v>4.0208300000000001</c:v>
                </c:pt>
                <c:pt idx="94">
                  <c:v>4.0057450000000001</c:v>
                </c:pt>
                <c:pt idx="95">
                  <c:v>3.9959579999999999</c:v>
                </c:pt>
                <c:pt idx="96">
                  <c:v>3.9874890000000001</c:v>
                </c:pt>
                <c:pt idx="97">
                  <c:v>3.978993</c:v>
                </c:pt>
                <c:pt idx="98">
                  <c:v>3.966898</c:v>
                </c:pt>
                <c:pt idx="99">
                  <c:v>3.9542280000000001</c:v>
                </c:pt>
                <c:pt idx="100">
                  <c:v>3.9440729999999999</c:v>
                </c:pt>
                <c:pt idx="101">
                  <c:v>3.9409529999999999</c:v>
                </c:pt>
                <c:pt idx="102">
                  <c:v>3.939184</c:v>
                </c:pt>
                <c:pt idx="103">
                  <c:v>3.9339089999999999</c:v>
                </c:pt>
                <c:pt idx="104">
                  <c:v>3.920582</c:v>
                </c:pt>
                <c:pt idx="105">
                  <c:v>3.9052250000000002</c:v>
                </c:pt>
                <c:pt idx="106">
                  <c:v>3.8873489999999999</c:v>
                </c:pt>
                <c:pt idx="107">
                  <c:v>3.8637510000000002</c:v>
                </c:pt>
                <c:pt idx="108">
                  <c:v>3.8378459999999999</c:v>
                </c:pt>
                <c:pt idx="109">
                  <c:v>3.8174160000000001</c:v>
                </c:pt>
                <c:pt idx="110">
                  <c:v>3.8190849999999998</c:v>
                </c:pt>
                <c:pt idx="111">
                  <c:v>3.8247610000000001</c:v>
                </c:pt>
                <c:pt idx="112">
                  <c:v>3.825987</c:v>
                </c:pt>
                <c:pt idx="113">
                  <c:v>3.8006630000000001</c:v>
                </c:pt>
                <c:pt idx="114">
                  <c:v>3.7693150000000002</c:v>
                </c:pt>
                <c:pt idx="115">
                  <c:v>3.7354069999999999</c:v>
                </c:pt>
                <c:pt idx="116">
                  <c:v>3.7130459999999998</c:v>
                </c:pt>
                <c:pt idx="117">
                  <c:v>3.6943739999999998</c:v>
                </c:pt>
                <c:pt idx="118">
                  <c:v>3.6802320000000002</c:v>
                </c:pt>
                <c:pt idx="119">
                  <c:v>3.6674530000000001</c:v>
                </c:pt>
              </c:numCache>
            </c:numRef>
          </c:val>
        </c:ser>
        <c:ser>
          <c:idx val="4"/>
          <c:order val="4"/>
          <c:tx>
            <c:strRef>
              <c:f>CDR!$E$1</c:f>
              <c:strCache>
                <c:ptCount val="1"/>
                <c:pt idx="0">
                  <c:v>Median</c:v>
                </c:pt>
              </c:strCache>
            </c:strRef>
          </c:tx>
          <c:spPr>
            <a:ln w="38100">
              <a:solidFill>
                <a:schemeClr val="tx1"/>
              </a:solidFill>
            </a:ln>
          </c:spPr>
          <c:marker>
            <c:symbol val="none"/>
          </c:marker>
          <c:val>
            <c:numRef>
              <c:f>CDR!$E$2:$E$121</c:f>
              <c:numCache>
                <c:formatCode>_(* #,##0.00_);_(* \(#,##0.00\);_(* "-"??_);_(@_)</c:formatCode>
                <c:ptCount val="120"/>
                <c:pt idx="0">
                  <c:v>1.7460439999999999</c:v>
                </c:pt>
                <c:pt idx="1">
                  <c:v>2.0411920000000001</c:v>
                </c:pt>
                <c:pt idx="2">
                  <c:v>2.5253920000000001</c:v>
                </c:pt>
                <c:pt idx="3">
                  <c:v>3.0155609999999999</c:v>
                </c:pt>
                <c:pt idx="4">
                  <c:v>3.6973120000000002</c:v>
                </c:pt>
                <c:pt idx="5">
                  <c:v>4.3232619999999997</c:v>
                </c:pt>
                <c:pt idx="6">
                  <c:v>4.9526859999999999</c:v>
                </c:pt>
                <c:pt idx="7">
                  <c:v>5.5678299999999998</c:v>
                </c:pt>
                <c:pt idx="8">
                  <c:v>6.1377389999999998</c:v>
                </c:pt>
                <c:pt idx="9">
                  <c:v>6.6760970000000004</c:v>
                </c:pt>
                <c:pt idx="10">
                  <c:v>7.1920289999999998</c:v>
                </c:pt>
                <c:pt idx="11">
                  <c:v>7.6966279999999996</c:v>
                </c:pt>
                <c:pt idx="12">
                  <c:v>8.1726960000000002</c:v>
                </c:pt>
                <c:pt idx="13">
                  <c:v>8.5920850000000009</c:v>
                </c:pt>
                <c:pt idx="14">
                  <c:v>8.9478790000000004</c:v>
                </c:pt>
                <c:pt idx="15">
                  <c:v>9.2496010000000002</c:v>
                </c:pt>
                <c:pt idx="16">
                  <c:v>9.5403190000000002</c:v>
                </c:pt>
                <c:pt idx="17">
                  <c:v>9.8169719999999998</c:v>
                </c:pt>
                <c:pt idx="18">
                  <c:v>10.086618</c:v>
                </c:pt>
                <c:pt idx="19">
                  <c:v>10.319233000000001</c:v>
                </c:pt>
                <c:pt idx="20">
                  <c:v>10.523583</c:v>
                </c:pt>
                <c:pt idx="21">
                  <c:v>10.695714000000001</c:v>
                </c:pt>
                <c:pt idx="22">
                  <c:v>10.842582999999999</c:v>
                </c:pt>
                <c:pt idx="23">
                  <c:v>10.965051000000001</c:v>
                </c:pt>
                <c:pt idx="24">
                  <c:v>11.065151</c:v>
                </c:pt>
                <c:pt idx="25">
                  <c:v>11.136157000000001</c:v>
                </c:pt>
                <c:pt idx="26">
                  <c:v>11.205843</c:v>
                </c:pt>
                <c:pt idx="27">
                  <c:v>11.269297999999999</c:v>
                </c:pt>
                <c:pt idx="28">
                  <c:v>11.313349000000001</c:v>
                </c:pt>
                <c:pt idx="29">
                  <c:v>11.307969999999999</c:v>
                </c:pt>
                <c:pt idx="30">
                  <c:v>11.262312</c:v>
                </c:pt>
                <c:pt idx="31">
                  <c:v>11.183175</c:v>
                </c:pt>
                <c:pt idx="32">
                  <c:v>11.10835</c:v>
                </c:pt>
                <c:pt idx="33">
                  <c:v>11.023266</c:v>
                </c:pt>
                <c:pt idx="34">
                  <c:v>10.938832</c:v>
                </c:pt>
                <c:pt idx="35">
                  <c:v>10.842479000000001</c:v>
                </c:pt>
                <c:pt idx="36">
                  <c:v>10.749435</c:v>
                </c:pt>
                <c:pt idx="37">
                  <c:v>10.631978</c:v>
                </c:pt>
                <c:pt idx="38">
                  <c:v>10.512962999999999</c:v>
                </c:pt>
                <c:pt idx="39">
                  <c:v>10.372083999999999</c:v>
                </c:pt>
                <c:pt idx="40">
                  <c:v>10.228275</c:v>
                </c:pt>
                <c:pt idx="41">
                  <c:v>10.059284</c:v>
                </c:pt>
                <c:pt idx="42">
                  <c:v>9.8797080000000008</c:v>
                </c:pt>
                <c:pt idx="43">
                  <c:v>9.7014659999999999</c:v>
                </c:pt>
                <c:pt idx="44">
                  <c:v>9.5566230000000001</c:v>
                </c:pt>
                <c:pt idx="45">
                  <c:v>9.4323879999999996</c:v>
                </c:pt>
                <c:pt idx="46">
                  <c:v>9.2904280000000004</c:v>
                </c:pt>
                <c:pt idx="47">
                  <c:v>9.1022149999999993</c:v>
                </c:pt>
                <c:pt idx="48">
                  <c:v>8.8868880000000008</c:v>
                </c:pt>
                <c:pt idx="49">
                  <c:v>8.6816230000000001</c:v>
                </c:pt>
                <c:pt idx="50">
                  <c:v>8.5183590000000002</c:v>
                </c:pt>
                <c:pt idx="51">
                  <c:v>8.3697269999999993</c:v>
                </c:pt>
                <c:pt idx="52">
                  <c:v>8.2342949999999995</c:v>
                </c:pt>
                <c:pt idx="53">
                  <c:v>8.0964580000000002</c:v>
                </c:pt>
                <c:pt idx="54">
                  <c:v>7.9633580000000004</c:v>
                </c:pt>
                <c:pt idx="55">
                  <c:v>7.8299719999999997</c:v>
                </c:pt>
                <c:pt idx="56">
                  <c:v>7.6784990000000004</c:v>
                </c:pt>
                <c:pt idx="57">
                  <c:v>7.5349029999999999</c:v>
                </c:pt>
                <c:pt idx="58">
                  <c:v>7.3745799999999999</c:v>
                </c:pt>
                <c:pt idx="59">
                  <c:v>7.2314530000000001</c:v>
                </c:pt>
                <c:pt idx="60">
                  <c:v>7.0758510000000001</c:v>
                </c:pt>
                <c:pt idx="61">
                  <c:v>6.9377620000000002</c:v>
                </c:pt>
                <c:pt idx="62">
                  <c:v>6.8018450000000001</c:v>
                </c:pt>
                <c:pt idx="63">
                  <c:v>6.6677070000000001</c:v>
                </c:pt>
                <c:pt idx="64">
                  <c:v>6.5327999999999999</c:v>
                </c:pt>
                <c:pt idx="65">
                  <c:v>6.3768140000000004</c:v>
                </c:pt>
                <c:pt idx="66">
                  <c:v>6.2318170000000004</c:v>
                </c:pt>
                <c:pt idx="67">
                  <c:v>6.0861770000000002</c:v>
                </c:pt>
                <c:pt idx="68">
                  <c:v>5.9784560000000004</c:v>
                </c:pt>
                <c:pt idx="69">
                  <c:v>5.8767019999999999</c:v>
                </c:pt>
                <c:pt idx="70">
                  <c:v>5.7833319999999997</c:v>
                </c:pt>
                <c:pt idx="71">
                  <c:v>5.6772210000000003</c:v>
                </c:pt>
                <c:pt idx="72">
                  <c:v>5.5665750000000003</c:v>
                </c:pt>
                <c:pt idx="73">
                  <c:v>5.4552719999999999</c:v>
                </c:pt>
                <c:pt idx="74">
                  <c:v>5.3400610000000004</c:v>
                </c:pt>
                <c:pt idx="75">
                  <c:v>5.2268109999999997</c:v>
                </c:pt>
                <c:pt idx="76">
                  <c:v>5.1143029999999996</c:v>
                </c:pt>
                <c:pt idx="77">
                  <c:v>5.0085639999999998</c:v>
                </c:pt>
                <c:pt idx="78">
                  <c:v>4.9038519999999997</c:v>
                </c:pt>
                <c:pt idx="79">
                  <c:v>4.7982630000000004</c:v>
                </c:pt>
                <c:pt idx="80">
                  <c:v>4.6782120000000003</c:v>
                </c:pt>
                <c:pt idx="81">
                  <c:v>4.5689719999999996</c:v>
                </c:pt>
                <c:pt idx="82">
                  <c:v>4.4780059999999997</c:v>
                </c:pt>
                <c:pt idx="83">
                  <c:v>4.4379419999999996</c:v>
                </c:pt>
                <c:pt idx="84">
                  <c:v>4.4159100000000002</c:v>
                </c:pt>
                <c:pt idx="85">
                  <c:v>4.4080500000000002</c:v>
                </c:pt>
                <c:pt idx="86">
                  <c:v>4.3994739999999997</c:v>
                </c:pt>
                <c:pt idx="87">
                  <c:v>4.3928900000000004</c:v>
                </c:pt>
                <c:pt idx="88">
                  <c:v>4.3875089999999997</c:v>
                </c:pt>
                <c:pt idx="89">
                  <c:v>4.3684370000000001</c:v>
                </c:pt>
                <c:pt idx="90">
                  <c:v>4.348865</c:v>
                </c:pt>
                <c:pt idx="91">
                  <c:v>4.3294740000000003</c:v>
                </c:pt>
                <c:pt idx="92">
                  <c:v>4.3185310000000001</c:v>
                </c:pt>
                <c:pt idx="93">
                  <c:v>4.3116979999999998</c:v>
                </c:pt>
                <c:pt idx="94">
                  <c:v>4.3076970000000001</c:v>
                </c:pt>
                <c:pt idx="95">
                  <c:v>4.3063370000000001</c:v>
                </c:pt>
                <c:pt idx="96">
                  <c:v>4.3047890000000004</c:v>
                </c:pt>
                <c:pt idx="97">
                  <c:v>4.3021820000000002</c:v>
                </c:pt>
                <c:pt idx="98">
                  <c:v>4.2994899999999996</c:v>
                </c:pt>
                <c:pt idx="99">
                  <c:v>4.2948490000000001</c:v>
                </c:pt>
                <c:pt idx="100">
                  <c:v>4.288144</c:v>
                </c:pt>
                <c:pt idx="101">
                  <c:v>4.2725689999999998</c:v>
                </c:pt>
                <c:pt idx="102">
                  <c:v>4.2549919999999997</c:v>
                </c:pt>
                <c:pt idx="103">
                  <c:v>4.237482</c:v>
                </c:pt>
                <c:pt idx="104">
                  <c:v>4.2291169999999996</c:v>
                </c:pt>
                <c:pt idx="105">
                  <c:v>4.2218640000000001</c:v>
                </c:pt>
                <c:pt idx="106">
                  <c:v>4.2126539999999997</c:v>
                </c:pt>
                <c:pt idx="107">
                  <c:v>4.1912539999999998</c:v>
                </c:pt>
                <c:pt idx="108">
                  <c:v>4.1663899999999998</c:v>
                </c:pt>
                <c:pt idx="109">
                  <c:v>4.1433210000000003</c:v>
                </c:pt>
                <c:pt idx="110">
                  <c:v>4.1345200000000002</c:v>
                </c:pt>
                <c:pt idx="111">
                  <c:v>4.1307130000000001</c:v>
                </c:pt>
                <c:pt idx="112">
                  <c:v>4.1265809999999998</c:v>
                </c:pt>
                <c:pt idx="113">
                  <c:v>4.1141759999999996</c:v>
                </c:pt>
                <c:pt idx="114">
                  <c:v>4.0982229999999999</c:v>
                </c:pt>
                <c:pt idx="115">
                  <c:v>4.0817370000000004</c:v>
                </c:pt>
                <c:pt idx="116">
                  <c:v>4.0634600000000001</c:v>
                </c:pt>
                <c:pt idx="117">
                  <c:v>4.0458129999999999</c:v>
                </c:pt>
                <c:pt idx="118">
                  <c:v>4.0288539999999999</c:v>
                </c:pt>
                <c:pt idx="119">
                  <c:v>4.0201789999999997</c:v>
                </c:pt>
              </c:numCache>
            </c:numRef>
          </c:val>
        </c:ser>
        <c:ser>
          <c:idx val="5"/>
          <c:order val="5"/>
          <c:tx>
            <c:strRef>
              <c:f>CDR!$F$1</c:f>
              <c:strCache>
                <c:ptCount val="1"/>
                <c:pt idx="0">
                  <c:v>0.5 STDEV</c:v>
                </c:pt>
              </c:strCache>
            </c:strRef>
          </c:tx>
          <c:marker>
            <c:symbol val="none"/>
          </c:marker>
          <c:val>
            <c:numRef>
              <c:f>CDR!$F$2:$F$121</c:f>
              <c:numCache>
                <c:formatCode>_(* #,##0.00_);_(* \(#,##0.00\);_(* "-"??_);_(@_)</c:formatCode>
                <c:ptCount val="120"/>
                <c:pt idx="0">
                  <c:v>1.7496</c:v>
                </c:pt>
                <c:pt idx="1">
                  <c:v>2.0455429999999999</c:v>
                </c:pt>
                <c:pt idx="2">
                  <c:v>2.533315</c:v>
                </c:pt>
                <c:pt idx="3">
                  <c:v>3.026662</c:v>
                </c:pt>
                <c:pt idx="4">
                  <c:v>3.7176360000000002</c:v>
                </c:pt>
                <c:pt idx="5">
                  <c:v>4.3520669999999999</c:v>
                </c:pt>
                <c:pt idx="6">
                  <c:v>4.9925680000000003</c:v>
                </c:pt>
                <c:pt idx="7">
                  <c:v>5.619834</c:v>
                </c:pt>
                <c:pt idx="8">
                  <c:v>6.212307</c:v>
                </c:pt>
                <c:pt idx="9">
                  <c:v>6.7801669999999996</c:v>
                </c:pt>
                <c:pt idx="10">
                  <c:v>7.335394</c:v>
                </c:pt>
                <c:pt idx="11">
                  <c:v>7.8762100000000004</c:v>
                </c:pt>
                <c:pt idx="12">
                  <c:v>8.386469</c:v>
                </c:pt>
                <c:pt idx="13">
                  <c:v>8.8328629999999997</c:v>
                </c:pt>
                <c:pt idx="14">
                  <c:v>9.2095140000000004</c:v>
                </c:pt>
                <c:pt idx="15">
                  <c:v>9.5385329999999993</c:v>
                </c:pt>
                <c:pt idx="16">
                  <c:v>9.8581350000000008</c:v>
                </c:pt>
                <c:pt idx="17">
                  <c:v>10.168252000000001</c:v>
                </c:pt>
                <c:pt idx="18">
                  <c:v>10.460012000000001</c:v>
                </c:pt>
                <c:pt idx="19">
                  <c:v>10.710553000000001</c:v>
                </c:pt>
                <c:pt idx="20">
                  <c:v>10.940572</c:v>
                </c:pt>
                <c:pt idx="21">
                  <c:v>11.148277999999999</c:v>
                </c:pt>
                <c:pt idx="22">
                  <c:v>11.344234</c:v>
                </c:pt>
                <c:pt idx="23">
                  <c:v>11.509876999999999</c:v>
                </c:pt>
                <c:pt idx="24">
                  <c:v>11.653036999999999</c:v>
                </c:pt>
                <c:pt idx="25">
                  <c:v>11.744536</c:v>
                </c:pt>
                <c:pt idx="26">
                  <c:v>11.813272</c:v>
                </c:pt>
                <c:pt idx="27">
                  <c:v>11.859202</c:v>
                </c:pt>
                <c:pt idx="28">
                  <c:v>11.904399</c:v>
                </c:pt>
                <c:pt idx="29">
                  <c:v>11.940564</c:v>
                </c:pt>
                <c:pt idx="30">
                  <c:v>11.953754</c:v>
                </c:pt>
                <c:pt idx="31">
                  <c:v>11.923318</c:v>
                </c:pt>
                <c:pt idx="32">
                  <c:v>11.859945</c:v>
                </c:pt>
                <c:pt idx="33">
                  <c:v>11.773949</c:v>
                </c:pt>
                <c:pt idx="34">
                  <c:v>11.687694</c:v>
                </c:pt>
                <c:pt idx="35">
                  <c:v>11.618026</c:v>
                </c:pt>
                <c:pt idx="36">
                  <c:v>11.554607000000001</c:v>
                </c:pt>
                <c:pt idx="37">
                  <c:v>11.4625</c:v>
                </c:pt>
                <c:pt idx="38">
                  <c:v>11.323785000000001</c:v>
                </c:pt>
                <c:pt idx="39">
                  <c:v>11.154536999999999</c:v>
                </c:pt>
                <c:pt idx="40">
                  <c:v>10.986072</c:v>
                </c:pt>
                <c:pt idx="41">
                  <c:v>10.840921</c:v>
                </c:pt>
                <c:pt idx="42">
                  <c:v>10.696108000000001</c:v>
                </c:pt>
                <c:pt idx="43">
                  <c:v>10.549185</c:v>
                </c:pt>
                <c:pt idx="44">
                  <c:v>10.387</c:v>
                </c:pt>
                <c:pt idx="45">
                  <c:v>10.236001</c:v>
                </c:pt>
                <c:pt idx="46">
                  <c:v>10.070981</c:v>
                </c:pt>
                <c:pt idx="47">
                  <c:v>9.9211679999999998</c:v>
                </c:pt>
                <c:pt idx="48">
                  <c:v>9.7554359999999996</c:v>
                </c:pt>
                <c:pt idx="49">
                  <c:v>9.6033059999999999</c:v>
                </c:pt>
                <c:pt idx="50">
                  <c:v>9.4441799999999994</c:v>
                </c:pt>
                <c:pt idx="51">
                  <c:v>9.2869270000000004</c:v>
                </c:pt>
                <c:pt idx="52">
                  <c:v>9.1268410000000006</c:v>
                </c:pt>
                <c:pt idx="53">
                  <c:v>8.9585539999999995</c:v>
                </c:pt>
                <c:pt idx="54">
                  <c:v>8.7896160000000005</c:v>
                </c:pt>
                <c:pt idx="55">
                  <c:v>8.6213870000000004</c:v>
                </c:pt>
                <c:pt idx="56">
                  <c:v>8.4536770000000008</c:v>
                </c:pt>
                <c:pt idx="57">
                  <c:v>8.3006879999999992</c:v>
                </c:pt>
                <c:pt idx="58">
                  <c:v>8.130744</c:v>
                </c:pt>
                <c:pt idx="59">
                  <c:v>7.9718819999999999</c:v>
                </c:pt>
                <c:pt idx="60">
                  <c:v>7.7969330000000001</c:v>
                </c:pt>
                <c:pt idx="61">
                  <c:v>7.6370050000000003</c:v>
                </c:pt>
                <c:pt idx="62">
                  <c:v>7.4649530000000004</c:v>
                </c:pt>
                <c:pt idx="63">
                  <c:v>7.2972250000000001</c:v>
                </c:pt>
                <c:pt idx="64">
                  <c:v>7.1403610000000004</c:v>
                </c:pt>
                <c:pt idx="65">
                  <c:v>7.0060260000000003</c:v>
                </c:pt>
                <c:pt idx="66">
                  <c:v>6.8925599999999996</c:v>
                </c:pt>
                <c:pt idx="67">
                  <c:v>6.7773159999999999</c:v>
                </c:pt>
                <c:pt idx="68">
                  <c:v>6.667224</c:v>
                </c:pt>
                <c:pt idx="69">
                  <c:v>6.5490839999999997</c:v>
                </c:pt>
                <c:pt idx="70">
                  <c:v>6.4277100000000003</c:v>
                </c:pt>
                <c:pt idx="71">
                  <c:v>6.2886899999999999</c:v>
                </c:pt>
                <c:pt idx="72">
                  <c:v>6.1436609999999998</c:v>
                </c:pt>
                <c:pt idx="73">
                  <c:v>6.0022479999999998</c:v>
                </c:pt>
                <c:pt idx="74">
                  <c:v>5.8675850000000001</c:v>
                </c:pt>
                <c:pt idx="75">
                  <c:v>5.7386499999999998</c:v>
                </c:pt>
                <c:pt idx="76">
                  <c:v>5.6106889999999998</c:v>
                </c:pt>
                <c:pt idx="77">
                  <c:v>5.4862609999999998</c:v>
                </c:pt>
                <c:pt idx="78">
                  <c:v>5.3653300000000002</c:v>
                </c:pt>
                <c:pt idx="79">
                  <c:v>5.2491459999999996</c:v>
                </c:pt>
                <c:pt idx="80">
                  <c:v>5.126309</c:v>
                </c:pt>
                <c:pt idx="81">
                  <c:v>5.0203860000000002</c:v>
                </c:pt>
                <c:pt idx="82">
                  <c:v>4.9311220000000002</c:v>
                </c:pt>
                <c:pt idx="83">
                  <c:v>4.8922369999999997</c:v>
                </c:pt>
                <c:pt idx="84">
                  <c:v>4.8654250000000001</c:v>
                </c:pt>
                <c:pt idx="85">
                  <c:v>4.8511329999999999</c:v>
                </c:pt>
                <c:pt idx="86">
                  <c:v>4.8237500000000004</c:v>
                </c:pt>
                <c:pt idx="87">
                  <c:v>4.8010109999999999</c:v>
                </c:pt>
                <c:pt idx="88">
                  <c:v>4.782743</c:v>
                </c:pt>
                <c:pt idx="89">
                  <c:v>4.7730300000000003</c:v>
                </c:pt>
                <c:pt idx="90">
                  <c:v>4.7664780000000002</c:v>
                </c:pt>
                <c:pt idx="91">
                  <c:v>4.7610729999999997</c:v>
                </c:pt>
                <c:pt idx="92">
                  <c:v>4.754524</c:v>
                </c:pt>
                <c:pt idx="93">
                  <c:v>4.7463699999999998</c:v>
                </c:pt>
                <c:pt idx="94">
                  <c:v>4.7393840000000003</c:v>
                </c:pt>
                <c:pt idx="95">
                  <c:v>4.7320950000000002</c:v>
                </c:pt>
                <c:pt idx="96">
                  <c:v>4.7268080000000001</c:v>
                </c:pt>
                <c:pt idx="97">
                  <c:v>4.7227750000000004</c:v>
                </c:pt>
                <c:pt idx="98">
                  <c:v>4.7183510000000002</c:v>
                </c:pt>
                <c:pt idx="99">
                  <c:v>4.7116480000000003</c:v>
                </c:pt>
                <c:pt idx="100">
                  <c:v>4.7015450000000003</c:v>
                </c:pt>
                <c:pt idx="101">
                  <c:v>4.6910949999999998</c:v>
                </c:pt>
                <c:pt idx="102">
                  <c:v>4.6803699999999999</c:v>
                </c:pt>
                <c:pt idx="103">
                  <c:v>4.6691219999999998</c:v>
                </c:pt>
                <c:pt idx="104">
                  <c:v>4.6485950000000003</c:v>
                </c:pt>
                <c:pt idx="105">
                  <c:v>4.6271170000000001</c:v>
                </c:pt>
                <c:pt idx="106">
                  <c:v>4.6071799999999996</c:v>
                </c:pt>
                <c:pt idx="107">
                  <c:v>4.6065950000000004</c:v>
                </c:pt>
                <c:pt idx="108">
                  <c:v>4.6088630000000004</c:v>
                </c:pt>
                <c:pt idx="109">
                  <c:v>4.6106059999999998</c:v>
                </c:pt>
                <c:pt idx="110">
                  <c:v>4.5916370000000004</c:v>
                </c:pt>
                <c:pt idx="111">
                  <c:v>4.5677219999999998</c:v>
                </c:pt>
                <c:pt idx="112">
                  <c:v>4.5401429999999996</c:v>
                </c:pt>
                <c:pt idx="113">
                  <c:v>4.5246740000000001</c:v>
                </c:pt>
                <c:pt idx="114">
                  <c:v>4.5099270000000002</c:v>
                </c:pt>
                <c:pt idx="115">
                  <c:v>4.4945329999999997</c:v>
                </c:pt>
                <c:pt idx="116">
                  <c:v>4.4673819999999997</c:v>
                </c:pt>
                <c:pt idx="117">
                  <c:v>4.4391160000000003</c:v>
                </c:pt>
                <c:pt idx="118">
                  <c:v>4.4107710000000004</c:v>
                </c:pt>
                <c:pt idx="119">
                  <c:v>4.392557</c:v>
                </c:pt>
              </c:numCache>
            </c:numRef>
          </c:val>
        </c:ser>
        <c:ser>
          <c:idx val="6"/>
          <c:order val="6"/>
          <c:tx>
            <c:strRef>
              <c:f>CDR!$G$1</c:f>
              <c:strCache>
                <c:ptCount val="1"/>
                <c:pt idx="0">
                  <c:v>1.0 STDEV</c:v>
                </c:pt>
              </c:strCache>
            </c:strRef>
          </c:tx>
          <c:marker>
            <c:symbol val="none"/>
          </c:marker>
          <c:val>
            <c:numRef>
              <c:f>CDR!$G$2:$G$121</c:f>
              <c:numCache>
                <c:formatCode>_(* #,##0.00_);_(* \(#,##0.00\);_(* "-"??_);_(@_)</c:formatCode>
                <c:ptCount val="120"/>
                <c:pt idx="0">
                  <c:v>1.7485120000000001</c:v>
                </c:pt>
                <c:pt idx="1">
                  <c:v>2.0458729999999998</c:v>
                </c:pt>
                <c:pt idx="2">
                  <c:v>2.537029</c:v>
                </c:pt>
                <c:pt idx="3">
                  <c:v>3.0337230000000002</c:v>
                </c:pt>
                <c:pt idx="4">
                  <c:v>3.7297549999999999</c:v>
                </c:pt>
                <c:pt idx="5">
                  <c:v>4.3697790000000003</c:v>
                </c:pt>
                <c:pt idx="6">
                  <c:v>5.0140029999999998</c:v>
                </c:pt>
                <c:pt idx="7">
                  <c:v>5.6482349999999997</c:v>
                </c:pt>
                <c:pt idx="8">
                  <c:v>6.2488729999999997</c:v>
                </c:pt>
                <c:pt idx="9">
                  <c:v>6.8280370000000001</c:v>
                </c:pt>
                <c:pt idx="10">
                  <c:v>7.3936019999999996</c:v>
                </c:pt>
                <c:pt idx="11">
                  <c:v>7.9413270000000002</c:v>
                </c:pt>
                <c:pt idx="12">
                  <c:v>8.4540299999999995</c:v>
                </c:pt>
                <c:pt idx="13">
                  <c:v>8.9065919999999998</c:v>
                </c:pt>
                <c:pt idx="14">
                  <c:v>9.2962330000000009</c:v>
                </c:pt>
                <c:pt idx="15">
                  <c:v>9.6509529999999994</c:v>
                </c:pt>
                <c:pt idx="16">
                  <c:v>10.000862</c:v>
                </c:pt>
                <c:pt idx="17">
                  <c:v>10.333130000000001</c:v>
                </c:pt>
                <c:pt idx="18">
                  <c:v>10.643490999999999</c:v>
                </c:pt>
                <c:pt idx="19">
                  <c:v>10.905813</c:v>
                </c:pt>
                <c:pt idx="20">
                  <c:v>11.158218</c:v>
                </c:pt>
                <c:pt idx="21">
                  <c:v>11.388206</c:v>
                </c:pt>
                <c:pt idx="22">
                  <c:v>11.615138</c:v>
                </c:pt>
                <c:pt idx="23">
                  <c:v>11.808953000000001</c:v>
                </c:pt>
                <c:pt idx="24">
                  <c:v>11.984531</c:v>
                </c:pt>
                <c:pt idx="25">
                  <c:v>12.108582999999999</c:v>
                </c:pt>
                <c:pt idx="26">
                  <c:v>12.219908</c:v>
                </c:pt>
                <c:pt idx="27">
                  <c:v>12.318892999999999</c:v>
                </c:pt>
                <c:pt idx="28">
                  <c:v>12.405566</c:v>
                </c:pt>
                <c:pt idx="29">
                  <c:v>12.450626</c:v>
                </c:pt>
                <c:pt idx="30">
                  <c:v>12.449369000000001</c:v>
                </c:pt>
                <c:pt idx="31">
                  <c:v>12.408671</c:v>
                </c:pt>
                <c:pt idx="32">
                  <c:v>12.384266999999999</c:v>
                </c:pt>
                <c:pt idx="33">
                  <c:v>12.357676</c:v>
                </c:pt>
                <c:pt idx="34">
                  <c:v>12.333399999999999</c:v>
                </c:pt>
                <c:pt idx="35">
                  <c:v>12.272546999999999</c:v>
                </c:pt>
                <c:pt idx="36">
                  <c:v>12.197191999999999</c:v>
                </c:pt>
                <c:pt idx="37">
                  <c:v>12.089651999999999</c:v>
                </c:pt>
                <c:pt idx="38">
                  <c:v>11.981769999999999</c:v>
                </c:pt>
                <c:pt idx="39">
                  <c:v>11.852962</c:v>
                </c:pt>
                <c:pt idx="40">
                  <c:v>11.721847</c:v>
                </c:pt>
                <c:pt idx="41">
                  <c:v>11.575445</c:v>
                </c:pt>
                <c:pt idx="42">
                  <c:v>11.418799</c:v>
                </c:pt>
                <c:pt idx="43">
                  <c:v>11.258527000000001</c:v>
                </c:pt>
                <c:pt idx="44">
                  <c:v>11.102415000000001</c:v>
                </c:pt>
                <c:pt idx="45">
                  <c:v>10.96397</c:v>
                </c:pt>
                <c:pt idx="46">
                  <c:v>10.802588999999999</c:v>
                </c:pt>
                <c:pt idx="47">
                  <c:v>10.619823</c:v>
                </c:pt>
                <c:pt idx="48">
                  <c:v>10.403161000000001</c:v>
                </c:pt>
                <c:pt idx="49">
                  <c:v>10.207806</c:v>
                </c:pt>
                <c:pt idx="50">
                  <c:v>10.050748</c:v>
                </c:pt>
                <c:pt idx="51">
                  <c:v>9.9157469999999996</c:v>
                </c:pt>
                <c:pt idx="52">
                  <c:v>9.7694500000000009</c:v>
                </c:pt>
                <c:pt idx="53">
                  <c:v>9.5674949999999992</c:v>
                </c:pt>
                <c:pt idx="54">
                  <c:v>9.3493469999999999</c:v>
                </c:pt>
                <c:pt idx="55">
                  <c:v>9.1380130000000008</c:v>
                </c:pt>
                <c:pt idx="56">
                  <c:v>8.9648179999999993</c:v>
                </c:pt>
                <c:pt idx="57">
                  <c:v>8.8216990000000006</c:v>
                </c:pt>
                <c:pt idx="58">
                  <c:v>8.6647449999999999</c:v>
                </c:pt>
                <c:pt idx="59">
                  <c:v>8.5223490000000002</c:v>
                </c:pt>
                <c:pt idx="60">
                  <c:v>8.3607530000000008</c:v>
                </c:pt>
                <c:pt idx="61">
                  <c:v>8.2218990000000005</c:v>
                </c:pt>
                <c:pt idx="62">
                  <c:v>8.0647629999999992</c:v>
                </c:pt>
                <c:pt idx="63">
                  <c:v>7.9056150000000001</c:v>
                </c:pt>
                <c:pt idx="64">
                  <c:v>7.7358200000000004</c:v>
                </c:pt>
                <c:pt idx="65">
                  <c:v>7.551336</c:v>
                </c:pt>
                <c:pt idx="66">
                  <c:v>7.3797560000000004</c:v>
                </c:pt>
                <c:pt idx="67">
                  <c:v>7.2114159999999998</c:v>
                </c:pt>
                <c:pt idx="68">
                  <c:v>7.0847610000000003</c:v>
                </c:pt>
                <c:pt idx="69">
                  <c:v>6.9599390000000003</c:v>
                </c:pt>
                <c:pt idx="70">
                  <c:v>6.8389290000000003</c:v>
                </c:pt>
                <c:pt idx="71">
                  <c:v>6.6923500000000002</c:v>
                </c:pt>
                <c:pt idx="72">
                  <c:v>6.5396260000000002</c:v>
                </c:pt>
                <c:pt idx="73">
                  <c:v>6.3875099999999998</c:v>
                </c:pt>
                <c:pt idx="74">
                  <c:v>6.2377919999999998</c:v>
                </c:pt>
                <c:pt idx="75">
                  <c:v>6.0929700000000002</c:v>
                </c:pt>
                <c:pt idx="76">
                  <c:v>5.9527190000000001</c:v>
                </c:pt>
                <c:pt idx="77">
                  <c:v>5.829561</c:v>
                </c:pt>
                <c:pt idx="78">
                  <c:v>5.7130989999999997</c:v>
                </c:pt>
                <c:pt idx="79">
                  <c:v>5.5999939999999997</c:v>
                </c:pt>
                <c:pt idx="80">
                  <c:v>5.4642080000000002</c:v>
                </c:pt>
                <c:pt idx="81">
                  <c:v>5.3433979999999996</c:v>
                </c:pt>
                <c:pt idx="82">
                  <c:v>5.2402100000000003</c:v>
                </c:pt>
                <c:pt idx="83">
                  <c:v>5.2000669999999998</c:v>
                </c:pt>
                <c:pt idx="84">
                  <c:v>5.1749450000000001</c:v>
                </c:pt>
                <c:pt idx="85">
                  <c:v>5.164892</c:v>
                </c:pt>
                <c:pt idx="86">
                  <c:v>5.1442079999999999</c:v>
                </c:pt>
                <c:pt idx="87">
                  <c:v>5.1269910000000003</c:v>
                </c:pt>
                <c:pt idx="88">
                  <c:v>5.1118399999999999</c:v>
                </c:pt>
                <c:pt idx="89">
                  <c:v>5.0936339999999998</c:v>
                </c:pt>
                <c:pt idx="90">
                  <c:v>5.0735549999999998</c:v>
                </c:pt>
                <c:pt idx="91">
                  <c:v>5.0521190000000002</c:v>
                </c:pt>
                <c:pt idx="92">
                  <c:v>5.0304159999999998</c:v>
                </c:pt>
                <c:pt idx="93">
                  <c:v>5.0101610000000001</c:v>
                </c:pt>
                <c:pt idx="94">
                  <c:v>4.9909660000000002</c:v>
                </c:pt>
                <c:pt idx="95">
                  <c:v>4.9732779999999996</c:v>
                </c:pt>
                <c:pt idx="96">
                  <c:v>4.9551299999999996</c:v>
                </c:pt>
                <c:pt idx="97">
                  <c:v>4.9374650000000004</c:v>
                </c:pt>
                <c:pt idx="98">
                  <c:v>4.917923</c:v>
                </c:pt>
                <c:pt idx="99">
                  <c:v>4.8997609999999998</c:v>
                </c:pt>
                <c:pt idx="100">
                  <c:v>4.8818739999999998</c:v>
                </c:pt>
                <c:pt idx="101">
                  <c:v>4.8643340000000004</c:v>
                </c:pt>
                <c:pt idx="102">
                  <c:v>4.8501899999999996</c:v>
                </c:pt>
                <c:pt idx="103">
                  <c:v>4.8385119999999997</c:v>
                </c:pt>
                <c:pt idx="104">
                  <c:v>4.8389179999999996</c:v>
                </c:pt>
                <c:pt idx="105">
                  <c:v>4.8390089999999999</c:v>
                </c:pt>
                <c:pt idx="106">
                  <c:v>4.8391149999999996</c:v>
                </c:pt>
                <c:pt idx="107">
                  <c:v>4.8299589999999997</c:v>
                </c:pt>
                <c:pt idx="108">
                  <c:v>4.819299</c:v>
                </c:pt>
                <c:pt idx="109">
                  <c:v>4.8070529999999998</c:v>
                </c:pt>
                <c:pt idx="110">
                  <c:v>4.7887659999999999</c:v>
                </c:pt>
                <c:pt idx="111">
                  <c:v>4.7697630000000002</c:v>
                </c:pt>
                <c:pt idx="112">
                  <c:v>4.7506519999999997</c:v>
                </c:pt>
                <c:pt idx="113">
                  <c:v>4.7470720000000002</c:v>
                </c:pt>
                <c:pt idx="114">
                  <c:v>4.7468560000000002</c:v>
                </c:pt>
                <c:pt idx="115">
                  <c:v>4.7511770000000002</c:v>
                </c:pt>
                <c:pt idx="116">
                  <c:v>4.7474879999999997</c:v>
                </c:pt>
                <c:pt idx="117">
                  <c:v>4.7453580000000004</c:v>
                </c:pt>
                <c:pt idx="118">
                  <c:v>4.7413210000000001</c:v>
                </c:pt>
                <c:pt idx="119">
                  <c:v>4.7418589999999998</c:v>
                </c:pt>
              </c:numCache>
            </c:numRef>
          </c:val>
        </c:ser>
        <c:ser>
          <c:idx val="7"/>
          <c:order val="7"/>
          <c:tx>
            <c:strRef>
              <c:f>CDR!$H$1</c:f>
              <c:strCache>
                <c:ptCount val="1"/>
                <c:pt idx="0">
                  <c:v>1.5 STDEV</c:v>
                </c:pt>
              </c:strCache>
            </c:strRef>
          </c:tx>
          <c:marker>
            <c:symbol val="none"/>
          </c:marker>
          <c:val>
            <c:numRef>
              <c:f>CDR!$H$2:$H$121</c:f>
              <c:numCache>
                <c:formatCode>_(* #,##0.00_);_(* \(#,##0.00\);_(* "-"??_);_(@_)</c:formatCode>
                <c:ptCount val="120"/>
                <c:pt idx="0">
                  <c:v>1.750067</c:v>
                </c:pt>
                <c:pt idx="1">
                  <c:v>2.0511689999999998</c:v>
                </c:pt>
                <c:pt idx="2">
                  <c:v>2.5528379999999999</c:v>
                </c:pt>
                <c:pt idx="3">
                  <c:v>3.0613809999999999</c:v>
                </c:pt>
                <c:pt idx="4">
                  <c:v>3.7717550000000002</c:v>
                </c:pt>
                <c:pt idx="5">
                  <c:v>4.4134919999999997</c:v>
                </c:pt>
                <c:pt idx="6">
                  <c:v>5.0528389999999996</c:v>
                </c:pt>
                <c:pt idx="7">
                  <c:v>5.6836830000000003</c:v>
                </c:pt>
                <c:pt idx="8">
                  <c:v>6.2991109999999999</c:v>
                </c:pt>
                <c:pt idx="9">
                  <c:v>6.9075660000000001</c:v>
                </c:pt>
                <c:pt idx="10">
                  <c:v>7.5124979999999999</c:v>
                </c:pt>
                <c:pt idx="11">
                  <c:v>8.0888749999999998</c:v>
                </c:pt>
                <c:pt idx="12">
                  <c:v>8.6348459999999996</c:v>
                </c:pt>
                <c:pt idx="13">
                  <c:v>9.1052239999999998</c:v>
                </c:pt>
                <c:pt idx="14">
                  <c:v>9.527552</c:v>
                </c:pt>
                <c:pt idx="15">
                  <c:v>9.9029159999999994</c:v>
                </c:pt>
                <c:pt idx="16">
                  <c:v>10.289287</c:v>
                </c:pt>
                <c:pt idx="17">
                  <c:v>10.650588000000001</c:v>
                </c:pt>
                <c:pt idx="18">
                  <c:v>10.998616</c:v>
                </c:pt>
                <c:pt idx="19">
                  <c:v>11.280151</c:v>
                </c:pt>
                <c:pt idx="20">
                  <c:v>11.53787</c:v>
                </c:pt>
                <c:pt idx="21">
                  <c:v>11.768833000000001</c:v>
                </c:pt>
                <c:pt idx="22">
                  <c:v>11.995570000000001</c:v>
                </c:pt>
                <c:pt idx="23">
                  <c:v>12.194269999999999</c:v>
                </c:pt>
                <c:pt idx="24">
                  <c:v>12.36077</c:v>
                </c:pt>
                <c:pt idx="25">
                  <c:v>12.482269000000001</c:v>
                </c:pt>
                <c:pt idx="26">
                  <c:v>12.624598000000001</c:v>
                </c:pt>
                <c:pt idx="27">
                  <c:v>12.761278000000001</c:v>
                </c:pt>
                <c:pt idx="28">
                  <c:v>12.900608</c:v>
                </c:pt>
                <c:pt idx="29">
                  <c:v>12.984189000000001</c:v>
                </c:pt>
                <c:pt idx="30">
                  <c:v>13.027512</c:v>
                </c:pt>
                <c:pt idx="31">
                  <c:v>13.020960000000001</c:v>
                </c:pt>
                <c:pt idx="32">
                  <c:v>12.980383</c:v>
                </c:pt>
                <c:pt idx="33">
                  <c:v>12.916081999999999</c:v>
                </c:pt>
                <c:pt idx="34">
                  <c:v>12.835767000000001</c:v>
                </c:pt>
                <c:pt idx="35">
                  <c:v>12.749089</c:v>
                </c:pt>
                <c:pt idx="36">
                  <c:v>12.668778</c:v>
                </c:pt>
                <c:pt idx="37">
                  <c:v>12.555116999999999</c:v>
                </c:pt>
                <c:pt idx="38">
                  <c:v>12.418839999999999</c:v>
                </c:pt>
                <c:pt idx="39">
                  <c:v>12.239077</c:v>
                </c:pt>
                <c:pt idx="40">
                  <c:v>12.07377</c:v>
                </c:pt>
                <c:pt idx="41">
                  <c:v>11.949229000000001</c:v>
                </c:pt>
                <c:pt idx="42">
                  <c:v>11.843553</c:v>
                </c:pt>
                <c:pt idx="43">
                  <c:v>11.738636</c:v>
                </c:pt>
                <c:pt idx="44">
                  <c:v>11.605879</c:v>
                </c:pt>
                <c:pt idx="45">
                  <c:v>11.469117000000001</c:v>
                </c:pt>
                <c:pt idx="46">
                  <c:v>11.308175</c:v>
                </c:pt>
                <c:pt idx="47">
                  <c:v>11.137077</c:v>
                </c:pt>
                <c:pt idx="48">
                  <c:v>10.947723999999999</c:v>
                </c:pt>
                <c:pt idx="49">
                  <c:v>10.760354</c:v>
                </c:pt>
                <c:pt idx="50">
                  <c:v>10.548548</c:v>
                </c:pt>
                <c:pt idx="51">
                  <c:v>10.334643</c:v>
                </c:pt>
                <c:pt idx="52">
                  <c:v>10.122094000000001</c:v>
                </c:pt>
                <c:pt idx="53">
                  <c:v>9.9505009999999992</c:v>
                </c:pt>
                <c:pt idx="54">
                  <c:v>9.7937910000000006</c:v>
                </c:pt>
                <c:pt idx="55">
                  <c:v>9.6616160000000004</c:v>
                </c:pt>
                <c:pt idx="56">
                  <c:v>9.5300320000000003</c:v>
                </c:pt>
                <c:pt idx="57">
                  <c:v>9.4158740000000005</c:v>
                </c:pt>
                <c:pt idx="58">
                  <c:v>9.2665050000000004</c:v>
                </c:pt>
                <c:pt idx="59">
                  <c:v>9.1093499999999992</c:v>
                </c:pt>
                <c:pt idx="60">
                  <c:v>8.9186730000000001</c:v>
                </c:pt>
                <c:pt idx="61">
                  <c:v>8.7510469999999998</c:v>
                </c:pt>
                <c:pt idx="62">
                  <c:v>8.5699740000000002</c:v>
                </c:pt>
                <c:pt idx="63">
                  <c:v>8.3942370000000004</c:v>
                </c:pt>
                <c:pt idx="64">
                  <c:v>8.2029910000000008</c:v>
                </c:pt>
                <c:pt idx="65">
                  <c:v>7.998132</c:v>
                </c:pt>
                <c:pt idx="66">
                  <c:v>7.8024909999999998</c:v>
                </c:pt>
                <c:pt idx="67">
                  <c:v>7.6037280000000003</c:v>
                </c:pt>
                <c:pt idx="68">
                  <c:v>7.4256630000000001</c:v>
                </c:pt>
                <c:pt idx="69">
                  <c:v>7.2459910000000001</c:v>
                </c:pt>
                <c:pt idx="70">
                  <c:v>7.0836319999999997</c:v>
                </c:pt>
                <c:pt idx="71">
                  <c:v>6.9507589999999997</c:v>
                </c:pt>
                <c:pt idx="72">
                  <c:v>6.8284760000000002</c:v>
                </c:pt>
                <c:pt idx="73">
                  <c:v>6.7076200000000004</c:v>
                </c:pt>
                <c:pt idx="74">
                  <c:v>6.5496980000000002</c:v>
                </c:pt>
                <c:pt idx="75">
                  <c:v>6.3889570000000004</c:v>
                </c:pt>
                <c:pt idx="76">
                  <c:v>6.2301330000000004</c:v>
                </c:pt>
                <c:pt idx="77">
                  <c:v>6.1029070000000001</c:v>
                </c:pt>
                <c:pt idx="78">
                  <c:v>5.9831029999999998</c:v>
                </c:pt>
                <c:pt idx="79">
                  <c:v>5.86496</c:v>
                </c:pt>
                <c:pt idx="80">
                  <c:v>5.7133209999999996</c:v>
                </c:pt>
                <c:pt idx="81">
                  <c:v>5.5745889999999996</c:v>
                </c:pt>
                <c:pt idx="82">
                  <c:v>5.4587050000000001</c:v>
                </c:pt>
                <c:pt idx="83">
                  <c:v>5.4272689999999999</c:v>
                </c:pt>
                <c:pt idx="84">
                  <c:v>5.4214900000000004</c:v>
                </c:pt>
                <c:pt idx="85">
                  <c:v>5.4325729999999997</c:v>
                </c:pt>
                <c:pt idx="86">
                  <c:v>5.4131850000000004</c:v>
                </c:pt>
                <c:pt idx="87">
                  <c:v>5.3895900000000001</c:v>
                </c:pt>
                <c:pt idx="88">
                  <c:v>5.3634469999999999</c:v>
                </c:pt>
                <c:pt idx="89">
                  <c:v>5.3454069999999998</c:v>
                </c:pt>
                <c:pt idx="90">
                  <c:v>5.3309439999999997</c:v>
                </c:pt>
                <c:pt idx="91">
                  <c:v>5.320926</c:v>
                </c:pt>
                <c:pt idx="92">
                  <c:v>5.3173209999999997</c:v>
                </c:pt>
                <c:pt idx="93">
                  <c:v>5.3118600000000002</c:v>
                </c:pt>
                <c:pt idx="94">
                  <c:v>5.302988</c:v>
                </c:pt>
                <c:pt idx="95">
                  <c:v>5.2736260000000001</c:v>
                </c:pt>
                <c:pt idx="96">
                  <c:v>5.2447499999999998</c:v>
                </c:pt>
                <c:pt idx="97">
                  <c:v>5.2213909999999997</c:v>
                </c:pt>
                <c:pt idx="98">
                  <c:v>5.220205</c:v>
                </c:pt>
                <c:pt idx="99">
                  <c:v>5.2277620000000002</c:v>
                </c:pt>
                <c:pt idx="100">
                  <c:v>5.2404450000000002</c:v>
                </c:pt>
                <c:pt idx="101">
                  <c:v>5.2668140000000001</c:v>
                </c:pt>
                <c:pt idx="102">
                  <c:v>5.2912059999999999</c:v>
                </c:pt>
                <c:pt idx="103">
                  <c:v>5.3074170000000001</c:v>
                </c:pt>
                <c:pt idx="104">
                  <c:v>5.2792490000000001</c:v>
                </c:pt>
                <c:pt idx="105">
                  <c:v>5.2384490000000001</c:v>
                </c:pt>
                <c:pt idx="106">
                  <c:v>5.1937139999999999</c:v>
                </c:pt>
                <c:pt idx="107">
                  <c:v>5.1786019999999997</c:v>
                </c:pt>
                <c:pt idx="108">
                  <c:v>5.1713110000000002</c:v>
                </c:pt>
                <c:pt idx="109">
                  <c:v>5.1699770000000003</c:v>
                </c:pt>
                <c:pt idx="110">
                  <c:v>5.1592419999999999</c:v>
                </c:pt>
                <c:pt idx="111">
                  <c:v>5.1516289999999998</c:v>
                </c:pt>
                <c:pt idx="112">
                  <c:v>5.1485010000000004</c:v>
                </c:pt>
                <c:pt idx="113">
                  <c:v>5.1571509999999998</c:v>
                </c:pt>
                <c:pt idx="114">
                  <c:v>5.1719600000000003</c:v>
                </c:pt>
                <c:pt idx="115">
                  <c:v>5.191319</c:v>
                </c:pt>
                <c:pt idx="116">
                  <c:v>5.2197649999999998</c:v>
                </c:pt>
                <c:pt idx="117">
                  <c:v>5.2443520000000001</c:v>
                </c:pt>
                <c:pt idx="118">
                  <c:v>5.2648359999999998</c:v>
                </c:pt>
                <c:pt idx="119">
                  <c:v>5.2660920000000004</c:v>
                </c:pt>
              </c:numCache>
            </c:numRef>
          </c:val>
        </c:ser>
        <c:ser>
          <c:idx val="8"/>
          <c:order val="8"/>
          <c:tx>
            <c:strRef>
              <c:f>CDR!$I$1</c:f>
              <c:strCache>
                <c:ptCount val="1"/>
                <c:pt idx="0">
                  <c:v>2 STDEV</c:v>
                </c:pt>
              </c:strCache>
            </c:strRef>
          </c:tx>
          <c:marker>
            <c:symbol val="none"/>
          </c:marker>
          <c:val>
            <c:numRef>
              <c:f>CDR!$I$2:$I$121</c:f>
              <c:numCache>
                <c:formatCode>_(* #,##0.00_);_(* \(#,##0.00\);_(* "-"??_);_(@_)</c:formatCode>
                <c:ptCount val="120"/>
                <c:pt idx="0">
                  <c:v>1.7565280000000001</c:v>
                </c:pt>
                <c:pt idx="1">
                  <c:v>2.0566</c:v>
                </c:pt>
                <c:pt idx="2">
                  <c:v>2.5509279999999999</c:v>
                </c:pt>
                <c:pt idx="3">
                  <c:v>3.052378</c:v>
                </c:pt>
                <c:pt idx="4">
                  <c:v>3.7606709999999999</c:v>
                </c:pt>
                <c:pt idx="5">
                  <c:v>4.4172770000000003</c:v>
                </c:pt>
                <c:pt idx="6">
                  <c:v>5.0815539999999997</c:v>
                </c:pt>
                <c:pt idx="7">
                  <c:v>5.7319899999999997</c:v>
                </c:pt>
                <c:pt idx="8">
                  <c:v>6.3530600000000002</c:v>
                </c:pt>
                <c:pt idx="9">
                  <c:v>6.9544940000000004</c:v>
                </c:pt>
                <c:pt idx="10">
                  <c:v>7.557347</c:v>
                </c:pt>
                <c:pt idx="11">
                  <c:v>8.1438330000000008</c:v>
                </c:pt>
                <c:pt idx="12">
                  <c:v>8.7008179999999999</c:v>
                </c:pt>
                <c:pt idx="13">
                  <c:v>9.1837870000000006</c:v>
                </c:pt>
                <c:pt idx="14">
                  <c:v>9.6050400000000007</c:v>
                </c:pt>
                <c:pt idx="15">
                  <c:v>9.983174</c:v>
                </c:pt>
                <c:pt idx="16">
                  <c:v>10.368684999999999</c:v>
                </c:pt>
                <c:pt idx="17">
                  <c:v>10.725156</c:v>
                </c:pt>
                <c:pt idx="18">
                  <c:v>11.072089</c:v>
                </c:pt>
                <c:pt idx="19">
                  <c:v>11.348677</c:v>
                </c:pt>
                <c:pt idx="20">
                  <c:v>11.614528999999999</c:v>
                </c:pt>
                <c:pt idx="21">
                  <c:v>11.841806999999999</c:v>
                </c:pt>
                <c:pt idx="22">
                  <c:v>12.085818</c:v>
                </c:pt>
                <c:pt idx="23">
                  <c:v>12.332535</c:v>
                </c:pt>
                <c:pt idx="24">
                  <c:v>12.572118</c:v>
                </c:pt>
                <c:pt idx="25">
                  <c:v>12.739295</c:v>
                </c:pt>
                <c:pt idx="26">
                  <c:v>12.845863</c:v>
                </c:pt>
                <c:pt idx="27">
                  <c:v>12.922394000000001</c:v>
                </c:pt>
                <c:pt idx="28">
                  <c:v>12.985077</c:v>
                </c:pt>
                <c:pt idx="29">
                  <c:v>13.006805999999999</c:v>
                </c:pt>
                <c:pt idx="30">
                  <c:v>12.978134000000001</c:v>
                </c:pt>
                <c:pt idx="31">
                  <c:v>12.911514</c:v>
                </c:pt>
                <c:pt idx="32">
                  <c:v>12.869567</c:v>
                </c:pt>
                <c:pt idx="33">
                  <c:v>12.828146</c:v>
                </c:pt>
                <c:pt idx="34">
                  <c:v>12.814220000000001</c:v>
                </c:pt>
                <c:pt idx="35">
                  <c:v>12.801329000000001</c:v>
                </c:pt>
                <c:pt idx="36">
                  <c:v>12.810893</c:v>
                </c:pt>
                <c:pt idx="37">
                  <c:v>12.777755000000001</c:v>
                </c:pt>
                <c:pt idx="38">
                  <c:v>12.702864999999999</c:v>
                </c:pt>
                <c:pt idx="39">
                  <c:v>12.575059</c:v>
                </c:pt>
                <c:pt idx="40">
                  <c:v>12.441302</c:v>
                </c:pt>
                <c:pt idx="41">
                  <c:v>12.311297</c:v>
                </c:pt>
                <c:pt idx="42">
                  <c:v>12.181869000000001</c:v>
                </c:pt>
                <c:pt idx="43">
                  <c:v>12.064271</c:v>
                </c:pt>
                <c:pt idx="44">
                  <c:v>11.948592</c:v>
                </c:pt>
                <c:pt idx="45">
                  <c:v>11.863981000000001</c:v>
                </c:pt>
                <c:pt idx="46">
                  <c:v>11.755355</c:v>
                </c:pt>
                <c:pt idx="47">
                  <c:v>11.659763</c:v>
                </c:pt>
                <c:pt idx="48">
                  <c:v>11.532225</c:v>
                </c:pt>
                <c:pt idx="49">
                  <c:v>11.436768000000001</c:v>
                </c:pt>
                <c:pt idx="50">
                  <c:v>11.347125999999999</c:v>
                </c:pt>
                <c:pt idx="51">
                  <c:v>11.264265999999999</c:v>
                </c:pt>
                <c:pt idx="52">
                  <c:v>11.154006000000001</c:v>
                </c:pt>
                <c:pt idx="53">
                  <c:v>11.016081</c:v>
                </c:pt>
                <c:pt idx="54">
                  <c:v>10.865781999999999</c:v>
                </c:pt>
                <c:pt idx="55">
                  <c:v>10.727453000000001</c:v>
                </c:pt>
                <c:pt idx="56">
                  <c:v>10.555688999999999</c:v>
                </c:pt>
                <c:pt idx="57">
                  <c:v>10.394175000000001</c:v>
                </c:pt>
                <c:pt idx="58">
                  <c:v>10.178353</c:v>
                </c:pt>
                <c:pt idx="59">
                  <c:v>9.9853670000000001</c:v>
                </c:pt>
                <c:pt idx="60">
                  <c:v>9.7637900000000002</c:v>
                </c:pt>
                <c:pt idx="61">
                  <c:v>9.5919279999999993</c:v>
                </c:pt>
                <c:pt idx="62">
                  <c:v>9.4506599999999992</c:v>
                </c:pt>
                <c:pt idx="63">
                  <c:v>9.3295569999999994</c:v>
                </c:pt>
                <c:pt idx="64">
                  <c:v>9.2014300000000002</c:v>
                </c:pt>
                <c:pt idx="65">
                  <c:v>9.0262510000000002</c:v>
                </c:pt>
                <c:pt idx="66">
                  <c:v>8.8619389999999996</c:v>
                </c:pt>
                <c:pt idx="67">
                  <c:v>8.6839180000000002</c:v>
                </c:pt>
                <c:pt idx="68">
                  <c:v>8.5355840000000001</c:v>
                </c:pt>
                <c:pt idx="69">
                  <c:v>8.366161</c:v>
                </c:pt>
                <c:pt idx="70">
                  <c:v>8.1979489999999995</c:v>
                </c:pt>
                <c:pt idx="71">
                  <c:v>8.0188389999999998</c:v>
                </c:pt>
                <c:pt idx="72">
                  <c:v>7.8454550000000003</c:v>
                </c:pt>
                <c:pt idx="73">
                  <c:v>7.6753590000000003</c:v>
                </c:pt>
                <c:pt idx="74">
                  <c:v>7.5021329999999997</c:v>
                </c:pt>
                <c:pt idx="75">
                  <c:v>7.3323669999999996</c:v>
                </c:pt>
                <c:pt idx="76">
                  <c:v>7.1594889999999998</c:v>
                </c:pt>
                <c:pt idx="77">
                  <c:v>6.986612</c:v>
                </c:pt>
                <c:pt idx="78">
                  <c:v>6.8132510000000002</c:v>
                </c:pt>
                <c:pt idx="79">
                  <c:v>6.6465800000000002</c:v>
                </c:pt>
                <c:pt idx="80">
                  <c:v>6.4730489999999996</c:v>
                </c:pt>
                <c:pt idx="81">
                  <c:v>6.3286150000000001</c:v>
                </c:pt>
                <c:pt idx="82">
                  <c:v>6.2160149999999996</c:v>
                </c:pt>
                <c:pt idx="83">
                  <c:v>6.2043509999999999</c:v>
                </c:pt>
                <c:pt idx="84">
                  <c:v>6.217517</c:v>
                </c:pt>
                <c:pt idx="85">
                  <c:v>6.2509670000000002</c:v>
                </c:pt>
                <c:pt idx="86">
                  <c:v>6.2412099999999997</c:v>
                </c:pt>
                <c:pt idx="87">
                  <c:v>6.2254909999999999</c:v>
                </c:pt>
                <c:pt idx="88">
                  <c:v>6.2032299999999996</c:v>
                </c:pt>
                <c:pt idx="89">
                  <c:v>6.1849600000000002</c:v>
                </c:pt>
                <c:pt idx="90">
                  <c:v>6.1658140000000001</c:v>
                </c:pt>
                <c:pt idx="91">
                  <c:v>6.1430449999999999</c:v>
                </c:pt>
                <c:pt idx="92">
                  <c:v>6.1118899999999998</c:v>
                </c:pt>
                <c:pt idx="93">
                  <c:v>6.0728549999999997</c:v>
                </c:pt>
                <c:pt idx="94">
                  <c:v>6.0293760000000001</c:v>
                </c:pt>
                <c:pt idx="95">
                  <c:v>5.9742920000000002</c:v>
                </c:pt>
                <c:pt idx="96">
                  <c:v>5.924639</c:v>
                </c:pt>
                <c:pt idx="97">
                  <c:v>5.8850749999999996</c:v>
                </c:pt>
                <c:pt idx="98">
                  <c:v>5.8864989999999997</c:v>
                </c:pt>
                <c:pt idx="99">
                  <c:v>5.8973329999999997</c:v>
                </c:pt>
                <c:pt idx="100">
                  <c:v>5.909675</c:v>
                </c:pt>
                <c:pt idx="101">
                  <c:v>5.8925830000000001</c:v>
                </c:pt>
                <c:pt idx="102">
                  <c:v>5.8671069999999999</c:v>
                </c:pt>
                <c:pt idx="103">
                  <c:v>5.8415699999999999</c:v>
                </c:pt>
                <c:pt idx="104">
                  <c:v>5.8329719999999998</c:v>
                </c:pt>
                <c:pt idx="105">
                  <c:v>5.83277</c:v>
                </c:pt>
                <c:pt idx="106">
                  <c:v>5.8349570000000002</c:v>
                </c:pt>
                <c:pt idx="107">
                  <c:v>5.8299060000000003</c:v>
                </c:pt>
                <c:pt idx="108">
                  <c:v>5.8215979999999998</c:v>
                </c:pt>
                <c:pt idx="109">
                  <c:v>5.8152509999999999</c:v>
                </c:pt>
                <c:pt idx="110">
                  <c:v>5.8136159999999997</c:v>
                </c:pt>
                <c:pt idx="111">
                  <c:v>5.8126429999999996</c:v>
                </c:pt>
                <c:pt idx="112">
                  <c:v>5.8033929999999998</c:v>
                </c:pt>
                <c:pt idx="113">
                  <c:v>5.7767200000000001</c:v>
                </c:pt>
                <c:pt idx="114">
                  <c:v>5.7481980000000004</c:v>
                </c:pt>
                <c:pt idx="115">
                  <c:v>5.7289760000000003</c:v>
                </c:pt>
                <c:pt idx="116">
                  <c:v>5.7461929999999999</c:v>
                </c:pt>
                <c:pt idx="117">
                  <c:v>5.7698159999999996</c:v>
                </c:pt>
                <c:pt idx="118">
                  <c:v>5.7916020000000001</c:v>
                </c:pt>
                <c:pt idx="119">
                  <c:v>5.7814860000000001</c:v>
                </c:pt>
              </c:numCache>
            </c:numRef>
          </c:val>
        </c:ser>
        <c:dLbls/>
        <c:marker val="1"/>
        <c:axId val="197903104"/>
        <c:axId val="197905024"/>
      </c:lineChart>
      <c:catAx>
        <c:axId val="197903104"/>
        <c:scaling>
          <c:orientation val="minMax"/>
        </c:scaling>
        <c:axPos val="b"/>
        <c:majorGridlines/>
        <c:title>
          <c:tx>
            <c:rich>
              <a:bodyPr/>
              <a:lstStyle/>
              <a:p>
                <a:pPr>
                  <a:defRPr/>
                </a:pPr>
                <a:r>
                  <a:rPr lang="en-US"/>
                  <a:t>Months</a:t>
                </a:r>
              </a:p>
            </c:rich>
          </c:tx>
          <c:layout>
            <c:manualLayout>
              <c:xMode val="edge"/>
              <c:yMode val="edge"/>
              <c:x val="0.4652517051285544"/>
              <c:y val="0.93029535864979362"/>
            </c:manualLayout>
          </c:layout>
        </c:title>
        <c:tickLblPos val="nextTo"/>
        <c:crossAx val="197905024"/>
        <c:crosses val="autoZero"/>
        <c:auto val="1"/>
        <c:lblAlgn val="ctr"/>
        <c:lblOffset val="100"/>
        <c:tickLblSkip val="12"/>
        <c:tickMarkSkip val="12"/>
      </c:catAx>
      <c:valAx>
        <c:axId val="197905024"/>
        <c:scaling>
          <c:orientation val="minMax"/>
        </c:scaling>
        <c:axPos val="l"/>
        <c:majorGridlines/>
        <c:numFmt formatCode="#,##0.0" sourceLinked="0"/>
        <c:tickLblPos val="nextTo"/>
        <c:crossAx val="197903104"/>
        <c:crosses val="autoZero"/>
        <c:crossBetween val="between"/>
      </c:valAx>
    </c:plotArea>
    <c:plotVisOnly val="1"/>
    <c:dispBlanksAs val="gap"/>
  </c:chart>
  <c:txPr>
    <a:bodyPr/>
    <a:lstStyle/>
    <a:p>
      <a:pPr>
        <a:defRPr sz="1200" b="1"/>
      </a:pPr>
      <a:endParaRPr lang="en-US"/>
    </a:p>
  </c:txPr>
  <c:printSettings>
    <c:headerFooter/>
    <c:pageMargins b="0.75000000000000344" l="0.70000000000000062" r="0.70000000000000062" t="0.75000000000000344"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Prepayment Vectors</a:t>
            </a:r>
            <a:r>
              <a:rPr lang="en-US" baseline="0"/>
              <a:t> by StDev</a:t>
            </a:r>
            <a:endParaRPr lang="en-US"/>
          </a:p>
        </c:rich>
      </c:tx>
    </c:title>
    <c:plotArea>
      <c:layout>
        <c:manualLayout>
          <c:layoutTarget val="inner"/>
          <c:xMode val="edge"/>
          <c:yMode val="edge"/>
          <c:x val="7.910815646314108E-2"/>
          <c:y val="0.12261590086049369"/>
          <c:w val="0.86702829239659385"/>
          <c:h val="0.71608996976643746"/>
        </c:manualLayout>
      </c:layout>
      <c:lineChart>
        <c:grouping val="standard"/>
        <c:ser>
          <c:idx val="0"/>
          <c:order val="0"/>
          <c:tx>
            <c:strRef>
              <c:f>CPR!$A$1</c:f>
              <c:strCache>
                <c:ptCount val="1"/>
                <c:pt idx="0">
                  <c:v>-2 STDEV</c:v>
                </c:pt>
              </c:strCache>
            </c:strRef>
          </c:tx>
          <c:marker>
            <c:symbol val="none"/>
          </c:marker>
          <c:val>
            <c:numRef>
              <c:f>CPR!$A$2:$A$121</c:f>
              <c:numCache>
                <c:formatCode>0.00</c:formatCode>
                <c:ptCount val="120"/>
                <c:pt idx="0">
                  <c:v>19.718385000000001</c:v>
                </c:pt>
                <c:pt idx="1">
                  <c:v>20.041535</c:v>
                </c:pt>
                <c:pt idx="2">
                  <c:v>20.317005000000002</c:v>
                </c:pt>
                <c:pt idx="3">
                  <c:v>20.589831</c:v>
                </c:pt>
                <c:pt idx="4">
                  <c:v>20.821126</c:v>
                </c:pt>
                <c:pt idx="5">
                  <c:v>21.050992999999998</c:v>
                </c:pt>
                <c:pt idx="6">
                  <c:v>21.367353000000001</c:v>
                </c:pt>
                <c:pt idx="7">
                  <c:v>21.741620999999999</c:v>
                </c:pt>
                <c:pt idx="8">
                  <c:v>22.182123000000001</c:v>
                </c:pt>
                <c:pt idx="9">
                  <c:v>22.693641</c:v>
                </c:pt>
                <c:pt idx="10">
                  <c:v>23.173406</c:v>
                </c:pt>
                <c:pt idx="11">
                  <c:v>23.645336</c:v>
                </c:pt>
                <c:pt idx="12">
                  <c:v>24.036441</c:v>
                </c:pt>
                <c:pt idx="13">
                  <c:v>24.383265999999999</c:v>
                </c:pt>
                <c:pt idx="14">
                  <c:v>24.860896</c:v>
                </c:pt>
                <c:pt idx="15">
                  <c:v>25.250679000000002</c:v>
                </c:pt>
                <c:pt idx="16">
                  <c:v>25.712527999999999</c:v>
                </c:pt>
                <c:pt idx="17">
                  <c:v>26.033121999999999</c:v>
                </c:pt>
                <c:pt idx="18">
                  <c:v>26.378685000000001</c:v>
                </c:pt>
                <c:pt idx="19">
                  <c:v>26.728659</c:v>
                </c:pt>
                <c:pt idx="20">
                  <c:v>27.013214000000001</c:v>
                </c:pt>
                <c:pt idx="21">
                  <c:v>27.289888999999999</c:v>
                </c:pt>
                <c:pt idx="22">
                  <c:v>27.496569000000001</c:v>
                </c:pt>
                <c:pt idx="23">
                  <c:v>27.641349000000002</c:v>
                </c:pt>
                <c:pt idx="24">
                  <c:v>27.684553999999999</c:v>
                </c:pt>
                <c:pt idx="25">
                  <c:v>27.705480999999999</c:v>
                </c:pt>
                <c:pt idx="26">
                  <c:v>27.806168</c:v>
                </c:pt>
                <c:pt idx="27">
                  <c:v>27.832716000000001</c:v>
                </c:pt>
                <c:pt idx="28">
                  <c:v>27.843105999999999</c:v>
                </c:pt>
                <c:pt idx="29">
                  <c:v>27.836259999999999</c:v>
                </c:pt>
                <c:pt idx="30">
                  <c:v>27.747077999999998</c:v>
                </c:pt>
                <c:pt idx="31">
                  <c:v>27.631882999999998</c:v>
                </c:pt>
                <c:pt idx="32">
                  <c:v>27.426528999999999</c:v>
                </c:pt>
                <c:pt idx="33">
                  <c:v>27.23584</c:v>
                </c:pt>
                <c:pt idx="34">
                  <c:v>27.02834</c:v>
                </c:pt>
                <c:pt idx="35">
                  <c:v>26.954657000000001</c:v>
                </c:pt>
                <c:pt idx="36">
                  <c:v>26.863885</c:v>
                </c:pt>
                <c:pt idx="37">
                  <c:v>26.733677</c:v>
                </c:pt>
                <c:pt idx="38">
                  <c:v>26.574770999999998</c:v>
                </c:pt>
                <c:pt idx="39">
                  <c:v>26.318441</c:v>
                </c:pt>
                <c:pt idx="40">
                  <c:v>26.027066999999999</c:v>
                </c:pt>
                <c:pt idx="41">
                  <c:v>25.742925</c:v>
                </c:pt>
                <c:pt idx="42">
                  <c:v>25.445632</c:v>
                </c:pt>
                <c:pt idx="43">
                  <c:v>25.134205999999999</c:v>
                </c:pt>
                <c:pt idx="44">
                  <c:v>24.813295</c:v>
                </c:pt>
                <c:pt idx="45">
                  <c:v>24.505534999999998</c:v>
                </c:pt>
                <c:pt idx="46">
                  <c:v>24.237242999999999</c:v>
                </c:pt>
                <c:pt idx="47">
                  <c:v>23.869046000000001</c:v>
                </c:pt>
                <c:pt idx="48">
                  <c:v>23.470502</c:v>
                </c:pt>
                <c:pt idx="49">
                  <c:v>23.079689999999999</c:v>
                </c:pt>
                <c:pt idx="50">
                  <c:v>22.861066999999998</c:v>
                </c:pt>
                <c:pt idx="51">
                  <c:v>22.653373999999999</c:v>
                </c:pt>
                <c:pt idx="52">
                  <c:v>22.487907</c:v>
                </c:pt>
                <c:pt idx="53">
                  <c:v>22.237310000000001</c:v>
                </c:pt>
                <c:pt idx="54">
                  <c:v>22.008239</c:v>
                </c:pt>
                <c:pt idx="55">
                  <c:v>21.790282000000001</c:v>
                </c:pt>
                <c:pt idx="56">
                  <c:v>21.697904999999999</c:v>
                </c:pt>
                <c:pt idx="57">
                  <c:v>21.608345</c:v>
                </c:pt>
                <c:pt idx="58">
                  <c:v>21.502372000000001</c:v>
                </c:pt>
                <c:pt idx="59">
                  <c:v>21.294221</c:v>
                </c:pt>
                <c:pt idx="60">
                  <c:v>21.091653000000001</c:v>
                </c:pt>
                <c:pt idx="61">
                  <c:v>20.851337999999998</c:v>
                </c:pt>
                <c:pt idx="62">
                  <c:v>20.583518999999999</c:v>
                </c:pt>
                <c:pt idx="63">
                  <c:v>20.320810999999999</c:v>
                </c:pt>
                <c:pt idx="64">
                  <c:v>20.003039000000001</c:v>
                </c:pt>
                <c:pt idx="65">
                  <c:v>19.656222</c:v>
                </c:pt>
                <c:pt idx="66">
                  <c:v>19.293528999999999</c:v>
                </c:pt>
                <c:pt idx="67">
                  <c:v>18.892757</c:v>
                </c:pt>
                <c:pt idx="68">
                  <c:v>18.460041</c:v>
                </c:pt>
                <c:pt idx="69">
                  <c:v>17.986294999999998</c:v>
                </c:pt>
                <c:pt idx="70">
                  <c:v>17.533795999999999</c:v>
                </c:pt>
                <c:pt idx="71">
                  <c:v>17.280263999999999</c:v>
                </c:pt>
                <c:pt idx="72">
                  <c:v>17.063635999999999</c:v>
                </c:pt>
                <c:pt idx="73">
                  <c:v>16.850956</c:v>
                </c:pt>
                <c:pt idx="74">
                  <c:v>16.624464</c:v>
                </c:pt>
                <c:pt idx="75">
                  <c:v>16.427994999999999</c:v>
                </c:pt>
                <c:pt idx="76">
                  <c:v>16.253858999999999</c:v>
                </c:pt>
                <c:pt idx="77">
                  <c:v>16.017503999999999</c:v>
                </c:pt>
                <c:pt idx="78">
                  <c:v>15.779076</c:v>
                </c:pt>
                <c:pt idx="79">
                  <c:v>15.557999000000001</c:v>
                </c:pt>
                <c:pt idx="80">
                  <c:v>15.38818</c:v>
                </c:pt>
                <c:pt idx="81">
                  <c:v>15.223227</c:v>
                </c:pt>
                <c:pt idx="82">
                  <c:v>15.059049999999999</c:v>
                </c:pt>
                <c:pt idx="83">
                  <c:v>14.857633999999999</c:v>
                </c:pt>
                <c:pt idx="84">
                  <c:v>14.621563999999999</c:v>
                </c:pt>
                <c:pt idx="85">
                  <c:v>14.393708999999999</c:v>
                </c:pt>
                <c:pt idx="86">
                  <c:v>14.111777</c:v>
                </c:pt>
                <c:pt idx="87">
                  <c:v>13.796441</c:v>
                </c:pt>
                <c:pt idx="88">
                  <c:v>13.541361</c:v>
                </c:pt>
                <c:pt idx="89">
                  <c:v>13.372678000000001</c:v>
                </c:pt>
                <c:pt idx="90">
                  <c:v>13.25109</c:v>
                </c:pt>
                <c:pt idx="91">
                  <c:v>13.148546</c:v>
                </c:pt>
                <c:pt idx="92">
                  <c:v>13.123074000000001</c:v>
                </c:pt>
                <c:pt idx="93">
                  <c:v>13.138468</c:v>
                </c:pt>
                <c:pt idx="94">
                  <c:v>13.127271</c:v>
                </c:pt>
                <c:pt idx="95">
                  <c:v>12.993307</c:v>
                </c:pt>
                <c:pt idx="96">
                  <c:v>12.790316000000001</c:v>
                </c:pt>
                <c:pt idx="97">
                  <c:v>12.598443</c:v>
                </c:pt>
                <c:pt idx="98">
                  <c:v>12.252955</c:v>
                </c:pt>
                <c:pt idx="99">
                  <c:v>11.91437</c:v>
                </c:pt>
                <c:pt idx="100">
                  <c:v>11.543106999999999</c:v>
                </c:pt>
                <c:pt idx="101">
                  <c:v>11.187417999999999</c:v>
                </c:pt>
                <c:pt idx="102">
                  <c:v>10.806756</c:v>
                </c:pt>
                <c:pt idx="103">
                  <c:v>10.469811999999999</c:v>
                </c:pt>
                <c:pt idx="104">
                  <c:v>10.298207</c:v>
                </c:pt>
                <c:pt idx="105">
                  <c:v>10.179218000000001</c:v>
                </c:pt>
                <c:pt idx="106">
                  <c:v>10.090377</c:v>
                </c:pt>
                <c:pt idx="107">
                  <c:v>10.087180999999999</c:v>
                </c:pt>
                <c:pt idx="108">
                  <c:v>10.176372000000001</c:v>
                </c:pt>
                <c:pt idx="109">
                  <c:v>10.189133</c:v>
                </c:pt>
                <c:pt idx="110">
                  <c:v>10.031262</c:v>
                </c:pt>
                <c:pt idx="111">
                  <c:v>9.8644219999999994</c:v>
                </c:pt>
                <c:pt idx="112">
                  <c:v>9.6735849999999992</c:v>
                </c:pt>
                <c:pt idx="113">
                  <c:v>9.4869610000000009</c:v>
                </c:pt>
                <c:pt idx="114">
                  <c:v>9.2803360000000001</c:v>
                </c:pt>
                <c:pt idx="115">
                  <c:v>9.0940510000000003</c:v>
                </c:pt>
                <c:pt idx="116">
                  <c:v>9.0102890000000002</c:v>
                </c:pt>
                <c:pt idx="117">
                  <c:v>8.9608620000000005</c:v>
                </c:pt>
                <c:pt idx="118">
                  <c:v>8.9084939999999992</c:v>
                </c:pt>
                <c:pt idx="119">
                  <c:v>8.8617830000000009</c:v>
                </c:pt>
              </c:numCache>
            </c:numRef>
          </c:val>
        </c:ser>
        <c:ser>
          <c:idx val="1"/>
          <c:order val="1"/>
          <c:tx>
            <c:strRef>
              <c:f>CPR!$B$1</c:f>
              <c:strCache>
                <c:ptCount val="1"/>
                <c:pt idx="0">
                  <c:v>-1.5 STDEV</c:v>
                </c:pt>
              </c:strCache>
            </c:strRef>
          </c:tx>
          <c:marker>
            <c:symbol val="none"/>
          </c:marker>
          <c:val>
            <c:numRef>
              <c:f>CPR!$B$2:$B$121</c:f>
              <c:numCache>
                <c:formatCode>0.00</c:formatCode>
                <c:ptCount val="120"/>
                <c:pt idx="0">
                  <c:v>19.390841000000002</c:v>
                </c:pt>
                <c:pt idx="1">
                  <c:v>19.661904</c:v>
                </c:pt>
                <c:pt idx="2">
                  <c:v>19.915056</c:v>
                </c:pt>
                <c:pt idx="3">
                  <c:v>20.182762</c:v>
                </c:pt>
                <c:pt idx="4">
                  <c:v>20.453817999999998</c:v>
                </c:pt>
                <c:pt idx="5">
                  <c:v>20.699121000000002</c:v>
                </c:pt>
                <c:pt idx="6">
                  <c:v>21.041768999999999</c:v>
                </c:pt>
                <c:pt idx="7">
                  <c:v>21.444510000000001</c:v>
                </c:pt>
                <c:pt idx="8">
                  <c:v>21.94669</c:v>
                </c:pt>
                <c:pt idx="9">
                  <c:v>22.46012</c:v>
                </c:pt>
                <c:pt idx="10">
                  <c:v>22.953351000000001</c:v>
                </c:pt>
                <c:pt idx="11">
                  <c:v>23.317874</c:v>
                </c:pt>
                <c:pt idx="12">
                  <c:v>23.587613999999999</c:v>
                </c:pt>
                <c:pt idx="13">
                  <c:v>23.837472000000002</c:v>
                </c:pt>
                <c:pt idx="14">
                  <c:v>24.219832</c:v>
                </c:pt>
                <c:pt idx="15">
                  <c:v>24.55367</c:v>
                </c:pt>
                <c:pt idx="16">
                  <c:v>24.966269</c:v>
                </c:pt>
                <c:pt idx="17">
                  <c:v>25.286460000000002</c:v>
                </c:pt>
                <c:pt idx="18">
                  <c:v>25.605519000000001</c:v>
                </c:pt>
                <c:pt idx="19">
                  <c:v>25.956522</c:v>
                </c:pt>
                <c:pt idx="20">
                  <c:v>26.172896999999999</c:v>
                </c:pt>
                <c:pt idx="21">
                  <c:v>26.368182999999998</c:v>
                </c:pt>
                <c:pt idx="22">
                  <c:v>26.507694999999998</c:v>
                </c:pt>
                <c:pt idx="23">
                  <c:v>26.697797999999999</c:v>
                </c:pt>
                <c:pt idx="24">
                  <c:v>26.824211999999999</c:v>
                </c:pt>
                <c:pt idx="25">
                  <c:v>26.918334999999999</c:v>
                </c:pt>
                <c:pt idx="26">
                  <c:v>26.994047999999999</c:v>
                </c:pt>
                <c:pt idx="27">
                  <c:v>27.04365</c:v>
                </c:pt>
                <c:pt idx="28">
                  <c:v>27.035701</c:v>
                </c:pt>
                <c:pt idx="29">
                  <c:v>27.060219</c:v>
                </c:pt>
                <c:pt idx="30">
                  <c:v>26.964661</c:v>
                </c:pt>
                <c:pt idx="31">
                  <c:v>26.824093999999999</c:v>
                </c:pt>
                <c:pt idx="32">
                  <c:v>26.553566</c:v>
                </c:pt>
                <c:pt idx="33">
                  <c:v>26.255986</c:v>
                </c:pt>
                <c:pt idx="34">
                  <c:v>25.943480000000001</c:v>
                </c:pt>
                <c:pt idx="35">
                  <c:v>25.764506999999998</c:v>
                </c:pt>
                <c:pt idx="36">
                  <c:v>25.570343000000001</c:v>
                </c:pt>
                <c:pt idx="37">
                  <c:v>25.370269</c:v>
                </c:pt>
                <c:pt idx="38">
                  <c:v>25.130541000000001</c:v>
                </c:pt>
                <c:pt idx="39">
                  <c:v>24.826588000000001</c:v>
                </c:pt>
                <c:pt idx="40">
                  <c:v>24.5549</c:v>
                </c:pt>
                <c:pt idx="41">
                  <c:v>24.412628999999999</c:v>
                </c:pt>
                <c:pt idx="42">
                  <c:v>24.300001000000002</c:v>
                </c:pt>
                <c:pt idx="43">
                  <c:v>24.192381999999998</c:v>
                </c:pt>
                <c:pt idx="44">
                  <c:v>24.051427</c:v>
                </c:pt>
                <c:pt idx="45">
                  <c:v>23.920501999999999</c:v>
                </c:pt>
                <c:pt idx="46">
                  <c:v>23.790438000000002</c:v>
                </c:pt>
                <c:pt idx="47">
                  <c:v>23.472528000000001</c:v>
                </c:pt>
                <c:pt idx="48">
                  <c:v>23.080437</c:v>
                </c:pt>
                <c:pt idx="49">
                  <c:v>22.695171999999999</c:v>
                </c:pt>
                <c:pt idx="50">
                  <c:v>22.273623000000001</c:v>
                </c:pt>
                <c:pt idx="51">
                  <c:v>21.829388999999999</c:v>
                </c:pt>
                <c:pt idx="52">
                  <c:v>21.405059999999999</c:v>
                </c:pt>
                <c:pt idx="53">
                  <c:v>21.093442</c:v>
                </c:pt>
                <c:pt idx="54">
                  <c:v>20.822191</c:v>
                </c:pt>
                <c:pt idx="55">
                  <c:v>20.549590999999999</c:v>
                </c:pt>
                <c:pt idx="56">
                  <c:v>20.224043000000002</c:v>
                </c:pt>
                <c:pt idx="57">
                  <c:v>19.893284999999999</c:v>
                </c:pt>
                <c:pt idx="58">
                  <c:v>19.605143999999999</c:v>
                </c:pt>
                <c:pt idx="59">
                  <c:v>19.370992999999999</c:v>
                </c:pt>
                <c:pt idx="60">
                  <c:v>19.171574</c:v>
                </c:pt>
                <c:pt idx="61">
                  <c:v>18.949956</c:v>
                </c:pt>
                <c:pt idx="62">
                  <c:v>18.737933999999999</c:v>
                </c:pt>
                <c:pt idx="63">
                  <c:v>18.539272</c:v>
                </c:pt>
                <c:pt idx="64">
                  <c:v>18.335829</c:v>
                </c:pt>
                <c:pt idx="65">
                  <c:v>18.140529000000001</c:v>
                </c:pt>
                <c:pt idx="66">
                  <c:v>17.927275000000002</c:v>
                </c:pt>
                <c:pt idx="67">
                  <c:v>17.695620000000002</c:v>
                </c:pt>
                <c:pt idx="68">
                  <c:v>17.378214</c:v>
                </c:pt>
                <c:pt idx="69">
                  <c:v>17.038815</c:v>
                </c:pt>
                <c:pt idx="70">
                  <c:v>16.701498000000001</c:v>
                </c:pt>
                <c:pt idx="71">
                  <c:v>16.512536999999998</c:v>
                </c:pt>
                <c:pt idx="72">
                  <c:v>16.329405000000001</c:v>
                </c:pt>
                <c:pt idx="73">
                  <c:v>16.151271999999999</c:v>
                </c:pt>
                <c:pt idx="74">
                  <c:v>16.006467000000001</c:v>
                </c:pt>
                <c:pt idx="75">
                  <c:v>15.857614999999999</c:v>
                </c:pt>
                <c:pt idx="76">
                  <c:v>15.751345000000001</c:v>
                </c:pt>
                <c:pt idx="77">
                  <c:v>15.634136</c:v>
                </c:pt>
                <c:pt idx="78">
                  <c:v>15.550473999999999</c:v>
                </c:pt>
                <c:pt idx="79">
                  <c:v>15.464737</c:v>
                </c:pt>
                <c:pt idx="80">
                  <c:v>15.368869999999999</c:v>
                </c:pt>
                <c:pt idx="81">
                  <c:v>15.268796999999999</c:v>
                </c:pt>
                <c:pt idx="82">
                  <c:v>15.155436999999999</c:v>
                </c:pt>
                <c:pt idx="83">
                  <c:v>15.030747</c:v>
                </c:pt>
                <c:pt idx="84">
                  <c:v>14.871456999999999</c:v>
                </c:pt>
                <c:pt idx="85">
                  <c:v>14.704338999999999</c:v>
                </c:pt>
                <c:pt idx="86">
                  <c:v>14.478596</c:v>
                </c:pt>
                <c:pt idx="87">
                  <c:v>14.244265</c:v>
                </c:pt>
                <c:pt idx="88">
                  <c:v>13.993104000000001</c:v>
                </c:pt>
                <c:pt idx="89">
                  <c:v>13.712578000000001</c:v>
                </c:pt>
                <c:pt idx="90">
                  <c:v>13.432607000000001</c:v>
                </c:pt>
                <c:pt idx="91">
                  <c:v>13.175181</c:v>
                </c:pt>
                <c:pt idx="92">
                  <c:v>13.021952000000001</c:v>
                </c:pt>
                <c:pt idx="93">
                  <c:v>12.924657</c:v>
                </c:pt>
                <c:pt idx="94">
                  <c:v>12.845191</c:v>
                </c:pt>
                <c:pt idx="95">
                  <c:v>12.847875999999999</c:v>
                </c:pt>
                <c:pt idx="96">
                  <c:v>12.923261999999999</c:v>
                </c:pt>
                <c:pt idx="97">
                  <c:v>12.935758999999999</c:v>
                </c:pt>
                <c:pt idx="98">
                  <c:v>12.986031000000001</c:v>
                </c:pt>
                <c:pt idx="99">
                  <c:v>13.062495999999999</c:v>
                </c:pt>
                <c:pt idx="100">
                  <c:v>13.037193</c:v>
                </c:pt>
                <c:pt idx="101">
                  <c:v>12.831785</c:v>
                </c:pt>
                <c:pt idx="102">
                  <c:v>12.561980999999999</c:v>
                </c:pt>
                <c:pt idx="103">
                  <c:v>12.281525999999999</c:v>
                </c:pt>
                <c:pt idx="104">
                  <c:v>12.039911999999999</c:v>
                </c:pt>
                <c:pt idx="105">
                  <c:v>11.794225000000001</c:v>
                </c:pt>
                <c:pt idx="106">
                  <c:v>11.545584</c:v>
                </c:pt>
                <c:pt idx="107">
                  <c:v>11.408906999999999</c:v>
                </c:pt>
                <c:pt idx="108">
                  <c:v>11.311032000000001</c:v>
                </c:pt>
                <c:pt idx="109">
                  <c:v>11.202978999999999</c:v>
                </c:pt>
                <c:pt idx="110">
                  <c:v>11.158704999999999</c:v>
                </c:pt>
                <c:pt idx="111">
                  <c:v>11.116251999999999</c:v>
                </c:pt>
                <c:pt idx="112">
                  <c:v>11.090825000000001</c:v>
                </c:pt>
                <c:pt idx="113">
                  <c:v>10.938731000000001</c:v>
                </c:pt>
                <c:pt idx="114">
                  <c:v>10.802087</c:v>
                </c:pt>
                <c:pt idx="115">
                  <c:v>10.66553</c:v>
                </c:pt>
                <c:pt idx="116">
                  <c:v>10.748331</c:v>
                </c:pt>
                <c:pt idx="117">
                  <c:v>10.857163999999999</c:v>
                </c:pt>
                <c:pt idx="118">
                  <c:v>10.945608999999999</c:v>
                </c:pt>
                <c:pt idx="119">
                  <c:v>10.777575000000001</c:v>
                </c:pt>
              </c:numCache>
            </c:numRef>
          </c:val>
        </c:ser>
        <c:ser>
          <c:idx val="2"/>
          <c:order val="2"/>
          <c:tx>
            <c:strRef>
              <c:f>CPR!$C$1</c:f>
              <c:strCache>
                <c:ptCount val="1"/>
                <c:pt idx="0">
                  <c:v>-1 STDEV</c:v>
                </c:pt>
              </c:strCache>
            </c:strRef>
          </c:tx>
          <c:marker>
            <c:symbol val="none"/>
          </c:marker>
          <c:val>
            <c:numRef>
              <c:f>CPR!$C$2:$C$121</c:f>
              <c:numCache>
                <c:formatCode>0.00</c:formatCode>
                <c:ptCount val="120"/>
                <c:pt idx="0">
                  <c:v>19.151985</c:v>
                </c:pt>
                <c:pt idx="1">
                  <c:v>19.344007000000001</c:v>
                </c:pt>
                <c:pt idx="2">
                  <c:v>19.496179000000001</c:v>
                </c:pt>
                <c:pt idx="3">
                  <c:v>19.648567</c:v>
                </c:pt>
                <c:pt idx="4">
                  <c:v>19.767271000000001</c:v>
                </c:pt>
                <c:pt idx="5">
                  <c:v>19.880026999999998</c:v>
                </c:pt>
                <c:pt idx="6">
                  <c:v>20.061138</c:v>
                </c:pt>
                <c:pt idx="7">
                  <c:v>20.29317</c:v>
                </c:pt>
                <c:pt idx="8">
                  <c:v>20.537213000000001</c:v>
                </c:pt>
                <c:pt idx="9">
                  <c:v>20.799586000000001</c:v>
                </c:pt>
                <c:pt idx="10">
                  <c:v>21.046899</c:v>
                </c:pt>
                <c:pt idx="11">
                  <c:v>21.302053000000001</c:v>
                </c:pt>
                <c:pt idx="12">
                  <c:v>21.450254000000001</c:v>
                </c:pt>
                <c:pt idx="13">
                  <c:v>21.555347000000001</c:v>
                </c:pt>
                <c:pt idx="14">
                  <c:v>21.629068</c:v>
                </c:pt>
                <c:pt idx="15">
                  <c:v>21.666414</c:v>
                </c:pt>
                <c:pt idx="16">
                  <c:v>21.757183999999999</c:v>
                </c:pt>
                <c:pt idx="17">
                  <c:v>21.820798</c:v>
                </c:pt>
                <c:pt idx="18">
                  <c:v>21.895126000000001</c:v>
                </c:pt>
                <c:pt idx="19">
                  <c:v>21.997557</c:v>
                </c:pt>
                <c:pt idx="20">
                  <c:v>22.052817000000001</c:v>
                </c:pt>
                <c:pt idx="21">
                  <c:v>22.100565</c:v>
                </c:pt>
                <c:pt idx="22">
                  <c:v>22.125554999999999</c:v>
                </c:pt>
                <c:pt idx="23">
                  <c:v>22.197534000000001</c:v>
                </c:pt>
                <c:pt idx="24">
                  <c:v>22.251887</c:v>
                </c:pt>
                <c:pt idx="25">
                  <c:v>22.274674000000001</c:v>
                </c:pt>
                <c:pt idx="26">
                  <c:v>22.250088999999999</c:v>
                </c:pt>
                <c:pt idx="27">
                  <c:v>22.204917999999999</c:v>
                </c:pt>
                <c:pt idx="28">
                  <c:v>22.161390000000001</c:v>
                </c:pt>
                <c:pt idx="29">
                  <c:v>22.147684000000002</c:v>
                </c:pt>
                <c:pt idx="30">
                  <c:v>22.074953000000001</c:v>
                </c:pt>
                <c:pt idx="31">
                  <c:v>21.998111000000002</c:v>
                </c:pt>
                <c:pt idx="32">
                  <c:v>21.968672000000002</c:v>
                </c:pt>
                <c:pt idx="33">
                  <c:v>21.941268999999998</c:v>
                </c:pt>
                <c:pt idx="34">
                  <c:v>21.904495000000001</c:v>
                </c:pt>
                <c:pt idx="35">
                  <c:v>21.770745999999999</c:v>
                </c:pt>
                <c:pt idx="36">
                  <c:v>21.627078000000001</c:v>
                </c:pt>
                <c:pt idx="37">
                  <c:v>21.472766</c:v>
                </c:pt>
                <c:pt idx="38">
                  <c:v>21.437329999999999</c:v>
                </c:pt>
                <c:pt idx="39">
                  <c:v>21.319921000000001</c:v>
                </c:pt>
                <c:pt idx="40">
                  <c:v>21.158339999999999</c:v>
                </c:pt>
                <c:pt idx="41">
                  <c:v>20.921979</c:v>
                </c:pt>
                <c:pt idx="42">
                  <c:v>20.662315</c:v>
                </c:pt>
                <c:pt idx="43">
                  <c:v>20.422053999999999</c:v>
                </c:pt>
                <c:pt idx="44">
                  <c:v>20.194414999999999</c:v>
                </c:pt>
                <c:pt idx="45">
                  <c:v>20.011918000000001</c:v>
                </c:pt>
                <c:pt idx="46">
                  <c:v>19.837826</c:v>
                </c:pt>
                <c:pt idx="47">
                  <c:v>19.656493999999999</c:v>
                </c:pt>
                <c:pt idx="48">
                  <c:v>19.476341000000001</c:v>
                </c:pt>
                <c:pt idx="49">
                  <c:v>19.290687999999999</c:v>
                </c:pt>
                <c:pt idx="50">
                  <c:v>19.114652</c:v>
                </c:pt>
                <c:pt idx="51">
                  <c:v>18.945285999999999</c:v>
                </c:pt>
                <c:pt idx="52">
                  <c:v>18.782094000000001</c:v>
                </c:pt>
                <c:pt idx="53">
                  <c:v>18.615404999999999</c:v>
                </c:pt>
                <c:pt idx="54">
                  <c:v>18.453019999999999</c:v>
                </c:pt>
                <c:pt idx="55">
                  <c:v>18.284375000000001</c:v>
                </c:pt>
                <c:pt idx="56">
                  <c:v>18.076360999999999</c:v>
                </c:pt>
                <c:pt idx="57">
                  <c:v>17.878371000000001</c:v>
                </c:pt>
                <c:pt idx="58">
                  <c:v>17.684037</c:v>
                </c:pt>
                <c:pt idx="59">
                  <c:v>17.601949000000001</c:v>
                </c:pt>
                <c:pt idx="60">
                  <c:v>17.510189</c:v>
                </c:pt>
                <c:pt idx="61">
                  <c:v>17.397251000000001</c:v>
                </c:pt>
                <c:pt idx="62">
                  <c:v>17.169218000000001</c:v>
                </c:pt>
                <c:pt idx="63">
                  <c:v>16.934732</c:v>
                </c:pt>
                <c:pt idx="64">
                  <c:v>16.711690999999998</c:v>
                </c:pt>
                <c:pt idx="65">
                  <c:v>16.55321</c:v>
                </c:pt>
                <c:pt idx="66">
                  <c:v>16.406161000000001</c:v>
                </c:pt>
                <c:pt idx="67">
                  <c:v>16.254373999999999</c:v>
                </c:pt>
                <c:pt idx="68">
                  <c:v>16.129503</c:v>
                </c:pt>
                <c:pt idx="69">
                  <c:v>15.993732</c:v>
                </c:pt>
                <c:pt idx="70">
                  <c:v>15.850688</c:v>
                </c:pt>
                <c:pt idx="71">
                  <c:v>15.710723</c:v>
                </c:pt>
                <c:pt idx="72">
                  <c:v>15.583992</c:v>
                </c:pt>
                <c:pt idx="73">
                  <c:v>15.44299</c:v>
                </c:pt>
                <c:pt idx="74">
                  <c:v>15.376913</c:v>
                </c:pt>
                <c:pt idx="75">
                  <c:v>15.305761</c:v>
                </c:pt>
                <c:pt idx="76">
                  <c:v>15.223648000000001</c:v>
                </c:pt>
                <c:pt idx="77">
                  <c:v>15.041691</c:v>
                </c:pt>
                <c:pt idx="78">
                  <c:v>14.843087000000001</c:v>
                </c:pt>
                <c:pt idx="79">
                  <c:v>14.633267999999999</c:v>
                </c:pt>
                <c:pt idx="80">
                  <c:v>14.501398999999999</c:v>
                </c:pt>
                <c:pt idx="81">
                  <c:v>14.372764</c:v>
                </c:pt>
                <c:pt idx="82">
                  <c:v>14.234045</c:v>
                </c:pt>
                <c:pt idx="83">
                  <c:v>14.074707999999999</c:v>
                </c:pt>
                <c:pt idx="84">
                  <c:v>13.894952</c:v>
                </c:pt>
                <c:pt idx="85">
                  <c:v>13.732737999999999</c:v>
                </c:pt>
                <c:pt idx="86">
                  <c:v>13.610920999999999</c:v>
                </c:pt>
                <c:pt idx="87">
                  <c:v>13.486668</c:v>
                </c:pt>
                <c:pt idx="88">
                  <c:v>13.385854</c:v>
                </c:pt>
                <c:pt idx="89">
                  <c:v>13.337609</c:v>
                </c:pt>
                <c:pt idx="90">
                  <c:v>13.309431</c:v>
                </c:pt>
                <c:pt idx="91">
                  <c:v>13.255466</c:v>
                </c:pt>
                <c:pt idx="92">
                  <c:v>13.107701</c:v>
                </c:pt>
                <c:pt idx="93">
                  <c:v>12.918982</c:v>
                </c:pt>
                <c:pt idx="94">
                  <c:v>12.737596999999999</c:v>
                </c:pt>
                <c:pt idx="95">
                  <c:v>12.533704999999999</c:v>
                </c:pt>
                <c:pt idx="96">
                  <c:v>12.309856999999999</c:v>
                </c:pt>
                <c:pt idx="97">
                  <c:v>12.118871</c:v>
                </c:pt>
                <c:pt idx="98">
                  <c:v>12.07785</c:v>
                </c:pt>
                <c:pt idx="99">
                  <c:v>12.044060999999999</c:v>
                </c:pt>
                <c:pt idx="100">
                  <c:v>12.038943</c:v>
                </c:pt>
                <c:pt idx="101">
                  <c:v>12.010821999999999</c:v>
                </c:pt>
                <c:pt idx="102">
                  <c:v>11.983708999999999</c:v>
                </c:pt>
                <c:pt idx="103">
                  <c:v>11.946794000000001</c:v>
                </c:pt>
                <c:pt idx="104">
                  <c:v>11.865240999999999</c:v>
                </c:pt>
                <c:pt idx="105">
                  <c:v>11.739209000000001</c:v>
                </c:pt>
                <c:pt idx="106">
                  <c:v>11.612477999999999</c:v>
                </c:pt>
                <c:pt idx="107">
                  <c:v>11.397531000000001</c:v>
                </c:pt>
                <c:pt idx="108">
                  <c:v>11.163754000000001</c:v>
                </c:pt>
                <c:pt idx="109">
                  <c:v>10.963582000000001</c:v>
                </c:pt>
                <c:pt idx="110">
                  <c:v>10.980528</c:v>
                </c:pt>
                <c:pt idx="111">
                  <c:v>11.014162000000001</c:v>
                </c:pt>
                <c:pt idx="112">
                  <c:v>11.048363999999999</c:v>
                </c:pt>
                <c:pt idx="113">
                  <c:v>10.946293000000001</c:v>
                </c:pt>
                <c:pt idx="114">
                  <c:v>10.82601</c:v>
                </c:pt>
                <c:pt idx="115">
                  <c:v>10.705121999999999</c:v>
                </c:pt>
                <c:pt idx="116">
                  <c:v>10.602371</c:v>
                </c:pt>
                <c:pt idx="117">
                  <c:v>10.494954999999999</c:v>
                </c:pt>
                <c:pt idx="118">
                  <c:v>10.383545</c:v>
                </c:pt>
                <c:pt idx="119">
                  <c:v>10.364616</c:v>
                </c:pt>
              </c:numCache>
            </c:numRef>
          </c:val>
        </c:ser>
        <c:ser>
          <c:idx val="3"/>
          <c:order val="3"/>
          <c:tx>
            <c:strRef>
              <c:f>CPR!$D$1</c:f>
              <c:strCache>
                <c:ptCount val="1"/>
                <c:pt idx="0">
                  <c:v>-0.5 STDEV</c:v>
                </c:pt>
              </c:strCache>
            </c:strRef>
          </c:tx>
          <c:marker>
            <c:symbol val="none"/>
          </c:marker>
          <c:val>
            <c:numRef>
              <c:f>CPR!$D$2:$D$121</c:f>
              <c:numCache>
                <c:formatCode>0.00</c:formatCode>
                <c:ptCount val="120"/>
                <c:pt idx="0">
                  <c:v>19.015443999999999</c:v>
                </c:pt>
                <c:pt idx="1">
                  <c:v>19.145883999999999</c:v>
                </c:pt>
                <c:pt idx="2">
                  <c:v>19.176285</c:v>
                </c:pt>
                <c:pt idx="3">
                  <c:v>19.214442999999999</c:v>
                </c:pt>
                <c:pt idx="4">
                  <c:v>19.184861999999999</c:v>
                </c:pt>
                <c:pt idx="5">
                  <c:v>19.164370999999999</c:v>
                </c:pt>
                <c:pt idx="6">
                  <c:v>19.197109999999999</c:v>
                </c:pt>
                <c:pt idx="7">
                  <c:v>19.259782999999999</c:v>
                </c:pt>
                <c:pt idx="8">
                  <c:v>19.364371999999999</c:v>
                </c:pt>
                <c:pt idx="9">
                  <c:v>19.481318999999999</c:v>
                </c:pt>
                <c:pt idx="10">
                  <c:v>19.599792999999998</c:v>
                </c:pt>
                <c:pt idx="11">
                  <c:v>19.698564000000001</c:v>
                </c:pt>
                <c:pt idx="12">
                  <c:v>19.725387000000001</c:v>
                </c:pt>
                <c:pt idx="13">
                  <c:v>19.719225999999999</c:v>
                </c:pt>
                <c:pt idx="14">
                  <c:v>19.745968000000001</c:v>
                </c:pt>
                <c:pt idx="15">
                  <c:v>19.756288999999999</c:v>
                </c:pt>
                <c:pt idx="16">
                  <c:v>19.827206</c:v>
                </c:pt>
                <c:pt idx="17">
                  <c:v>19.841103</c:v>
                </c:pt>
                <c:pt idx="18">
                  <c:v>19.865563999999999</c:v>
                </c:pt>
                <c:pt idx="19">
                  <c:v>19.920750000000002</c:v>
                </c:pt>
                <c:pt idx="20">
                  <c:v>19.959738999999999</c:v>
                </c:pt>
                <c:pt idx="21">
                  <c:v>19.979232</c:v>
                </c:pt>
                <c:pt idx="22">
                  <c:v>19.985302000000001</c:v>
                </c:pt>
                <c:pt idx="23">
                  <c:v>20.001926000000001</c:v>
                </c:pt>
                <c:pt idx="24">
                  <c:v>20.014133000000001</c:v>
                </c:pt>
                <c:pt idx="25">
                  <c:v>20.002295</c:v>
                </c:pt>
                <c:pt idx="26">
                  <c:v>19.951737000000001</c:v>
                </c:pt>
                <c:pt idx="27">
                  <c:v>19.889320000000001</c:v>
                </c:pt>
                <c:pt idx="28">
                  <c:v>19.821279000000001</c:v>
                </c:pt>
                <c:pt idx="29">
                  <c:v>19.792183000000001</c:v>
                </c:pt>
                <c:pt idx="30">
                  <c:v>19.696331000000001</c:v>
                </c:pt>
                <c:pt idx="31">
                  <c:v>19.600522999999999</c:v>
                </c:pt>
                <c:pt idx="32">
                  <c:v>19.52694</c:v>
                </c:pt>
                <c:pt idx="33">
                  <c:v>19.436138</c:v>
                </c:pt>
                <c:pt idx="34">
                  <c:v>19.350038000000001</c:v>
                </c:pt>
                <c:pt idx="35">
                  <c:v>19.226911000000001</c:v>
                </c:pt>
                <c:pt idx="36">
                  <c:v>19.096401</c:v>
                </c:pt>
                <c:pt idx="37">
                  <c:v>18.952874000000001</c:v>
                </c:pt>
                <c:pt idx="38">
                  <c:v>18.863278999999999</c:v>
                </c:pt>
                <c:pt idx="39">
                  <c:v>18.707498000000001</c:v>
                </c:pt>
                <c:pt idx="40">
                  <c:v>18.527207000000001</c:v>
                </c:pt>
                <c:pt idx="41">
                  <c:v>18.324584999999999</c:v>
                </c:pt>
                <c:pt idx="42">
                  <c:v>18.117491000000001</c:v>
                </c:pt>
                <c:pt idx="43">
                  <c:v>17.92876</c:v>
                </c:pt>
                <c:pt idx="44">
                  <c:v>17.767061000000002</c:v>
                </c:pt>
                <c:pt idx="45">
                  <c:v>17.656253</c:v>
                </c:pt>
                <c:pt idx="46">
                  <c:v>17.563502</c:v>
                </c:pt>
                <c:pt idx="47">
                  <c:v>17.399788000000001</c:v>
                </c:pt>
                <c:pt idx="48">
                  <c:v>17.198205999999999</c:v>
                </c:pt>
                <c:pt idx="49">
                  <c:v>17.003926</c:v>
                </c:pt>
                <c:pt idx="50">
                  <c:v>16.824024999999999</c:v>
                </c:pt>
                <c:pt idx="51">
                  <c:v>16.656797000000001</c:v>
                </c:pt>
                <c:pt idx="52">
                  <c:v>16.495913000000002</c:v>
                </c:pt>
                <c:pt idx="53">
                  <c:v>16.348761</c:v>
                </c:pt>
                <c:pt idx="54">
                  <c:v>16.199933000000001</c:v>
                </c:pt>
                <c:pt idx="55">
                  <c:v>16.037313999999999</c:v>
                </c:pt>
                <c:pt idx="56">
                  <c:v>15.794964</c:v>
                </c:pt>
                <c:pt idx="57">
                  <c:v>15.533645</c:v>
                </c:pt>
                <c:pt idx="58">
                  <c:v>15.291060999999999</c:v>
                </c:pt>
                <c:pt idx="59">
                  <c:v>15.115047000000001</c:v>
                </c:pt>
                <c:pt idx="60">
                  <c:v>14.953904</c:v>
                </c:pt>
                <c:pt idx="61">
                  <c:v>14.805218</c:v>
                </c:pt>
                <c:pt idx="62">
                  <c:v>14.714497</c:v>
                </c:pt>
                <c:pt idx="63">
                  <c:v>14.626875999999999</c:v>
                </c:pt>
                <c:pt idx="64">
                  <c:v>14.573667</c:v>
                </c:pt>
                <c:pt idx="65">
                  <c:v>14.517533999999999</c:v>
                </c:pt>
                <c:pt idx="66">
                  <c:v>14.466004</c:v>
                </c:pt>
                <c:pt idx="67">
                  <c:v>14.4101</c:v>
                </c:pt>
                <c:pt idx="68">
                  <c:v>14.331958</c:v>
                </c:pt>
                <c:pt idx="69">
                  <c:v>14.230828000000001</c:v>
                </c:pt>
                <c:pt idx="70">
                  <c:v>14.114629000000001</c:v>
                </c:pt>
                <c:pt idx="71">
                  <c:v>14.003515</c:v>
                </c:pt>
                <c:pt idx="72">
                  <c:v>13.886709</c:v>
                </c:pt>
                <c:pt idx="73">
                  <c:v>13.759593000000001</c:v>
                </c:pt>
                <c:pt idx="74">
                  <c:v>13.673351</c:v>
                </c:pt>
                <c:pt idx="75">
                  <c:v>13.590578000000001</c:v>
                </c:pt>
                <c:pt idx="76">
                  <c:v>13.492656999999999</c:v>
                </c:pt>
                <c:pt idx="77">
                  <c:v>13.32822</c:v>
                </c:pt>
                <c:pt idx="78">
                  <c:v>13.144463999999999</c:v>
                </c:pt>
                <c:pt idx="79">
                  <c:v>12.955753</c:v>
                </c:pt>
                <c:pt idx="80">
                  <c:v>12.805266</c:v>
                </c:pt>
                <c:pt idx="81">
                  <c:v>12.656655000000001</c:v>
                </c:pt>
                <c:pt idx="82">
                  <c:v>12.509695000000001</c:v>
                </c:pt>
                <c:pt idx="83">
                  <c:v>12.372318</c:v>
                </c:pt>
                <c:pt idx="84">
                  <c:v>12.242017000000001</c:v>
                </c:pt>
                <c:pt idx="85">
                  <c:v>12.108363000000001</c:v>
                </c:pt>
                <c:pt idx="86">
                  <c:v>12.029271</c:v>
                </c:pt>
                <c:pt idx="87">
                  <c:v>11.956108</c:v>
                </c:pt>
                <c:pt idx="88">
                  <c:v>11.884921</c:v>
                </c:pt>
                <c:pt idx="89">
                  <c:v>11.744056</c:v>
                </c:pt>
                <c:pt idx="90">
                  <c:v>11.599112</c:v>
                </c:pt>
                <c:pt idx="91">
                  <c:v>11.453661</c:v>
                </c:pt>
                <c:pt idx="92">
                  <c:v>11.347441</c:v>
                </c:pt>
                <c:pt idx="93">
                  <c:v>11.23823</c:v>
                </c:pt>
                <c:pt idx="94">
                  <c:v>11.129161</c:v>
                </c:pt>
                <c:pt idx="95">
                  <c:v>11.048118000000001</c:v>
                </c:pt>
                <c:pt idx="96">
                  <c:v>10.978880999999999</c:v>
                </c:pt>
                <c:pt idx="97">
                  <c:v>10.906574000000001</c:v>
                </c:pt>
                <c:pt idx="98">
                  <c:v>10.789521000000001</c:v>
                </c:pt>
                <c:pt idx="99">
                  <c:v>10.667135999999999</c:v>
                </c:pt>
                <c:pt idx="100">
                  <c:v>10.565701000000001</c:v>
                </c:pt>
                <c:pt idx="101">
                  <c:v>10.547831</c:v>
                </c:pt>
                <c:pt idx="102">
                  <c:v>10.55064</c:v>
                </c:pt>
                <c:pt idx="103">
                  <c:v>10.548963000000001</c:v>
                </c:pt>
                <c:pt idx="104">
                  <c:v>10.496867999999999</c:v>
                </c:pt>
                <c:pt idx="105">
                  <c:v>10.429544999999999</c:v>
                </c:pt>
                <c:pt idx="106">
                  <c:v>10.36327</c:v>
                </c:pt>
                <c:pt idx="107">
                  <c:v>10.259643000000001</c:v>
                </c:pt>
                <c:pt idx="108">
                  <c:v>10.159509999999999</c:v>
                </c:pt>
                <c:pt idx="109">
                  <c:v>10.064147999999999</c:v>
                </c:pt>
                <c:pt idx="110">
                  <c:v>10.064223</c:v>
                </c:pt>
                <c:pt idx="111">
                  <c:v>10.065807</c:v>
                </c:pt>
                <c:pt idx="112">
                  <c:v>10.046727000000001</c:v>
                </c:pt>
                <c:pt idx="113">
                  <c:v>9.9048960000000008</c:v>
                </c:pt>
                <c:pt idx="114">
                  <c:v>9.7438990000000008</c:v>
                </c:pt>
                <c:pt idx="115">
                  <c:v>9.5824660000000002</c:v>
                </c:pt>
                <c:pt idx="116">
                  <c:v>9.4971420000000002</c:v>
                </c:pt>
                <c:pt idx="117">
                  <c:v>9.4157240000000009</c:v>
                </c:pt>
                <c:pt idx="118">
                  <c:v>9.3380100000000006</c:v>
                </c:pt>
                <c:pt idx="119">
                  <c:v>9.2636310000000002</c:v>
                </c:pt>
              </c:numCache>
            </c:numRef>
          </c:val>
        </c:ser>
        <c:ser>
          <c:idx val="4"/>
          <c:order val="4"/>
          <c:tx>
            <c:strRef>
              <c:f>CPR!$E$1</c:f>
              <c:strCache>
                <c:ptCount val="1"/>
                <c:pt idx="0">
                  <c:v>Median</c:v>
                </c:pt>
              </c:strCache>
            </c:strRef>
          </c:tx>
          <c:spPr>
            <a:ln w="38100">
              <a:solidFill>
                <a:schemeClr val="tx1"/>
              </a:solidFill>
            </a:ln>
          </c:spPr>
          <c:marker>
            <c:symbol val="none"/>
          </c:marker>
          <c:val>
            <c:numRef>
              <c:f>CPR!$E$2:$E$121</c:f>
              <c:numCache>
                <c:formatCode>0.00</c:formatCode>
                <c:ptCount val="120"/>
                <c:pt idx="0">
                  <c:v>18.853929000000001</c:v>
                </c:pt>
                <c:pt idx="1">
                  <c:v>18.919225999999998</c:v>
                </c:pt>
                <c:pt idx="2">
                  <c:v>18.861142999999998</c:v>
                </c:pt>
                <c:pt idx="3">
                  <c:v>18.806473</c:v>
                </c:pt>
                <c:pt idx="4">
                  <c:v>18.658110000000001</c:v>
                </c:pt>
                <c:pt idx="5">
                  <c:v>18.529651999999999</c:v>
                </c:pt>
                <c:pt idx="6">
                  <c:v>18.436579999999999</c:v>
                </c:pt>
                <c:pt idx="7">
                  <c:v>18.365691999999999</c:v>
                </c:pt>
                <c:pt idx="8">
                  <c:v>18.319503000000001</c:v>
                </c:pt>
                <c:pt idx="9">
                  <c:v>18.274099</c:v>
                </c:pt>
                <c:pt idx="10">
                  <c:v>18.240500999999998</c:v>
                </c:pt>
                <c:pt idx="11">
                  <c:v>18.225031000000001</c:v>
                </c:pt>
                <c:pt idx="12">
                  <c:v>18.156379000000001</c:v>
                </c:pt>
                <c:pt idx="13">
                  <c:v>18.064627000000002</c:v>
                </c:pt>
                <c:pt idx="14">
                  <c:v>17.991841999999998</c:v>
                </c:pt>
                <c:pt idx="15">
                  <c:v>17.915412</c:v>
                </c:pt>
                <c:pt idx="16">
                  <c:v>17.903272999999999</c:v>
                </c:pt>
                <c:pt idx="17">
                  <c:v>17.852402000000001</c:v>
                </c:pt>
                <c:pt idx="18">
                  <c:v>17.807238000000002</c:v>
                </c:pt>
                <c:pt idx="19">
                  <c:v>17.792863000000001</c:v>
                </c:pt>
                <c:pt idx="20">
                  <c:v>17.760373000000001</c:v>
                </c:pt>
                <c:pt idx="21">
                  <c:v>17.696406</c:v>
                </c:pt>
                <c:pt idx="22">
                  <c:v>17.637042000000001</c:v>
                </c:pt>
                <c:pt idx="23">
                  <c:v>17.562526999999999</c:v>
                </c:pt>
                <c:pt idx="24">
                  <c:v>17.495118999999999</c:v>
                </c:pt>
                <c:pt idx="25">
                  <c:v>17.417566000000001</c:v>
                </c:pt>
                <c:pt idx="26">
                  <c:v>17.351192999999999</c:v>
                </c:pt>
                <c:pt idx="27">
                  <c:v>17.292974000000001</c:v>
                </c:pt>
                <c:pt idx="28">
                  <c:v>17.232312</c:v>
                </c:pt>
                <c:pt idx="29">
                  <c:v>17.191258000000001</c:v>
                </c:pt>
                <c:pt idx="30">
                  <c:v>17.082947999999998</c:v>
                </c:pt>
                <c:pt idx="31">
                  <c:v>16.981062999999999</c:v>
                </c:pt>
                <c:pt idx="32">
                  <c:v>16.882466000000001</c:v>
                </c:pt>
                <c:pt idx="33">
                  <c:v>16.776149</c:v>
                </c:pt>
                <c:pt idx="34">
                  <c:v>16.674610000000001</c:v>
                </c:pt>
                <c:pt idx="35">
                  <c:v>16.569383999999999</c:v>
                </c:pt>
                <c:pt idx="36">
                  <c:v>16.467786</c:v>
                </c:pt>
                <c:pt idx="37">
                  <c:v>16.359411999999999</c:v>
                </c:pt>
                <c:pt idx="38">
                  <c:v>16.315985999999999</c:v>
                </c:pt>
                <c:pt idx="39">
                  <c:v>16.209878</c:v>
                </c:pt>
                <c:pt idx="40">
                  <c:v>16.090672999999999</c:v>
                </c:pt>
                <c:pt idx="41">
                  <c:v>15.952145</c:v>
                </c:pt>
                <c:pt idx="42">
                  <c:v>15.822956</c:v>
                </c:pt>
                <c:pt idx="43">
                  <c:v>15.714653</c:v>
                </c:pt>
                <c:pt idx="44">
                  <c:v>15.636892</c:v>
                </c:pt>
                <c:pt idx="45">
                  <c:v>15.617759</c:v>
                </c:pt>
                <c:pt idx="46">
                  <c:v>15.611666</c:v>
                </c:pt>
                <c:pt idx="47">
                  <c:v>15.506738</c:v>
                </c:pt>
                <c:pt idx="48">
                  <c:v>15.367103</c:v>
                </c:pt>
                <c:pt idx="49">
                  <c:v>15.235662</c:v>
                </c:pt>
                <c:pt idx="50">
                  <c:v>15.164262000000001</c:v>
                </c:pt>
                <c:pt idx="51">
                  <c:v>15.097949</c:v>
                </c:pt>
                <c:pt idx="52">
                  <c:v>15.053215</c:v>
                </c:pt>
                <c:pt idx="53">
                  <c:v>15.013870000000001</c:v>
                </c:pt>
                <c:pt idx="54">
                  <c:v>14.985822000000001</c:v>
                </c:pt>
                <c:pt idx="55">
                  <c:v>14.953363</c:v>
                </c:pt>
                <c:pt idx="56">
                  <c:v>14.881152</c:v>
                </c:pt>
                <c:pt idx="57">
                  <c:v>14.802068</c:v>
                </c:pt>
                <c:pt idx="58">
                  <c:v>14.729450999999999</c:v>
                </c:pt>
                <c:pt idx="59">
                  <c:v>14.661652999999999</c:v>
                </c:pt>
                <c:pt idx="60">
                  <c:v>14.585926000000001</c:v>
                </c:pt>
                <c:pt idx="61">
                  <c:v>14.50196</c:v>
                </c:pt>
                <c:pt idx="62">
                  <c:v>14.457183000000001</c:v>
                </c:pt>
                <c:pt idx="63">
                  <c:v>14.40924</c:v>
                </c:pt>
                <c:pt idx="64">
                  <c:v>14.362330999999999</c:v>
                </c:pt>
                <c:pt idx="65">
                  <c:v>14.251409000000001</c:v>
                </c:pt>
                <c:pt idx="66">
                  <c:v>14.137594999999999</c:v>
                </c:pt>
                <c:pt idx="67">
                  <c:v>14.032321</c:v>
                </c:pt>
                <c:pt idx="68">
                  <c:v>14.040768</c:v>
                </c:pt>
                <c:pt idx="69">
                  <c:v>14.041914999999999</c:v>
                </c:pt>
                <c:pt idx="70">
                  <c:v>14.006394</c:v>
                </c:pt>
                <c:pt idx="71">
                  <c:v>13.929778000000001</c:v>
                </c:pt>
                <c:pt idx="72">
                  <c:v>13.8462</c:v>
                </c:pt>
                <c:pt idx="73">
                  <c:v>13.754341</c:v>
                </c:pt>
                <c:pt idx="74">
                  <c:v>13.633488</c:v>
                </c:pt>
                <c:pt idx="75">
                  <c:v>13.509029999999999</c:v>
                </c:pt>
                <c:pt idx="76">
                  <c:v>13.376626999999999</c:v>
                </c:pt>
                <c:pt idx="77">
                  <c:v>13.279752</c:v>
                </c:pt>
                <c:pt idx="78">
                  <c:v>13.180607</c:v>
                </c:pt>
                <c:pt idx="79">
                  <c:v>13.073281</c:v>
                </c:pt>
                <c:pt idx="80">
                  <c:v>12.933662999999999</c:v>
                </c:pt>
                <c:pt idx="81">
                  <c:v>12.787592</c:v>
                </c:pt>
                <c:pt idx="82">
                  <c:v>12.643878000000001</c:v>
                </c:pt>
                <c:pt idx="83">
                  <c:v>12.516845</c:v>
                </c:pt>
                <c:pt idx="84">
                  <c:v>12.392078</c:v>
                </c:pt>
                <c:pt idx="85">
                  <c:v>12.268065</c:v>
                </c:pt>
                <c:pt idx="86">
                  <c:v>12.192399999999999</c:v>
                </c:pt>
                <c:pt idx="87">
                  <c:v>12.118072</c:v>
                </c:pt>
                <c:pt idx="88">
                  <c:v>12.047447</c:v>
                </c:pt>
                <c:pt idx="89">
                  <c:v>11.917095</c:v>
                </c:pt>
                <c:pt idx="90">
                  <c:v>11.785030000000001</c:v>
                </c:pt>
                <c:pt idx="91">
                  <c:v>11.657966999999999</c:v>
                </c:pt>
                <c:pt idx="92">
                  <c:v>11.596893</c:v>
                </c:pt>
                <c:pt idx="93">
                  <c:v>11.541413</c:v>
                </c:pt>
                <c:pt idx="94">
                  <c:v>11.482789</c:v>
                </c:pt>
                <c:pt idx="95">
                  <c:v>11.398201</c:v>
                </c:pt>
                <c:pt idx="96">
                  <c:v>11.317836</c:v>
                </c:pt>
                <c:pt idx="97">
                  <c:v>11.230606</c:v>
                </c:pt>
                <c:pt idx="98">
                  <c:v>11.169184</c:v>
                </c:pt>
                <c:pt idx="99">
                  <c:v>11.105152</c:v>
                </c:pt>
                <c:pt idx="100">
                  <c:v>11.043118</c:v>
                </c:pt>
                <c:pt idx="101">
                  <c:v>10.960978000000001</c:v>
                </c:pt>
                <c:pt idx="102">
                  <c:v>10.881999</c:v>
                </c:pt>
                <c:pt idx="103">
                  <c:v>10.797138</c:v>
                </c:pt>
                <c:pt idx="104">
                  <c:v>10.733979</c:v>
                </c:pt>
                <c:pt idx="105">
                  <c:v>10.666903</c:v>
                </c:pt>
                <c:pt idx="106">
                  <c:v>10.601566</c:v>
                </c:pt>
                <c:pt idx="107">
                  <c:v>10.514422</c:v>
                </c:pt>
                <c:pt idx="108">
                  <c:v>10.433064999999999</c:v>
                </c:pt>
                <c:pt idx="109">
                  <c:v>10.354062000000001</c:v>
                </c:pt>
                <c:pt idx="110">
                  <c:v>10.361172</c:v>
                </c:pt>
                <c:pt idx="111">
                  <c:v>10.366818</c:v>
                </c:pt>
                <c:pt idx="112">
                  <c:v>10.376092</c:v>
                </c:pt>
                <c:pt idx="113">
                  <c:v>10.345048999999999</c:v>
                </c:pt>
                <c:pt idx="114">
                  <c:v>10.311940999999999</c:v>
                </c:pt>
                <c:pt idx="115">
                  <c:v>10.274165</c:v>
                </c:pt>
                <c:pt idx="116">
                  <c:v>10.22134</c:v>
                </c:pt>
                <c:pt idx="117">
                  <c:v>10.167021</c:v>
                </c:pt>
                <c:pt idx="118">
                  <c:v>10.108031</c:v>
                </c:pt>
                <c:pt idx="119">
                  <c:v>10.085357999999999</c:v>
                </c:pt>
              </c:numCache>
            </c:numRef>
          </c:val>
        </c:ser>
        <c:ser>
          <c:idx val="5"/>
          <c:order val="5"/>
          <c:tx>
            <c:strRef>
              <c:f>CPR!$F$1</c:f>
              <c:strCache>
                <c:ptCount val="1"/>
                <c:pt idx="0">
                  <c:v>0.5 STDEV</c:v>
                </c:pt>
              </c:strCache>
            </c:strRef>
          </c:tx>
          <c:marker>
            <c:symbol val="none"/>
          </c:marker>
          <c:val>
            <c:numRef>
              <c:f>CPR!$F$2:$F$121</c:f>
              <c:numCache>
                <c:formatCode>0.00</c:formatCode>
                <c:ptCount val="120"/>
                <c:pt idx="0">
                  <c:v>18.484580000000001</c:v>
                </c:pt>
                <c:pt idx="1">
                  <c:v>18.454067999999999</c:v>
                </c:pt>
                <c:pt idx="2">
                  <c:v>18.277695000000001</c:v>
                </c:pt>
                <c:pt idx="3">
                  <c:v>18.105357999999999</c:v>
                </c:pt>
                <c:pt idx="4">
                  <c:v>17.835129999999999</c:v>
                </c:pt>
                <c:pt idx="5">
                  <c:v>17.586535000000001</c:v>
                </c:pt>
                <c:pt idx="6">
                  <c:v>17.369425</c:v>
                </c:pt>
                <c:pt idx="7">
                  <c:v>17.165279999999999</c:v>
                </c:pt>
                <c:pt idx="8">
                  <c:v>17.027062000000001</c:v>
                </c:pt>
                <c:pt idx="9">
                  <c:v>16.876325999999999</c:v>
                </c:pt>
                <c:pt idx="10">
                  <c:v>16.741685</c:v>
                </c:pt>
                <c:pt idx="11">
                  <c:v>16.610665999999998</c:v>
                </c:pt>
                <c:pt idx="12">
                  <c:v>16.439824000000002</c:v>
                </c:pt>
                <c:pt idx="13">
                  <c:v>16.247855000000001</c:v>
                </c:pt>
                <c:pt idx="14">
                  <c:v>16.058146000000001</c:v>
                </c:pt>
                <c:pt idx="15">
                  <c:v>15.872439999999999</c:v>
                </c:pt>
                <c:pt idx="16">
                  <c:v>15.748972</c:v>
                </c:pt>
                <c:pt idx="17">
                  <c:v>15.614554</c:v>
                </c:pt>
                <c:pt idx="18">
                  <c:v>15.491381000000001</c:v>
                </c:pt>
                <c:pt idx="19">
                  <c:v>15.392226000000001</c:v>
                </c:pt>
                <c:pt idx="20">
                  <c:v>15.287948</c:v>
                </c:pt>
                <c:pt idx="21">
                  <c:v>15.141247999999999</c:v>
                </c:pt>
                <c:pt idx="22">
                  <c:v>15.013267000000001</c:v>
                </c:pt>
                <c:pt idx="23">
                  <c:v>14.886449000000001</c:v>
                </c:pt>
                <c:pt idx="24">
                  <c:v>14.783773</c:v>
                </c:pt>
                <c:pt idx="25">
                  <c:v>14.679228999999999</c:v>
                </c:pt>
                <c:pt idx="26">
                  <c:v>14.556921000000001</c:v>
                </c:pt>
                <c:pt idx="27">
                  <c:v>14.452465</c:v>
                </c:pt>
                <c:pt idx="28">
                  <c:v>14.368907999999999</c:v>
                </c:pt>
                <c:pt idx="29">
                  <c:v>14.371713</c:v>
                </c:pt>
                <c:pt idx="30">
                  <c:v>14.319336</c:v>
                </c:pt>
                <c:pt idx="31">
                  <c:v>14.273424</c:v>
                </c:pt>
                <c:pt idx="32">
                  <c:v>14.191174999999999</c:v>
                </c:pt>
                <c:pt idx="33">
                  <c:v>14.096837000000001</c:v>
                </c:pt>
                <c:pt idx="34">
                  <c:v>14.016783999999999</c:v>
                </c:pt>
                <c:pt idx="35">
                  <c:v>13.970556</c:v>
                </c:pt>
                <c:pt idx="36">
                  <c:v>13.922926</c:v>
                </c:pt>
                <c:pt idx="37">
                  <c:v>13.866811999999999</c:v>
                </c:pt>
                <c:pt idx="38">
                  <c:v>13.813992000000001</c:v>
                </c:pt>
                <c:pt idx="39">
                  <c:v>13.695316999999999</c:v>
                </c:pt>
                <c:pt idx="40">
                  <c:v>13.555906</c:v>
                </c:pt>
                <c:pt idx="41">
                  <c:v>13.457684</c:v>
                </c:pt>
                <c:pt idx="42">
                  <c:v>13.369847999999999</c:v>
                </c:pt>
                <c:pt idx="43">
                  <c:v>13.304506</c:v>
                </c:pt>
                <c:pt idx="44">
                  <c:v>13.200683</c:v>
                </c:pt>
                <c:pt idx="45">
                  <c:v>13.164005</c:v>
                </c:pt>
                <c:pt idx="46">
                  <c:v>13.147304999999999</c:v>
                </c:pt>
                <c:pt idx="47">
                  <c:v>13.130293999999999</c:v>
                </c:pt>
                <c:pt idx="48">
                  <c:v>13.080715</c:v>
                </c:pt>
                <c:pt idx="49">
                  <c:v>13.02364</c:v>
                </c:pt>
                <c:pt idx="50">
                  <c:v>12.944027</c:v>
                </c:pt>
                <c:pt idx="51">
                  <c:v>12.86875</c:v>
                </c:pt>
                <c:pt idx="52">
                  <c:v>12.794592</c:v>
                </c:pt>
                <c:pt idx="53">
                  <c:v>12.704777</c:v>
                </c:pt>
                <c:pt idx="54">
                  <c:v>12.621715</c:v>
                </c:pt>
                <c:pt idx="55">
                  <c:v>12.530872</c:v>
                </c:pt>
                <c:pt idx="56">
                  <c:v>12.433154</c:v>
                </c:pt>
                <c:pt idx="57">
                  <c:v>12.338514</c:v>
                </c:pt>
                <c:pt idx="58">
                  <c:v>12.243622999999999</c:v>
                </c:pt>
                <c:pt idx="59">
                  <c:v>12.147302</c:v>
                </c:pt>
                <c:pt idx="60">
                  <c:v>12.044575</c:v>
                </c:pt>
                <c:pt idx="61">
                  <c:v>11.945556</c:v>
                </c:pt>
                <c:pt idx="62">
                  <c:v>11.833252</c:v>
                </c:pt>
                <c:pt idx="63">
                  <c:v>11.717186</c:v>
                </c:pt>
                <c:pt idx="64">
                  <c:v>11.626245000000001</c:v>
                </c:pt>
                <c:pt idx="65">
                  <c:v>11.580126999999999</c:v>
                </c:pt>
                <c:pt idx="66">
                  <c:v>11.558655</c:v>
                </c:pt>
                <c:pt idx="67">
                  <c:v>11.538817999999999</c:v>
                </c:pt>
                <c:pt idx="68">
                  <c:v>11.564239000000001</c:v>
                </c:pt>
                <c:pt idx="69">
                  <c:v>11.574944</c:v>
                </c:pt>
                <c:pt idx="70">
                  <c:v>11.555788</c:v>
                </c:pt>
                <c:pt idx="71">
                  <c:v>11.497128</c:v>
                </c:pt>
                <c:pt idx="72">
                  <c:v>11.427638999999999</c:v>
                </c:pt>
                <c:pt idx="73">
                  <c:v>11.360329</c:v>
                </c:pt>
                <c:pt idx="74">
                  <c:v>11.317273</c:v>
                </c:pt>
                <c:pt idx="75">
                  <c:v>11.269214</c:v>
                </c:pt>
                <c:pt idx="76">
                  <c:v>11.215999</c:v>
                </c:pt>
                <c:pt idx="77">
                  <c:v>11.151332999999999</c:v>
                </c:pt>
                <c:pt idx="78">
                  <c:v>11.08137</c:v>
                </c:pt>
                <c:pt idx="79">
                  <c:v>11.008595</c:v>
                </c:pt>
                <c:pt idx="80">
                  <c:v>10.958731</c:v>
                </c:pt>
                <c:pt idx="81">
                  <c:v>10.912516</c:v>
                </c:pt>
                <c:pt idx="82">
                  <c:v>10.860322999999999</c:v>
                </c:pt>
                <c:pt idx="83">
                  <c:v>10.777085</c:v>
                </c:pt>
                <c:pt idx="84">
                  <c:v>10.689871</c:v>
                </c:pt>
                <c:pt idx="85">
                  <c:v>10.606279000000001</c:v>
                </c:pt>
                <c:pt idx="86">
                  <c:v>10.516264</c:v>
                </c:pt>
                <c:pt idx="87">
                  <c:v>10.418872</c:v>
                </c:pt>
                <c:pt idx="88">
                  <c:v>10.329287000000001</c:v>
                </c:pt>
                <c:pt idx="89">
                  <c:v>10.272837000000001</c:v>
                </c:pt>
                <c:pt idx="90">
                  <c:v>10.221743</c:v>
                </c:pt>
                <c:pt idx="91">
                  <c:v>10.172582999999999</c:v>
                </c:pt>
                <c:pt idx="92">
                  <c:v>10.122598999999999</c:v>
                </c:pt>
                <c:pt idx="93">
                  <c:v>10.078982999999999</c:v>
                </c:pt>
                <c:pt idx="94">
                  <c:v>10.041411</c:v>
                </c:pt>
                <c:pt idx="95">
                  <c:v>10.017863</c:v>
                </c:pt>
                <c:pt idx="96">
                  <c:v>9.9972930000000009</c:v>
                </c:pt>
                <c:pt idx="97">
                  <c:v>9.9689429999999994</c:v>
                </c:pt>
                <c:pt idx="98">
                  <c:v>9.9661650000000002</c:v>
                </c:pt>
                <c:pt idx="99">
                  <c:v>9.9606580000000005</c:v>
                </c:pt>
                <c:pt idx="100">
                  <c:v>9.9466870000000007</c:v>
                </c:pt>
                <c:pt idx="101">
                  <c:v>9.8913569999999993</c:v>
                </c:pt>
                <c:pt idx="102">
                  <c:v>9.8265840000000004</c:v>
                </c:pt>
                <c:pt idx="103">
                  <c:v>9.7615379999999998</c:v>
                </c:pt>
                <c:pt idx="104">
                  <c:v>9.7029800000000002</c:v>
                </c:pt>
                <c:pt idx="105">
                  <c:v>9.6483779999999992</c:v>
                </c:pt>
                <c:pt idx="106">
                  <c:v>9.5918709999999994</c:v>
                </c:pt>
                <c:pt idx="107">
                  <c:v>9.5943590000000007</c:v>
                </c:pt>
                <c:pt idx="108">
                  <c:v>9.5997179999999993</c:v>
                </c:pt>
                <c:pt idx="109">
                  <c:v>9.5921570000000003</c:v>
                </c:pt>
                <c:pt idx="110">
                  <c:v>9.5280649999999998</c:v>
                </c:pt>
                <c:pt idx="111">
                  <c:v>9.4622600000000006</c:v>
                </c:pt>
                <c:pt idx="112">
                  <c:v>9.3899039999999996</c:v>
                </c:pt>
                <c:pt idx="113">
                  <c:v>9.3676840000000006</c:v>
                </c:pt>
                <c:pt idx="114">
                  <c:v>9.3427779999999991</c:v>
                </c:pt>
                <c:pt idx="115">
                  <c:v>9.3061720000000001</c:v>
                </c:pt>
                <c:pt idx="116">
                  <c:v>9.2028049999999997</c:v>
                </c:pt>
                <c:pt idx="117">
                  <c:v>9.0890719999999998</c:v>
                </c:pt>
                <c:pt idx="118">
                  <c:v>8.9800839999999997</c:v>
                </c:pt>
                <c:pt idx="119">
                  <c:v>8.9296559999999996</c:v>
                </c:pt>
              </c:numCache>
            </c:numRef>
          </c:val>
        </c:ser>
        <c:ser>
          <c:idx val="6"/>
          <c:order val="6"/>
          <c:tx>
            <c:strRef>
              <c:f>CPR!$G$1</c:f>
              <c:strCache>
                <c:ptCount val="1"/>
                <c:pt idx="0">
                  <c:v>1.0 STDEV</c:v>
                </c:pt>
              </c:strCache>
            </c:strRef>
          </c:tx>
          <c:marker>
            <c:symbol val="none"/>
          </c:marker>
          <c:val>
            <c:numRef>
              <c:f>CPR!$G$2:$G$121</c:f>
              <c:numCache>
                <c:formatCode>0.00</c:formatCode>
                <c:ptCount val="120"/>
                <c:pt idx="0">
                  <c:v>18.405716999999999</c:v>
                </c:pt>
                <c:pt idx="1">
                  <c:v>18.36327</c:v>
                </c:pt>
                <c:pt idx="2">
                  <c:v>18.193930999999999</c:v>
                </c:pt>
                <c:pt idx="3">
                  <c:v>18.035139000000001</c:v>
                </c:pt>
                <c:pt idx="4">
                  <c:v>17.783898000000001</c:v>
                </c:pt>
                <c:pt idx="5">
                  <c:v>17.540958</c:v>
                </c:pt>
                <c:pt idx="6">
                  <c:v>17.320039000000001</c:v>
                </c:pt>
                <c:pt idx="7">
                  <c:v>17.112200999999999</c:v>
                </c:pt>
                <c:pt idx="8">
                  <c:v>16.961202</c:v>
                </c:pt>
                <c:pt idx="9">
                  <c:v>16.779606000000001</c:v>
                </c:pt>
                <c:pt idx="10">
                  <c:v>16.619032000000001</c:v>
                </c:pt>
                <c:pt idx="11">
                  <c:v>16.439762999999999</c:v>
                </c:pt>
                <c:pt idx="12">
                  <c:v>16.209896000000001</c:v>
                </c:pt>
                <c:pt idx="13">
                  <c:v>15.957577000000001</c:v>
                </c:pt>
                <c:pt idx="14">
                  <c:v>15.697753000000001</c:v>
                </c:pt>
                <c:pt idx="15">
                  <c:v>15.438371999999999</c:v>
                </c:pt>
                <c:pt idx="16">
                  <c:v>15.238785999999999</c:v>
                </c:pt>
                <c:pt idx="17">
                  <c:v>15.019712</c:v>
                </c:pt>
                <c:pt idx="18">
                  <c:v>14.819807000000001</c:v>
                </c:pt>
                <c:pt idx="19">
                  <c:v>14.649792</c:v>
                </c:pt>
                <c:pt idx="20">
                  <c:v>14.505508000000001</c:v>
                </c:pt>
                <c:pt idx="21">
                  <c:v>14.320638000000001</c:v>
                </c:pt>
                <c:pt idx="22">
                  <c:v>14.159964</c:v>
                </c:pt>
                <c:pt idx="23">
                  <c:v>13.997501</c:v>
                </c:pt>
                <c:pt idx="24">
                  <c:v>13.852912</c:v>
                </c:pt>
                <c:pt idx="25">
                  <c:v>13.701912999999999</c:v>
                </c:pt>
                <c:pt idx="26">
                  <c:v>13.539768</c:v>
                </c:pt>
                <c:pt idx="27">
                  <c:v>13.396058</c:v>
                </c:pt>
                <c:pt idx="28">
                  <c:v>13.271627000000001</c:v>
                </c:pt>
                <c:pt idx="29">
                  <c:v>13.200035</c:v>
                </c:pt>
                <c:pt idx="30">
                  <c:v>13.077766</c:v>
                </c:pt>
                <c:pt idx="31">
                  <c:v>12.967610000000001</c:v>
                </c:pt>
                <c:pt idx="32">
                  <c:v>12.888947999999999</c:v>
                </c:pt>
                <c:pt idx="33">
                  <c:v>12.804354999999999</c:v>
                </c:pt>
                <c:pt idx="34">
                  <c:v>12.736616</c:v>
                </c:pt>
                <c:pt idx="35">
                  <c:v>12.657776999999999</c:v>
                </c:pt>
                <c:pt idx="36">
                  <c:v>12.592734</c:v>
                </c:pt>
                <c:pt idx="37">
                  <c:v>12.52919</c:v>
                </c:pt>
                <c:pt idx="38">
                  <c:v>12.538428</c:v>
                </c:pt>
                <c:pt idx="39">
                  <c:v>12.489024000000001</c:v>
                </c:pt>
                <c:pt idx="40">
                  <c:v>12.426050999999999</c:v>
                </c:pt>
                <c:pt idx="41">
                  <c:v>12.359256</c:v>
                </c:pt>
                <c:pt idx="42">
                  <c:v>12.300057000000001</c:v>
                </c:pt>
                <c:pt idx="43">
                  <c:v>12.259527</c:v>
                </c:pt>
                <c:pt idx="44">
                  <c:v>12.202569</c:v>
                </c:pt>
                <c:pt idx="45">
                  <c:v>12.205304</c:v>
                </c:pt>
                <c:pt idx="46">
                  <c:v>12.226345</c:v>
                </c:pt>
                <c:pt idx="47">
                  <c:v>12.198722</c:v>
                </c:pt>
                <c:pt idx="48">
                  <c:v>12.14141</c:v>
                </c:pt>
                <c:pt idx="49">
                  <c:v>12.083548</c:v>
                </c:pt>
                <c:pt idx="50">
                  <c:v>12.070175000000001</c:v>
                </c:pt>
                <c:pt idx="51">
                  <c:v>12.061321</c:v>
                </c:pt>
                <c:pt idx="52">
                  <c:v>12.049467</c:v>
                </c:pt>
                <c:pt idx="53">
                  <c:v>11.962425</c:v>
                </c:pt>
                <c:pt idx="54">
                  <c:v>11.88775</c:v>
                </c:pt>
                <c:pt idx="55">
                  <c:v>11.822511</c:v>
                </c:pt>
                <c:pt idx="56">
                  <c:v>11.806766</c:v>
                </c:pt>
                <c:pt idx="57">
                  <c:v>11.812531999999999</c:v>
                </c:pt>
                <c:pt idx="58">
                  <c:v>11.814781999999999</c:v>
                </c:pt>
                <c:pt idx="59">
                  <c:v>11.860087999999999</c:v>
                </c:pt>
                <c:pt idx="60">
                  <c:v>11.907753</c:v>
                </c:pt>
                <c:pt idx="61">
                  <c:v>11.936268</c:v>
                </c:pt>
                <c:pt idx="62">
                  <c:v>11.932416999999999</c:v>
                </c:pt>
                <c:pt idx="63">
                  <c:v>11.916288</c:v>
                </c:pt>
                <c:pt idx="64">
                  <c:v>11.892299</c:v>
                </c:pt>
                <c:pt idx="65">
                  <c:v>11.839651</c:v>
                </c:pt>
                <c:pt idx="66">
                  <c:v>11.791558</c:v>
                </c:pt>
                <c:pt idx="67">
                  <c:v>11.742699</c:v>
                </c:pt>
                <c:pt idx="68">
                  <c:v>11.791776</c:v>
                </c:pt>
                <c:pt idx="69">
                  <c:v>11.82742</c:v>
                </c:pt>
                <c:pt idx="70">
                  <c:v>11.825683</c:v>
                </c:pt>
                <c:pt idx="71">
                  <c:v>11.779908000000001</c:v>
                </c:pt>
                <c:pt idx="72">
                  <c:v>11.729119000000001</c:v>
                </c:pt>
                <c:pt idx="73">
                  <c:v>11.678121000000001</c:v>
                </c:pt>
                <c:pt idx="74">
                  <c:v>11.622154</c:v>
                </c:pt>
                <c:pt idx="75">
                  <c:v>11.560067999999999</c:v>
                </c:pt>
                <c:pt idx="76">
                  <c:v>11.503563</c:v>
                </c:pt>
                <c:pt idx="77">
                  <c:v>11.486624000000001</c:v>
                </c:pt>
                <c:pt idx="78">
                  <c:v>11.474143</c:v>
                </c:pt>
                <c:pt idx="79">
                  <c:v>11.450784000000001</c:v>
                </c:pt>
                <c:pt idx="80">
                  <c:v>11.379237</c:v>
                </c:pt>
                <c:pt idx="81">
                  <c:v>11.295252</c:v>
                </c:pt>
                <c:pt idx="82">
                  <c:v>11.210995</c:v>
                </c:pt>
                <c:pt idx="83">
                  <c:v>11.147091</c:v>
                </c:pt>
                <c:pt idx="84">
                  <c:v>11.089480999999999</c:v>
                </c:pt>
                <c:pt idx="85">
                  <c:v>11.028321</c:v>
                </c:pt>
                <c:pt idx="86">
                  <c:v>10.979798000000001</c:v>
                </c:pt>
                <c:pt idx="87">
                  <c:v>10.924168</c:v>
                </c:pt>
                <c:pt idx="88">
                  <c:v>10.869899</c:v>
                </c:pt>
                <c:pt idx="89">
                  <c:v>10.797442999999999</c:v>
                </c:pt>
                <c:pt idx="90">
                  <c:v>10.722117000000001</c:v>
                </c:pt>
                <c:pt idx="91">
                  <c:v>10.639454000000001</c:v>
                </c:pt>
                <c:pt idx="92">
                  <c:v>10.566349000000001</c:v>
                </c:pt>
                <c:pt idx="93">
                  <c:v>10.483112</c:v>
                </c:pt>
                <c:pt idx="94">
                  <c:v>10.400254</c:v>
                </c:pt>
                <c:pt idx="95">
                  <c:v>10.305444</c:v>
                </c:pt>
                <c:pt idx="96">
                  <c:v>10.212109</c:v>
                </c:pt>
                <c:pt idx="97">
                  <c:v>10.117281999999999</c:v>
                </c:pt>
                <c:pt idx="98">
                  <c:v>10.056996</c:v>
                </c:pt>
                <c:pt idx="99">
                  <c:v>9.9952059999999996</c:v>
                </c:pt>
                <c:pt idx="100">
                  <c:v>9.9413250000000009</c:v>
                </c:pt>
                <c:pt idx="101">
                  <c:v>9.8642959999999995</c:v>
                </c:pt>
                <c:pt idx="102">
                  <c:v>9.7893930000000005</c:v>
                </c:pt>
                <c:pt idx="103">
                  <c:v>9.7140900000000006</c:v>
                </c:pt>
                <c:pt idx="104">
                  <c:v>9.6677610000000005</c:v>
                </c:pt>
                <c:pt idx="105">
                  <c:v>9.6257839999999995</c:v>
                </c:pt>
                <c:pt idx="106">
                  <c:v>9.5793379999999999</c:v>
                </c:pt>
                <c:pt idx="107">
                  <c:v>9.5311050000000002</c:v>
                </c:pt>
                <c:pt idx="108">
                  <c:v>9.4722829999999991</c:v>
                </c:pt>
                <c:pt idx="109">
                  <c:v>9.410482</c:v>
                </c:pt>
                <c:pt idx="110">
                  <c:v>9.3162629999999993</c:v>
                </c:pt>
                <c:pt idx="111">
                  <c:v>9.2219499999999996</c:v>
                </c:pt>
                <c:pt idx="112">
                  <c:v>9.1348850000000006</c:v>
                </c:pt>
                <c:pt idx="113">
                  <c:v>9.0885759999999998</c:v>
                </c:pt>
                <c:pt idx="114">
                  <c:v>9.0429300000000001</c:v>
                </c:pt>
                <c:pt idx="115">
                  <c:v>8.9945090000000008</c:v>
                </c:pt>
                <c:pt idx="116">
                  <c:v>8.9218089999999997</c:v>
                </c:pt>
                <c:pt idx="117">
                  <c:v>8.8457000000000008</c:v>
                </c:pt>
                <c:pt idx="118">
                  <c:v>8.7764570000000006</c:v>
                </c:pt>
                <c:pt idx="119">
                  <c:v>8.7247819999999994</c:v>
                </c:pt>
              </c:numCache>
            </c:numRef>
          </c:val>
        </c:ser>
        <c:ser>
          <c:idx val="7"/>
          <c:order val="7"/>
          <c:tx>
            <c:strRef>
              <c:f>CPR!$H$1</c:f>
              <c:strCache>
                <c:ptCount val="1"/>
                <c:pt idx="0">
                  <c:v>1.5 STDEV</c:v>
                </c:pt>
              </c:strCache>
            </c:strRef>
          </c:tx>
          <c:marker>
            <c:symbol val="none"/>
          </c:marker>
          <c:val>
            <c:numRef>
              <c:f>CPR!$H$2:$H$121</c:f>
              <c:numCache>
                <c:formatCode>0.00</c:formatCode>
                <c:ptCount val="120"/>
                <c:pt idx="0">
                  <c:v>18.093682000000001</c:v>
                </c:pt>
                <c:pt idx="1">
                  <c:v>17.944679000000001</c:v>
                </c:pt>
                <c:pt idx="2">
                  <c:v>17.650057</c:v>
                </c:pt>
                <c:pt idx="3">
                  <c:v>17.354507999999999</c:v>
                </c:pt>
                <c:pt idx="4">
                  <c:v>16.950191</c:v>
                </c:pt>
                <c:pt idx="5">
                  <c:v>16.509658000000002</c:v>
                </c:pt>
                <c:pt idx="6">
                  <c:v>16.093886999999999</c:v>
                </c:pt>
                <c:pt idx="7">
                  <c:v>15.673551</c:v>
                </c:pt>
                <c:pt idx="8">
                  <c:v>15.390938</c:v>
                </c:pt>
                <c:pt idx="9">
                  <c:v>15.072089</c:v>
                </c:pt>
                <c:pt idx="10">
                  <c:v>14.785822</c:v>
                </c:pt>
                <c:pt idx="11">
                  <c:v>14.47771</c:v>
                </c:pt>
                <c:pt idx="12">
                  <c:v>14.142087</c:v>
                </c:pt>
                <c:pt idx="13">
                  <c:v>13.798738999999999</c:v>
                </c:pt>
                <c:pt idx="14">
                  <c:v>13.462144</c:v>
                </c:pt>
                <c:pt idx="15">
                  <c:v>13.146026000000001</c:v>
                </c:pt>
                <c:pt idx="16">
                  <c:v>12.902632000000001</c:v>
                </c:pt>
                <c:pt idx="17">
                  <c:v>12.656788000000001</c:v>
                </c:pt>
                <c:pt idx="18">
                  <c:v>12.430401</c:v>
                </c:pt>
                <c:pt idx="19">
                  <c:v>12.236043</c:v>
                </c:pt>
                <c:pt idx="20">
                  <c:v>12.062509</c:v>
                </c:pt>
                <c:pt idx="21">
                  <c:v>11.872239</c:v>
                </c:pt>
                <c:pt idx="22">
                  <c:v>11.720878000000001</c:v>
                </c:pt>
                <c:pt idx="23">
                  <c:v>11.619192</c:v>
                </c:pt>
                <c:pt idx="24">
                  <c:v>11.568489</c:v>
                </c:pt>
                <c:pt idx="25">
                  <c:v>11.521566999999999</c:v>
                </c:pt>
                <c:pt idx="26">
                  <c:v>11.50371</c:v>
                </c:pt>
                <c:pt idx="27">
                  <c:v>11.50456</c:v>
                </c:pt>
                <c:pt idx="28">
                  <c:v>11.528404</c:v>
                </c:pt>
                <c:pt idx="29">
                  <c:v>11.588736000000001</c:v>
                </c:pt>
                <c:pt idx="30">
                  <c:v>11.580838</c:v>
                </c:pt>
                <c:pt idx="31">
                  <c:v>11.566706</c:v>
                </c:pt>
                <c:pt idx="32">
                  <c:v>11.511927999999999</c:v>
                </c:pt>
                <c:pt idx="33">
                  <c:v>11.424571</c:v>
                </c:pt>
                <c:pt idx="34">
                  <c:v>11.345846999999999</c:v>
                </c:pt>
                <c:pt idx="35">
                  <c:v>11.264657</c:v>
                </c:pt>
                <c:pt idx="36">
                  <c:v>11.189878</c:v>
                </c:pt>
                <c:pt idx="37">
                  <c:v>11.126726</c:v>
                </c:pt>
                <c:pt idx="38">
                  <c:v>11.117972999999999</c:v>
                </c:pt>
                <c:pt idx="39">
                  <c:v>11.049521</c:v>
                </c:pt>
                <c:pt idx="40">
                  <c:v>10.986972</c:v>
                </c:pt>
                <c:pt idx="41">
                  <c:v>10.983226999999999</c:v>
                </c:pt>
                <c:pt idx="42">
                  <c:v>10.992309000000001</c:v>
                </c:pt>
                <c:pt idx="43">
                  <c:v>11.029425</c:v>
                </c:pt>
                <c:pt idx="44">
                  <c:v>11.018796</c:v>
                </c:pt>
                <c:pt idx="45">
                  <c:v>11.06865</c:v>
                </c:pt>
                <c:pt idx="46">
                  <c:v>11.131209999999999</c:v>
                </c:pt>
                <c:pt idx="47">
                  <c:v>11.140798</c:v>
                </c:pt>
                <c:pt idx="48">
                  <c:v>11.102307</c:v>
                </c:pt>
                <c:pt idx="49">
                  <c:v>11.068795</c:v>
                </c:pt>
                <c:pt idx="50">
                  <c:v>11.003232000000001</c:v>
                </c:pt>
                <c:pt idx="51">
                  <c:v>10.947601000000001</c:v>
                </c:pt>
                <c:pt idx="52">
                  <c:v>10.906644999999999</c:v>
                </c:pt>
                <c:pt idx="53">
                  <c:v>10.906238999999999</c:v>
                </c:pt>
                <c:pt idx="54">
                  <c:v>10.929359</c:v>
                </c:pt>
                <c:pt idx="55">
                  <c:v>10.962712</c:v>
                </c:pt>
                <c:pt idx="56">
                  <c:v>10.988545</c:v>
                </c:pt>
                <c:pt idx="57">
                  <c:v>11.035748999999999</c:v>
                </c:pt>
                <c:pt idx="58">
                  <c:v>11.079091999999999</c:v>
                </c:pt>
                <c:pt idx="59">
                  <c:v>11.110828</c:v>
                </c:pt>
                <c:pt idx="60">
                  <c:v>11.120341</c:v>
                </c:pt>
                <c:pt idx="61">
                  <c:v>11.114295</c:v>
                </c:pt>
                <c:pt idx="62">
                  <c:v>11.066972</c:v>
                </c:pt>
                <c:pt idx="63">
                  <c:v>11.007961</c:v>
                </c:pt>
                <c:pt idx="64">
                  <c:v>10.92271</c:v>
                </c:pt>
                <c:pt idx="65">
                  <c:v>10.829658999999999</c:v>
                </c:pt>
                <c:pt idx="66">
                  <c:v>10.733395</c:v>
                </c:pt>
                <c:pt idx="67">
                  <c:v>10.640974999999999</c:v>
                </c:pt>
                <c:pt idx="68">
                  <c:v>10.596761000000001</c:v>
                </c:pt>
                <c:pt idx="69">
                  <c:v>10.537944</c:v>
                </c:pt>
                <c:pt idx="70">
                  <c:v>10.452183</c:v>
                </c:pt>
                <c:pt idx="71">
                  <c:v>10.446232</c:v>
                </c:pt>
                <c:pt idx="72">
                  <c:v>10.455214</c:v>
                </c:pt>
                <c:pt idx="73">
                  <c:v>10.450647999999999</c:v>
                </c:pt>
                <c:pt idx="74">
                  <c:v>10.367932</c:v>
                </c:pt>
                <c:pt idx="75">
                  <c:v>10.281969999999999</c:v>
                </c:pt>
                <c:pt idx="76">
                  <c:v>10.198433</c:v>
                </c:pt>
                <c:pt idx="77">
                  <c:v>10.173477</c:v>
                </c:pt>
                <c:pt idx="78">
                  <c:v>10.152303</c:v>
                </c:pt>
                <c:pt idx="79">
                  <c:v>10.123874000000001</c:v>
                </c:pt>
                <c:pt idx="80">
                  <c:v>10.058178</c:v>
                </c:pt>
                <c:pt idx="81">
                  <c:v>9.9857569999999996</c:v>
                </c:pt>
                <c:pt idx="82">
                  <c:v>9.9121430000000004</c:v>
                </c:pt>
                <c:pt idx="83">
                  <c:v>9.8752809999999993</c:v>
                </c:pt>
                <c:pt idx="84">
                  <c:v>9.8369560000000007</c:v>
                </c:pt>
                <c:pt idx="85">
                  <c:v>9.7903889999999993</c:v>
                </c:pt>
                <c:pt idx="86">
                  <c:v>9.6818039999999996</c:v>
                </c:pt>
                <c:pt idx="87">
                  <c:v>9.5766439999999999</c:v>
                </c:pt>
                <c:pt idx="88">
                  <c:v>9.4723210000000009</c:v>
                </c:pt>
                <c:pt idx="89">
                  <c:v>9.4037290000000002</c:v>
                </c:pt>
                <c:pt idx="90">
                  <c:v>9.3397100000000002</c:v>
                </c:pt>
                <c:pt idx="91">
                  <c:v>9.2777139999999996</c:v>
                </c:pt>
                <c:pt idx="92">
                  <c:v>9.2351080000000003</c:v>
                </c:pt>
                <c:pt idx="93">
                  <c:v>9.1948299999999996</c:v>
                </c:pt>
                <c:pt idx="94">
                  <c:v>9.1606529999999999</c:v>
                </c:pt>
                <c:pt idx="95">
                  <c:v>9.0839750000000006</c:v>
                </c:pt>
                <c:pt idx="96">
                  <c:v>9.0049469999999996</c:v>
                </c:pt>
                <c:pt idx="97">
                  <c:v>8.9291680000000007</c:v>
                </c:pt>
                <c:pt idx="98">
                  <c:v>8.8867589999999996</c:v>
                </c:pt>
                <c:pt idx="99">
                  <c:v>8.8468470000000003</c:v>
                </c:pt>
                <c:pt idx="100">
                  <c:v>8.8126069999999999</c:v>
                </c:pt>
                <c:pt idx="101">
                  <c:v>8.8179010000000009</c:v>
                </c:pt>
                <c:pt idx="102">
                  <c:v>8.8190729999999995</c:v>
                </c:pt>
                <c:pt idx="103">
                  <c:v>8.8092520000000007</c:v>
                </c:pt>
                <c:pt idx="104">
                  <c:v>8.7027629999999991</c:v>
                </c:pt>
                <c:pt idx="105">
                  <c:v>8.5887560000000001</c:v>
                </c:pt>
                <c:pt idx="106">
                  <c:v>8.4865499999999994</c:v>
                </c:pt>
                <c:pt idx="107">
                  <c:v>8.4899090000000008</c:v>
                </c:pt>
                <c:pt idx="108">
                  <c:v>8.5015450000000001</c:v>
                </c:pt>
                <c:pt idx="109">
                  <c:v>8.5134109999999996</c:v>
                </c:pt>
                <c:pt idx="110">
                  <c:v>8.5072030000000005</c:v>
                </c:pt>
                <c:pt idx="111">
                  <c:v>8.4944330000000008</c:v>
                </c:pt>
                <c:pt idx="112">
                  <c:v>8.4990780000000008</c:v>
                </c:pt>
                <c:pt idx="113">
                  <c:v>8.5290119999999998</c:v>
                </c:pt>
                <c:pt idx="114">
                  <c:v>8.5679230000000004</c:v>
                </c:pt>
                <c:pt idx="115">
                  <c:v>8.6055320000000002</c:v>
                </c:pt>
                <c:pt idx="116">
                  <c:v>8.6209579999999999</c:v>
                </c:pt>
                <c:pt idx="117">
                  <c:v>8.6325000000000003</c:v>
                </c:pt>
                <c:pt idx="118">
                  <c:v>8.6387429999999998</c:v>
                </c:pt>
                <c:pt idx="119">
                  <c:v>8.6204479999999997</c:v>
                </c:pt>
              </c:numCache>
            </c:numRef>
          </c:val>
        </c:ser>
        <c:ser>
          <c:idx val="8"/>
          <c:order val="8"/>
          <c:tx>
            <c:strRef>
              <c:f>CPR!$I$1</c:f>
              <c:strCache>
                <c:ptCount val="1"/>
                <c:pt idx="0">
                  <c:v>2 STDEV</c:v>
                </c:pt>
              </c:strCache>
            </c:strRef>
          </c:tx>
          <c:marker>
            <c:symbol val="none"/>
          </c:marker>
          <c:val>
            <c:numRef>
              <c:f>CPR!$I$2:$I$121</c:f>
              <c:numCache>
                <c:formatCode>0.00</c:formatCode>
                <c:ptCount val="120"/>
                <c:pt idx="0">
                  <c:v>17.741835999999999</c:v>
                </c:pt>
                <c:pt idx="1">
                  <c:v>17.532892</c:v>
                </c:pt>
                <c:pt idx="2">
                  <c:v>17.136852999999999</c:v>
                </c:pt>
                <c:pt idx="3">
                  <c:v>16.754515000000001</c:v>
                </c:pt>
                <c:pt idx="4">
                  <c:v>16.294958000000001</c:v>
                </c:pt>
                <c:pt idx="5">
                  <c:v>15.890941</c:v>
                </c:pt>
                <c:pt idx="6">
                  <c:v>15.530968</c:v>
                </c:pt>
                <c:pt idx="7">
                  <c:v>15.176093</c:v>
                </c:pt>
                <c:pt idx="8">
                  <c:v>14.901038</c:v>
                </c:pt>
                <c:pt idx="9">
                  <c:v>14.591208</c:v>
                </c:pt>
                <c:pt idx="10">
                  <c:v>14.320302</c:v>
                </c:pt>
                <c:pt idx="11">
                  <c:v>14.059716</c:v>
                </c:pt>
                <c:pt idx="12">
                  <c:v>13.769209</c:v>
                </c:pt>
                <c:pt idx="13">
                  <c:v>13.467511999999999</c:v>
                </c:pt>
                <c:pt idx="14">
                  <c:v>13.144083</c:v>
                </c:pt>
                <c:pt idx="15">
                  <c:v>12.82887</c:v>
                </c:pt>
                <c:pt idx="16">
                  <c:v>12.571374</c:v>
                </c:pt>
                <c:pt idx="17">
                  <c:v>12.303347</c:v>
                </c:pt>
                <c:pt idx="18">
                  <c:v>12.053209000000001</c:v>
                </c:pt>
                <c:pt idx="19">
                  <c:v>11.831291999999999</c:v>
                </c:pt>
                <c:pt idx="20">
                  <c:v>11.639445</c:v>
                </c:pt>
                <c:pt idx="21">
                  <c:v>11.421760000000001</c:v>
                </c:pt>
                <c:pt idx="22">
                  <c:v>11.236717000000001</c:v>
                </c:pt>
                <c:pt idx="23">
                  <c:v>11.104419</c:v>
                </c:pt>
                <c:pt idx="24">
                  <c:v>10.997733</c:v>
                </c:pt>
                <c:pt idx="25">
                  <c:v>10.878641999999999</c:v>
                </c:pt>
                <c:pt idx="26">
                  <c:v>10.685582999999999</c:v>
                </c:pt>
                <c:pt idx="27">
                  <c:v>10.512729999999999</c:v>
                </c:pt>
                <c:pt idx="28">
                  <c:v>10.347248</c:v>
                </c:pt>
                <c:pt idx="29">
                  <c:v>10.243828000000001</c:v>
                </c:pt>
                <c:pt idx="30">
                  <c:v>10.094207000000001</c:v>
                </c:pt>
                <c:pt idx="31">
                  <c:v>9.9563430000000004</c:v>
                </c:pt>
                <c:pt idx="32">
                  <c:v>9.8602709999999991</c:v>
                </c:pt>
                <c:pt idx="33">
                  <c:v>9.7607850000000003</c:v>
                </c:pt>
                <c:pt idx="34">
                  <c:v>9.6768929999999997</c:v>
                </c:pt>
                <c:pt idx="35">
                  <c:v>9.6229019999999998</c:v>
                </c:pt>
                <c:pt idx="36">
                  <c:v>9.5922090000000004</c:v>
                </c:pt>
                <c:pt idx="37">
                  <c:v>9.5630849999999992</c:v>
                </c:pt>
                <c:pt idx="38">
                  <c:v>9.5793970000000002</c:v>
                </c:pt>
                <c:pt idx="39">
                  <c:v>9.5430989999999998</c:v>
                </c:pt>
                <c:pt idx="40">
                  <c:v>9.5096500000000006</c:v>
                </c:pt>
                <c:pt idx="41">
                  <c:v>9.4897779999999994</c:v>
                </c:pt>
                <c:pt idx="42">
                  <c:v>9.4896060000000002</c:v>
                </c:pt>
                <c:pt idx="43">
                  <c:v>9.5325299999999995</c:v>
                </c:pt>
                <c:pt idx="44">
                  <c:v>9.559177</c:v>
                </c:pt>
                <c:pt idx="45">
                  <c:v>9.6837420000000005</c:v>
                </c:pt>
                <c:pt idx="46">
                  <c:v>9.8224970000000003</c:v>
                </c:pt>
                <c:pt idx="47">
                  <c:v>9.9585460000000001</c:v>
                </c:pt>
                <c:pt idx="48">
                  <c:v>10.081128</c:v>
                </c:pt>
                <c:pt idx="49">
                  <c:v>10.204326999999999</c:v>
                </c:pt>
                <c:pt idx="50">
                  <c:v>10.344060000000001</c:v>
                </c:pt>
                <c:pt idx="51">
                  <c:v>10.489580999999999</c:v>
                </c:pt>
                <c:pt idx="52">
                  <c:v>10.622579</c:v>
                </c:pt>
                <c:pt idx="53">
                  <c:v>10.708518</c:v>
                </c:pt>
                <c:pt idx="54">
                  <c:v>10.800091999999999</c:v>
                </c:pt>
                <c:pt idx="55">
                  <c:v>10.889459</c:v>
                </c:pt>
                <c:pt idx="56">
                  <c:v>10.937695</c:v>
                </c:pt>
                <c:pt idx="57">
                  <c:v>11.002693000000001</c:v>
                </c:pt>
                <c:pt idx="58">
                  <c:v>11.056044999999999</c:v>
                </c:pt>
                <c:pt idx="59">
                  <c:v>11.117660000000001</c:v>
                </c:pt>
                <c:pt idx="60">
                  <c:v>11.164375</c:v>
                </c:pt>
                <c:pt idx="61">
                  <c:v>11.22049</c:v>
                </c:pt>
                <c:pt idx="62">
                  <c:v>11.34037</c:v>
                </c:pt>
                <c:pt idx="63">
                  <c:v>11.447107000000001</c:v>
                </c:pt>
                <c:pt idx="64">
                  <c:v>11.543127999999999</c:v>
                </c:pt>
                <c:pt idx="65">
                  <c:v>11.564308</c:v>
                </c:pt>
                <c:pt idx="66">
                  <c:v>11.581872000000001</c:v>
                </c:pt>
                <c:pt idx="67">
                  <c:v>11.598915999999999</c:v>
                </c:pt>
                <c:pt idx="68">
                  <c:v>11.679981</c:v>
                </c:pt>
                <c:pt idx="69">
                  <c:v>11.754142</c:v>
                </c:pt>
                <c:pt idx="70">
                  <c:v>11.778911000000001</c:v>
                </c:pt>
                <c:pt idx="71">
                  <c:v>11.788898</c:v>
                </c:pt>
                <c:pt idx="72">
                  <c:v>11.781466</c:v>
                </c:pt>
                <c:pt idx="73">
                  <c:v>11.765644999999999</c:v>
                </c:pt>
                <c:pt idx="74">
                  <c:v>11.730077</c:v>
                </c:pt>
                <c:pt idx="75">
                  <c:v>11.682013</c:v>
                </c:pt>
                <c:pt idx="76">
                  <c:v>11.627421</c:v>
                </c:pt>
                <c:pt idx="77">
                  <c:v>11.563329</c:v>
                </c:pt>
                <c:pt idx="78">
                  <c:v>11.5025</c:v>
                </c:pt>
                <c:pt idx="79">
                  <c:v>11.448618</c:v>
                </c:pt>
                <c:pt idx="80">
                  <c:v>11.422090000000001</c:v>
                </c:pt>
                <c:pt idx="81">
                  <c:v>11.412241</c:v>
                </c:pt>
                <c:pt idx="82">
                  <c:v>11.395108</c:v>
                </c:pt>
                <c:pt idx="83">
                  <c:v>11.421271000000001</c:v>
                </c:pt>
                <c:pt idx="84">
                  <c:v>11.451048</c:v>
                </c:pt>
                <c:pt idx="85">
                  <c:v>11.470844</c:v>
                </c:pt>
                <c:pt idx="86">
                  <c:v>11.457096999999999</c:v>
                </c:pt>
                <c:pt idx="87">
                  <c:v>11.434983000000001</c:v>
                </c:pt>
                <c:pt idx="88">
                  <c:v>11.393397999999999</c:v>
                </c:pt>
                <c:pt idx="89">
                  <c:v>11.349245</c:v>
                </c:pt>
                <c:pt idx="90">
                  <c:v>11.299160000000001</c:v>
                </c:pt>
                <c:pt idx="91">
                  <c:v>11.23442</c:v>
                </c:pt>
                <c:pt idx="92">
                  <c:v>11.160375999999999</c:v>
                </c:pt>
                <c:pt idx="93">
                  <c:v>11.083857999999999</c:v>
                </c:pt>
                <c:pt idx="94">
                  <c:v>11.008953999999999</c:v>
                </c:pt>
                <c:pt idx="95">
                  <c:v>10.929033</c:v>
                </c:pt>
                <c:pt idx="96">
                  <c:v>10.848075</c:v>
                </c:pt>
                <c:pt idx="97">
                  <c:v>10.779806000000001</c:v>
                </c:pt>
                <c:pt idx="98">
                  <c:v>10.828916</c:v>
                </c:pt>
                <c:pt idx="99">
                  <c:v>10.875700999999999</c:v>
                </c:pt>
                <c:pt idx="100">
                  <c:v>10.937791000000001</c:v>
                </c:pt>
                <c:pt idx="101">
                  <c:v>10.915711</c:v>
                </c:pt>
                <c:pt idx="102">
                  <c:v>10.904102999999999</c:v>
                </c:pt>
                <c:pt idx="103">
                  <c:v>10.89851</c:v>
                </c:pt>
                <c:pt idx="104">
                  <c:v>10.935345</c:v>
                </c:pt>
                <c:pt idx="105">
                  <c:v>10.975412</c:v>
                </c:pt>
                <c:pt idx="106">
                  <c:v>11.009563999999999</c:v>
                </c:pt>
                <c:pt idx="107">
                  <c:v>11.047281</c:v>
                </c:pt>
                <c:pt idx="108">
                  <c:v>11.081635</c:v>
                </c:pt>
                <c:pt idx="109">
                  <c:v>11.100549000000001</c:v>
                </c:pt>
                <c:pt idx="110">
                  <c:v>11.096441</c:v>
                </c:pt>
                <c:pt idx="111">
                  <c:v>11.073760999999999</c:v>
                </c:pt>
                <c:pt idx="112">
                  <c:v>11.045534</c:v>
                </c:pt>
                <c:pt idx="113">
                  <c:v>10.987496</c:v>
                </c:pt>
                <c:pt idx="114">
                  <c:v>10.936489</c:v>
                </c:pt>
                <c:pt idx="115">
                  <c:v>10.889805000000001</c:v>
                </c:pt>
                <c:pt idx="116">
                  <c:v>10.940001000000001</c:v>
                </c:pt>
                <c:pt idx="117">
                  <c:v>10.993964</c:v>
                </c:pt>
                <c:pt idx="118">
                  <c:v>11.045392</c:v>
                </c:pt>
                <c:pt idx="119">
                  <c:v>11.006235</c:v>
                </c:pt>
              </c:numCache>
            </c:numRef>
          </c:val>
        </c:ser>
        <c:dLbls/>
        <c:marker val="1"/>
        <c:axId val="199389568"/>
        <c:axId val="199391488"/>
      </c:lineChart>
      <c:catAx>
        <c:axId val="199389568"/>
        <c:scaling>
          <c:orientation val="minMax"/>
        </c:scaling>
        <c:axPos val="b"/>
        <c:majorGridlines/>
        <c:title>
          <c:tx>
            <c:rich>
              <a:bodyPr/>
              <a:lstStyle/>
              <a:p>
                <a:pPr>
                  <a:defRPr/>
                </a:pPr>
                <a:r>
                  <a:rPr lang="en-US"/>
                  <a:t>Months</a:t>
                </a:r>
              </a:p>
            </c:rich>
          </c:tx>
          <c:layout>
            <c:manualLayout>
              <c:xMode val="edge"/>
              <c:yMode val="edge"/>
              <c:x val="0.46455403282202185"/>
              <c:y val="0.92016877637130812"/>
            </c:manualLayout>
          </c:layout>
        </c:title>
        <c:tickLblPos val="nextTo"/>
        <c:crossAx val="199391488"/>
        <c:crosses val="autoZero"/>
        <c:auto val="1"/>
        <c:lblAlgn val="ctr"/>
        <c:lblOffset val="100"/>
        <c:tickLblSkip val="12"/>
        <c:tickMarkSkip val="12"/>
      </c:catAx>
      <c:valAx>
        <c:axId val="199391488"/>
        <c:scaling>
          <c:orientation val="minMax"/>
        </c:scaling>
        <c:axPos val="l"/>
        <c:majorGridlines/>
        <c:numFmt formatCode="#,##0" sourceLinked="0"/>
        <c:tickLblPos val="nextTo"/>
        <c:crossAx val="199389568"/>
        <c:crosses val="autoZero"/>
        <c:crossBetween val="between"/>
      </c:valAx>
    </c:plotArea>
    <c:plotVisOnly val="1"/>
    <c:dispBlanksAs val="gap"/>
  </c:chart>
  <c:txPr>
    <a:bodyPr/>
    <a:lstStyle/>
    <a:p>
      <a:pPr>
        <a:defRPr sz="1200" b="1"/>
      </a:pPr>
      <a:endParaRPr lang="en-US"/>
    </a:p>
  </c:txPr>
  <c:printSettings>
    <c:headerFooter/>
    <c:pageMargins b="0.75000000000000322" l="0.70000000000000062" r="0.70000000000000062" t="0.75000000000000322"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pl-PL"/>
              <a:t>Delinquency </a:t>
            </a:r>
            <a:r>
              <a:rPr lang="en-US"/>
              <a:t>Vectors</a:t>
            </a:r>
            <a:r>
              <a:rPr lang="en-US" baseline="0"/>
              <a:t> by StDev</a:t>
            </a:r>
            <a:endParaRPr lang="en-US"/>
          </a:p>
        </c:rich>
      </c:tx>
    </c:title>
    <c:plotArea>
      <c:layout>
        <c:manualLayout>
          <c:layoutTarget val="inner"/>
          <c:xMode val="edge"/>
          <c:yMode val="edge"/>
          <c:x val="7.910815646314108E-2"/>
          <c:y val="0.12261590086049369"/>
          <c:w val="0.86702829239659385"/>
          <c:h val="0.71608996976643746"/>
        </c:manualLayout>
      </c:layout>
      <c:lineChart>
        <c:grouping val="standard"/>
        <c:ser>
          <c:idx val="0"/>
          <c:order val="0"/>
          <c:tx>
            <c:strRef>
              <c:f>DqR!$A$1</c:f>
              <c:strCache>
                <c:ptCount val="1"/>
                <c:pt idx="0">
                  <c:v>-2 STDEV</c:v>
                </c:pt>
              </c:strCache>
            </c:strRef>
          </c:tx>
          <c:marker>
            <c:symbol val="none"/>
          </c:marker>
          <c:val>
            <c:numRef>
              <c:f>DqR!$A$2:$A$121</c:f>
              <c:numCache>
                <c:formatCode>0.00</c:formatCode>
                <c:ptCount val="120"/>
                <c:pt idx="0">
                  <c:v>0.118394</c:v>
                </c:pt>
                <c:pt idx="1">
                  <c:v>0.211253</c:v>
                </c:pt>
                <c:pt idx="2">
                  <c:v>0.31458199999999997</c:v>
                </c:pt>
                <c:pt idx="3">
                  <c:v>0.41827900000000001</c:v>
                </c:pt>
                <c:pt idx="4">
                  <c:v>0.501691</c:v>
                </c:pt>
                <c:pt idx="5">
                  <c:v>0.58548900000000004</c:v>
                </c:pt>
                <c:pt idx="6">
                  <c:v>0.66973899999999997</c:v>
                </c:pt>
                <c:pt idx="7">
                  <c:v>0.73763999999999996</c:v>
                </c:pt>
                <c:pt idx="8">
                  <c:v>0.80605700000000002</c:v>
                </c:pt>
                <c:pt idx="9">
                  <c:v>0.87504899999999997</c:v>
                </c:pt>
                <c:pt idx="10">
                  <c:v>0.92706699999999997</c:v>
                </c:pt>
                <c:pt idx="11">
                  <c:v>0.97918899999999998</c:v>
                </c:pt>
                <c:pt idx="12">
                  <c:v>1.0322389999999999</c:v>
                </c:pt>
                <c:pt idx="13">
                  <c:v>1.0697319999999999</c:v>
                </c:pt>
                <c:pt idx="14">
                  <c:v>1.1078669999999999</c:v>
                </c:pt>
                <c:pt idx="15">
                  <c:v>1.146709</c:v>
                </c:pt>
                <c:pt idx="16">
                  <c:v>1.170833</c:v>
                </c:pt>
                <c:pt idx="17">
                  <c:v>1.195541</c:v>
                </c:pt>
                <c:pt idx="18">
                  <c:v>1.22089</c:v>
                </c:pt>
                <c:pt idx="19">
                  <c:v>1.240291</c:v>
                </c:pt>
                <c:pt idx="20">
                  <c:v>1.2602679999999999</c:v>
                </c:pt>
                <c:pt idx="21">
                  <c:v>1.280859</c:v>
                </c:pt>
                <c:pt idx="22">
                  <c:v>1.2894159999999999</c:v>
                </c:pt>
                <c:pt idx="23">
                  <c:v>1.2977970000000001</c:v>
                </c:pt>
                <c:pt idx="24">
                  <c:v>1.306727</c:v>
                </c:pt>
                <c:pt idx="25">
                  <c:v>1.312665</c:v>
                </c:pt>
                <c:pt idx="26">
                  <c:v>1.3189120000000001</c:v>
                </c:pt>
                <c:pt idx="27">
                  <c:v>1.3255129999999999</c:v>
                </c:pt>
                <c:pt idx="28">
                  <c:v>1.3371869999999999</c:v>
                </c:pt>
                <c:pt idx="29">
                  <c:v>1.3492960000000001</c:v>
                </c:pt>
                <c:pt idx="30">
                  <c:v>1.3618920000000001</c:v>
                </c:pt>
                <c:pt idx="31">
                  <c:v>1.3663369999999999</c:v>
                </c:pt>
                <c:pt idx="32">
                  <c:v>1.371194</c:v>
                </c:pt>
                <c:pt idx="33">
                  <c:v>1.3764940000000001</c:v>
                </c:pt>
                <c:pt idx="34">
                  <c:v>1.3701140000000001</c:v>
                </c:pt>
                <c:pt idx="35">
                  <c:v>1.3636379999999999</c:v>
                </c:pt>
                <c:pt idx="36">
                  <c:v>1.3570850000000001</c:v>
                </c:pt>
                <c:pt idx="37">
                  <c:v>1.352571</c:v>
                </c:pt>
                <c:pt idx="38">
                  <c:v>1.3480289999999999</c:v>
                </c:pt>
                <c:pt idx="39">
                  <c:v>1.343488</c:v>
                </c:pt>
                <c:pt idx="40">
                  <c:v>1.3436840000000001</c:v>
                </c:pt>
                <c:pt idx="41">
                  <c:v>1.3438190000000001</c:v>
                </c:pt>
                <c:pt idx="42">
                  <c:v>1.343925</c:v>
                </c:pt>
                <c:pt idx="43">
                  <c:v>1.342147</c:v>
                </c:pt>
                <c:pt idx="44">
                  <c:v>1.3404160000000001</c:v>
                </c:pt>
                <c:pt idx="45">
                  <c:v>1.338757</c:v>
                </c:pt>
                <c:pt idx="46">
                  <c:v>1.344082</c:v>
                </c:pt>
                <c:pt idx="47">
                  <c:v>1.3496379999999999</c:v>
                </c:pt>
                <c:pt idx="48">
                  <c:v>1.3549420000000001</c:v>
                </c:pt>
                <c:pt idx="49">
                  <c:v>1.351496</c:v>
                </c:pt>
                <c:pt idx="50">
                  <c:v>1.34778</c:v>
                </c:pt>
                <c:pt idx="51">
                  <c:v>1.343817</c:v>
                </c:pt>
                <c:pt idx="52">
                  <c:v>1.3386210000000001</c:v>
                </c:pt>
                <c:pt idx="53">
                  <c:v>1.3332360000000001</c:v>
                </c:pt>
                <c:pt idx="54">
                  <c:v>1.327696</c:v>
                </c:pt>
                <c:pt idx="55">
                  <c:v>1.3256250000000001</c:v>
                </c:pt>
                <c:pt idx="56">
                  <c:v>1.323445</c:v>
                </c:pt>
                <c:pt idx="57">
                  <c:v>1.321186</c:v>
                </c:pt>
                <c:pt idx="58">
                  <c:v>1.3118369999999999</c:v>
                </c:pt>
                <c:pt idx="59">
                  <c:v>1.302435</c:v>
                </c:pt>
                <c:pt idx="60">
                  <c:v>1.292813</c:v>
                </c:pt>
                <c:pt idx="61">
                  <c:v>1.289933</c:v>
                </c:pt>
                <c:pt idx="62">
                  <c:v>1.2869010000000001</c:v>
                </c:pt>
                <c:pt idx="63">
                  <c:v>1.283741</c:v>
                </c:pt>
                <c:pt idx="64">
                  <c:v>1.275318</c:v>
                </c:pt>
                <c:pt idx="65">
                  <c:v>1.2666200000000001</c:v>
                </c:pt>
                <c:pt idx="66">
                  <c:v>1.2576769999999999</c:v>
                </c:pt>
                <c:pt idx="67">
                  <c:v>1.2481690000000001</c:v>
                </c:pt>
                <c:pt idx="68">
                  <c:v>1.238432</c:v>
                </c:pt>
                <c:pt idx="69">
                  <c:v>1.2284820000000001</c:v>
                </c:pt>
                <c:pt idx="70">
                  <c:v>1.211983</c:v>
                </c:pt>
                <c:pt idx="71">
                  <c:v>1.1953100000000001</c:v>
                </c:pt>
                <c:pt idx="72">
                  <c:v>1.1782980000000001</c:v>
                </c:pt>
                <c:pt idx="73">
                  <c:v>1.167324</c:v>
                </c:pt>
                <c:pt idx="74">
                  <c:v>1.1560969999999999</c:v>
                </c:pt>
                <c:pt idx="75">
                  <c:v>1.1446369999999999</c:v>
                </c:pt>
                <c:pt idx="76">
                  <c:v>1.134118</c:v>
                </c:pt>
                <c:pt idx="77">
                  <c:v>1.123397</c:v>
                </c:pt>
                <c:pt idx="78">
                  <c:v>1.11249</c:v>
                </c:pt>
                <c:pt idx="79">
                  <c:v>1.0987769999999999</c:v>
                </c:pt>
                <c:pt idx="80">
                  <c:v>1.0848709999999999</c:v>
                </c:pt>
                <c:pt idx="81">
                  <c:v>1.070786</c:v>
                </c:pt>
                <c:pt idx="82">
                  <c:v>1.060454</c:v>
                </c:pt>
                <c:pt idx="83">
                  <c:v>1.0500240000000001</c:v>
                </c:pt>
                <c:pt idx="84">
                  <c:v>1.039425</c:v>
                </c:pt>
                <c:pt idx="85">
                  <c:v>1.039685</c:v>
                </c:pt>
                <c:pt idx="86">
                  <c:v>1.0399389999999999</c:v>
                </c:pt>
                <c:pt idx="87">
                  <c:v>1.040205</c:v>
                </c:pt>
                <c:pt idx="88">
                  <c:v>1.0471779999999999</c:v>
                </c:pt>
                <c:pt idx="89">
                  <c:v>1.0541970000000001</c:v>
                </c:pt>
                <c:pt idx="90">
                  <c:v>1.061283</c:v>
                </c:pt>
                <c:pt idx="91">
                  <c:v>1.0620590000000001</c:v>
                </c:pt>
                <c:pt idx="92">
                  <c:v>1.062819</c:v>
                </c:pt>
                <c:pt idx="93">
                  <c:v>1.0635760000000001</c:v>
                </c:pt>
                <c:pt idx="94">
                  <c:v>1.067474</c:v>
                </c:pt>
                <c:pt idx="95">
                  <c:v>1.071359</c:v>
                </c:pt>
                <c:pt idx="96">
                  <c:v>1.0753079999999999</c:v>
                </c:pt>
                <c:pt idx="97">
                  <c:v>1.0828120000000001</c:v>
                </c:pt>
                <c:pt idx="98">
                  <c:v>1.090408</c:v>
                </c:pt>
                <c:pt idx="99">
                  <c:v>1.098115</c:v>
                </c:pt>
                <c:pt idx="100">
                  <c:v>1.103896</c:v>
                </c:pt>
                <c:pt idx="101">
                  <c:v>1.1096839999999999</c:v>
                </c:pt>
                <c:pt idx="102">
                  <c:v>1.115486</c:v>
                </c:pt>
                <c:pt idx="103">
                  <c:v>1.1135980000000001</c:v>
                </c:pt>
                <c:pt idx="104">
                  <c:v>1.111694</c:v>
                </c:pt>
                <c:pt idx="105">
                  <c:v>1.1097809999999999</c:v>
                </c:pt>
                <c:pt idx="106">
                  <c:v>1.1162939999999999</c:v>
                </c:pt>
                <c:pt idx="107">
                  <c:v>1.1228359999999999</c:v>
                </c:pt>
                <c:pt idx="108">
                  <c:v>1.1294310000000001</c:v>
                </c:pt>
                <c:pt idx="109">
                  <c:v>1.131032</c:v>
                </c:pt>
                <c:pt idx="110">
                  <c:v>1.1326529999999999</c:v>
                </c:pt>
                <c:pt idx="111">
                  <c:v>1.134312</c:v>
                </c:pt>
                <c:pt idx="112">
                  <c:v>1.136447</c:v>
                </c:pt>
                <c:pt idx="113">
                  <c:v>1.1386099999999999</c:v>
                </c:pt>
                <c:pt idx="114">
                  <c:v>1.1408199999999999</c:v>
                </c:pt>
                <c:pt idx="115">
                  <c:v>1.142225</c:v>
                </c:pt>
                <c:pt idx="116">
                  <c:v>1.143667</c:v>
                </c:pt>
                <c:pt idx="117">
                  <c:v>1.1451629999999999</c:v>
                </c:pt>
                <c:pt idx="118">
                  <c:v>1.1504479999999999</c:v>
                </c:pt>
                <c:pt idx="119">
                  <c:v>1.1557249999999999</c:v>
                </c:pt>
              </c:numCache>
            </c:numRef>
          </c:val>
        </c:ser>
        <c:ser>
          <c:idx val="1"/>
          <c:order val="1"/>
          <c:tx>
            <c:strRef>
              <c:f>DqR!$B$1</c:f>
              <c:strCache>
                <c:ptCount val="1"/>
                <c:pt idx="0">
                  <c:v>-1.5 STDEV</c:v>
                </c:pt>
              </c:strCache>
            </c:strRef>
          </c:tx>
          <c:marker>
            <c:symbol val="none"/>
          </c:marker>
          <c:val>
            <c:numRef>
              <c:f>DqR!$B$2:$B$121</c:f>
              <c:numCache>
                <c:formatCode>0.00</c:formatCode>
                <c:ptCount val="120"/>
                <c:pt idx="0">
                  <c:v>0.12238</c:v>
                </c:pt>
                <c:pt idx="1">
                  <c:v>0.22928899999999999</c:v>
                </c:pt>
                <c:pt idx="2">
                  <c:v>0.34378700000000001</c:v>
                </c:pt>
                <c:pt idx="3">
                  <c:v>0.45857999999999999</c:v>
                </c:pt>
                <c:pt idx="4">
                  <c:v>0.56109799999999999</c:v>
                </c:pt>
                <c:pt idx="5">
                  <c:v>0.66398400000000002</c:v>
                </c:pt>
                <c:pt idx="6">
                  <c:v>0.76729199999999997</c:v>
                </c:pt>
                <c:pt idx="7">
                  <c:v>0.85077599999999998</c:v>
                </c:pt>
                <c:pt idx="8">
                  <c:v>0.93476199999999998</c:v>
                </c:pt>
                <c:pt idx="9">
                  <c:v>1.0193030000000001</c:v>
                </c:pt>
                <c:pt idx="10">
                  <c:v>1.085475</c:v>
                </c:pt>
                <c:pt idx="11">
                  <c:v>1.1518250000000001</c:v>
                </c:pt>
                <c:pt idx="12">
                  <c:v>1.2191110000000001</c:v>
                </c:pt>
                <c:pt idx="13">
                  <c:v>1.2716160000000001</c:v>
                </c:pt>
                <c:pt idx="14">
                  <c:v>1.3248660000000001</c:v>
                </c:pt>
                <c:pt idx="15">
                  <c:v>1.3789309999999999</c:v>
                </c:pt>
                <c:pt idx="16">
                  <c:v>1.4159459999999999</c:v>
                </c:pt>
                <c:pt idx="17">
                  <c:v>1.4537249999999999</c:v>
                </c:pt>
                <c:pt idx="18">
                  <c:v>1.4923360000000001</c:v>
                </c:pt>
                <c:pt idx="19">
                  <c:v>1.519476</c:v>
                </c:pt>
                <c:pt idx="20">
                  <c:v>1.5474000000000001</c:v>
                </c:pt>
                <c:pt idx="21">
                  <c:v>1.576157</c:v>
                </c:pt>
                <c:pt idx="22">
                  <c:v>1.6008849999999999</c:v>
                </c:pt>
                <c:pt idx="23">
                  <c:v>1.6257490000000001</c:v>
                </c:pt>
                <c:pt idx="24">
                  <c:v>1.651527</c:v>
                </c:pt>
                <c:pt idx="25">
                  <c:v>1.6663920000000001</c:v>
                </c:pt>
                <c:pt idx="26">
                  <c:v>1.681821</c:v>
                </c:pt>
                <c:pt idx="27">
                  <c:v>1.697862</c:v>
                </c:pt>
                <c:pt idx="28">
                  <c:v>1.7060439999999999</c:v>
                </c:pt>
                <c:pt idx="29">
                  <c:v>1.714669</c:v>
                </c:pt>
                <c:pt idx="30">
                  <c:v>1.7237830000000001</c:v>
                </c:pt>
                <c:pt idx="31">
                  <c:v>1.7279180000000001</c:v>
                </c:pt>
                <c:pt idx="32">
                  <c:v>1.7324269999999999</c:v>
                </c:pt>
                <c:pt idx="33">
                  <c:v>1.737338</c:v>
                </c:pt>
                <c:pt idx="34">
                  <c:v>1.74119</c:v>
                </c:pt>
                <c:pt idx="35">
                  <c:v>1.74482</c:v>
                </c:pt>
                <c:pt idx="36">
                  <c:v>1.748947</c:v>
                </c:pt>
                <c:pt idx="37">
                  <c:v>1.7558450000000001</c:v>
                </c:pt>
                <c:pt idx="38">
                  <c:v>1.763026</c:v>
                </c:pt>
                <c:pt idx="39">
                  <c:v>1.770529</c:v>
                </c:pt>
                <c:pt idx="40">
                  <c:v>1.7700469999999999</c:v>
                </c:pt>
                <c:pt idx="41">
                  <c:v>1.76952</c:v>
                </c:pt>
                <c:pt idx="42">
                  <c:v>1.7689870000000001</c:v>
                </c:pt>
                <c:pt idx="43">
                  <c:v>1.765946</c:v>
                </c:pt>
                <c:pt idx="44">
                  <c:v>1.762893</c:v>
                </c:pt>
                <c:pt idx="45">
                  <c:v>1.759844</c:v>
                </c:pt>
                <c:pt idx="46">
                  <c:v>1.755835</c:v>
                </c:pt>
                <c:pt idx="47">
                  <c:v>1.7517050000000001</c:v>
                </c:pt>
                <c:pt idx="48">
                  <c:v>1.7470650000000001</c:v>
                </c:pt>
                <c:pt idx="49">
                  <c:v>1.7368520000000001</c:v>
                </c:pt>
                <c:pt idx="50">
                  <c:v>1.7261960000000001</c:v>
                </c:pt>
                <c:pt idx="51">
                  <c:v>1.715141</c:v>
                </c:pt>
                <c:pt idx="52">
                  <c:v>1.70739</c:v>
                </c:pt>
                <c:pt idx="53">
                  <c:v>1.6992799999999999</c:v>
                </c:pt>
                <c:pt idx="54">
                  <c:v>1.690855</c:v>
                </c:pt>
                <c:pt idx="55">
                  <c:v>1.679435</c:v>
                </c:pt>
                <c:pt idx="56">
                  <c:v>1.6676059999999999</c:v>
                </c:pt>
                <c:pt idx="57">
                  <c:v>1.6553990000000001</c:v>
                </c:pt>
                <c:pt idx="58">
                  <c:v>1.6461079999999999</c:v>
                </c:pt>
                <c:pt idx="59">
                  <c:v>1.636568</c:v>
                </c:pt>
                <c:pt idx="60">
                  <c:v>1.6266750000000001</c:v>
                </c:pt>
                <c:pt idx="61">
                  <c:v>1.612471</c:v>
                </c:pt>
                <c:pt idx="62">
                  <c:v>1.597971</c:v>
                </c:pt>
                <c:pt idx="63">
                  <c:v>1.58321</c:v>
                </c:pt>
                <c:pt idx="64">
                  <c:v>1.5688230000000001</c:v>
                </c:pt>
                <c:pt idx="65">
                  <c:v>1.5541670000000001</c:v>
                </c:pt>
                <c:pt idx="66">
                  <c:v>1.539264</c:v>
                </c:pt>
                <c:pt idx="67">
                  <c:v>1.529096</c:v>
                </c:pt>
                <c:pt idx="68">
                  <c:v>1.5186999999999999</c:v>
                </c:pt>
                <c:pt idx="69">
                  <c:v>1.5080979999999999</c:v>
                </c:pt>
                <c:pt idx="70">
                  <c:v>1.4821820000000001</c:v>
                </c:pt>
                <c:pt idx="71">
                  <c:v>1.455886</c:v>
                </c:pt>
                <c:pt idx="72">
                  <c:v>1.429243</c:v>
                </c:pt>
                <c:pt idx="73">
                  <c:v>1.4036999999999999</c:v>
                </c:pt>
                <c:pt idx="74">
                  <c:v>1.3778330000000001</c:v>
                </c:pt>
                <c:pt idx="75">
                  <c:v>1.3516649999999999</c:v>
                </c:pt>
                <c:pt idx="76">
                  <c:v>1.3337220000000001</c:v>
                </c:pt>
                <c:pt idx="77">
                  <c:v>1.31548</c:v>
                </c:pt>
                <c:pt idx="78">
                  <c:v>1.2969580000000001</c:v>
                </c:pt>
                <c:pt idx="79">
                  <c:v>1.275126</c:v>
                </c:pt>
                <c:pt idx="80">
                  <c:v>1.2530399999999999</c:v>
                </c:pt>
                <c:pt idx="81">
                  <c:v>1.2307129999999999</c:v>
                </c:pt>
                <c:pt idx="82">
                  <c:v>1.2135849999999999</c:v>
                </c:pt>
                <c:pt idx="83">
                  <c:v>1.196097</c:v>
                </c:pt>
                <c:pt idx="84">
                  <c:v>1.1785030000000001</c:v>
                </c:pt>
                <c:pt idx="85">
                  <c:v>1.1785369999999999</c:v>
                </c:pt>
                <c:pt idx="86">
                  <c:v>1.178579</c:v>
                </c:pt>
                <c:pt idx="87">
                  <c:v>1.1786430000000001</c:v>
                </c:pt>
                <c:pt idx="88">
                  <c:v>1.178555</c:v>
                </c:pt>
                <c:pt idx="89">
                  <c:v>1.1784779999999999</c:v>
                </c:pt>
                <c:pt idx="90">
                  <c:v>1.178431</c:v>
                </c:pt>
                <c:pt idx="91">
                  <c:v>1.177486</c:v>
                </c:pt>
                <c:pt idx="92">
                  <c:v>1.1765330000000001</c:v>
                </c:pt>
                <c:pt idx="93">
                  <c:v>1.1755880000000001</c:v>
                </c:pt>
                <c:pt idx="94">
                  <c:v>1.173908</c:v>
                </c:pt>
                <c:pt idx="95">
                  <c:v>1.1720410000000001</c:v>
                </c:pt>
                <c:pt idx="96">
                  <c:v>1.1702330000000001</c:v>
                </c:pt>
                <c:pt idx="97">
                  <c:v>1.1684079999999999</c:v>
                </c:pt>
                <c:pt idx="98">
                  <c:v>1.166587</c:v>
                </c:pt>
                <c:pt idx="99">
                  <c:v>1.164792</c:v>
                </c:pt>
                <c:pt idx="100">
                  <c:v>1.158906</c:v>
                </c:pt>
                <c:pt idx="101">
                  <c:v>1.1528670000000001</c:v>
                </c:pt>
                <c:pt idx="102">
                  <c:v>1.1466909999999999</c:v>
                </c:pt>
                <c:pt idx="103">
                  <c:v>1.1423890000000001</c:v>
                </c:pt>
                <c:pt idx="104">
                  <c:v>1.1379699999999999</c:v>
                </c:pt>
                <c:pt idx="105">
                  <c:v>1.1334550000000001</c:v>
                </c:pt>
                <c:pt idx="106">
                  <c:v>1.1305879999999999</c:v>
                </c:pt>
                <c:pt idx="107">
                  <c:v>1.1276489999999999</c:v>
                </c:pt>
                <c:pt idx="108">
                  <c:v>1.124512</c:v>
                </c:pt>
                <c:pt idx="109">
                  <c:v>1.1217919999999999</c:v>
                </c:pt>
                <c:pt idx="110">
                  <c:v>1.118924</c:v>
                </c:pt>
                <c:pt idx="111">
                  <c:v>1.115926</c:v>
                </c:pt>
                <c:pt idx="112">
                  <c:v>1.116036</c:v>
                </c:pt>
                <c:pt idx="113">
                  <c:v>1.116082</c:v>
                </c:pt>
                <c:pt idx="114">
                  <c:v>1.1160909999999999</c:v>
                </c:pt>
                <c:pt idx="115">
                  <c:v>1.1149420000000001</c:v>
                </c:pt>
                <c:pt idx="116">
                  <c:v>1.1137550000000001</c:v>
                </c:pt>
                <c:pt idx="117">
                  <c:v>1.1125449999999999</c:v>
                </c:pt>
                <c:pt idx="118">
                  <c:v>1.1124419999999999</c:v>
                </c:pt>
                <c:pt idx="119">
                  <c:v>1.112382</c:v>
                </c:pt>
              </c:numCache>
            </c:numRef>
          </c:val>
        </c:ser>
        <c:ser>
          <c:idx val="2"/>
          <c:order val="2"/>
          <c:tx>
            <c:strRef>
              <c:f>DqR!$C$1</c:f>
              <c:strCache>
                <c:ptCount val="1"/>
                <c:pt idx="0">
                  <c:v>-1 STDEV</c:v>
                </c:pt>
              </c:strCache>
            </c:strRef>
          </c:tx>
          <c:marker>
            <c:symbol val="none"/>
          </c:marker>
          <c:val>
            <c:numRef>
              <c:f>DqR!$C$2:$C$121</c:f>
              <c:numCache>
                <c:formatCode>0.00</c:formatCode>
                <c:ptCount val="120"/>
                <c:pt idx="0">
                  <c:v>0.12371</c:v>
                </c:pt>
                <c:pt idx="1">
                  <c:v>0.23569599999999999</c:v>
                </c:pt>
                <c:pt idx="2">
                  <c:v>0.35451899999999997</c:v>
                </c:pt>
                <c:pt idx="3">
                  <c:v>0.47364099999999998</c:v>
                </c:pt>
                <c:pt idx="4">
                  <c:v>0.58252300000000001</c:v>
                </c:pt>
                <c:pt idx="5">
                  <c:v>0.691778</c:v>
                </c:pt>
                <c:pt idx="6">
                  <c:v>0.80146300000000004</c:v>
                </c:pt>
                <c:pt idx="7">
                  <c:v>0.89645399999999997</c:v>
                </c:pt>
                <c:pt idx="8">
                  <c:v>0.99197800000000003</c:v>
                </c:pt>
                <c:pt idx="9">
                  <c:v>1.0880909999999999</c:v>
                </c:pt>
                <c:pt idx="10">
                  <c:v>1.1708769999999999</c:v>
                </c:pt>
                <c:pt idx="11">
                  <c:v>1.2539130000000001</c:v>
                </c:pt>
                <c:pt idx="12">
                  <c:v>1.3379460000000001</c:v>
                </c:pt>
                <c:pt idx="13">
                  <c:v>1.404755</c:v>
                </c:pt>
                <c:pt idx="14">
                  <c:v>1.472394</c:v>
                </c:pt>
                <c:pt idx="15">
                  <c:v>1.5409349999999999</c:v>
                </c:pt>
                <c:pt idx="16">
                  <c:v>1.59639</c:v>
                </c:pt>
                <c:pt idx="17">
                  <c:v>1.6527449999999999</c:v>
                </c:pt>
                <c:pt idx="18">
                  <c:v>1.7100679999999999</c:v>
                </c:pt>
                <c:pt idx="19">
                  <c:v>1.7579100000000001</c:v>
                </c:pt>
                <c:pt idx="20">
                  <c:v>1.8067519999999999</c:v>
                </c:pt>
                <c:pt idx="21">
                  <c:v>1.8566450000000001</c:v>
                </c:pt>
                <c:pt idx="22">
                  <c:v>1.8939760000000001</c:v>
                </c:pt>
                <c:pt idx="23">
                  <c:v>1.931557</c:v>
                </c:pt>
                <c:pt idx="24">
                  <c:v>1.970194</c:v>
                </c:pt>
                <c:pt idx="25">
                  <c:v>1.996621</c:v>
                </c:pt>
                <c:pt idx="26">
                  <c:v>2.0237280000000002</c:v>
                </c:pt>
                <c:pt idx="27">
                  <c:v>2.0515620000000001</c:v>
                </c:pt>
                <c:pt idx="28">
                  <c:v>2.0668220000000002</c:v>
                </c:pt>
                <c:pt idx="29">
                  <c:v>2.0826280000000001</c:v>
                </c:pt>
                <c:pt idx="30">
                  <c:v>2.099024</c:v>
                </c:pt>
                <c:pt idx="31">
                  <c:v>2.1125579999999999</c:v>
                </c:pt>
                <c:pt idx="32">
                  <c:v>2.126614</c:v>
                </c:pt>
                <c:pt idx="33">
                  <c:v>2.1412209999999998</c:v>
                </c:pt>
                <c:pt idx="34">
                  <c:v>2.1506240000000001</c:v>
                </c:pt>
                <c:pt idx="35">
                  <c:v>2.1598820000000001</c:v>
                </c:pt>
                <c:pt idx="36">
                  <c:v>2.1696230000000001</c:v>
                </c:pt>
                <c:pt idx="37">
                  <c:v>2.1792530000000001</c:v>
                </c:pt>
                <c:pt idx="38">
                  <c:v>2.1891639999999999</c:v>
                </c:pt>
                <c:pt idx="39">
                  <c:v>2.199395</c:v>
                </c:pt>
                <c:pt idx="40">
                  <c:v>2.2092179999999999</c:v>
                </c:pt>
                <c:pt idx="41">
                  <c:v>2.2191420000000002</c:v>
                </c:pt>
                <c:pt idx="42">
                  <c:v>2.2292100000000001</c:v>
                </c:pt>
                <c:pt idx="43">
                  <c:v>2.2229640000000002</c:v>
                </c:pt>
                <c:pt idx="44">
                  <c:v>2.216688</c:v>
                </c:pt>
                <c:pt idx="45">
                  <c:v>2.2104089999999998</c:v>
                </c:pt>
                <c:pt idx="46">
                  <c:v>2.202483</c:v>
                </c:pt>
                <c:pt idx="47">
                  <c:v>2.1943130000000002</c:v>
                </c:pt>
                <c:pt idx="48">
                  <c:v>2.185953</c:v>
                </c:pt>
                <c:pt idx="49">
                  <c:v>2.1755390000000001</c:v>
                </c:pt>
                <c:pt idx="50">
                  <c:v>2.1648800000000001</c:v>
                </c:pt>
                <c:pt idx="51">
                  <c:v>2.1540159999999999</c:v>
                </c:pt>
                <c:pt idx="52">
                  <c:v>2.1402489999999998</c:v>
                </c:pt>
                <c:pt idx="53">
                  <c:v>2.1262509999999999</c:v>
                </c:pt>
                <c:pt idx="54">
                  <c:v>2.1120589999999999</c:v>
                </c:pt>
                <c:pt idx="55">
                  <c:v>2.101626</c:v>
                </c:pt>
                <c:pt idx="56">
                  <c:v>2.0909819999999999</c:v>
                </c:pt>
                <c:pt idx="57">
                  <c:v>2.0801569999999998</c:v>
                </c:pt>
                <c:pt idx="58">
                  <c:v>2.0592739999999998</c:v>
                </c:pt>
                <c:pt idx="59">
                  <c:v>2.038033</c:v>
                </c:pt>
                <c:pt idx="60">
                  <c:v>2.0163500000000001</c:v>
                </c:pt>
                <c:pt idx="61">
                  <c:v>1.994578</c:v>
                </c:pt>
                <c:pt idx="62">
                  <c:v>1.9724139999999999</c:v>
                </c:pt>
                <c:pt idx="63">
                  <c:v>1.949891</c:v>
                </c:pt>
                <c:pt idx="64">
                  <c:v>1.931222</c:v>
                </c:pt>
                <c:pt idx="65">
                  <c:v>1.9121999999999999</c:v>
                </c:pt>
                <c:pt idx="66">
                  <c:v>1.892855</c:v>
                </c:pt>
                <c:pt idx="67">
                  <c:v>1.873135</c:v>
                </c:pt>
                <c:pt idx="68">
                  <c:v>1.853084</c:v>
                </c:pt>
                <c:pt idx="69">
                  <c:v>1.8327260000000001</c:v>
                </c:pt>
                <c:pt idx="70">
                  <c:v>1.8102830000000001</c:v>
                </c:pt>
                <c:pt idx="71">
                  <c:v>1.7875209999999999</c:v>
                </c:pt>
                <c:pt idx="72">
                  <c:v>1.7643200000000001</c:v>
                </c:pt>
                <c:pt idx="73">
                  <c:v>1.738537</c:v>
                </c:pt>
                <c:pt idx="74">
                  <c:v>1.7123999999999999</c:v>
                </c:pt>
                <c:pt idx="75">
                  <c:v>1.6859420000000001</c:v>
                </c:pt>
                <c:pt idx="76">
                  <c:v>1.6656789999999999</c:v>
                </c:pt>
                <c:pt idx="77">
                  <c:v>1.6451260000000001</c:v>
                </c:pt>
                <c:pt idx="78">
                  <c:v>1.624309</c:v>
                </c:pt>
                <c:pt idx="79">
                  <c:v>1.6002719999999999</c:v>
                </c:pt>
                <c:pt idx="80">
                  <c:v>1.575969</c:v>
                </c:pt>
                <c:pt idx="81">
                  <c:v>1.5514209999999999</c:v>
                </c:pt>
                <c:pt idx="82">
                  <c:v>1.538597</c:v>
                </c:pt>
                <c:pt idx="83">
                  <c:v>1.525595</c:v>
                </c:pt>
                <c:pt idx="84">
                  <c:v>1.5123530000000001</c:v>
                </c:pt>
                <c:pt idx="85">
                  <c:v>1.512032</c:v>
                </c:pt>
                <c:pt idx="86">
                  <c:v>1.5116270000000001</c:v>
                </c:pt>
                <c:pt idx="87">
                  <c:v>1.511155</c:v>
                </c:pt>
                <c:pt idx="88">
                  <c:v>1.5121819999999999</c:v>
                </c:pt>
                <c:pt idx="89">
                  <c:v>1.5131619999999999</c:v>
                </c:pt>
                <c:pt idx="90">
                  <c:v>1.514113</c:v>
                </c:pt>
                <c:pt idx="91">
                  <c:v>1.519498</c:v>
                </c:pt>
                <c:pt idx="92">
                  <c:v>1.524888</c:v>
                </c:pt>
                <c:pt idx="93">
                  <c:v>1.5303</c:v>
                </c:pt>
                <c:pt idx="94">
                  <c:v>1.5293589999999999</c:v>
                </c:pt>
                <c:pt idx="95">
                  <c:v>1.5284009999999999</c:v>
                </c:pt>
                <c:pt idx="96">
                  <c:v>1.5273859999999999</c:v>
                </c:pt>
                <c:pt idx="97">
                  <c:v>1.529147</c:v>
                </c:pt>
                <c:pt idx="98">
                  <c:v>1.530861</c:v>
                </c:pt>
                <c:pt idx="99">
                  <c:v>1.5325439999999999</c:v>
                </c:pt>
                <c:pt idx="100">
                  <c:v>1.536484</c:v>
                </c:pt>
                <c:pt idx="101">
                  <c:v>1.5404370000000001</c:v>
                </c:pt>
                <c:pt idx="102">
                  <c:v>1.5444180000000001</c:v>
                </c:pt>
                <c:pt idx="103">
                  <c:v>1.5478320000000001</c:v>
                </c:pt>
                <c:pt idx="104">
                  <c:v>1.5512729999999999</c:v>
                </c:pt>
                <c:pt idx="105">
                  <c:v>1.554759</c:v>
                </c:pt>
                <c:pt idx="106">
                  <c:v>1.5552980000000001</c:v>
                </c:pt>
                <c:pt idx="107">
                  <c:v>1.5557730000000001</c:v>
                </c:pt>
                <c:pt idx="108">
                  <c:v>1.5562149999999999</c:v>
                </c:pt>
                <c:pt idx="109">
                  <c:v>1.555744</c:v>
                </c:pt>
                <c:pt idx="110">
                  <c:v>1.555221</c:v>
                </c:pt>
                <c:pt idx="111">
                  <c:v>1.5546549999999999</c:v>
                </c:pt>
                <c:pt idx="112">
                  <c:v>1.5619460000000001</c:v>
                </c:pt>
                <c:pt idx="113">
                  <c:v>1.569204</c:v>
                </c:pt>
                <c:pt idx="114">
                  <c:v>1.576443</c:v>
                </c:pt>
                <c:pt idx="115">
                  <c:v>1.56982</c:v>
                </c:pt>
                <c:pt idx="116">
                  <c:v>1.5631200000000001</c:v>
                </c:pt>
                <c:pt idx="117">
                  <c:v>1.556351</c:v>
                </c:pt>
                <c:pt idx="118">
                  <c:v>1.557274</c:v>
                </c:pt>
                <c:pt idx="119">
                  <c:v>1.558146</c:v>
                </c:pt>
              </c:numCache>
            </c:numRef>
          </c:val>
        </c:ser>
        <c:ser>
          <c:idx val="3"/>
          <c:order val="3"/>
          <c:tx>
            <c:strRef>
              <c:f>DqR!$D$1</c:f>
              <c:strCache>
                <c:ptCount val="1"/>
                <c:pt idx="0">
                  <c:v>-0.5 STDEV</c:v>
                </c:pt>
              </c:strCache>
            </c:strRef>
          </c:tx>
          <c:marker>
            <c:symbol val="none"/>
          </c:marker>
          <c:val>
            <c:numRef>
              <c:f>DqR!$D$2:$D$121</c:f>
              <c:numCache>
                <c:formatCode>0.00</c:formatCode>
                <c:ptCount val="120"/>
                <c:pt idx="0">
                  <c:v>0.12521099999999999</c:v>
                </c:pt>
                <c:pt idx="1">
                  <c:v>0.241427</c:v>
                </c:pt>
                <c:pt idx="2">
                  <c:v>0.364176</c:v>
                </c:pt>
                <c:pt idx="3">
                  <c:v>0.48721199999999998</c:v>
                </c:pt>
                <c:pt idx="4">
                  <c:v>0.60423800000000005</c:v>
                </c:pt>
                <c:pt idx="5">
                  <c:v>0.72161699999999995</c:v>
                </c:pt>
                <c:pt idx="6">
                  <c:v>0.83939600000000003</c:v>
                </c:pt>
                <c:pt idx="7">
                  <c:v>0.94949799999999995</c:v>
                </c:pt>
                <c:pt idx="8">
                  <c:v>1.060103</c:v>
                </c:pt>
                <c:pt idx="9">
                  <c:v>1.1712640000000001</c:v>
                </c:pt>
                <c:pt idx="10">
                  <c:v>1.26955</c:v>
                </c:pt>
                <c:pt idx="11">
                  <c:v>1.3681270000000001</c:v>
                </c:pt>
                <c:pt idx="12">
                  <c:v>1.4675929999999999</c:v>
                </c:pt>
                <c:pt idx="13">
                  <c:v>1.5524830000000001</c:v>
                </c:pt>
                <c:pt idx="14">
                  <c:v>1.6381479999999999</c:v>
                </c:pt>
                <c:pt idx="15">
                  <c:v>1.7246509999999999</c:v>
                </c:pt>
                <c:pt idx="16">
                  <c:v>1.795512</c:v>
                </c:pt>
                <c:pt idx="17">
                  <c:v>1.8672169999999999</c:v>
                </c:pt>
                <c:pt idx="18">
                  <c:v>1.9398249999999999</c:v>
                </c:pt>
                <c:pt idx="19">
                  <c:v>1.994858</c:v>
                </c:pt>
                <c:pt idx="20">
                  <c:v>2.0507849999999999</c:v>
                </c:pt>
                <c:pt idx="21">
                  <c:v>2.1076519999999999</c:v>
                </c:pt>
                <c:pt idx="22">
                  <c:v>2.1562999999999999</c:v>
                </c:pt>
                <c:pt idx="23">
                  <c:v>2.205228</c:v>
                </c:pt>
                <c:pt idx="24">
                  <c:v>2.2552099999999999</c:v>
                </c:pt>
                <c:pt idx="25">
                  <c:v>2.2990550000000001</c:v>
                </c:pt>
                <c:pt idx="26">
                  <c:v>2.3437169999999998</c:v>
                </c:pt>
                <c:pt idx="27">
                  <c:v>2.38924</c:v>
                </c:pt>
                <c:pt idx="28">
                  <c:v>2.422644</c:v>
                </c:pt>
                <c:pt idx="29">
                  <c:v>2.4567040000000002</c:v>
                </c:pt>
                <c:pt idx="30">
                  <c:v>2.4914580000000002</c:v>
                </c:pt>
                <c:pt idx="31">
                  <c:v>2.5194890000000001</c:v>
                </c:pt>
                <c:pt idx="32">
                  <c:v>2.5481470000000002</c:v>
                </c:pt>
                <c:pt idx="33">
                  <c:v>2.5774530000000002</c:v>
                </c:pt>
                <c:pt idx="34">
                  <c:v>2.5982769999999999</c:v>
                </c:pt>
                <c:pt idx="35">
                  <c:v>2.6192519999999999</c:v>
                </c:pt>
                <c:pt idx="36">
                  <c:v>2.6406369999999999</c:v>
                </c:pt>
                <c:pt idx="37">
                  <c:v>2.6472600000000002</c:v>
                </c:pt>
                <c:pt idx="38">
                  <c:v>2.654039</c:v>
                </c:pt>
                <c:pt idx="39">
                  <c:v>2.6610049999999998</c:v>
                </c:pt>
                <c:pt idx="40">
                  <c:v>2.6628280000000002</c:v>
                </c:pt>
                <c:pt idx="41">
                  <c:v>2.6647050000000001</c:v>
                </c:pt>
                <c:pt idx="42">
                  <c:v>2.6666650000000001</c:v>
                </c:pt>
                <c:pt idx="43">
                  <c:v>2.668895</c:v>
                </c:pt>
                <c:pt idx="44">
                  <c:v>2.6711719999999999</c:v>
                </c:pt>
                <c:pt idx="45">
                  <c:v>2.6735169999999999</c:v>
                </c:pt>
                <c:pt idx="46">
                  <c:v>2.6656170000000001</c:v>
                </c:pt>
                <c:pt idx="47">
                  <c:v>2.6574849999999999</c:v>
                </c:pt>
                <c:pt idx="48">
                  <c:v>2.6492789999999999</c:v>
                </c:pt>
                <c:pt idx="49">
                  <c:v>2.6384609999999999</c:v>
                </c:pt>
                <c:pt idx="50">
                  <c:v>2.6274999999999999</c:v>
                </c:pt>
                <c:pt idx="51">
                  <c:v>2.616431</c:v>
                </c:pt>
                <c:pt idx="52">
                  <c:v>2.6017549999999998</c:v>
                </c:pt>
                <c:pt idx="53">
                  <c:v>2.5868519999999999</c:v>
                </c:pt>
                <c:pt idx="54">
                  <c:v>2.571758</c:v>
                </c:pt>
                <c:pt idx="55">
                  <c:v>2.5535359999999998</c:v>
                </c:pt>
                <c:pt idx="56">
                  <c:v>2.5351210000000002</c:v>
                </c:pt>
                <c:pt idx="57">
                  <c:v>2.5165419999999998</c:v>
                </c:pt>
                <c:pt idx="58">
                  <c:v>2.4887440000000001</c:v>
                </c:pt>
                <c:pt idx="59">
                  <c:v>2.4605489999999999</c:v>
                </c:pt>
                <c:pt idx="60">
                  <c:v>2.4321600000000001</c:v>
                </c:pt>
                <c:pt idx="61">
                  <c:v>2.4135209999999998</c:v>
                </c:pt>
                <c:pt idx="62">
                  <c:v>2.3946869999999998</c:v>
                </c:pt>
                <c:pt idx="63">
                  <c:v>2.3756900000000001</c:v>
                </c:pt>
                <c:pt idx="64">
                  <c:v>2.3561320000000001</c:v>
                </c:pt>
                <c:pt idx="65">
                  <c:v>2.3363839999999998</c:v>
                </c:pt>
                <c:pt idx="66">
                  <c:v>2.3164769999999999</c:v>
                </c:pt>
                <c:pt idx="67">
                  <c:v>2.2950330000000001</c:v>
                </c:pt>
                <c:pt idx="68">
                  <c:v>2.2733989999999999</c:v>
                </c:pt>
                <c:pt idx="69">
                  <c:v>2.251595</c:v>
                </c:pt>
                <c:pt idx="70">
                  <c:v>2.2209020000000002</c:v>
                </c:pt>
                <c:pt idx="71">
                  <c:v>2.1898770000000001</c:v>
                </c:pt>
                <c:pt idx="72">
                  <c:v>2.1585700000000001</c:v>
                </c:pt>
                <c:pt idx="73">
                  <c:v>2.1358760000000001</c:v>
                </c:pt>
                <c:pt idx="74">
                  <c:v>2.1129310000000001</c:v>
                </c:pt>
                <c:pt idx="75">
                  <c:v>2.0897600000000001</c:v>
                </c:pt>
                <c:pt idx="76">
                  <c:v>2.0649220000000001</c:v>
                </c:pt>
                <c:pt idx="77">
                  <c:v>2.0397660000000002</c:v>
                </c:pt>
                <c:pt idx="78">
                  <c:v>2.0143209999999998</c:v>
                </c:pt>
                <c:pt idx="79">
                  <c:v>1.9827680000000001</c:v>
                </c:pt>
                <c:pt idx="80">
                  <c:v>1.950912</c:v>
                </c:pt>
                <c:pt idx="81">
                  <c:v>1.918774</c:v>
                </c:pt>
                <c:pt idx="82">
                  <c:v>1.9005000000000001</c:v>
                </c:pt>
                <c:pt idx="83">
                  <c:v>1.8820650000000001</c:v>
                </c:pt>
                <c:pt idx="84">
                  <c:v>1.8633729999999999</c:v>
                </c:pt>
                <c:pt idx="85">
                  <c:v>1.864682</c:v>
                </c:pt>
                <c:pt idx="86">
                  <c:v>1.8659060000000001</c:v>
                </c:pt>
                <c:pt idx="87">
                  <c:v>1.8670640000000001</c:v>
                </c:pt>
                <c:pt idx="88">
                  <c:v>1.8654109999999999</c:v>
                </c:pt>
                <c:pt idx="89">
                  <c:v>1.8636539999999999</c:v>
                </c:pt>
                <c:pt idx="90">
                  <c:v>1.861815</c:v>
                </c:pt>
                <c:pt idx="91">
                  <c:v>1.8620479999999999</c:v>
                </c:pt>
                <c:pt idx="92">
                  <c:v>1.862206</c:v>
                </c:pt>
                <c:pt idx="93">
                  <c:v>1.862303</c:v>
                </c:pt>
                <c:pt idx="94">
                  <c:v>1.8591979999999999</c:v>
                </c:pt>
                <c:pt idx="95">
                  <c:v>1.8560300000000001</c:v>
                </c:pt>
                <c:pt idx="96">
                  <c:v>1.8528100000000001</c:v>
                </c:pt>
                <c:pt idx="97">
                  <c:v>1.8482449999999999</c:v>
                </c:pt>
                <c:pt idx="98">
                  <c:v>1.843631</c:v>
                </c:pt>
                <c:pt idx="99">
                  <c:v>1.8389899999999999</c:v>
                </c:pt>
                <c:pt idx="100">
                  <c:v>1.8308960000000001</c:v>
                </c:pt>
                <c:pt idx="101">
                  <c:v>1.8227040000000001</c:v>
                </c:pt>
                <c:pt idx="102">
                  <c:v>1.81443</c:v>
                </c:pt>
                <c:pt idx="103">
                  <c:v>1.8134809999999999</c:v>
                </c:pt>
                <c:pt idx="104">
                  <c:v>1.8124800000000001</c:v>
                </c:pt>
                <c:pt idx="105">
                  <c:v>1.8114429999999999</c:v>
                </c:pt>
                <c:pt idx="106">
                  <c:v>1.810748</c:v>
                </c:pt>
                <c:pt idx="107">
                  <c:v>1.809941</c:v>
                </c:pt>
                <c:pt idx="108">
                  <c:v>1.8091900000000001</c:v>
                </c:pt>
                <c:pt idx="109">
                  <c:v>1.8046770000000001</c:v>
                </c:pt>
                <c:pt idx="110">
                  <c:v>1.80017</c:v>
                </c:pt>
                <c:pt idx="111">
                  <c:v>1.795688</c:v>
                </c:pt>
                <c:pt idx="112">
                  <c:v>1.7967040000000001</c:v>
                </c:pt>
                <c:pt idx="113">
                  <c:v>1.7977529999999999</c:v>
                </c:pt>
                <c:pt idx="114">
                  <c:v>1.798856</c:v>
                </c:pt>
                <c:pt idx="115">
                  <c:v>1.7956220000000001</c:v>
                </c:pt>
                <c:pt idx="116">
                  <c:v>1.7924230000000001</c:v>
                </c:pt>
                <c:pt idx="117">
                  <c:v>1.7892729999999999</c:v>
                </c:pt>
                <c:pt idx="118">
                  <c:v>1.7864329999999999</c:v>
                </c:pt>
                <c:pt idx="119">
                  <c:v>1.7835080000000001</c:v>
                </c:pt>
              </c:numCache>
            </c:numRef>
          </c:val>
        </c:ser>
        <c:ser>
          <c:idx val="4"/>
          <c:order val="4"/>
          <c:tx>
            <c:strRef>
              <c:f>DqR!$E$1</c:f>
              <c:strCache>
                <c:ptCount val="1"/>
                <c:pt idx="0">
                  <c:v>Median</c:v>
                </c:pt>
              </c:strCache>
            </c:strRef>
          </c:tx>
          <c:spPr>
            <a:ln w="38100">
              <a:solidFill>
                <a:schemeClr val="tx1"/>
              </a:solidFill>
            </a:ln>
          </c:spPr>
          <c:marker>
            <c:symbol val="none"/>
          </c:marker>
          <c:val>
            <c:numRef>
              <c:f>DqR!$E$2:$E$121</c:f>
              <c:numCache>
                <c:formatCode>0.00</c:formatCode>
                <c:ptCount val="120"/>
                <c:pt idx="0">
                  <c:v>0.126301</c:v>
                </c:pt>
                <c:pt idx="1">
                  <c:v>0.248558</c:v>
                </c:pt>
                <c:pt idx="2">
                  <c:v>0.37675999999999998</c:v>
                </c:pt>
                <c:pt idx="3">
                  <c:v>0.50523799999999996</c:v>
                </c:pt>
                <c:pt idx="4">
                  <c:v>0.63286500000000001</c:v>
                </c:pt>
                <c:pt idx="5">
                  <c:v>0.76083900000000004</c:v>
                </c:pt>
                <c:pt idx="6">
                  <c:v>0.88920500000000002</c:v>
                </c:pt>
                <c:pt idx="7">
                  <c:v>1.010753</c:v>
                </c:pt>
                <c:pt idx="8">
                  <c:v>1.1327879999999999</c:v>
                </c:pt>
                <c:pt idx="9">
                  <c:v>1.255358</c:v>
                </c:pt>
                <c:pt idx="10">
                  <c:v>1.369796</c:v>
                </c:pt>
                <c:pt idx="11">
                  <c:v>1.484551</c:v>
                </c:pt>
                <c:pt idx="12">
                  <c:v>1.600074</c:v>
                </c:pt>
                <c:pt idx="13">
                  <c:v>1.702086</c:v>
                </c:pt>
                <c:pt idx="14">
                  <c:v>1.804794</c:v>
                </c:pt>
                <c:pt idx="15">
                  <c:v>1.90825</c:v>
                </c:pt>
                <c:pt idx="16">
                  <c:v>1.999482</c:v>
                </c:pt>
                <c:pt idx="17">
                  <c:v>2.091472</c:v>
                </c:pt>
                <c:pt idx="18">
                  <c:v>2.1842679999999999</c:v>
                </c:pt>
                <c:pt idx="19">
                  <c:v>2.2626789999999999</c:v>
                </c:pt>
                <c:pt idx="20">
                  <c:v>2.341907</c:v>
                </c:pt>
                <c:pt idx="21">
                  <c:v>2.4219889999999999</c:v>
                </c:pt>
                <c:pt idx="22">
                  <c:v>2.4890189999999999</c:v>
                </c:pt>
                <c:pt idx="23">
                  <c:v>2.5563699999999998</c:v>
                </c:pt>
                <c:pt idx="24">
                  <c:v>2.6245569999999998</c:v>
                </c:pt>
                <c:pt idx="25">
                  <c:v>2.6807050000000001</c:v>
                </c:pt>
                <c:pt idx="26">
                  <c:v>2.7374879999999999</c:v>
                </c:pt>
                <c:pt idx="27">
                  <c:v>2.7949350000000002</c:v>
                </c:pt>
                <c:pt idx="28">
                  <c:v>2.8406859999999998</c:v>
                </c:pt>
                <c:pt idx="29">
                  <c:v>2.886962</c:v>
                </c:pt>
                <c:pt idx="30">
                  <c:v>2.933792</c:v>
                </c:pt>
                <c:pt idx="31">
                  <c:v>2.9666299999999999</c:v>
                </c:pt>
                <c:pt idx="32">
                  <c:v>2.9999180000000001</c:v>
                </c:pt>
                <c:pt idx="33">
                  <c:v>3.0336750000000001</c:v>
                </c:pt>
                <c:pt idx="34">
                  <c:v>3.0573890000000001</c:v>
                </c:pt>
                <c:pt idx="35">
                  <c:v>3.0811570000000001</c:v>
                </c:pt>
                <c:pt idx="36">
                  <c:v>3.1052390000000001</c:v>
                </c:pt>
                <c:pt idx="37">
                  <c:v>3.1187659999999999</c:v>
                </c:pt>
                <c:pt idx="38">
                  <c:v>3.1324610000000002</c:v>
                </c:pt>
                <c:pt idx="39">
                  <c:v>3.14635</c:v>
                </c:pt>
                <c:pt idx="40">
                  <c:v>3.1533880000000001</c:v>
                </c:pt>
                <c:pt idx="41">
                  <c:v>3.1605240000000001</c:v>
                </c:pt>
                <c:pt idx="42">
                  <c:v>3.167789</c:v>
                </c:pt>
                <c:pt idx="43">
                  <c:v>3.1651980000000002</c:v>
                </c:pt>
                <c:pt idx="44">
                  <c:v>3.1626639999999999</c:v>
                </c:pt>
                <c:pt idx="45">
                  <c:v>3.160209</c:v>
                </c:pt>
                <c:pt idx="46">
                  <c:v>3.1550479999999999</c:v>
                </c:pt>
                <c:pt idx="47">
                  <c:v>3.1497139999999999</c:v>
                </c:pt>
                <c:pt idx="48">
                  <c:v>3.1443599999999998</c:v>
                </c:pt>
                <c:pt idx="49">
                  <c:v>3.1254249999999999</c:v>
                </c:pt>
                <c:pt idx="50">
                  <c:v>3.1063740000000002</c:v>
                </c:pt>
                <c:pt idx="51">
                  <c:v>3.0872350000000002</c:v>
                </c:pt>
                <c:pt idx="52">
                  <c:v>3.0668229999999999</c:v>
                </c:pt>
                <c:pt idx="53">
                  <c:v>3.046243</c:v>
                </c:pt>
                <c:pt idx="54">
                  <c:v>3.0255230000000002</c:v>
                </c:pt>
                <c:pt idx="55">
                  <c:v>3.0023930000000001</c:v>
                </c:pt>
                <c:pt idx="56">
                  <c:v>2.9791020000000001</c:v>
                </c:pt>
                <c:pt idx="57">
                  <c:v>2.9556719999999999</c:v>
                </c:pt>
                <c:pt idx="58">
                  <c:v>2.9319570000000001</c:v>
                </c:pt>
                <c:pt idx="59">
                  <c:v>2.9079799999999998</c:v>
                </c:pt>
                <c:pt idx="60">
                  <c:v>2.8837920000000001</c:v>
                </c:pt>
                <c:pt idx="61">
                  <c:v>2.852239</c:v>
                </c:pt>
                <c:pt idx="62">
                  <c:v>2.8204389999999999</c:v>
                </c:pt>
                <c:pt idx="63">
                  <c:v>2.7884220000000002</c:v>
                </c:pt>
                <c:pt idx="64">
                  <c:v>2.7560760000000002</c:v>
                </c:pt>
                <c:pt idx="65">
                  <c:v>2.7234929999999999</c:v>
                </c:pt>
                <c:pt idx="66">
                  <c:v>2.6907009999999998</c:v>
                </c:pt>
                <c:pt idx="67">
                  <c:v>2.654601</c:v>
                </c:pt>
                <c:pt idx="68">
                  <c:v>2.6182850000000002</c:v>
                </c:pt>
                <c:pt idx="69">
                  <c:v>2.5817760000000001</c:v>
                </c:pt>
                <c:pt idx="70">
                  <c:v>2.550068</c:v>
                </c:pt>
                <c:pt idx="71">
                  <c:v>2.5181179999999999</c:v>
                </c:pt>
                <c:pt idx="72">
                  <c:v>2.4859010000000001</c:v>
                </c:pt>
                <c:pt idx="73">
                  <c:v>2.450361</c:v>
                </c:pt>
                <c:pt idx="74">
                  <c:v>2.414536</c:v>
                </c:pt>
                <c:pt idx="75">
                  <c:v>2.3784540000000001</c:v>
                </c:pt>
                <c:pt idx="76">
                  <c:v>2.3436970000000001</c:v>
                </c:pt>
                <c:pt idx="77">
                  <c:v>2.3086989999999998</c:v>
                </c:pt>
                <c:pt idx="78">
                  <c:v>2.2734830000000001</c:v>
                </c:pt>
                <c:pt idx="79">
                  <c:v>2.2391749999999999</c:v>
                </c:pt>
                <c:pt idx="80">
                  <c:v>2.2046779999999999</c:v>
                </c:pt>
                <c:pt idx="81">
                  <c:v>2.1700050000000002</c:v>
                </c:pt>
                <c:pt idx="82">
                  <c:v>2.1467740000000002</c:v>
                </c:pt>
                <c:pt idx="83">
                  <c:v>2.1233529999999998</c:v>
                </c:pt>
                <c:pt idx="84">
                  <c:v>2.0997870000000001</c:v>
                </c:pt>
                <c:pt idx="85">
                  <c:v>2.0983499999999999</c:v>
                </c:pt>
                <c:pt idx="86">
                  <c:v>2.0968779999999998</c:v>
                </c:pt>
                <c:pt idx="87">
                  <c:v>2.0953900000000001</c:v>
                </c:pt>
                <c:pt idx="88">
                  <c:v>2.0952169999999999</c:v>
                </c:pt>
                <c:pt idx="89">
                  <c:v>2.095002</c:v>
                </c:pt>
                <c:pt idx="90">
                  <c:v>2.0947629999999999</c:v>
                </c:pt>
                <c:pt idx="91">
                  <c:v>2.0895049999999999</c:v>
                </c:pt>
                <c:pt idx="92">
                  <c:v>2.0841959999999999</c:v>
                </c:pt>
                <c:pt idx="93">
                  <c:v>2.0788479999999998</c:v>
                </c:pt>
                <c:pt idx="94">
                  <c:v>2.0763240000000001</c:v>
                </c:pt>
                <c:pt idx="95">
                  <c:v>2.073766</c:v>
                </c:pt>
                <c:pt idx="96">
                  <c:v>2.0712139999999999</c:v>
                </c:pt>
                <c:pt idx="97">
                  <c:v>2.0681379999999998</c:v>
                </c:pt>
                <c:pt idx="98">
                  <c:v>2.065016</c:v>
                </c:pt>
                <c:pt idx="99">
                  <c:v>2.0618660000000002</c:v>
                </c:pt>
                <c:pt idx="100">
                  <c:v>2.06107</c:v>
                </c:pt>
                <c:pt idx="101">
                  <c:v>2.0602610000000001</c:v>
                </c:pt>
                <c:pt idx="102">
                  <c:v>2.059453</c:v>
                </c:pt>
                <c:pt idx="103">
                  <c:v>2.0596939999999999</c:v>
                </c:pt>
                <c:pt idx="104">
                  <c:v>2.0599340000000002</c:v>
                </c:pt>
                <c:pt idx="105">
                  <c:v>2.0601820000000002</c:v>
                </c:pt>
                <c:pt idx="106">
                  <c:v>2.0575990000000002</c:v>
                </c:pt>
                <c:pt idx="107">
                  <c:v>2.0549219999999999</c:v>
                </c:pt>
                <c:pt idx="108">
                  <c:v>2.0522260000000001</c:v>
                </c:pt>
                <c:pt idx="109">
                  <c:v>2.0460790000000002</c:v>
                </c:pt>
                <c:pt idx="110">
                  <c:v>2.0398930000000002</c:v>
                </c:pt>
                <c:pt idx="111">
                  <c:v>2.0336789999999998</c:v>
                </c:pt>
                <c:pt idx="112">
                  <c:v>2.0265599999999999</c:v>
                </c:pt>
                <c:pt idx="113">
                  <c:v>2.0194329999999998</c:v>
                </c:pt>
                <c:pt idx="114">
                  <c:v>2.0123120000000001</c:v>
                </c:pt>
                <c:pt idx="115">
                  <c:v>2.0094099999999999</c:v>
                </c:pt>
                <c:pt idx="116">
                  <c:v>2.0065110000000002</c:v>
                </c:pt>
                <c:pt idx="117">
                  <c:v>2.0036269999999998</c:v>
                </c:pt>
                <c:pt idx="118">
                  <c:v>1.9990969999999999</c:v>
                </c:pt>
                <c:pt idx="119">
                  <c:v>1.994499</c:v>
                </c:pt>
              </c:numCache>
            </c:numRef>
          </c:val>
        </c:ser>
        <c:ser>
          <c:idx val="5"/>
          <c:order val="5"/>
          <c:tx>
            <c:strRef>
              <c:f>DqR!$F$1</c:f>
              <c:strCache>
                <c:ptCount val="1"/>
                <c:pt idx="0">
                  <c:v>0.5 STDEV</c:v>
                </c:pt>
              </c:strCache>
            </c:strRef>
          </c:tx>
          <c:marker>
            <c:symbol val="none"/>
          </c:marker>
          <c:val>
            <c:numRef>
              <c:f>DqR!$F$2:$F$121</c:f>
              <c:numCache>
                <c:formatCode>0.00</c:formatCode>
                <c:ptCount val="120"/>
                <c:pt idx="0">
                  <c:v>0.12961800000000001</c:v>
                </c:pt>
                <c:pt idx="1">
                  <c:v>0.25961200000000001</c:v>
                </c:pt>
                <c:pt idx="2">
                  <c:v>0.39448699999999998</c:v>
                </c:pt>
                <c:pt idx="3">
                  <c:v>0.52961499999999995</c:v>
                </c:pt>
                <c:pt idx="4">
                  <c:v>0.66836700000000004</c:v>
                </c:pt>
                <c:pt idx="5">
                  <c:v>0.80743399999999999</c:v>
                </c:pt>
                <c:pt idx="6">
                  <c:v>0.94685600000000003</c:v>
                </c:pt>
                <c:pt idx="7">
                  <c:v>1.0832390000000001</c:v>
                </c:pt>
                <c:pt idx="8">
                  <c:v>1.220056</c:v>
                </c:pt>
                <c:pt idx="9">
                  <c:v>1.3573489999999999</c:v>
                </c:pt>
                <c:pt idx="10">
                  <c:v>1.488305</c:v>
                </c:pt>
                <c:pt idx="11">
                  <c:v>1.6195550000000001</c:v>
                </c:pt>
                <c:pt idx="12">
                  <c:v>1.7514419999999999</c:v>
                </c:pt>
                <c:pt idx="13">
                  <c:v>1.872938</c:v>
                </c:pt>
                <c:pt idx="14">
                  <c:v>1.9950159999999999</c:v>
                </c:pt>
                <c:pt idx="15">
                  <c:v>2.1177220000000001</c:v>
                </c:pt>
                <c:pt idx="16">
                  <c:v>2.227303</c:v>
                </c:pt>
                <c:pt idx="17">
                  <c:v>2.3374890000000001</c:v>
                </c:pt>
                <c:pt idx="18">
                  <c:v>2.4483139999999999</c:v>
                </c:pt>
                <c:pt idx="19">
                  <c:v>2.549401</c:v>
                </c:pt>
                <c:pt idx="20">
                  <c:v>2.6511279999999999</c:v>
                </c:pt>
                <c:pt idx="21">
                  <c:v>2.75352</c:v>
                </c:pt>
                <c:pt idx="22">
                  <c:v>2.8382710000000002</c:v>
                </c:pt>
                <c:pt idx="23">
                  <c:v>2.9232819999999999</c:v>
                </c:pt>
                <c:pt idx="24">
                  <c:v>3.0088620000000001</c:v>
                </c:pt>
                <c:pt idx="25">
                  <c:v>3.074951</c:v>
                </c:pt>
                <c:pt idx="26">
                  <c:v>3.1414599999999999</c:v>
                </c:pt>
                <c:pt idx="27">
                  <c:v>3.2084130000000002</c:v>
                </c:pt>
                <c:pt idx="28">
                  <c:v>3.262683</c:v>
                </c:pt>
                <c:pt idx="29">
                  <c:v>3.3173249999999999</c:v>
                </c:pt>
                <c:pt idx="30">
                  <c:v>3.37236</c:v>
                </c:pt>
                <c:pt idx="31">
                  <c:v>3.4115579999999999</c:v>
                </c:pt>
                <c:pt idx="32">
                  <c:v>3.4511159999999999</c:v>
                </c:pt>
                <c:pt idx="33">
                  <c:v>3.491047</c:v>
                </c:pt>
                <c:pt idx="34">
                  <c:v>3.5143260000000001</c:v>
                </c:pt>
                <c:pt idx="35">
                  <c:v>3.5376300000000001</c:v>
                </c:pt>
                <c:pt idx="36">
                  <c:v>3.561185</c:v>
                </c:pt>
                <c:pt idx="37">
                  <c:v>3.5774629999999998</c:v>
                </c:pt>
                <c:pt idx="38">
                  <c:v>3.5938859999999999</c:v>
                </c:pt>
                <c:pt idx="39">
                  <c:v>3.6104729999999998</c:v>
                </c:pt>
                <c:pt idx="40">
                  <c:v>3.6095540000000002</c:v>
                </c:pt>
                <c:pt idx="41">
                  <c:v>3.6087280000000002</c:v>
                </c:pt>
                <c:pt idx="42">
                  <c:v>3.6080179999999999</c:v>
                </c:pt>
                <c:pt idx="43">
                  <c:v>3.5994269999999999</c:v>
                </c:pt>
                <c:pt idx="44">
                  <c:v>3.5909070000000001</c:v>
                </c:pt>
                <c:pt idx="45">
                  <c:v>3.582471</c:v>
                </c:pt>
                <c:pt idx="46">
                  <c:v>3.5656780000000001</c:v>
                </c:pt>
                <c:pt idx="47">
                  <c:v>3.5486610000000001</c:v>
                </c:pt>
                <c:pt idx="48">
                  <c:v>3.5317630000000002</c:v>
                </c:pt>
                <c:pt idx="49">
                  <c:v>3.5155050000000001</c:v>
                </c:pt>
                <c:pt idx="50">
                  <c:v>3.4992570000000001</c:v>
                </c:pt>
                <c:pt idx="51">
                  <c:v>3.4830399999999999</c:v>
                </c:pt>
                <c:pt idx="52">
                  <c:v>3.4611480000000001</c:v>
                </c:pt>
                <c:pt idx="53">
                  <c:v>3.4391799999999999</c:v>
                </c:pt>
                <c:pt idx="54">
                  <c:v>3.417157</c:v>
                </c:pt>
                <c:pt idx="55">
                  <c:v>3.3907400000000001</c:v>
                </c:pt>
                <c:pt idx="56">
                  <c:v>3.3642599999999998</c:v>
                </c:pt>
                <c:pt idx="57">
                  <c:v>3.3377349999999999</c:v>
                </c:pt>
                <c:pt idx="58">
                  <c:v>3.3024230000000001</c:v>
                </c:pt>
                <c:pt idx="59">
                  <c:v>3.2668469999999998</c:v>
                </c:pt>
                <c:pt idx="60">
                  <c:v>3.2311670000000001</c:v>
                </c:pt>
                <c:pt idx="61">
                  <c:v>3.1954600000000002</c:v>
                </c:pt>
                <c:pt idx="62">
                  <c:v>3.1595909999999998</c:v>
                </c:pt>
                <c:pt idx="63">
                  <c:v>3.1235819999999999</c:v>
                </c:pt>
                <c:pt idx="64">
                  <c:v>3.0842689999999999</c:v>
                </c:pt>
                <c:pt idx="65">
                  <c:v>3.0447479999999998</c:v>
                </c:pt>
                <c:pt idx="66">
                  <c:v>3.005042</c:v>
                </c:pt>
                <c:pt idx="67">
                  <c:v>2.9656250000000002</c:v>
                </c:pt>
                <c:pt idx="68">
                  <c:v>2.9260449999999998</c:v>
                </c:pt>
                <c:pt idx="69">
                  <c:v>2.8863180000000002</c:v>
                </c:pt>
                <c:pt idx="70">
                  <c:v>2.8488540000000002</c:v>
                </c:pt>
                <c:pt idx="71">
                  <c:v>2.811134</c:v>
                </c:pt>
                <c:pt idx="72">
                  <c:v>2.7732990000000002</c:v>
                </c:pt>
                <c:pt idx="73">
                  <c:v>2.7364510000000002</c:v>
                </c:pt>
                <c:pt idx="74">
                  <c:v>2.6994340000000001</c:v>
                </c:pt>
                <c:pt idx="75">
                  <c:v>2.6622669999999999</c:v>
                </c:pt>
                <c:pt idx="76">
                  <c:v>2.623157</c:v>
                </c:pt>
                <c:pt idx="77">
                  <c:v>2.583869</c:v>
                </c:pt>
                <c:pt idx="78">
                  <c:v>2.5444209999999998</c:v>
                </c:pt>
                <c:pt idx="79">
                  <c:v>2.5077319999999999</c:v>
                </c:pt>
                <c:pt idx="80">
                  <c:v>2.47085</c:v>
                </c:pt>
                <c:pt idx="81">
                  <c:v>2.4337840000000002</c:v>
                </c:pt>
                <c:pt idx="82">
                  <c:v>2.4028689999999999</c:v>
                </c:pt>
                <c:pt idx="83">
                  <c:v>2.3717480000000002</c:v>
                </c:pt>
                <c:pt idx="84">
                  <c:v>2.3405010000000002</c:v>
                </c:pt>
                <c:pt idx="85">
                  <c:v>2.332935</c:v>
                </c:pt>
                <c:pt idx="86">
                  <c:v>2.3253360000000001</c:v>
                </c:pt>
                <c:pt idx="87">
                  <c:v>2.317717</c:v>
                </c:pt>
                <c:pt idx="88">
                  <c:v>2.310489</c:v>
                </c:pt>
                <c:pt idx="89">
                  <c:v>2.3032379999999999</c:v>
                </c:pt>
                <c:pt idx="90">
                  <c:v>2.2959809999999998</c:v>
                </c:pt>
                <c:pt idx="91">
                  <c:v>2.2952110000000001</c:v>
                </c:pt>
                <c:pt idx="92">
                  <c:v>2.294432</c:v>
                </c:pt>
                <c:pt idx="93">
                  <c:v>2.2936529999999999</c:v>
                </c:pt>
                <c:pt idx="94">
                  <c:v>2.2925409999999999</c:v>
                </c:pt>
                <c:pt idx="95">
                  <c:v>2.2913540000000001</c:v>
                </c:pt>
                <c:pt idx="96">
                  <c:v>2.290238</c:v>
                </c:pt>
                <c:pt idx="97">
                  <c:v>2.2894199999999998</c:v>
                </c:pt>
                <c:pt idx="98">
                  <c:v>2.2886069999999998</c:v>
                </c:pt>
                <c:pt idx="99">
                  <c:v>2.2878129999999999</c:v>
                </c:pt>
                <c:pt idx="100">
                  <c:v>2.285256</c:v>
                </c:pt>
                <c:pt idx="101">
                  <c:v>2.2826580000000001</c:v>
                </c:pt>
                <c:pt idx="102">
                  <c:v>2.2800340000000001</c:v>
                </c:pt>
                <c:pt idx="103">
                  <c:v>2.2706089999999999</c:v>
                </c:pt>
                <c:pt idx="104">
                  <c:v>2.2611210000000002</c:v>
                </c:pt>
                <c:pt idx="105">
                  <c:v>2.251582</c:v>
                </c:pt>
                <c:pt idx="106">
                  <c:v>2.2435290000000001</c:v>
                </c:pt>
                <c:pt idx="107">
                  <c:v>2.2353649999999998</c:v>
                </c:pt>
                <c:pt idx="108">
                  <c:v>2.2272129999999999</c:v>
                </c:pt>
                <c:pt idx="109">
                  <c:v>2.2294260000000001</c:v>
                </c:pt>
                <c:pt idx="110">
                  <c:v>2.2316699999999998</c:v>
                </c:pt>
                <c:pt idx="111">
                  <c:v>2.2339609999999999</c:v>
                </c:pt>
                <c:pt idx="112">
                  <c:v>2.2292399999999999</c:v>
                </c:pt>
                <c:pt idx="113">
                  <c:v>2.224494</c:v>
                </c:pt>
                <c:pt idx="114">
                  <c:v>2.2197369999999998</c:v>
                </c:pt>
                <c:pt idx="115">
                  <c:v>2.2162820000000001</c:v>
                </c:pt>
                <c:pt idx="116">
                  <c:v>2.2128329999999998</c:v>
                </c:pt>
                <c:pt idx="117">
                  <c:v>2.2093989999999999</c:v>
                </c:pt>
                <c:pt idx="118">
                  <c:v>2.2071809999999998</c:v>
                </c:pt>
                <c:pt idx="119">
                  <c:v>2.2049020000000001</c:v>
                </c:pt>
              </c:numCache>
            </c:numRef>
          </c:val>
        </c:ser>
        <c:ser>
          <c:idx val="6"/>
          <c:order val="6"/>
          <c:tx>
            <c:strRef>
              <c:f>DqR!$G$1</c:f>
              <c:strCache>
                <c:ptCount val="1"/>
                <c:pt idx="0">
                  <c:v>1.0 STDEV</c:v>
                </c:pt>
              </c:strCache>
            </c:strRef>
          </c:tx>
          <c:marker>
            <c:symbol val="none"/>
          </c:marker>
          <c:val>
            <c:numRef>
              <c:f>DqR!$G$2:$G$121</c:f>
              <c:numCache>
                <c:formatCode>0.00</c:formatCode>
                <c:ptCount val="120"/>
                <c:pt idx="0">
                  <c:v>0.13111800000000001</c:v>
                </c:pt>
                <c:pt idx="1">
                  <c:v>0.26651599999999998</c:v>
                </c:pt>
                <c:pt idx="2">
                  <c:v>0.40625499999999998</c:v>
                </c:pt>
                <c:pt idx="3">
                  <c:v>0.546234</c:v>
                </c:pt>
                <c:pt idx="4">
                  <c:v>0.69430000000000003</c:v>
                </c:pt>
                <c:pt idx="5">
                  <c:v>0.84266600000000003</c:v>
                </c:pt>
                <c:pt idx="6">
                  <c:v>0.99136400000000002</c:v>
                </c:pt>
                <c:pt idx="7">
                  <c:v>1.138433</c:v>
                </c:pt>
                <c:pt idx="8">
                  <c:v>1.2859020000000001</c:v>
                </c:pt>
                <c:pt idx="9">
                  <c:v>1.4338089999999999</c:v>
                </c:pt>
                <c:pt idx="10">
                  <c:v>1.574668</c:v>
                </c:pt>
                <c:pt idx="11">
                  <c:v>1.7158070000000001</c:v>
                </c:pt>
                <c:pt idx="12">
                  <c:v>1.8574930000000001</c:v>
                </c:pt>
                <c:pt idx="13">
                  <c:v>1.9922679999999999</c:v>
                </c:pt>
                <c:pt idx="14">
                  <c:v>2.1275390000000001</c:v>
                </c:pt>
                <c:pt idx="15">
                  <c:v>2.2633390000000002</c:v>
                </c:pt>
                <c:pt idx="16">
                  <c:v>2.38497</c:v>
                </c:pt>
                <c:pt idx="17">
                  <c:v>2.507085</c:v>
                </c:pt>
                <c:pt idx="18">
                  <c:v>2.629712</c:v>
                </c:pt>
                <c:pt idx="19">
                  <c:v>2.736192</c:v>
                </c:pt>
                <c:pt idx="20">
                  <c:v>2.8431449999999998</c:v>
                </c:pt>
                <c:pt idx="21">
                  <c:v>2.9505889999999999</c:v>
                </c:pt>
                <c:pt idx="22">
                  <c:v>3.0470660000000001</c:v>
                </c:pt>
                <c:pt idx="23">
                  <c:v>3.1436980000000001</c:v>
                </c:pt>
                <c:pt idx="24">
                  <c:v>3.240761</c:v>
                </c:pt>
                <c:pt idx="25">
                  <c:v>3.3134610000000002</c:v>
                </c:pt>
                <c:pt idx="26">
                  <c:v>3.3864570000000001</c:v>
                </c:pt>
                <c:pt idx="27">
                  <c:v>3.459768</c:v>
                </c:pt>
                <c:pt idx="28">
                  <c:v>3.5173619999999999</c:v>
                </c:pt>
                <c:pt idx="29">
                  <c:v>3.5751940000000002</c:v>
                </c:pt>
                <c:pt idx="30">
                  <c:v>3.6332819999999999</c:v>
                </c:pt>
                <c:pt idx="31">
                  <c:v>3.676517</c:v>
                </c:pt>
                <c:pt idx="32">
                  <c:v>3.7199759999999999</c:v>
                </c:pt>
                <c:pt idx="33">
                  <c:v>3.763668</c:v>
                </c:pt>
                <c:pt idx="34">
                  <c:v>3.7934920000000001</c:v>
                </c:pt>
                <c:pt idx="35">
                  <c:v>3.8232499999999998</c:v>
                </c:pt>
                <c:pt idx="36">
                  <c:v>3.853227</c:v>
                </c:pt>
                <c:pt idx="37">
                  <c:v>3.8711190000000002</c:v>
                </c:pt>
                <c:pt idx="38">
                  <c:v>3.8891079999999998</c:v>
                </c:pt>
                <c:pt idx="39">
                  <c:v>3.9072089999999999</c:v>
                </c:pt>
                <c:pt idx="40">
                  <c:v>3.9148320000000001</c:v>
                </c:pt>
                <c:pt idx="41">
                  <c:v>3.9224990000000002</c:v>
                </c:pt>
                <c:pt idx="42">
                  <c:v>3.9302269999999999</c:v>
                </c:pt>
                <c:pt idx="43">
                  <c:v>3.9287890000000001</c:v>
                </c:pt>
                <c:pt idx="44">
                  <c:v>3.9274019999999998</c:v>
                </c:pt>
                <c:pt idx="45">
                  <c:v>3.926072</c:v>
                </c:pt>
                <c:pt idx="46">
                  <c:v>3.9156460000000002</c:v>
                </c:pt>
                <c:pt idx="47">
                  <c:v>3.9050370000000001</c:v>
                </c:pt>
                <c:pt idx="48">
                  <c:v>3.8944800000000002</c:v>
                </c:pt>
                <c:pt idx="49">
                  <c:v>3.8757220000000001</c:v>
                </c:pt>
                <c:pt idx="50">
                  <c:v>3.8569339999999999</c:v>
                </c:pt>
                <c:pt idx="51">
                  <c:v>3.8381289999999999</c:v>
                </c:pt>
                <c:pt idx="52">
                  <c:v>3.811591</c:v>
                </c:pt>
                <c:pt idx="53">
                  <c:v>3.784986</c:v>
                </c:pt>
                <c:pt idx="54">
                  <c:v>3.7583310000000001</c:v>
                </c:pt>
                <c:pt idx="55">
                  <c:v>3.7149260000000002</c:v>
                </c:pt>
                <c:pt idx="56">
                  <c:v>3.6714530000000001</c:v>
                </c:pt>
                <c:pt idx="57">
                  <c:v>3.627923</c:v>
                </c:pt>
                <c:pt idx="58">
                  <c:v>3.601118</c:v>
                </c:pt>
                <c:pt idx="59">
                  <c:v>3.5741429999999998</c:v>
                </c:pt>
                <c:pt idx="60">
                  <c:v>3.5471759999999999</c:v>
                </c:pt>
                <c:pt idx="61">
                  <c:v>3.5112519999999998</c:v>
                </c:pt>
                <c:pt idx="62">
                  <c:v>3.4752809999999998</c:v>
                </c:pt>
                <c:pt idx="63">
                  <c:v>3.4392809999999998</c:v>
                </c:pt>
                <c:pt idx="64">
                  <c:v>3.3951820000000001</c:v>
                </c:pt>
                <c:pt idx="65">
                  <c:v>3.3509869999999999</c:v>
                </c:pt>
                <c:pt idx="66">
                  <c:v>3.3067139999999999</c:v>
                </c:pt>
                <c:pt idx="67">
                  <c:v>3.2672840000000001</c:v>
                </c:pt>
                <c:pt idx="68">
                  <c:v>3.2277809999999998</c:v>
                </c:pt>
                <c:pt idx="69">
                  <c:v>3.1882109999999999</c:v>
                </c:pt>
                <c:pt idx="70">
                  <c:v>3.1510919999999998</c:v>
                </c:pt>
                <c:pt idx="71">
                  <c:v>3.1137589999999999</c:v>
                </c:pt>
                <c:pt idx="72">
                  <c:v>3.0763950000000002</c:v>
                </c:pt>
                <c:pt idx="73">
                  <c:v>3.0343749999999998</c:v>
                </c:pt>
                <c:pt idx="74">
                  <c:v>2.9922569999999999</c:v>
                </c:pt>
                <c:pt idx="75">
                  <c:v>2.950053</c:v>
                </c:pt>
                <c:pt idx="76">
                  <c:v>2.9048850000000002</c:v>
                </c:pt>
                <c:pt idx="77">
                  <c:v>2.8595760000000001</c:v>
                </c:pt>
                <c:pt idx="78">
                  <c:v>2.8141430000000001</c:v>
                </c:pt>
                <c:pt idx="79">
                  <c:v>2.7801019999999999</c:v>
                </c:pt>
                <c:pt idx="80">
                  <c:v>2.7459720000000001</c:v>
                </c:pt>
                <c:pt idx="81">
                  <c:v>2.7117610000000001</c:v>
                </c:pt>
                <c:pt idx="82">
                  <c:v>2.690623</c:v>
                </c:pt>
                <c:pt idx="83">
                  <c:v>2.6693530000000001</c:v>
                </c:pt>
                <c:pt idx="84">
                  <c:v>2.6480109999999999</c:v>
                </c:pt>
                <c:pt idx="85">
                  <c:v>2.64228</c:v>
                </c:pt>
                <c:pt idx="86">
                  <c:v>2.6365120000000002</c:v>
                </c:pt>
                <c:pt idx="87">
                  <c:v>2.6307209999999999</c:v>
                </c:pt>
                <c:pt idx="88">
                  <c:v>2.6215869999999999</c:v>
                </c:pt>
                <c:pt idx="89">
                  <c:v>2.6124139999999998</c:v>
                </c:pt>
                <c:pt idx="90">
                  <c:v>2.6032150000000001</c:v>
                </c:pt>
                <c:pt idx="91">
                  <c:v>2.598916</c:v>
                </c:pt>
                <c:pt idx="92">
                  <c:v>2.5946050000000001</c:v>
                </c:pt>
                <c:pt idx="93">
                  <c:v>2.59029</c:v>
                </c:pt>
                <c:pt idx="94">
                  <c:v>2.5830120000000001</c:v>
                </c:pt>
                <c:pt idx="95">
                  <c:v>2.5756709999999998</c:v>
                </c:pt>
                <c:pt idx="96">
                  <c:v>2.568349</c:v>
                </c:pt>
                <c:pt idx="97">
                  <c:v>2.5629900000000001</c:v>
                </c:pt>
                <c:pt idx="98">
                  <c:v>2.5576279999999998</c:v>
                </c:pt>
                <c:pt idx="99">
                  <c:v>2.5522770000000001</c:v>
                </c:pt>
                <c:pt idx="100">
                  <c:v>2.546484</c:v>
                </c:pt>
                <c:pt idx="101">
                  <c:v>2.5406939999999998</c:v>
                </c:pt>
                <c:pt idx="102">
                  <c:v>2.5349179999999998</c:v>
                </c:pt>
                <c:pt idx="103">
                  <c:v>2.525188</c:v>
                </c:pt>
                <c:pt idx="104">
                  <c:v>2.5154909999999999</c:v>
                </c:pt>
                <c:pt idx="105">
                  <c:v>2.5058349999999998</c:v>
                </c:pt>
                <c:pt idx="106">
                  <c:v>2.504054</c:v>
                </c:pt>
                <c:pt idx="107">
                  <c:v>2.5022220000000002</c:v>
                </c:pt>
                <c:pt idx="108">
                  <c:v>2.5003829999999998</c:v>
                </c:pt>
                <c:pt idx="109">
                  <c:v>2.4989970000000001</c:v>
                </c:pt>
                <c:pt idx="110">
                  <c:v>2.4976080000000001</c:v>
                </c:pt>
                <c:pt idx="111">
                  <c:v>2.4962249999999999</c:v>
                </c:pt>
                <c:pt idx="112">
                  <c:v>2.4872230000000002</c:v>
                </c:pt>
                <c:pt idx="113">
                  <c:v>2.4781979999999999</c:v>
                </c:pt>
                <c:pt idx="114">
                  <c:v>2.469163</c:v>
                </c:pt>
                <c:pt idx="115">
                  <c:v>2.472953</c:v>
                </c:pt>
                <c:pt idx="116">
                  <c:v>2.47675</c:v>
                </c:pt>
                <c:pt idx="117">
                  <c:v>2.4805619999999999</c:v>
                </c:pt>
                <c:pt idx="118">
                  <c:v>2.4747870000000001</c:v>
                </c:pt>
                <c:pt idx="119">
                  <c:v>2.4689320000000001</c:v>
                </c:pt>
              </c:numCache>
            </c:numRef>
          </c:val>
        </c:ser>
        <c:ser>
          <c:idx val="7"/>
          <c:order val="7"/>
          <c:tx>
            <c:strRef>
              <c:f>DqR!$H$1</c:f>
              <c:strCache>
                <c:ptCount val="1"/>
                <c:pt idx="0">
                  <c:v>1.5 STDEV</c:v>
                </c:pt>
              </c:strCache>
            </c:strRef>
          </c:tx>
          <c:marker>
            <c:symbol val="none"/>
          </c:marker>
          <c:val>
            <c:numRef>
              <c:f>DqR!$H$2:$H$121</c:f>
              <c:numCache>
                <c:formatCode>0.00</c:formatCode>
                <c:ptCount val="120"/>
                <c:pt idx="0">
                  <c:v>0.13077900000000001</c:v>
                </c:pt>
                <c:pt idx="1">
                  <c:v>0.26977299999999999</c:v>
                </c:pt>
                <c:pt idx="2">
                  <c:v>0.41321400000000003</c:v>
                </c:pt>
                <c:pt idx="3">
                  <c:v>0.55688499999999996</c:v>
                </c:pt>
                <c:pt idx="4">
                  <c:v>0.71357700000000002</c:v>
                </c:pt>
                <c:pt idx="5">
                  <c:v>0.87055099999999996</c:v>
                </c:pt>
                <c:pt idx="6">
                  <c:v>1.0278339999999999</c:v>
                </c:pt>
                <c:pt idx="7">
                  <c:v>1.1858219999999999</c:v>
                </c:pt>
                <c:pt idx="8">
                  <c:v>1.3441669999999999</c:v>
                </c:pt>
                <c:pt idx="9">
                  <c:v>1.502904</c:v>
                </c:pt>
                <c:pt idx="10">
                  <c:v>1.6592709999999999</c:v>
                </c:pt>
                <c:pt idx="11">
                  <c:v>1.8158799999999999</c:v>
                </c:pt>
                <c:pt idx="12">
                  <c:v>1.9729509999999999</c:v>
                </c:pt>
                <c:pt idx="13">
                  <c:v>2.121705</c:v>
                </c:pt>
                <c:pt idx="14">
                  <c:v>2.2708460000000001</c:v>
                </c:pt>
                <c:pt idx="15">
                  <c:v>2.420404</c:v>
                </c:pt>
                <c:pt idx="16">
                  <c:v>2.5567929999999999</c:v>
                </c:pt>
                <c:pt idx="17">
                  <c:v>2.6935380000000002</c:v>
                </c:pt>
                <c:pt idx="18">
                  <c:v>2.8306619999999998</c:v>
                </c:pt>
                <c:pt idx="19">
                  <c:v>2.9504009999999998</c:v>
                </c:pt>
                <c:pt idx="20">
                  <c:v>3.070468</c:v>
                </c:pt>
                <c:pt idx="21">
                  <c:v>3.1908759999999998</c:v>
                </c:pt>
                <c:pt idx="22">
                  <c:v>3.2844980000000001</c:v>
                </c:pt>
                <c:pt idx="23">
                  <c:v>3.3781979999999998</c:v>
                </c:pt>
                <c:pt idx="24">
                  <c:v>3.4722010000000001</c:v>
                </c:pt>
                <c:pt idx="25">
                  <c:v>3.5566089999999999</c:v>
                </c:pt>
                <c:pt idx="26">
                  <c:v>3.641159</c:v>
                </c:pt>
                <c:pt idx="27">
                  <c:v>3.7258619999999998</c:v>
                </c:pt>
                <c:pt idx="28">
                  <c:v>3.7925</c:v>
                </c:pt>
                <c:pt idx="29">
                  <c:v>3.8592520000000001</c:v>
                </c:pt>
                <c:pt idx="30">
                  <c:v>3.9261240000000002</c:v>
                </c:pt>
                <c:pt idx="31">
                  <c:v>3.9723769999999998</c:v>
                </c:pt>
                <c:pt idx="32">
                  <c:v>4.0187330000000001</c:v>
                </c:pt>
                <c:pt idx="33">
                  <c:v>4.0651919999999997</c:v>
                </c:pt>
                <c:pt idx="34">
                  <c:v>4.0996509999999997</c:v>
                </c:pt>
                <c:pt idx="35">
                  <c:v>4.1340409999999999</c:v>
                </c:pt>
                <c:pt idx="36">
                  <c:v>4.1684020000000004</c:v>
                </c:pt>
                <c:pt idx="37">
                  <c:v>4.1886530000000004</c:v>
                </c:pt>
                <c:pt idx="38">
                  <c:v>4.2088559999999999</c:v>
                </c:pt>
                <c:pt idx="39">
                  <c:v>4.2290219999999996</c:v>
                </c:pt>
                <c:pt idx="40">
                  <c:v>4.228593</c:v>
                </c:pt>
                <c:pt idx="41">
                  <c:v>4.2281219999999999</c:v>
                </c:pt>
                <c:pt idx="42">
                  <c:v>4.2276179999999997</c:v>
                </c:pt>
                <c:pt idx="43">
                  <c:v>4.2207280000000003</c:v>
                </c:pt>
                <c:pt idx="44">
                  <c:v>4.2138619999999998</c:v>
                </c:pt>
                <c:pt idx="45">
                  <c:v>4.2070210000000001</c:v>
                </c:pt>
                <c:pt idx="46">
                  <c:v>4.190194</c:v>
                </c:pt>
                <c:pt idx="47">
                  <c:v>4.1732440000000004</c:v>
                </c:pt>
                <c:pt idx="48">
                  <c:v>4.1564360000000002</c:v>
                </c:pt>
                <c:pt idx="49">
                  <c:v>4.1384220000000003</c:v>
                </c:pt>
                <c:pt idx="50">
                  <c:v>4.1204520000000002</c:v>
                </c:pt>
                <c:pt idx="51">
                  <c:v>4.1025359999999997</c:v>
                </c:pt>
                <c:pt idx="52">
                  <c:v>4.0797340000000002</c:v>
                </c:pt>
                <c:pt idx="53">
                  <c:v>4.0570079999999997</c:v>
                </c:pt>
                <c:pt idx="54">
                  <c:v>4.0343640000000001</c:v>
                </c:pt>
                <c:pt idx="55">
                  <c:v>4.0120500000000003</c:v>
                </c:pt>
                <c:pt idx="56">
                  <c:v>3.9898020000000001</c:v>
                </c:pt>
                <c:pt idx="57">
                  <c:v>3.9676170000000002</c:v>
                </c:pt>
                <c:pt idx="58">
                  <c:v>3.9417230000000001</c:v>
                </c:pt>
                <c:pt idx="59">
                  <c:v>3.9156879999999998</c:v>
                </c:pt>
                <c:pt idx="60">
                  <c:v>3.8896989999999998</c:v>
                </c:pt>
                <c:pt idx="61">
                  <c:v>3.8529369999999998</c:v>
                </c:pt>
                <c:pt idx="62">
                  <c:v>3.8161879999999999</c:v>
                </c:pt>
                <c:pt idx="63">
                  <c:v>3.779461</c:v>
                </c:pt>
                <c:pt idx="64">
                  <c:v>3.7460559999999998</c:v>
                </c:pt>
                <c:pt idx="65">
                  <c:v>3.7126130000000002</c:v>
                </c:pt>
                <c:pt idx="66">
                  <c:v>3.679144</c:v>
                </c:pt>
                <c:pt idx="67">
                  <c:v>3.6259939999999999</c:v>
                </c:pt>
                <c:pt idx="68">
                  <c:v>3.5728360000000001</c:v>
                </c:pt>
                <c:pt idx="69">
                  <c:v>3.5196749999999999</c:v>
                </c:pt>
                <c:pt idx="70">
                  <c:v>3.4857300000000002</c:v>
                </c:pt>
                <c:pt idx="71">
                  <c:v>3.4516279999999999</c:v>
                </c:pt>
                <c:pt idx="72">
                  <c:v>3.417538</c:v>
                </c:pt>
                <c:pt idx="73">
                  <c:v>3.3845429999999999</c:v>
                </c:pt>
                <c:pt idx="74">
                  <c:v>3.351496</c:v>
                </c:pt>
                <c:pt idx="75">
                  <c:v>3.3184079999999998</c:v>
                </c:pt>
                <c:pt idx="76">
                  <c:v>3.2705799999999998</c:v>
                </c:pt>
                <c:pt idx="77">
                  <c:v>3.2226910000000002</c:v>
                </c:pt>
                <c:pt idx="78">
                  <c:v>3.1747529999999999</c:v>
                </c:pt>
                <c:pt idx="79">
                  <c:v>3.1324740000000002</c:v>
                </c:pt>
                <c:pt idx="80">
                  <c:v>3.090157</c:v>
                </c:pt>
                <c:pt idx="81">
                  <c:v>3.047809</c:v>
                </c:pt>
                <c:pt idx="82">
                  <c:v>3.0146359999999999</c:v>
                </c:pt>
                <c:pt idx="83">
                  <c:v>2.9813580000000002</c:v>
                </c:pt>
                <c:pt idx="84">
                  <c:v>2.9481310000000001</c:v>
                </c:pt>
                <c:pt idx="85">
                  <c:v>2.9408850000000002</c:v>
                </c:pt>
                <c:pt idx="86">
                  <c:v>2.9336790000000001</c:v>
                </c:pt>
                <c:pt idx="87">
                  <c:v>2.9265249999999998</c:v>
                </c:pt>
                <c:pt idx="88">
                  <c:v>2.9233280000000001</c:v>
                </c:pt>
                <c:pt idx="89">
                  <c:v>2.9201419999999998</c:v>
                </c:pt>
                <c:pt idx="90">
                  <c:v>2.9169749999999999</c:v>
                </c:pt>
                <c:pt idx="91">
                  <c:v>2.9062220000000001</c:v>
                </c:pt>
                <c:pt idx="92">
                  <c:v>2.8954780000000002</c:v>
                </c:pt>
                <c:pt idx="93">
                  <c:v>2.8847459999999998</c:v>
                </c:pt>
                <c:pt idx="94">
                  <c:v>2.8880349999999999</c:v>
                </c:pt>
                <c:pt idx="95">
                  <c:v>2.8912909999999998</c:v>
                </c:pt>
                <c:pt idx="96">
                  <c:v>2.8945370000000001</c:v>
                </c:pt>
                <c:pt idx="97">
                  <c:v>2.8857409999999999</c:v>
                </c:pt>
                <c:pt idx="98">
                  <c:v>2.8769490000000002</c:v>
                </c:pt>
                <c:pt idx="99">
                  <c:v>2.8681700000000001</c:v>
                </c:pt>
                <c:pt idx="100">
                  <c:v>2.862117</c:v>
                </c:pt>
                <c:pt idx="101">
                  <c:v>2.8559969999999999</c:v>
                </c:pt>
                <c:pt idx="102">
                  <c:v>2.8498239999999999</c:v>
                </c:pt>
                <c:pt idx="103">
                  <c:v>2.8389090000000001</c:v>
                </c:pt>
                <c:pt idx="104">
                  <c:v>2.8279230000000002</c:v>
                </c:pt>
                <c:pt idx="105">
                  <c:v>2.8168760000000002</c:v>
                </c:pt>
                <c:pt idx="106">
                  <c:v>2.8052630000000001</c:v>
                </c:pt>
                <c:pt idx="107">
                  <c:v>2.793552</c:v>
                </c:pt>
                <c:pt idx="108">
                  <c:v>2.7819419999999999</c:v>
                </c:pt>
                <c:pt idx="109">
                  <c:v>2.7846790000000001</c:v>
                </c:pt>
                <c:pt idx="110">
                  <c:v>2.7875269999999999</c:v>
                </c:pt>
                <c:pt idx="111">
                  <c:v>2.7904949999999999</c:v>
                </c:pt>
                <c:pt idx="112">
                  <c:v>2.7898999999999998</c:v>
                </c:pt>
                <c:pt idx="113">
                  <c:v>2.7893349999999999</c:v>
                </c:pt>
                <c:pt idx="114">
                  <c:v>2.788805</c:v>
                </c:pt>
                <c:pt idx="115">
                  <c:v>2.796011</c:v>
                </c:pt>
                <c:pt idx="116">
                  <c:v>2.8032680000000001</c:v>
                </c:pt>
                <c:pt idx="117">
                  <c:v>2.8105769999999999</c:v>
                </c:pt>
                <c:pt idx="118">
                  <c:v>2.8127360000000001</c:v>
                </c:pt>
                <c:pt idx="119">
                  <c:v>2.8148900000000001</c:v>
                </c:pt>
              </c:numCache>
            </c:numRef>
          </c:val>
        </c:ser>
        <c:ser>
          <c:idx val="8"/>
          <c:order val="8"/>
          <c:tx>
            <c:strRef>
              <c:f>DqR!$I$1</c:f>
              <c:strCache>
                <c:ptCount val="1"/>
                <c:pt idx="0">
                  <c:v>2 STDEV</c:v>
                </c:pt>
              </c:strCache>
            </c:strRef>
          </c:tx>
          <c:marker>
            <c:symbol val="none"/>
          </c:marker>
          <c:val>
            <c:numRef>
              <c:f>DqR!$I$2:$I$121</c:f>
              <c:numCache>
                <c:formatCode>0.00</c:formatCode>
                <c:ptCount val="120"/>
                <c:pt idx="0">
                  <c:v>0.136075</c:v>
                </c:pt>
                <c:pt idx="1">
                  <c:v>0.28284500000000001</c:v>
                </c:pt>
                <c:pt idx="2">
                  <c:v>0.433286</c:v>
                </c:pt>
                <c:pt idx="3">
                  <c:v>0.58393399999999995</c:v>
                </c:pt>
                <c:pt idx="4">
                  <c:v>0.75009999999999999</c:v>
                </c:pt>
                <c:pt idx="5">
                  <c:v>0.91651199999999999</c:v>
                </c:pt>
                <c:pt idx="6">
                  <c:v>1.083194</c:v>
                </c:pt>
                <c:pt idx="7">
                  <c:v>1.2546310000000001</c:v>
                </c:pt>
                <c:pt idx="8">
                  <c:v>1.4263729999999999</c:v>
                </c:pt>
                <c:pt idx="9">
                  <c:v>1.5984480000000001</c:v>
                </c:pt>
                <c:pt idx="10">
                  <c:v>1.7679130000000001</c:v>
                </c:pt>
                <c:pt idx="11">
                  <c:v>1.9375880000000001</c:v>
                </c:pt>
                <c:pt idx="12">
                  <c:v>2.1075729999999999</c:v>
                </c:pt>
                <c:pt idx="13">
                  <c:v>2.2738399999999999</c:v>
                </c:pt>
                <c:pt idx="14">
                  <c:v>2.4403519999999999</c:v>
                </c:pt>
                <c:pt idx="15">
                  <c:v>2.6071230000000001</c:v>
                </c:pt>
                <c:pt idx="16">
                  <c:v>2.760046</c:v>
                </c:pt>
                <c:pt idx="17">
                  <c:v>2.9131209999999998</c:v>
                </c:pt>
                <c:pt idx="18">
                  <c:v>3.0663580000000001</c:v>
                </c:pt>
                <c:pt idx="19">
                  <c:v>3.189584</c:v>
                </c:pt>
                <c:pt idx="20">
                  <c:v>3.3128929999999999</c:v>
                </c:pt>
                <c:pt idx="21">
                  <c:v>3.4362879999999998</c:v>
                </c:pt>
                <c:pt idx="22">
                  <c:v>3.5400179999999999</c:v>
                </c:pt>
                <c:pt idx="23">
                  <c:v>3.643653</c:v>
                </c:pt>
                <c:pt idx="24">
                  <c:v>3.7472819999999998</c:v>
                </c:pt>
                <c:pt idx="25">
                  <c:v>3.8291729999999999</c:v>
                </c:pt>
                <c:pt idx="26">
                  <c:v>3.9110109999999998</c:v>
                </c:pt>
                <c:pt idx="27">
                  <c:v>3.9927950000000001</c:v>
                </c:pt>
                <c:pt idx="28">
                  <c:v>4.0476109999999998</c:v>
                </c:pt>
                <c:pt idx="29">
                  <c:v>4.1023589999999999</c:v>
                </c:pt>
                <c:pt idx="30">
                  <c:v>4.1570359999999997</c:v>
                </c:pt>
                <c:pt idx="31">
                  <c:v>4.1986330000000001</c:v>
                </c:pt>
                <c:pt idx="32">
                  <c:v>4.24017</c:v>
                </c:pt>
                <c:pt idx="33">
                  <c:v>4.2816409999999996</c:v>
                </c:pt>
                <c:pt idx="34">
                  <c:v>4.3089620000000002</c:v>
                </c:pt>
                <c:pt idx="35">
                  <c:v>4.3360989999999999</c:v>
                </c:pt>
                <c:pt idx="36">
                  <c:v>4.3632200000000001</c:v>
                </c:pt>
                <c:pt idx="37">
                  <c:v>4.3733149999999998</c:v>
                </c:pt>
                <c:pt idx="38">
                  <c:v>4.3834160000000004</c:v>
                </c:pt>
                <c:pt idx="39">
                  <c:v>4.3935230000000001</c:v>
                </c:pt>
                <c:pt idx="40">
                  <c:v>4.3946750000000003</c:v>
                </c:pt>
                <c:pt idx="41">
                  <c:v>4.3958870000000001</c:v>
                </c:pt>
                <c:pt idx="42">
                  <c:v>4.3971580000000001</c:v>
                </c:pt>
                <c:pt idx="43">
                  <c:v>4.3962199999999996</c:v>
                </c:pt>
                <c:pt idx="44">
                  <c:v>4.3953889999999998</c:v>
                </c:pt>
                <c:pt idx="45">
                  <c:v>4.3946610000000002</c:v>
                </c:pt>
                <c:pt idx="46">
                  <c:v>4.3820249999999996</c:v>
                </c:pt>
                <c:pt idx="47">
                  <c:v>4.3692869999999999</c:v>
                </c:pt>
                <c:pt idx="48">
                  <c:v>4.3568230000000003</c:v>
                </c:pt>
                <c:pt idx="49">
                  <c:v>4.349755</c:v>
                </c:pt>
                <c:pt idx="50">
                  <c:v>4.3428610000000001</c:v>
                </c:pt>
                <c:pt idx="51">
                  <c:v>4.3361390000000002</c:v>
                </c:pt>
                <c:pt idx="52">
                  <c:v>4.3198970000000001</c:v>
                </c:pt>
                <c:pt idx="53">
                  <c:v>4.3037599999999996</c:v>
                </c:pt>
                <c:pt idx="54">
                  <c:v>4.2877260000000001</c:v>
                </c:pt>
                <c:pt idx="55">
                  <c:v>4.2611340000000002</c:v>
                </c:pt>
                <c:pt idx="56">
                  <c:v>4.2346690000000002</c:v>
                </c:pt>
                <c:pt idx="57">
                  <c:v>4.2083250000000003</c:v>
                </c:pt>
                <c:pt idx="58">
                  <c:v>4.1767070000000004</c:v>
                </c:pt>
                <c:pt idx="59">
                  <c:v>4.1450480000000001</c:v>
                </c:pt>
                <c:pt idx="60">
                  <c:v>4.1135910000000004</c:v>
                </c:pt>
                <c:pt idx="61">
                  <c:v>4.0753719999999998</c:v>
                </c:pt>
                <c:pt idx="62">
                  <c:v>4.0372300000000001</c:v>
                </c:pt>
                <c:pt idx="63">
                  <c:v>3.9991669999999999</c:v>
                </c:pt>
                <c:pt idx="64">
                  <c:v>3.9609130000000001</c:v>
                </c:pt>
                <c:pt idx="65">
                  <c:v>3.922752</c:v>
                </c:pt>
                <c:pt idx="66">
                  <c:v>3.884693</c:v>
                </c:pt>
                <c:pt idx="67">
                  <c:v>3.8410570000000002</c:v>
                </c:pt>
                <c:pt idx="68">
                  <c:v>3.7974960000000002</c:v>
                </c:pt>
                <c:pt idx="69">
                  <c:v>3.7540110000000002</c:v>
                </c:pt>
                <c:pt idx="70">
                  <c:v>3.7276899999999999</c:v>
                </c:pt>
                <c:pt idx="71">
                  <c:v>3.701222</c:v>
                </c:pt>
                <c:pt idx="72">
                  <c:v>3.674887</c:v>
                </c:pt>
                <c:pt idx="73">
                  <c:v>3.6382940000000001</c:v>
                </c:pt>
                <c:pt idx="74">
                  <c:v>3.6017570000000001</c:v>
                </c:pt>
                <c:pt idx="75">
                  <c:v>3.5652819999999998</c:v>
                </c:pt>
                <c:pt idx="76">
                  <c:v>3.514999</c:v>
                </c:pt>
                <c:pt idx="77">
                  <c:v>3.4646720000000002</c:v>
                </c:pt>
                <c:pt idx="78">
                  <c:v>3.4143119999999998</c:v>
                </c:pt>
                <c:pt idx="79">
                  <c:v>3.3603809999999998</c:v>
                </c:pt>
                <c:pt idx="80">
                  <c:v>3.3064040000000001</c:v>
                </c:pt>
                <c:pt idx="81">
                  <c:v>3.2523879999999998</c:v>
                </c:pt>
                <c:pt idx="82">
                  <c:v>3.2230729999999999</c:v>
                </c:pt>
                <c:pt idx="83">
                  <c:v>3.1936339999999999</c:v>
                </c:pt>
                <c:pt idx="84">
                  <c:v>3.1643240000000001</c:v>
                </c:pt>
                <c:pt idx="85">
                  <c:v>3.1731039999999999</c:v>
                </c:pt>
                <c:pt idx="86">
                  <c:v>3.1819839999999999</c:v>
                </c:pt>
                <c:pt idx="87">
                  <c:v>3.1909670000000001</c:v>
                </c:pt>
                <c:pt idx="88">
                  <c:v>3.1901299999999999</c:v>
                </c:pt>
                <c:pt idx="89">
                  <c:v>3.1893630000000002</c:v>
                </c:pt>
                <c:pt idx="90">
                  <c:v>3.1886770000000002</c:v>
                </c:pt>
                <c:pt idx="91">
                  <c:v>3.1849449999999999</c:v>
                </c:pt>
                <c:pt idx="92">
                  <c:v>3.1812710000000002</c:v>
                </c:pt>
                <c:pt idx="93">
                  <c:v>3.1776559999999998</c:v>
                </c:pt>
                <c:pt idx="94">
                  <c:v>3.1632889999999998</c:v>
                </c:pt>
                <c:pt idx="95">
                  <c:v>3.148828</c:v>
                </c:pt>
                <c:pt idx="96">
                  <c:v>3.1344989999999999</c:v>
                </c:pt>
                <c:pt idx="97">
                  <c:v>3.1208830000000001</c:v>
                </c:pt>
                <c:pt idx="98">
                  <c:v>3.107329</c:v>
                </c:pt>
                <c:pt idx="99">
                  <c:v>3.093845</c:v>
                </c:pt>
                <c:pt idx="100">
                  <c:v>3.0884299999999998</c:v>
                </c:pt>
                <c:pt idx="101">
                  <c:v>3.0830880000000001</c:v>
                </c:pt>
                <c:pt idx="102">
                  <c:v>3.0778270000000001</c:v>
                </c:pt>
                <c:pt idx="103">
                  <c:v>3.0814550000000001</c:v>
                </c:pt>
                <c:pt idx="104">
                  <c:v>3.0851449999999998</c:v>
                </c:pt>
                <c:pt idx="105">
                  <c:v>3.0889000000000002</c:v>
                </c:pt>
                <c:pt idx="106">
                  <c:v>3.091234</c:v>
                </c:pt>
                <c:pt idx="107">
                  <c:v>3.09355</c:v>
                </c:pt>
                <c:pt idx="108">
                  <c:v>3.0958510000000001</c:v>
                </c:pt>
                <c:pt idx="109">
                  <c:v>3.0871789999999999</c:v>
                </c:pt>
                <c:pt idx="110">
                  <c:v>3.0784919999999998</c:v>
                </c:pt>
                <c:pt idx="111">
                  <c:v>3.0697999999999999</c:v>
                </c:pt>
                <c:pt idx="112">
                  <c:v>3.0602209999999999</c:v>
                </c:pt>
                <c:pt idx="113">
                  <c:v>3.0506869999999999</c:v>
                </c:pt>
                <c:pt idx="114">
                  <c:v>3.041207</c:v>
                </c:pt>
                <c:pt idx="115">
                  <c:v>3.038119</c:v>
                </c:pt>
                <c:pt idx="116">
                  <c:v>3.0350820000000001</c:v>
                </c:pt>
                <c:pt idx="117">
                  <c:v>3.0320990000000001</c:v>
                </c:pt>
                <c:pt idx="118">
                  <c:v>3.022967</c:v>
                </c:pt>
                <c:pt idx="119">
                  <c:v>3.013754</c:v>
                </c:pt>
              </c:numCache>
            </c:numRef>
          </c:val>
        </c:ser>
        <c:dLbls/>
        <c:marker val="1"/>
        <c:axId val="199507968"/>
        <c:axId val="199509888"/>
      </c:lineChart>
      <c:catAx>
        <c:axId val="199507968"/>
        <c:scaling>
          <c:orientation val="minMax"/>
        </c:scaling>
        <c:axPos val="b"/>
        <c:majorGridlines/>
        <c:title>
          <c:tx>
            <c:rich>
              <a:bodyPr/>
              <a:lstStyle/>
              <a:p>
                <a:pPr>
                  <a:defRPr/>
                </a:pPr>
                <a:r>
                  <a:rPr lang="en-US"/>
                  <a:t>Months</a:t>
                </a:r>
              </a:p>
            </c:rich>
          </c:tx>
          <c:layout>
            <c:manualLayout>
              <c:xMode val="edge"/>
              <c:yMode val="edge"/>
              <c:x val="0.46455403282202185"/>
              <c:y val="0.92016877637130812"/>
            </c:manualLayout>
          </c:layout>
        </c:title>
        <c:tickLblPos val="nextTo"/>
        <c:crossAx val="199509888"/>
        <c:crosses val="autoZero"/>
        <c:auto val="1"/>
        <c:lblAlgn val="ctr"/>
        <c:lblOffset val="100"/>
        <c:tickLblSkip val="12"/>
        <c:tickMarkSkip val="12"/>
      </c:catAx>
      <c:valAx>
        <c:axId val="199509888"/>
        <c:scaling>
          <c:orientation val="minMax"/>
        </c:scaling>
        <c:axPos val="l"/>
        <c:majorGridlines/>
        <c:numFmt formatCode="#,##0" sourceLinked="0"/>
        <c:tickLblPos val="nextTo"/>
        <c:crossAx val="199507968"/>
        <c:crosses val="autoZero"/>
        <c:crossBetween val="between"/>
      </c:valAx>
      <c:spPr>
        <a:solidFill>
          <a:schemeClr val="bg1"/>
        </a:solidFill>
      </c:spPr>
    </c:plotArea>
    <c:plotVisOnly val="1"/>
    <c:dispBlanksAs val="gap"/>
  </c:chart>
  <c:spPr>
    <a:solidFill>
      <a:schemeClr val="bg2">
        <a:lumMod val="75000"/>
      </a:schemeClr>
    </a:solidFill>
  </c:spPr>
  <c:txPr>
    <a:bodyPr/>
    <a:lstStyle/>
    <a:p>
      <a:pPr>
        <a:defRPr sz="1200" b="1"/>
      </a:pPr>
      <a:endParaRPr lang="en-US"/>
    </a:p>
  </c:txPr>
  <c:printSettings>
    <c:headerFooter/>
    <c:pageMargins b="0.75000000000000322" l="0.70000000000000062" r="0.70000000000000062" t="0.75000000000000322"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cat>
            <c:numRef>
              <c:f>'Cum DR'!$H$2:$H$22</c:f>
              <c:numCache>
                <c:formatCode>0.0%</c:formatCode>
                <c:ptCount val="21"/>
                <c:pt idx="0">
                  <c:v>7.5431150013999998E-2</c:v>
                </c:pt>
                <c:pt idx="1">
                  <c:v>9.0431150013999997E-2</c:v>
                </c:pt>
                <c:pt idx="2">
                  <c:v>0.105431150014</c:v>
                </c:pt>
                <c:pt idx="3">
                  <c:v>0.120431150014</c:v>
                </c:pt>
                <c:pt idx="4">
                  <c:v>0.135431150014</c:v>
                </c:pt>
                <c:pt idx="5">
                  <c:v>0.15043115001399998</c:v>
                </c:pt>
                <c:pt idx="6">
                  <c:v>0.16543115001399999</c:v>
                </c:pt>
                <c:pt idx="7">
                  <c:v>0.18043115001400001</c:v>
                </c:pt>
                <c:pt idx="8">
                  <c:v>0.19543115001400002</c:v>
                </c:pt>
                <c:pt idx="9">
                  <c:v>0.21043115001400003</c:v>
                </c:pt>
                <c:pt idx="10">
                  <c:v>0.22543115001400005</c:v>
                </c:pt>
                <c:pt idx="11">
                  <c:v>0.24043115001400006</c:v>
                </c:pt>
                <c:pt idx="12">
                  <c:v>0.25543115001400007</c:v>
                </c:pt>
                <c:pt idx="13">
                  <c:v>0.27043115001400009</c:v>
                </c:pt>
                <c:pt idx="14">
                  <c:v>0.2854311500140001</c:v>
                </c:pt>
                <c:pt idx="15">
                  <c:v>0.30043115001400011</c:v>
                </c:pt>
                <c:pt idx="16">
                  <c:v>0.31543115001400013</c:v>
                </c:pt>
                <c:pt idx="17">
                  <c:v>0.33043115001400014</c:v>
                </c:pt>
                <c:pt idx="18">
                  <c:v>0.34543115001400015</c:v>
                </c:pt>
                <c:pt idx="19">
                  <c:v>0.36043115001400017</c:v>
                </c:pt>
                <c:pt idx="20">
                  <c:v>0.37543115001400018</c:v>
                </c:pt>
              </c:numCache>
            </c:numRef>
          </c:cat>
          <c:val>
            <c:numRef>
              <c:f>'Cum DR'!$I$2:$I$22</c:f>
              <c:numCache>
                <c:formatCode>General</c:formatCode>
                <c:ptCount val="21"/>
                <c:pt idx="0">
                  <c:v>0</c:v>
                </c:pt>
                <c:pt idx="1">
                  <c:v>6</c:v>
                </c:pt>
                <c:pt idx="2">
                  <c:v>10</c:v>
                </c:pt>
                <c:pt idx="3">
                  <c:v>18</c:v>
                </c:pt>
                <c:pt idx="4">
                  <c:v>26</c:v>
                </c:pt>
                <c:pt idx="5">
                  <c:v>32</c:v>
                </c:pt>
                <c:pt idx="6">
                  <c:v>32</c:v>
                </c:pt>
                <c:pt idx="7">
                  <c:v>34</c:v>
                </c:pt>
                <c:pt idx="8">
                  <c:v>45</c:v>
                </c:pt>
                <c:pt idx="9">
                  <c:v>53</c:v>
                </c:pt>
                <c:pt idx="10">
                  <c:v>41</c:v>
                </c:pt>
                <c:pt idx="11">
                  <c:v>31</c:v>
                </c:pt>
                <c:pt idx="12">
                  <c:v>43</c:v>
                </c:pt>
                <c:pt idx="13">
                  <c:v>33</c:v>
                </c:pt>
                <c:pt idx="14">
                  <c:v>22</c:v>
                </c:pt>
                <c:pt idx="15">
                  <c:v>18</c:v>
                </c:pt>
                <c:pt idx="16">
                  <c:v>25</c:v>
                </c:pt>
                <c:pt idx="17">
                  <c:v>12</c:v>
                </c:pt>
                <c:pt idx="18">
                  <c:v>6</c:v>
                </c:pt>
                <c:pt idx="19">
                  <c:v>6</c:v>
                </c:pt>
                <c:pt idx="20">
                  <c:v>3</c:v>
                </c:pt>
              </c:numCache>
            </c:numRef>
          </c:val>
        </c:ser>
        <c:dLbls/>
        <c:axId val="199756416"/>
        <c:axId val="199766400"/>
      </c:barChart>
      <c:catAx>
        <c:axId val="199756416"/>
        <c:scaling>
          <c:orientation val="minMax"/>
        </c:scaling>
        <c:axPos val="b"/>
        <c:numFmt formatCode="0.0%" sourceLinked="1"/>
        <c:tickLblPos val="nextTo"/>
        <c:crossAx val="199766400"/>
        <c:crosses val="autoZero"/>
        <c:auto val="1"/>
        <c:lblAlgn val="ctr"/>
        <c:lblOffset val="100"/>
      </c:catAx>
      <c:valAx>
        <c:axId val="199766400"/>
        <c:scaling>
          <c:orientation val="minMax"/>
        </c:scaling>
        <c:axPos val="l"/>
        <c:majorGridlines/>
        <c:numFmt formatCode="General" sourceLinked="1"/>
        <c:tickLblPos val="nextTo"/>
        <c:crossAx val="199756416"/>
        <c:crosses val="autoZero"/>
        <c:crossBetween val="between"/>
      </c:valAx>
    </c:plotArea>
    <c:plotVisOnly val="1"/>
    <c:dispBlanksAs val="gap"/>
  </c:chart>
  <c:txPr>
    <a:bodyPr/>
    <a:lstStyle/>
    <a:p>
      <a:pPr>
        <a:defRPr b="1"/>
      </a:pPr>
      <a:endParaRPr lang="en-US"/>
    </a:p>
  </c:txPr>
  <c:printSettings>
    <c:headerFooter/>
    <c:pageMargins b="0.750000000000001" l="0.70000000000000062" r="0.70000000000000062" t="0.75000000000000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HPA Vectors</a:t>
            </a:r>
            <a:r>
              <a:rPr lang="en-US" baseline="0"/>
              <a:t> by StDev</a:t>
            </a:r>
            <a:endParaRPr lang="en-US"/>
          </a:p>
        </c:rich>
      </c:tx>
    </c:title>
    <c:plotArea>
      <c:layout>
        <c:manualLayout>
          <c:layoutTarget val="inner"/>
          <c:xMode val="edge"/>
          <c:yMode val="edge"/>
          <c:x val="7.910815646314108E-2"/>
          <c:y val="0.12261590086049369"/>
          <c:w val="0.88404092345599661"/>
          <c:h val="0.71608996976643746"/>
        </c:manualLayout>
      </c:layout>
      <c:lineChart>
        <c:grouping val="standard"/>
        <c:ser>
          <c:idx val="0"/>
          <c:order val="0"/>
          <c:tx>
            <c:strRef>
              <c:f>HPA!$A$1</c:f>
              <c:strCache>
                <c:ptCount val="1"/>
                <c:pt idx="0">
                  <c:v>-2 STDEV</c:v>
                </c:pt>
              </c:strCache>
            </c:strRef>
          </c:tx>
          <c:marker>
            <c:symbol val="none"/>
          </c:marker>
          <c:val>
            <c:numRef>
              <c:f>HPA!$A$2:$A$40</c:f>
              <c:numCache>
                <c:formatCode>0.00</c:formatCode>
                <c:ptCount val="39"/>
                <c:pt idx="0">
                  <c:v>4.432995</c:v>
                </c:pt>
                <c:pt idx="1">
                  <c:v>5.4013660000000003</c:v>
                </c:pt>
                <c:pt idx="2">
                  <c:v>5.9727600000000001</c:v>
                </c:pt>
                <c:pt idx="3">
                  <c:v>6.4488789999999998</c:v>
                </c:pt>
                <c:pt idx="4">
                  <c:v>6.977582</c:v>
                </c:pt>
                <c:pt idx="5">
                  <c:v>7.0458100000000004</c:v>
                </c:pt>
                <c:pt idx="6">
                  <c:v>7.0875859999999999</c:v>
                </c:pt>
                <c:pt idx="7">
                  <c:v>7.0245699999999998</c:v>
                </c:pt>
                <c:pt idx="8">
                  <c:v>6.3535149999999998</c:v>
                </c:pt>
                <c:pt idx="9">
                  <c:v>5.6122779999999999</c:v>
                </c:pt>
                <c:pt idx="10">
                  <c:v>5.662865</c:v>
                </c:pt>
                <c:pt idx="11">
                  <c:v>5.8667129999999998</c:v>
                </c:pt>
                <c:pt idx="12">
                  <c:v>5.6347930000000002</c:v>
                </c:pt>
                <c:pt idx="13">
                  <c:v>5.2666539999999999</c:v>
                </c:pt>
                <c:pt idx="14">
                  <c:v>4.9272869999999998</c:v>
                </c:pt>
                <c:pt idx="15">
                  <c:v>4.3252740000000003</c:v>
                </c:pt>
                <c:pt idx="16">
                  <c:v>3.8068279999999999</c:v>
                </c:pt>
                <c:pt idx="17">
                  <c:v>3.4352909999999999</c:v>
                </c:pt>
                <c:pt idx="18">
                  <c:v>3.3579759999999998</c:v>
                </c:pt>
                <c:pt idx="19">
                  <c:v>3.0828630000000001</c:v>
                </c:pt>
                <c:pt idx="20">
                  <c:v>3.233886</c:v>
                </c:pt>
                <c:pt idx="21">
                  <c:v>3.046036</c:v>
                </c:pt>
                <c:pt idx="22">
                  <c:v>2.6743519999999998</c:v>
                </c:pt>
                <c:pt idx="23">
                  <c:v>1.9571510000000001</c:v>
                </c:pt>
                <c:pt idx="24">
                  <c:v>1.8809819999999999</c:v>
                </c:pt>
                <c:pt idx="25">
                  <c:v>2.2791950000000001</c:v>
                </c:pt>
                <c:pt idx="26">
                  <c:v>2.6781619999999999</c:v>
                </c:pt>
                <c:pt idx="27">
                  <c:v>2.7139340000000001</c:v>
                </c:pt>
                <c:pt idx="28">
                  <c:v>2.2224879999999998</c:v>
                </c:pt>
                <c:pt idx="29">
                  <c:v>1.491779</c:v>
                </c:pt>
                <c:pt idx="30">
                  <c:v>1.419109</c:v>
                </c:pt>
                <c:pt idx="31">
                  <c:v>1.498499</c:v>
                </c:pt>
                <c:pt idx="32">
                  <c:v>1.2186779999999999</c:v>
                </c:pt>
                <c:pt idx="33">
                  <c:v>0.81207399999999996</c:v>
                </c:pt>
                <c:pt idx="34">
                  <c:v>0.118773</c:v>
                </c:pt>
                <c:pt idx="35">
                  <c:v>0.25106000000000001</c:v>
                </c:pt>
                <c:pt idx="36">
                  <c:v>0.42639300000000002</c:v>
                </c:pt>
                <c:pt idx="37">
                  <c:v>0.98274799999999995</c:v>
                </c:pt>
                <c:pt idx="38">
                  <c:v>1.171111</c:v>
                </c:pt>
              </c:numCache>
            </c:numRef>
          </c:val>
        </c:ser>
        <c:ser>
          <c:idx val="1"/>
          <c:order val="1"/>
          <c:tx>
            <c:strRef>
              <c:f>HPA!$B$1</c:f>
              <c:strCache>
                <c:ptCount val="1"/>
                <c:pt idx="0">
                  <c:v>-1.5 STDEV</c:v>
                </c:pt>
              </c:strCache>
            </c:strRef>
          </c:tx>
          <c:marker>
            <c:symbol val="none"/>
          </c:marker>
          <c:val>
            <c:numRef>
              <c:f>HPA!$B$2:$B$40</c:f>
              <c:numCache>
                <c:formatCode>0.00</c:formatCode>
                <c:ptCount val="39"/>
                <c:pt idx="0">
                  <c:v>3.893907</c:v>
                </c:pt>
                <c:pt idx="1">
                  <c:v>5.144183</c:v>
                </c:pt>
                <c:pt idx="2">
                  <c:v>5.6109109999999998</c:v>
                </c:pt>
                <c:pt idx="3">
                  <c:v>5.4973850000000004</c:v>
                </c:pt>
                <c:pt idx="4">
                  <c:v>6.2796719999999997</c:v>
                </c:pt>
                <c:pt idx="5">
                  <c:v>6.7475240000000003</c:v>
                </c:pt>
                <c:pt idx="6">
                  <c:v>6.5292469999999998</c:v>
                </c:pt>
                <c:pt idx="7">
                  <c:v>6.0560219999999996</c:v>
                </c:pt>
                <c:pt idx="8">
                  <c:v>5.3914200000000001</c:v>
                </c:pt>
                <c:pt idx="9">
                  <c:v>4.9297029999999999</c:v>
                </c:pt>
                <c:pt idx="10">
                  <c:v>4.3929689999999999</c:v>
                </c:pt>
                <c:pt idx="11">
                  <c:v>4.1133600000000001</c:v>
                </c:pt>
                <c:pt idx="12">
                  <c:v>4.1309370000000003</c:v>
                </c:pt>
                <c:pt idx="13">
                  <c:v>4.5911059999999999</c:v>
                </c:pt>
                <c:pt idx="14">
                  <c:v>4.3883640000000002</c:v>
                </c:pt>
                <c:pt idx="15">
                  <c:v>3.657759</c:v>
                </c:pt>
                <c:pt idx="16">
                  <c:v>3.0992310000000001</c:v>
                </c:pt>
                <c:pt idx="17">
                  <c:v>2.4833180000000001</c:v>
                </c:pt>
                <c:pt idx="18">
                  <c:v>2.574522</c:v>
                </c:pt>
                <c:pt idx="19">
                  <c:v>2.728599</c:v>
                </c:pt>
                <c:pt idx="20">
                  <c:v>2.5419679999999998</c:v>
                </c:pt>
                <c:pt idx="21">
                  <c:v>2.3008489999999999</c:v>
                </c:pt>
                <c:pt idx="22">
                  <c:v>2.2326579999999998</c:v>
                </c:pt>
                <c:pt idx="23">
                  <c:v>2.2220960000000001</c:v>
                </c:pt>
                <c:pt idx="24">
                  <c:v>2.182588</c:v>
                </c:pt>
                <c:pt idx="25">
                  <c:v>2.0920570000000001</c:v>
                </c:pt>
                <c:pt idx="26">
                  <c:v>2.5336430000000001</c:v>
                </c:pt>
                <c:pt idx="27">
                  <c:v>2.4849009999999998</c:v>
                </c:pt>
                <c:pt idx="28">
                  <c:v>1.8200700000000001</c:v>
                </c:pt>
                <c:pt idx="29">
                  <c:v>0.99854500000000002</c:v>
                </c:pt>
                <c:pt idx="30">
                  <c:v>1.3782490000000001</c:v>
                </c:pt>
                <c:pt idx="31">
                  <c:v>2.0942080000000001</c:v>
                </c:pt>
                <c:pt idx="32">
                  <c:v>2.386619</c:v>
                </c:pt>
                <c:pt idx="33">
                  <c:v>2.5677660000000002</c:v>
                </c:pt>
                <c:pt idx="34">
                  <c:v>2.8897400000000002</c:v>
                </c:pt>
                <c:pt idx="35">
                  <c:v>2.5763069999999999</c:v>
                </c:pt>
                <c:pt idx="36">
                  <c:v>1.976529</c:v>
                </c:pt>
                <c:pt idx="37">
                  <c:v>1.740675</c:v>
                </c:pt>
                <c:pt idx="38">
                  <c:v>1.7647539999999999</c:v>
                </c:pt>
              </c:numCache>
            </c:numRef>
          </c:val>
        </c:ser>
        <c:ser>
          <c:idx val="2"/>
          <c:order val="2"/>
          <c:tx>
            <c:strRef>
              <c:f>HPA!$C$1</c:f>
              <c:strCache>
                <c:ptCount val="1"/>
                <c:pt idx="0">
                  <c:v>-1 STDEV</c:v>
                </c:pt>
              </c:strCache>
            </c:strRef>
          </c:tx>
          <c:marker>
            <c:symbol val="none"/>
          </c:marker>
          <c:val>
            <c:numRef>
              <c:f>HPA!$C$2:$C$40</c:f>
              <c:numCache>
                <c:formatCode>0.00</c:formatCode>
                <c:ptCount val="39"/>
                <c:pt idx="0">
                  <c:v>3.1457459999999999</c:v>
                </c:pt>
                <c:pt idx="1">
                  <c:v>3.5971609999999998</c:v>
                </c:pt>
                <c:pt idx="2">
                  <c:v>4.0435309999999998</c:v>
                </c:pt>
                <c:pt idx="3">
                  <c:v>4.0574539999999999</c:v>
                </c:pt>
                <c:pt idx="4">
                  <c:v>3.8692980000000001</c:v>
                </c:pt>
                <c:pt idx="5">
                  <c:v>4.0940620000000001</c:v>
                </c:pt>
                <c:pt idx="6">
                  <c:v>4.1442569999999996</c:v>
                </c:pt>
                <c:pt idx="7">
                  <c:v>4.1717740000000001</c:v>
                </c:pt>
                <c:pt idx="8">
                  <c:v>3.9587979999999998</c:v>
                </c:pt>
                <c:pt idx="9">
                  <c:v>3.6872280000000002</c:v>
                </c:pt>
                <c:pt idx="10">
                  <c:v>3.4318620000000002</c:v>
                </c:pt>
                <c:pt idx="11">
                  <c:v>3.2450369999999999</c:v>
                </c:pt>
                <c:pt idx="12">
                  <c:v>3.1867260000000002</c:v>
                </c:pt>
                <c:pt idx="13">
                  <c:v>2.8000660000000002</c:v>
                </c:pt>
                <c:pt idx="14">
                  <c:v>2.3750599999999999</c:v>
                </c:pt>
                <c:pt idx="15">
                  <c:v>2.0997129999999999</c:v>
                </c:pt>
                <c:pt idx="16">
                  <c:v>2.2764180000000001</c:v>
                </c:pt>
                <c:pt idx="17">
                  <c:v>2.254686</c:v>
                </c:pt>
                <c:pt idx="18">
                  <c:v>2.424668</c:v>
                </c:pt>
                <c:pt idx="19">
                  <c:v>2.6074600000000001</c:v>
                </c:pt>
                <c:pt idx="20">
                  <c:v>2.2206450000000002</c:v>
                </c:pt>
                <c:pt idx="21">
                  <c:v>2.3606220000000002</c:v>
                </c:pt>
                <c:pt idx="22">
                  <c:v>2.5811389999999999</c:v>
                </c:pt>
                <c:pt idx="23">
                  <c:v>2.591926</c:v>
                </c:pt>
                <c:pt idx="24">
                  <c:v>2.6642229999999998</c:v>
                </c:pt>
                <c:pt idx="25">
                  <c:v>2.2764700000000002</c:v>
                </c:pt>
                <c:pt idx="26">
                  <c:v>1.8798729999999999</c:v>
                </c:pt>
                <c:pt idx="27">
                  <c:v>1.9427220000000001</c:v>
                </c:pt>
                <c:pt idx="28">
                  <c:v>1.8926940000000001</c:v>
                </c:pt>
                <c:pt idx="29">
                  <c:v>1.748721</c:v>
                </c:pt>
                <c:pt idx="30">
                  <c:v>1.821364</c:v>
                </c:pt>
                <c:pt idx="31">
                  <c:v>1.677065</c:v>
                </c:pt>
                <c:pt idx="32">
                  <c:v>1.8524339999999999</c:v>
                </c:pt>
                <c:pt idx="33">
                  <c:v>1.875675</c:v>
                </c:pt>
                <c:pt idx="34">
                  <c:v>1.5726290000000001</c:v>
                </c:pt>
                <c:pt idx="35">
                  <c:v>1.292516</c:v>
                </c:pt>
                <c:pt idx="36">
                  <c:v>1.2649140000000001</c:v>
                </c:pt>
                <c:pt idx="37">
                  <c:v>1.310578</c:v>
                </c:pt>
                <c:pt idx="38">
                  <c:v>1.553744</c:v>
                </c:pt>
              </c:numCache>
            </c:numRef>
          </c:val>
        </c:ser>
        <c:ser>
          <c:idx val="3"/>
          <c:order val="3"/>
          <c:tx>
            <c:strRef>
              <c:f>HPA!$D$1</c:f>
              <c:strCache>
                <c:ptCount val="1"/>
                <c:pt idx="0">
                  <c:v>-0.5 STDEV</c:v>
                </c:pt>
              </c:strCache>
            </c:strRef>
          </c:tx>
          <c:marker>
            <c:symbol val="none"/>
          </c:marker>
          <c:val>
            <c:numRef>
              <c:f>HPA!$D$2:$D$40</c:f>
              <c:numCache>
                <c:formatCode>0.00</c:formatCode>
                <c:ptCount val="39"/>
                <c:pt idx="0">
                  <c:v>2.3056350000000001</c:v>
                </c:pt>
                <c:pt idx="1">
                  <c:v>2.499225</c:v>
                </c:pt>
                <c:pt idx="2">
                  <c:v>2.611653</c:v>
                </c:pt>
                <c:pt idx="3">
                  <c:v>2.7999290000000001</c:v>
                </c:pt>
                <c:pt idx="4">
                  <c:v>2.9159229999999998</c:v>
                </c:pt>
                <c:pt idx="5">
                  <c:v>3.0790649999999999</c:v>
                </c:pt>
                <c:pt idx="6">
                  <c:v>3.0142350000000002</c:v>
                </c:pt>
                <c:pt idx="7">
                  <c:v>3.0316339999999999</c:v>
                </c:pt>
                <c:pt idx="8">
                  <c:v>2.8275649999999999</c:v>
                </c:pt>
                <c:pt idx="9">
                  <c:v>2.5725310000000001</c:v>
                </c:pt>
                <c:pt idx="10">
                  <c:v>2.4505919999999999</c:v>
                </c:pt>
                <c:pt idx="11">
                  <c:v>2.04277</c:v>
                </c:pt>
                <c:pt idx="12">
                  <c:v>1.678696</c:v>
                </c:pt>
                <c:pt idx="13">
                  <c:v>1.601694</c:v>
                </c:pt>
                <c:pt idx="14">
                  <c:v>1.55521</c:v>
                </c:pt>
                <c:pt idx="15">
                  <c:v>1.3763700000000001</c:v>
                </c:pt>
                <c:pt idx="16">
                  <c:v>1.2252369999999999</c:v>
                </c:pt>
                <c:pt idx="17">
                  <c:v>1.0923369999999999</c:v>
                </c:pt>
                <c:pt idx="18">
                  <c:v>0.94798300000000002</c:v>
                </c:pt>
                <c:pt idx="19">
                  <c:v>0.85344399999999998</c:v>
                </c:pt>
                <c:pt idx="20">
                  <c:v>1.0420419999999999</c:v>
                </c:pt>
                <c:pt idx="21">
                  <c:v>1.241919</c:v>
                </c:pt>
                <c:pt idx="22">
                  <c:v>1.249438</c:v>
                </c:pt>
                <c:pt idx="23">
                  <c:v>1.223168</c:v>
                </c:pt>
                <c:pt idx="24">
                  <c:v>1.0916250000000001</c:v>
                </c:pt>
                <c:pt idx="25">
                  <c:v>0.99656800000000001</c:v>
                </c:pt>
                <c:pt idx="26">
                  <c:v>0.91388999999999998</c:v>
                </c:pt>
                <c:pt idx="27">
                  <c:v>1.094646</c:v>
                </c:pt>
                <c:pt idx="28">
                  <c:v>0.97015300000000004</c:v>
                </c:pt>
                <c:pt idx="29">
                  <c:v>0.99118700000000004</c:v>
                </c:pt>
                <c:pt idx="30">
                  <c:v>0.99606899999999998</c:v>
                </c:pt>
                <c:pt idx="31">
                  <c:v>0.87597499999999995</c:v>
                </c:pt>
                <c:pt idx="32">
                  <c:v>0.89140200000000003</c:v>
                </c:pt>
                <c:pt idx="33">
                  <c:v>1.0061249999999999</c:v>
                </c:pt>
                <c:pt idx="34">
                  <c:v>0.928728</c:v>
                </c:pt>
                <c:pt idx="35">
                  <c:v>0.90803999999999996</c:v>
                </c:pt>
                <c:pt idx="36">
                  <c:v>1.24902</c:v>
                </c:pt>
                <c:pt idx="37">
                  <c:v>1.2593749999999999</c:v>
                </c:pt>
                <c:pt idx="38">
                  <c:v>1.222118</c:v>
                </c:pt>
              </c:numCache>
            </c:numRef>
          </c:val>
        </c:ser>
        <c:ser>
          <c:idx val="4"/>
          <c:order val="4"/>
          <c:tx>
            <c:strRef>
              <c:f>HPA!$E$1</c:f>
              <c:strCache>
                <c:ptCount val="1"/>
                <c:pt idx="0">
                  <c:v>Median</c:v>
                </c:pt>
              </c:strCache>
            </c:strRef>
          </c:tx>
          <c:spPr>
            <a:ln w="38100">
              <a:solidFill>
                <a:schemeClr val="tx1"/>
              </a:solidFill>
            </a:ln>
          </c:spPr>
          <c:marker>
            <c:symbol val="none"/>
          </c:marker>
          <c:val>
            <c:numRef>
              <c:f>HPA!$E$2:$E$40</c:f>
              <c:numCache>
                <c:formatCode>0.00</c:formatCode>
                <c:ptCount val="39"/>
                <c:pt idx="0">
                  <c:v>1.5175670000000001</c:v>
                </c:pt>
                <c:pt idx="1">
                  <c:v>1.2454240000000001</c:v>
                </c:pt>
                <c:pt idx="2">
                  <c:v>1.161062</c:v>
                </c:pt>
                <c:pt idx="3">
                  <c:v>1.2915650000000001</c:v>
                </c:pt>
                <c:pt idx="4">
                  <c:v>1.3669519999999999</c:v>
                </c:pt>
                <c:pt idx="5">
                  <c:v>1.5273350000000001</c:v>
                </c:pt>
                <c:pt idx="6">
                  <c:v>1.334757</c:v>
                </c:pt>
                <c:pt idx="7">
                  <c:v>1.3770629999999999</c:v>
                </c:pt>
                <c:pt idx="8">
                  <c:v>1.2916110000000001</c:v>
                </c:pt>
                <c:pt idx="9">
                  <c:v>1.1828669999999999</c:v>
                </c:pt>
                <c:pt idx="10">
                  <c:v>1.168601</c:v>
                </c:pt>
                <c:pt idx="11">
                  <c:v>1.0689679999999999</c:v>
                </c:pt>
                <c:pt idx="12">
                  <c:v>0.92006399999999999</c:v>
                </c:pt>
                <c:pt idx="13">
                  <c:v>1.0241290000000001</c:v>
                </c:pt>
                <c:pt idx="14">
                  <c:v>1.218807</c:v>
                </c:pt>
                <c:pt idx="15">
                  <c:v>1.297461</c:v>
                </c:pt>
                <c:pt idx="16">
                  <c:v>1.502602</c:v>
                </c:pt>
                <c:pt idx="17">
                  <c:v>1.7099519999999999</c:v>
                </c:pt>
                <c:pt idx="18">
                  <c:v>1.661807</c:v>
                </c:pt>
                <c:pt idx="19">
                  <c:v>1.6548119999999999</c:v>
                </c:pt>
                <c:pt idx="20">
                  <c:v>1.613569</c:v>
                </c:pt>
                <c:pt idx="21">
                  <c:v>1.6392070000000001</c:v>
                </c:pt>
                <c:pt idx="22">
                  <c:v>1.5287569999999999</c:v>
                </c:pt>
                <c:pt idx="23">
                  <c:v>1.2252620000000001</c:v>
                </c:pt>
                <c:pt idx="24">
                  <c:v>1.0962970000000001</c:v>
                </c:pt>
                <c:pt idx="25">
                  <c:v>1.019835</c:v>
                </c:pt>
                <c:pt idx="26">
                  <c:v>1.0761890000000001</c:v>
                </c:pt>
                <c:pt idx="27">
                  <c:v>1.123596</c:v>
                </c:pt>
                <c:pt idx="28">
                  <c:v>1.201927</c:v>
                </c:pt>
                <c:pt idx="29">
                  <c:v>1.160328</c:v>
                </c:pt>
                <c:pt idx="30">
                  <c:v>0.99619199999999997</c:v>
                </c:pt>
                <c:pt idx="31">
                  <c:v>0.95192500000000002</c:v>
                </c:pt>
                <c:pt idx="32">
                  <c:v>0.99467499999999998</c:v>
                </c:pt>
                <c:pt idx="33">
                  <c:v>1.1202030000000001</c:v>
                </c:pt>
                <c:pt idx="34">
                  <c:v>1.3207599999999999</c:v>
                </c:pt>
                <c:pt idx="35">
                  <c:v>1.506356</c:v>
                </c:pt>
                <c:pt idx="36">
                  <c:v>1.777763</c:v>
                </c:pt>
                <c:pt idx="37">
                  <c:v>1.7034180000000001</c:v>
                </c:pt>
                <c:pt idx="38">
                  <c:v>1.767245</c:v>
                </c:pt>
              </c:numCache>
            </c:numRef>
          </c:val>
        </c:ser>
        <c:ser>
          <c:idx val="5"/>
          <c:order val="5"/>
          <c:tx>
            <c:strRef>
              <c:f>HPA!$F$1</c:f>
              <c:strCache>
                <c:ptCount val="1"/>
                <c:pt idx="0">
                  <c:v>0.5 STDEV</c:v>
                </c:pt>
              </c:strCache>
            </c:strRef>
          </c:tx>
          <c:marker>
            <c:symbol val="none"/>
          </c:marker>
          <c:val>
            <c:numRef>
              <c:f>HPA!$F$2:$F$40</c:f>
              <c:numCache>
                <c:formatCode>0.00</c:formatCode>
                <c:ptCount val="39"/>
                <c:pt idx="0">
                  <c:v>0.48078500000000002</c:v>
                </c:pt>
                <c:pt idx="1">
                  <c:v>-0.106914</c:v>
                </c:pt>
                <c:pt idx="2">
                  <c:v>-0.45359300000000002</c:v>
                </c:pt>
                <c:pt idx="3">
                  <c:v>-0.56734300000000004</c:v>
                </c:pt>
                <c:pt idx="4">
                  <c:v>-0.52720100000000003</c:v>
                </c:pt>
                <c:pt idx="5">
                  <c:v>-0.26869399999999999</c:v>
                </c:pt>
                <c:pt idx="6">
                  <c:v>-0.221469</c:v>
                </c:pt>
                <c:pt idx="7">
                  <c:v>-0.23555699999999999</c:v>
                </c:pt>
                <c:pt idx="8">
                  <c:v>1.584E-2</c:v>
                </c:pt>
                <c:pt idx="9">
                  <c:v>0.29076800000000003</c:v>
                </c:pt>
                <c:pt idx="10">
                  <c:v>0.30082999999999999</c:v>
                </c:pt>
                <c:pt idx="11">
                  <c:v>0.13233500000000001</c:v>
                </c:pt>
                <c:pt idx="12">
                  <c:v>-0.15418699999999999</c:v>
                </c:pt>
                <c:pt idx="13">
                  <c:v>-0.117253</c:v>
                </c:pt>
                <c:pt idx="14">
                  <c:v>0.13683899999999999</c:v>
                </c:pt>
                <c:pt idx="15">
                  <c:v>0.26841900000000002</c:v>
                </c:pt>
                <c:pt idx="16">
                  <c:v>6.3275999999999999E-2</c:v>
                </c:pt>
                <c:pt idx="17">
                  <c:v>5.6820000000000004E-3</c:v>
                </c:pt>
                <c:pt idx="18">
                  <c:v>3.0669999999999999E-2</c:v>
                </c:pt>
                <c:pt idx="19">
                  <c:v>-2.4833999999999998E-2</c:v>
                </c:pt>
                <c:pt idx="20">
                  <c:v>-5.3594999999999997E-2</c:v>
                </c:pt>
                <c:pt idx="21">
                  <c:v>0.246119</c:v>
                </c:pt>
                <c:pt idx="22">
                  <c:v>0.48761100000000002</c:v>
                </c:pt>
                <c:pt idx="23">
                  <c:v>0.62020900000000001</c:v>
                </c:pt>
                <c:pt idx="24">
                  <c:v>0.72798499999999999</c:v>
                </c:pt>
                <c:pt idx="25">
                  <c:v>0.651501</c:v>
                </c:pt>
                <c:pt idx="26">
                  <c:v>0.46064300000000002</c:v>
                </c:pt>
                <c:pt idx="27">
                  <c:v>0.53389699999999995</c:v>
                </c:pt>
                <c:pt idx="28">
                  <c:v>0.80728299999999997</c:v>
                </c:pt>
                <c:pt idx="29">
                  <c:v>0.79332000000000003</c:v>
                </c:pt>
                <c:pt idx="30">
                  <c:v>0.91481199999999996</c:v>
                </c:pt>
                <c:pt idx="31">
                  <c:v>1.0057860000000001</c:v>
                </c:pt>
                <c:pt idx="32">
                  <c:v>1.145357</c:v>
                </c:pt>
                <c:pt idx="33">
                  <c:v>1.287093</c:v>
                </c:pt>
                <c:pt idx="34">
                  <c:v>1.0250189999999999</c:v>
                </c:pt>
                <c:pt idx="35">
                  <c:v>1.022618</c:v>
                </c:pt>
                <c:pt idx="36">
                  <c:v>0.89824800000000005</c:v>
                </c:pt>
                <c:pt idx="37">
                  <c:v>0.89158999999999999</c:v>
                </c:pt>
                <c:pt idx="38">
                  <c:v>0.89718500000000001</c:v>
                </c:pt>
              </c:numCache>
            </c:numRef>
          </c:val>
        </c:ser>
        <c:ser>
          <c:idx val="6"/>
          <c:order val="6"/>
          <c:tx>
            <c:strRef>
              <c:f>HPA!$G$1</c:f>
              <c:strCache>
                <c:ptCount val="1"/>
                <c:pt idx="0">
                  <c:v>1.0 STDEV</c:v>
                </c:pt>
              </c:strCache>
            </c:strRef>
          </c:tx>
          <c:marker>
            <c:symbol val="none"/>
          </c:marker>
          <c:val>
            <c:numRef>
              <c:f>HPA!$G$2:$G$40</c:f>
              <c:numCache>
                <c:formatCode>0.00</c:formatCode>
                <c:ptCount val="39"/>
                <c:pt idx="0">
                  <c:v>0.41751899999999997</c:v>
                </c:pt>
                <c:pt idx="1">
                  <c:v>-0.11705500000000001</c:v>
                </c:pt>
                <c:pt idx="2">
                  <c:v>-0.58777599999999997</c:v>
                </c:pt>
                <c:pt idx="3">
                  <c:v>-0.91269800000000001</c:v>
                </c:pt>
                <c:pt idx="4">
                  <c:v>-1.3206</c:v>
                </c:pt>
                <c:pt idx="5">
                  <c:v>-1.5514650000000001</c:v>
                </c:pt>
                <c:pt idx="6">
                  <c:v>-1.5250710000000001</c:v>
                </c:pt>
                <c:pt idx="7">
                  <c:v>-1.5880510000000001</c:v>
                </c:pt>
                <c:pt idx="8">
                  <c:v>-1.7182029999999999</c:v>
                </c:pt>
                <c:pt idx="9">
                  <c:v>-1.3821429999999999</c:v>
                </c:pt>
                <c:pt idx="10">
                  <c:v>-0.88566699999999998</c:v>
                </c:pt>
                <c:pt idx="11">
                  <c:v>-0.60121199999999997</c:v>
                </c:pt>
                <c:pt idx="12">
                  <c:v>-0.390015</c:v>
                </c:pt>
                <c:pt idx="13">
                  <c:v>-0.315834</c:v>
                </c:pt>
                <c:pt idx="14">
                  <c:v>-0.216451</c:v>
                </c:pt>
                <c:pt idx="15">
                  <c:v>-0.10648100000000001</c:v>
                </c:pt>
                <c:pt idx="16">
                  <c:v>-4.1764000000000003E-2</c:v>
                </c:pt>
                <c:pt idx="17">
                  <c:v>-0.225882</c:v>
                </c:pt>
                <c:pt idx="18">
                  <c:v>0.147565</c:v>
                </c:pt>
                <c:pt idx="19">
                  <c:v>0.47622799999999998</c:v>
                </c:pt>
                <c:pt idx="20">
                  <c:v>0.56373099999999998</c:v>
                </c:pt>
                <c:pt idx="21">
                  <c:v>0.67629899999999998</c:v>
                </c:pt>
                <c:pt idx="22">
                  <c:v>0.61846000000000001</c:v>
                </c:pt>
                <c:pt idx="23">
                  <c:v>0.38893299999999997</c:v>
                </c:pt>
                <c:pt idx="24">
                  <c:v>0.42516799999999999</c:v>
                </c:pt>
                <c:pt idx="25">
                  <c:v>0.41644300000000001</c:v>
                </c:pt>
                <c:pt idx="26">
                  <c:v>0.123581</c:v>
                </c:pt>
                <c:pt idx="27">
                  <c:v>1.4984000000000001E-2</c:v>
                </c:pt>
                <c:pt idx="28">
                  <c:v>0.40907399999999999</c:v>
                </c:pt>
                <c:pt idx="29">
                  <c:v>0.4234</c:v>
                </c:pt>
                <c:pt idx="30">
                  <c:v>0.26796500000000001</c:v>
                </c:pt>
                <c:pt idx="31">
                  <c:v>-5.1409999999999997E-3</c:v>
                </c:pt>
                <c:pt idx="32">
                  <c:v>-2.5353000000000001E-2</c:v>
                </c:pt>
                <c:pt idx="33">
                  <c:v>0.123833</c:v>
                </c:pt>
                <c:pt idx="34">
                  <c:v>0.34268199999999999</c:v>
                </c:pt>
                <c:pt idx="35">
                  <c:v>0.48553600000000002</c:v>
                </c:pt>
                <c:pt idx="36">
                  <c:v>0.479628</c:v>
                </c:pt>
                <c:pt idx="37">
                  <c:v>0.58955999999999997</c:v>
                </c:pt>
                <c:pt idx="38">
                  <c:v>0.31609900000000002</c:v>
                </c:pt>
              </c:numCache>
            </c:numRef>
          </c:val>
        </c:ser>
        <c:ser>
          <c:idx val="7"/>
          <c:order val="7"/>
          <c:tx>
            <c:strRef>
              <c:f>HPA!$H$1</c:f>
              <c:strCache>
                <c:ptCount val="1"/>
                <c:pt idx="0">
                  <c:v>1.5 STDEV</c:v>
                </c:pt>
              </c:strCache>
            </c:strRef>
          </c:tx>
          <c:marker>
            <c:symbol val="none"/>
          </c:marker>
          <c:val>
            <c:numRef>
              <c:f>HPA!$H$2:$H$40</c:f>
              <c:numCache>
                <c:formatCode>0.00</c:formatCode>
                <c:ptCount val="39"/>
                <c:pt idx="0">
                  <c:v>-0.85548000000000002</c:v>
                </c:pt>
                <c:pt idx="1">
                  <c:v>-2.0163039999999999</c:v>
                </c:pt>
                <c:pt idx="2">
                  <c:v>-2.61538</c:v>
                </c:pt>
                <c:pt idx="3">
                  <c:v>-3.3144019999999998</c:v>
                </c:pt>
                <c:pt idx="4">
                  <c:v>-3.5627659999999999</c:v>
                </c:pt>
                <c:pt idx="5">
                  <c:v>-3.3037990000000002</c:v>
                </c:pt>
                <c:pt idx="6">
                  <c:v>-3.132654</c:v>
                </c:pt>
                <c:pt idx="7">
                  <c:v>-2.2994870000000001</c:v>
                </c:pt>
                <c:pt idx="8">
                  <c:v>-1.2586360000000001</c:v>
                </c:pt>
                <c:pt idx="9">
                  <c:v>-1.247714</c:v>
                </c:pt>
                <c:pt idx="10">
                  <c:v>-1.542338</c:v>
                </c:pt>
                <c:pt idx="11">
                  <c:v>-1.980251</c:v>
                </c:pt>
                <c:pt idx="12">
                  <c:v>-1.7315100000000001</c:v>
                </c:pt>
                <c:pt idx="13">
                  <c:v>-0.99983699999999998</c:v>
                </c:pt>
                <c:pt idx="14">
                  <c:v>-0.72228099999999995</c:v>
                </c:pt>
                <c:pt idx="15">
                  <c:v>-0.68178399999999995</c:v>
                </c:pt>
                <c:pt idx="16">
                  <c:v>-0.784717</c:v>
                </c:pt>
                <c:pt idx="17">
                  <c:v>-0.25007800000000002</c:v>
                </c:pt>
                <c:pt idx="18">
                  <c:v>-7.6758999999999994E-2</c:v>
                </c:pt>
                <c:pt idx="19">
                  <c:v>0.17531099999999999</c:v>
                </c:pt>
                <c:pt idx="20">
                  <c:v>1.5753E-2</c:v>
                </c:pt>
                <c:pt idx="21">
                  <c:v>-0.49223</c:v>
                </c:pt>
                <c:pt idx="22">
                  <c:v>-0.31455499999999997</c:v>
                </c:pt>
                <c:pt idx="23">
                  <c:v>-7.6354000000000005E-2</c:v>
                </c:pt>
                <c:pt idx="24">
                  <c:v>-0.36077199999999998</c:v>
                </c:pt>
                <c:pt idx="25">
                  <c:v>-0.60621599999999998</c:v>
                </c:pt>
                <c:pt idx="26">
                  <c:v>-0.99452300000000005</c:v>
                </c:pt>
                <c:pt idx="27">
                  <c:v>-0.95806599999999997</c:v>
                </c:pt>
                <c:pt idx="28">
                  <c:v>-0.93198599999999998</c:v>
                </c:pt>
                <c:pt idx="29">
                  <c:v>-0.76332199999999994</c:v>
                </c:pt>
                <c:pt idx="30">
                  <c:v>-0.71438500000000005</c:v>
                </c:pt>
                <c:pt idx="31">
                  <c:v>-0.42410599999999998</c:v>
                </c:pt>
                <c:pt idx="32">
                  <c:v>-0.183757</c:v>
                </c:pt>
                <c:pt idx="33">
                  <c:v>-0.49545899999999998</c:v>
                </c:pt>
                <c:pt idx="34">
                  <c:v>-1.002351</c:v>
                </c:pt>
                <c:pt idx="35">
                  <c:v>-0.57320599999999999</c:v>
                </c:pt>
                <c:pt idx="36">
                  <c:v>-0.30953900000000001</c:v>
                </c:pt>
                <c:pt idx="37">
                  <c:v>-0.134488</c:v>
                </c:pt>
                <c:pt idx="38">
                  <c:v>0.11380700000000001</c:v>
                </c:pt>
              </c:numCache>
            </c:numRef>
          </c:val>
        </c:ser>
        <c:ser>
          <c:idx val="8"/>
          <c:order val="8"/>
          <c:tx>
            <c:strRef>
              <c:f>HPA!$I$1</c:f>
              <c:strCache>
                <c:ptCount val="1"/>
                <c:pt idx="0">
                  <c:v>2 STDEV</c:v>
                </c:pt>
              </c:strCache>
            </c:strRef>
          </c:tx>
          <c:marker>
            <c:symbol val="none"/>
          </c:marker>
          <c:val>
            <c:numRef>
              <c:f>HPA!$I$2:$I$40</c:f>
              <c:numCache>
                <c:formatCode>0.00</c:formatCode>
                <c:ptCount val="39"/>
                <c:pt idx="0">
                  <c:v>-1.7184189999999999</c:v>
                </c:pt>
                <c:pt idx="1">
                  <c:v>-2.5376829999999999</c:v>
                </c:pt>
                <c:pt idx="2">
                  <c:v>-2.9418769999999999</c:v>
                </c:pt>
                <c:pt idx="3">
                  <c:v>-3.4005550000000002</c:v>
                </c:pt>
                <c:pt idx="4">
                  <c:v>-3.6948840000000001</c:v>
                </c:pt>
                <c:pt idx="5">
                  <c:v>-3.9129510000000001</c:v>
                </c:pt>
                <c:pt idx="6">
                  <c:v>-3.8287740000000001</c:v>
                </c:pt>
                <c:pt idx="7">
                  <c:v>-3.5063170000000001</c:v>
                </c:pt>
                <c:pt idx="8">
                  <c:v>-3.9009140000000002</c:v>
                </c:pt>
                <c:pt idx="9">
                  <c:v>-3.9678339999999999</c:v>
                </c:pt>
                <c:pt idx="10">
                  <c:v>-3.0450780000000002</c:v>
                </c:pt>
                <c:pt idx="11">
                  <c:v>-2.716008</c:v>
                </c:pt>
                <c:pt idx="12">
                  <c:v>-2.5680740000000002</c:v>
                </c:pt>
                <c:pt idx="13">
                  <c:v>-1.4084350000000001</c:v>
                </c:pt>
                <c:pt idx="14">
                  <c:v>-0.45936700000000003</c:v>
                </c:pt>
                <c:pt idx="15">
                  <c:v>0.72613300000000003</c:v>
                </c:pt>
                <c:pt idx="16">
                  <c:v>1.5184949999999999</c:v>
                </c:pt>
                <c:pt idx="17">
                  <c:v>1.0615410000000001</c:v>
                </c:pt>
                <c:pt idx="18">
                  <c:v>0.729217</c:v>
                </c:pt>
                <c:pt idx="19">
                  <c:v>1.1255200000000001</c:v>
                </c:pt>
                <c:pt idx="20">
                  <c:v>1.319523</c:v>
                </c:pt>
                <c:pt idx="21">
                  <c:v>0.86814100000000005</c:v>
                </c:pt>
                <c:pt idx="22">
                  <c:v>0.90291699999999997</c:v>
                </c:pt>
                <c:pt idx="23">
                  <c:v>0.90479200000000004</c:v>
                </c:pt>
                <c:pt idx="24">
                  <c:v>0.118493</c:v>
                </c:pt>
                <c:pt idx="25">
                  <c:v>4.7501000000000002E-2</c:v>
                </c:pt>
                <c:pt idx="26">
                  <c:v>0.62942699999999996</c:v>
                </c:pt>
                <c:pt idx="27">
                  <c:v>0.87638300000000002</c:v>
                </c:pt>
                <c:pt idx="28">
                  <c:v>0.92687600000000003</c:v>
                </c:pt>
                <c:pt idx="29">
                  <c:v>0.61959299999999995</c:v>
                </c:pt>
                <c:pt idx="30">
                  <c:v>0.55318500000000004</c:v>
                </c:pt>
                <c:pt idx="31">
                  <c:v>0.97108799999999995</c:v>
                </c:pt>
                <c:pt idx="32">
                  <c:v>1.493241</c:v>
                </c:pt>
                <c:pt idx="33">
                  <c:v>1.89002</c:v>
                </c:pt>
                <c:pt idx="34">
                  <c:v>1.9254340000000001</c:v>
                </c:pt>
                <c:pt idx="35">
                  <c:v>1.626279</c:v>
                </c:pt>
                <c:pt idx="36">
                  <c:v>1.885975</c:v>
                </c:pt>
                <c:pt idx="37">
                  <c:v>1.7810569999999999</c:v>
                </c:pt>
                <c:pt idx="38">
                  <c:v>1.5715980000000001</c:v>
                </c:pt>
              </c:numCache>
            </c:numRef>
          </c:val>
        </c:ser>
        <c:dLbls/>
        <c:marker val="1"/>
        <c:axId val="85664512"/>
        <c:axId val="85666432"/>
      </c:lineChart>
      <c:catAx>
        <c:axId val="85664512"/>
        <c:scaling>
          <c:orientation val="minMax"/>
        </c:scaling>
        <c:axPos val="b"/>
        <c:majorGridlines/>
        <c:title>
          <c:tx>
            <c:rich>
              <a:bodyPr/>
              <a:lstStyle/>
              <a:p>
                <a:pPr>
                  <a:defRPr/>
                </a:pPr>
                <a:r>
                  <a:rPr lang="en-US"/>
                  <a:t>Quarters</a:t>
                </a:r>
              </a:p>
            </c:rich>
          </c:tx>
          <c:layout>
            <c:manualLayout>
              <c:xMode val="edge"/>
              <c:yMode val="edge"/>
              <c:x val="0.46455403282202185"/>
              <c:y val="0.92016877637130812"/>
            </c:manualLayout>
          </c:layout>
        </c:title>
        <c:tickLblPos val="nextTo"/>
        <c:crossAx val="85666432"/>
        <c:crosses val="autoZero"/>
        <c:auto val="1"/>
        <c:lblAlgn val="ctr"/>
        <c:lblOffset val="100"/>
        <c:tickLblSkip val="4"/>
        <c:tickMarkSkip val="4"/>
      </c:catAx>
      <c:valAx>
        <c:axId val="85666432"/>
        <c:scaling>
          <c:orientation val="minMax"/>
        </c:scaling>
        <c:axPos val="l"/>
        <c:majorGridlines/>
        <c:numFmt formatCode="#,##0" sourceLinked="0"/>
        <c:tickLblPos val="nextTo"/>
        <c:crossAx val="85664512"/>
        <c:crosses val="autoZero"/>
        <c:crossBetween val="between"/>
      </c:valAx>
      <c:spPr>
        <a:solidFill>
          <a:schemeClr val="bg1"/>
        </a:solidFill>
      </c:spPr>
    </c:plotArea>
    <c:plotVisOnly val="1"/>
    <c:dispBlanksAs val="gap"/>
  </c:chart>
  <c:spPr>
    <a:solidFill>
      <a:schemeClr val="bg2">
        <a:lumMod val="75000"/>
      </a:schemeClr>
    </a:solidFill>
    <a:ln>
      <a:solidFill>
        <a:schemeClr val="tx1"/>
      </a:solidFill>
    </a:ln>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600"/>
              <a:t>Cumulative HPA:</a:t>
            </a:r>
          </a:p>
        </c:rich>
      </c:tx>
    </c:title>
    <c:plotArea>
      <c:layout/>
      <c:lineChart>
        <c:grouping val="standard"/>
        <c:ser>
          <c:idx val="0"/>
          <c:order val="0"/>
          <c:tx>
            <c:strRef>
              <c:f>HPA!$K$1</c:f>
              <c:strCache>
                <c:ptCount val="1"/>
                <c:pt idx="0">
                  <c:v>-2 STDEV</c:v>
                </c:pt>
              </c:strCache>
            </c:strRef>
          </c:tx>
          <c:spPr>
            <a:ln w="38100"/>
          </c:spPr>
          <c:marker>
            <c:symbol val="none"/>
          </c:marker>
          <c:val>
            <c:numRef>
              <c:f>HPA!$K$2:$K$82</c:f>
              <c:numCache>
                <c:formatCode>#,##0.0</c:formatCode>
                <c:ptCount val="81"/>
                <c:pt idx="0">
                  <c:v>4.432995</c:v>
                </c:pt>
                <c:pt idx="1">
                  <c:v>9.8343610000000012</c:v>
                </c:pt>
                <c:pt idx="2">
                  <c:v>15.807121000000002</c:v>
                </c:pt>
                <c:pt idx="3">
                  <c:v>22.256</c:v>
                </c:pt>
                <c:pt idx="4">
                  <c:v>29.233581999999998</c:v>
                </c:pt>
                <c:pt idx="5">
                  <c:v>36.279392000000001</c:v>
                </c:pt>
                <c:pt idx="6">
                  <c:v>43.366978000000003</c:v>
                </c:pt>
                <c:pt idx="7">
                  <c:v>50.391548</c:v>
                </c:pt>
                <c:pt idx="8">
                  <c:v>56.745063000000002</c:v>
                </c:pt>
                <c:pt idx="9">
                  <c:v>62.357341000000005</c:v>
                </c:pt>
                <c:pt idx="10">
                  <c:v>68.020206000000002</c:v>
                </c:pt>
                <c:pt idx="11">
                  <c:v>73.886919000000006</c:v>
                </c:pt>
                <c:pt idx="12">
                  <c:v>79.521712000000008</c:v>
                </c:pt>
                <c:pt idx="13">
                  <c:v>84.788366000000011</c:v>
                </c:pt>
                <c:pt idx="14">
                  <c:v>89.715653000000003</c:v>
                </c:pt>
                <c:pt idx="15">
                  <c:v>94.040927000000011</c:v>
                </c:pt>
                <c:pt idx="16">
                  <c:v>97.847755000000006</c:v>
                </c:pt>
                <c:pt idx="17">
                  <c:v>101.28304600000001</c:v>
                </c:pt>
                <c:pt idx="18">
                  <c:v>104.64102200000001</c:v>
                </c:pt>
                <c:pt idx="19">
                  <c:v>107.72388500000001</c:v>
                </c:pt>
                <c:pt idx="20">
                  <c:v>110.95777100000001</c:v>
                </c:pt>
                <c:pt idx="21">
                  <c:v>114.00380700000001</c:v>
                </c:pt>
                <c:pt idx="22">
                  <c:v>116.67815900000001</c:v>
                </c:pt>
                <c:pt idx="23">
                  <c:v>118.63531</c:v>
                </c:pt>
                <c:pt idx="24">
                  <c:v>120.51629200000001</c:v>
                </c:pt>
                <c:pt idx="25">
                  <c:v>122.79548700000001</c:v>
                </c:pt>
                <c:pt idx="26">
                  <c:v>125.47364900000001</c:v>
                </c:pt>
                <c:pt idx="27">
                  <c:v>128.18758300000002</c:v>
                </c:pt>
                <c:pt idx="28">
                  <c:v>130.41007100000002</c:v>
                </c:pt>
                <c:pt idx="29">
                  <c:v>131.90185000000002</c:v>
                </c:pt>
                <c:pt idx="30">
                  <c:v>133.32095900000002</c:v>
                </c:pt>
                <c:pt idx="31">
                  <c:v>134.81945800000003</c:v>
                </c:pt>
                <c:pt idx="32">
                  <c:v>136.03813600000004</c:v>
                </c:pt>
                <c:pt idx="33">
                  <c:v>136.85021000000003</c:v>
                </c:pt>
                <c:pt idx="34">
                  <c:v>136.96898300000004</c:v>
                </c:pt>
                <c:pt idx="35">
                  <c:v>137.22004300000003</c:v>
                </c:pt>
                <c:pt idx="36">
                  <c:v>137.64643600000002</c:v>
                </c:pt>
                <c:pt idx="37">
                  <c:v>138.62918400000001</c:v>
                </c:pt>
                <c:pt idx="38">
                  <c:v>139.80029500000001</c:v>
                </c:pt>
                <c:pt idx="39">
                  <c:v>140.84616300000002</c:v>
                </c:pt>
                <c:pt idx="40">
                  <c:v>141.71790100000001</c:v>
                </c:pt>
                <c:pt idx="41">
                  <c:v>142.44582200000002</c:v>
                </c:pt>
                <c:pt idx="42">
                  <c:v>143.02276500000002</c:v>
                </c:pt>
                <c:pt idx="43">
                  <c:v>143.25093300000003</c:v>
                </c:pt>
                <c:pt idx="44">
                  <c:v>143.66465600000004</c:v>
                </c:pt>
                <c:pt idx="45">
                  <c:v>144.48225900000003</c:v>
                </c:pt>
                <c:pt idx="46">
                  <c:v>145.12540800000002</c:v>
                </c:pt>
                <c:pt idx="47">
                  <c:v>145.72034700000003</c:v>
                </c:pt>
                <c:pt idx="48">
                  <c:v>146.19905600000004</c:v>
                </c:pt>
                <c:pt idx="49">
                  <c:v>146.43609500000005</c:v>
                </c:pt>
                <c:pt idx="50">
                  <c:v>147.04848800000005</c:v>
                </c:pt>
                <c:pt idx="51">
                  <c:v>148.25015800000006</c:v>
                </c:pt>
                <c:pt idx="52">
                  <c:v>149.20616600000005</c:v>
                </c:pt>
                <c:pt idx="53">
                  <c:v>150.00313900000006</c:v>
                </c:pt>
                <c:pt idx="54">
                  <c:v>150.99811600000007</c:v>
                </c:pt>
                <c:pt idx="55">
                  <c:v>151.70026700000005</c:v>
                </c:pt>
                <c:pt idx="56">
                  <c:v>152.35000300000004</c:v>
                </c:pt>
                <c:pt idx="57">
                  <c:v>153.37963100000005</c:v>
                </c:pt>
                <c:pt idx="58">
                  <c:v>154.28137200000003</c:v>
                </c:pt>
                <c:pt idx="59">
                  <c:v>155.10526300000004</c:v>
                </c:pt>
                <c:pt idx="60">
                  <c:v>155.69088600000003</c:v>
                </c:pt>
                <c:pt idx="61">
                  <c:v>155.87977800000004</c:v>
                </c:pt>
                <c:pt idx="62">
                  <c:v>156.05149200000005</c:v>
                </c:pt>
                <c:pt idx="63">
                  <c:v>156.25756800000005</c:v>
                </c:pt>
                <c:pt idx="64">
                  <c:v>156.53039300000006</c:v>
                </c:pt>
                <c:pt idx="65">
                  <c:v>156.87196300000005</c:v>
                </c:pt>
                <c:pt idx="66">
                  <c:v>157.21175200000005</c:v>
                </c:pt>
                <c:pt idx="67">
                  <c:v>157.55497000000005</c:v>
                </c:pt>
                <c:pt idx="68">
                  <c:v>157.89805400000006</c:v>
                </c:pt>
                <c:pt idx="69">
                  <c:v>158.24113800000006</c:v>
                </c:pt>
                <c:pt idx="70">
                  <c:v>158.58422200000007</c:v>
                </c:pt>
                <c:pt idx="71">
                  <c:v>158.92730600000007</c:v>
                </c:pt>
                <c:pt idx="72">
                  <c:v>159.27039000000008</c:v>
                </c:pt>
                <c:pt idx="73">
                  <c:v>159.61347400000008</c:v>
                </c:pt>
                <c:pt idx="74">
                  <c:v>159.95655800000009</c:v>
                </c:pt>
                <c:pt idx="75">
                  <c:v>160.29964200000009</c:v>
                </c:pt>
                <c:pt idx="76">
                  <c:v>160.6427260000001</c:v>
                </c:pt>
                <c:pt idx="77">
                  <c:v>160.9858100000001</c:v>
                </c:pt>
                <c:pt idx="78">
                  <c:v>161.3288940000001</c:v>
                </c:pt>
                <c:pt idx="79">
                  <c:v>161.67197800000011</c:v>
                </c:pt>
                <c:pt idx="80">
                  <c:v>163.18324300000012</c:v>
                </c:pt>
              </c:numCache>
            </c:numRef>
          </c:val>
        </c:ser>
        <c:ser>
          <c:idx val="1"/>
          <c:order val="1"/>
          <c:tx>
            <c:strRef>
              <c:f>HPA!$L$1</c:f>
              <c:strCache>
                <c:ptCount val="1"/>
                <c:pt idx="0">
                  <c:v>-1.5 STDEV</c:v>
                </c:pt>
              </c:strCache>
            </c:strRef>
          </c:tx>
          <c:spPr>
            <a:ln w="38100"/>
          </c:spPr>
          <c:marker>
            <c:symbol val="none"/>
          </c:marker>
          <c:val>
            <c:numRef>
              <c:f>HPA!$L$2:$L$82</c:f>
              <c:numCache>
                <c:formatCode>#,##0.0</c:formatCode>
                <c:ptCount val="81"/>
                <c:pt idx="0">
                  <c:v>3.893907</c:v>
                </c:pt>
                <c:pt idx="1">
                  <c:v>9.0380900000000004</c:v>
                </c:pt>
                <c:pt idx="2">
                  <c:v>14.649001</c:v>
                </c:pt>
                <c:pt idx="3">
                  <c:v>20.146386</c:v>
                </c:pt>
                <c:pt idx="4">
                  <c:v>26.426057999999998</c:v>
                </c:pt>
                <c:pt idx="5">
                  <c:v>33.173581999999996</c:v>
                </c:pt>
                <c:pt idx="6">
                  <c:v>39.702828999999994</c:v>
                </c:pt>
                <c:pt idx="7">
                  <c:v>45.758850999999993</c:v>
                </c:pt>
                <c:pt idx="8">
                  <c:v>51.150270999999989</c:v>
                </c:pt>
                <c:pt idx="9">
                  <c:v>56.079973999999993</c:v>
                </c:pt>
                <c:pt idx="10">
                  <c:v>60.472942999999994</c:v>
                </c:pt>
                <c:pt idx="11">
                  <c:v>64.586302999999987</c:v>
                </c:pt>
                <c:pt idx="12">
                  <c:v>68.71723999999999</c:v>
                </c:pt>
                <c:pt idx="13">
                  <c:v>73.308345999999986</c:v>
                </c:pt>
                <c:pt idx="14">
                  <c:v>77.696709999999982</c:v>
                </c:pt>
                <c:pt idx="15">
                  <c:v>81.35446899999998</c:v>
                </c:pt>
                <c:pt idx="16">
                  <c:v>84.453699999999984</c:v>
                </c:pt>
                <c:pt idx="17">
                  <c:v>86.937017999999981</c:v>
                </c:pt>
                <c:pt idx="18">
                  <c:v>89.511539999999982</c:v>
                </c:pt>
                <c:pt idx="19">
                  <c:v>92.240138999999985</c:v>
                </c:pt>
                <c:pt idx="20">
                  <c:v>94.782106999999982</c:v>
                </c:pt>
                <c:pt idx="21">
                  <c:v>97.082955999999982</c:v>
                </c:pt>
                <c:pt idx="22">
                  <c:v>99.315613999999982</c:v>
                </c:pt>
                <c:pt idx="23">
                  <c:v>101.53770999999998</c:v>
                </c:pt>
                <c:pt idx="24">
                  <c:v>103.72029799999997</c:v>
                </c:pt>
                <c:pt idx="25">
                  <c:v>105.81235499999997</c:v>
                </c:pt>
                <c:pt idx="26">
                  <c:v>108.34599799999997</c:v>
                </c:pt>
                <c:pt idx="27">
                  <c:v>110.83089899999996</c:v>
                </c:pt>
                <c:pt idx="28">
                  <c:v>112.65096899999996</c:v>
                </c:pt>
                <c:pt idx="29">
                  <c:v>113.64951399999995</c:v>
                </c:pt>
                <c:pt idx="30">
                  <c:v>115.02776299999995</c:v>
                </c:pt>
                <c:pt idx="31">
                  <c:v>117.12197099999995</c:v>
                </c:pt>
                <c:pt idx="32">
                  <c:v>119.50858999999994</c:v>
                </c:pt>
                <c:pt idx="33">
                  <c:v>122.07635599999995</c:v>
                </c:pt>
                <c:pt idx="34">
                  <c:v>124.96609599999995</c:v>
                </c:pt>
                <c:pt idx="35">
                  <c:v>127.54240299999995</c:v>
                </c:pt>
                <c:pt idx="36">
                  <c:v>129.51893199999995</c:v>
                </c:pt>
                <c:pt idx="37">
                  <c:v>131.25960699999996</c:v>
                </c:pt>
                <c:pt idx="38">
                  <c:v>133.02436099999997</c:v>
                </c:pt>
                <c:pt idx="39">
                  <c:v>134.92323999999996</c:v>
                </c:pt>
                <c:pt idx="40">
                  <c:v>136.82571499999997</c:v>
                </c:pt>
                <c:pt idx="41">
                  <c:v>138.17913199999998</c:v>
                </c:pt>
                <c:pt idx="42">
                  <c:v>138.83101899999997</c:v>
                </c:pt>
                <c:pt idx="43">
                  <c:v>139.54095599999997</c:v>
                </c:pt>
                <c:pt idx="44">
                  <c:v>140.63689799999997</c:v>
                </c:pt>
                <c:pt idx="45">
                  <c:v>142.06257499999998</c:v>
                </c:pt>
                <c:pt idx="46">
                  <c:v>143.29474299999998</c:v>
                </c:pt>
                <c:pt idx="47">
                  <c:v>144.24544299999999</c:v>
                </c:pt>
                <c:pt idx="48">
                  <c:v>145.38355300000001</c:v>
                </c:pt>
                <c:pt idx="49">
                  <c:v>146.65482400000002</c:v>
                </c:pt>
                <c:pt idx="50">
                  <c:v>147.99037400000003</c:v>
                </c:pt>
                <c:pt idx="51">
                  <c:v>149.30870000000004</c:v>
                </c:pt>
                <c:pt idx="52">
                  <c:v>150.63434400000006</c:v>
                </c:pt>
                <c:pt idx="53">
                  <c:v>151.78387700000005</c:v>
                </c:pt>
                <c:pt idx="54">
                  <c:v>152.64659700000004</c:v>
                </c:pt>
                <c:pt idx="55">
                  <c:v>153.44603100000003</c:v>
                </c:pt>
                <c:pt idx="56">
                  <c:v>154.42427300000003</c:v>
                </c:pt>
                <c:pt idx="57">
                  <c:v>155.40047100000004</c:v>
                </c:pt>
                <c:pt idx="58">
                  <c:v>156.32143400000004</c:v>
                </c:pt>
                <c:pt idx="59">
                  <c:v>157.29359600000004</c:v>
                </c:pt>
                <c:pt idx="60">
                  <c:v>158.48026000000004</c:v>
                </c:pt>
                <c:pt idx="61">
                  <c:v>159.64939700000005</c:v>
                </c:pt>
                <c:pt idx="62">
                  <c:v>160.71595800000006</c:v>
                </c:pt>
                <c:pt idx="63">
                  <c:v>161.83035800000005</c:v>
                </c:pt>
                <c:pt idx="64">
                  <c:v>162.96344000000005</c:v>
                </c:pt>
                <c:pt idx="65">
                  <c:v>164.08569100000005</c:v>
                </c:pt>
                <c:pt idx="66">
                  <c:v>165.17876800000005</c:v>
                </c:pt>
                <c:pt idx="67">
                  <c:v>166.27255600000004</c:v>
                </c:pt>
                <c:pt idx="68">
                  <c:v>167.36644600000002</c:v>
                </c:pt>
                <c:pt idx="69">
                  <c:v>168.46033600000001</c:v>
                </c:pt>
                <c:pt idx="70">
                  <c:v>169.554226</c:v>
                </c:pt>
                <c:pt idx="71">
                  <c:v>170.64811599999999</c:v>
                </c:pt>
                <c:pt idx="72">
                  <c:v>171.74200599999998</c:v>
                </c:pt>
                <c:pt idx="73">
                  <c:v>172.83589599999996</c:v>
                </c:pt>
                <c:pt idx="74">
                  <c:v>173.92978599999995</c:v>
                </c:pt>
                <c:pt idx="75">
                  <c:v>175.02367599999994</c:v>
                </c:pt>
                <c:pt idx="76">
                  <c:v>176.11756599999993</c:v>
                </c:pt>
                <c:pt idx="77">
                  <c:v>177.21145599999991</c:v>
                </c:pt>
                <c:pt idx="78">
                  <c:v>178.3053459999999</c:v>
                </c:pt>
                <c:pt idx="79">
                  <c:v>179.39923599999989</c:v>
                </c:pt>
                <c:pt idx="80">
                  <c:v>180.9105009999999</c:v>
                </c:pt>
              </c:numCache>
            </c:numRef>
          </c:val>
        </c:ser>
        <c:ser>
          <c:idx val="2"/>
          <c:order val="2"/>
          <c:tx>
            <c:strRef>
              <c:f>HPA!$M$1</c:f>
              <c:strCache>
                <c:ptCount val="1"/>
                <c:pt idx="0">
                  <c:v>-1 STDEV</c:v>
                </c:pt>
              </c:strCache>
            </c:strRef>
          </c:tx>
          <c:spPr>
            <a:ln w="38100"/>
          </c:spPr>
          <c:marker>
            <c:symbol val="none"/>
          </c:marker>
          <c:val>
            <c:numRef>
              <c:f>HPA!$M$2:$M$82</c:f>
              <c:numCache>
                <c:formatCode>#,##0.0</c:formatCode>
                <c:ptCount val="81"/>
                <c:pt idx="0">
                  <c:v>3.1457459999999999</c:v>
                </c:pt>
                <c:pt idx="1">
                  <c:v>6.7429069999999998</c:v>
                </c:pt>
                <c:pt idx="2">
                  <c:v>10.786438</c:v>
                </c:pt>
                <c:pt idx="3">
                  <c:v>14.843892</c:v>
                </c:pt>
                <c:pt idx="4">
                  <c:v>18.713190000000001</c:v>
                </c:pt>
                <c:pt idx="5">
                  <c:v>22.807252000000002</c:v>
                </c:pt>
                <c:pt idx="6">
                  <c:v>26.951509000000001</c:v>
                </c:pt>
                <c:pt idx="7">
                  <c:v>31.123283000000001</c:v>
                </c:pt>
                <c:pt idx="8">
                  <c:v>35.082081000000002</c:v>
                </c:pt>
                <c:pt idx="9">
                  <c:v>38.769309</c:v>
                </c:pt>
                <c:pt idx="10">
                  <c:v>42.201171000000002</c:v>
                </c:pt>
                <c:pt idx="11">
                  <c:v>45.446207999999999</c:v>
                </c:pt>
                <c:pt idx="12">
                  <c:v>48.632933999999999</c:v>
                </c:pt>
                <c:pt idx="13">
                  <c:v>51.433</c:v>
                </c:pt>
                <c:pt idx="14">
                  <c:v>53.808059999999998</c:v>
                </c:pt>
                <c:pt idx="15">
                  <c:v>55.907772999999999</c:v>
                </c:pt>
                <c:pt idx="16">
                  <c:v>58.184190999999998</c:v>
                </c:pt>
                <c:pt idx="17">
                  <c:v>60.438876999999998</c:v>
                </c:pt>
                <c:pt idx="18">
                  <c:v>62.863544999999995</c:v>
                </c:pt>
                <c:pt idx="19">
                  <c:v>65.471004999999991</c:v>
                </c:pt>
                <c:pt idx="20">
                  <c:v>67.691649999999996</c:v>
                </c:pt>
                <c:pt idx="21">
                  <c:v>70.052272000000002</c:v>
                </c:pt>
                <c:pt idx="22">
                  <c:v>72.633410999999995</c:v>
                </c:pt>
                <c:pt idx="23">
                  <c:v>75.225336999999996</c:v>
                </c:pt>
                <c:pt idx="24">
                  <c:v>77.889559999999989</c:v>
                </c:pt>
                <c:pt idx="25">
                  <c:v>80.166029999999992</c:v>
                </c:pt>
                <c:pt idx="26">
                  <c:v>82.045902999999996</c:v>
                </c:pt>
                <c:pt idx="27">
                  <c:v>83.988624999999999</c:v>
                </c:pt>
                <c:pt idx="28">
                  <c:v>85.881319000000005</c:v>
                </c:pt>
                <c:pt idx="29">
                  <c:v>87.630040000000008</c:v>
                </c:pt>
                <c:pt idx="30">
                  <c:v>89.451404000000011</c:v>
                </c:pt>
                <c:pt idx="31">
                  <c:v>91.12846900000001</c:v>
                </c:pt>
                <c:pt idx="32">
                  <c:v>92.980903000000012</c:v>
                </c:pt>
                <c:pt idx="33">
                  <c:v>94.856578000000013</c:v>
                </c:pt>
                <c:pt idx="34">
                  <c:v>96.429207000000019</c:v>
                </c:pt>
                <c:pt idx="35">
                  <c:v>97.721723000000026</c:v>
                </c:pt>
                <c:pt idx="36">
                  <c:v>98.98663700000003</c:v>
                </c:pt>
                <c:pt idx="37">
                  <c:v>100.29721500000004</c:v>
                </c:pt>
                <c:pt idx="38">
                  <c:v>101.85095900000003</c:v>
                </c:pt>
                <c:pt idx="39">
                  <c:v>103.60017600000003</c:v>
                </c:pt>
                <c:pt idx="40">
                  <c:v>105.19029400000004</c:v>
                </c:pt>
                <c:pt idx="41">
                  <c:v>106.83536000000004</c:v>
                </c:pt>
                <c:pt idx="42">
                  <c:v>108.84346900000004</c:v>
                </c:pt>
                <c:pt idx="43">
                  <c:v>110.98726800000004</c:v>
                </c:pt>
                <c:pt idx="44">
                  <c:v>112.81016300000005</c:v>
                </c:pt>
                <c:pt idx="45">
                  <c:v>114.57706800000004</c:v>
                </c:pt>
                <c:pt idx="46">
                  <c:v>116.04420000000005</c:v>
                </c:pt>
                <c:pt idx="47">
                  <c:v>117.29056000000004</c:v>
                </c:pt>
                <c:pt idx="48">
                  <c:v>118.45673200000004</c:v>
                </c:pt>
                <c:pt idx="49">
                  <c:v>119.42917000000004</c:v>
                </c:pt>
                <c:pt idx="50">
                  <c:v>120.55309900000005</c:v>
                </c:pt>
                <c:pt idx="51">
                  <c:v>121.72927500000004</c:v>
                </c:pt>
                <c:pt idx="52">
                  <c:v>122.99967800000005</c:v>
                </c:pt>
                <c:pt idx="53">
                  <c:v>124.40377700000005</c:v>
                </c:pt>
                <c:pt idx="54">
                  <c:v>125.80807800000005</c:v>
                </c:pt>
                <c:pt idx="55">
                  <c:v>127.19579500000005</c:v>
                </c:pt>
                <c:pt idx="56">
                  <c:v>128.50287800000004</c:v>
                </c:pt>
                <c:pt idx="57">
                  <c:v>129.78181900000004</c:v>
                </c:pt>
                <c:pt idx="58">
                  <c:v>131.04169200000004</c:v>
                </c:pt>
                <c:pt idx="59">
                  <c:v>132.29160300000004</c:v>
                </c:pt>
                <c:pt idx="60">
                  <c:v>133.54602000000003</c:v>
                </c:pt>
                <c:pt idx="61">
                  <c:v>134.67978100000002</c:v>
                </c:pt>
                <c:pt idx="62">
                  <c:v>135.80552900000001</c:v>
                </c:pt>
                <c:pt idx="63">
                  <c:v>136.964158</c:v>
                </c:pt>
                <c:pt idx="64">
                  <c:v>138.15625499999999</c:v>
                </c:pt>
                <c:pt idx="65">
                  <c:v>139.37945599999998</c:v>
                </c:pt>
                <c:pt idx="66">
                  <c:v>140.61644099999998</c:v>
                </c:pt>
                <c:pt idx="67">
                  <c:v>141.85728799999998</c:v>
                </c:pt>
                <c:pt idx="68">
                  <c:v>143.09815499999999</c:v>
                </c:pt>
                <c:pt idx="69">
                  <c:v>144.339022</c:v>
                </c:pt>
                <c:pt idx="70">
                  <c:v>145.57988900000001</c:v>
                </c:pt>
                <c:pt idx="71">
                  <c:v>146.82075600000002</c:v>
                </c:pt>
                <c:pt idx="72">
                  <c:v>148.06162300000003</c:v>
                </c:pt>
                <c:pt idx="73">
                  <c:v>149.30249000000003</c:v>
                </c:pt>
                <c:pt idx="74">
                  <c:v>150.54335700000004</c:v>
                </c:pt>
                <c:pt idx="75">
                  <c:v>151.78422400000005</c:v>
                </c:pt>
                <c:pt idx="76">
                  <c:v>153.02509100000006</c:v>
                </c:pt>
                <c:pt idx="77">
                  <c:v>154.26595800000007</c:v>
                </c:pt>
                <c:pt idx="78">
                  <c:v>155.50682500000008</c:v>
                </c:pt>
                <c:pt idx="79">
                  <c:v>156.74769200000009</c:v>
                </c:pt>
                <c:pt idx="80">
                  <c:v>158.25895700000009</c:v>
                </c:pt>
              </c:numCache>
            </c:numRef>
          </c:val>
        </c:ser>
        <c:ser>
          <c:idx val="3"/>
          <c:order val="3"/>
          <c:tx>
            <c:strRef>
              <c:f>HPA!$N$1</c:f>
              <c:strCache>
                <c:ptCount val="1"/>
                <c:pt idx="0">
                  <c:v>-0.5 STDEV</c:v>
                </c:pt>
              </c:strCache>
            </c:strRef>
          </c:tx>
          <c:spPr>
            <a:ln w="38100">
              <a:solidFill>
                <a:srgbClr val="FFC000"/>
              </a:solidFill>
            </a:ln>
          </c:spPr>
          <c:marker>
            <c:symbol val="none"/>
          </c:marker>
          <c:val>
            <c:numRef>
              <c:f>HPA!$N$2:$N$82</c:f>
              <c:numCache>
                <c:formatCode>#,##0.0</c:formatCode>
                <c:ptCount val="81"/>
                <c:pt idx="0">
                  <c:v>2.3056350000000001</c:v>
                </c:pt>
                <c:pt idx="1">
                  <c:v>4.8048599999999997</c:v>
                </c:pt>
                <c:pt idx="2">
                  <c:v>7.4165130000000001</c:v>
                </c:pt>
                <c:pt idx="3">
                  <c:v>10.216442000000001</c:v>
                </c:pt>
                <c:pt idx="4">
                  <c:v>13.132365</c:v>
                </c:pt>
                <c:pt idx="5">
                  <c:v>16.21143</c:v>
                </c:pt>
                <c:pt idx="6">
                  <c:v>19.225664999999999</c:v>
                </c:pt>
                <c:pt idx="7">
                  <c:v>22.257299</c:v>
                </c:pt>
                <c:pt idx="8">
                  <c:v>25.084864</c:v>
                </c:pt>
                <c:pt idx="9">
                  <c:v>27.657395000000001</c:v>
                </c:pt>
                <c:pt idx="10">
                  <c:v>30.107987000000001</c:v>
                </c:pt>
                <c:pt idx="11">
                  <c:v>32.150756999999999</c:v>
                </c:pt>
                <c:pt idx="12">
                  <c:v>33.829453000000001</c:v>
                </c:pt>
                <c:pt idx="13">
                  <c:v>35.431147000000003</c:v>
                </c:pt>
                <c:pt idx="14">
                  <c:v>36.986357000000005</c:v>
                </c:pt>
                <c:pt idx="15">
                  <c:v>38.362727000000007</c:v>
                </c:pt>
                <c:pt idx="16">
                  <c:v>39.587964000000007</c:v>
                </c:pt>
                <c:pt idx="17">
                  <c:v>40.680301000000007</c:v>
                </c:pt>
                <c:pt idx="18">
                  <c:v>41.628284000000008</c:v>
                </c:pt>
                <c:pt idx="19">
                  <c:v>42.481728000000011</c:v>
                </c:pt>
                <c:pt idx="20">
                  <c:v>43.523770000000013</c:v>
                </c:pt>
                <c:pt idx="21">
                  <c:v>44.765689000000016</c:v>
                </c:pt>
                <c:pt idx="22">
                  <c:v>46.015127000000014</c:v>
                </c:pt>
                <c:pt idx="23">
                  <c:v>47.238295000000015</c:v>
                </c:pt>
                <c:pt idx="24">
                  <c:v>48.329920000000016</c:v>
                </c:pt>
                <c:pt idx="25">
                  <c:v>49.326488000000019</c:v>
                </c:pt>
                <c:pt idx="26">
                  <c:v>50.240378000000021</c:v>
                </c:pt>
                <c:pt idx="27">
                  <c:v>51.335024000000018</c:v>
                </c:pt>
                <c:pt idx="28">
                  <c:v>52.305177000000022</c:v>
                </c:pt>
                <c:pt idx="29">
                  <c:v>53.296364000000025</c:v>
                </c:pt>
                <c:pt idx="30">
                  <c:v>54.292433000000024</c:v>
                </c:pt>
                <c:pt idx="31">
                  <c:v>55.168408000000021</c:v>
                </c:pt>
                <c:pt idx="32">
                  <c:v>56.05981000000002</c:v>
                </c:pt>
                <c:pt idx="33">
                  <c:v>57.065935000000017</c:v>
                </c:pt>
                <c:pt idx="34">
                  <c:v>57.994663000000017</c:v>
                </c:pt>
                <c:pt idx="35">
                  <c:v>58.902703000000017</c:v>
                </c:pt>
                <c:pt idx="36">
                  <c:v>60.151723000000018</c:v>
                </c:pt>
                <c:pt idx="37">
                  <c:v>61.411098000000017</c:v>
                </c:pt>
                <c:pt idx="38">
                  <c:v>62.633216000000019</c:v>
                </c:pt>
                <c:pt idx="39">
                  <c:v>63.97775900000002</c:v>
                </c:pt>
                <c:pt idx="40">
                  <c:v>65.525368000000014</c:v>
                </c:pt>
                <c:pt idx="41">
                  <c:v>67.186250000000015</c:v>
                </c:pt>
                <c:pt idx="42">
                  <c:v>68.533446000000012</c:v>
                </c:pt>
                <c:pt idx="43">
                  <c:v>69.462192000000016</c:v>
                </c:pt>
                <c:pt idx="44">
                  <c:v>70.043478000000022</c:v>
                </c:pt>
                <c:pt idx="45">
                  <c:v>70.497708000000017</c:v>
                </c:pt>
                <c:pt idx="46">
                  <c:v>70.803418000000022</c:v>
                </c:pt>
                <c:pt idx="47">
                  <c:v>71.205570000000023</c:v>
                </c:pt>
                <c:pt idx="48">
                  <c:v>71.910252000000028</c:v>
                </c:pt>
                <c:pt idx="49">
                  <c:v>72.586128000000031</c:v>
                </c:pt>
                <c:pt idx="50">
                  <c:v>73.085176000000033</c:v>
                </c:pt>
                <c:pt idx="51">
                  <c:v>73.523847000000032</c:v>
                </c:pt>
                <c:pt idx="52">
                  <c:v>74.023551000000026</c:v>
                </c:pt>
                <c:pt idx="53">
                  <c:v>74.30353700000002</c:v>
                </c:pt>
                <c:pt idx="54">
                  <c:v>74.739967000000021</c:v>
                </c:pt>
                <c:pt idx="55">
                  <c:v>75.281497000000016</c:v>
                </c:pt>
                <c:pt idx="56">
                  <c:v>76.064227000000017</c:v>
                </c:pt>
                <c:pt idx="57">
                  <c:v>76.957744000000019</c:v>
                </c:pt>
                <c:pt idx="58">
                  <c:v>77.844946000000022</c:v>
                </c:pt>
                <c:pt idx="59">
                  <c:v>78.655312000000023</c:v>
                </c:pt>
                <c:pt idx="60">
                  <c:v>79.493250000000018</c:v>
                </c:pt>
                <c:pt idx="61">
                  <c:v>80.336596000000014</c:v>
                </c:pt>
                <c:pt idx="62">
                  <c:v>81.135397000000012</c:v>
                </c:pt>
                <c:pt idx="63">
                  <c:v>81.899756000000011</c:v>
                </c:pt>
                <c:pt idx="64">
                  <c:v>82.643694000000011</c:v>
                </c:pt>
                <c:pt idx="65">
                  <c:v>83.372020000000006</c:v>
                </c:pt>
                <c:pt idx="66">
                  <c:v>84.104110000000006</c:v>
                </c:pt>
                <c:pt idx="67">
                  <c:v>84.834567000000007</c:v>
                </c:pt>
                <c:pt idx="68">
                  <c:v>85.565016</c:v>
                </c:pt>
                <c:pt idx="69">
                  <c:v>86.295464999999993</c:v>
                </c:pt>
                <c:pt idx="70">
                  <c:v>87.025913999999986</c:v>
                </c:pt>
                <c:pt idx="71">
                  <c:v>87.756362999999979</c:v>
                </c:pt>
                <c:pt idx="72">
                  <c:v>88.486811999999972</c:v>
                </c:pt>
                <c:pt idx="73">
                  <c:v>89.217260999999965</c:v>
                </c:pt>
                <c:pt idx="74">
                  <c:v>89.947709999999958</c:v>
                </c:pt>
                <c:pt idx="75">
                  <c:v>90.678158999999951</c:v>
                </c:pt>
                <c:pt idx="76">
                  <c:v>91.408607999999944</c:v>
                </c:pt>
                <c:pt idx="77">
                  <c:v>92.139056999999937</c:v>
                </c:pt>
                <c:pt idx="78">
                  <c:v>92.86950599999993</c:v>
                </c:pt>
                <c:pt idx="79">
                  <c:v>93.599954999999923</c:v>
                </c:pt>
                <c:pt idx="80">
                  <c:v>95.111219999999918</c:v>
                </c:pt>
              </c:numCache>
            </c:numRef>
          </c:val>
        </c:ser>
        <c:ser>
          <c:idx val="4"/>
          <c:order val="4"/>
          <c:tx>
            <c:strRef>
              <c:f>HPA!$O$1</c:f>
              <c:strCache>
                <c:ptCount val="1"/>
                <c:pt idx="0">
                  <c:v>Median</c:v>
                </c:pt>
              </c:strCache>
            </c:strRef>
          </c:tx>
          <c:spPr>
            <a:ln w="38100">
              <a:solidFill>
                <a:srgbClr val="FF0000"/>
              </a:solidFill>
            </a:ln>
          </c:spPr>
          <c:marker>
            <c:symbol val="none"/>
          </c:marker>
          <c:val>
            <c:numRef>
              <c:f>HPA!$O$2:$O$82</c:f>
              <c:numCache>
                <c:formatCode>#,##0.0</c:formatCode>
                <c:ptCount val="81"/>
                <c:pt idx="0">
                  <c:v>1.5175670000000001</c:v>
                </c:pt>
                <c:pt idx="1">
                  <c:v>2.7629910000000004</c:v>
                </c:pt>
                <c:pt idx="2">
                  <c:v>3.9240530000000007</c:v>
                </c:pt>
                <c:pt idx="3">
                  <c:v>5.215618000000001</c:v>
                </c:pt>
                <c:pt idx="4">
                  <c:v>6.5825700000000005</c:v>
                </c:pt>
                <c:pt idx="5">
                  <c:v>8.1099050000000013</c:v>
                </c:pt>
                <c:pt idx="6">
                  <c:v>9.444662000000001</c:v>
                </c:pt>
                <c:pt idx="7">
                  <c:v>10.821725000000001</c:v>
                </c:pt>
                <c:pt idx="8">
                  <c:v>12.113336</c:v>
                </c:pt>
                <c:pt idx="9">
                  <c:v>13.296203</c:v>
                </c:pt>
                <c:pt idx="10">
                  <c:v>14.464804000000001</c:v>
                </c:pt>
                <c:pt idx="11">
                  <c:v>15.533772000000001</c:v>
                </c:pt>
                <c:pt idx="12">
                  <c:v>16.453836000000003</c:v>
                </c:pt>
                <c:pt idx="13">
                  <c:v>17.477965000000001</c:v>
                </c:pt>
                <c:pt idx="14">
                  <c:v>18.696772000000003</c:v>
                </c:pt>
                <c:pt idx="15">
                  <c:v>19.994233000000001</c:v>
                </c:pt>
                <c:pt idx="16">
                  <c:v>21.496835000000001</c:v>
                </c:pt>
                <c:pt idx="17">
                  <c:v>23.206787000000002</c:v>
                </c:pt>
                <c:pt idx="18">
                  <c:v>24.868594000000002</c:v>
                </c:pt>
                <c:pt idx="19">
                  <c:v>26.523406000000001</c:v>
                </c:pt>
                <c:pt idx="20">
                  <c:v>28.136975</c:v>
                </c:pt>
                <c:pt idx="21">
                  <c:v>29.776181999999999</c:v>
                </c:pt>
                <c:pt idx="22">
                  <c:v>31.304938999999997</c:v>
                </c:pt>
                <c:pt idx="23">
                  <c:v>32.530200999999998</c:v>
                </c:pt>
                <c:pt idx="24">
                  <c:v>33.626497999999998</c:v>
                </c:pt>
                <c:pt idx="25">
                  <c:v>34.646332999999998</c:v>
                </c:pt>
                <c:pt idx="26">
                  <c:v>35.722521999999998</c:v>
                </c:pt>
                <c:pt idx="27">
                  <c:v>36.846117999999997</c:v>
                </c:pt>
                <c:pt idx="28">
                  <c:v>38.048044999999995</c:v>
                </c:pt>
                <c:pt idx="29">
                  <c:v>39.208372999999995</c:v>
                </c:pt>
                <c:pt idx="30">
                  <c:v>40.204564999999995</c:v>
                </c:pt>
                <c:pt idx="31">
                  <c:v>41.156489999999998</c:v>
                </c:pt>
                <c:pt idx="32">
                  <c:v>42.151164999999999</c:v>
                </c:pt>
                <c:pt idx="33">
                  <c:v>43.271367999999995</c:v>
                </c:pt>
                <c:pt idx="34">
                  <c:v>44.592127999999995</c:v>
                </c:pt>
                <c:pt idx="35">
                  <c:v>46.098483999999992</c:v>
                </c:pt>
                <c:pt idx="36">
                  <c:v>47.876246999999992</c:v>
                </c:pt>
                <c:pt idx="37">
                  <c:v>49.579664999999991</c:v>
                </c:pt>
                <c:pt idx="38">
                  <c:v>51.346909999999994</c:v>
                </c:pt>
                <c:pt idx="39">
                  <c:v>53.037986999999994</c:v>
                </c:pt>
                <c:pt idx="40">
                  <c:v>54.609466999999995</c:v>
                </c:pt>
                <c:pt idx="41">
                  <c:v>56.207410999999993</c:v>
                </c:pt>
                <c:pt idx="42">
                  <c:v>57.751642999999994</c:v>
                </c:pt>
                <c:pt idx="43">
                  <c:v>59.303106999999997</c:v>
                </c:pt>
                <c:pt idx="44">
                  <c:v>60.793759999999999</c:v>
                </c:pt>
                <c:pt idx="45">
                  <c:v>62.337004</c:v>
                </c:pt>
                <c:pt idx="46">
                  <c:v>63.695622999999998</c:v>
                </c:pt>
                <c:pt idx="47">
                  <c:v>65.127344999999991</c:v>
                </c:pt>
                <c:pt idx="48">
                  <c:v>66.799666999999985</c:v>
                </c:pt>
                <c:pt idx="49">
                  <c:v>68.527087999999992</c:v>
                </c:pt>
                <c:pt idx="50">
                  <c:v>70.289069999999995</c:v>
                </c:pt>
                <c:pt idx="51">
                  <c:v>72.027446999999995</c:v>
                </c:pt>
                <c:pt idx="52">
                  <c:v>73.726818999999992</c:v>
                </c:pt>
                <c:pt idx="53">
                  <c:v>75.387362999999993</c:v>
                </c:pt>
                <c:pt idx="54">
                  <c:v>76.928049999999999</c:v>
                </c:pt>
                <c:pt idx="55">
                  <c:v>78.224136999999999</c:v>
                </c:pt>
                <c:pt idx="56">
                  <c:v>79.505788999999993</c:v>
                </c:pt>
                <c:pt idx="57">
                  <c:v>80.811353999999994</c:v>
                </c:pt>
                <c:pt idx="58">
                  <c:v>82.126190999999992</c:v>
                </c:pt>
                <c:pt idx="59">
                  <c:v>83.380033999999995</c:v>
                </c:pt>
                <c:pt idx="60">
                  <c:v>84.554361</c:v>
                </c:pt>
                <c:pt idx="61">
                  <c:v>85.681956</c:v>
                </c:pt>
                <c:pt idx="62">
                  <c:v>86.838075000000003</c:v>
                </c:pt>
                <c:pt idx="63">
                  <c:v>87.975358</c:v>
                </c:pt>
                <c:pt idx="64">
                  <c:v>89.144300000000001</c:v>
                </c:pt>
                <c:pt idx="65">
                  <c:v>90.327182000000008</c:v>
                </c:pt>
                <c:pt idx="66">
                  <c:v>91.516071000000011</c:v>
                </c:pt>
                <c:pt idx="67">
                  <c:v>92.698778000000004</c:v>
                </c:pt>
                <c:pt idx="68">
                  <c:v>93.881399000000002</c:v>
                </c:pt>
                <c:pt idx="69">
                  <c:v>95.064019999999999</c:v>
                </c:pt>
                <c:pt idx="70">
                  <c:v>96.246640999999997</c:v>
                </c:pt>
                <c:pt idx="71">
                  <c:v>97.429261999999994</c:v>
                </c:pt>
                <c:pt idx="72">
                  <c:v>98.611882999999992</c:v>
                </c:pt>
                <c:pt idx="73">
                  <c:v>99.794503999999989</c:v>
                </c:pt>
                <c:pt idx="74">
                  <c:v>100.97712499999999</c:v>
                </c:pt>
                <c:pt idx="75">
                  <c:v>102.15974599999998</c:v>
                </c:pt>
                <c:pt idx="76">
                  <c:v>103.34236699999998</c:v>
                </c:pt>
                <c:pt idx="77">
                  <c:v>104.52498799999998</c:v>
                </c:pt>
                <c:pt idx="78">
                  <c:v>105.70760899999998</c:v>
                </c:pt>
                <c:pt idx="79">
                  <c:v>106.89022999999997</c:v>
                </c:pt>
                <c:pt idx="80">
                  <c:v>108.40149499999997</c:v>
                </c:pt>
              </c:numCache>
            </c:numRef>
          </c:val>
        </c:ser>
        <c:ser>
          <c:idx val="5"/>
          <c:order val="5"/>
          <c:tx>
            <c:strRef>
              <c:f>HPA!$P$1</c:f>
              <c:strCache>
                <c:ptCount val="1"/>
                <c:pt idx="0">
                  <c:v>0.5 STDEV</c:v>
                </c:pt>
              </c:strCache>
            </c:strRef>
          </c:tx>
          <c:marker>
            <c:symbol val="none"/>
          </c:marker>
          <c:val>
            <c:numRef>
              <c:f>HPA!$P$2:$P$82</c:f>
              <c:numCache>
                <c:formatCode>#,##0.0</c:formatCode>
                <c:ptCount val="81"/>
                <c:pt idx="0">
                  <c:v>0.48078500000000002</c:v>
                </c:pt>
                <c:pt idx="1">
                  <c:v>0.37387100000000001</c:v>
                </c:pt>
                <c:pt idx="2">
                  <c:v>-7.9722000000000015E-2</c:v>
                </c:pt>
                <c:pt idx="3">
                  <c:v>-0.647065</c:v>
                </c:pt>
                <c:pt idx="4">
                  <c:v>-1.174266</c:v>
                </c:pt>
                <c:pt idx="5">
                  <c:v>-1.44296</c:v>
                </c:pt>
                <c:pt idx="6">
                  <c:v>-1.6644289999999999</c:v>
                </c:pt>
                <c:pt idx="7">
                  <c:v>-1.899986</c:v>
                </c:pt>
                <c:pt idx="8">
                  <c:v>-1.8841459999999999</c:v>
                </c:pt>
                <c:pt idx="9">
                  <c:v>-1.593378</c:v>
                </c:pt>
                <c:pt idx="10">
                  <c:v>-1.292548</c:v>
                </c:pt>
                <c:pt idx="11">
                  <c:v>-1.1602129999999999</c:v>
                </c:pt>
                <c:pt idx="12">
                  <c:v>-1.3144</c:v>
                </c:pt>
                <c:pt idx="13">
                  <c:v>-1.4316530000000001</c:v>
                </c:pt>
                <c:pt idx="14">
                  <c:v>-1.2948140000000001</c:v>
                </c:pt>
                <c:pt idx="15">
                  <c:v>-1.0263950000000002</c:v>
                </c:pt>
                <c:pt idx="16">
                  <c:v>-0.96311900000000017</c:v>
                </c:pt>
                <c:pt idx="17">
                  <c:v>-0.9574370000000002</c:v>
                </c:pt>
                <c:pt idx="18">
                  <c:v>-0.92676700000000023</c:v>
                </c:pt>
                <c:pt idx="19">
                  <c:v>-0.95160100000000025</c:v>
                </c:pt>
                <c:pt idx="20">
                  <c:v>-1.0051960000000002</c:v>
                </c:pt>
                <c:pt idx="21">
                  <c:v>-0.75907700000000022</c:v>
                </c:pt>
                <c:pt idx="22">
                  <c:v>-0.27146600000000021</c:v>
                </c:pt>
                <c:pt idx="23">
                  <c:v>0.3487429999999998</c:v>
                </c:pt>
                <c:pt idx="24">
                  <c:v>1.0767279999999997</c:v>
                </c:pt>
                <c:pt idx="25">
                  <c:v>1.7282289999999998</c:v>
                </c:pt>
                <c:pt idx="26">
                  <c:v>2.1888719999999999</c:v>
                </c:pt>
                <c:pt idx="27">
                  <c:v>2.722769</c:v>
                </c:pt>
                <c:pt idx="28">
                  <c:v>3.530052</c:v>
                </c:pt>
                <c:pt idx="29">
                  <c:v>4.323372</c:v>
                </c:pt>
                <c:pt idx="30">
                  <c:v>5.2381840000000004</c:v>
                </c:pt>
                <c:pt idx="31">
                  <c:v>6.2439700000000009</c:v>
                </c:pt>
                <c:pt idx="32">
                  <c:v>7.3893270000000006</c:v>
                </c:pt>
                <c:pt idx="33">
                  <c:v>8.6764200000000002</c:v>
                </c:pt>
                <c:pt idx="34">
                  <c:v>9.7014390000000006</c:v>
                </c:pt>
                <c:pt idx="35">
                  <c:v>10.724057</c:v>
                </c:pt>
                <c:pt idx="36">
                  <c:v>11.622305000000001</c:v>
                </c:pt>
                <c:pt idx="37">
                  <c:v>12.513895000000002</c:v>
                </c:pt>
                <c:pt idx="38">
                  <c:v>13.411080000000002</c:v>
                </c:pt>
                <c:pt idx="39">
                  <c:v>14.506487000000002</c:v>
                </c:pt>
                <c:pt idx="40">
                  <c:v>15.653031000000002</c:v>
                </c:pt>
                <c:pt idx="41">
                  <c:v>16.574777000000001</c:v>
                </c:pt>
                <c:pt idx="42">
                  <c:v>17.573428</c:v>
                </c:pt>
                <c:pt idx="43">
                  <c:v>18.839555999999998</c:v>
                </c:pt>
                <c:pt idx="44">
                  <c:v>20.284555999999998</c:v>
                </c:pt>
                <c:pt idx="45">
                  <c:v>21.764264999999998</c:v>
                </c:pt>
                <c:pt idx="46">
                  <c:v>23.111528999999997</c:v>
                </c:pt>
                <c:pt idx="47">
                  <c:v>24.332784999999998</c:v>
                </c:pt>
                <c:pt idx="48">
                  <c:v>25.509025999999999</c:v>
                </c:pt>
                <c:pt idx="49">
                  <c:v>26.543987999999999</c:v>
                </c:pt>
                <c:pt idx="50">
                  <c:v>27.327551</c:v>
                </c:pt>
                <c:pt idx="51">
                  <c:v>28.192435</c:v>
                </c:pt>
                <c:pt idx="52">
                  <c:v>29.299503000000001</c:v>
                </c:pt>
                <c:pt idx="53">
                  <c:v>30.685761000000003</c:v>
                </c:pt>
                <c:pt idx="54">
                  <c:v>32.190856000000004</c:v>
                </c:pt>
                <c:pt idx="55">
                  <c:v>33.572304000000003</c:v>
                </c:pt>
                <c:pt idx="56">
                  <c:v>35.100280000000005</c:v>
                </c:pt>
                <c:pt idx="57">
                  <c:v>36.652705000000005</c:v>
                </c:pt>
                <c:pt idx="58">
                  <c:v>38.178824000000006</c:v>
                </c:pt>
                <c:pt idx="59">
                  <c:v>39.660865000000008</c:v>
                </c:pt>
                <c:pt idx="60">
                  <c:v>41.114585000000005</c:v>
                </c:pt>
                <c:pt idx="61">
                  <c:v>42.531363000000006</c:v>
                </c:pt>
                <c:pt idx="62">
                  <c:v>43.945317000000003</c:v>
                </c:pt>
                <c:pt idx="63">
                  <c:v>45.389379000000005</c:v>
                </c:pt>
                <c:pt idx="64">
                  <c:v>46.785155000000003</c:v>
                </c:pt>
                <c:pt idx="65">
                  <c:v>48.166935000000002</c:v>
                </c:pt>
                <c:pt idx="66">
                  <c:v>49.540882000000003</c:v>
                </c:pt>
                <c:pt idx="67">
                  <c:v>50.913131000000007</c:v>
                </c:pt>
                <c:pt idx="68">
                  <c:v>52.285472000000006</c:v>
                </c:pt>
                <c:pt idx="69">
                  <c:v>53.657813000000004</c:v>
                </c:pt>
                <c:pt idx="70">
                  <c:v>55.030154000000003</c:v>
                </c:pt>
                <c:pt idx="71">
                  <c:v>56.402495000000002</c:v>
                </c:pt>
                <c:pt idx="72">
                  <c:v>57.774836000000001</c:v>
                </c:pt>
                <c:pt idx="73">
                  <c:v>59.147176999999999</c:v>
                </c:pt>
                <c:pt idx="74">
                  <c:v>60.519517999999998</c:v>
                </c:pt>
                <c:pt idx="75">
                  <c:v>61.891858999999997</c:v>
                </c:pt>
                <c:pt idx="76">
                  <c:v>63.264199999999995</c:v>
                </c:pt>
                <c:pt idx="77">
                  <c:v>64.636540999999994</c:v>
                </c:pt>
                <c:pt idx="78">
                  <c:v>66.008882</c:v>
                </c:pt>
                <c:pt idx="79">
                  <c:v>67.381223000000006</c:v>
                </c:pt>
                <c:pt idx="80">
                  <c:v>68.892488</c:v>
                </c:pt>
              </c:numCache>
            </c:numRef>
          </c:val>
        </c:ser>
        <c:ser>
          <c:idx val="6"/>
          <c:order val="6"/>
          <c:tx>
            <c:strRef>
              <c:f>HPA!$Q$1</c:f>
              <c:strCache>
                <c:ptCount val="1"/>
                <c:pt idx="0">
                  <c:v>1 STDEV</c:v>
                </c:pt>
              </c:strCache>
            </c:strRef>
          </c:tx>
          <c:marker>
            <c:symbol val="none"/>
          </c:marker>
          <c:val>
            <c:numRef>
              <c:f>HPA!$Q$2:$Q$82</c:f>
              <c:numCache>
                <c:formatCode>#,##0.0</c:formatCode>
                <c:ptCount val="81"/>
                <c:pt idx="0">
                  <c:v>0.41751899999999997</c:v>
                </c:pt>
                <c:pt idx="1">
                  <c:v>0.30046399999999995</c:v>
                </c:pt>
                <c:pt idx="2">
                  <c:v>-0.28731200000000001</c:v>
                </c:pt>
                <c:pt idx="3">
                  <c:v>-1.20001</c:v>
                </c:pt>
                <c:pt idx="4">
                  <c:v>-2.52061</c:v>
                </c:pt>
                <c:pt idx="5">
                  <c:v>-4.0720749999999999</c:v>
                </c:pt>
                <c:pt idx="6">
                  <c:v>-5.5971460000000004</c:v>
                </c:pt>
                <c:pt idx="7">
                  <c:v>-7.1851970000000005</c:v>
                </c:pt>
                <c:pt idx="8">
                  <c:v>-8.9034000000000013</c:v>
                </c:pt>
                <c:pt idx="9">
                  <c:v>-10.285543000000001</c:v>
                </c:pt>
                <c:pt idx="10">
                  <c:v>-11.17121</c:v>
                </c:pt>
                <c:pt idx="11">
                  <c:v>-11.772422000000001</c:v>
                </c:pt>
                <c:pt idx="12">
                  <c:v>-12.162437000000001</c:v>
                </c:pt>
                <c:pt idx="13">
                  <c:v>-12.478271000000001</c:v>
                </c:pt>
                <c:pt idx="14">
                  <c:v>-12.694722000000001</c:v>
                </c:pt>
                <c:pt idx="15">
                  <c:v>-12.801203000000001</c:v>
                </c:pt>
                <c:pt idx="16">
                  <c:v>-12.842967000000002</c:v>
                </c:pt>
                <c:pt idx="17">
                  <c:v>-13.068849000000002</c:v>
                </c:pt>
                <c:pt idx="18">
                  <c:v>-12.921284000000002</c:v>
                </c:pt>
                <c:pt idx="19">
                  <c:v>-12.445056000000001</c:v>
                </c:pt>
                <c:pt idx="20">
                  <c:v>-11.881325</c:v>
                </c:pt>
                <c:pt idx="21">
                  <c:v>-11.205026</c:v>
                </c:pt>
                <c:pt idx="22">
                  <c:v>-10.586565999999999</c:v>
                </c:pt>
                <c:pt idx="23">
                  <c:v>-10.197633</c:v>
                </c:pt>
                <c:pt idx="24">
                  <c:v>-9.7724650000000004</c:v>
                </c:pt>
                <c:pt idx="25">
                  <c:v>-9.3560220000000012</c:v>
                </c:pt>
                <c:pt idx="26">
                  <c:v>-9.2324410000000015</c:v>
                </c:pt>
                <c:pt idx="27">
                  <c:v>-9.2174570000000013</c:v>
                </c:pt>
                <c:pt idx="28">
                  <c:v>-8.808383000000001</c:v>
                </c:pt>
                <c:pt idx="29">
                  <c:v>-8.3849830000000019</c:v>
                </c:pt>
                <c:pt idx="30">
                  <c:v>-8.1170180000000016</c:v>
                </c:pt>
                <c:pt idx="31">
                  <c:v>-8.1221590000000017</c:v>
                </c:pt>
                <c:pt idx="32">
                  <c:v>-8.1475120000000025</c:v>
                </c:pt>
                <c:pt idx="33">
                  <c:v>-8.0236790000000031</c:v>
                </c:pt>
                <c:pt idx="34">
                  <c:v>-7.6809970000000032</c:v>
                </c:pt>
                <c:pt idx="35">
                  <c:v>-7.1954610000000034</c:v>
                </c:pt>
                <c:pt idx="36">
                  <c:v>-6.7158330000000035</c:v>
                </c:pt>
                <c:pt idx="37">
                  <c:v>-6.1262730000000039</c:v>
                </c:pt>
                <c:pt idx="38">
                  <c:v>-5.8101740000000035</c:v>
                </c:pt>
                <c:pt idx="39">
                  <c:v>-5.6328390000000033</c:v>
                </c:pt>
                <c:pt idx="40">
                  <c:v>-5.174298000000003</c:v>
                </c:pt>
                <c:pt idx="41">
                  <c:v>-4.506458000000003</c:v>
                </c:pt>
                <c:pt idx="42">
                  <c:v>-3.7095240000000027</c:v>
                </c:pt>
                <c:pt idx="43">
                  <c:v>-2.7533760000000029</c:v>
                </c:pt>
                <c:pt idx="44">
                  <c:v>-1.8617830000000031</c:v>
                </c:pt>
                <c:pt idx="45">
                  <c:v>-1.0003500000000032</c:v>
                </c:pt>
                <c:pt idx="46">
                  <c:v>6.7511999999996908E-2</c:v>
                </c:pt>
                <c:pt idx="47">
                  <c:v>1.2336489999999969</c:v>
                </c:pt>
                <c:pt idx="48">
                  <c:v>2.4699289999999969</c:v>
                </c:pt>
                <c:pt idx="49">
                  <c:v>3.9413549999999971</c:v>
                </c:pt>
                <c:pt idx="50">
                  <c:v>5.3956979999999968</c:v>
                </c:pt>
                <c:pt idx="51">
                  <c:v>6.7119629999999972</c:v>
                </c:pt>
                <c:pt idx="52">
                  <c:v>7.8173409999999972</c:v>
                </c:pt>
                <c:pt idx="53">
                  <c:v>8.8711359999999964</c:v>
                </c:pt>
                <c:pt idx="54">
                  <c:v>9.8892289999999967</c:v>
                </c:pt>
                <c:pt idx="55">
                  <c:v>10.886617999999997</c:v>
                </c:pt>
                <c:pt idx="56">
                  <c:v>11.854220999999997</c:v>
                </c:pt>
                <c:pt idx="57">
                  <c:v>12.909954999999997</c:v>
                </c:pt>
                <c:pt idx="58">
                  <c:v>14.059059999999997</c:v>
                </c:pt>
                <c:pt idx="59">
                  <c:v>15.264262999999996</c:v>
                </c:pt>
                <c:pt idx="60">
                  <c:v>16.438153999999997</c:v>
                </c:pt>
                <c:pt idx="61">
                  <c:v>17.701655999999996</c:v>
                </c:pt>
                <c:pt idx="62">
                  <c:v>19.101920999999997</c:v>
                </c:pt>
                <c:pt idx="63">
                  <c:v>20.424918999999996</c:v>
                </c:pt>
                <c:pt idx="64">
                  <c:v>21.646848999999996</c:v>
                </c:pt>
                <c:pt idx="65">
                  <c:v>22.829967999999997</c:v>
                </c:pt>
                <c:pt idx="66">
                  <c:v>24.004801999999998</c:v>
                </c:pt>
                <c:pt idx="67">
                  <c:v>25.180539999999997</c:v>
                </c:pt>
                <c:pt idx="68">
                  <c:v>26.356305999999996</c:v>
                </c:pt>
                <c:pt idx="69">
                  <c:v>27.532071999999996</c:v>
                </c:pt>
                <c:pt idx="70">
                  <c:v>28.707837999999995</c:v>
                </c:pt>
                <c:pt idx="71">
                  <c:v>29.883603999999995</c:v>
                </c:pt>
                <c:pt idx="72">
                  <c:v>31.059369999999994</c:v>
                </c:pt>
                <c:pt idx="73">
                  <c:v>32.235135999999997</c:v>
                </c:pt>
                <c:pt idx="74">
                  <c:v>33.410902</c:v>
                </c:pt>
                <c:pt idx="75">
                  <c:v>34.586668000000003</c:v>
                </c:pt>
                <c:pt idx="76">
                  <c:v>35.762434000000006</c:v>
                </c:pt>
                <c:pt idx="77">
                  <c:v>36.938200000000009</c:v>
                </c:pt>
                <c:pt idx="78">
                  <c:v>38.113966000000012</c:v>
                </c:pt>
                <c:pt idx="79">
                  <c:v>39.289732000000015</c:v>
                </c:pt>
                <c:pt idx="80">
                  <c:v>40.800997000000017</c:v>
                </c:pt>
              </c:numCache>
            </c:numRef>
          </c:val>
        </c:ser>
        <c:ser>
          <c:idx val="7"/>
          <c:order val="7"/>
          <c:tx>
            <c:strRef>
              <c:f>HPA!$R$1</c:f>
              <c:strCache>
                <c:ptCount val="1"/>
                <c:pt idx="0">
                  <c:v>1.5 STDEV</c:v>
                </c:pt>
              </c:strCache>
            </c:strRef>
          </c:tx>
          <c:marker>
            <c:symbol val="none"/>
          </c:marker>
          <c:val>
            <c:numRef>
              <c:f>HPA!$R$2:$R$82</c:f>
              <c:numCache>
                <c:formatCode>#,##0.0</c:formatCode>
                <c:ptCount val="81"/>
                <c:pt idx="0">
                  <c:v>-0.85548000000000002</c:v>
                </c:pt>
                <c:pt idx="1">
                  <c:v>-2.8717839999999999</c:v>
                </c:pt>
                <c:pt idx="2">
                  <c:v>-5.4871639999999999</c:v>
                </c:pt>
                <c:pt idx="3">
                  <c:v>-8.8015659999999993</c:v>
                </c:pt>
                <c:pt idx="4">
                  <c:v>-12.364331999999999</c:v>
                </c:pt>
                <c:pt idx="5">
                  <c:v>-15.668130999999999</c:v>
                </c:pt>
                <c:pt idx="6">
                  <c:v>-18.800784999999998</c:v>
                </c:pt>
                <c:pt idx="7">
                  <c:v>-21.100271999999997</c:v>
                </c:pt>
                <c:pt idx="8">
                  <c:v>-22.358907999999996</c:v>
                </c:pt>
                <c:pt idx="9">
                  <c:v>-23.606621999999994</c:v>
                </c:pt>
                <c:pt idx="10">
                  <c:v>-25.148959999999995</c:v>
                </c:pt>
                <c:pt idx="11">
                  <c:v>-27.129210999999994</c:v>
                </c:pt>
                <c:pt idx="12">
                  <c:v>-28.860720999999995</c:v>
                </c:pt>
                <c:pt idx="13">
                  <c:v>-29.860557999999994</c:v>
                </c:pt>
                <c:pt idx="14">
                  <c:v>-30.582838999999993</c:v>
                </c:pt>
                <c:pt idx="15">
                  <c:v>-31.264622999999993</c:v>
                </c:pt>
                <c:pt idx="16">
                  <c:v>-32.049339999999994</c:v>
                </c:pt>
                <c:pt idx="17">
                  <c:v>-32.299417999999996</c:v>
                </c:pt>
                <c:pt idx="18">
                  <c:v>-32.376176999999998</c:v>
                </c:pt>
                <c:pt idx="19">
                  <c:v>-32.200865999999998</c:v>
                </c:pt>
                <c:pt idx="20">
                  <c:v>-32.185113000000001</c:v>
                </c:pt>
                <c:pt idx="21">
                  <c:v>-32.677343</c:v>
                </c:pt>
                <c:pt idx="22">
                  <c:v>-32.991897999999999</c:v>
                </c:pt>
                <c:pt idx="23">
                  <c:v>-33.068252000000001</c:v>
                </c:pt>
                <c:pt idx="24">
                  <c:v>-33.429023999999998</c:v>
                </c:pt>
                <c:pt idx="25">
                  <c:v>-34.035240000000002</c:v>
                </c:pt>
                <c:pt idx="26">
                  <c:v>-35.029763000000003</c:v>
                </c:pt>
                <c:pt idx="27">
                  <c:v>-35.987829000000005</c:v>
                </c:pt>
                <c:pt idx="28">
                  <c:v>-36.919815000000007</c:v>
                </c:pt>
                <c:pt idx="29">
                  <c:v>-37.683137000000009</c:v>
                </c:pt>
                <c:pt idx="30">
                  <c:v>-38.397522000000009</c:v>
                </c:pt>
                <c:pt idx="31">
                  <c:v>-38.821628000000011</c:v>
                </c:pt>
                <c:pt idx="32">
                  <c:v>-39.005385000000011</c:v>
                </c:pt>
                <c:pt idx="33">
                  <c:v>-39.500844000000008</c:v>
                </c:pt>
                <c:pt idx="34">
                  <c:v>-40.503195000000005</c:v>
                </c:pt>
                <c:pt idx="35">
                  <c:v>-41.076401000000004</c:v>
                </c:pt>
                <c:pt idx="36">
                  <c:v>-41.385940000000005</c:v>
                </c:pt>
                <c:pt idx="37">
                  <c:v>-41.520428000000003</c:v>
                </c:pt>
                <c:pt idx="38">
                  <c:v>-41.406621000000001</c:v>
                </c:pt>
                <c:pt idx="39">
                  <c:v>-41.205711000000001</c:v>
                </c:pt>
                <c:pt idx="40">
                  <c:v>-40.698450000000001</c:v>
                </c:pt>
                <c:pt idx="41">
                  <c:v>-39.982582999999998</c:v>
                </c:pt>
                <c:pt idx="42">
                  <c:v>-39.44717</c:v>
                </c:pt>
                <c:pt idx="43">
                  <c:v>-38.913561999999999</c:v>
                </c:pt>
                <c:pt idx="44">
                  <c:v>-37.888008999999997</c:v>
                </c:pt>
                <c:pt idx="45">
                  <c:v>-36.721342999999997</c:v>
                </c:pt>
                <c:pt idx="46">
                  <c:v>-36.027946</c:v>
                </c:pt>
                <c:pt idx="47">
                  <c:v>-35.294567000000001</c:v>
                </c:pt>
                <c:pt idx="48">
                  <c:v>-34.859394000000002</c:v>
                </c:pt>
                <c:pt idx="49">
                  <c:v>-34.561458000000002</c:v>
                </c:pt>
                <c:pt idx="50">
                  <c:v>-34.003742000000003</c:v>
                </c:pt>
                <c:pt idx="51">
                  <c:v>-32.969516000000006</c:v>
                </c:pt>
                <c:pt idx="52">
                  <c:v>-31.868522000000006</c:v>
                </c:pt>
                <c:pt idx="53">
                  <c:v>-30.741727000000004</c:v>
                </c:pt>
                <c:pt idx="54">
                  <c:v>-29.635719000000005</c:v>
                </c:pt>
                <c:pt idx="55">
                  <c:v>-28.554564000000006</c:v>
                </c:pt>
                <c:pt idx="56">
                  <c:v>-27.562919000000008</c:v>
                </c:pt>
                <c:pt idx="57">
                  <c:v>-26.698416000000009</c:v>
                </c:pt>
                <c:pt idx="58">
                  <c:v>-25.766957000000009</c:v>
                </c:pt>
                <c:pt idx="59">
                  <c:v>-24.559138000000008</c:v>
                </c:pt>
                <c:pt idx="60">
                  <c:v>-23.162715000000009</c:v>
                </c:pt>
                <c:pt idx="61">
                  <c:v>-21.93008600000001</c:v>
                </c:pt>
                <c:pt idx="62">
                  <c:v>-20.66298500000001</c:v>
                </c:pt>
                <c:pt idx="63">
                  <c:v>-19.412627000000011</c:v>
                </c:pt>
                <c:pt idx="64">
                  <c:v>-18.126179000000011</c:v>
                </c:pt>
                <c:pt idx="65">
                  <c:v>-16.787410000000012</c:v>
                </c:pt>
                <c:pt idx="66">
                  <c:v>-15.463405000000012</c:v>
                </c:pt>
                <c:pt idx="67">
                  <c:v>-14.135427000000012</c:v>
                </c:pt>
                <c:pt idx="68">
                  <c:v>-12.807437000000013</c:v>
                </c:pt>
                <c:pt idx="69">
                  <c:v>-11.479447000000013</c:v>
                </c:pt>
                <c:pt idx="70">
                  <c:v>-10.151457000000013</c:v>
                </c:pt>
                <c:pt idx="71">
                  <c:v>-8.8234670000000133</c:v>
                </c:pt>
                <c:pt idx="72">
                  <c:v>-7.4954770000000135</c:v>
                </c:pt>
                <c:pt idx="73">
                  <c:v>-6.1674870000000137</c:v>
                </c:pt>
                <c:pt idx="74">
                  <c:v>-4.8394970000000139</c:v>
                </c:pt>
                <c:pt idx="75">
                  <c:v>-3.5115070000000141</c:v>
                </c:pt>
                <c:pt idx="76">
                  <c:v>-2.1835170000000144</c:v>
                </c:pt>
                <c:pt idx="77">
                  <c:v>-0.85552700000001436</c:v>
                </c:pt>
                <c:pt idx="78">
                  <c:v>0.47246299999998564</c:v>
                </c:pt>
                <c:pt idx="79">
                  <c:v>1.8004529999999856</c:v>
                </c:pt>
                <c:pt idx="80">
                  <c:v>3.3117179999999857</c:v>
                </c:pt>
              </c:numCache>
            </c:numRef>
          </c:val>
        </c:ser>
        <c:ser>
          <c:idx val="8"/>
          <c:order val="8"/>
          <c:tx>
            <c:strRef>
              <c:f>HPA!$S$1</c:f>
              <c:strCache>
                <c:ptCount val="1"/>
                <c:pt idx="0">
                  <c:v>2 STDEV</c:v>
                </c:pt>
              </c:strCache>
            </c:strRef>
          </c:tx>
          <c:marker>
            <c:symbol val="none"/>
          </c:marker>
          <c:val>
            <c:numRef>
              <c:f>HPA!$S$2:$S$82</c:f>
              <c:numCache>
                <c:formatCode>#,##0.0</c:formatCode>
                <c:ptCount val="81"/>
                <c:pt idx="0">
                  <c:v>-1.7184189999999999</c:v>
                </c:pt>
                <c:pt idx="1">
                  <c:v>-4.2561020000000003</c:v>
                </c:pt>
                <c:pt idx="2">
                  <c:v>-7.1979790000000001</c:v>
                </c:pt>
                <c:pt idx="3">
                  <c:v>-10.598534000000001</c:v>
                </c:pt>
                <c:pt idx="4">
                  <c:v>-14.293418000000001</c:v>
                </c:pt>
                <c:pt idx="5">
                  <c:v>-18.206369000000002</c:v>
                </c:pt>
                <c:pt idx="6">
                  <c:v>-22.035143000000001</c:v>
                </c:pt>
                <c:pt idx="7">
                  <c:v>-25.541460000000001</c:v>
                </c:pt>
                <c:pt idx="8">
                  <c:v>-29.442374000000001</c:v>
                </c:pt>
                <c:pt idx="9">
                  <c:v>-33.410207999999997</c:v>
                </c:pt>
                <c:pt idx="10">
                  <c:v>-36.455286000000001</c:v>
                </c:pt>
                <c:pt idx="11">
                  <c:v>-39.171294000000003</c:v>
                </c:pt>
                <c:pt idx="12">
                  <c:v>-41.739368000000006</c:v>
                </c:pt>
                <c:pt idx="13">
                  <c:v>-43.147803000000003</c:v>
                </c:pt>
                <c:pt idx="14">
                  <c:v>-43.607170000000004</c:v>
                </c:pt>
                <c:pt idx="15">
                  <c:v>-42.881037000000006</c:v>
                </c:pt>
                <c:pt idx="16">
                  <c:v>-41.362542000000005</c:v>
                </c:pt>
                <c:pt idx="17">
                  <c:v>-40.301001000000007</c:v>
                </c:pt>
                <c:pt idx="18">
                  <c:v>-39.571784000000008</c:v>
                </c:pt>
                <c:pt idx="19">
                  <c:v>-38.446264000000006</c:v>
                </c:pt>
                <c:pt idx="20">
                  <c:v>-37.12674100000001</c:v>
                </c:pt>
                <c:pt idx="21">
                  <c:v>-36.258600000000008</c:v>
                </c:pt>
                <c:pt idx="22">
                  <c:v>-35.355683000000006</c:v>
                </c:pt>
                <c:pt idx="23">
                  <c:v>-34.450891000000006</c:v>
                </c:pt>
                <c:pt idx="24">
                  <c:v>-34.332398000000005</c:v>
                </c:pt>
                <c:pt idx="25">
                  <c:v>-34.284897000000008</c:v>
                </c:pt>
                <c:pt idx="26">
                  <c:v>-33.655470000000008</c:v>
                </c:pt>
                <c:pt idx="27">
                  <c:v>-32.779087000000011</c:v>
                </c:pt>
                <c:pt idx="28">
                  <c:v>-31.852211000000011</c:v>
                </c:pt>
                <c:pt idx="29">
                  <c:v>-31.232618000000013</c:v>
                </c:pt>
                <c:pt idx="30">
                  <c:v>-30.679433000000014</c:v>
                </c:pt>
                <c:pt idx="31">
                  <c:v>-29.708345000000016</c:v>
                </c:pt>
                <c:pt idx="32">
                  <c:v>-28.215104000000014</c:v>
                </c:pt>
                <c:pt idx="33">
                  <c:v>-26.325084000000015</c:v>
                </c:pt>
                <c:pt idx="34">
                  <c:v>-24.399650000000015</c:v>
                </c:pt>
                <c:pt idx="35">
                  <c:v>-22.773371000000015</c:v>
                </c:pt>
                <c:pt idx="36">
                  <c:v>-20.887396000000017</c:v>
                </c:pt>
                <c:pt idx="37">
                  <c:v>-19.106339000000016</c:v>
                </c:pt>
                <c:pt idx="38">
                  <c:v>-17.534741000000015</c:v>
                </c:pt>
                <c:pt idx="39">
                  <c:v>-16.235339000000014</c:v>
                </c:pt>
                <c:pt idx="40">
                  <c:v>-14.720766000000014</c:v>
                </c:pt>
                <c:pt idx="41">
                  <c:v>-13.939782000000013</c:v>
                </c:pt>
                <c:pt idx="42">
                  <c:v>-13.756163000000013</c:v>
                </c:pt>
                <c:pt idx="43">
                  <c:v>-13.354342000000013</c:v>
                </c:pt>
                <c:pt idx="44">
                  <c:v>-12.240317000000013</c:v>
                </c:pt>
                <c:pt idx="45">
                  <c:v>-10.479832000000012</c:v>
                </c:pt>
                <c:pt idx="46">
                  <c:v>-8.4640580000000121</c:v>
                </c:pt>
                <c:pt idx="47">
                  <c:v>-7.0300360000000124</c:v>
                </c:pt>
                <c:pt idx="48">
                  <c:v>-5.979206000000012</c:v>
                </c:pt>
                <c:pt idx="49">
                  <c:v>-5.3141770000000124</c:v>
                </c:pt>
                <c:pt idx="50">
                  <c:v>-4.6316970000000124</c:v>
                </c:pt>
                <c:pt idx="51">
                  <c:v>-3.7131970000000125</c:v>
                </c:pt>
                <c:pt idx="52">
                  <c:v>-2.5886180000000127</c:v>
                </c:pt>
                <c:pt idx="53">
                  <c:v>-1.5710850000000127</c:v>
                </c:pt>
                <c:pt idx="54">
                  <c:v>-0.47444000000001263</c:v>
                </c:pt>
                <c:pt idx="55">
                  <c:v>0.47297299999998732</c:v>
                </c:pt>
                <c:pt idx="56">
                  <c:v>1.4160959999999874</c:v>
                </c:pt>
                <c:pt idx="57">
                  <c:v>2.5353959999999871</c:v>
                </c:pt>
                <c:pt idx="58">
                  <c:v>3.6090869999999873</c:v>
                </c:pt>
                <c:pt idx="59">
                  <c:v>4.588471999999987</c:v>
                </c:pt>
                <c:pt idx="60">
                  <c:v>5.3575199999999867</c:v>
                </c:pt>
                <c:pt idx="61">
                  <c:v>6.1494039999999863</c:v>
                </c:pt>
                <c:pt idx="62">
                  <c:v>7.0496819999999865</c:v>
                </c:pt>
                <c:pt idx="63">
                  <c:v>7.8210649999999866</c:v>
                </c:pt>
                <c:pt idx="64">
                  <c:v>8.5228819999999867</c:v>
                </c:pt>
                <c:pt idx="65">
                  <c:v>9.247713999999986</c:v>
                </c:pt>
                <c:pt idx="66">
                  <c:v>9.9763859999999855</c:v>
                </c:pt>
                <c:pt idx="67">
                  <c:v>10.706187999999985</c:v>
                </c:pt>
                <c:pt idx="68">
                  <c:v>11.435970999999984</c:v>
                </c:pt>
                <c:pt idx="69">
                  <c:v>12.165753999999984</c:v>
                </c:pt>
                <c:pt idx="70">
                  <c:v>12.895536999999983</c:v>
                </c:pt>
                <c:pt idx="71">
                  <c:v>13.625319999999983</c:v>
                </c:pt>
                <c:pt idx="72">
                  <c:v>14.355102999999982</c:v>
                </c:pt>
                <c:pt idx="73">
                  <c:v>15.084885999999981</c:v>
                </c:pt>
                <c:pt idx="74">
                  <c:v>15.814668999999981</c:v>
                </c:pt>
                <c:pt idx="75">
                  <c:v>16.544451999999982</c:v>
                </c:pt>
                <c:pt idx="76">
                  <c:v>17.274234999999983</c:v>
                </c:pt>
                <c:pt idx="77">
                  <c:v>18.004017999999984</c:v>
                </c:pt>
                <c:pt idx="78">
                  <c:v>18.733800999999985</c:v>
                </c:pt>
                <c:pt idx="79">
                  <c:v>19.463583999999987</c:v>
                </c:pt>
                <c:pt idx="80">
                  <c:v>20.974848999999988</c:v>
                </c:pt>
              </c:numCache>
            </c:numRef>
          </c:val>
        </c:ser>
        <c:dLbls/>
        <c:marker val="1"/>
        <c:axId val="200301952"/>
        <c:axId val="200312320"/>
      </c:lineChart>
      <c:dateAx>
        <c:axId val="200301952"/>
        <c:scaling>
          <c:orientation val="minMax"/>
        </c:scaling>
        <c:axPos val="b"/>
        <c:majorGridlines/>
        <c:title>
          <c:tx>
            <c:rich>
              <a:bodyPr/>
              <a:lstStyle/>
              <a:p>
                <a:pPr>
                  <a:defRPr/>
                </a:pPr>
                <a:r>
                  <a:rPr lang="en-US"/>
                  <a:t>Quarters</a:t>
                </a:r>
              </a:p>
            </c:rich>
          </c:tx>
        </c:title>
        <c:numFmt formatCode="General" sourceLinked="0"/>
        <c:tickLblPos val="nextTo"/>
        <c:crossAx val="200312320"/>
        <c:crosses val="autoZero"/>
        <c:auto val="1"/>
        <c:lblOffset val="100"/>
        <c:baseTimeUnit val="days"/>
        <c:majorUnit val="4"/>
        <c:majorTimeUnit val="months"/>
        <c:minorUnit val="4"/>
        <c:minorTimeUnit val="days"/>
      </c:dateAx>
      <c:valAx>
        <c:axId val="200312320"/>
        <c:scaling>
          <c:orientation val="minMax"/>
        </c:scaling>
        <c:axPos val="l"/>
        <c:majorGridlines/>
        <c:numFmt formatCode="General" sourceLinked="0"/>
        <c:tickLblPos val="nextTo"/>
        <c:crossAx val="200301952"/>
        <c:crosses val="autoZero"/>
        <c:crossBetween val="between"/>
        <c:majorUnit val="20"/>
      </c:valAx>
    </c:plotArea>
    <c:plotVisOnly val="1"/>
    <c:dispBlanksAs val="gap"/>
  </c:chart>
  <c:spPr>
    <a:solidFill>
      <a:schemeClr val="accent5">
        <a:lumMod val="75000"/>
      </a:schemeClr>
    </a:solidFill>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House Price Index Simulation: </a:t>
            </a:r>
            <a:r>
              <a:rPr lang="pl-PL"/>
              <a:t>MABS-06 NC3</a:t>
            </a:r>
            <a:endParaRPr lang="en-US"/>
          </a:p>
        </c:rich>
      </c:tx>
    </c:title>
    <c:plotArea>
      <c:layout>
        <c:manualLayout>
          <c:layoutTarget val="inner"/>
          <c:xMode val="edge"/>
          <c:yMode val="edge"/>
          <c:x val="0.1202734033245845"/>
          <c:y val="0.1543653918260221"/>
          <c:w val="0.83528215223097102"/>
          <c:h val="0.73194413198350294"/>
        </c:manualLayout>
      </c:layout>
      <c:lineChart>
        <c:grouping val="standard"/>
        <c:ser>
          <c:idx val="0"/>
          <c:order val="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HPI_avg!$A$3:$BB$3</c:f>
              <c:numCache>
                <c:formatCode>0%</c:formatCode>
                <c:ptCount val="54"/>
                <c:pt idx="0">
                  <c:v>2.1179E-2</c:v>
                </c:pt>
                <c:pt idx="1">
                  <c:v>5.3247999999999997E-2</c:v>
                </c:pt>
                <c:pt idx="2">
                  <c:v>7.0926000000000003E-2</c:v>
                </c:pt>
                <c:pt idx="3">
                  <c:v>9.1143000000000002E-2</c:v>
                </c:pt>
                <c:pt idx="4">
                  <c:v>0.116163</c:v>
                </c:pt>
                <c:pt idx="5">
                  <c:v>0.13140499999999999</c:v>
                </c:pt>
                <c:pt idx="6">
                  <c:v>0.11269999999999999</c:v>
                </c:pt>
                <c:pt idx="7">
                  <c:v>8.1590999999999997E-2</c:v>
                </c:pt>
                <c:pt idx="8">
                  <c:v>4.9327000000000003E-2</c:v>
                </c:pt>
                <c:pt idx="9">
                  <c:v>9.6329999999999992E-3</c:v>
                </c:pt>
                <c:pt idx="10">
                  <c:v>-1.057E-2</c:v>
                </c:pt>
                <c:pt idx="11">
                  <c:v>-2.8202000000000001E-2</c:v>
                </c:pt>
                <c:pt idx="12">
                  <c:v>-5.1284999999999997E-2</c:v>
                </c:pt>
                <c:pt idx="13">
                  <c:v>-9.0503E-2</c:v>
                </c:pt>
                <c:pt idx="14">
                  <c:v>-0.11665499999999999</c:v>
                </c:pt>
                <c:pt idx="15">
                  <c:v>-0.13367499999999999</c:v>
                </c:pt>
                <c:pt idx="16">
                  <c:v>-0.14324600000000001</c:v>
                </c:pt>
                <c:pt idx="17">
                  <c:v>-0.15457000000000001</c:v>
                </c:pt>
                <c:pt idx="18">
                  <c:v>-0.17738399999999999</c:v>
                </c:pt>
                <c:pt idx="19">
                  <c:v>-0.19264100000000001</c:v>
                </c:pt>
                <c:pt idx="20">
                  <c:v>-0.20429900000000001</c:v>
                </c:pt>
                <c:pt idx="21">
                  <c:v>-0.223854</c:v>
                </c:pt>
                <c:pt idx="22">
                  <c:v>-0.25738499999999997</c:v>
                </c:pt>
                <c:pt idx="23">
                  <c:v>-0.292883</c:v>
                </c:pt>
                <c:pt idx="24">
                  <c:v>-0.31942599999999999</c:v>
                </c:pt>
                <c:pt idx="25">
                  <c:v>-0.33537299999999998</c:v>
                </c:pt>
                <c:pt idx="26">
                  <c:v>-0.35065200000000002</c:v>
                </c:pt>
                <c:pt idx="27">
                  <c:v>-0.37209199999999998</c:v>
                </c:pt>
                <c:pt idx="28">
                  <c:v>-0.389517</c:v>
                </c:pt>
                <c:pt idx="29">
                  <c:v>-0.39863799999999999</c:v>
                </c:pt>
                <c:pt idx="30">
                  <c:v>-0.411103</c:v>
                </c:pt>
                <c:pt idx="31">
                  <c:v>-0.42491000000000001</c:v>
                </c:pt>
                <c:pt idx="32">
                  <c:v>-0.43717400000000001</c:v>
                </c:pt>
                <c:pt idx="33">
                  <c:v>-0.43934800000000002</c:v>
                </c:pt>
                <c:pt idx="34">
                  <c:v>-0.43028100000000002</c:v>
                </c:pt>
                <c:pt idx="35">
                  <c:v>-0.41074300000000002</c:v>
                </c:pt>
                <c:pt idx="36">
                  <c:v>-0.384772</c:v>
                </c:pt>
                <c:pt idx="37">
                  <c:v>-0.35845399999999999</c:v>
                </c:pt>
                <c:pt idx="38">
                  <c:v>-0.34501999999999999</c:v>
                </c:pt>
                <c:pt idx="39">
                  <c:v>-0.34377099999999999</c:v>
                </c:pt>
                <c:pt idx="40">
                  <c:v>-0.34834599999999999</c:v>
                </c:pt>
                <c:pt idx="41">
                  <c:v>-0.36620599999999998</c:v>
                </c:pt>
                <c:pt idx="42">
                  <c:v>-0.38194400000000001</c:v>
                </c:pt>
                <c:pt idx="43">
                  <c:v>-0.39462399999999997</c:v>
                </c:pt>
                <c:pt idx="44">
                  <c:v>-0.40717399999999998</c:v>
                </c:pt>
                <c:pt idx="45">
                  <c:v>-0.40782200000000002</c:v>
                </c:pt>
                <c:pt idx="46">
                  <c:v>-0.394042</c:v>
                </c:pt>
                <c:pt idx="47">
                  <c:v>-0.38132100000000002</c:v>
                </c:pt>
                <c:pt idx="48">
                  <c:v>-0.37331300000000001</c:v>
                </c:pt>
                <c:pt idx="49">
                  <c:v>-0.36649300000000001</c:v>
                </c:pt>
                <c:pt idx="50">
                  <c:v>-0.35276099999999999</c:v>
                </c:pt>
                <c:pt idx="51">
                  <c:v>-0.32661299999999999</c:v>
                </c:pt>
                <c:pt idx="52">
                  <c:v>-0.30247200000000002</c:v>
                </c:pt>
                <c:pt idx="53">
                  <c:v>-0.27648800000000001</c:v>
                </c:pt>
              </c:numCache>
            </c:numRef>
          </c:val>
        </c:ser>
        <c:ser>
          <c:idx val="1"/>
          <c:order val="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HPI_avg!$A$4:$BB$4</c:f>
              <c:numCache>
                <c:formatCode>0%</c:formatCode>
                <c:ptCount val="54"/>
                <c:pt idx="0">
                  <c:v>-7.4200000000000004E-3</c:v>
                </c:pt>
                <c:pt idx="1">
                  <c:v>-2.4492E-2</c:v>
                </c:pt>
                <c:pt idx="2">
                  <c:v>-4.6788000000000003E-2</c:v>
                </c:pt>
                <c:pt idx="3">
                  <c:v>-7.7727000000000004E-2</c:v>
                </c:pt>
                <c:pt idx="4">
                  <c:v>-0.10067</c:v>
                </c:pt>
                <c:pt idx="5">
                  <c:v>-0.106476</c:v>
                </c:pt>
                <c:pt idx="6">
                  <c:v>-0.121002</c:v>
                </c:pt>
                <c:pt idx="7">
                  <c:v>-0.148424</c:v>
                </c:pt>
                <c:pt idx="8">
                  <c:v>-0.167243</c:v>
                </c:pt>
                <c:pt idx="9">
                  <c:v>-0.17310800000000001</c:v>
                </c:pt>
                <c:pt idx="10">
                  <c:v>-0.17896599999999999</c:v>
                </c:pt>
                <c:pt idx="11">
                  <c:v>-0.18321599999999999</c:v>
                </c:pt>
                <c:pt idx="12">
                  <c:v>-0.176813</c:v>
                </c:pt>
                <c:pt idx="13">
                  <c:v>-0.157633</c:v>
                </c:pt>
                <c:pt idx="14">
                  <c:v>-0.150727</c:v>
                </c:pt>
                <c:pt idx="15">
                  <c:v>-0.16121099999999999</c:v>
                </c:pt>
                <c:pt idx="16">
                  <c:v>-0.18115600000000001</c:v>
                </c:pt>
                <c:pt idx="17">
                  <c:v>-0.20326900000000001</c:v>
                </c:pt>
                <c:pt idx="18">
                  <c:v>-0.22789200000000001</c:v>
                </c:pt>
                <c:pt idx="19">
                  <c:v>-0.25757999999999998</c:v>
                </c:pt>
                <c:pt idx="20">
                  <c:v>-0.26500899999999999</c:v>
                </c:pt>
                <c:pt idx="21">
                  <c:v>-0.25738499999999997</c:v>
                </c:pt>
                <c:pt idx="22">
                  <c:v>-0.24736</c:v>
                </c:pt>
                <c:pt idx="23">
                  <c:v>-0.23478199999999999</c:v>
                </c:pt>
                <c:pt idx="24">
                  <c:v>-0.213001</c:v>
                </c:pt>
                <c:pt idx="25">
                  <c:v>-0.178119</c:v>
                </c:pt>
                <c:pt idx="26">
                  <c:v>-0.14608399999999999</c:v>
                </c:pt>
                <c:pt idx="27">
                  <c:v>-0.12665499999999999</c:v>
                </c:pt>
                <c:pt idx="28">
                  <c:v>-9.9628999999999995E-2</c:v>
                </c:pt>
                <c:pt idx="29">
                  <c:v>-6.5831000000000001E-2</c:v>
                </c:pt>
                <c:pt idx="30">
                  <c:v>-4.5703000000000001E-2</c:v>
                </c:pt>
                <c:pt idx="31">
                  <c:v>-5.3608999999999997E-2</c:v>
                </c:pt>
                <c:pt idx="32">
                  <c:v>-6.1712999999999997E-2</c:v>
                </c:pt>
                <c:pt idx="33">
                  <c:v>-7.7112E-2</c:v>
                </c:pt>
                <c:pt idx="34">
                  <c:v>-9.1200000000000003E-2</c:v>
                </c:pt>
                <c:pt idx="35">
                  <c:v>-9.6698000000000006E-2</c:v>
                </c:pt>
                <c:pt idx="36">
                  <c:v>-0.10397099999999999</c:v>
                </c:pt>
                <c:pt idx="37">
                  <c:v>-0.11273</c:v>
                </c:pt>
                <c:pt idx="38">
                  <c:v>-0.14181099999999999</c:v>
                </c:pt>
                <c:pt idx="39">
                  <c:v>-0.18651000000000001</c:v>
                </c:pt>
                <c:pt idx="40">
                  <c:v>-0.22257399999999999</c:v>
                </c:pt>
                <c:pt idx="41">
                  <c:v>-0.249644</c:v>
                </c:pt>
                <c:pt idx="42">
                  <c:v>-0.25855</c:v>
                </c:pt>
                <c:pt idx="43">
                  <c:v>-0.26697300000000002</c:v>
                </c:pt>
                <c:pt idx="44">
                  <c:v>-0.28884700000000002</c:v>
                </c:pt>
                <c:pt idx="45">
                  <c:v>-0.32356400000000002</c:v>
                </c:pt>
                <c:pt idx="46">
                  <c:v>-0.36690499999999998</c:v>
                </c:pt>
                <c:pt idx="47">
                  <c:v>-0.40706500000000001</c:v>
                </c:pt>
                <c:pt idx="48">
                  <c:v>-0.43985099999999999</c:v>
                </c:pt>
                <c:pt idx="49">
                  <c:v>-0.46736800000000001</c:v>
                </c:pt>
                <c:pt idx="50">
                  <c:v>-0.49053600000000003</c:v>
                </c:pt>
                <c:pt idx="51">
                  <c:v>-0.50851800000000003</c:v>
                </c:pt>
                <c:pt idx="52">
                  <c:v>-0.52033200000000002</c:v>
                </c:pt>
                <c:pt idx="53">
                  <c:v>-0.529478</c:v>
                </c:pt>
              </c:numCache>
            </c:numRef>
          </c:val>
        </c:ser>
        <c:ser>
          <c:idx val="2"/>
          <c:order val="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HPI_avg!$A$5:$BB$5</c:f>
              <c:numCache>
                <c:formatCode>0%</c:formatCode>
                <c:ptCount val="54"/>
                <c:pt idx="0">
                  <c:v>1.5167E-2</c:v>
                </c:pt>
                <c:pt idx="1">
                  <c:v>3.3196999999999997E-2</c:v>
                </c:pt>
                <c:pt idx="2">
                  <c:v>4.7559999999999998E-2</c:v>
                </c:pt>
                <c:pt idx="3">
                  <c:v>7.8909000000000007E-2</c:v>
                </c:pt>
                <c:pt idx="4">
                  <c:v>0.107048</c:v>
                </c:pt>
                <c:pt idx="5">
                  <c:v>0.139982</c:v>
                </c:pt>
                <c:pt idx="6">
                  <c:v>0.185753</c:v>
                </c:pt>
                <c:pt idx="7">
                  <c:v>0.2417</c:v>
                </c:pt>
                <c:pt idx="8">
                  <c:v>0.27139200000000002</c:v>
                </c:pt>
                <c:pt idx="9">
                  <c:v>0.300292</c:v>
                </c:pt>
                <c:pt idx="10">
                  <c:v>0.34915400000000002</c:v>
                </c:pt>
                <c:pt idx="11">
                  <c:v>0.42460199999999998</c:v>
                </c:pt>
                <c:pt idx="12">
                  <c:v>0.51817999999999997</c:v>
                </c:pt>
                <c:pt idx="13">
                  <c:v>0.60319400000000001</c:v>
                </c:pt>
                <c:pt idx="14">
                  <c:v>0.70949700000000004</c:v>
                </c:pt>
                <c:pt idx="15">
                  <c:v>0.78546199999999999</c:v>
                </c:pt>
                <c:pt idx="16">
                  <c:v>0.85589700000000002</c:v>
                </c:pt>
                <c:pt idx="17">
                  <c:v>0.92485700000000004</c:v>
                </c:pt>
                <c:pt idx="18">
                  <c:v>1.03091</c:v>
                </c:pt>
                <c:pt idx="19">
                  <c:v>1.129518</c:v>
                </c:pt>
                <c:pt idx="20">
                  <c:v>1.224512</c:v>
                </c:pt>
                <c:pt idx="21">
                  <c:v>1.3165469999999999</c:v>
                </c:pt>
                <c:pt idx="22">
                  <c:v>1.395875</c:v>
                </c:pt>
                <c:pt idx="23">
                  <c:v>1.4431799999999999</c:v>
                </c:pt>
                <c:pt idx="24">
                  <c:v>1.487914</c:v>
                </c:pt>
                <c:pt idx="25">
                  <c:v>1.5738909999999999</c:v>
                </c:pt>
                <c:pt idx="26">
                  <c:v>1.6085510000000001</c:v>
                </c:pt>
                <c:pt idx="27">
                  <c:v>1.6324799999999999</c:v>
                </c:pt>
                <c:pt idx="28">
                  <c:v>1.6395139999999999</c:v>
                </c:pt>
                <c:pt idx="29">
                  <c:v>1.634233</c:v>
                </c:pt>
                <c:pt idx="30">
                  <c:v>1.684188</c:v>
                </c:pt>
                <c:pt idx="31">
                  <c:v>1.77437</c:v>
                </c:pt>
                <c:pt idx="32">
                  <c:v>1.835488</c:v>
                </c:pt>
                <c:pt idx="33">
                  <c:v>1.9197379999999999</c:v>
                </c:pt>
                <c:pt idx="34">
                  <c:v>2.0568949999999999</c:v>
                </c:pt>
                <c:pt idx="35">
                  <c:v>2.2584339999999998</c:v>
                </c:pt>
                <c:pt idx="36">
                  <c:v>2.4790100000000002</c:v>
                </c:pt>
                <c:pt idx="37">
                  <c:v>2.5609570000000001</c:v>
                </c:pt>
                <c:pt idx="38">
                  <c:v>2.58731</c:v>
                </c:pt>
                <c:pt idx="39">
                  <c:v>2.734969</c:v>
                </c:pt>
                <c:pt idx="40">
                  <c:v>2.9702280000000001</c:v>
                </c:pt>
                <c:pt idx="41">
                  <c:v>3.2369690000000002</c:v>
                </c:pt>
                <c:pt idx="42">
                  <c:v>3.4932310000000002</c:v>
                </c:pt>
                <c:pt idx="43">
                  <c:v>3.758308</c:v>
                </c:pt>
                <c:pt idx="44">
                  <c:v>3.91527</c:v>
                </c:pt>
                <c:pt idx="45">
                  <c:v>4.0852050000000002</c:v>
                </c:pt>
                <c:pt idx="46">
                  <c:v>4.3102510000000001</c:v>
                </c:pt>
                <c:pt idx="47">
                  <c:v>4.5128380000000003</c:v>
                </c:pt>
                <c:pt idx="48">
                  <c:v>4.8195079999999999</c:v>
                </c:pt>
                <c:pt idx="49">
                  <c:v>5.1826449999999999</c:v>
                </c:pt>
                <c:pt idx="50">
                  <c:v>5.5466810000000004</c:v>
                </c:pt>
                <c:pt idx="51">
                  <c:v>5.8870100000000001</c:v>
                </c:pt>
                <c:pt idx="52">
                  <c:v>6.1668640000000003</c:v>
                </c:pt>
                <c:pt idx="53">
                  <c:v>6.4615410000000004</c:v>
                </c:pt>
              </c:numCache>
            </c:numRef>
          </c:val>
        </c:ser>
        <c:ser>
          <c:idx val="3"/>
          <c:order val="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HPI_avg!$A$6:$BB$6</c:f>
              <c:numCache>
                <c:formatCode>0%</c:formatCode>
                <c:ptCount val="54"/>
                <c:pt idx="0">
                  <c:v>2.0599999999999999E-4</c:v>
                </c:pt>
                <c:pt idx="1">
                  <c:v>-1.1897E-2</c:v>
                </c:pt>
                <c:pt idx="2">
                  <c:v>-1.0061E-2</c:v>
                </c:pt>
                <c:pt idx="3">
                  <c:v>9.4500000000000001E-3</c:v>
                </c:pt>
                <c:pt idx="4">
                  <c:v>2.4386000000000001E-2</c:v>
                </c:pt>
                <c:pt idx="5">
                  <c:v>4.6489999999999997E-2</c:v>
                </c:pt>
                <c:pt idx="6">
                  <c:v>9.3788999999999997E-2</c:v>
                </c:pt>
                <c:pt idx="7">
                  <c:v>0.15020900000000001</c:v>
                </c:pt>
                <c:pt idx="8">
                  <c:v>0.19670199999999999</c:v>
                </c:pt>
                <c:pt idx="9">
                  <c:v>0.22193199999999999</c:v>
                </c:pt>
                <c:pt idx="10">
                  <c:v>0.22949</c:v>
                </c:pt>
                <c:pt idx="11">
                  <c:v>0.23793600000000001</c:v>
                </c:pt>
                <c:pt idx="12">
                  <c:v>0.26013599999999998</c:v>
                </c:pt>
                <c:pt idx="13">
                  <c:v>0.30484600000000001</c:v>
                </c:pt>
                <c:pt idx="14">
                  <c:v>0.364929</c:v>
                </c:pt>
                <c:pt idx="15">
                  <c:v>0.43850899999999998</c:v>
                </c:pt>
                <c:pt idx="16">
                  <c:v>0.52084600000000003</c:v>
                </c:pt>
                <c:pt idx="17">
                  <c:v>0.57504900000000003</c:v>
                </c:pt>
                <c:pt idx="18">
                  <c:v>0.60731400000000002</c:v>
                </c:pt>
                <c:pt idx="19">
                  <c:v>0.64083800000000002</c:v>
                </c:pt>
                <c:pt idx="20">
                  <c:v>0.70152300000000001</c:v>
                </c:pt>
                <c:pt idx="21">
                  <c:v>0.79722199999999999</c:v>
                </c:pt>
                <c:pt idx="22">
                  <c:v>0.95730199999999999</c:v>
                </c:pt>
                <c:pt idx="23">
                  <c:v>1.137292</c:v>
                </c:pt>
                <c:pt idx="24">
                  <c:v>1.3173649999999999</c:v>
                </c:pt>
                <c:pt idx="25">
                  <c:v>1.433003</c:v>
                </c:pt>
                <c:pt idx="26">
                  <c:v>1.41273</c:v>
                </c:pt>
                <c:pt idx="27">
                  <c:v>1.3569230000000001</c:v>
                </c:pt>
                <c:pt idx="28">
                  <c:v>1.293507</c:v>
                </c:pt>
                <c:pt idx="29">
                  <c:v>1.3004770000000001</c:v>
                </c:pt>
                <c:pt idx="30">
                  <c:v>1.3554189999999999</c:v>
                </c:pt>
                <c:pt idx="31">
                  <c:v>1.4536370000000001</c:v>
                </c:pt>
                <c:pt idx="32">
                  <c:v>1.6403700000000001</c:v>
                </c:pt>
                <c:pt idx="33">
                  <c:v>1.974844</c:v>
                </c:pt>
                <c:pt idx="34">
                  <c:v>2.3960840000000001</c:v>
                </c:pt>
                <c:pt idx="35">
                  <c:v>2.836319</c:v>
                </c:pt>
                <c:pt idx="36">
                  <c:v>3.2997930000000002</c:v>
                </c:pt>
                <c:pt idx="37">
                  <c:v>3.706887</c:v>
                </c:pt>
                <c:pt idx="38">
                  <c:v>4.0896530000000002</c:v>
                </c:pt>
                <c:pt idx="39">
                  <c:v>4.474615</c:v>
                </c:pt>
                <c:pt idx="40">
                  <c:v>4.8514840000000001</c:v>
                </c:pt>
                <c:pt idx="41">
                  <c:v>5.1560329999999999</c:v>
                </c:pt>
                <c:pt idx="42">
                  <c:v>5.3696739999999998</c:v>
                </c:pt>
                <c:pt idx="43">
                  <c:v>5.6119279999999998</c:v>
                </c:pt>
                <c:pt idx="44">
                  <c:v>5.8807210000000003</c:v>
                </c:pt>
                <c:pt idx="45">
                  <c:v>6.1649950000000002</c:v>
                </c:pt>
                <c:pt idx="46">
                  <c:v>6.350384</c:v>
                </c:pt>
                <c:pt idx="47">
                  <c:v>6.6929629999999998</c:v>
                </c:pt>
                <c:pt idx="48">
                  <c:v>7.0764469999999999</c:v>
                </c:pt>
                <c:pt idx="49">
                  <c:v>7.4220069999999998</c:v>
                </c:pt>
                <c:pt idx="50">
                  <c:v>7.8797879999999996</c:v>
                </c:pt>
                <c:pt idx="51">
                  <c:v>8.2461920000000006</c:v>
                </c:pt>
                <c:pt idx="52">
                  <c:v>8.6649550000000009</c:v>
                </c:pt>
                <c:pt idx="53">
                  <c:v>9.1011839999999999</c:v>
                </c:pt>
              </c:numCache>
            </c:numRef>
          </c:val>
        </c:ser>
        <c:ser>
          <c:idx val="4"/>
          <c:order val="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HPI_avg!$A$7:$BB$7</c:f>
              <c:numCache>
                <c:formatCode>0%</c:formatCode>
                <c:ptCount val="54"/>
                <c:pt idx="0">
                  <c:v>6.4362000000000003E-2</c:v>
                </c:pt>
                <c:pt idx="1">
                  <c:v>0.122003</c:v>
                </c:pt>
                <c:pt idx="2">
                  <c:v>0.173986</c:v>
                </c:pt>
                <c:pt idx="3">
                  <c:v>0.22034999999999999</c:v>
                </c:pt>
                <c:pt idx="4">
                  <c:v>0.24521499999999999</c:v>
                </c:pt>
                <c:pt idx="5">
                  <c:v>0.24723200000000001</c:v>
                </c:pt>
                <c:pt idx="6">
                  <c:v>0.2278</c:v>
                </c:pt>
                <c:pt idx="7">
                  <c:v>0.21313199999999999</c:v>
                </c:pt>
                <c:pt idx="8">
                  <c:v>0.204761</c:v>
                </c:pt>
                <c:pt idx="9">
                  <c:v>0.195991</c:v>
                </c:pt>
                <c:pt idx="10">
                  <c:v>0.21066499999999999</c:v>
                </c:pt>
                <c:pt idx="11">
                  <c:v>0.234154</c:v>
                </c:pt>
                <c:pt idx="12">
                  <c:v>0.24341099999999999</c:v>
                </c:pt>
                <c:pt idx="13">
                  <c:v>0.24037800000000001</c:v>
                </c:pt>
                <c:pt idx="14">
                  <c:v>0.24260000000000001</c:v>
                </c:pt>
                <c:pt idx="15">
                  <c:v>0.223409</c:v>
                </c:pt>
                <c:pt idx="16">
                  <c:v>0.183861</c:v>
                </c:pt>
                <c:pt idx="17">
                  <c:v>0.18112900000000001</c:v>
                </c:pt>
                <c:pt idx="18">
                  <c:v>0.20741799999999999</c:v>
                </c:pt>
                <c:pt idx="19">
                  <c:v>0.23087099999999999</c:v>
                </c:pt>
                <c:pt idx="20">
                  <c:v>0.235208</c:v>
                </c:pt>
                <c:pt idx="21">
                  <c:v>0.22278800000000001</c:v>
                </c:pt>
                <c:pt idx="22">
                  <c:v>0.19980600000000001</c:v>
                </c:pt>
                <c:pt idx="23">
                  <c:v>0.185281</c:v>
                </c:pt>
                <c:pt idx="24">
                  <c:v>0.18587600000000001</c:v>
                </c:pt>
                <c:pt idx="25">
                  <c:v>0.20621700000000001</c:v>
                </c:pt>
                <c:pt idx="26">
                  <c:v>0.21837599999999999</c:v>
                </c:pt>
                <c:pt idx="27">
                  <c:v>0.22398799999999999</c:v>
                </c:pt>
                <c:pt idx="28">
                  <c:v>0.23453299999999999</c:v>
                </c:pt>
                <c:pt idx="29">
                  <c:v>0.27516699999999999</c:v>
                </c:pt>
                <c:pt idx="30">
                  <c:v>0.32955600000000002</c:v>
                </c:pt>
                <c:pt idx="31">
                  <c:v>0.372807</c:v>
                </c:pt>
                <c:pt idx="32">
                  <c:v>0.40419500000000003</c:v>
                </c:pt>
                <c:pt idx="33">
                  <c:v>0.446349</c:v>
                </c:pt>
                <c:pt idx="34">
                  <c:v>0.48168800000000001</c:v>
                </c:pt>
                <c:pt idx="35">
                  <c:v>0.47740100000000002</c:v>
                </c:pt>
                <c:pt idx="36">
                  <c:v>0.45417200000000002</c:v>
                </c:pt>
                <c:pt idx="37">
                  <c:v>0.41528199999999998</c:v>
                </c:pt>
                <c:pt idx="38">
                  <c:v>0.37196600000000002</c:v>
                </c:pt>
                <c:pt idx="39">
                  <c:v>0.37690400000000002</c:v>
                </c:pt>
                <c:pt idx="40">
                  <c:v>0.41481000000000001</c:v>
                </c:pt>
                <c:pt idx="41">
                  <c:v>0.43393300000000001</c:v>
                </c:pt>
                <c:pt idx="42">
                  <c:v>0.41946299999999997</c:v>
                </c:pt>
                <c:pt idx="43">
                  <c:v>0.380658</c:v>
                </c:pt>
                <c:pt idx="44">
                  <c:v>0.37185299999999999</c:v>
                </c:pt>
                <c:pt idx="45">
                  <c:v>0.38011699999999998</c:v>
                </c:pt>
                <c:pt idx="46">
                  <c:v>0.42109400000000002</c:v>
                </c:pt>
                <c:pt idx="47">
                  <c:v>0.44997999999999999</c:v>
                </c:pt>
                <c:pt idx="48">
                  <c:v>0.45589600000000002</c:v>
                </c:pt>
                <c:pt idx="49">
                  <c:v>0.44639299999999998</c:v>
                </c:pt>
                <c:pt idx="50">
                  <c:v>0.41123500000000002</c:v>
                </c:pt>
                <c:pt idx="51">
                  <c:v>0.37254799999999999</c:v>
                </c:pt>
                <c:pt idx="52">
                  <c:v>0.33730599999999999</c:v>
                </c:pt>
                <c:pt idx="53">
                  <c:v>0.30472399999999999</c:v>
                </c:pt>
              </c:numCache>
            </c:numRef>
          </c:val>
        </c:ser>
        <c:ser>
          <c:idx val="5"/>
          <c:order val="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HPI_avg!$A$8:$BB$8</c:f>
              <c:numCache>
                <c:formatCode>0%</c:formatCode>
                <c:ptCount val="54"/>
                <c:pt idx="0">
                  <c:v>1.3146E-2</c:v>
                </c:pt>
                <c:pt idx="1">
                  <c:v>2.0832E-2</c:v>
                </c:pt>
                <c:pt idx="2">
                  <c:v>3.1161000000000001E-2</c:v>
                </c:pt>
                <c:pt idx="3">
                  <c:v>3.8370000000000001E-2</c:v>
                </c:pt>
                <c:pt idx="4">
                  <c:v>4.4290999999999997E-2</c:v>
                </c:pt>
                <c:pt idx="5">
                  <c:v>3.9812E-2</c:v>
                </c:pt>
                <c:pt idx="6">
                  <c:v>2.8964E-2</c:v>
                </c:pt>
                <c:pt idx="7">
                  <c:v>2.7001000000000001E-2</c:v>
                </c:pt>
                <c:pt idx="8">
                  <c:v>3.7414000000000003E-2</c:v>
                </c:pt>
                <c:pt idx="9">
                  <c:v>5.7664E-2</c:v>
                </c:pt>
                <c:pt idx="10">
                  <c:v>9.7234000000000001E-2</c:v>
                </c:pt>
                <c:pt idx="11">
                  <c:v>0.16266600000000001</c:v>
                </c:pt>
                <c:pt idx="12">
                  <c:v>0.21448999999999999</c:v>
                </c:pt>
                <c:pt idx="13">
                  <c:v>0.24133199999999999</c:v>
                </c:pt>
                <c:pt idx="14">
                  <c:v>0.26456200000000002</c:v>
                </c:pt>
                <c:pt idx="15">
                  <c:v>0.30324800000000002</c:v>
                </c:pt>
                <c:pt idx="16">
                  <c:v>0.35197099999999998</c:v>
                </c:pt>
                <c:pt idx="17">
                  <c:v>0.36908099999999999</c:v>
                </c:pt>
                <c:pt idx="18">
                  <c:v>0.361425</c:v>
                </c:pt>
                <c:pt idx="19">
                  <c:v>0.38875700000000002</c:v>
                </c:pt>
                <c:pt idx="20">
                  <c:v>0.44537700000000002</c:v>
                </c:pt>
                <c:pt idx="21">
                  <c:v>0.50687800000000005</c:v>
                </c:pt>
                <c:pt idx="22">
                  <c:v>0.54077200000000003</c:v>
                </c:pt>
                <c:pt idx="23">
                  <c:v>0.53552299999999997</c:v>
                </c:pt>
                <c:pt idx="24">
                  <c:v>0.54172200000000004</c:v>
                </c:pt>
                <c:pt idx="25">
                  <c:v>0.59654399999999996</c:v>
                </c:pt>
                <c:pt idx="26">
                  <c:v>0.63803399999999999</c:v>
                </c:pt>
                <c:pt idx="27">
                  <c:v>0.64027000000000001</c:v>
                </c:pt>
                <c:pt idx="28">
                  <c:v>0.64316799999999996</c:v>
                </c:pt>
                <c:pt idx="29">
                  <c:v>0.65733200000000003</c:v>
                </c:pt>
                <c:pt idx="30">
                  <c:v>0.66518200000000005</c:v>
                </c:pt>
                <c:pt idx="31">
                  <c:v>0.64604300000000003</c:v>
                </c:pt>
                <c:pt idx="32">
                  <c:v>0.62216400000000005</c:v>
                </c:pt>
                <c:pt idx="33">
                  <c:v>0.56236200000000003</c:v>
                </c:pt>
                <c:pt idx="34">
                  <c:v>0.47578100000000001</c:v>
                </c:pt>
                <c:pt idx="35">
                  <c:v>0.4173</c:v>
                </c:pt>
                <c:pt idx="36">
                  <c:v>0.38102200000000003</c:v>
                </c:pt>
                <c:pt idx="37">
                  <c:v>0.34113500000000002</c:v>
                </c:pt>
                <c:pt idx="38">
                  <c:v>0.28118199999999999</c:v>
                </c:pt>
                <c:pt idx="39">
                  <c:v>0.222548</c:v>
                </c:pt>
                <c:pt idx="40">
                  <c:v>0.17990900000000001</c:v>
                </c:pt>
                <c:pt idx="41">
                  <c:v>0.14306199999999999</c:v>
                </c:pt>
                <c:pt idx="42">
                  <c:v>0.138263</c:v>
                </c:pt>
                <c:pt idx="43">
                  <c:v>0.14689099999999999</c:v>
                </c:pt>
                <c:pt idx="44">
                  <c:v>0.145396</c:v>
                </c:pt>
                <c:pt idx="45">
                  <c:v>0.135301</c:v>
                </c:pt>
                <c:pt idx="46">
                  <c:v>0.12192600000000001</c:v>
                </c:pt>
                <c:pt idx="47">
                  <c:v>0.105841</c:v>
                </c:pt>
                <c:pt idx="48">
                  <c:v>8.9624999999999996E-2</c:v>
                </c:pt>
                <c:pt idx="49">
                  <c:v>7.6773999999999995E-2</c:v>
                </c:pt>
                <c:pt idx="50">
                  <c:v>6.9759000000000002E-2</c:v>
                </c:pt>
                <c:pt idx="51">
                  <c:v>8.4175E-2</c:v>
                </c:pt>
                <c:pt idx="52">
                  <c:v>0.108154</c:v>
                </c:pt>
                <c:pt idx="53">
                  <c:v>0.153476</c:v>
                </c:pt>
              </c:numCache>
            </c:numRef>
          </c:val>
        </c:ser>
        <c:ser>
          <c:idx val="6"/>
          <c:order val="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HPI_avg!$A$9:$BB$9</c:f>
              <c:numCache>
                <c:formatCode>0%</c:formatCode>
                <c:ptCount val="54"/>
                <c:pt idx="0">
                  <c:v>3.6332999999999997E-2</c:v>
                </c:pt>
                <c:pt idx="1">
                  <c:v>8.3769999999999997E-2</c:v>
                </c:pt>
                <c:pt idx="2">
                  <c:v>0.12323099999999999</c:v>
                </c:pt>
                <c:pt idx="3">
                  <c:v>0.16167599999999999</c:v>
                </c:pt>
                <c:pt idx="4">
                  <c:v>0.22198499999999999</c:v>
                </c:pt>
                <c:pt idx="5">
                  <c:v>0.27461400000000002</c:v>
                </c:pt>
                <c:pt idx="6">
                  <c:v>0.31726700000000002</c:v>
                </c:pt>
                <c:pt idx="7">
                  <c:v>0.357767</c:v>
                </c:pt>
                <c:pt idx="8">
                  <c:v>0.41736299999999998</c:v>
                </c:pt>
                <c:pt idx="9">
                  <c:v>0.47610799999999998</c:v>
                </c:pt>
                <c:pt idx="10">
                  <c:v>0.54186999999999996</c:v>
                </c:pt>
                <c:pt idx="11">
                  <c:v>0.624579</c:v>
                </c:pt>
                <c:pt idx="12">
                  <c:v>0.69375799999999999</c:v>
                </c:pt>
                <c:pt idx="13">
                  <c:v>0.70163500000000001</c:v>
                </c:pt>
                <c:pt idx="14">
                  <c:v>0.704704</c:v>
                </c:pt>
                <c:pt idx="15">
                  <c:v>0.74117599999999995</c:v>
                </c:pt>
                <c:pt idx="16">
                  <c:v>0.78562799999999999</c:v>
                </c:pt>
                <c:pt idx="17">
                  <c:v>0.83638100000000004</c:v>
                </c:pt>
                <c:pt idx="18">
                  <c:v>0.90463800000000005</c:v>
                </c:pt>
                <c:pt idx="19">
                  <c:v>0.98871500000000001</c:v>
                </c:pt>
                <c:pt idx="20">
                  <c:v>1.1157220000000001</c:v>
                </c:pt>
                <c:pt idx="21">
                  <c:v>1.314808</c:v>
                </c:pt>
                <c:pt idx="22">
                  <c:v>1.5660959999999999</c:v>
                </c:pt>
                <c:pt idx="23">
                  <c:v>1.770133</c:v>
                </c:pt>
                <c:pt idx="24">
                  <c:v>1.919324</c:v>
                </c:pt>
                <c:pt idx="25">
                  <c:v>2.0711490000000001</c:v>
                </c:pt>
                <c:pt idx="26">
                  <c:v>2.2351399999999999</c:v>
                </c:pt>
                <c:pt idx="27">
                  <c:v>2.4579219999999999</c:v>
                </c:pt>
                <c:pt idx="28">
                  <c:v>2.7005759999999999</c:v>
                </c:pt>
                <c:pt idx="29">
                  <c:v>2.9324599999999998</c:v>
                </c:pt>
                <c:pt idx="30">
                  <c:v>3.0845440000000002</c:v>
                </c:pt>
                <c:pt idx="31">
                  <c:v>3.1923080000000001</c:v>
                </c:pt>
                <c:pt idx="32">
                  <c:v>3.3836330000000001</c:v>
                </c:pt>
                <c:pt idx="33">
                  <c:v>3.581067</c:v>
                </c:pt>
                <c:pt idx="34">
                  <c:v>3.7125780000000002</c:v>
                </c:pt>
                <c:pt idx="35">
                  <c:v>3.7349839999999999</c:v>
                </c:pt>
                <c:pt idx="36">
                  <c:v>3.6931600000000002</c:v>
                </c:pt>
                <c:pt idx="37">
                  <c:v>3.7751199999999998</c:v>
                </c:pt>
                <c:pt idx="38">
                  <c:v>3.8706369999999999</c:v>
                </c:pt>
                <c:pt idx="39">
                  <c:v>3.9533019999999999</c:v>
                </c:pt>
                <c:pt idx="40">
                  <c:v>4.0554160000000001</c:v>
                </c:pt>
                <c:pt idx="41">
                  <c:v>4.1041999999999996</c:v>
                </c:pt>
                <c:pt idx="42">
                  <c:v>4.0952060000000001</c:v>
                </c:pt>
                <c:pt idx="43">
                  <c:v>4.1137059999999996</c:v>
                </c:pt>
                <c:pt idx="44">
                  <c:v>4.2088130000000001</c:v>
                </c:pt>
                <c:pt idx="45">
                  <c:v>4.2535059999999998</c:v>
                </c:pt>
                <c:pt idx="46">
                  <c:v>4.1465690000000004</c:v>
                </c:pt>
                <c:pt idx="47">
                  <c:v>3.9469470000000002</c:v>
                </c:pt>
                <c:pt idx="48">
                  <c:v>3.7113559999999999</c:v>
                </c:pt>
                <c:pt idx="49">
                  <c:v>3.4931890000000001</c:v>
                </c:pt>
                <c:pt idx="50">
                  <c:v>3.1688960000000002</c:v>
                </c:pt>
                <c:pt idx="51">
                  <c:v>2.8125070000000001</c:v>
                </c:pt>
                <c:pt idx="52">
                  <c:v>2.5185339999999998</c:v>
                </c:pt>
                <c:pt idx="53">
                  <c:v>2.2931110000000001</c:v>
                </c:pt>
              </c:numCache>
            </c:numRef>
          </c:val>
        </c:ser>
        <c:ser>
          <c:idx val="7"/>
          <c:order val="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HPI_avg!$A$10:$BB$10</c:f>
              <c:numCache>
                <c:formatCode>0%</c:formatCode>
                <c:ptCount val="54"/>
                <c:pt idx="0">
                  <c:v>1.0585000000000001E-2</c:v>
                </c:pt>
                <c:pt idx="1">
                  <c:v>1.1216E-2</c:v>
                </c:pt>
                <c:pt idx="2">
                  <c:v>-4.1970000000000002E-3</c:v>
                </c:pt>
                <c:pt idx="3">
                  <c:v>-3.3135999999999999E-2</c:v>
                </c:pt>
                <c:pt idx="4">
                  <c:v>-5.2141E-2</c:v>
                </c:pt>
                <c:pt idx="5">
                  <c:v>-6.7893999999999996E-2</c:v>
                </c:pt>
                <c:pt idx="6">
                  <c:v>-7.7601000000000003E-2</c:v>
                </c:pt>
                <c:pt idx="7">
                  <c:v>-9.0803999999999996E-2</c:v>
                </c:pt>
                <c:pt idx="8">
                  <c:v>-9.2813000000000007E-2</c:v>
                </c:pt>
                <c:pt idx="9">
                  <c:v>-7.7074000000000004E-2</c:v>
                </c:pt>
                <c:pt idx="10">
                  <c:v>-3.3245999999999998E-2</c:v>
                </c:pt>
                <c:pt idx="11">
                  <c:v>2.9315999999999998E-2</c:v>
                </c:pt>
                <c:pt idx="12">
                  <c:v>0.113763</c:v>
                </c:pt>
                <c:pt idx="13">
                  <c:v>0.18546599999999999</c:v>
                </c:pt>
                <c:pt idx="14">
                  <c:v>0.24130799999999999</c:v>
                </c:pt>
                <c:pt idx="15">
                  <c:v>0.30457800000000002</c:v>
                </c:pt>
                <c:pt idx="16">
                  <c:v>0.36965900000000002</c:v>
                </c:pt>
                <c:pt idx="17">
                  <c:v>0.41724600000000001</c:v>
                </c:pt>
                <c:pt idx="18">
                  <c:v>0.433973</c:v>
                </c:pt>
                <c:pt idx="19">
                  <c:v>0.39096199999999998</c:v>
                </c:pt>
                <c:pt idx="20">
                  <c:v>0.34365600000000002</c:v>
                </c:pt>
                <c:pt idx="21">
                  <c:v>0.32621499999999998</c:v>
                </c:pt>
                <c:pt idx="22">
                  <c:v>0.33558399999999999</c:v>
                </c:pt>
                <c:pt idx="23">
                  <c:v>0.35503200000000001</c:v>
                </c:pt>
                <c:pt idx="24">
                  <c:v>0.39028800000000002</c:v>
                </c:pt>
                <c:pt idx="25">
                  <c:v>0.46166800000000002</c:v>
                </c:pt>
                <c:pt idx="26">
                  <c:v>0.55999699999999997</c:v>
                </c:pt>
                <c:pt idx="27">
                  <c:v>0.64952299999999996</c:v>
                </c:pt>
                <c:pt idx="28">
                  <c:v>0.73646800000000001</c:v>
                </c:pt>
                <c:pt idx="29">
                  <c:v>0.79927899999999996</c:v>
                </c:pt>
                <c:pt idx="30">
                  <c:v>0.84113599999999999</c:v>
                </c:pt>
                <c:pt idx="31">
                  <c:v>0.86004599999999998</c:v>
                </c:pt>
                <c:pt idx="32">
                  <c:v>0.86035600000000001</c:v>
                </c:pt>
                <c:pt idx="33">
                  <c:v>0.88020600000000004</c:v>
                </c:pt>
                <c:pt idx="34">
                  <c:v>0.93805700000000003</c:v>
                </c:pt>
                <c:pt idx="35">
                  <c:v>1.047118</c:v>
                </c:pt>
                <c:pt idx="36">
                  <c:v>1.175872</c:v>
                </c:pt>
                <c:pt idx="37">
                  <c:v>1.2640089999999999</c:v>
                </c:pt>
                <c:pt idx="38">
                  <c:v>1.3738760000000001</c:v>
                </c:pt>
                <c:pt idx="39">
                  <c:v>1.5126550000000001</c:v>
                </c:pt>
                <c:pt idx="40">
                  <c:v>1.5996490000000001</c:v>
                </c:pt>
                <c:pt idx="41">
                  <c:v>1.6836880000000001</c:v>
                </c:pt>
                <c:pt idx="42">
                  <c:v>1.804195</c:v>
                </c:pt>
                <c:pt idx="43">
                  <c:v>1.945292</c:v>
                </c:pt>
                <c:pt idx="44">
                  <c:v>2.095507</c:v>
                </c:pt>
                <c:pt idx="45">
                  <c:v>2.2368380000000001</c:v>
                </c:pt>
                <c:pt idx="46">
                  <c:v>2.373723</c:v>
                </c:pt>
                <c:pt idx="47">
                  <c:v>2.5151629999999998</c:v>
                </c:pt>
                <c:pt idx="48">
                  <c:v>2.5481120000000002</c:v>
                </c:pt>
                <c:pt idx="49">
                  <c:v>2.5615869999999998</c:v>
                </c:pt>
                <c:pt idx="50">
                  <c:v>2.550567</c:v>
                </c:pt>
                <c:pt idx="51">
                  <c:v>2.5176660000000002</c:v>
                </c:pt>
                <c:pt idx="52">
                  <c:v>2.4511579999999999</c:v>
                </c:pt>
                <c:pt idx="53">
                  <c:v>2.4022969999999999</c:v>
                </c:pt>
              </c:numCache>
            </c:numRef>
          </c:val>
        </c:ser>
        <c:ser>
          <c:idx val="8"/>
          <c:order val="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HPI_avg!$A$11:$BB$11</c:f>
              <c:numCache>
                <c:formatCode>0%</c:formatCode>
                <c:ptCount val="54"/>
                <c:pt idx="0">
                  <c:v>7.7840000000000006E-2</c:v>
                </c:pt>
                <c:pt idx="1">
                  <c:v>0.17397899999999999</c:v>
                </c:pt>
                <c:pt idx="2">
                  <c:v>0.26837699999999998</c:v>
                </c:pt>
                <c:pt idx="3">
                  <c:v>0.33629399999999998</c:v>
                </c:pt>
                <c:pt idx="4">
                  <c:v>0.44166</c:v>
                </c:pt>
                <c:pt idx="5">
                  <c:v>0.56342300000000001</c:v>
                </c:pt>
                <c:pt idx="6">
                  <c:v>0.65217400000000003</c:v>
                </c:pt>
                <c:pt idx="7">
                  <c:v>0.698291</c:v>
                </c:pt>
                <c:pt idx="8">
                  <c:v>0.70630899999999996</c:v>
                </c:pt>
                <c:pt idx="9">
                  <c:v>0.73373999999999995</c:v>
                </c:pt>
                <c:pt idx="10">
                  <c:v>0.71686099999999997</c:v>
                </c:pt>
                <c:pt idx="11">
                  <c:v>0.66937800000000003</c:v>
                </c:pt>
                <c:pt idx="12">
                  <c:v>0.63049200000000005</c:v>
                </c:pt>
                <c:pt idx="13">
                  <c:v>0.61772199999999999</c:v>
                </c:pt>
                <c:pt idx="14">
                  <c:v>0.62873599999999996</c:v>
                </c:pt>
                <c:pt idx="15">
                  <c:v>0.63765799999999995</c:v>
                </c:pt>
                <c:pt idx="16">
                  <c:v>0.64089499999999999</c:v>
                </c:pt>
                <c:pt idx="17">
                  <c:v>0.63863099999999995</c:v>
                </c:pt>
                <c:pt idx="18">
                  <c:v>0.65039199999999997</c:v>
                </c:pt>
                <c:pt idx="19">
                  <c:v>0.67370799999999997</c:v>
                </c:pt>
                <c:pt idx="20">
                  <c:v>0.68115800000000004</c:v>
                </c:pt>
                <c:pt idx="21">
                  <c:v>0.69539399999999996</c:v>
                </c:pt>
                <c:pt idx="22">
                  <c:v>0.66844800000000004</c:v>
                </c:pt>
                <c:pt idx="23">
                  <c:v>0.61622900000000003</c:v>
                </c:pt>
                <c:pt idx="24">
                  <c:v>0.55414300000000005</c:v>
                </c:pt>
                <c:pt idx="25">
                  <c:v>0.46142</c:v>
                </c:pt>
                <c:pt idx="26">
                  <c:v>0.391129</c:v>
                </c:pt>
                <c:pt idx="27">
                  <c:v>0.33432299999999998</c:v>
                </c:pt>
                <c:pt idx="28">
                  <c:v>0.28845900000000002</c:v>
                </c:pt>
                <c:pt idx="29">
                  <c:v>0.242003</c:v>
                </c:pt>
                <c:pt idx="30">
                  <c:v>0.22153200000000001</c:v>
                </c:pt>
                <c:pt idx="31">
                  <c:v>0.21602099999999999</c:v>
                </c:pt>
                <c:pt idx="32">
                  <c:v>0.239396</c:v>
                </c:pt>
                <c:pt idx="33">
                  <c:v>0.30811300000000003</c:v>
                </c:pt>
                <c:pt idx="34">
                  <c:v>0.39432600000000001</c:v>
                </c:pt>
                <c:pt idx="35">
                  <c:v>0.52159800000000001</c:v>
                </c:pt>
                <c:pt idx="36">
                  <c:v>0.65786</c:v>
                </c:pt>
                <c:pt idx="37">
                  <c:v>0.77771599999999996</c:v>
                </c:pt>
                <c:pt idx="38">
                  <c:v>0.82555599999999996</c:v>
                </c:pt>
                <c:pt idx="39">
                  <c:v>0.82849700000000004</c:v>
                </c:pt>
                <c:pt idx="40">
                  <c:v>0.84209000000000001</c:v>
                </c:pt>
                <c:pt idx="41">
                  <c:v>0.90412199999999998</c:v>
                </c:pt>
                <c:pt idx="42">
                  <c:v>0.96497599999999994</c:v>
                </c:pt>
                <c:pt idx="43">
                  <c:v>1.034707</c:v>
                </c:pt>
                <c:pt idx="44">
                  <c:v>1.1071139999999999</c:v>
                </c:pt>
                <c:pt idx="45">
                  <c:v>1.2069259999999999</c:v>
                </c:pt>
                <c:pt idx="46">
                  <c:v>1.3142290000000001</c:v>
                </c:pt>
                <c:pt idx="47">
                  <c:v>1.426877</c:v>
                </c:pt>
                <c:pt idx="48">
                  <c:v>1.4922759999999999</c:v>
                </c:pt>
                <c:pt idx="49">
                  <c:v>1.5526930000000001</c:v>
                </c:pt>
                <c:pt idx="50">
                  <c:v>1.634261</c:v>
                </c:pt>
                <c:pt idx="51">
                  <c:v>1.7319279999999999</c:v>
                </c:pt>
                <c:pt idx="52">
                  <c:v>1.8384670000000001</c:v>
                </c:pt>
                <c:pt idx="53">
                  <c:v>1.9377009999999999</c:v>
                </c:pt>
              </c:numCache>
            </c:numRef>
          </c:val>
        </c:ser>
        <c:ser>
          <c:idx val="9"/>
          <c:order val="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HPI_avg!$A$12:$BB$12</c:f>
              <c:numCache>
                <c:formatCode>0%</c:formatCode>
                <c:ptCount val="54"/>
                <c:pt idx="0">
                  <c:v>-7.9229999999999995E-3</c:v>
                </c:pt>
                <c:pt idx="1">
                  <c:v>-3.1675000000000002E-2</c:v>
                </c:pt>
                <c:pt idx="2">
                  <c:v>-4.9508000000000003E-2</c:v>
                </c:pt>
                <c:pt idx="3">
                  <c:v>-3.7435999999999997E-2</c:v>
                </c:pt>
                <c:pt idx="4">
                  <c:v>-2.5870000000000001E-2</c:v>
                </c:pt>
                <c:pt idx="5">
                  <c:v>-2.5356E-2</c:v>
                </c:pt>
                <c:pt idx="6">
                  <c:v>-2.988E-2</c:v>
                </c:pt>
                <c:pt idx="7">
                  <c:v>-3.3541000000000001E-2</c:v>
                </c:pt>
                <c:pt idx="8">
                  <c:v>-2.7243E-2</c:v>
                </c:pt>
                <c:pt idx="9">
                  <c:v>-2.1860999999999998E-2</c:v>
                </c:pt>
                <c:pt idx="10">
                  <c:v>-1.8488000000000001E-2</c:v>
                </c:pt>
                <c:pt idx="11">
                  <c:v>-1.2756999999999999E-2</c:v>
                </c:pt>
                <c:pt idx="12">
                  <c:v>8.4340000000000005E-3</c:v>
                </c:pt>
                <c:pt idx="13">
                  <c:v>4.0386999999999999E-2</c:v>
                </c:pt>
                <c:pt idx="14">
                  <c:v>8.4862000000000007E-2</c:v>
                </c:pt>
                <c:pt idx="15">
                  <c:v>0.129719</c:v>
                </c:pt>
                <c:pt idx="16">
                  <c:v>0.15643099999999999</c:v>
                </c:pt>
                <c:pt idx="17">
                  <c:v>0.197822</c:v>
                </c:pt>
                <c:pt idx="18">
                  <c:v>0.27597899999999997</c:v>
                </c:pt>
                <c:pt idx="19">
                  <c:v>0.37989099999999998</c:v>
                </c:pt>
                <c:pt idx="20">
                  <c:v>0.50548300000000002</c:v>
                </c:pt>
                <c:pt idx="21">
                  <c:v>0.648644</c:v>
                </c:pt>
                <c:pt idx="22">
                  <c:v>0.84962199999999999</c:v>
                </c:pt>
                <c:pt idx="23">
                  <c:v>1.0446249999999999</c:v>
                </c:pt>
                <c:pt idx="24">
                  <c:v>1.1745049999999999</c:v>
                </c:pt>
                <c:pt idx="25">
                  <c:v>1.241474</c:v>
                </c:pt>
                <c:pt idx="26">
                  <c:v>1.240707</c:v>
                </c:pt>
                <c:pt idx="27">
                  <c:v>1.202304</c:v>
                </c:pt>
                <c:pt idx="28">
                  <c:v>1.135394</c:v>
                </c:pt>
                <c:pt idx="29">
                  <c:v>1.025109</c:v>
                </c:pt>
                <c:pt idx="30">
                  <c:v>0.895818</c:v>
                </c:pt>
                <c:pt idx="31">
                  <c:v>0.81564499999999995</c:v>
                </c:pt>
                <c:pt idx="32">
                  <c:v>0.77019599999999999</c:v>
                </c:pt>
                <c:pt idx="33">
                  <c:v>0.74492899999999995</c:v>
                </c:pt>
                <c:pt idx="34">
                  <c:v>0.73167300000000002</c:v>
                </c:pt>
                <c:pt idx="35">
                  <c:v>0.72583299999999995</c:v>
                </c:pt>
                <c:pt idx="36">
                  <c:v>0.69810799999999995</c:v>
                </c:pt>
                <c:pt idx="37">
                  <c:v>0.675678</c:v>
                </c:pt>
                <c:pt idx="38">
                  <c:v>0.66427099999999994</c:v>
                </c:pt>
                <c:pt idx="39">
                  <c:v>0.66465099999999999</c:v>
                </c:pt>
                <c:pt idx="40">
                  <c:v>0.68890799999999996</c:v>
                </c:pt>
                <c:pt idx="41">
                  <c:v>0.68601199999999996</c:v>
                </c:pt>
                <c:pt idx="42">
                  <c:v>0.64344699999999999</c:v>
                </c:pt>
                <c:pt idx="43">
                  <c:v>0.63598500000000002</c:v>
                </c:pt>
                <c:pt idx="44">
                  <c:v>0.69278200000000001</c:v>
                </c:pt>
                <c:pt idx="45">
                  <c:v>0.77675399999999994</c:v>
                </c:pt>
                <c:pt idx="46">
                  <c:v>0.89322000000000001</c:v>
                </c:pt>
                <c:pt idx="47">
                  <c:v>1.011501</c:v>
                </c:pt>
                <c:pt idx="48">
                  <c:v>1.1135969999999999</c:v>
                </c:pt>
                <c:pt idx="49">
                  <c:v>1.2078390000000001</c:v>
                </c:pt>
                <c:pt idx="50">
                  <c:v>1.2921400000000001</c:v>
                </c:pt>
                <c:pt idx="51">
                  <c:v>1.42788</c:v>
                </c:pt>
                <c:pt idx="52">
                  <c:v>1.6104160000000001</c:v>
                </c:pt>
                <c:pt idx="53">
                  <c:v>1.7978050000000001</c:v>
                </c:pt>
              </c:numCache>
            </c:numRef>
          </c:val>
        </c:ser>
        <c:ser>
          <c:idx val="10"/>
          <c:order val="1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HPI_avg!$A$13:$BB$13</c:f>
              <c:numCache>
                <c:formatCode>0%</c:formatCode>
                <c:ptCount val="54"/>
                <c:pt idx="0">
                  <c:v>-2.245E-3</c:v>
                </c:pt>
                <c:pt idx="1">
                  <c:v>-2.5041000000000001E-2</c:v>
                </c:pt>
                <c:pt idx="2">
                  <c:v>-6.2300000000000001E-2</c:v>
                </c:pt>
                <c:pt idx="3">
                  <c:v>-9.5478999999999994E-2</c:v>
                </c:pt>
                <c:pt idx="4">
                  <c:v>-0.13719100000000001</c:v>
                </c:pt>
                <c:pt idx="5">
                  <c:v>-0.162046</c:v>
                </c:pt>
                <c:pt idx="6">
                  <c:v>-0.18002699999999999</c:v>
                </c:pt>
                <c:pt idx="7">
                  <c:v>-0.207283</c:v>
                </c:pt>
                <c:pt idx="8">
                  <c:v>-0.251772</c:v>
                </c:pt>
                <c:pt idx="9">
                  <c:v>-0.29743199999999997</c:v>
                </c:pt>
                <c:pt idx="10">
                  <c:v>-0.34462100000000001</c:v>
                </c:pt>
                <c:pt idx="11">
                  <c:v>-0.38978800000000002</c:v>
                </c:pt>
                <c:pt idx="12">
                  <c:v>-0.42718699999999998</c:v>
                </c:pt>
                <c:pt idx="13">
                  <c:v>-0.45960600000000001</c:v>
                </c:pt>
                <c:pt idx="14">
                  <c:v>-0.49339699999999997</c:v>
                </c:pt>
                <c:pt idx="15">
                  <c:v>-0.53706500000000001</c:v>
                </c:pt>
                <c:pt idx="16">
                  <c:v>-0.56947999999999999</c:v>
                </c:pt>
                <c:pt idx="17">
                  <c:v>-0.59337300000000004</c:v>
                </c:pt>
                <c:pt idx="18">
                  <c:v>-0.61214299999999999</c:v>
                </c:pt>
                <c:pt idx="19">
                  <c:v>-0.61860000000000004</c:v>
                </c:pt>
                <c:pt idx="20">
                  <c:v>-0.61265099999999995</c:v>
                </c:pt>
                <c:pt idx="21">
                  <c:v>-0.59950099999999995</c:v>
                </c:pt>
                <c:pt idx="22">
                  <c:v>-0.591943</c:v>
                </c:pt>
                <c:pt idx="23">
                  <c:v>-0.58533100000000005</c:v>
                </c:pt>
                <c:pt idx="24">
                  <c:v>-0.57457499999999995</c:v>
                </c:pt>
                <c:pt idx="25">
                  <c:v>-0.56833599999999995</c:v>
                </c:pt>
                <c:pt idx="26">
                  <c:v>-0.56245599999999996</c:v>
                </c:pt>
                <c:pt idx="27">
                  <c:v>-0.54786800000000002</c:v>
                </c:pt>
                <c:pt idx="28">
                  <c:v>-0.53344400000000003</c:v>
                </c:pt>
                <c:pt idx="29">
                  <c:v>-0.52774100000000002</c:v>
                </c:pt>
                <c:pt idx="30">
                  <c:v>-0.52379799999999999</c:v>
                </c:pt>
                <c:pt idx="31">
                  <c:v>-0.51442299999999996</c:v>
                </c:pt>
                <c:pt idx="32">
                  <c:v>-0.50197000000000003</c:v>
                </c:pt>
                <c:pt idx="33">
                  <c:v>-0.50030799999999997</c:v>
                </c:pt>
                <c:pt idx="34">
                  <c:v>-0.51224000000000003</c:v>
                </c:pt>
                <c:pt idx="35">
                  <c:v>-0.51999799999999996</c:v>
                </c:pt>
                <c:pt idx="36">
                  <c:v>-0.52364299999999997</c:v>
                </c:pt>
                <c:pt idx="37">
                  <c:v>-0.53219399999999994</c:v>
                </c:pt>
                <c:pt idx="38">
                  <c:v>-0.54571400000000003</c:v>
                </c:pt>
                <c:pt idx="39">
                  <c:v>-0.56498999999999999</c:v>
                </c:pt>
                <c:pt idx="40">
                  <c:v>-0.57596000000000003</c:v>
                </c:pt>
                <c:pt idx="41">
                  <c:v>-0.57767900000000005</c:v>
                </c:pt>
                <c:pt idx="42">
                  <c:v>-0.57433900000000004</c:v>
                </c:pt>
                <c:pt idx="43">
                  <c:v>-0.57292200000000004</c:v>
                </c:pt>
                <c:pt idx="44">
                  <c:v>-0.56321200000000005</c:v>
                </c:pt>
                <c:pt idx="45">
                  <c:v>-0.54928100000000002</c:v>
                </c:pt>
                <c:pt idx="46">
                  <c:v>-0.53710599999999997</c:v>
                </c:pt>
                <c:pt idx="47">
                  <c:v>-0.52225999999999995</c:v>
                </c:pt>
                <c:pt idx="48">
                  <c:v>-0.51206600000000002</c:v>
                </c:pt>
                <c:pt idx="49">
                  <c:v>-0.499027</c:v>
                </c:pt>
                <c:pt idx="50">
                  <c:v>-0.49108600000000002</c:v>
                </c:pt>
                <c:pt idx="51">
                  <c:v>-0.48129499999999997</c:v>
                </c:pt>
                <c:pt idx="52">
                  <c:v>-0.47323599999999999</c:v>
                </c:pt>
                <c:pt idx="53">
                  <c:v>-0.46743099999999999</c:v>
                </c:pt>
              </c:numCache>
            </c:numRef>
          </c:val>
        </c:ser>
        <c:ser>
          <c:idx val="11"/>
          <c:order val="1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HPI_avg!$A$14:$BB$14</c:f>
              <c:numCache>
                <c:formatCode>0%</c:formatCode>
                <c:ptCount val="54"/>
                <c:pt idx="0">
                  <c:v>-2.7074000000000001E-2</c:v>
                </c:pt>
                <c:pt idx="1">
                  <c:v>-7.0891999999999997E-2</c:v>
                </c:pt>
                <c:pt idx="2">
                  <c:v>-0.11991300000000001</c:v>
                </c:pt>
                <c:pt idx="3">
                  <c:v>-0.16272500000000001</c:v>
                </c:pt>
                <c:pt idx="4">
                  <c:v>-0.17954100000000001</c:v>
                </c:pt>
                <c:pt idx="5">
                  <c:v>-0.18573000000000001</c:v>
                </c:pt>
                <c:pt idx="6">
                  <c:v>-0.18775500000000001</c:v>
                </c:pt>
                <c:pt idx="7">
                  <c:v>-0.194913</c:v>
                </c:pt>
                <c:pt idx="8">
                  <c:v>-0.209928</c:v>
                </c:pt>
                <c:pt idx="9">
                  <c:v>-0.23391700000000001</c:v>
                </c:pt>
                <c:pt idx="10">
                  <c:v>-0.26492199999999999</c:v>
                </c:pt>
                <c:pt idx="11">
                  <c:v>-0.311226</c:v>
                </c:pt>
                <c:pt idx="12">
                  <c:v>-0.35963200000000001</c:v>
                </c:pt>
                <c:pt idx="13">
                  <c:v>-0.40056199999999997</c:v>
                </c:pt>
                <c:pt idx="14">
                  <c:v>-0.43190800000000001</c:v>
                </c:pt>
                <c:pt idx="15">
                  <c:v>-0.436668</c:v>
                </c:pt>
                <c:pt idx="16">
                  <c:v>-0.43165199999999998</c:v>
                </c:pt>
                <c:pt idx="17">
                  <c:v>-0.432888</c:v>
                </c:pt>
                <c:pt idx="18">
                  <c:v>-0.43749100000000002</c:v>
                </c:pt>
                <c:pt idx="19">
                  <c:v>-0.43954599999999999</c:v>
                </c:pt>
                <c:pt idx="20">
                  <c:v>-0.44005300000000003</c:v>
                </c:pt>
                <c:pt idx="21">
                  <c:v>-0.44844000000000001</c:v>
                </c:pt>
                <c:pt idx="22">
                  <c:v>-0.45532099999999998</c:v>
                </c:pt>
                <c:pt idx="23">
                  <c:v>-0.44685799999999998</c:v>
                </c:pt>
                <c:pt idx="24">
                  <c:v>-0.44134800000000002</c:v>
                </c:pt>
                <c:pt idx="25">
                  <c:v>-0.43043100000000001</c:v>
                </c:pt>
                <c:pt idx="26">
                  <c:v>-0.42268499999999998</c:v>
                </c:pt>
                <c:pt idx="27">
                  <c:v>-0.42364499999999999</c:v>
                </c:pt>
                <c:pt idx="28">
                  <c:v>-0.41472100000000001</c:v>
                </c:pt>
                <c:pt idx="29">
                  <c:v>-0.40551799999999999</c:v>
                </c:pt>
                <c:pt idx="30">
                  <c:v>-0.39654899999999998</c:v>
                </c:pt>
                <c:pt idx="31">
                  <c:v>-0.38796199999999997</c:v>
                </c:pt>
                <c:pt idx="32">
                  <c:v>-0.37113699999999999</c:v>
                </c:pt>
                <c:pt idx="33">
                  <c:v>-0.356653</c:v>
                </c:pt>
                <c:pt idx="34">
                  <c:v>-0.35564200000000001</c:v>
                </c:pt>
                <c:pt idx="35">
                  <c:v>-0.35580600000000001</c:v>
                </c:pt>
                <c:pt idx="36">
                  <c:v>-0.34640100000000001</c:v>
                </c:pt>
                <c:pt idx="37">
                  <c:v>-0.34627799999999997</c:v>
                </c:pt>
                <c:pt idx="38">
                  <c:v>-0.36505399999999999</c:v>
                </c:pt>
                <c:pt idx="39">
                  <c:v>-0.38679799999999998</c:v>
                </c:pt>
                <c:pt idx="40">
                  <c:v>-0.39222699999999999</c:v>
                </c:pt>
                <c:pt idx="41">
                  <c:v>-0.39124199999999998</c:v>
                </c:pt>
                <c:pt idx="42">
                  <c:v>-0.39854400000000001</c:v>
                </c:pt>
                <c:pt idx="43">
                  <c:v>-0.41358400000000001</c:v>
                </c:pt>
                <c:pt idx="44">
                  <c:v>-0.42298000000000002</c:v>
                </c:pt>
                <c:pt idx="45">
                  <c:v>-0.42153400000000002</c:v>
                </c:pt>
                <c:pt idx="46">
                  <c:v>-0.41942099999999999</c:v>
                </c:pt>
                <c:pt idx="47">
                  <c:v>-0.42344799999999999</c:v>
                </c:pt>
                <c:pt idx="48">
                  <c:v>-0.440583</c:v>
                </c:pt>
                <c:pt idx="49">
                  <c:v>-0.45902300000000001</c:v>
                </c:pt>
                <c:pt idx="50">
                  <c:v>-0.46683000000000002</c:v>
                </c:pt>
                <c:pt idx="51">
                  <c:v>-0.47539300000000001</c:v>
                </c:pt>
                <c:pt idx="52">
                  <c:v>-0.48343599999999998</c:v>
                </c:pt>
                <c:pt idx="53">
                  <c:v>-0.49123600000000001</c:v>
                </c:pt>
              </c:numCache>
            </c:numRef>
          </c:val>
        </c:ser>
        <c:ser>
          <c:idx val="12"/>
          <c:order val="1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HPI_avg!$A$15:$BB$15</c:f>
              <c:numCache>
                <c:formatCode>0%</c:formatCode>
                <c:ptCount val="54"/>
                <c:pt idx="0">
                  <c:v>-4.3657000000000001E-2</c:v>
                </c:pt>
                <c:pt idx="1">
                  <c:v>-0.10768</c:v>
                </c:pt>
                <c:pt idx="2">
                  <c:v>-0.17530799999999999</c:v>
                </c:pt>
                <c:pt idx="3">
                  <c:v>-0.246924</c:v>
                </c:pt>
                <c:pt idx="4">
                  <c:v>-0.324625</c:v>
                </c:pt>
                <c:pt idx="5">
                  <c:v>-0.38449</c:v>
                </c:pt>
                <c:pt idx="6">
                  <c:v>-0.421595</c:v>
                </c:pt>
                <c:pt idx="7">
                  <c:v>-0.45535799999999998</c:v>
                </c:pt>
                <c:pt idx="8">
                  <c:v>-0.49221199999999998</c:v>
                </c:pt>
                <c:pt idx="9">
                  <c:v>-0.52124700000000002</c:v>
                </c:pt>
                <c:pt idx="10">
                  <c:v>-0.53830100000000003</c:v>
                </c:pt>
                <c:pt idx="11">
                  <c:v>-0.55335599999999996</c:v>
                </c:pt>
                <c:pt idx="12">
                  <c:v>-0.56098999999999999</c:v>
                </c:pt>
                <c:pt idx="13">
                  <c:v>-0.555033</c:v>
                </c:pt>
                <c:pt idx="14">
                  <c:v>-0.54030500000000004</c:v>
                </c:pt>
                <c:pt idx="15">
                  <c:v>-0.51224800000000004</c:v>
                </c:pt>
                <c:pt idx="16">
                  <c:v>-0.48024899999999998</c:v>
                </c:pt>
                <c:pt idx="17">
                  <c:v>-0.450436</c:v>
                </c:pt>
                <c:pt idx="18">
                  <c:v>-0.41822399999999998</c:v>
                </c:pt>
                <c:pt idx="19">
                  <c:v>-0.38794499999999998</c:v>
                </c:pt>
                <c:pt idx="20">
                  <c:v>-0.36798700000000001</c:v>
                </c:pt>
                <c:pt idx="21">
                  <c:v>-0.35139100000000001</c:v>
                </c:pt>
                <c:pt idx="22">
                  <c:v>-0.32364399999999999</c:v>
                </c:pt>
                <c:pt idx="23">
                  <c:v>-0.28606700000000002</c:v>
                </c:pt>
                <c:pt idx="24">
                  <c:v>-0.238459</c:v>
                </c:pt>
                <c:pt idx="25">
                  <c:v>-0.18961700000000001</c:v>
                </c:pt>
                <c:pt idx="26">
                  <c:v>-0.15005299999999999</c:v>
                </c:pt>
                <c:pt idx="27">
                  <c:v>-0.12277399999999999</c:v>
                </c:pt>
                <c:pt idx="28">
                  <c:v>-9.5256999999999994E-2</c:v>
                </c:pt>
                <c:pt idx="29">
                  <c:v>-5.7324E-2</c:v>
                </c:pt>
                <c:pt idx="30">
                  <c:v>-1.658E-3</c:v>
                </c:pt>
                <c:pt idx="31">
                  <c:v>6.1654E-2</c:v>
                </c:pt>
                <c:pt idx="32">
                  <c:v>0.147758</c:v>
                </c:pt>
                <c:pt idx="33">
                  <c:v>0.27210600000000001</c:v>
                </c:pt>
                <c:pt idx="34">
                  <c:v>0.39652700000000002</c:v>
                </c:pt>
                <c:pt idx="35">
                  <c:v>0.47518899999999997</c:v>
                </c:pt>
                <c:pt idx="36">
                  <c:v>0.51027900000000004</c:v>
                </c:pt>
                <c:pt idx="37">
                  <c:v>0.51902800000000004</c:v>
                </c:pt>
                <c:pt idx="38">
                  <c:v>0.51629599999999998</c:v>
                </c:pt>
                <c:pt idx="39">
                  <c:v>0.50538000000000005</c:v>
                </c:pt>
                <c:pt idx="40">
                  <c:v>0.48643199999999998</c:v>
                </c:pt>
                <c:pt idx="41">
                  <c:v>0.459615</c:v>
                </c:pt>
                <c:pt idx="42">
                  <c:v>0.40297500000000003</c:v>
                </c:pt>
                <c:pt idx="43">
                  <c:v>0.32773799999999997</c:v>
                </c:pt>
                <c:pt idx="44">
                  <c:v>0.251224</c:v>
                </c:pt>
                <c:pt idx="45">
                  <c:v>0.18074299999999999</c:v>
                </c:pt>
                <c:pt idx="46">
                  <c:v>0.11441900000000001</c:v>
                </c:pt>
                <c:pt idx="47">
                  <c:v>6.0114000000000001E-2</c:v>
                </c:pt>
                <c:pt idx="48">
                  <c:v>1.6903999999999999E-2</c:v>
                </c:pt>
                <c:pt idx="49">
                  <c:v>-3.4791000000000002E-2</c:v>
                </c:pt>
                <c:pt idx="50">
                  <c:v>-8.2983000000000001E-2</c:v>
                </c:pt>
                <c:pt idx="51">
                  <c:v>-0.12556600000000001</c:v>
                </c:pt>
                <c:pt idx="52">
                  <c:v>-0.16508100000000001</c:v>
                </c:pt>
                <c:pt idx="53">
                  <c:v>-0.20280999999999999</c:v>
                </c:pt>
              </c:numCache>
            </c:numRef>
          </c:val>
        </c:ser>
        <c:ser>
          <c:idx val="13"/>
          <c:order val="1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HPI_avg!$A$16:$BB$16</c:f>
              <c:numCache>
                <c:formatCode>0%</c:formatCode>
                <c:ptCount val="54"/>
                <c:pt idx="0">
                  <c:v>-3.0519999999999999E-2</c:v>
                </c:pt>
                <c:pt idx="1">
                  <c:v>-5.7419999999999999E-2</c:v>
                </c:pt>
                <c:pt idx="2">
                  <c:v>-7.5470999999999996E-2</c:v>
                </c:pt>
                <c:pt idx="3">
                  <c:v>-8.7151999999999993E-2</c:v>
                </c:pt>
                <c:pt idx="4">
                  <c:v>-0.108513</c:v>
                </c:pt>
                <c:pt idx="5">
                  <c:v>-0.14624200000000001</c:v>
                </c:pt>
                <c:pt idx="6">
                  <c:v>-0.170766</c:v>
                </c:pt>
                <c:pt idx="7">
                  <c:v>-0.179338</c:v>
                </c:pt>
                <c:pt idx="8">
                  <c:v>-0.182167</c:v>
                </c:pt>
                <c:pt idx="9">
                  <c:v>-0.19464899999999999</c:v>
                </c:pt>
                <c:pt idx="10">
                  <c:v>-0.19789699999999999</c:v>
                </c:pt>
                <c:pt idx="11">
                  <c:v>-0.176845</c:v>
                </c:pt>
                <c:pt idx="12">
                  <c:v>-0.139403</c:v>
                </c:pt>
                <c:pt idx="13">
                  <c:v>-0.107026</c:v>
                </c:pt>
                <c:pt idx="14">
                  <c:v>-8.4559999999999996E-2</c:v>
                </c:pt>
                <c:pt idx="15">
                  <c:v>-4.2002999999999999E-2</c:v>
                </c:pt>
                <c:pt idx="16">
                  <c:v>6.0990000000000003E-3</c:v>
                </c:pt>
                <c:pt idx="17">
                  <c:v>6.9116999999999998E-2</c:v>
                </c:pt>
                <c:pt idx="18">
                  <c:v>0.127502</c:v>
                </c:pt>
                <c:pt idx="19">
                  <c:v>0.17038300000000001</c:v>
                </c:pt>
                <c:pt idx="20">
                  <c:v>0.17779700000000001</c:v>
                </c:pt>
                <c:pt idx="21">
                  <c:v>0.17347599999999999</c:v>
                </c:pt>
                <c:pt idx="22">
                  <c:v>0.16176199999999999</c:v>
                </c:pt>
                <c:pt idx="23">
                  <c:v>0.15479200000000001</c:v>
                </c:pt>
                <c:pt idx="24">
                  <c:v>0.15487799999999999</c:v>
                </c:pt>
                <c:pt idx="25">
                  <c:v>0.164997</c:v>
                </c:pt>
                <c:pt idx="26">
                  <c:v>0.16478999999999999</c:v>
                </c:pt>
                <c:pt idx="27">
                  <c:v>0.163577</c:v>
                </c:pt>
                <c:pt idx="28">
                  <c:v>0.156555</c:v>
                </c:pt>
                <c:pt idx="29">
                  <c:v>0.13733699999999999</c:v>
                </c:pt>
                <c:pt idx="30">
                  <c:v>9.3880000000000005E-2</c:v>
                </c:pt>
                <c:pt idx="31">
                  <c:v>5.3858999999999997E-2</c:v>
                </c:pt>
                <c:pt idx="32">
                  <c:v>6.5279999999999999E-3</c:v>
                </c:pt>
                <c:pt idx="33">
                  <c:v>-1.4903E-2</c:v>
                </c:pt>
                <c:pt idx="34">
                  <c:v>-1.5249E-2</c:v>
                </c:pt>
                <c:pt idx="35">
                  <c:v>-1.065E-3</c:v>
                </c:pt>
                <c:pt idx="36">
                  <c:v>3.0821000000000001E-2</c:v>
                </c:pt>
                <c:pt idx="37">
                  <c:v>7.8926999999999997E-2</c:v>
                </c:pt>
                <c:pt idx="38">
                  <c:v>0.11024</c:v>
                </c:pt>
                <c:pt idx="39">
                  <c:v>0.13092799999999999</c:v>
                </c:pt>
                <c:pt idx="40">
                  <c:v>0.14388699999999999</c:v>
                </c:pt>
                <c:pt idx="41">
                  <c:v>0.157806</c:v>
                </c:pt>
                <c:pt idx="42">
                  <c:v>0.17985599999999999</c:v>
                </c:pt>
                <c:pt idx="43">
                  <c:v>0.18746499999999999</c:v>
                </c:pt>
                <c:pt idx="44">
                  <c:v>0.21718299999999999</c:v>
                </c:pt>
                <c:pt idx="45">
                  <c:v>0.25260700000000003</c:v>
                </c:pt>
                <c:pt idx="46">
                  <c:v>0.27609600000000001</c:v>
                </c:pt>
                <c:pt idx="47">
                  <c:v>0.30327500000000002</c:v>
                </c:pt>
                <c:pt idx="48">
                  <c:v>0.29963899999999999</c:v>
                </c:pt>
                <c:pt idx="49">
                  <c:v>0.29070600000000002</c:v>
                </c:pt>
                <c:pt idx="50">
                  <c:v>0.28054699999999999</c:v>
                </c:pt>
                <c:pt idx="51">
                  <c:v>0.26871099999999998</c:v>
                </c:pt>
                <c:pt idx="52">
                  <c:v>0.263486</c:v>
                </c:pt>
                <c:pt idx="53">
                  <c:v>0.27064700000000003</c:v>
                </c:pt>
              </c:numCache>
            </c:numRef>
          </c:val>
        </c:ser>
        <c:ser>
          <c:idx val="14"/>
          <c:order val="1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HPI_avg!$A$17:$BB$17</c:f>
              <c:numCache>
                <c:formatCode>0%</c:formatCode>
                <c:ptCount val="54"/>
                <c:pt idx="0">
                  <c:v>5.9610000000000002E-3</c:v>
                </c:pt>
                <c:pt idx="1">
                  <c:v>-4.6309999999999997E-3</c:v>
                </c:pt>
                <c:pt idx="2">
                  <c:v>-9.5069999999999998E-3</c:v>
                </c:pt>
                <c:pt idx="3">
                  <c:v>9.6179999999999998E-3</c:v>
                </c:pt>
                <c:pt idx="4">
                  <c:v>2.7983000000000001E-2</c:v>
                </c:pt>
                <c:pt idx="5">
                  <c:v>4.4297999999999997E-2</c:v>
                </c:pt>
                <c:pt idx="6">
                  <c:v>4.5180999999999999E-2</c:v>
                </c:pt>
                <c:pt idx="7">
                  <c:v>4.0147000000000002E-2</c:v>
                </c:pt>
                <c:pt idx="8">
                  <c:v>3.7447000000000001E-2</c:v>
                </c:pt>
                <c:pt idx="9">
                  <c:v>3.9496999999999997E-2</c:v>
                </c:pt>
                <c:pt idx="10">
                  <c:v>6.6577999999999998E-2</c:v>
                </c:pt>
                <c:pt idx="11">
                  <c:v>0.106097</c:v>
                </c:pt>
                <c:pt idx="12">
                  <c:v>0.125136</c:v>
                </c:pt>
                <c:pt idx="13">
                  <c:v>0.12543499999999999</c:v>
                </c:pt>
                <c:pt idx="14">
                  <c:v>0.124491</c:v>
                </c:pt>
                <c:pt idx="15">
                  <c:v>0.114986</c:v>
                </c:pt>
                <c:pt idx="16">
                  <c:v>9.8209000000000005E-2</c:v>
                </c:pt>
                <c:pt idx="17">
                  <c:v>7.5993000000000005E-2</c:v>
                </c:pt>
                <c:pt idx="18">
                  <c:v>4.4586000000000001E-2</c:v>
                </c:pt>
                <c:pt idx="19">
                  <c:v>-1.591E-3</c:v>
                </c:pt>
                <c:pt idx="20">
                  <c:v>-4.2002999999999999E-2</c:v>
                </c:pt>
                <c:pt idx="21">
                  <c:v>-8.1525E-2</c:v>
                </c:pt>
                <c:pt idx="22">
                  <c:v>-0.111579</c:v>
                </c:pt>
                <c:pt idx="23">
                  <c:v>-0.12839700000000001</c:v>
                </c:pt>
                <c:pt idx="24">
                  <c:v>-0.137962</c:v>
                </c:pt>
                <c:pt idx="25">
                  <c:v>-0.15648300000000001</c:v>
                </c:pt>
                <c:pt idx="26">
                  <c:v>-0.18847900000000001</c:v>
                </c:pt>
                <c:pt idx="27">
                  <c:v>-0.21923300000000001</c:v>
                </c:pt>
                <c:pt idx="28">
                  <c:v>-0.22201100000000001</c:v>
                </c:pt>
                <c:pt idx="29">
                  <c:v>-0.188004</c:v>
                </c:pt>
                <c:pt idx="30">
                  <c:v>-0.137518</c:v>
                </c:pt>
                <c:pt idx="31">
                  <c:v>-8.3001000000000005E-2</c:v>
                </c:pt>
                <c:pt idx="32">
                  <c:v>-9.9089999999999994E-3</c:v>
                </c:pt>
                <c:pt idx="33">
                  <c:v>4.8722000000000001E-2</c:v>
                </c:pt>
                <c:pt idx="34">
                  <c:v>7.9566999999999999E-2</c:v>
                </c:pt>
                <c:pt idx="35">
                  <c:v>0.10054</c:v>
                </c:pt>
                <c:pt idx="36">
                  <c:v>0.123304</c:v>
                </c:pt>
                <c:pt idx="37">
                  <c:v>0.129525</c:v>
                </c:pt>
                <c:pt idx="38">
                  <c:v>0.12589500000000001</c:v>
                </c:pt>
                <c:pt idx="39">
                  <c:v>0.14099100000000001</c:v>
                </c:pt>
                <c:pt idx="40">
                  <c:v>0.2029</c:v>
                </c:pt>
                <c:pt idx="41">
                  <c:v>0.28470200000000001</c:v>
                </c:pt>
                <c:pt idx="42">
                  <c:v>0.37209100000000001</c:v>
                </c:pt>
                <c:pt idx="43">
                  <c:v>0.46632899999999999</c:v>
                </c:pt>
                <c:pt idx="44">
                  <c:v>0.57369700000000001</c:v>
                </c:pt>
                <c:pt idx="45">
                  <c:v>0.65420400000000001</c:v>
                </c:pt>
                <c:pt idx="46">
                  <c:v>0.71628499999999995</c:v>
                </c:pt>
                <c:pt idx="47">
                  <c:v>0.77375899999999997</c:v>
                </c:pt>
                <c:pt idx="48">
                  <c:v>0.79628699999999997</c:v>
                </c:pt>
                <c:pt idx="49">
                  <c:v>0.81082699999999996</c:v>
                </c:pt>
                <c:pt idx="50">
                  <c:v>0.83126199999999995</c:v>
                </c:pt>
                <c:pt idx="51">
                  <c:v>0.85239900000000002</c:v>
                </c:pt>
                <c:pt idx="52">
                  <c:v>0.894787</c:v>
                </c:pt>
                <c:pt idx="53">
                  <c:v>0.96963999999999995</c:v>
                </c:pt>
              </c:numCache>
            </c:numRef>
          </c:val>
        </c:ser>
        <c:ser>
          <c:idx val="15"/>
          <c:order val="1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HPI_avg!$A$18:$BB$18</c:f>
              <c:numCache>
                <c:formatCode>0%</c:formatCode>
                <c:ptCount val="54"/>
                <c:pt idx="0">
                  <c:v>1.7909999999999999E-2</c:v>
                </c:pt>
                <c:pt idx="1">
                  <c:v>3.7585E-2</c:v>
                </c:pt>
                <c:pt idx="2">
                  <c:v>3.0374000000000002E-2</c:v>
                </c:pt>
                <c:pt idx="3">
                  <c:v>3.7782999999999997E-2</c:v>
                </c:pt>
                <c:pt idx="4">
                  <c:v>7.1060999999999999E-2</c:v>
                </c:pt>
                <c:pt idx="5">
                  <c:v>9.2951000000000006E-2</c:v>
                </c:pt>
                <c:pt idx="6">
                  <c:v>9.7209000000000004E-2</c:v>
                </c:pt>
                <c:pt idx="7">
                  <c:v>9.2009999999999995E-2</c:v>
                </c:pt>
                <c:pt idx="8">
                  <c:v>9.0907000000000002E-2</c:v>
                </c:pt>
                <c:pt idx="9">
                  <c:v>8.3351999999999996E-2</c:v>
                </c:pt>
                <c:pt idx="10">
                  <c:v>8.6274000000000003E-2</c:v>
                </c:pt>
                <c:pt idx="11">
                  <c:v>8.6127999999999996E-2</c:v>
                </c:pt>
                <c:pt idx="12">
                  <c:v>5.7460999999999998E-2</c:v>
                </c:pt>
                <c:pt idx="13">
                  <c:v>4.7136999999999998E-2</c:v>
                </c:pt>
                <c:pt idx="14">
                  <c:v>5.9419E-2</c:v>
                </c:pt>
                <c:pt idx="15">
                  <c:v>5.5244000000000001E-2</c:v>
                </c:pt>
                <c:pt idx="16">
                  <c:v>2.5257999999999999E-2</c:v>
                </c:pt>
                <c:pt idx="17">
                  <c:v>-1.078E-2</c:v>
                </c:pt>
                <c:pt idx="18">
                  <c:v>-3.4290000000000001E-2</c:v>
                </c:pt>
                <c:pt idx="19">
                  <c:v>-4.5047999999999998E-2</c:v>
                </c:pt>
                <c:pt idx="20">
                  <c:v>-8.5208999999999993E-2</c:v>
                </c:pt>
                <c:pt idx="21">
                  <c:v>-0.13409399999999999</c:v>
                </c:pt>
                <c:pt idx="22">
                  <c:v>-0.15692900000000001</c:v>
                </c:pt>
                <c:pt idx="23">
                  <c:v>-0.17492199999999999</c:v>
                </c:pt>
                <c:pt idx="24">
                  <c:v>-0.207679</c:v>
                </c:pt>
                <c:pt idx="25">
                  <c:v>-0.248333</c:v>
                </c:pt>
                <c:pt idx="26">
                  <c:v>-0.28015800000000002</c:v>
                </c:pt>
                <c:pt idx="27">
                  <c:v>-0.30748799999999998</c:v>
                </c:pt>
                <c:pt idx="28">
                  <c:v>-0.32366299999999998</c:v>
                </c:pt>
                <c:pt idx="29">
                  <c:v>-0.32681900000000003</c:v>
                </c:pt>
                <c:pt idx="30">
                  <c:v>-0.33541199999999999</c:v>
                </c:pt>
                <c:pt idx="31">
                  <c:v>-0.34151399999999998</c:v>
                </c:pt>
                <c:pt idx="32">
                  <c:v>-0.34638000000000002</c:v>
                </c:pt>
                <c:pt idx="33">
                  <c:v>-0.34398899999999999</c:v>
                </c:pt>
                <c:pt idx="34">
                  <c:v>-0.334424</c:v>
                </c:pt>
                <c:pt idx="35">
                  <c:v>-0.31885200000000002</c:v>
                </c:pt>
                <c:pt idx="36">
                  <c:v>-0.308278</c:v>
                </c:pt>
                <c:pt idx="37">
                  <c:v>-0.29169400000000001</c:v>
                </c:pt>
                <c:pt idx="38">
                  <c:v>-0.27224599999999999</c:v>
                </c:pt>
                <c:pt idx="39">
                  <c:v>-0.257687</c:v>
                </c:pt>
                <c:pt idx="40">
                  <c:v>-0.253027</c:v>
                </c:pt>
                <c:pt idx="41">
                  <c:v>-0.25194699999999998</c:v>
                </c:pt>
                <c:pt idx="42">
                  <c:v>-0.24579500000000001</c:v>
                </c:pt>
                <c:pt idx="43">
                  <c:v>-0.22938500000000001</c:v>
                </c:pt>
                <c:pt idx="44">
                  <c:v>-0.22207199999999999</c:v>
                </c:pt>
                <c:pt idx="45">
                  <c:v>-0.21460199999999999</c:v>
                </c:pt>
                <c:pt idx="46">
                  <c:v>-0.18030199999999999</c:v>
                </c:pt>
                <c:pt idx="47">
                  <c:v>-0.13545099999999999</c:v>
                </c:pt>
                <c:pt idx="48">
                  <c:v>-8.9847999999999997E-2</c:v>
                </c:pt>
                <c:pt idx="49">
                  <c:v>-5.3802999999999997E-2</c:v>
                </c:pt>
                <c:pt idx="50">
                  <c:v>-3.2758000000000002E-2</c:v>
                </c:pt>
                <c:pt idx="51">
                  <c:v>-2.8524000000000001E-2</c:v>
                </c:pt>
                <c:pt idx="52">
                  <c:v>-3.8678999999999998E-2</c:v>
                </c:pt>
                <c:pt idx="53">
                  <c:v>-4.4526999999999997E-2</c:v>
                </c:pt>
              </c:numCache>
            </c:numRef>
          </c:val>
        </c:ser>
        <c:ser>
          <c:idx val="16"/>
          <c:order val="1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HPI_avg!$A$19:$BB$19</c:f>
              <c:numCache>
                <c:formatCode>0%</c:formatCode>
                <c:ptCount val="54"/>
                <c:pt idx="0">
                  <c:v>5.2968000000000001E-2</c:v>
                </c:pt>
                <c:pt idx="1">
                  <c:v>0.146316</c:v>
                </c:pt>
                <c:pt idx="2">
                  <c:v>0.268791</c:v>
                </c:pt>
                <c:pt idx="3">
                  <c:v>0.40393499999999999</c:v>
                </c:pt>
                <c:pt idx="4">
                  <c:v>0.577156</c:v>
                </c:pt>
                <c:pt idx="5">
                  <c:v>0.81975200000000004</c:v>
                </c:pt>
                <c:pt idx="6">
                  <c:v>1.1008469999999999</c:v>
                </c:pt>
                <c:pt idx="7">
                  <c:v>1.333582</c:v>
                </c:pt>
                <c:pt idx="8">
                  <c:v>1.4815970000000001</c:v>
                </c:pt>
                <c:pt idx="9">
                  <c:v>1.5233190000000001</c:v>
                </c:pt>
                <c:pt idx="10">
                  <c:v>1.502165</c:v>
                </c:pt>
                <c:pt idx="11">
                  <c:v>1.5225040000000001</c:v>
                </c:pt>
                <c:pt idx="12">
                  <c:v>1.583051</c:v>
                </c:pt>
                <c:pt idx="13">
                  <c:v>1.6327799999999999</c:v>
                </c:pt>
                <c:pt idx="14">
                  <c:v>1.590857</c:v>
                </c:pt>
                <c:pt idx="15">
                  <c:v>1.4794240000000001</c:v>
                </c:pt>
                <c:pt idx="16">
                  <c:v>1.359456</c:v>
                </c:pt>
                <c:pt idx="17">
                  <c:v>1.2171890000000001</c:v>
                </c:pt>
                <c:pt idx="18">
                  <c:v>1.139483</c:v>
                </c:pt>
                <c:pt idx="19">
                  <c:v>1.108112</c:v>
                </c:pt>
                <c:pt idx="20">
                  <c:v>1.0383579999999999</c:v>
                </c:pt>
                <c:pt idx="21">
                  <c:v>0.94283799999999995</c:v>
                </c:pt>
                <c:pt idx="22">
                  <c:v>0.84269000000000005</c:v>
                </c:pt>
                <c:pt idx="23">
                  <c:v>0.74634500000000004</c:v>
                </c:pt>
                <c:pt idx="24">
                  <c:v>0.69005000000000005</c:v>
                </c:pt>
                <c:pt idx="25">
                  <c:v>0.67065699999999995</c:v>
                </c:pt>
                <c:pt idx="26">
                  <c:v>0.65297099999999997</c:v>
                </c:pt>
                <c:pt idx="27">
                  <c:v>0.652443</c:v>
                </c:pt>
                <c:pt idx="28">
                  <c:v>0.67052199999999995</c:v>
                </c:pt>
                <c:pt idx="29">
                  <c:v>0.69256499999999999</c:v>
                </c:pt>
                <c:pt idx="30">
                  <c:v>0.73151900000000003</c:v>
                </c:pt>
                <c:pt idx="31">
                  <c:v>0.81196100000000004</c:v>
                </c:pt>
                <c:pt idx="32">
                  <c:v>0.92321900000000001</c:v>
                </c:pt>
                <c:pt idx="33">
                  <c:v>1.0629960000000001</c:v>
                </c:pt>
                <c:pt idx="34">
                  <c:v>1.218755</c:v>
                </c:pt>
                <c:pt idx="35">
                  <c:v>1.334533</c:v>
                </c:pt>
                <c:pt idx="36">
                  <c:v>1.3868689999999999</c:v>
                </c:pt>
                <c:pt idx="37">
                  <c:v>1.4202379999999999</c:v>
                </c:pt>
                <c:pt idx="38">
                  <c:v>1.409654</c:v>
                </c:pt>
                <c:pt idx="39">
                  <c:v>1.3979520000000001</c:v>
                </c:pt>
                <c:pt idx="40">
                  <c:v>1.411216</c:v>
                </c:pt>
                <c:pt idx="41">
                  <c:v>1.4455100000000001</c:v>
                </c:pt>
                <c:pt idx="42">
                  <c:v>1.4917720000000001</c:v>
                </c:pt>
                <c:pt idx="43">
                  <c:v>1.52024</c:v>
                </c:pt>
                <c:pt idx="44">
                  <c:v>1.5289680000000001</c:v>
                </c:pt>
                <c:pt idx="45">
                  <c:v>1.483152</c:v>
                </c:pt>
                <c:pt idx="46">
                  <c:v>1.4379729999999999</c:v>
                </c:pt>
                <c:pt idx="47">
                  <c:v>1.413737</c:v>
                </c:pt>
                <c:pt idx="48">
                  <c:v>1.398398</c:v>
                </c:pt>
                <c:pt idx="49">
                  <c:v>1.4001110000000001</c:v>
                </c:pt>
                <c:pt idx="50">
                  <c:v>1.4435340000000001</c:v>
                </c:pt>
                <c:pt idx="51">
                  <c:v>1.4806539999999999</c:v>
                </c:pt>
                <c:pt idx="52">
                  <c:v>1.527296</c:v>
                </c:pt>
                <c:pt idx="53">
                  <c:v>1.566452</c:v>
                </c:pt>
              </c:numCache>
            </c:numRef>
          </c:val>
        </c:ser>
        <c:ser>
          <c:idx val="17"/>
          <c:order val="1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HPI_avg!$A$20:$BB$20</c:f>
              <c:numCache>
                <c:formatCode>0%</c:formatCode>
                <c:ptCount val="54"/>
                <c:pt idx="0">
                  <c:v>2.6799E-2</c:v>
                </c:pt>
                <c:pt idx="1">
                  <c:v>6.8140999999999993E-2</c:v>
                </c:pt>
                <c:pt idx="2">
                  <c:v>8.2331000000000001E-2</c:v>
                </c:pt>
                <c:pt idx="3">
                  <c:v>8.8509000000000004E-2</c:v>
                </c:pt>
                <c:pt idx="4">
                  <c:v>0.10931100000000001</c:v>
                </c:pt>
                <c:pt idx="5">
                  <c:v>0.12270499999999999</c:v>
                </c:pt>
                <c:pt idx="6">
                  <c:v>0.13050300000000001</c:v>
                </c:pt>
                <c:pt idx="7">
                  <c:v>0.147479</c:v>
                </c:pt>
                <c:pt idx="8">
                  <c:v>0.17374500000000001</c:v>
                </c:pt>
                <c:pt idx="9">
                  <c:v>0.19847100000000001</c:v>
                </c:pt>
                <c:pt idx="10">
                  <c:v>0.238121</c:v>
                </c:pt>
                <c:pt idx="11">
                  <c:v>0.26793600000000001</c:v>
                </c:pt>
                <c:pt idx="12">
                  <c:v>0.27940199999999998</c:v>
                </c:pt>
                <c:pt idx="13">
                  <c:v>0.31545699999999999</c:v>
                </c:pt>
                <c:pt idx="14">
                  <c:v>0.40074700000000002</c:v>
                </c:pt>
                <c:pt idx="15">
                  <c:v>0.47417100000000001</c:v>
                </c:pt>
                <c:pt idx="16">
                  <c:v>0.51824400000000004</c:v>
                </c:pt>
                <c:pt idx="17">
                  <c:v>0.53735200000000005</c:v>
                </c:pt>
                <c:pt idx="18">
                  <c:v>0.56133999999999995</c:v>
                </c:pt>
                <c:pt idx="19">
                  <c:v>0.59567400000000004</c:v>
                </c:pt>
                <c:pt idx="20">
                  <c:v>0.66242800000000002</c:v>
                </c:pt>
                <c:pt idx="21">
                  <c:v>0.78069</c:v>
                </c:pt>
                <c:pt idx="22">
                  <c:v>0.91037900000000005</c:v>
                </c:pt>
                <c:pt idx="23">
                  <c:v>1.017504</c:v>
                </c:pt>
                <c:pt idx="24">
                  <c:v>1.0760810000000001</c:v>
                </c:pt>
                <c:pt idx="25">
                  <c:v>1.1139220000000001</c:v>
                </c:pt>
                <c:pt idx="26">
                  <c:v>1.170164</c:v>
                </c:pt>
                <c:pt idx="27">
                  <c:v>1.2599929999999999</c:v>
                </c:pt>
                <c:pt idx="28">
                  <c:v>1.378207</c:v>
                </c:pt>
                <c:pt idx="29">
                  <c:v>1.444615</c:v>
                </c:pt>
                <c:pt idx="30">
                  <c:v>1.459606</c:v>
                </c:pt>
                <c:pt idx="31">
                  <c:v>1.485954</c:v>
                </c:pt>
                <c:pt idx="32">
                  <c:v>1.5014689999999999</c:v>
                </c:pt>
                <c:pt idx="33">
                  <c:v>1.495382</c:v>
                </c:pt>
                <c:pt idx="34">
                  <c:v>1.5396970000000001</c:v>
                </c:pt>
                <c:pt idx="35">
                  <c:v>1.7002980000000001</c:v>
                </c:pt>
                <c:pt idx="36">
                  <c:v>1.8988609999999999</c:v>
                </c:pt>
                <c:pt idx="37">
                  <c:v>2.0374599999999998</c:v>
                </c:pt>
                <c:pt idx="38">
                  <c:v>2.1638120000000001</c:v>
                </c:pt>
                <c:pt idx="39">
                  <c:v>2.327798</c:v>
                </c:pt>
                <c:pt idx="40">
                  <c:v>2.5452910000000002</c:v>
                </c:pt>
                <c:pt idx="41">
                  <c:v>2.7259449999999998</c:v>
                </c:pt>
                <c:pt idx="42">
                  <c:v>2.890749</c:v>
                </c:pt>
                <c:pt idx="43">
                  <c:v>3.0570819999999999</c:v>
                </c:pt>
                <c:pt idx="44">
                  <c:v>3.2716080000000001</c:v>
                </c:pt>
                <c:pt idx="45">
                  <c:v>3.5968360000000001</c:v>
                </c:pt>
                <c:pt idx="46">
                  <c:v>3.9867140000000001</c:v>
                </c:pt>
                <c:pt idx="47">
                  <c:v>4.5423400000000003</c:v>
                </c:pt>
                <c:pt idx="48">
                  <c:v>5.2400859999999998</c:v>
                </c:pt>
                <c:pt idx="49">
                  <c:v>5.9870150000000004</c:v>
                </c:pt>
                <c:pt idx="50">
                  <c:v>6.7694229999999997</c:v>
                </c:pt>
                <c:pt idx="51">
                  <c:v>7.4384240000000004</c:v>
                </c:pt>
                <c:pt idx="52">
                  <c:v>8.0415559999999999</c:v>
                </c:pt>
                <c:pt idx="53">
                  <c:v>8.5614159999999995</c:v>
                </c:pt>
              </c:numCache>
            </c:numRef>
          </c:val>
        </c:ser>
        <c:ser>
          <c:idx val="18"/>
          <c:order val="1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HPI_avg!$A$21:$BB$21</c:f>
              <c:numCache>
                <c:formatCode>0%</c:formatCode>
                <c:ptCount val="54"/>
                <c:pt idx="0">
                  <c:v>-1.7021999999999999E-2</c:v>
                </c:pt>
                <c:pt idx="1">
                  <c:v>-9.8539999999999999E-3</c:v>
                </c:pt>
                <c:pt idx="2">
                  <c:v>-1.5180000000000001E-2</c:v>
                </c:pt>
                <c:pt idx="3">
                  <c:v>-5.3871000000000002E-2</c:v>
                </c:pt>
                <c:pt idx="4">
                  <c:v>-9.7014000000000003E-2</c:v>
                </c:pt>
                <c:pt idx="5">
                  <c:v>-0.144293</c:v>
                </c:pt>
                <c:pt idx="6">
                  <c:v>-0.19686799999999999</c:v>
                </c:pt>
                <c:pt idx="7">
                  <c:v>-0.22964799999999999</c:v>
                </c:pt>
                <c:pt idx="8">
                  <c:v>-0.26038299999999998</c:v>
                </c:pt>
                <c:pt idx="9">
                  <c:v>-0.29637599999999997</c:v>
                </c:pt>
                <c:pt idx="10">
                  <c:v>-0.31992900000000002</c:v>
                </c:pt>
                <c:pt idx="11">
                  <c:v>-0.33492</c:v>
                </c:pt>
                <c:pt idx="12">
                  <c:v>-0.34190700000000002</c:v>
                </c:pt>
                <c:pt idx="13">
                  <c:v>-0.342032</c:v>
                </c:pt>
                <c:pt idx="14">
                  <c:v>-0.343304</c:v>
                </c:pt>
                <c:pt idx="15">
                  <c:v>-0.35907</c:v>
                </c:pt>
                <c:pt idx="16">
                  <c:v>-0.37870999999999999</c:v>
                </c:pt>
                <c:pt idx="17">
                  <c:v>-0.40935899999999997</c:v>
                </c:pt>
                <c:pt idx="18">
                  <c:v>-0.444739</c:v>
                </c:pt>
                <c:pt idx="19">
                  <c:v>-0.47250300000000001</c:v>
                </c:pt>
                <c:pt idx="20">
                  <c:v>-0.49578499999999998</c:v>
                </c:pt>
                <c:pt idx="21">
                  <c:v>-0.51487700000000003</c:v>
                </c:pt>
                <c:pt idx="22">
                  <c:v>-0.52130100000000001</c:v>
                </c:pt>
                <c:pt idx="23">
                  <c:v>-0.52173800000000004</c:v>
                </c:pt>
                <c:pt idx="24">
                  <c:v>-0.52287700000000004</c:v>
                </c:pt>
                <c:pt idx="25">
                  <c:v>-0.53355600000000003</c:v>
                </c:pt>
                <c:pt idx="26">
                  <c:v>-0.55303899999999995</c:v>
                </c:pt>
                <c:pt idx="27">
                  <c:v>-0.57043200000000005</c:v>
                </c:pt>
                <c:pt idx="28">
                  <c:v>-0.58747700000000003</c:v>
                </c:pt>
                <c:pt idx="29">
                  <c:v>-0.60286200000000001</c:v>
                </c:pt>
                <c:pt idx="30">
                  <c:v>-0.61027100000000001</c:v>
                </c:pt>
                <c:pt idx="31">
                  <c:v>-0.61703699999999995</c:v>
                </c:pt>
                <c:pt idx="32">
                  <c:v>-0.63380599999999998</c:v>
                </c:pt>
                <c:pt idx="33">
                  <c:v>-0.64815599999999995</c:v>
                </c:pt>
                <c:pt idx="34">
                  <c:v>-0.65567500000000001</c:v>
                </c:pt>
                <c:pt idx="35">
                  <c:v>-0.65559900000000004</c:v>
                </c:pt>
                <c:pt idx="36">
                  <c:v>-0.64024599999999998</c:v>
                </c:pt>
                <c:pt idx="37">
                  <c:v>-0.61748700000000001</c:v>
                </c:pt>
                <c:pt idx="38">
                  <c:v>-0.58537399999999995</c:v>
                </c:pt>
                <c:pt idx="39">
                  <c:v>-0.535995</c:v>
                </c:pt>
                <c:pt idx="40">
                  <c:v>-0.47192299999999998</c:v>
                </c:pt>
                <c:pt idx="41">
                  <c:v>-0.39843699999999999</c:v>
                </c:pt>
                <c:pt idx="42">
                  <c:v>-0.31976900000000003</c:v>
                </c:pt>
                <c:pt idx="43">
                  <c:v>-0.256129</c:v>
                </c:pt>
                <c:pt idx="44">
                  <c:v>-0.22340499999999999</c:v>
                </c:pt>
                <c:pt idx="45">
                  <c:v>-0.20258799999999999</c:v>
                </c:pt>
                <c:pt idx="46">
                  <c:v>-0.187224</c:v>
                </c:pt>
                <c:pt idx="47">
                  <c:v>-0.18248500000000001</c:v>
                </c:pt>
                <c:pt idx="48">
                  <c:v>-0.181171</c:v>
                </c:pt>
                <c:pt idx="49">
                  <c:v>-0.16547400000000001</c:v>
                </c:pt>
                <c:pt idx="50">
                  <c:v>-0.134903</c:v>
                </c:pt>
                <c:pt idx="51">
                  <c:v>-0.109878</c:v>
                </c:pt>
                <c:pt idx="52">
                  <c:v>-9.7158999999999995E-2</c:v>
                </c:pt>
                <c:pt idx="53">
                  <c:v>-9.1680999999999999E-2</c:v>
                </c:pt>
              </c:numCache>
            </c:numRef>
          </c:val>
        </c:ser>
        <c:ser>
          <c:idx val="19"/>
          <c:order val="1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HPI_avg!$A$22:$BB$22</c:f>
              <c:numCache>
                <c:formatCode>0%</c:formatCode>
                <c:ptCount val="54"/>
                <c:pt idx="0">
                  <c:v>6.4929999999999996E-3</c:v>
                </c:pt>
                <c:pt idx="1">
                  <c:v>9.5270000000000007E-3</c:v>
                </c:pt>
                <c:pt idx="2">
                  <c:v>1.9237000000000001E-2</c:v>
                </c:pt>
                <c:pt idx="3">
                  <c:v>1.2956000000000001E-2</c:v>
                </c:pt>
                <c:pt idx="4">
                  <c:v>1.3724999999999999E-2</c:v>
                </c:pt>
                <c:pt idx="5">
                  <c:v>3.7621000000000002E-2</c:v>
                </c:pt>
                <c:pt idx="6">
                  <c:v>9.6201999999999996E-2</c:v>
                </c:pt>
                <c:pt idx="7">
                  <c:v>0.176148</c:v>
                </c:pt>
                <c:pt idx="8">
                  <c:v>0.23922099999999999</c:v>
                </c:pt>
                <c:pt idx="9">
                  <c:v>0.29745899999999997</c:v>
                </c:pt>
                <c:pt idx="10">
                  <c:v>0.35074899999999998</c:v>
                </c:pt>
                <c:pt idx="11">
                  <c:v>0.38223499999999999</c:v>
                </c:pt>
                <c:pt idx="12">
                  <c:v>0.400785</c:v>
                </c:pt>
                <c:pt idx="13">
                  <c:v>0.43259999999999998</c:v>
                </c:pt>
                <c:pt idx="14">
                  <c:v>0.46102300000000002</c:v>
                </c:pt>
                <c:pt idx="15">
                  <c:v>0.50015600000000004</c:v>
                </c:pt>
                <c:pt idx="16">
                  <c:v>0.54464699999999999</c:v>
                </c:pt>
                <c:pt idx="17">
                  <c:v>0.60087900000000005</c:v>
                </c:pt>
                <c:pt idx="18">
                  <c:v>0.64688400000000001</c:v>
                </c:pt>
                <c:pt idx="19">
                  <c:v>0.67642100000000005</c:v>
                </c:pt>
                <c:pt idx="20">
                  <c:v>0.68045</c:v>
                </c:pt>
                <c:pt idx="21">
                  <c:v>0.67561599999999999</c:v>
                </c:pt>
                <c:pt idx="22">
                  <c:v>0.66538699999999995</c:v>
                </c:pt>
                <c:pt idx="23">
                  <c:v>0.63475999999999999</c:v>
                </c:pt>
                <c:pt idx="24">
                  <c:v>0.61140799999999995</c:v>
                </c:pt>
                <c:pt idx="25">
                  <c:v>0.58668699999999996</c:v>
                </c:pt>
                <c:pt idx="26">
                  <c:v>0.540848</c:v>
                </c:pt>
                <c:pt idx="27">
                  <c:v>0.50129599999999996</c:v>
                </c:pt>
                <c:pt idx="28">
                  <c:v>0.462727</c:v>
                </c:pt>
                <c:pt idx="29">
                  <c:v>0.43204300000000001</c:v>
                </c:pt>
                <c:pt idx="30">
                  <c:v>0.42727300000000001</c:v>
                </c:pt>
                <c:pt idx="31">
                  <c:v>0.47594399999999998</c:v>
                </c:pt>
                <c:pt idx="32">
                  <c:v>0.52666100000000005</c:v>
                </c:pt>
                <c:pt idx="33">
                  <c:v>0.53888800000000003</c:v>
                </c:pt>
                <c:pt idx="34">
                  <c:v>0.56450699999999998</c:v>
                </c:pt>
                <c:pt idx="35">
                  <c:v>0.60843499999999995</c:v>
                </c:pt>
                <c:pt idx="36">
                  <c:v>0.64551400000000003</c:v>
                </c:pt>
                <c:pt idx="37">
                  <c:v>0.66408999999999996</c:v>
                </c:pt>
                <c:pt idx="38">
                  <c:v>0.68322400000000005</c:v>
                </c:pt>
                <c:pt idx="39">
                  <c:v>0.695353</c:v>
                </c:pt>
                <c:pt idx="40">
                  <c:v>0.70937600000000001</c:v>
                </c:pt>
                <c:pt idx="41">
                  <c:v>0.77496299999999996</c:v>
                </c:pt>
                <c:pt idx="42">
                  <c:v>0.83355599999999996</c:v>
                </c:pt>
                <c:pt idx="43">
                  <c:v>0.92284699999999997</c:v>
                </c:pt>
                <c:pt idx="44">
                  <c:v>0.99226400000000003</c:v>
                </c:pt>
                <c:pt idx="45">
                  <c:v>1.035839</c:v>
                </c:pt>
                <c:pt idx="46">
                  <c:v>1.095013</c:v>
                </c:pt>
                <c:pt idx="47">
                  <c:v>1.1921660000000001</c:v>
                </c:pt>
                <c:pt idx="48">
                  <c:v>1.3176319999999999</c:v>
                </c:pt>
                <c:pt idx="49">
                  <c:v>1.4156340000000001</c:v>
                </c:pt>
                <c:pt idx="50">
                  <c:v>1.4936100000000001</c:v>
                </c:pt>
                <c:pt idx="51">
                  <c:v>1.5672889999999999</c:v>
                </c:pt>
                <c:pt idx="52">
                  <c:v>1.628852</c:v>
                </c:pt>
                <c:pt idx="53">
                  <c:v>1.7040550000000001</c:v>
                </c:pt>
              </c:numCache>
            </c:numRef>
          </c:val>
        </c:ser>
        <c:ser>
          <c:idx val="20"/>
          <c:order val="2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HPI_avg!$A$23:$BB$23</c:f>
              <c:numCache>
                <c:formatCode>0%</c:formatCode>
                <c:ptCount val="54"/>
                <c:pt idx="0">
                  <c:v>2.8677999999999999E-2</c:v>
                </c:pt>
                <c:pt idx="1">
                  <c:v>3.8260000000000002E-2</c:v>
                </c:pt>
                <c:pt idx="2">
                  <c:v>1.9795E-2</c:v>
                </c:pt>
                <c:pt idx="3">
                  <c:v>1.0749E-2</c:v>
                </c:pt>
                <c:pt idx="4">
                  <c:v>7.8270000000000006E-3</c:v>
                </c:pt>
                <c:pt idx="5">
                  <c:v>7.2099999999999996E-4</c:v>
                </c:pt>
                <c:pt idx="6">
                  <c:v>1.328E-2</c:v>
                </c:pt>
                <c:pt idx="7">
                  <c:v>4.7086999999999997E-2</c:v>
                </c:pt>
                <c:pt idx="8">
                  <c:v>8.5049E-2</c:v>
                </c:pt>
                <c:pt idx="9">
                  <c:v>0.131408</c:v>
                </c:pt>
                <c:pt idx="10">
                  <c:v>0.15509999999999999</c:v>
                </c:pt>
                <c:pt idx="11">
                  <c:v>0.13452500000000001</c:v>
                </c:pt>
                <c:pt idx="12">
                  <c:v>0.107576</c:v>
                </c:pt>
                <c:pt idx="13">
                  <c:v>0.10886899999999999</c:v>
                </c:pt>
                <c:pt idx="14">
                  <c:v>0.13580600000000001</c:v>
                </c:pt>
                <c:pt idx="15">
                  <c:v>0.15732499999999999</c:v>
                </c:pt>
                <c:pt idx="16">
                  <c:v>0.153671</c:v>
                </c:pt>
                <c:pt idx="17">
                  <c:v>0.13595299999999999</c:v>
                </c:pt>
                <c:pt idx="18">
                  <c:v>0.13009299999999999</c:v>
                </c:pt>
                <c:pt idx="19">
                  <c:v>0.121833</c:v>
                </c:pt>
                <c:pt idx="20">
                  <c:v>0.111903</c:v>
                </c:pt>
                <c:pt idx="21">
                  <c:v>0.120975</c:v>
                </c:pt>
                <c:pt idx="22">
                  <c:v>0.12976599999999999</c:v>
                </c:pt>
                <c:pt idx="23">
                  <c:v>0.132911</c:v>
                </c:pt>
                <c:pt idx="24">
                  <c:v>0.14205100000000001</c:v>
                </c:pt>
                <c:pt idx="25">
                  <c:v>0.15984699999999999</c:v>
                </c:pt>
                <c:pt idx="26">
                  <c:v>0.15082400000000001</c:v>
                </c:pt>
                <c:pt idx="27">
                  <c:v>0.16844999999999999</c:v>
                </c:pt>
                <c:pt idx="28">
                  <c:v>0.18432299999999999</c:v>
                </c:pt>
                <c:pt idx="29">
                  <c:v>0.16481299999999999</c:v>
                </c:pt>
                <c:pt idx="30">
                  <c:v>0.12812000000000001</c:v>
                </c:pt>
                <c:pt idx="31">
                  <c:v>9.0261999999999995E-2</c:v>
                </c:pt>
                <c:pt idx="32">
                  <c:v>7.0580000000000004E-2</c:v>
                </c:pt>
                <c:pt idx="33">
                  <c:v>9.4006000000000006E-2</c:v>
                </c:pt>
                <c:pt idx="34">
                  <c:v>0.161717</c:v>
                </c:pt>
                <c:pt idx="35">
                  <c:v>0.27684599999999998</c:v>
                </c:pt>
                <c:pt idx="36">
                  <c:v>0.43624299999999999</c:v>
                </c:pt>
                <c:pt idx="37">
                  <c:v>0.61522399999999999</c:v>
                </c:pt>
                <c:pt idx="38">
                  <c:v>0.80458799999999997</c:v>
                </c:pt>
                <c:pt idx="39">
                  <c:v>0.98740300000000003</c:v>
                </c:pt>
                <c:pt idx="40">
                  <c:v>1.159284</c:v>
                </c:pt>
                <c:pt idx="41">
                  <c:v>1.344889</c:v>
                </c:pt>
                <c:pt idx="42">
                  <c:v>1.5623659999999999</c:v>
                </c:pt>
                <c:pt idx="43">
                  <c:v>1.8228089999999999</c:v>
                </c:pt>
                <c:pt idx="44">
                  <c:v>2.0877430000000001</c:v>
                </c:pt>
                <c:pt idx="45">
                  <c:v>2.3645269999999998</c:v>
                </c:pt>
                <c:pt idx="46">
                  <c:v>2.6343990000000002</c:v>
                </c:pt>
                <c:pt idx="47">
                  <c:v>2.8827310000000002</c:v>
                </c:pt>
                <c:pt idx="48">
                  <c:v>3.066767</c:v>
                </c:pt>
                <c:pt idx="49">
                  <c:v>3.184828</c:v>
                </c:pt>
                <c:pt idx="50">
                  <c:v>3.2703899999999999</c:v>
                </c:pt>
                <c:pt idx="51">
                  <c:v>3.389189</c:v>
                </c:pt>
                <c:pt idx="52">
                  <c:v>3.577153</c:v>
                </c:pt>
                <c:pt idx="53">
                  <c:v>3.7973750000000002</c:v>
                </c:pt>
              </c:numCache>
            </c:numRef>
          </c:val>
        </c:ser>
        <c:ser>
          <c:idx val="21"/>
          <c:order val="2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HPI_avg!$A$24:$BB$24</c:f>
              <c:numCache>
                <c:formatCode>0%</c:formatCode>
                <c:ptCount val="54"/>
                <c:pt idx="0">
                  <c:v>2.3390999999999999E-2</c:v>
                </c:pt>
                <c:pt idx="1">
                  <c:v>3.4011E-2</c:v>
                </c:pt>
                <c:pt idx="2">
                  <c:v>3.7367999999999998E-2</c:v>
                </c:pt>
                <c:pt idx="3">
                  <c:v>1.0741000000000001E-2</c:v>
                </c:pt>
                <c:pt idx="4">
                  <c:v>-3.1696000000000002E-2</c:v>
                </c:pt>
                <c:pt idx="5">
                  <c:v>-5.3392000000000002E-2</c:v>
                </c:pt>
                <c:pt idx="6">
                  <c:v>-5.8793999999999999E-2</c:v>
                </c:pt>
                <c:pt idx="7">
                  <c:v>-5.4884000000000002E-2</c:v>
                </c:pt>
                <c:pt idx="8">
                  <c:v>-5.0477000000000001E-2</c:v>
                </c:pt>
                <c:pt idx="9">
                  <c:v>-4.3253E-2</c:v>
                </c:pt>
                <c:pt idx="10">
                  <c:v>-1.2022E-2</c:v>
                </c:pt>
                <c:pt idx="11">
                  <c:v>3.6838000000000003E-2</c:v>
                </c:pt>
                <c:pt idx="12">
                  <c:v>0.111633</c:v>
                </c:pt>
                <c:pt idx="13">
                  <c:v>0.20585600000000001</c:v>
                </c:pt>
                <c:pt idx="14">
                  <c:v>0.300423</c:v>
                </c:pt>
                <c:pt idx="15">
                  <c:v>0.366035</c:v>
                </c:pt>
                <c:pt idx="16">
                  <c:v>0.39233899999999999</c:v>
                </c:pt>
                <c:pt idx="17">
                  <c:v>0.39953899999999998</c:v>
                </c:pt>
                <c:pt idx="18">
                  <c:v>0.387457</c:v>
                </c:pt>
                <c:pt idx="19">
                  <c:v>0.35865900000000001</c:v>
                </c:pt>
                <c:pt idx="20">
                  <c:v>0.31648599999999999</c:v>
                </c:pt>
                <c:pt idx="21">
                  <c:v>0.34318599999999999</c:v>
                </c:pt>
                <c:pt idx="22">
                  <c:v>0.402922</c:v>
                </c:pt>
                <c:pt idx="23">
                  <c:v>0.458563</c:v>
                </c:pt>
                <c:pt idx="24">
                  <c:v>0.47702499999999998</c:v>
                </c:pt>
                <c:pt idx="25">
                  <c:v>0.48330200000000001</c:v>
                </c:pt>
                <c:pt idx="26">
                  <c:v>0.49878699999999998</c:v>
                </c:pt>
                <c:pt idx="27">
                  <c:v>0.504714</c:v>
                </c:pt>
                <c:pt idx="28">
                  <c:v>0.53072900000000001</c:v>
                </c:pt>
                <c:pt idx="29">
                  <c:v>0.56181499999999995</c:v>
                </c:pt>
                <c:pt idx="30">
                  <c:v>0.59949200000000002</c:v>
                </c:pt>
                <c:pt idx="31">
                  <c:v>0.65540100000000001</c:v>
                </c:pt>
                <c:pt idx="32">
                  <c:v>0.727854</c:v>
                </c:pt>
                <c:pt idx="33">
                  <c:v>0.78205000000000002</c:v>
                </c:pt>
                <c:pt idx="34">
                  <c:v>0.81731900000000002</c:v>
                </c:pt>
                <c:pt idx="35">
                  <c:v>0.83307900000000001</c:v>
                </c:pt>
                <c:pt idx="36">
                  <c:v>0.79298400000000002</c:v>
                </c:pt>
                <c:pt idx="37">
                  <c:v>0.73789199999999999</c:v>
                </c:pt>
                <c:pt idx="38">
                  <c:v>0.72083200000000003</c:v>
                </c:pt>
                <c:pt idx="39">
                  <c:v>0.721356</c:v>
                </c:pt>
                <c:pt idx="40">
                  <c:v>0.72728599999999999</c:v>
                </c:pt>
                <c:pt idx="41">
                  <c:v>0.75285999999999997</c:v>
                </c:pt>
                <c:pt idx="42">
                  <c:v>0.79250699999999996</c:v>
                </c:pt>
                <c:pt idx="43">
                  <c:v>0.82354899999999998</c:v>
                </c:pt>
                <c:pt idx="44">
                  <c:v>0.85385500000000003</c:v>
                </c:pt>
                <c:pt idx="45">
                  <c:v>0.90404300000000004</c:v>
                </c:pt>
                <c:pt idx="46">
                  <c:v>0.96912600000000004</c:v>
                </c:pt>
                <c:pt idx="47">
                  <c:v>1.037496</c:v>
                </c:pt>
                <c:pt idx="48">
                  <c:v>1.080695</c:v>
                </c:pt>
                <c:pt idx="49">
                  <c:v>1.139453</c:v>
                </c:pt>
                <c:pt idx="50">
                  <c:v>1.2291160000000001</c:v>
                </c:pt>
                <c:pt idx="51">
                  <c:v>1.3012550000000001</c:v>
                </c:pt>
                <c:pt idx="52">
                  <c:v>1.3346819999999999</c:v>
                </c:pt>
                <c:pt idx="53">
                  <c:v>1.35561</c:v>
                </c:pt>
              </c:numCache>
            </c:numRef>
          </c:val>
        </c:ser>
        <c:ser>
          <c:idx val="22"/>
          <c:order val="2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HPI_avg!$A$25:$BB$25</c:f>
              <c:numCache>
                <c:formatCode>0%</c:formatCode>
                <c:ptCount val="54"/>
                <c:pt idx="0">
                  <c:v>1.4973E-2</c:v>
                </c:pt>
                <c:pt idx="1">
                  <c:v>5.1088000000000001E-2</c:v>
                </c:pt>
                <c:pt idx="2">
                  <c:v>0.101601</c:v>
                </c:pt>
                <c:pt idx="3">
                  <c:v>0.16508900000000001</c:v>
                </c:pt>
                <c:pt idx="4">
                  <c:v>0.23996100000000001</c:v>
                </c:pt>
                <c:pt idx="5">
                  <c:v>0.28659000000000001</c:v>
                </c:pt>
                <c:pt idx="6">
                  <c:v>0.32813500000000001</c:v>
                </c:pt>
                <c:pt idx="7">
                  <c:v>0.39847300000000002</c:v>
                </c:pt>
                <c:pt idx="8">
                  <c:v>0.50553599999999999</c:v>
                </c:pt>
                <c:pt idx="9">
                  <c:v>0.60854200000000003</c:v>
                </c:pt>
                <c:pt idx="10">
                  <c:v>0.67957699999999999</c:v>
                </c:pt>
                <c:pt idx="11">
                  <c:v>0.77869500000000003</c:v>
                </c:pt>
                <c:pt idx="12">
                  <c:v>0.89476100000000003</c:v>
                </c:pt>
                <c:pt idx="13">
                  <c:v>0.98144100000000001</c:v>
                </c:pt>
                <c:pt idx="14">
                  <c:v>1.0989789999999999</c:v>
                </c:pt>
                <c:pt idx="15">
                  <c:v>1.237962</c:v>
                </c:pt>
                <c:pt idx="16">
                  <c:v>1.343334</c:v>
                </c:pt>
                <c:pt idx="17">
                  <c:v>1.416334</c:v>
                </c:pt>
                <c:pt idx="18">
                  <c:v>1.501433</c:v>
                </c:pt>
                <c:pt idx="19">
                  <c:v>1.5745130000000001</c:v>
                </c:pt>
                <c:pt idx="20">
                  <c:v>1.5924959999999999</c:v>
                </c:pt>
                <c:pt idx="21">
                  <c:v>1.5492790000000001</c:v>
                </c:pt>
                <c:pt idx="22">
                  <c:v>1.4603109999999999</c:v>
                </c:pt>
                <c:pt idx="23">
                  <c:v>1.3629659999999999</c:v>
                </c:pt>
                <c:pt idx="24">
                  <c:v>1.300527</c:v>
                </c:pt>
                <c:pt idx="25">
                  <c:v>1.3091379999999999</c:v>
                </c:pt>
                <c:pt idx="26">
                  <c:v>1.3523019999999999</c:v>
                </c:pt>
                <c:pt idx="27">
                  <c:v>1.427573</c:v>
                </c:pt>
                <c:pt idx="28">
                  <c:v>1.4911490000000001</c:v>
                </c:pt>
                <c:pt idx="29">
                  <c:v>1.5187109999999999</c:v>
                </c:pt>
                <c:pt idx="30">
                  <c:v>1.6037969999999999</c:v>
                </c:pt>
                <c:pt idx="31">
                  <c:v>1.738264</c:v>
                </c:pt>
                <c:pt idx="32">
                  <c:v>1.9106209999999999</c:v>
                </c:pt>
                <c:pt idx="33">
                  <c:v>2.13314</c:v>
                </c:pt>
                <c:pt idx="34">
                  <c:v>2.388922</c:v>
                </c:pt>
                <c:pt idx="35">
                  <c:v>2.615583</c:v>
                </c:pt>
                <c:pt idx="36">
                  <c:v>2.8896099999999998</c:v>
                </c:pt>
                <c:pt idx="37">
                  <c:v>3.1941190000000002</c:v>
                </c:pt>
                <c:pt idx="38">
                  <c:v>3.4007239999999999</c:v>
                </c:pt>
                <c:pt idx="39">
                  <c:v>3.5489799999999998</c:v>
                </c:pt>
                <c:pt idx="40">
                  <c:v>3.6606030000000001</c:v>
                </c:pt>
                <c:pt idx="41">
                  <c:v>3.8087040000000001</c:v>
                </c:pt>
                <c:pt idx="42">
                  <c:v>3.927667</c:v>
                </c:pt>
                <c:pt idx="43">
                  <c:v>4.0729620000000004</c:v>
                </c:pt>
                <c:pt idx="44">
                  <c:v>4.1745239999999999</c:v>
                </c:pt>
                <c:pt idx="45">
                  <c:v>4.2084739999999998</c:v>
                </c:pt>
                <c:pt idx="46">
                  <c:v>4.2280709999999999</c:v>
                </c:pt>
                <c:pt idx="47">
                  <c:v>4.3430119999999999</c:v>
                </c:pt>
                <c:pt idx="48">
                  <c:v>4.4532470000000002</c:v>
                </c:pt>
                <c:pt idx="49">
                  <c:v>4.4855700000000001</c:v>
                </c:pt>
                <c:pt idx="50">
                  <c:v>4.5717990000000004</c:v>
                </c:pt>
                <c:pt idx="51">
                  <c:v>4.7027989999999997</c:v>
                </c:pt>
                <c:pt idx="52">
                  <c:v>4.7680150000000001</c:v>
                </c:pt>
                <c:pt idx="53">
                  <c:v>4.8450839999999999</c:v>
                </c:pt>
              </c:numCache>
            </c:numRef>
          </c:val>
        </c:ser>
        <c:ser>
          <c:idx val="23"/>
          <c:order val="2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HPI_avg!$A$26:$BB$26</c:f>
              <c:numCache>
                <c:formatCode>0%</c:formatCode>
                <c:ptCount val="54"/>
                <c:pt idx="0">
                  <c:v>3.4556999999999997E-2</c:v>
                </c:pt>
                <c:pt idx="1">
                  <c:v>7.1748000000000006E-2</c:v>
                </c:pt>
                <c:pt idx="2">
                  <c:v>0.107722</c:v>
                </c:pt>
                <c:pt idx="3">
                  <c:v>0.150557</c:v>
                </c:pt>
                <c:pt idx="4">
                  <c:v>0.193243</c:v>
                </c:pt>
                <c:pt idx="5">
                  <c:v>0.241289</c:v>
                </c:pt>
                <c:pt idx="6">
                  <c:v>0.285001</c:v>
                </c:pt>
                <c:pt idx="7">
                  <c:v>0.29411300000000001</c:v>
                </c:pt>
                <c:pt idx="8">
                  <c:v>0.30841600000000002</c:v>
                </c:pt>
                <c:pt idx="9">
                  <c:v>0.34253299999999998</c:v>
                </c:pt>
                <c:pt idx="10">
                  <c:v>0.36208899999999999</c:v>
                </c:pt>
                <c:pt idx="11">
                  <c:v>0.39120300000000002</c:v>
                </c:pt>
                <c:pt idx="12">
                  <c:v>0.440969</c:v>
                </c:pt>
                <c:pt idx="13">
                  <c:v>0.494255</c:v>
                </c:pt>
                <c:pt idx="14">
                  <c:v>0.50676399999999999</c:v>
                </c:pt>
                <c:pt idx="15">
                  <c:v>0.53010599999999997</c:v>
                </c:pt>
                <c:pt idx="16">
                  <c:v>0.61583299999999996</c:v>
                </c:pt>
                <c:pt idx="17">
                  <c:v>0.77159100000000003</c:v>
                </c:pt>
                <c:pt idx="18">
                  <c:v>0.94225800000000004</c:v>
                </c:pt>
                <c:pt idx="19">
                  <c:v>1.073593</c:v>
                </c:pt>
                <c:pt idx="20">
                  <c:v>1.2096480000000001</c:v>
                </c:pt>
                <c:pt idx="21">
                  <c:v>1.3652230000000001</c:v>
                </c:pt>
                <c:pt idx="22">
                  <c:v>1.5406850000000001</c:v>
                </c:pt>
                <c:pt idx="23">
                  <c:v>1.7281930000000001</c:v>
                </c:pt>
                <c:pt idx="24">
                  <c:v>1.9292320000000001</c:v>
                </c:pt>
                <c:pt idx="25">
                  <c:v>2.1217899999999998</c:v>
                </c:pt>
                <c:pt idx="26">
                  <c:v>2.3422700000000001</c:v>
                </c:pt>
                <c:pt idx="27">
                  <c:v>2.5428030000000001</c:v>
                </c:pt>
                <c:pt idx="28">
                  <c:v>2.7366280000000001</c:v>
                </c:pt>
                <c:pt idx="29">
                  <c:v>2.9874100000000001</c:v>
                </c:pt>
                <c:pt idx="30">
                  <c:v>3.2130000000000001</c:v>
                </c:pt>
                <c:pt idx="31">
                  <c:v>3.366428</c:v>
                </c:pt>
                <c:pt idx="32">
                  <c:v>3.5662859999999998</c:v>
                </c:pt>
                <c:pt idx="33">
                  <c:v>3.8275749999999999</c:v>
                </c:pt>
                <c:pt idx="34">
                  <c:v>4.0291959999999998</c:v>
                </c:pt>
                <c:pt idx="35">
                  <c:v>4.2027869999999998</c:v>
                </c:pt>
                <c:pt idx="36">
                  <c:v>4.4288660000000002</c:v>
                </c:pt>
                <c:pt idx="37">
                  <c:v>4.6700790000000003</c:v>
                </c:pt>
                <c:pt idx="38">
                  <c:v>4.9806660000000003</c:v>
                </c:pt>
                <c:pt idx="39">
                  <c:v>5.4123679999999998</c:v>
                </c:pt>
                <c:pt idx="40">
                  <c:v>5.873983</c:v>
                </c:pt>
                <c:pt idx="41">
                  <c:v>6.3217059999999998</c:v>
                </c:pt>
                <c:pt idx="42">
                  <c:v>6.6024269999999996</c:v>
                </c:pt>
                <c:pt idx="43">
                  <c:v>6.7534099999999997</c:v>
                </c:pt>
                <c:pt idx="44">
                  <c:v>6.91568</c:v>
                </c:pt>
                <c:pt idx="45">
                  <c:v>7.128914</c:v>
                </c:pt>
                <c:pt idx="46">
                  <c:v>7.5157280000000002</c:v>
                </c:pt>
                <c:pt idx="47">
                  <c:v>7.963266</c:v>
                </c:pt>
                <c:pt idx="48">
                  <c:v>8.2311759999999996</c:v>
                </c:pt>
                <c:pt idx="49">
                  <c:v>8.3753700000000002</c:v>
                </c:pt>
                <c:pt idx="50">
                  <c:v>8.6676199999999994</c:v>
                </c:pt>
                <c:pt idx="51">
                  <c:v>9.0218380000000007</c:v>
                </c:pt>
                <c:pt idx="52">
                  <c:v>9.2554929999999995</c:v>
                </c:pt>
                <c:pt idx="53">
                  <c:v>9.233943</c:v>
                </c:pt>
              </c:numCache>
            </c:numRef>
          </c:val>
        </c:ser>
        <c:ser>
          <c:idx val="24"/>
          <c:order val="2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HPI_avg!$A$27:$BB$27</c:f>
              <c:numCache>
                <c:formatCode>0%</c:formatCode>
                <c:ptCount val="54"/>
                <c:pt idx="0">
                  <c:v>9.2343999999999996E-2</c:v>
                </c:pt>
                <c:pt idx="1">
                  <c:v>0.20751600000000001</c:v>
                </c:pt>
                <c:pt idx="2">
                  <c:v>0.34270400000000001</c:v>
                </c:pt>
                <c:pt idx="3">
                  <c:v>0.462509</c:v>
                </c:pt>
                <c:pt idx="4">
                  <c:v>0.58485399999999998</c:v>
                </c:pt>
                <c:pt idx="5">
                  <c:v>0.716812</c:v>
                </c:pt>
                <c:pt idx="6">
                  <c:v>0.82229600000000003</c:v>
                </c:pt>
                <c:pt idx="7">
                  <c:v>0.91676100000000005</c:v>
                </c:pt>
                <c:pt idx="8">
                  <c:v>0.99132100000000001</c:v>
                </c:pt>
                <c:pt idx="9">
                  <c:v>1.0281089999999999</c:v>
                </c:pt>
                <c:pt idx="10">
                  <c:v>1.044494</c:v>
                </c:pt>
                <c:pt idx="11">
                  <c:v>1.08758</c:v>
                </c:pt>
                <c:pt idx="12">
                  <c:v>1.187746</c:v>
                </c:pt>
                <c:pt idx="13">
                  <c:v>1.305426</c:v>
                </c:pt>
                <c:pt idx="14">
                  <c:v>1.4987280000000001</c:v>
                </c:pt>
                <c:pt idx="15">
                  <c:v>1.698269</c:v>
                </c:pt>
                <c:pt idx="16">
                  <c:v>1.8613869999999999</c:v>
                </c:pt>
                <c:pt idx="17">
                  <c:v>1.9516830000000001</c:v>
                </c:pt>
                <c:pt idx="18">
                  <c:v>1.9678580000000001</c:v>
                </c:pt>
                <c:pt idx="19">
                  <c:v>1.9739120000000001</c:v>
                </c:pt>
                <c:pt idx="20">
                  <c:v>1.98698</c:v>
                </c:pt>
                <c:pt idx="21">
                  <c:v>2.0113020000000001</c:v>
                </c:pt>
                <c:pt idx="22">
                  <c:v>2.0595089999999998</c:v>
                </c:pt>
                <c:pt idx="23">
                  <c:v>2.0706060000000002</c:v>
                </c:pt>
                <c:pt idx="24">
                  <c:v>2.062535</c:v>
                </c:pt>
                <c:pt idx="25">
                  <c:v>1.989446</c:v>
                </c:pt>
                <c:pt idx="26">
                  <c:v>1.908649</c:v>
                </c:pt>
                <c:pt idx="27">
                  <c:v>1.9114789999999999</c:v>
                </c:pt>
                <c:pt idx="28">
                  <c:v>1.9486680000000001</c:v>
                </c:pt>
                <c:pt idx="29">
                  <c:v>1.955516</c:v>
                </c:pt>
                <c:pt idx="30">
                  <c:v>1.9602550000000001</c:v>
                </c:pt>
                <c:pt idx="31">
                  <c:v>1.9953270000000001</c:v>
                </c:pt>
                <c:pt idx="32">
                  <c:v>2.0981420000000002</c:v>
                </c:pt>
                <c:pt idx="33">
                  <c:v>2.1923659999999998</c:v>
                </c:pt>
                <c:pt idx="34">
                  <c:v>2.2362220000000002</c:v>
                </c:pt>
                <c:pt idx="35">
                  <c:v>2.2417349999999998</c:v>
                </c:pt>
                <c:pt idx="36">
                  <c:v>2.2495370000000001</c:v>
                </c:pt>
                <c:pt idx="37">
                  <c:v>2.2920060000000002</c:v>
                </c:pt>
                <c:pt idx="38">
                  <c:v>2.2917900000000002</c:v>
                </c:pt>
                <c:pt idx="39">
                  <c:v>2.3024550000000001</c:v>
                </c:pt>
                <c:pt idx="40">
                  <c:v>2.3226089999999999</c:v>
                </c:pt>
                <c:pt idx="41">
                  <c:v>2.3223630000000002</c:v>
                </c:pt>
                <c:pt idx="42">
                  <c:v>2.338946</c:v>
                </c:pt>
                <c:pt idx="43">
                  <c:v>2.3552059999999999</c:v>
                </c:pt>
                <c:pt idx="44">
                  <c:v>2.3634309999999998</c:v>
                </c:pt>
                <c:pt idx="45">
                  <c:v>2.3661949999999998</c:v>
                </c:pt>
                <c:pt idx="46">
                  <c:v>2.4026019999999999</c:v>
                </c:pt>
                <c:pt idx="47">
                  <c:v>2.4938340000000001</c:v>
                </c:pt>
                <c:pt idx="48">
                  <c:v>2.5368210000000002</c:v>
                </c:pt>
                <c:pt idx="49">
                  <c:v>2.6178919999999999</c:v>
                </c:pt>
                <c:pt idx="50">
                  <c:v>2.7323</c:v>
                </c:pt>
                <c:pt idx="51">
                  <c:v>2.8551799999999998</c:v>
                </c:pt>
                <c:pt idx="52">
                  <c:v>2.9722749999999998</c:v>
                </c:pt>
                <c:pt idx="53">
                  <c:v>3.1043880000000001</c:v>
                </c:pt>
              </c:numCache>
            </c:numRef>
          </c:val>
        </c:ser>
        <c:ser>
          <c:idx val="25"/>
          <c:order val="2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HPI_avg!$A$28:$BB$28</c:f>
              <c:numCache>
                <c:formatCode>0%</c:formatCode>
                <c:ptCount val="54"/>
                <c:pt idx="0">
                  <c:v>1.6781999999999998E-2</c:v>
                </c:pt>
                <c:pt idx="1">
                  <c:v>3.3057999999999997E-2</c:v>
                </c:pt>
                <c:pt idx="2">
                  <c:v>4.1592999999999998E-2</c:v>
                </c:pt>
                <c:pt idx="3">
                  <c:v>5.8417999999999998E-2</c:v>
                </c:pt>
                <c:pt idx="4">
                  <c:v>0.103909</c:v>
                </c:pt>
                <c:pt idx="5">
                  <c:v>0.169298</c:v>
                </c:pt>
                <c:pt idx="6">
                  <c:v>0.23014899999999999</c:v>
                </c:pt>
                <c:pt idx="7">
                  <c:v>0.28373900000000002</c:v>
                </c:pt>
                <c:pt idx="8">
                  <c:v>0.325903</c:v>
                </c:pt>
                <c:pt idx="9">
                  <c:v>0.33247399999999999</c:v>
                </c:pt>
                <c:pt idx="10">
                  <c:v>0.35634900000000003</c:v>
                </c:pt>
                <c:pt idx="11">
                  <c:v>0.41115400000000002</c:v>
                </c:pt>
                <c:pt idx="12">
                  <c:v>0.50277700000000003</c:v>
                </c:pt>
                <c:pt idx="13">
                  <c:v>0.63367700000000005</c:v>
                </c:pt>
                <c:pt idx="14">
                  <c:v>0.75745799999999996</c:v>
                </c:pt>
                <c:pt idx="15">
                  <c:v>0.87802000000000002</c:v>
                </c:pt>
                <c:pt idx="16">
                  <c:v>0.99926700000000002</c:v>
                </c:pt>
                <c:pt idx="17">
                  <c:v>1.113513</c:v>
                </c:pt>
                <c:pt idx="18">
                  <c:v>1.1972879999999999</c:v>
                </c:pt>
                <c:pt idx="19">
                  <c:v>1.230224</c:v>
                </c:pt>
                <c:pt idx="20">
                  <c:v>1.2340599999999999</c:v>
                </c:pt>
                <c:pt idx="21">
                  <c:v>1.228024</c:v>
                </c:pt>
                <c:pt idx="22">
                  <c:v>1.2584880000000001</c:v>
                </c:pt>
                <c:pt idx="23">
                  <c:v>1.31789</c:v>
                </c:pt>
                <c:pt idx="24">
                  <c:v>1.417564</c:v>
                </c:pt>
                <c:pt idx="25">
                  <c:v>1.508615</c:v>
                </c:pt>
                <c:pt idx="26">
                  <c:v>1.5762290000000001</c:v>
                </c:pt>
                <c:pt idx="27">
                  <c:v>1.580389</c:v>
                </c:pt>
                <c:pt idx="28">
                  <c:v>1.583942</c:v>
                </c:pt>
                <c:pt idx="29">
                  <c:v>1.5527010000000001</c:v>
                </c:pt>
                <c:pt idx="30">
                  <c:v>1.484005</c:v>
                </c:pt>
                <c:pt idx="31">
                  <c:v>1.408684</c:v>
                </c:pt>
                <c:pt idx="32">
                  <c:v>1.322241</c:v>
                </c:pt>
                <c:pt idx="33">
                  <c:v>1.2465090000000001</c:v>
                </c:pt>
                <c:pt idx="34">
                  <c:v>1.130633</c:v>
                </c:pt>
                <c:pt idx="35">
                  <c:v>1.004448</c:v>
                </c:pt>
                <c:pt idx="36">
                  <c:v>0.91992600000000002</c:v>
                </c:pt>
                <c:pt idx="37">
                  <c:v>0.83484700000000001</c:v>
                </c:pt>
                <c:pt idx="38">
                  <c:v>0.72047700000000003</c:v>
                </c:pt>
                <c:pt idx="39">
                  <c:v>0.60727699999999996</c:v>
                </c:pt>
                <c:pt idx="40">
                  <c:v>0.51917400000000002</c:v>
                </c:pt>
                <c:pt idx="41">
                  <c:v>0.44068499999999999</c:v>
                </c:pt>
                <c:pt idx="42">
                  <c:v>0.36279699999999998</c:v>
                </c:pt>
                <c:pt idx="43">
                  <c:v>0.28561999999999999</c:v>
                </c:pt>
                <c:pt idx="44">
                  <c:v>0.22214600000000001</c:v>
                </c:pt>
                <c:pt idx="45">
                  <c:v>0.17919299999999999</c:v>
                </c:pt>
                <c:pt idx="46">
                  <c:v>0.132574</c:v>
                </c:pt>
                <c:pt idx="47">
                  <c:v>9.0663999999999995E-2</c:v>
                </c:pt>
                <c:pt idx="48">
                  <c:v>8.0018000000000006E-2</c:v>
                </c:pt>
                <c:pt idx="49">
                  <c:v>5.5314000000000002E-2</c:v>
                </c:pt>
                <c:pt idx="50">
                  <c:v>3.4465000000000003E-2</c:v>
                </c:pt>
                <c:pt idx="51">
                  <c:v>2.4811E-2</c:v>
                </c:pt>
                <c:pt idx="52">
                  <c:v>9.9629999999999996E-3</c:v>
                </c:pt>
                <c:pt idx="53">
                  <c:v>-1.5218000000000001E-2</c:v>
                </c:pt>
              </c:numCache>
            </c:numRef>
          </c:val>
        </c:ser>
        <c:ser>
          <c:idx val="26"/>
          <c:order val="2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HPI_avg!$A$29:$BB$29</c:f>
              <c:numCache>
                <c:formatCode>0%</c:formatCode>
                <c:ptCount val="54"/>
                <c:pt idx="0">
                  <c:v>-1.2739E-2</c:v>
                </c:pt>
                <c:pt idx="1">
                  <c:v>-3.5374999999999997E-2</c:v>
                </c:pt>
                <c:pt idx="2">
                  <c:v>-5.6922E-2</c:v>
                </c:pt>
                <c:pt idx="3">
                  <c:v>-8.1930000000000003E-2</c:v>
                </c:pt>
                <c:pt idx="4">
                  <c:v>-0.11021499999999999</c:v>
                </c:pt>
                <c:pt idx="5">
                  <c:v>-0.122305</c:v>
                </c:pt>
                <c:pt idx="6">
                  <c:v>-0.124887</c:v>
                </c:pt>
                <c:pt idx="7">
                  <c:v>-0.128161</c:v>
                </c:pt>
                <c:pt idx="8">
                  <c:v>-0.13328799999999999</c:v>
                </c:pt>
                <c:pt idx="9">
                  <c:v>-0.146588</c:v>
                </c:pt>
                <c:pt idx="10">
                  <c:v>-0.14648800000000001</c:v>
                </c:pt>
                <c:pt idx="11">
                  <c:v>-0.14213200000000001</c:v>
                </c:pt>
                <c:pt idx="12">
                  <c:v>-0.16625799999999999</c:v>
                </c:pt>
                <c:pt idx="13">
                  <c:v>-0.20943000000000001</c:v>
                </c:pt>
                <c:pt idx="14">
                  <c:v>-0.25265900000000002</c:v>
                </c:pt>
                <c:pt idx="15">
                  <c:v>-0.29002099999999997</c:v>
                </c:pt>
                <c:pt idx="16">
                  <c:v>-0.31674400000000003</c:v>
                </c:pt>
                <c:pt idx="17">
                  <c:v>-0.34303499999999998</c:v>
                </c:pt>
                <c:pt idx="18">
                  <c:v>-0.36511500000000002</c:v>
                </c:pt>
                <c:pt idx="19">
                  <c:v>-0.38586199999999998</c:v>
                </c:pt>
                <c:pt idx="20">
                  <c:v>-0.411605</c:v>
                </c:pt>
                <c:pt idx="21">
                  <c:v>-0.45347599999999999</c:v>
                </c:pt>
                <c:pt idx="22">
                  <c:v>-0.495701</c:v>
                </c:pt>
                <c:pt idx="23">
                  <c:v>-0.52039199999999997</c:v>
                </c:pt>
                <c:pt idx="24">
                  <c:v>-0.53178400000000003</c:v>
                </c:pt>
                <c:pt idx="25">
                  <c:v>-0.53350299999999995</c:v>
                </c:pt>
                <c:pt idx="26">
                  <c:v>-0.53465200000000002</c:v>
                </c:pt>
                <c:pt idx="27">
                  <c:v>-0.52827500000000005</c:v>
                </c:pt>
                <c:pt idx="28">
                  <c:v>-0.52471199999999996</c:v>
                </c:pt>
                <c:pt idx="29">
                  <c:v>-0.52184200000000003</c:v>
                </c:pt>
                <c:pt idx="30">
                  <c:v>-0.51305699999999999</c:v>
                </c:pt>
                <c:pt idx="31">
                  <c:v>-0.497637</c:v>
                </c:pt>
                <c:pt idx="32">
                  <c:v>-0.48078199999999999</c:v>
                </c:pt>
                <c:pt idx="33">
                  <c:v>-0.45586399999999999</c:v>
                </c:pt>
                <c:pt idx="34">
                  <c:v>-0.41872700000000002</c:v>
                </c:pt>
                <c:pt idx="35">
                  <c:v>-0.362481</c:v>
                </c:pt>
                <c:pt idx="36">
                  <c:v>-0.25588300000000003</c:v>
                </c:pt>
                <c:pt idx="37">
                  <c:v>-0.108969</c:v>
                </c:pt>
                <c:pt idx="38">
                  <c:v>2.3560999999999999E-2</c:v>
                </c:pt>
                <c:pt idx="39">
                  <c:v>0.158693</c:v>
                </c:pt>
                <c:pt idx="40">
                  <c:v>0.33118300000000001</c:v>
                </c:pt>
                <c:pt idx="41">
                  <c:v>0.50372700000000004</c:v>
                </c:pt>
                <c:pt idx="42">
                  <c:v>0.67705800000000005</c:v>
                </c:pt>
                <c:pt idx="43">
                  <c:v>0.83153100000000002</c:v>
                </c:pt>
                <c:pt idx="44">
                  <c:v>0.99062300000000003</c:v>
                </c:pt>
                <c:pt idx="45">
                  <c:v>1.114943</c:v>
                </c:pt>
                <c:pt idx="46">
                  <c:v>1.2223520000000001</c:v>
                </c:pt>
                <c:pt idx="47">
                  <c:v>1.293717</c:v>
                </c:pt>
                <c:pt idx="48">
                  <c:v>1.3476030000000001</c:v>
                </c:pt>
                <c:pt idx="49">
                  <c:v>1.3392729999999999</c:v>
                </c:pt>
                <c:pt idx="50">
                  <c:v>1.2979309999999999</c:v>
                </c:pt>
                <c:pt idx="51">
                  <c:v>1.2822830000000001</c:v>
                </c:pt>
                <c:pt idx="52">
                  <c:v>1.3079909999999999</c:v>
                </c:pt>
                <c:pt idx="53">
                  <c:v>1.3634489999999999</c:v>
                </c:pt>
              </c:numCache>
            </c:numRef>
          </c:val>
        </c:ser>
        <c:ser>
          <c:idx val="27"/>
          <c:order val="2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HPI_avg!$A$30:$BB$30</c:f>
              <c:numCache>
                <c:formatCode>0%</c:formatCode>
                <c:ptCount val="54"/>
                <c:pt idx="0">
                  <c:v>5.4181E-2</c:v>
                </c:pt>
                <c:pt idx="1">
                  <c:v>0.12534799999999999</c:v>
                </c:pt>
                <c:pt idx="2">
                  <c:v>0.175534</c:v>
                </c:pt>
                <c:pt idx="3">
                  <c:v>0.18590899999999999</c:v>
                </c:pt>
                <c:pt idx="4">
                  <c:v>0.19418299999999999</c:v>
                </c:pt>
                <c:pt idx="5">
                  <c:v>0.202234</c:v>
                </c:pt>
                <c:pt idx="6">
                  <c:v>0.21826400000000001</c:v>
                </c:pt>
                <c:pt idx="7">
                  <c:v>0.24448700000000001</c:v>
                </c:pt>
                <c:pt idx="8">
                  <c:v>0.25993500000000003</c:v>
                </c:pt>
                <c:pt idx="9">
                  <c:v>0.26623799999999997</c:v>
                </c:pt>
                <c:pt idx="10">
                  <c:v>0.26171699999999998</c:v>
                </c:pt>
                <c:pt idx="11">
                  <c:v>0.257886</c:v>
                </c:pt>
                <c:pt idx="12">
                  <c:v>0.249469</c:v>
                </c:pt>
                <c:pt idx="13">
                  <c:v>0.23957100000000001</c:v>
                </c:pt>
                <c:pt idx="14">
                  <c:v>0.20826800000000001</c:v>
                </c:pt>
                <c:pt idx="15">
                  <c:v>0.179537</c:v>
                </c:pt>
                <c:pt idx="16">
                  <c:v>0.16278100000000001</c:v>
                </c:pt>
                <c:pt idx="17">
                  <c:v>0.131663</c:v>
                </c:pt>
                <c:pt idx="18">
                  <c:v>9.9690000000000001E-2</c:v>
                </c:pt>
                <c:pt idx="19">
                  <c:v>6.2572000000000003E-2</c:v>
                </c:pt>
                <c:pt idx="20">
                  <c:v>6.7689999999999998E-3</c:v>
                </c:pt>
                <c:pt idx="21">
                  <c:v>-3.8497999999999998E-2</c:v>
                </c:pt>
                <c:pt idx="22">
                  <c:v>-7.2541999999999995E-2</c:v>
                </c:pt>
                <c:pt idx="23">
                  <c:v>-0.10079100000000001</c:v>
                </c:pt>
                <c:pt idx="24">
                  <c:v>-0.11575000000000001</c:v>
                </c:pt>
                <c:pt idx="25">
                  <c:v>-0.13642799999999999</c:v>
                </c:pt>
                <c:pt idx="26">
                  <c:v>-0.177893</c:v>
                </c:pt>
                <c:pt idx="27">
                  <c:v>-0.22123100000000001</c:v>
                </c:pt>
                <c:pt idx="28">
                  <c:v>-0.25442799999999999</c:v>
                </c:pt>
                <c:pt idx="29">
                  <c:v>-0.29061500000000001</c:v>
                </c:pt>
                <c:pt idx="30">
                  <c:v>-0.32364700000000002</c:v>
                </c:pt>
                <c:pt idx="31">
                  <c:v>-0.35089199999999998</c:v>
                </c:pt>
                <c:pt idx="32">
                  <c:v>-0.37517</c:v>
                </c:pt>
                <c:pt idx="33">
                  <c:v>-0.39758399999999999</c:v>
                </c:pt>
                <c:pt idx="34">
                  <c:v>-0.42466799999999999</c:v>
                </c:pt>
                <c:pt idx="35">
                  <c:v>-0.46105800000000002</c:v>
                </c:pt>
                <c:pt idx="36">
                  <c:v>-0.48513899999999999</c:v>
                </c:pt>
                <c:pt idx="37">
                  <c:v>-0.50305699999999998</c:v>
                </c:pt>
                <c:pt idx="38">
                  <c:v>-0.52168899999999996</c:v>
                </c:pt>
                <c:pt idx="39">
                  <c:v>-0.53172299999999995</c:v>
                </c:pt>
                <c:pt idx="40">
                  <c:v>-0.53473999999999999</c:v>
                </c:pt>
                <c:pt idx="41">
                  <c:v>-0.54073599999999999</c:v>
                </c:pt>
                <c:pt idx="42">
                  <c:v>-0.54817700000000003</c:v>
                </c:pt>
                <c:pt idx="43">
                  <c:v>-0.54981899999999995</c:v>
                </c:pt>
                <c:pt idx="44">
                  <c:v>-0.55081400000000003</c:v>
                </c:pt>
                <c:pt idx="45">
                  <c:v>-0.552346</c:v>
                </c:pt>
                <c:pt idx="46">
                  <c:v>-0.55837599999999998</c:v>
                </c:pt>
                <c:pt idx="47">
                  <c:v>-0.57071799999999995</c:v>
                </c:pt>
                <c:pt idx="48">
                  <c:v>-0.58158799999999999</c:v>
                </c:pt>
                <c:pt idx="49">
                  <c:v>-0.59201999999999999</c:v>
                </c:pt>
                <c:pt idx="50">
                  <c:v>-0.59561600000000003</c:v>
                </c:pt>
                <c:pt idx="51">
                  <c:v>-0.59266099999999999</c:v>
                </c:pt>
                <c:pt idx="52">
                  <c:v>-0.58956500000000001</c:v>
                </c:pt>
                <c:pt idx="53">
                  <c:v>-0.59029600000000004</c:v>
                </c:pt>
              </c:numCache>
            </c:numRef>
          </c:val>
        </c:ser>
        <c:ser>
          <c:idx val="28"/>
          <c:order val="2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HPI_avg!$A$31:$BB$31</c:f>
              <c:numCache>
                <c:formatCode>0%</c:formatCode>
                <c:ptCount val="54"/>
                <c:pt idx="0">
                  <c:v>9.4339999999999997E-3</c:v>
                </c:pt>
                <c:pt idx="1">
                  <c:v>1.3206000000000001E-2</c:v>
                </c:pt>
                <c:pt idx="2">
                  <c:v>3.0658000000000001E-2</c:v>
                </c:pt>
                <c:pt idx="3">
                  <c:v>4.8176999999999998E-2</c:v>
                </c:pt>
                <c:pt idx="4">
                  <c:v>5.9922999999999997E-2</c:v>
                </c:pt>
                <c:pt idx="5">
                  <c:v>6.5342999999999998E-2</c:v>
                </c:pt>
                <c:pt idx="6">
                  <c:v>6.4007999999999995E-2</c:v>
                </c:pt>
                <c:pt idx="7">
                  <c:v>7.3870000000000005E-2</c:v>
                </c:pt>
                <c:pt idx="8">
                  <c:v>8.3456000000000002E-2</c:v>
                </c:pt>
                <c:pt idx="9">
                  <c:v>7.6134999999999994E-2</c:v>
                </c:pt>
                <c:pt idx="10">
                  <c:v>3.3112000000000003E-2</c:v>
                </c:pt>
                <c:pt idx="11">
                  <c:v>-4.8650000000000004E-3</c:v>
                </c:pt>
                <c:pt idx="12">
                  <c:v>-1.5269E-2</c:v>
                </c:pt>
                <c:pt idx="13">
                  <c:v>-3.9402E-2</c:v>
                </c:pt>
                <c:pt idx="14">
                  <c:v>-8.1003000000000006E-2</c:v>
                </c:pt>
                <c:pt idx="15">
                  <c:v>-0.103107</c:v>
                </c:pt>
                <c:pt idx="16">
                  <c:v>-0.118521</c:v>
                </c:pt>
                <c:pt idx="17">
                  <c:v>-0.124359</c:v>
                </c:pt>
                <c:pt idx="18">
                  <c:v>-0.109526</c:v>
                </c:pt>
                <c:pt idx="19">
                  <c:v>-8.3752999999999994E-2</c:v>
                </c:pt>
                <c:pt idx="20">
                  <c:v>-6.8287E-2</c:v>
                </c:pt>
                <c:pt idx="21">
                  <c:v>-5.9156E-2</c:v>
                </c:pt>
                <c:pt idx="22">
                  <c:v>-3.4084000000000003E-2</c:v>
                </c:pt>
                <c:pt idx="23">
                  <c:v>4.2269999999999999E-3</c:v>
                </c:pt>
                <c:pt idx="24">
                  <c:v>3.4882000000000003E-2</c:v>
                </c:pt>
                <c:pt idx="25">
                  <c:v>5.5836999999999998E-2</c:v>
                </c:pt>
                <c:pt idx="26">
                  <c:v>8.4360000000000004E-2</c:v>
                </c:pt>
                <c:pt idx="27">
                  <c:v>0.11436300000000001</c:v>
                </c:pt>
                <c:pt idx="28">
                  <c:v>0.13963900000000001</c:v>
                </c:pt>
                <c:pt idx="29">
                  <c:v>0.137736</c:v>
                </c:pt>
                <c:pt idx="30">
                  <c:v>0.108181</c:v>
                </c:pt>
                <c:pt idx="31">
                  <c:v>6.3268000000000005E-2</c:v>
                </c:pt>
                <c:pt idx="32">
                  <c:v>2.102E-2</c:v>
                </c:pt>
                <c:pt idx="33">
                  <c:v>-1.7048000000000001E-2</c:v>
                </c:pt>
                <c:pt idx="34">
                  <c:v>-4.4394000000000003E-2</c:v>
                </c:pt>
                <c:pt idx="35">
                  <c:v>-5.4883000000000001E-2</c:v>
                </c:pt>
                <c:pt idx="36">
                  <c:v>-5.5230000000000001E-2</c:v>
                </c:pt>
                <c:pt idx="37">
                  <c:v>-5.9174999999999998E-2</c:v>
                </c:pt>
                <c:pt idx="38">
                  <c:v>-5.4184999999999997E-2</c:v>
                </c:pt>
                <c:pt idx="39">
                  <c:v>-5.2149000000000001E-2</c:v>
                </c:pt>
                <c:pt idx="40">
                  <c:v>-7.1369000000000002E-2</c:v>
                </c:pt>
                <c:pt idx="41">
                  <c:v>-0.109417</c:v>
                </c:pt>
                <c:pt idx="42">
                  <c:v>-0.16480700000000001</c:v>
                </c:pt>
                <c:pt idx="43">
                  <c:v>-0.22303500000000001</c:v>
                </c:pt>
                <c:pt idx="44">
                  <c:v>-0.27323599999999998</c:v>
                </c:pt>
                <c:pt idx="45">
                  <c:v>-0.29150199999999998</c:v>
                </c:pt>
                <c:pt idx="46">
                  <c:v>-0.30156699999999997</c:v>
                </c:pt>
                <c:pt idx="47">
                  <c:v>-0.31694299999999997</c:v>
                </c:pt>
                <c:pt idx="48">
                  <c:v>-0.32647199999999998</c:v>
                </c:pt>
                <c:pt idx="49">
                  <c:v>-0.32938699999999999</c:v>
                </c:pt>
                <c:pt idx="50">
                  <c:v>-0.33824100000000001</c:v>
                </c:pt>
                <c:pt idx="51">
                  <c:v>-0.34124900000000002</c:v>
                </c:pt>
                <c:pt idx="52">
                  <c:v>-0.34623300000000001</c:v>
                </c:pt>
                <c:pt idx="53">
                  <c:v>-0.35471000000000003</c:v>
                </c:pt>
              </c:numCache>
            </c:numRef>
          </c:val>
        </c:ser>
        <c:ser>
          <c:idx val="29"/>
          <c:order val="2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HPI_avg!$A$32:$BB$32</c:f>
              <c:numCache>
                <c:formatCode>0%</c:formatCode>
                <c:ptCount val="54"/>
                <c:pt idx="0">
                  <c:v>-2.4908E-2</c:v>
                </c:pt>
                <c:pt idx="1">
                  <c:v>-4.4735999999999998E-2</c:v>
                </c:pt>
                <c:pt idx="2">
                  <c:v>-6.1684999999999997E-2</c:v>
                </c:pt>
                <c:pt idx="3">
                  <c:v>-6.9019999999999998E-2</c:v>
                </c:pt>
                <c:pt idx="4">
                  <c:v>-3.9438000000000001E-2</c:v>
                </c:pt>
                <c:pt idx="5">
                  <c:v>-2.7700000000000001E-4</c:v>
                </c:pt>
                <c:pt idx="6">
                  <c:v>3.0189000000000001E-2</c:v>
                </c:pt>
                <c:pt idx="7">
                  <c:v>3.3779999999999998E-2</c:v>
                </c:pt>
                <c:pt idx="8">
                  <c:v>3.9454000000000003E-2</c:v>
                </c:pt>
                <c:pt idx="9">
                  <c:v>4.1145000000000001E-2</c:v>
                </c:pt>
                <c:pt idx="10">
                  <c:v>5.0375000000000003E-2</c:v>
                </c:pt>
                <c:pt idx="11">
                  <c:v>5.8180000000000003E-2</c:v>
                </c:pt>
                <c:pt idx="12">
                  <c:v>3.6151000000000003E-2</c:v>
                </c:pt>
                <c:pt idx="13">
                  <c:v>1.3545E-2</c:v>
                </c:pt>
                <c:pt idx="14">
                  <c:v>-5.9649999999999998E-3</c:v>
                </c:pt>
                <c:pt idx="15">
                  <c:v>-1.9859000000000002E-2</c:v>
                </c:pt>
                <c:pt idx="16">
                  <c:v>-1.6275999999999999E-2</c:v>
                </c:pt>
                <c:pt idx="17">
                  <c:v>2.2190000000000001E-3</c:v>
                </c:pt>
                <c:pt idx="18">
                  <c:v>4.4885000000000001E-2</c:v>
                </c:pt>
                <c:pt idx="19">
                  <c:v>0.108652</c:v>
                </c:pt>
                <c:pt idx="20">
                  <c:v>0.16144600000000001</c:v>
                </c:pt>
                <c:pt idx="21">
                  <c:v>0.18642600000000001</c:v>
                </c:pt>
                <c:pt idx="22">
                  <c:v>0.195351</c:v>
                </c:pt>
                <c:pt idx="23">
                  <c:v>0.204459</c:v>
                </c:pt>
                <c:pt idx="24">
                  <c:v>0.231902</c:v>
                </c:pt>
                <c:pt idx="25">
                  <c:v>0.26708199999999999</c:v>
                </c:pt>
                <c:pt idx="26">
                  <c:v>0.27118999999999999</c:v>
                </c:pt>
                <c:pt idx="27">
                  <c:v>0.249865</c:v>
                </c:pt>
                <c:pt idx="28">
                  <c:v>0.21396799999999999</c:v>
                </c:pt>
                <c:pt idx="29">
                  <c:v>0.18209</c:v>
                </c:pt>
                <c:pt idx="30">
                  <c:v>0.174206</c:v>
                </c:pt>
                <c:pt idx="31">
                  <c:v>0.16929900000000001</c:v>
                </c:pt>
                <c:pt idx="32">
                  <c:v>0.169289</c:v>
                </c:pt>
                <c:pt idx="33">
                  <c:v>0.16151599999999999</c:v>
                </c:pt>
                <c:pt idx="34">
                  <c:v>0.12489400000000001</c:v>
                </c:pt>
                <c:pt idx="35">
                  <c:v>9.7153000000000003E-2</c:v>
                </c:pt>
                <c:pt idx="36">
                  <c:v>8.1891000000000005E-2</c:v>
                </c:pt>
                <c:pt idx="37">
                  <c:v>7.1128999999999998E-2</c:v>
                </c:pt>
                <c:pt idx="38">
                  <c:v>6.4768000000000006E-2</c:v>
                </c:pt>
                <c:pt idx="39">
                  <c:v>4.4294E-2</c:v>
                </c:pt>
                <c:pt idx="40">
                  <c:v>-9.9939999999999994E-3</c:v>
                </c:pt>
                <c:pt idx="41">
                  <c:v>-7.5575000000000003E-2</c:v>
                </c:pt>
                <c:pt idx="42">
                  <c:v>-0.13073899999999999</c:v>
                </c:pt>
                <c:pt idx="43">
                  <c:v>-0.169378</c:v>
                </c:pt>
                <c:pt idx="44">
                  <c:v>-0.19347200000000001</c:v>
                </c:pt>
                <c:pt idx="45">
                  <c:v>-0.22531000000000001</c:v>
                </c:pt>
                <c:pt idx="46">
                  <c:v>-0.26966000000000001</c:v>
                </c:pt>
                <c:pt idx="47">
                  <c:v>-0.28738599999999997</c:v>
                </c:pt>
                <c:pt idx="48">
                  <c:v>-0.29933199999999999</c:v>
                </c:pt>
                <c:pt idx="49">
                  <c:v>-0.31818999999999997</c:v>
                </c:pt>
                <c:pt idx="50">
                  <c:v>-0.33186199999999999</c:v>
                </c:pt>
                <c:pt idx="51">
                  <c:v>-0.34925200000000001</c:v>
                </c:pt>
                <c:pt idx="52">
                  <c:v>-0.36043199999999997</c:v>
                </c:pt>
                <c:pt idx="53">
                  <c:v>-0.37415500000000002</c:v>
                </c:pt>
              </c:numCache>
            </c:numRef>
          </c:val>
        </c:ser>
        <c:ser>
          <c:idx val="30"/>
          <c:order val="3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HPI_avg!$A$33:$BB$33</c:f>
              <c:numCache>
                <c:formatCode>0%</c:formatCode>
                <c:ptCount val="54"/>
                <c:pt idx="0">
                  <c:v>-2.1288999999999999E-2</c:v>
                </c:pt>
                <c:pt idx="1">
                  <c:v>-5.7346000000000001E-2</c:v>
                </c:pt>
                <c:pt idx="2">
                  <c:v>-8.1419000000000005E-2</c:v>
                </c:pt>
                <c:pt idx="3">
                  <c:v>-0.106337</c:v>
                </c:pt>
                <c:pt idx="4">
                  <c:v>-0.14274600000000001</c:v>
                </c:pt>
                <c:pt idx="5">
                  <c:v>-0.18474699999999999</c:v>
                </c:pt>
                <c:pt idx="6">
                  <c:v>-0.22112799999999999</c:v>
                </c:pt>
                <c:pt idx="7">
                  <c:v>-0.22703799999999999</c:v>
                </c:pt>
                <c:pt idx="8">
                  <c:v>-0.205152</c:v>
                </c:pt>
                <c:pt idx="9">
                  <c:v>-0.18241399999999999</c:v>
                </c:pt>
                <c:pt idx="10">
                  <c:v>-0.148035</c:v>
                </c:pt>
                <c:pt idx="11">
                  <c:v>-0.121752</c:v>
                </c:pt>
                <c:pt idx="12">
                  <c:v>-0.10652300000000001</c:v>
                </c:pt>
                <c:pt idx="13">
                  <c:v>-0.100773</c:v>
                </c:pt>
                <c:pt idx="14">
                  <c:v>-0.10030799999999999</c:v>
                </c:pt>
                <c:pt idx="15">
                  <c:v>-9.0581999999999996E-2</c:v>
                </c:pt>
                <c:pt idx="16">
                  <c:v>-6.6522999999999999E-2</c:v>
                </c:pt>
                <c:pt idx="17">
                  <c:v>-5.0939999999999999E-2</c:v>
                </c:pt>
                <c:pt idx="18">
                  <c:v>-5.1607E-2</c:v>
                </c:pt>
                <c:pt idx="19">
                  <c:v>-6.4463999999999994E-2</c:v>
                </c:pt>
                <c:pt idx="20">
                  <c:v>-8.4600999999999996E-2</c:v>
                </c:pt>
                <c:pt idx="21">
                  <c:v>-0.11144900000000001</c:v>
                </c:pt>
                <c:pt idx="22">
                  <c:v>-0.13603799999999999</c:v>
                </c:pt>
                <c:pt idx="23">
                  <c:v>-0.16655500000000001</c:v>
                </c:pt>
                <c:pt idx="24">
                  <c:v>-0.197962</c:v>
                </c:pt>
                <c:pt idx="25">
                  <c:v>-0.22192999999999999</c:v>
                </c:pt>
                <c:pt idx="26">
                  <c:v>-0.25393199999999999</c:v>
                </c:pt>
                <c:pt idx="27">
                  <c:v>-0.285694</c:v>
                </c:pt>
                <c:pt idx="28">
                  <c:v>-0.33435999999999999</c:v>
                </c:pt>
                <c:pt idx="29">
                  <c:v>-0.38751000000000002</c:v>
                </c:pt>
                <c:pt idx="30">
                  <c:v>-0.42982399999999998</c:v>
                </c:pt>
                <c:pt idx="31">
                  <c:v>-0.471889</c:v>
                </c:pt>
                <c:pt idx="32">
                  <c:v>-0.51044999999999996</c:v>
                </c:pt>
                <c:pt idx="33">
                  <c:v>-0.55177399999999999</c:v>
                </c:pt>
                <c:pt idx="34">
                  <c:v>-0.59613000000000005</c:v>
                </c:pt>
                <c:pt idx="35">
                  <c:v>-0.63674600000000003</c:v>
                </c:pt>
                <c:pt idx="36">
                  <c:v>-0.66570099999999999</c:v>
                </c:pt>
                <c:pt idx="37">
                  <c:v>-0.68214600000000003</c:v>
                </c:pt>
                <c:pt idx="38">
                  <c:v>-0.68612700000000004</c:v>
                </c:pt>
                <c:pt idx="39">
                  <c:v>-0.68449899999999997</c:v>
                </c:pt>
                <c:pt idx="40">
                  <c:v>-0.68289100000000003</c:v>
                </c:pt>
                <c:pt idx="41">
                  <c:v>-0.68894500000000003</c:v>
                </c:pt>
                <c:pt idx="42">
                  <c:v>-0.69901899999999995</c:v>
                </c:pt>
                <c:pt idx="43">
                  <c:v>-0.70766600000000002</c:v>
                </c:pt>
                <c:pt idx="44">
                  <c:v>-0.715866</c:v>
                </c:pt>
                <c:pt idx="45">
                  <c:v>-0.71402299999999996</c:v>
                </c:pt>
                <c:pt idx="46">
                  <c:v>-0.71100799999999997</c:v>
                </c:pt>
                <c:pt idx="47">
                  <c:v>-0.70820300000000003</c:v>
                </c:pt>
                <c:pt idx="48">
                  <c:v>-0.70068799999999998</c:v>
                </c:pt>
                <c:pt idx="49">
                  <c:v>-0.70209900000000003</c:v>
                </c:pt>
                <c:pt idx="50">
                  <c:v>-0.70351900000000001</c:v>
                </c:pt>
                <c:pt idx="51">
                  <c:v>-0.70048500000000002</c:v>
                </c:pt>
                <c:pt idx="52">
                  <c:v>-0.69508499999999995</c:v>
                </c:pt>
                <c:pt idx="53">
                  <c:v>-0.68450100000000003</c:v>
                </c:pt>
              </c:numCache>
            </c:numRef>
          </c:val>
        </c:ser>
        <c:ser>
          <c:idx val="31"/>
          <c:order val="3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HPI_avg!$A$34:$BB$34</c:f>
              <c:numCache>
                <c:formatCode>0%</c:formatCode>
                <c:ptCount val="54"/>
                <c:pt idx="0">
                  <c:v>-3.8999999999999999E-5</c:v>
                </c:pt>
                <c:pt idx="1">
                  <c:v>-7.7070000000000003E-3</c:v>
                </c:pt>
                <c:pt idx="2">
                  <c:v>-3.2124E-2</c:v>
                </c:pt>
                <c:pt idx="3">
                  <c:v>-6.6738000000000006E-2</c:v>
                </c:pt>
                <c:pt idx="4">
                  <c:v>-0.120656</c:v>
                </c:pt>
                <c:pt idx="5">
                  <c:v>-0.17500299999999999</c:v>
                </c:pt>
                <c:pt idx="6">
                  <c:v>-0.22122700000000001</c:v>
                </c:pt>
                <c:pt idx="7">
                  <c:v>-0.247002</c:v>
                </c:pt>
                <c:pt idx="8">
                  <c:v>-0.249419</c:v>
                </c:pt>
                <c:pt idx="9">
                  <c:v>-0.25514199999999998</c:v>
                </c:pt>
                <c:pt idx="10">
                  <c:v>-0.26761699999999999</c:v>
                </c:pt>
                <c:pt idx="11">
                  <c:v>-0.28925099999999998</c:v>
                </c:pt>
                <c:pt idx="12">
                  <c:v>-0.30820199999999998</c:v>
                </c:pt>
                <c:pt idx="13">
                  <c:v>-0.30977700000000002</c:v>
                </c:pt>
                <c:pt idx="14">
                  <c:v>-0.29727199999999998</c:v>
                </c:pt>
                <c:pt idx="15">
                  <c:v>-0.28226699999999999</c:v>
                </c:pt>
                <c:pt idx="16">
                  <c:v>-0.260042</c:v>
                </c:pt>
                <c:pt idx="17">
                  <c:v>-0.238454</c:v>
                </c:pt>
                <c:pt idx="18">
                  <c:v>-0.22650300000000001</c:v>
                </c:pt>
                <c:pt idx="19">
                  <c:v>-0.21082899999999999</c:v>
                </c:pt>
                <c:pt idx="20">
                  <c:v>-0.18631200000000001</c:v>
                </c:pt>
                <c:pt idx="21">
                  <c:v>-0.15864400000000001</c:v>
                </c:pt>
                <c:pt idx="22">
                  <c:v>-0.134295</c:v>
                </c:pt>
                <c:pt idx="23">
                  <c:v>-0.110707</c:v>
                </c:pt>
                <c:pt idx="24">
                  <c:v>-9.5010999999999998E-2</c:v>
                </c:pt>
                <c:pt idx="25">
                  <c:v>-7.5896000000000005E-2</c:v>
                </c:pt>
                <c:pt idx="26">
                  <c:v>-5.9829E-2</c:v>
                </c:pt>
                <c:pt idx="27">
                  <c:v>-6.633E-2</c:v>
                </c:pt>
                <c:pt idx="28">
                  <c:v>-7.7090000000000006E-2</c:v>
                </c:pt>
                <c:pt idx="29">
                  <c:v>-8.4138000000000004E-2</c:v>
                </c:pt>
                <c:pt idx="30">
                  <c:v>-7.8412999999999997E-2</c:v>
                </c:pt>
                <c:pt idx="31">
                  <c:v>-5.1519000000000002E-2</c:v>
                </c:pt>
                <c:pt idx="32">
                  <c:v>-3.6651999999999997E-2</c:v>
                </c:pt>
                <c:pt idx="33">
                  <c:v>-8.1659999999999996E-3</c:v>
                </c:pt>
                <c:pt idx="34">
                  <c:v>5.8484000000000001E-2</c:v>
                </c:pt>
                <c:pt idx="35">
                  <c:v>0.150114</c:v>
                </c:pt>
                <c:pt idx="36">
                  <c:v>0.24043700000000001</c:v>
                </c:pt>
                <c:pt idx="37">
                  <c:v>0.33655600000000002</c:v>
                </c:pt>
                <c:pt idx="38">
                  <c:v>0.43238100000000002</c:v>
                </c:pt>
                <c:pt idx="39">
                  <c:v>0.53804200000000002</c:v>
                </c:pt>
                <c:pt idx="40">
                  <c:v>0.69250299999999998</c:v>
                </c:pt>
                <c:pt idx="41">
                  <c:v>0.78588499999999994</c:v>
                </c:pt>
                <c:pt idx="42">
                  <c:v>0.86858299999999999</c:v>
                </c:pt>
                <c:pt idx="43">
                  <c:v>0.97514199999999995</c:v>
                </c:pt>
                <c:pt idx="44">
                  <c:v>1.094589</c:v>
                </c:pt>
                <c:pt idx="45">
                  <c:v>1.2658640000000001</c:v>
                </c:pt>
                <c:pt idx="46">
                  <c:v>1.4895290000000001</c:v>
                </c:pt>
                <c:pt idx="47">
                  <c:v>1.7086250000000001</c:v>
                </c:pt>
                <c:pt idx="48">
                  <c:v>1.87836</c:v>
                </c:pt>
                <c:pt idx="49">
                  <c:v>2.0162100000000001</c:v>
                </c:pt>
                <c:pt idx="50">
                  <c:v>2.1645249999999998</c:v>
                </c:pt>
                <c:pt idx="51">
                  <c:v>2.301669</c:v>
                </c:pt>
                <c:pt idx="52">
                  <c:v>2.4681700000000002</c:v>
                </c:pt>
                <c:pt idx="53">
                  <c:v>2.671446</c:v>
                </c:pt>
              </c:numCache>
            </c:numRef>
          </c:val>
        </c:ser>
        <c:ser>
          <c:idx val="32"/>
          <c:order val="3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HPI_avg!$A$35:$BB$35</c:f>
              <c:numCache>
                <c:formatCode>0%</c:formatCode>
                <c:ptCount val="54"/>
                <c:pt idx="0">
                  <c:v>8.9940000000000003E-3</c:v>
                </c:pt>
                <c:pt idx="1">
                  <c:v>1.0427000000000001E-2</c:v>
                </c:pt>
                <c:pt idx="2">
                  <c:v>-4.1510000000000002E-3</c:v>
                </c:pt>
                <c:pt idx="3">
                  <c:v>-2.6054000000000001E-2</c:v>
                </c:pt>
                <c:pt idx="4">
                  <c:v>-5.5459000000000001E-2</c:v>
                </c:pt>
                <c:pt idx="5">
                  <c:v>-9.5855999999999997E-2</c:v>
                </c:pt>
                <c:pt idx="6">
                  <c:v>-0.13780000000000001</c:v>
                </c:pt>
                <c:pt idx="7">
                  <c:v>-0.16297400000000001</c:v>
                </c:pt>
                <c:pt idx="8">
                  <c:v>-0.16842799999999999</c:v>
                </c:pt>
                <c:pt idx="9">
                  <c:v>-0.177648</c:v>
                </c:pt>
                <c:pt idx="10">
                  <c:v>-0.196354</c:v>
                </c:pt>
                <c:pt idx="11">
                  <c:v>-0.21465500000000001</c:v>
                </c:pt>
                <c:pt idx="12">
                  <c:v>-0.21262300000000001</c:v>
                </c:pt>
                <c:pt idx="13">
                  <c:v>-0.19691600000000001</c:v>
                </c:pt>
                <c:pt idx="14">
                  <c:v>-0.15637499999999999</c:v>
                </c:pt>
                <c:pt idx="15">
                  <c:v>-0.106808</c:v>
                </c:pt>
                <c:pt idx="16">
                  <c:v>-5.0946999999999999E-2</c:v>
                </c:pt>
                <c:pt idx="17">
                  <c:v>1.2508999999999999E-2</c:v>
                </c:pt>
                <c:pt idx="18">
                  <c:v>9.4370999999999997E-2</c:v>
                </c:pt>
                <c:pt idx="19">
                  <c:v>0.18676499999999999</c:v>
                </c:pt>
                <c:pt idx="20">
                  <c:v>0.26761299999999999</c:v>
                </c:pt>
                <c:pt idx="21">
                  <c:v>0.32855899999999999</c:v>
                </c:pt>
                <c:pt idx="22">
                  <c:v>0.40674100000000002</c:v>
                </c:pt>
                <c:pt idx="23">
                  <c:v>0.52201200000000003</c:v>
                </c:pt>
                <c:pt idx="24">
                  <c:v>0.68087699999999995</c:v>
                </c:pt>
                <c:pt idx="25">
                  <c:v>0.86702000000000001</c:v>
                </c:pt>
                <c:pt idx="26">
                  <c:v>1.108738</c:v>
                </c:pt>
                <c:pt idx="27">
                  <c:v>1.379845</c:v>
                </c:pt>
                <c:pt idx="28">
                  <c:v>1.6251059999999999</c:v>
                </c:pt>
                <c:pt idx="29">
                  <c:v>1.902164</c:v>
                </c:pt>
                <c:pt idx="30">
                  <c:v>2.2345190000000001</c:v>
                </c:pt>
                <c:pt idx="31">
                  <c:v>2.55531</c:v>
                </c:pt>
                <c:pt idx="32">
                  <c:v>2.8729529999999999</c:v>
                </c:pt>
                <c:pt idx="33">
                  <c:v>3.1780360000000001</c:v>
                </c:pt>
                <c:pt idx="34">
                  <c:v>3.5370409999999999</c:v>
                </c:pt>
                <c:pt idx="35">
                  <c:v>3.9958469999999999</c:v>
                </c:pt>
                <c:pt idx="36">
                  <c:v>4.4133760000000004</c:v>
                </c:pt>
                <c:pt idx="37">
                  <c:v>4.690849</c:v>
                </c:pt>
                <c:pt idx="38">
                  <c:v>5.0382110000000004</c:v>
                </c:pt>
                <c:pt idx="39">
                  <c:v>5.4153789999999997</c:v>
                </c:pt>
                <c:pt idx="40">
                  <c:v>5.7351369999999999</c:v>
                </c:pt>
                <c:pt idx="41">
                  <c:v>6.2042780000000004</c:v>
                </c:pt>
                <c:pt idx="42">
                  <c:v>6.6964379999999997</c:v>
                </c:pt>
                <c:pt idx="43">
                  <c:v>6.9377319999999996</c:v>
                </c:pt>
                <c:pt idx="44">
                  <c:v>7.130293</c:v>
                </c:pt>
                <c:pt idx="45">
                  <c:v>7.2839619999999998</c:v>
                </c:pt>
                <c:pt idx="46">
                  <c:v>7.2291990000000004</c:v>
                </c:pt>
                <c:pt idx="47">
                  <c:v>7.1433869999999997</c:v>
                </c:pt>
                <c:pt idx="48">
                  <c:v>7.2077090000000004</c:v>
                </c:pt>
                <c:pt idx="49">
                  <c:v>7.4295080000000002</c:v>
                </c:pt>
                <c:pt idx="50">
                  <c:v>7.6970099999999997</c:v>
                </c:pt>
                <c:pt idx="51">
                  <c:v>8.0426420000000007</c:v>
                </c:pt>
                <c:pt idx="52">
                  <c:v>8.3677250000000001</c:v>
                </c:pt>
                <c:pt idx="53">
                  <c:v>8.6119990000000008</c:v>
                </c:pt>
              </c:numCache>
            </c:numRef>
          </c:val>
        </c:ser>
        <c:ser>
          <c:idx val="33"/>
          <c:order val="3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HPI_avg!$A$36:$BB$36</c:f>
              <c:numCache>
                <c:formatCode>0%</c:formatCode>
                <c:ptCount val="54"/>
                <c:pt idx="0">
                  <c:v>4.4011000000000002E-2</c:v>
                </c:pt>
                <c:pt idx="1">
                  <c:v>0.113464</c:v>
                </c:pt>
                <c:pt idx="2">
                  <c:v>0.208231</c:v>
                </c:pt>
                <c:pt idx="3">
                  <c:v>0.31273400000000001</c:v>
                </c:pt>
                <c:pt idx="4">
                  <c:v>0.44327899999999998</c:v>
                </c:pt>
                <c:pt idx="5">
                  <c:v>0.554068</c:v>
                </c:pt>
                <c:pt idx="6">
                  <c:v>0.64852399999999999</c:v>
                </c:pt>
                <c:pt idx="7">
                  <c:v>0.72465000000000002</c:v>
                </c:pt>
                <c:pt idx="8">
                  <c:v>0.760737</c:v>
                </c:pt>
                <c:pt idx="9">
                  <c:v>0.74481900000000001</c:v>
                </c:pt>
                <c:pt idx="10">
                  <c:v>0.67977699999999996</c:v>
                </c:pt>
                <c:pt idx="11">
                  <c:v>0.63434999999999997</c:v>
                </c:pt>
                <c:pt idx="12">
                  <c:v>0.60041599999999995</c:v>
                </c:pt>
                <c:pt idx="13">
                  <c:v>0.57070900000000002</c:v>
                </c:pt>
                <c:pt idx="14">
                  <c:v>0.53347900000000004</c:v>
                </c:pt>
                <c:pt idx="15">
                  <c:v>0.51646000000000003</c:v>
                </c:pt>
                <c:pt idx="16">
                  <c:v>0.50706600000000002</c:v>
                </c:pt>
                <c:pt idx="17">
                  <c:v>0.49881799999999998</c:v>
                </c:pt>
                <c:pt idx="18">
                  <c:v>0.51321899999999998</c:v>
                </c:pt>
                <c:pt idx="19">
                  <c:v>0.54244300000000001</c:v>
                </c:pt>
                <c:pt idx="20">
                  <c:v>0.59660999999999997</c:v>
                </c:pt>
                <c:pt idx="21">
                  <c:v>0.67711299999999996</c:v>
                </c:pt>
                <c:pt idx="22">
                  <c:v>0.78200899999999995</c:v>
                </c:pt>
                <c:pt idx="23">
                  <c:v>0.88117100000000004</c:v>
                </c:pt>
                <c:pt idx="24">
                  <c:v>0.99489399999999995</c:v>
                </c:pt>
                <c:pt idx="25">
                  <c:v>1.0967750000000001</c:v>
                </c:pt>
                <c:pt idx="26">
                  <c:v>1.1556310000000001</c:v>
                </c:pt>
                <c:pt idx="27">
                  <c:v>1.144447</c:v>
                </c:pt>
                <c:pt idx="28">
                  <c:v>1.078295</c:v>
                </c:pt>
                <c:pt idx="29">
                  <c:v>1.0526800000000001</c:v>
                </c:pt>
                <c:pt idx="30">
                  <c:v>1.0918270000000001</c:v>
                </c:pt>
                <c:pt idx="31">
                  <c:v>1.1125890000000001</c:v>
                </c:pt>
                <c:pt idx="32">
                  <c:v>1.1397010000000001</c:v>
                </c:pt>
                <c:pt idx="33">
                  <c:v>1.190966</c:v>
                </c:pt>
                <c:pt idx="34">
                  <c:v>1.274772</c:v>
                </c:pt>
                <c:pt idx="35">
                  <c:v>1.3648020000000001</c:v>
                </c:pt>
                <c:pt idx="36">
                  <c:v>1.396177</c:v>
                </c:pt>
                <c:pt idx="37">
                  <c:v>1.3999680000000001</c:v>
                </c:pt>
                <c:pt idx="38">
                  <c:v>1.4078349999999999</c:v>
                </c:pt>
                <c:pt idx="39">
                  <c:v>1.474105</c:v>
                </c:pt>
                <c:pt idx="40">
                  <c:v>1.5305930000000001</c:v>
                </c:pt>
                <c:pt idx="41">
                  <c:v>1.5842700000000001</c:v>
                </c:pt>
                <c:pt idx="42">
                  <c:v>1.5978490000000001</c:v>
                </c:pt>
                <c:pt idx="43">
                  <c:v>1.6399619999999999</c:v>
                </c:pt>
                <c:pt idx="44">
                  <c:v>1.6921980000000001</c:v>
                </c:pt>
                <c:pt idx="45">
                  <c:v>1.7351030000000001</c:v>
                </c:pt>
                <c:pt idx="46">
                  <c:v>1.747279</c:v>
                </c:pt>
                <c:pt idx="47">
                  <c:v>1.737538</c:v>
                </c:pt>
                <c:pt idx="48">
                  <c:v>1.7430639999999999</c:v>
                </c:pt>
                <c:pt idx="49">
                  <c:v>1.7811790000000001</c:v>
                </c:pt>
                <c:pt idx="50">
                  <c:v>1.829466</c:v>
                </c:pt>
                <c:pt idx="51">
                  <c:v>1.8918079999999999</c:v>
                </c:pt>
                <c:pt idx="52">
                  <c:v>1.9429970000000001</c:v>
                </c:pt>
                <c:pt idx="53">
                  <c:v>1.9851920000000001</c:v>
                </c:pt>
              </c:numCache>
            </c:numRef>
          </c:val>
        </c:ser>
        <c:ser>
          <c:idx val="34"/>
          <c:order val="3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HPI_avg!$A$37:$BB$37</c:f>
              <c:numCache>
                <c:formatCode>0%</c:formatCode>
                <c:ptCount val="54"/>
                <c:pt idx="0">
                  <c:v>1.1597E-2</c:v>
                </c:pt>
                <c:pt idx="1">
                  <c:v>1.0808E-2</c:v>
                </c:pt>
                <c:pt idx="2">
                  <c:v>2.537E-2</c:v>
                </c:pt>
                <c:pt idx="3">
                  <c:v>5.9395999999999997E-2</c:v>
                </c:pt>
                <c:pt idx="4">
                  <c:v>9.8377000000000006E-2</c:v>
                </c:pt>
                <c:pt idx="5">
                  <c:v>0.14511499999999999</c:v>
                </c:pt>
                <c:pt idx="6">
                  <c:v>0.20153799999999999</c:v>
                </c:pt>
                <c:pt idx="7">
                  <c:v>0.25286799999999998</c:v>
                </c:pt>
                <c:pt idx="8">
                  <c:v>0.29013699999999998</c:v>
                </c:pt>
                <c:pt idx="9">
                  <c:v>0.31432900000000003</c:v>
                </c:pt>
                <c:pt idx="10">
                  <c:v>0.32264799999999999</c:v>
                </c:pt>
                <c:pt idx="11">
                  <c:v>0.339144</c:v>
                </c:pt>
                <c:pt idx="12">
                  <c:v>0.36657299999999998</c:v>
                </c:pt>
                <c:pt idx="13">
                  <c:v>0.37558399999999997</c:v>
                </c:pt>
                <c:pt idx="14">
                  <c:v>0.38493699999999997</c:v>
                </c:pt>
                <c:pt idx="15">
                  <c:v>0.40706300000000001</c:v>
                </c:pt>
                <c:pt idx="16">
                  <c:v>0.419012</c:v>
                </c:pt>
                <c:pt idx="17">
                  <c:v>0.39179399999999998</c:v>
                </c:pt>
                <c:pt idx="18">
                  <c:v>0.35083399999999998</c:v>
                </c:pt>
                <c:pt idx="19">
                  <c:v>0.30291099999999999</c:v>
                </c:pt>
                <c:pt idx="20">
                  <c:v>0.28142</c:v>
                </c:pt>
                <c:pt idx="21">
                  <c:v>0.27871400000000002</c:v>
                </c:pt>
                <c:pt idx="22">
                  <c:v>0.29277999999999998</c:v>
                </c:pt>
                <c:pt idx="23">
                  <c:v>0.31099700000000002</c:v>
                </c:pt>
                <c:pt idx="24">
                  <c:v>0.357686</c:v>
                </c:pt>
                <c:pt idx="25">
                  <c:v>0.382938</c:v>
                </c:pt>
                <c:pt idx="26">
                  <c:v>0.38639299999999999</c:v>
                </c:pt>
                <c:pt idx="27">
                  <c:v>0.36358499999999999</c:v>
                </c:pt>
                <c:pt idx="28">
                  <c:v>0.31264599999999998</c:v>
                </c:pt>
                <c:pt idx="29">
                  <c:v>0.232319</c:v>
                </c:pt>
                <c:pt idx="30">
                  <c:v>0.13464499999999999</c:v>
                </c:pt>
                <c:pt idx="31">
                  <c:v>6.3322000000000003E-2</c:v>
                </c:pt>
                <c:pt idx="32">
                  <c:v>-2.944E-3</c:v>
                </c:pt>
                <c:pt idx="33">
                  <c:v>-4.7273999999999997E-2</c:v>
                </c:pt>
                <c:pt idx="34">
                  <c:v>-7.0244000000000001E-2</c:v>
                </c:pt>
                <c:pt idx="35">
                  <c:v>-8.0125000000000002E-2</c:v>
                </c:pt>
                <c:pt idx="36">
                  <c:v>-7.8425999999999996E-2</c:v>
                </c:pt>
                <c:pt idx="37">
                  <c:v>-7.0054000000000005E-2</c:v>
                </c:pt>
                <c:pt idx="38">
                  <c:v>-7.6862E-2</c:v>
                </c:pt>
                <c:pt idx="39">
                  <c:v>-8.3761000000000002E-2</c:v>
                </c:pt>
                <c:pt idx="40">
                  <c:v>-8.8978000000000002E-2</c:v>
                </c:pt>
                <c:pt idx="41">
                  <c:v>-9.7641000000000006E-2</c:v>
                </c:pt>
                <c:pt idx="42">
                  <c:v>-0.106419</c:v>
                </c:pt>
                <c:pt idx="43">
                  <c:v>-0.13505500000000001</c:v>
                </c:pt>
                <c:pt idx="44">
                  <c:v>-0.17530599999999999</c:v>
                </c:pt>
                <c:pt idx="45">
                  <c:v>-0.20977100000000001</c:v>
                </c:pt>
                <c:pt idx="46">
                  <c:v>-0.232462</c:v>
                </c:pt>
                <c:pt idx="47">
                  <c:v>-0.25063200000000002</c:v>
                </c:pt>
                <c:pt idx="48">
                  <c:v>-0.27074599999999999</c:v>
                </c:pt>
                <c:pt idx="49">
                  <c:v>-0.29347800000000002</c:v>
                </c:pt>
                <c:pt idx="50">
                  <c:v>-0.31240600000000002</c:v>
                </c:pt>
                <c:pt idx="51">
                  <c:v>-0.32713900000000001</c:v>
                </c:pt>
                <c:pt idx="52">
                  <c:v>-0.340221</c:v>
                </c:pt>
                <c:pt idx="53">
                  <c:v>-0.346746</c:v>
                </c:pt>
              </c:numCache>
            </c:numRef>
          </c:val>
        </c:ser>
        <c:ser>
          <c:idx val="35"/>
          <c:order val="3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HPI_avg!$A$38:$BB$38</c:f>
              <c:numCache>
                <c:formatCode>0%</c:formatCode>
                <c:ptCount val="54"/>
                <c:pt idx="0">
                  <c:v>-4.1399999999999996E-3</c:v>
                </c:pt>
                <c:pt idx="1">
                  <c:v>-1.5468000000000001E-2</c:v>
                </c:pt>
                <c:pt idx="2">
                  <c:v>-1.5878E-2</c:v>
                </c:pt>
                <c:pt idx="3">
                  <c:v>-1.9484000000000001E-2</c:v>
                </c:pt>
                <c:pt idx="4">
                  <c:v>-1.8012E-2</c:v>
                </c:pt>
                <c:pt idx="5">
                  <c:v>-1.1538E-2</c:v>
                </c:pt>
                <c:pt idx="6">
                  <c:v>1.717E-3</c:v>
                </c:pt>
                <c:pt idx="7">
                  <c:v>2.1745E-2</c:v>
                </c:pt>
                <c:pt idx="8">
                  <c:v>3.9517999999999998E-2</c:v>
                </c:pt>
                <c:pt idx="9">
                  <c:v>8.9584999999999998E-2</c:v>
                </c:pt>
                <c:pt idx="10">
                  <c:v>0.152479</c:v>
                </c:pt>
                <c:pt idx="11">
                  <c:v>0.21276200000000001</c:v>
                </c:pt>
                <c:pt idx="12">
                  <c:v>0.26577499999999998</c:v>
                </c:pt>
                <c:pt idx="13">
                  <c:v>0.29815599999999998</c:v>
                </c:pt>
                <c:pt idx="14">
                  <c:v>0.30127399999999999</c:v>
                </c:pt>
                <c:pt idx="15">
                  <c:v>0.28830499999999998</c:v>
                </c:pt>
                <c:pt idx="16">
                  <c:v>0.26522200000000001</c:v>
                </c:pt>
                <c:pt idx="17">
                  <c:v>0.242614</c:v>
                </c:pt>
                <c:pt idx="18">
                  <c:v>0.21715799999999999</c:v>
                </c:pt>
                <c:pt idx="19">
                  <c:v>0.193358</c:v>
                </c:pt>
                <c:pt idx="20">
                  <c:v>0.18896399999999999</c:v>
                </c:pt>
                <c:pt idx="21">
                  <c:v>0.17974399999999999</c:v>
                </c:pt>
                <c:pt idx="22">
                  <c:v>0.15557000000000001</c:v>
                </c:pt>
                <c:pt idx="23">
                  <c:v>0.13151199999999999</c:v>
                </c:pt>
                <c:pt idx="24">
                  <c:v>0.116672</c:v>
                </c:pt>
                <c:pt idx="25">
                  <c:v>8.7823999999999999E-2</c:v>
                </c:pt>
                <c:pt idx="26">
                  <c:v>6.5305000000000002E-2</c:v>
                </c:pt>
                <c:pt idx="27">
                  <c:v>6.3190999999999997E-2</c:v>
                </c:pt>
                <c:pt idx="28">
                  <c:v>5.9107E-2</c:v>
                </c:pt>
                <c:pt idx="29">
                  <c:v>4.9591000000000003E-2</c:v>
                </c:pt>
                <c:pt idx="30">
                  <c:v>5.5058000000000003E-2</c:v>
                </c:pt>
                <c:pt idx="31">
                  <c:v>8.4973000000000007E-2</c:v>
                </c:pt>
                <c:pt idx="32">
                  <c:v>0.12935099999999999</c:v>
                </c:pt>
                <c:pt idx="33">
                  <c:v>0.18219199999999999</c:v>
                </c:pt>
                <c:pt idx="34">
                  <c:v>0.22775100000000001</c:v>
                </c:pt>
                <c:pt idx="35">
                  <c:v>0.26090000000000002</c:v>
                </c:pt>
                <c:pt idx="36">
                  <c:v>0.31751699999999999</c:v>
                </c:pt>
                <c:pt idx="37">
                  <c:v>0.38917400000000002</c:v>
                </c:pt>
                <c:pt idx="38">
                  <c:v>0.48685</c:v>
                </c:pt>
                <c:pt idx="39">
                  <c:v>0.61946400000000001</c:v>
                </c:pt>
                <c:pt idx="40">
                  <c:v>0.80096199999999995</c:v>
                </c:pt>
                <c:pt idx="41">
                  <c:v>1.0169950000000001</c:v>
                </c:pt>
                <c:pt idx="42">
                  <c:v>1.216737</c:v>
                </c:pt>
                <c:pt idx="43">
                  <c:v>1.447959</c:v>
                </c:pt>
                <c:pt idx="44">
                  <c:v>1.603658</c:v>
                </c:pt>
                <c:pt idx="45">
                  <c:v>1.705346</c:v>
                </c:pt>
                <c:pt idx="46">
                  <c:v>1.7528349999999999</c:v>
                </c:pt>
                <c:pt idx="47">
                  <c:v>1.8055410000000001</c:v>
                </c:pt>
                <c:pt idx="48">
                  <c:v>1.8997599999999999</c:v>
                </c:pt>
                <c:pt idx="49">
                  <c:v>1.988559</c:v>
                </c:pt>
                <c:pt idx="50">
                  <c:v>2.0256949999999998</c:v>
                </c:pt>
                <c:pt idx="51">
                  <c:v>2.0725799999999999</c:v>
                </c:pt>
                <c:pt idx="52">
                  <c:v>2.0841539999999998</c:v>
                </c:pt>
                <c:pt idx="53">
                  <c:v>2.0715340000000002</c:v>
                </c:pt>
              </c:numCache>
            </c:numRef>
          </c:val>
        </c:ser>
        <c:ser>
          <c:idx val="36"/>
          <c:order val="3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HPI_avg!$A$39:$BB$39</c:f>
              <c:numCache>
                <c:formatCode>0%</c:formatCode>
                <c:ptCount val="54"/>
                <c:pt idx="0">
                  <c:v>1.0642E-2</c:v>
                </c:pt>
                <c:pt idx="1">
                  <c:v>3.3026E-2</c:v>
                </c:pt>
                <c:pt idx="2">
                  <c:v>7.4090000000000003E-2</c:v>
                </c:pt>
                <c:pt idx="3">
                  <c:v>0.124748</c:v>
                </c:pt>
                <c:pt idx="4">
                  <c:v>0.208175</c:v>
                </c:pt>
                <c:pt idx="5">
                  <c:v>0.31942100000000001</c:v>
                </c:pt>
                <c:pt idx="6">
                  <c:v>0.45828099999999999</c:v>
                </c:pt>
                <c:pt idx="7">
                  <c:v>0.59964899999999999</c:v>
                </c:pt>
                <c:pt idx="8">
                  <c:v>0.73012299999999997</c:v>
                </c:pt>
                <c:pt idx="9">
                  <c:v>0.85784000000000005</c:v>
                </c:pt>
                <c:pt idx="10">
                  <c:v>0.97677400000000003</c:v>
                </c:pt>
                <c:pt idx="11">
                  <c:v>1.0970869999999999</c:v>
                </c:pt>
                <c:pt idx="12">
                  <c:v>1.232502</c:v>
                </c:pt>
                <c:pt idx="13">
                  <c:v>1.3964110000000001</c:v>
                </c:pt>
                <c:pt idx="14">
                  <c:v>1.5277000000000001</c:v>
                </c:pt>
                <c:pt idx="15">
                  <c:v>1.611998</c:v>
                </c:pt>
                <c:pt idx="16">
                  <c:v>1.6977599999999999</c:v>
                </c:pt>
                <c:pt idx="17">
                  <c:v>1.780834</c:v>
                </c:pt>
                <c:pt idx="18">
                  <c:v>1.873391</c:v>
                </c:pt>
                <c:pt idx="19">
                  <c:v>1.8890960000000001</c:v>
                </c:pt>
                <c:pt idx="20">
                  <c:v>1.887259</c:v>
                </c:pt>
                <c:pt idx="21">
                  <c:v>1.8572770000000001</c:v>
                </c:pt>
                <c:pt idx="22">
                  <c:v>1.846827</c:v>
                </c:pt>
                <c:pt idx="23">
                  <c:v>1.939511</c:v>
                </c:pt>
                <c:pt idx="24">
                  <c:v>2.1166960000000001</c:v>
                </c:pt>
                <c:pt idx="25">
                  <c:v>2.3721559999999999</c:v>
                </c:pt>
                <c:pt idx="26">
                  <c:v>2.652323</c:v>
                </c:pt>
                <c:pt idx="27">
                  <c:v>2.8833259999999998</c:v>
                </c:pt>
                <c:pt idx="28">
                  <c:v>3.0386679999999999</c:v>
                </c:pt>
                <c:pt idx="29">
                  <c:v>3.1790389999999999</c:v>
                </c:pt>
                <c:pt idx="30">
                  <c:v>3.3718720000000002</c:v>
                </c:pt>
                <c:pt idx="31">
                  <c:v>3.7086920000000001</c:v>
                </c:pt>
                <c:pt idx="32">
                  <c:v>4.1227049999999998</c:v>
                </c:pt>
                <c:pt idx="33">
                  <c:v>4.5444420000000001</c:v>
                </c:pt>
                <c:pt idx="34">
                  <c:v>5.0001550000000003</c:v>
                </c:pt>
                <c:pt idx="35">
                  <c:v>5.5330000000000004</c:v>
                </c:pt>
                <c:pt idx="36">
                  <c:v>6.0264480000000002</c:v>
                </c:pt>
                <c:pt idx="37">
                  <c:v>6.4457740000000001</c:v>
                </c:pt>
                <c:pt idx="38">
                  <c:v>6.6834179999999996</c:v>
                </c:pt>
                <c:pt idx="39">
                  <c:v>6.7207889999999999</c:v>
                </c:pt>
                <c:pt idx="40">
                  <c:v>6.8428839999999997</c:v>
                </c:pt>
                <c:pt idx="41">
                  <c:v>6.9600609999999996</c:v>
                </c:pt>
                <c:pt idx="42">
                  <c:v>7.0476960000000002</c:v>
                </c:pt>
                <c:pt idx="43">
                  <c:v>7.374771</c:v>
                </c:pt>
                <c:pt idx="44">
                  <c:v>7.7537560000000001</c:v>
                </c:pt>
                <c:pt idx="45">
                  <c:v>8.1668839999999996</c:v>
                </c:pt>
                <c:pt idx="46">
                  <c:v>8.3922799999999995</c:v>
                </c:pt>
                <c:pt idx="47">
                  <c:v>8.5602619999999998</c:v>
                </c:pt>
                <c:pt idx="48">
                  <c:v>8.8309499999999996</c:v>
                </c:pt>
                <c:pt idx="49">
                  <c:v>8.9919650000000004</c:v>
                </c:pt>
                <c:pt idx="50">
                  <c:v>8.9248480000000008</c:v>
                </c:pt>
                <c:pt idx="51">
                  <c:v>8.7118780000000005</c:v>
                </c:pt>
                <c:pt idx="52">
                  <c:v>8.5514969999999995</c:v>
                </c:pt>
                <c:pt idx="53">
                  <c:v>8.3991260000000008</c:v>
                </c:pt>
              </c:numCache>
            </c:numRef>
          </c:val>
        </c:ser>
        <c:ser>
          <c:idx val="37"/>
          <c:order val="3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HPI_avg!$A$40:$BB$40</c:f>
              <c:numCache>
                <c:formatCode>0%</c:formatCode>
                <c:ptCount val="54"/>
                <c:pt idx="0">
                  <c:v>4.3740000000000001E-2</c:v>
                </c:pt>
                <c:pt idx="1">
                  <c:v>7.9739000000000004E-2</c:v>
                </c:pt>
                <c:pt idx="2">
                  <c:v>0.105392</c:v>
                </c:pt>
                <c:pt idx="3">
                  <c:v>9.3285999999999994E-2</c:v>
                </c:pt>
                <c:pt idx="4">
                  <c:v>6.5056000000000003E-2</c:v>
                </c:pt>
                <c:pt idx="5">
                  <c:v>3.6900000000000002E-2</c:v>
                </c:pt>
                <c:pt idx="6">
                  <c:v>1.9297999999999999E-2</c:v>
                </c:pt>
                <c:pt idx="7">
                  <c:v>-9.7940000000000006E-3</c:v>
                </c:pt>
                <c:pt idx="8">
                  <c:v>-4.2117000000000002E-2</c:v>
                </c:pt>
                <c:pt idx="9">
                  <c:v>-7.2968000000000005E-2</c:v>
                </c:pt>
                <c:pt idx="10">
                  <c:v>-0.107754</c:v>
                </c:pt>
                <c:pt idx="11">
                  <c:v>-0.113869</c:v>
                </c:pt>
                <c:pt idx="12">
                  <c:v>-0.109473</c:v>
                </c:pt>
                <c:pt idx="13">
                  <c:v>-0.12564700000000001</c:v>
                </c:pt>
                <c:pt idx="14">
                  <c:v>-0.15409500000000001</c:v>
                </c:pt>
                <c:pt idx="15">
                  <c:v>-0.17563699999999999</c:v>
                </c:pt>
                <c:pt idx="16">
                  <c:v>-0.18582399999999999</c:v>
                </c:pt>
                <c:pt idx="17">
                  <c:v>-0.18906600000000001</c:v>
                </c:pt>
                <c:pt idx="18">
                  <c:v>-0.17944199999999999</c:v>
                </c:pt>
                <c:pt idx="19">
                  <c:v>-0.166074</c:v>
                </c:pt>
                <c:pt idx="20">
                  <c:v>-0.16475799999999999</c:v>
                </c:pt>
                <c:pt idx="21">
                  <c:v>-0.156225</c:v>
                </c:pt>
                <c:pt idx="22">
                  <c:v>-0.13694500000000001</c:v>
                </c:pt>
                <c:pt idx="23">
                  <c:v>-0.13042100000000001</c:v>
                </c:pt>
                <c:pt idx="24">
                  <c:v>-0.149699</c:v>
                </c:pt>
                <c:pt idx="25">
                  <c:v>-0.16597500000000001</c:v>
                </c:pt>
                <c:pt idx="26">
                  <c:v>-0.165772</c:v>
                </c:pt>
                <c:pt idx="27">
                  <c:v>-0.163495</c:v>
                </c:pt>
                <c:pt idx="28">
                  <c:v>-0.150703</c:v>
                </c:pt>
                <c:pt idx="29">
                  <c:v>-0.13692499999999999</c:v>
                </c:pt>
                <c:pt idx="30">
                  <c:v>-0.13883300000000001</c:v>
                </c:pt>
                <c:pt idx="31">
                  <c:v>-0.157834</c:v>
                </c:pt>
                <c:pt idx="32">
                  <c:v>-0.18135499999999999</c:v>
                </c:pt>
                <c:pt idx="33">
                  <c:v>-0.20492199999999999</c:v>
                </c:pt>
                <c:pt idx="34">
                  <c:v>-0.21857399999999999</c:v>
                </c:pt>
                <c:pt idx="35">
                  <c:v>-0.22561500000000001</c:v>
                </c:pt>
                <c:pt idx="36">
                  <c:v>-0.224497</c:v>
                </c:pt>
                <c:pt idx="37">
                  <c:v>-0.19883300000000001</c:v>
                </c:pt>
                <c:pt idx="38">
                  <c:v>-0.153642</c:v>
                </c:pt>
                <c:pt idx="39">
                  <c:v>-9.5618999999999996E-2</c:v>
                </c:pt>
                <c:pt idx="40">
                  <c:v>-3.2710000000000003E-2</c:v>
                </c:pt>
                <c:pt idx="41">
                  <c:v>3.9715E-2</c:v>
                </c:pt>
                <c:pt idx="42">
                  <c:v>9.5072000000000004E-2</c:v>
                </c:pt>
                <c:pt idx="43">
                  <c:v>0.13211300000000001</c:v>
                </c:pt>
                <c:pt idx="44">
                  <c:v>0.16863400000000001</c:v>
                </c:pt>
                <c:pt idx="45">
                  <c:v>0.20541000000000001</c:v>
                </c:pt>
                <c:pt idx="46">
                  <c:v>0.233845</c:v>
                </c:pt>
                <c:pt idx="47">
                  <c:v>0.26694800000000002</c:v>
                </c:pt>
                <c:pt idx="48">
                  <c:v>0.29148299999999999</c:v>
                </c:pt>
                <c:pt idx="49">
                  <c:v>0.30740400000000001</c:v>
                </c:pt>
                <c:pt idx="50">
                  <c:v>0.32238899999999998</c:v>
                </c:pt>
                <c:pt idx="51">
                  <c:v>0.32712999999999998</c:v>
                </c:pt>
                <c:pt idx="52">
                  <c:v>0.32033299999999998</c:v>
                </c:pt>
                <c:pt idx="53">
                  <c:v>0.31684699999999999</c:v>
                </c:pt>
              </c:numCache>
            </c:numRef>
          </c:val>
        </c:ser>
        <c:ser>
          <c:idx val="38"/>
          <c:order val="3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HPI_avg!$A$41:$BB$41</c:f>
              <c:numCache>
                <c:formatCode>0%</c:formatCode>
                <c:ptCount val="54"/>
                <c:pt idx="0">
                  <c:v>8.2950000000000003E-3</c:v>
                </c:pt>
                <c:pt idx="1">
                  <c:v>2.9729999999999999E-2</c:v>
                </c:pt>
                <c:pt idx="2">
                  <c:v>5.9920000000000001E-2</c:v>
                </c:pt>
                <c:pt idx="3">
                  <c:v>0.120917</c:v>
                </c:pt>
                <c:pt idx="4">
                  <c:v>0.188302</c:v>
                </c:pt>
                <c:pt idx="5">
                  <c:v>0.26577499999999998</c:v>
                </c:pt>
                <c:pt idx="6">
                  <c:v>0.33701799999999998</c:v>
                </c:pt>
                <c:pt idx="7">
                  <c:v>0.36930099999999999</c:v>
                </c:pt>
                <c:pt idx="8">
                  <c:v>0.39440799999999998</c:v>
                </c:pt>
                <c:pt idx="9">
                  <c:v>0.45544299999999999</c:v>
                </c:pt>
                <c:pt idx="10">
                  <c:v>0.55601400000000001</c:v>
                </c:pt>
                <c:pt idx="11">
                  <c:v>0.65615800000000002</c:v>
                </c:pt>
                <c:pt idx="12">
                  <c:v>0.76888999999999996</c:v>
                </c:pt>
                <c:pt idx="13">
                  <c:v>0.85905600000000004</c:v>
                </c:pt>
                <c:pt idx="14">
                  <c:v>0.94765699999999997</c:v>
                </c:pt>
                <c:pt idx="15">
                  <c:v>1.0485450000000001</c:v>
                </c:pt>
                <c:pt idx="16">
                  <c:v>1.1612720000000001</c:v>
                </c:pt>
                <c:pt idx="17">
                  <c:v>1.2834099999999999</c:v>
                </c:pt>
                <c:pt idx="18">
                  <c:v>1.3881760000000001</c:v>
                </c:pt>
                <c:pt idx="19">
                  <c:v>1.4710019999999999</c:v>
                </c:pt>
                <c:pt idx="20">
                  <c:v>1.572147</c:v>
                </c:pt>
                <c:pt idx="21">
                  <c:v>1.640417</c:v>
                </c:pt>
                <c:pt idx="22">
                  <c:v>1.6891879999999999</c:v>
                </c:pt>
                <c:pt idx="23">
                  <c:v>1.6997880000000001</c:v>
                </c:pt>
                <c:pt idx="24">
                  <c:v>1.6870700000000001</c:v>
                </c:pt>
                <c:pt idx="25">
                  <c:v>1.6875</c:v>
                </c:pt>
                <c:pt idx="26">
                  <c:v>1.689589</c:v>
                </c:pt>
                <c:pt idx="27">
                  <c:v>1.7068639999999999</c:v>
                </c:pt>
                <c:pt idx="28">
                  <c:v>1.7527410000000001</c:v>
                </c:pt>
                <c:pt idx="29">
                  <c:v>1.8440589999999999</c:v>
                </c:pt>
                <c:pt idx="30">
                  <c:v>1.8968210000000001</c:v>
                </c:pt>
                <c:pt idx="31">
                  <c:v>1.933943</c:v>
                </c:pt>
                <c:pt idx="32">
                  <c:v>2.0059239999999998</c:v>
                </c:pt>
                <c:pt idx="33">
                  <c:v>2.0641150000000001</c:v>
                </c:pt>
                <c:pt idx="34">
                  <c:v>2.0768200000000001</c:v>
                </c:pt>
                <c:pt idx="35">
                  <c:v>2.1221899999999998</c:v>
                </c:pt>
                <c:pt idx="36">
                  <c:v>2.2239100000000001</c:v>
                </c:pt>
                <c:pt idx="37">
                  <c:v>2.3629319999999998</c:v>
                </c:pt>
                <c:pt idx="38">
                  <c:v>2.4294199999999999</c:v>
                </c:pt>
                <c:pt idx="39">
                  <c:v>2.4503840000000001</c:v>
                </c:pt>
                <c:pt idx="40">
                  <c:v>2.4641199999999999</c:v>
                </c:pt>
                <c:pt idx="41">
                  <c:v>2.4076879999999998</c:v>
                </c:pt>
                <c:pt idx="42">
                  <c:v>2.363858</c:v>
                </c:pt>
                <c:pt idx="43">
                  <c:v>2.3361740000000002</c:v>
                </c:pt>
                <c:pt idx="44">
                  <c:v>2.3015310000000002</c:v>
                </c:pt>
                <c:pt idx="45">
                  <c:v>2.242191</c:v>
                </c:pt>
                <c:pt idx="46">
                  <c:v>2.2262080000000002</c:v>
                </c:pt>
                <c:pt idx="47">
                  <c:v>2.21271</c:v>
                </c:pt>
                <c:pt idx="48">
                  <c:v>2.2126359999999998</c:v>
                </c:pt>
                <c:pt idx="49">
                  <c:v>2.2887400000000002</c:v>
                </c:pt>
                <c:pt idx="50">
                  <c:v>2.3665750000000001</c:v>
                </c:pt>
                <c:pt idx="51">
                  <c:v>2.4123039999999998</c:v>
                </c:pt>
                <c:pt idx="52">
                  <c:v>2.4477289999999998</c:v>
                </c:pt>
                <c:pt idx="53">
                  <c:v>2.4924729999999999</c:v>
                </c:pt>
              </c:numCache>
            </c:numRef>
          </c:val>
        </c:ser>
        <c:ser>
          <c:idx val="39"/>
          <c:order val="39"/>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HPI_avg!$A$42:$BB$42</c:f>
              <c:numCache>
                <c:formatCode>0%</c:formatCode>
                <c:ptCount val="54"/>
                <c:pt idx="0">
                  <c:v>9.3900000000000008E-3</c:v>
                </c:pt>
                <c:pt idx="1">
                  <c:v>3.3429E-2</c:v>
                </c:pt>
                <c:pt idx="2">
                  <c:v>7.1813000000000002E-2</c:v>
                </c:pt>
                <c:pt idx="3">
                  <c:v>9.2796000000000003E-2</c:v>
                </c:pt>
                <c:pt idx="4">
                  <c:v>0.100844</c:v>
                </c:pt>
                <c:pt idx="5">
                  <c:v>0.12188400000000001</c:v>
                </c:pt>
                <c:pt idx="6">
                  <c:v>0.166765</c:v>
                </c:pt>
                <c:pt idx="7">
                  <c:v>0.23932600000000001</c:v>
                </c:pt>
                <c:pt idx="8">
                  <c:v>0.348582</c:v>
                </c:pt>
                <c:pt idx="9">
                  <c:v>0.46614699999999998</c:v>
                </c:pt>
                <c:pt idx="10">
                  <c:v>0.55887900000000001</c:v>
                </c:pt>
                <c:pt idx="11">
                  <c:v>0.65624000000000005</c:v>
                </c:pt>
                <c:pt idx="12">
                  <c:v>0.762687</c:v>
                </c:pt>
                <c:pt idx="13">
                  <c:v>0.83311500000000005</c:v>
                </c:pt>
                <c:pt idx="14">
                  <c:v>0.83887199999999995</c:v>
                </c:pt>
                <c:pt idx="15">
                  <c:v>0.83342000000000005</c:v>
                </c:pt>
                <c:pt idx="16">
                  <c:v>0.82125999999999999</c:v>
                </c:pt>
                <c:pt idx="17">
                  <c:v>0.86961100000000002</c:v>
                </c:pt>
                <c:pt idx="18">
                  <c:v>0.94895200000000002</c:v>
                </c:pt>
                <c:pt idx="19">
                  <c:v>0.96914199999999995</c:v>
                </c:pt>
                <c:pt idx="20">
                  <c:v>0.95598899999999998</c:v>
                </c:pt>
                <c:pt idx="21">
                  <c:v>0.996591</c:v>
                </c:pt>
                <c:pt idx="22">
                  <c:v>1.0679289999999999</c:v>
                </c:pt>
                <c:pt idx="23">
                  <c:v>1.1267720000000001</c:v>
                </c:pt>
                <c:pt idx="24">
                  <c:v>1.1688719999999999</c:v>
                </c:pt>
                <c:pt idx="25">
                  <c:v>1.197616</c:v>
                </c:pt>
                <c:pt idx="26">
                  <c:v>1.223147</c:v>
                </c:pt>
                <c:pt idx="27">
                  <c:v>1.2661009999999999</c:v>
                </c:pt>
                <c:pt idx="28">
                  <c:v>1.3432649999999999</c:v>
                </c:pt>
                <c:pt idx="29">
                  <c:v>1.4308099999999999</c:v>
                </c:pt>
                <c:pt idx="30">
                  <c:v>1.4976259999999999</c:v>
                </c:pt>
                <c:pt idx="31">
                  <c:v>1.5262439999999999</c:v>
                </c:pt>
                <c:pt idx="32">
                  <c:v>1.5313559999999999</c:v>
                </c:pt>
                <c:pt idx="33">
                  <c:v>1.5025090000000001</c:v>
                </c:pt>
                <c:pt idx="34">
                  <c:v>1.4857899999999999</c:v>
                </c:pt>
                <c:pt idx="35">
                  <c:v>1.497522</c:v>
                </c:pt>
                <c:pt idx="36">
                  <c:v>1.5213719999999999</c:v>
                </c:pt>
                <c:pt idx="37">
                  <c:v>1.5108740000000001</c:v>
                </c:pt>
                <c:pt idx="38">
                  <c:v>1.4969699999999999</c:v>
                </c:pt>
                <c:pt idx="39">
                  <c:v>1.4881409999999999</c:v>
                </c:pt>
                <c:pt idx="40">
                  <c:v>1.4669289999999999</c:v>
                </c:pt>
                <c:pt idx="41">
                  <c:v>1.5324310000000001</c:v>
                </c:pt>
                <c:pt idx="42">
                  <c:v>1.6854709999999999</c:v>
                </c:pt>
                <c:pt idx="43">
                  <c:v>1.867108</c:v>
                </c:pt>
                <c:pt idx="44">
                  <c:v>2.054713</c:v>
                </c:pt>
                <c:pt idx="45">
                  <c:v>2.180285</c:v>
                </c:pt>
                <c:pt idx="46">
                  <c:v>2.3112689999999998</c:v>
                </c:pt>
                <c:pt idx="47">
                  <c:v>2.4357690000000001</c:v>
                </c:pt>
                <c:pt idx="48">
                  <c:v>2.5562320000000001</c:v>
                </c:pt>
                <c:pt idx="49">
                  <c:v>2.7214670000000001</c:v>
                </c:pt>
                <c:pt idx="50">
                  <c:v>2.9010720000000001</c:v>
                </c:pt>
                <c:pt idx="51">
                  <c:v>3.1468720000000001</c:v>
                </c:pt>
                <c:pt idx="52">
                  <c:v>3.5070030000000001</c:v>
                </c:pt>
                <c:pt idx="53">
                  <c:v>3.9163890000000001</c:v>
                </c:pt>
              </c:numCache>
            </c:numRef>
          </c:val>
        </c:ser>
        <c:ser>
          <c:idx val="40"/>
          <c:order val="40"/>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HPI_avg!$A$43:$BB$43</c:f>
              <c:numCache>
                <c:formatCode>0%</c:formatCode>
                <c:ptCount val="54"/>
                <c:pt idx="0">
                  <c:v>9.6819999999999996E-3</c:v>
                </c:pt>
                <c:pt idx="1">
                  <c:v>1.5598000000000001E-2</c:v>
                </c:pt>
                <c:pt idx="2">
                  <c:v>2.3614E-2</c:v>
                </c:pt>
                <c:pt idx="3">
                  <c:v>1.9991999999999999E-2</c:v>
                </c:pt>
                <c:pt idx="4">
                  <c:v>1.2564000000000001E-2</c:v>
                </c:pt>
                <c:pt idx="5">
                  <c:v>-2.2590000000000002E-3</c:v>
                </c:pt>
                <c:pt idx="6">
                  <c:v>-3.3965000000000002E-2</c:v>
                </c:pt>
                <c:pt idx="7">
                  <c:v>-7.9492999999999994E-2</c:v>
                </c:pt>
                <c:pt idx="8">
                  <c:v>-0.12735399999999999</c:v>
                </c:pt>
                <c:pt idx="9">
                  <c:v>-0.18410399999999999</c:v>
                </c:pt>
                <c:pt idx="10">
                  <c:v>-0.235293</c:v>
                </c:pt>
                <c:pt idx="11">
                  <c:v>-0.27207599999999998</c:v>
                </c:pt>
                <c:pt idx="12">
                  <c:v>-0.30164999999999997</c:v>
                </c:pt>
                <c:pt idx="13">
                  <c:v>-0.323515</c:v>
                </c:pt>
                <c:pt idx="14">
                  <c:v>-0.37944699999999998</c:v>
                </c:pt>
                <c:pt idx="15">
                  <c:v>-0.43881399999999998</c:v>
                </c:pt>
                <c:pt idx="16">
                  <c:v>-0.47395599999999999</c:v>
                </c:pt>
                <c:pt idx="17">
                  <c:v>-0.50656199999999996</c:v>
                </c:pt>
                <c:pt idx="18">
                  <c:v>-0.53500999999999999</c:v>
                </c:pt>
                <c:pt idx="19">
                  <c:v>-0.54347199999999996</c:v>
                </c:pt>
                <c:pt idx="20">
                  <c:v>-0.536493</c:v>
                </c:pt>
                <c:pt idx="21">
                  <c:v>-0.52639199999999997</c:v>
                </c:pt>
                <c:pt idx="22">
                  <c:v>-0.52021899999999999</c:v>
                </c:pt>
                <c:pt idx="23">
                  <c:v>-0.51712199999999997</c:v>
                </c:pt>
                <c:pt idx="24">
                  <c:v>-0.51192599999999999</c:v>
                </c:pt>
                <c:pt idx="25">
                  <c:v>-0.50636700000000001</c:v>
                </c:pt>
                <c:pt idx="26">
                  <c:v>-0.50927999999999995</c:v>
                </c:pt>
                <c:pt idx="27">
                  <c:v>-0.52354500000000004</c:v>
                </c:pt>
                <c:pt idx="28">
                  <c:v>-0.54175600000000002</c:v>
                </c:pt>
                <c:pt idx="29">
                  <c:v>-0.55554899999999996</c:v>
                </c:pt>
                <c:pt idx="30">
                  <c:v>-0.56679100000000004</c:v>
                </c:pt>
                <c:pt idx="31">
                  <c:v>-0.57275600000000004</c:v>
                </c:pt>
                <c:pt idx="32">
                  <c:v>-0.571515</c:v>
                </c:pt>
                <c:pt idx="33">
                  <c:v>-0.57057599999999997</c:v>
                </c:pt>
                <c:pt idx="34">
                  <c:v>-0.56959199999999999</c:v>
                </c:pt>
                <c:pt idx="35">
                  <c:v>-0.56284500000000004</c:v>
                </c:pt>
                <c:pt idx="36">
                  <c:v>-0.55330400000000002</c:v>
                </c:pt>
                <c:pt idx="37">
                  <c:v>-0.54225100000000004</c:v>
                </c:pt>
                <c:pt idx="38">
                  <c:v>-0.53945799999999999</c:v>
                </c:pt>
                <c:pt idx="39">
                  <c:v>-0.55573300000000003</c:v>
                </c:pt>
                <c:pt idx="40">
                  <c:v>-0.57986499999999996</c:v>
                </c:pt>
                <c:pt idx="41">
                  <c:v>-0.60721199999999997</c:v>
                </c:pt>
                <c:pt idx="42">
                  <c:v>-0.62650499999999998</c:v>
                </c:pt>
                <c:pt idx="43">
                  <c:v>-0.63671800000000001</c:v>
                </c:pt>
                <c:pt idx="44">
                  <c:v>-0.64691600000000005</c:v>
                </c:pt>
                <c:pt idx="45">
                  <c:v>-0.66416799999999998</c:v>
                </c:pt>
                <c:pt idx="46">
                  <c:v>-0.68316100000000002</c:v>
                </c:pt>
                <c:pt idx="47">
                  <c:v>-0.69957199999999997</c:v>
                </c:pt>
                <c:pt idx="48">
                  <c:v>-0.70919699999999997</c:v>
                </c:pt>
                <c:pt idx="49">
                  <c:v>-0.71088499999999999</c:v>
                </c:pt>
                <c:pt idx="50">
                  <c:v>-0.70980600000000005</c:v>
                </c:pt>
                <c:pt idx="51">
                  <c:v>-0.70874599999999999</c:v>
                </c:pt>
                <c:pt idx="52">
                  <c:v>-0.70986300000000002</c:v>
                </c:pt>
                <c:pt idx="53">
                  <c:v>-0.70979800000000004</c:v>
                </c:pt>
              </c:numCache>
            </c:numRef>
          </c:val>
        </c:ser>
        <c:ser>
          <c:idx val="41"/>
          <c:order val="41"/>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HPI_avg!$A$44:$BB$44</c:f>
              <c:numCache>
                <c:formatCode>0%</c:formatCode>
                <c:ptCount val="54"/>
                <c:pt idx="0">
                  <c:v>1.5950000000000001E-3</c:v>
                </c:pt>
                <c:pt idx="1">
                  <c:v>-4.0439999999999999E-3</c:v>
                </c:pt>
                <c:pt idx="2">
                  <c:v>-7.4079999999999997E-3</c:v>
                </c:pt>
                <c:pt idx="3">
                  <c:v>-5.8469999999999998E-3</c:v>
                </c:pt>
                <c:pt idx="4">
                  <c:v>-1.0636E-2</c:v>
                </c:pt>
                <c:pt idx="5">
                  <c:v>-1.7543E-2</c:v>
                </c:pt>
                <c:pt idx="6">
                  <c:v>-4.3095000000000001E-2</c:v>
                </c:pt>
                <c:pt idx="7">
                  <c:v>-9.6658999999999995E-2</c:v>
                </c:pt>
                <c:pt idx="8">
                  <c:v>-0.12698400000000001</c:v>
                </c:pt>
                <c:pt idx="9">
                  <c:v>-0.117366</c:v>
                </c:pt>
                <c:pt idx="10">
                  <c:v>-9.3775999999999998E-2</c:v>
                </c:pt>
                <c:pt idx="11">
                  <c:v>-6.2480000000000001E-2</c:v>
                </c:pt>
                <c:pt idx="12">
                  <c:v>-1.9784E-2</c:v>
                </c:pt>
                <c:pt idx="13">
                  <c:v>3.6159999999999999E-3</c:v>
                </c:pt>
                <c:pt idx="14">
                  <c:v>1.5348000000000001E-2</c:v>
                </c:pt>
                <c:pt idx="15">
                  <c:v>3.4043999999999998E-2</c:v>
                </c:pt>
                <c:pt idx="16">
                  <c:v>6.3372999999999999E-2</c:v>
                </c:pt>
                <c:pt idx="17">
                  <c:v>8.7461999999999998E-2</c:v>
                </c:pt>
                <c:pt idx="18">
                  <c:v>0.105769</c:v>
                </c:pt>
                <c:pt idx="19">
                  <c:v>0.121503</c:v>
                </c:pt>
                <c:pt idx="20">
                  <c:v>0.112083</c:v>
                </c:pt>
                <c:pt idx="21">
                  <c:v>7.4423000000000003E-2</c:v>
                </c:pt>
                <c:pt idx="22">
                  <c:v>1.4702E-2</c:v>
                </c:pt>
                <c:pt idx="23">
                  <c:v>-4.2897999999999999E-2</c:v>
                </c:pt>
                <c:pt idx="24">
                  <c:v>-8.6420999999999998E-2</c:v>
                </c:pt>
                <c:pt idx="25">
                  <c:v>-0.136159</c:v>
                </c:pt>
                <c:pt idx="26">
                  <c:v>-0.17166100000000001</c:v>
                </c:pt>
                <c:pt idx="27">
                  <c:v>-0.19863800000000001</c:v>
                </c:pt>
                <c:pt idx="28">
                  <c:v>-0.22667699999999999</c:v>
                </c:pt>
                <c:pt idx="29">
                  <c:v>-0.243122</c:v>
                </c:pt>
                <c:pt idx="30">
                  <c:v>-0.24590000000000001</c:v>
                </c:pt>
                <c:pt idx="31">
                  <c:v>-0.23394000000000001</c:v>
                </c:pt>
                <c:pt idx="32">
                  <c:v>-0.21745900000000001</c:v>
                </c:pt>
                <c:pt idx="33">
                  <c:v>-0.20724200000000001</c:v>
                </c:pt>
                <c:pt idx="34">
                  <c:v>-0.18268400000000001</c:v>
                </c:pt>
                <c:pt idx="35">
                  <c:v>-0.15434899999999999</c:v>
                </c:pt>
                <c:pt idx="36">
                  <c:v>-0.133933</c:v>
                </c:pt>
                <c:pt idx="37">
                  <c:v>-9.4616000000000006E-2</c:v>
                </c:pt>
                <c:pt idx="38">
                  <c:v>-4.6830999999999998E-2</c:v>
                </c:pt>
                <c:pt idx="39">
                  <c:v>-1.7179E-2</c:v>
                </c:pt>
                <c:pt idx="40">
                  <c:v>-5.6119999999999998E-3</c:v>
                </c:pt>
                <c:pt idx="41">
                  <c:v>7.4539999999999997E-3</c:v>
                </c:pt>
                <c:pt idx="42">
                  <c:v>-1.5120000000000001E-3</c:v>
                </c:pt>
                <c:pt idx="43">
                  <c:v>-1.3331000000000001E-2</c:v>
                </c:pt>
                <c:pt idx="44">
                  <c:v>-1.9733000000000001E-2</c:v>
                </c:pt>
                <c:pt idx="45">
                  <c:v>-5.0041000000000002E-2</c:v>
                </c:pt>
                <c:pt idx="46">
                  <c:v>-8.0829999999999999E-2</c:v>
                </c:pt>
                <c:pt idx="47">
                  <c:v>-0.100214</c:v>
                </c:pt>
                <c:pt idx="48">
                  <c:v>-0.12072099999999999</c:v>
                </c:pt>
                <c:pt idx="49">
                  <c:v>-0.13614899999999999</c:v>
                </c:pt>
                <c:pt idx="50">
                  <c:v>-0.15280299999999999</c:v>
                </c:pt>
                <c:pt idx="51">
                  <c:v>-0.167708</c:v>
                </c:pt>
                <c:pt idx="52">
                  <c:v>-0.17693900000000001</c:v>
                </c:pt>
                <c:pt idx="53">
                  <c:v>-0.18129999999999999</c:v>
                </c:pt>
              </c:numCache>
            </c:numRef>
          </c:val>
        </c:ser>
        <c:ser>
          <c:idx val="42"/>
          <c:order val="42"/>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HPI_avg!$A$45:$BB$45</c:f>
              <c:numCache>
                <c:formatCode>0%</c:formatCode>
                <c:ptCount val="54"/>
                <c:pt idx="0">
                  <c:v>3.5068000000000002E-2</c:v>
                </c:pt>
                <c:pt idx="1">
                  <c:v>7.9106999999999997E-2</c:v>
                </c:pt>
                <c:pt idx="2">
                  <c:v>0.161886</c:v>
                </c:pt>
                <c:pt idx="3">
                  <c:v>0.24445900000000001</c:v>
                </c:pt>
                <c:pt idx="4">
                  <c:v>0.27976699999999999</c:v>
                </c:pt>
                <c:pt idx="5">
                  <c:v>0.31310199999999999</c:v>
                </c:pt>
                <c:pt idx="6">
                  <c:v>0.36775099999999999</c:v>
                </c:pt>
                <c:pt idx="7">
                  <c:v>0.39068399999999998</c:v>
                </c:pt>
                <c:pt idx="8">
                  <c:v>0.40600999999999998</c:v>
                </c:pt>
                <c:pt idx="9">
                  <c:v>0.47642499999999999</c:v>
                </c:pt>
                <c:pt idx="10">
                  <c:v>0.561998</c:v>
                </c:pt>
                <c:pt idx="11">
                  <c:v>0.63320100000000001</c:v>
                </c:pt>
                <c:pt idx="12">
                  <c:v>0.70723499999999995</c:v>
                </c:pt>
                <c:pt idx="13">
                  <c:v>0.79190000000000005</c:v>
                </c:pt>
                <c:pt idx="14">
                  <c:v>0.88622699999999999</c:v>
                </c:pt>
                <c:pt idx="15">
                  <c:v>0.99850499999999998</c:v>
                </c:pt>
                <c:pt idx="16">
                  <c:v>1.061023</c:v>
                </c:pt>
                <c:pt idx="17">
                  <c:v>1.0937349999999999</c:v>
                </c:pt>
                <c:pt idx="18">
                  <c:v>1.1662859999999999</c:v>
                </c:pt>
                <c:pt idx="19">
                  <c:v>1.2028810000000001</c:v>
                </c:pt>
                <c:pt idx="20">
                  <c:v>1.2066110000000001</c:v>
                </c:pt>
                <c:pt idx="21">
                  <c:v>1.18598</c:v>
                </c:pt>
                <c:pt idx="22">
                  <c:v>1.151246</c:v>
                </c:pt>
                <c:pt idx="23">
                  <c:v>1.1502870000000001</c:v>
                </c:pt>
                <c:pt idx="24">
                  <c:v>1.1725540000000001</c:v>
                </c:pt>
                <c:pt idx="25">
                  <c:v>1.2140070000000001</c:v>
                </c:pt>
                <c:pt idx="26">
                  <c:v>1.28206</c:v>
                </c:pt>
                <c:pt idx="27">
                  <c:v>1.3241609999999999</c:v>
                </c:pt>
                <c:pt idx="28">
                  <c:v>1.4000429999999999</c:v>
                </c:pt>
                <c:pt idx="29">
                  <c:v>1.467703</c:v>
                </c:pt>
                <c:pt idx="30">
                  <c:v>1.505593</c:v>
                </c:pt>
                <c:pt idx="31">
                  <c:v>1.516645</c:v>
                </c:pt>
                <c:pt idx="32">
                  <c:v>1.5650409999999999</c:v>
                </c:pt>
                <c:pt idx="33">
                  <c:v>1.7100789999999999</c:v>
                </c:pt>
                <c:pt idx="34">
                  <c:v>1.891783</c:v>
                </c:pt>
                <c:pt idx="35">
                  <c:v>2.0276900000000002</c:v>
                </c:pt>
                <c:pt idx="36">
                  <c:v>2.1902279999999998</c:v>
                </c:pt>
                <c:pt idx="37">
                  <c:v>2.4237419999999998</c:v>
                </c:pt>
                <c:pt idx="38">
                  <c:v>2.669044</c:v>
                </c:pt>
                <c:pt idx="39">
                  <c:v>2.7520129999999998</c:v>
                </c:pt>
                <c:pt idx="40">
                  <c:v>2.7666019999999998</c:v>
                </c:pt>
                <c:pt idx="41">
                  <c:v>2.791874</c:v>
                </c:pt>
                <c:pt idx="42">
                  <c:v>2.832106</c:v>
                </c:pt>
                <c:pt idx="43">
                  <c:v>2.8792249999999999</c:v>
                </c:pt>
                <c:pt idx="44">
                  <c:v>2.9670670000000001</c:v>
                </c:pt>
                <c:pt idx="45">
                  <c:v>3.096203</c:v>
                </c:pt>
                <c:pt idx="46">
                  <c:v>3.20303</c:v>
                </c:pt>
                <c:pt idx="47">
                  <c:v>3.2874859999999999</c:v>
                </c:pt>
                <c:pt idx="48">
                  <c:v>3.42475</c:v>
                </c:pt>
                <c:pt idx="49">
                  <c:v>3.584972</c:v>
                </c:pt>
                <c:pt idx="50">
                  <c:v>3.8333900000000001</c:v>
                </c:pt>
                <c:pt idx="51">
                  <c:v>4.199999</c:v>
                </c:pt>
                <c:pt idx="52">
                  <c:v>4.5519990000000004</c:v>
                </c:pt>
                <c:pt idx="53">
                  <c:v>4.9185930000000004</c:v>
                </c:pt>
              </c:numCache>
            </c:numRef>
          </c:val>
        </c:ser>
        <c:ser>
          <c:idx val="43"/>
          <c:order val="43"/>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HPI_avg!$A$46:$BB$46</c:f>
              <c:numCache>
                <c:formatCode>0%</c:formatCode>
                <c:ptCount val="54"/>
                <c:pt idx="0">
                  <c:v>5.04E-2</c:v>
                </c:pt>
                <c:pt idx="1">
                  <c:v>8.6836999999999998E-2</c:v>
                </c:pt>
                <c:pt idx="2">
                  <c:v>0.10804999999999999</c:v>
                </c:pt>
                <c:pt idx="3">
                  <c:v>0.15185899999999999</c:v>
                </c:pt>
                <c:pt idx="4">
                  <c:v>0.21563299999999999</c:v>
                </c:pt>
                <c:pt idx="5">
                  <c:v>0.27437800000000001</c:v>
                </c:pt>
                <c:pt idx="6">
                  <c:v>0.35641699999999998</c:v>
                </c:pt>
                <c:pt idx="7">
                  <c:v>0.46730300000000002</c:v>
                </c:pt>
                <c:pt idx="8">
                  <c:v>0.547481</c:v>
                </c:pt>
                <c:pt idx="9">
                  <c:v>0.58477699999999999</c:v>
                </c:pt>
                <c:pt idx="10">
                  <c:v>0.65214799999999995</c:v>
                </c:pt>
                <c:pt idx="11">
                  <c:v>0.74207999999999996</c:v>
                </c:pt>
                <c:pt idx="12">
                  <c:v>0.85970999999999997</c:v>
                </c:pt>
                <c:pt idx="13">
                  <c:v>0.95410600000000001</c:v>
                </c:pt>
                <c:pt idx="14">
                  <c:v>0.97837700000000005</c:v>
                </c:pt>
                <c:pt idx="15">
                  <c:v>0.96908700000000003</c:v>
                </c:pt>
                <c:pt idx="16">
                  <c:v>0.97145300000000001</c:v>
                </c:pt>
                <c:pt idx="17">
                  <c:v>1.012497</c:v>
                </c:pt>
                <c:pt idx="18">
                  <c:v>1.0129790000000001</c:v>
                </c:pt>
                <c:pt idx="19">
                  <c:v>0.964395</c:v>
                </c:pt>
                <c:pt idx="20">
                  <c:v>0.88392800000000005</c:v>
                </c:pt>
                <c:pt idx="21">
                  <c:v>0.81842599999999999</c:v>
                </c:pt>
                <c:pt idx="22">
                  <c:v>0.76063700000000001</c:v>
                </c:pt>
                <c:pt idx="23">
                  <c:v>0.71543999999999996</c:v>
                </c:pt>
                <c:pt idx="24">
                  <c:v>0.67081299999999999</c:v>
                </c:pt>
                <c:pt idx="25">
                  <c:v>0.664489</c:v>
                </c:pt>
                <c:pt idx="26">
                  <c:v>0.70175900000000002</c:v>
                </c:pt>
                <c:pt idx="27">
                  <c:v>0.78123600000000004</c:v>
                </c:pt>
                <c:pt idx="28">
                  <c:v>0.832314</c:v>
                </c:pt>
                <c:pt idx="29">
                  <c:v>0.84155400000000002</c:v>
                </c:pt>
                <c:pt idx="30">
                  <c:v>0.849055</c:v>
                </c:pt>
                <c:pt idx="31">
                  <c:v>0.85851200000000005</c:v>
                </c:pt>
                <c:pt idx="32">
                  <c:v>0.86234999999999995</c:v>
                </c:pt>
                <c:pt idx="33">
                  <c:v>0.867564</c:v>
                </c:pt>
                <c:pt idx="34">
                  <c:v>0.88184700000000005</c:v>
                </c:pt>
                <c:pt idx="35">
                  <c:v>0.86053299999999999</c:v>
                </c:pt>
                <c:pt idx="36">
                  <c:v>0.80934499999999998</c:v>
                </c:pt>
                <c:pt idx="37">
                  <c:v>0.76816600000000002</c:v>
                </c:pt>
                <c:pt idx="38">
                  <c:v>0.73054399999999997</c:v>
                </c:pt>
                <c:pt idx="39">
                  <c:v>0.71049600000000002</c:v>
                </c:pt>
                <c:pt idx="40">
                  <c:v>0.703592</c:v>
                </c:pt>
                <c:pt idx="41">
                  <c:v>0.71848400000000001</c:v>
                </c:pt>
                <c:pt idx="42">
                  <c:v>0.74214999999999998</c:v>
                </c:pt>
                <c:pt idx="43">
                  <c:v>0.72829200000000005</c:v>
                </c:pt>
                <c:pt idx="44">
                  <c:v>0.69599100000000003</c:v>
                </c:pt>
                <c:pt idx="45">
                  <c:v>0.69891099999999995</c:v>
                </c:pt>
                <c:pt idx="46">
                  <c:v>0.71026500000000004</c:v>
                </c:pt>
                <c:pt idx="47">
                  <c:v>0.73680000000000001</c:v>
                </c:pt>
                <c:pt idx="48">
                  <c:v>0.77449199999999996</c:v>
                </c:pt>
                <c:pt idx="49">
                  <c:v>0.82052599999999998</c:v>
                </c:pt>
                <c:pt idx="50">
                  <c:v>0.89655200000000002</c:v>
                </c:pt>
                <c:pt idx="51">
                  <c:v>1.0064409999999999</c:v>
                </c:pt>
                <c:pt idx="52">
                  <c:v>1.1174949999999999</c:v>
                </c:pt>
                <c:pt idx="53">
                  <c:v>1.1752659999999999</c:v>
                </c:pt>
              </c:numCache>
            </c:numRef>
          </c:val>
        </c:ser>
        <c:ser>
          <c:idx val="44"/>
          <c:order val="44"/>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HPI_avg!$A$47:$BB$47</c:f>
              <c:numCache>
                <c:formatCode>0%</c:formatCode>
                <c:ptCount val="54"/>
                <c:pt idx="0">
                  <c:v>2.4157999999999999E-2</c:v>
                </c:pt>
                <c:pt idx="1">
                  <c:v>4.3999000000000003E-2</c:v>
                </c:pt>
                <c:pt idx="2">
                  <c:v>8.0866999999999994E-2</c:v>
                </c:pt>
                <c:pt idx="3">
                  <c:v>0.121847</c:v>
                </c:pt>
                <c:pt idx="4">
                  <c:v>0.15965299999999999</c:v>
                </c:pt>
                <c:pt idx="5">
                  <c:v>0.19212299999999999</c:v>
                </c:pt>
                <c:pt idx="6">
                  <c:v>0.20785500000000001</c:v>
                </c:pt>
                <c:pt idx="7">
                  <c:v>0.22812399999999999</c:v>
                </c:pt>
                <c:pt idx="8">
                  <c:v>0.23907100000000001</c:v>
                </c:pt>
                <c:pt idx="9">
                  <c:v>0.243979</c:v>
                </c:pt>
                <c:pt idx="10">
                  <c:v>0.238208</c:v>
                </c:pt>
                <c:pt idx="11">
                  <c:v>0.219607</c:v>
                </c:pt>
                <c:pt idx="12">
                  <c:v>0.178537</c:v>
                </c:pt>
                <c:pt idx="13">
                  <c:v>0.13300400000000001</c:v>
                </c:pt>
                <c:pt idx="14">
                  <c:v>0.11268599999999999</c:v>
                </c:pt>
                <c:pt idx="15">
                  <c:v>0.13043099999999999</c:v>
                </c:pt>
                <c:pt idx="16">
                  <c:v>0.191222</c:v>
                </c:pt>
                <c:pt idx="17">
                  <c:v>0.25257800000000002</c:v>
                </c:pt>
                <c:pt idx="18">
                  <c:v>0.32480999999999999</c:v>
                </c:pt>
                <c:pt idx="19">
                  <c:v>0.39355800000000002</c:v>
                </c:pt>
                <c:pt idx="20">
                  <c:v>0.44322299999999998</c:v>
                </c:pt>
                <c:pt idx="21">
                  <c:v>0.50343499999999997</c:v>
                </c:pt>
                <c:pt idx="22">
                  <c:v>0.54603800000000002</c:v>
                </c:pt>
                <c:pt idx="23">
                  <c:v>0.63243099999999997</c:v>
                </c:pt>
                <c:pt idx="24">
                  <c:v>0.78349100000000005</c:v>
                </c:pt>
                <c:pt idx="25">
                  <c:v>0.96607399999999999</c:v>
                </c:pt>
                <c:pt idx="26">
                  <c:v>1.1363829999999999</c:v>
                </c:pt>
                <c:pt idx="27">
                  <c:v>1.2646280000000001</c:v>
                </c:pt>
                <c:pt idx="28">
                  <c:v>1.3630850000000001</c:v>
                </c:pt>
                <c:pt idx="29">
                  <c:v>1.384833</c:v>
                </c:pt>
                <c:pt idx="30">
                  <c:v>1.4229719999999999</c:v>
                </c:pt>
                <c:pt idx="31">
                  <c:v>1.4921249999999999</c:v>
                </c:pt>
                <c:pt idx="32">
                  <c:v>1.5195989999999999</c:v>
                </c:pt>
                <c:pt idx="33">
                  <c:v>1.486504</c:v>
                </c:pt>
                <c:pt idx="34">
                  <c:v>1.4695</c:v>
                </c:pt>
                <c:pt idx="35">
                  <c:v>1.435262</c:v>
                </c:pt>
                <c:pt idx="36">
                  <c:v>1.3705499999999999</c:v>
                </c:pt>
                <c:pt idx="37">
                  <c:v>1.2829120000000001</c:v>
                </c:pt>
                <c:pt idx="38">
                  <c:v>1.175999</c:v>
                </c:pt>
                <c:pt idx="39">
                  <c:v>1.10819</c:v>
                </c:pt>
                <c:pt idx="40">
                  <c:v>1.0390760000000001</c:v>
                </c:pt>
                <c:pt idx="41">
                  <c:v>0.94919200000000004</c:v>
                </c:pt>
                <c:pt idx="42">
                  <c:v>0.91237599999999996</c:v>
                </c:pt>
                <c:pt idx="43">
                  <c:v>0.88509800000000005</c:v>
                </c:pt>
                <c:pt idx="44">
                  <c:v>0.89119300000000001</c:v>
                </c:pt>
                <c:pt idx="45">
                  <c:v>0.90808299999999997</c:v>
                </c:pt>
                <c:pt idx="46">
                  <c:v>0.90321300000000004</c:v>
                </c:pt>
                <c:pt idx="47">
                  <c:v>0.85683699999999996</c:v>
                </c:pt>
                <c:pt idx="48">
                  <c:v>0.83023100000000005</c:v>
                </c:pt>
                <c:pt idx="49">
                  <c:v>0.83478300000000005</c:v>
                </c:pt>
                <c:pt idx="50">
                  <c:v>0.83362499999999995</c:v>
                </c:pt>
                <c:pt idx="51">
                  <c:v>0.84848299999999999</c:v>
                </c:pt>
                <c:pt idx="52">
                  <c:v>0.88090599999999997</c:v>
                </c:pt>
                <c:pt idx="53">
                  <c:v>0.921759</c:v>
                </c:pt>
              </c:numCache>
            </c:numRef>
          </c:val>
        </c:ser>
        <c:ser>
          <c:idx val="45"/>
          <c:order val="45"/>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HPI_avg!$A$48:$BB$48</c:f>
              <c:numCache>
                <c:formatCode>0%</c:formatCode>
                <c:ptCount val="54"/>
                <c:pt idx="0">
                  <c:v>3.0023999999999999E-2</c:v>
                </c:pt>
                <c:pt idx="1">
                  <c:v>8.2513000000000003E-2</c:v>
                </c:pt>
                <c:pt idx="2">
                  <c:v>0.13309499999999999</c:v>
                </c:pt>
                <c:pt idx="3">
                  <c:v>0.180311</c:v>
                </c:pt>
                <c:pt idx="4">
                  <c:v>0.22311300000000001</c:v>
                </c:pt>
                <c:pt idx="5">
                  <c:v>0.28897499999999998</c:v>
                </c:pt>
                <c:pt idx="6">
                  <c:v>0.36164000000000002</c:v>
                </c:pt>
                <c:pt idx="7">
                  <c:v>0.434116</c:v>
                </c:pt>
                <c:pt idx="8">
                  <c:v>0.47780600000000001</c:v>
                </c:pt>
                <c:pt idx="9">
                  <c:v>0.50914300000000001</c:v>
                </c:pt>
                <c:pt idx="10">
                  <c:v>0.56696899999999995</c:v>
                </c:pt>
                <c:pt idx="11">
                  <c:v>0.65356899999999996</c:v>
                </c:pt>
                <c:pt idx="12">
                  <c:v>0.71569899999999997</c:v>
                </c:pt>
                <c:pt idx="13">
                  <c:v>0.69786000000000004</c:v>
                </c:pt>
                <c:pt idx="14">
                  <c:v>0.64696799999999999</c:v>
                </c:pt>
                <c:pt idx="15">
                  <c:v>0.59664799999999996</c:v>
                </c:pt>
                <c:pt idx="16">
                  <c:v>0.57604500000000003</c:v>
                </c:pt>
                <c:pt idx="17">
                  <c:v>0.55799200000000004</c:v>
                </c:pt>
                <c:pt idx="18">
                  <c:v>0.50671100000000002</c:v>
                </c:pt>
                <c:pt idx="19">
                  <c:v>0.44506800000000002</c:v>
                </c:pt>
                <c:pt idx="20">
                  <c:v>0.41849199999999998</c:v>
                </c:pt>
                <c:pt idx="21">
                  <c:v>0.46245399999999998</c:v>
                </c:pt>
                <c:pt idx="22">
                  <c:v>0.549207</c:v>
                </c:pt>
                <c:pt idx="23">
                  <c:v>0.59820499999999999</c:v>
                </c:pt>
                <c:pt idx="24">
                  <c:v>0.58187500000000003</c:v>
                </c:pt>
                <c:pt idx="25">
                  <c:v>0.54776100000000005</c:v>
                </c:pt>
                <c:pt idx="26">
                  <c:v>0.49093900000000001</c:v>
                </c:pt>
                <c:pt idx="27">
                  <c:v>0.448519</c:v>
                </c:pt>
                <c:pt idx="28">
                  <c:v>0.41586899999999999</c:v>
                </c:pt>
                <c:pt idx="29">
                  <c:v>0.438334</c:v>
                </c:pt>
                <c:pt idx="30">
                  <c:v>0.46188099999999999</c:v>
                </c:pt>
                <c:pt idx="31">
                  <c:v>0.46751900000000002</c:v>
                </c:pt>
                <c:pt idx="32">
                  <c:v>0.46562900000000002</c:v>
                </c:pt>
                <c:pt idx="33">
                  <c:v>0.46202900000000002</c:v>
                </c:pt>
                <c:pt idx="34">
                  <c:v>0.47168900000000002</c:v>
                </c:pt>
                <c:pt idx="35">
                  <c:v>0.47943999999999998</c:v>
                </c:pt>
                <c:pt idx="36">
                  <c:v>0.47792800000000002</c:v>
                </c:pt>
                <c:pt idx="37">
                  <c:v>0.47835899999999998</c:v>
                </c:pt>
                <c:pt idx="38">
                  <c:v>0.47166999999999998</c:v>
                </c:pt>
                <c:pt idx="39">
                  <c:v>0.46835599999999999</c:v>
                </c:pt>
                <c:pt idx="40">
                  <c:v>0.471798</c:v>
                </c:pt>
                <c:pt idx="41">
                  <c:v>0.49260399999999999</c:v>
                </c:pt>
                <c:pt idx="42">
                  <c:v>0.54203999999999997</c:v>
                </c:pt>
                <c:pt idx="43">
                  <c:v>0.57299599999999995</c:v>
                </c:pt>
                <c:pt idx="44">
                  <c:v>0.55601800000000001</c:v>
                </c:pt>
                <c:pt idx="45">
                  <c:v>0.49932199999999999</c:v>
                </c:pt>
                <c:pt idx="46">
                  <c:v>0.45768599999999998</c:v>
                </c:pt>
                <c:pt idx="47">
                  <c:v>0.43474699999999999</c:v>
                </c:pt>
                <c:pt idx="48">
                  <c:v>0.42944700000000002</c:v>
                </c:pt>
                <c:pt idx="49">
                  <c:v>0.41200500000000001</c:v>
                </c:pt>
                <c:pt idx="50">
                  <c:v>0.40565299999999999</c:v>
                </c:pt>
                <c:pt idx="51">
                  <c:v>0.402999</c:v>
                </c:pt>
                <c:pt idx="52">
                  <c:v>0.39854200000000001</c:v>
                </c:pt>
                <c:pt idx="53">
                  <c:v>0.41692600000000002</c:v>
                </c:pt>
              </c:numCache>
            </c:numRef>
          </c:val>
        </c:ser>
        <c:ser>
          <c:idx val="46"/>
          <c:order val="46"/>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HPI_avg!$A$49:$BB$49</c:f>
              <c:numCache>
                <c:formatCode>0%</c:formatCode>
                <c:ptCount val="54"/>
                <c:pt idx="0">
                  <c:v>3.6247000000000001E-2</c:v>
                </c:pt>
                <c:pt idx="1">
                  <c:v>8.2768999999999995E-2</c:v>
                </c:pt>
                <c:pt idx="2">
                  <c:v>0.134493</c:v>
                </c:pt>
                <c:pt idx="3">
                  <c:v>0.185363</c:v>
                </c:pt>
                <c:pt idx="4">
                  <c:v>0.242366</c:v>
                </c:pt>
                <c:pt idx="5">
                  <c:v>0.31393100000000002</c:v>
                </c:pt>
                <c:pt idx="6">
                  <c:v>0.39633000000000002</c:v>
                </c:pt>
                <c:pt idx="7">
                  <c:v>0.47301700000000002</c:v>
                </c:pt>
                <c:pt idx="8">
                  <c:v>0.50850700000000004</c:v>
                </c:pt>
                <c:pt idx="9">
                  <c:v>0.57661799999999996</c:v>
                </c:pt>
                <c:pt idx="10">
                  <c:v>0.65800800000000004</c:v>
                </c:pt>
                <c:pt idx="11">
                  <c:v>0.72008700000000003</c:v>
                </c:pt>
                <c:pt idx="12">
                  <c:v>0.75004499999999996</c:v>
                </c:pt>
                <c:pt idx="13">
                  <c:v>0.81592900000000002</c:v>
                </c:pt>
                <c:pt idx="14">
                  <c:v>0.93962400000000001</c:v>
                </c:pt>
                <c:pt idx="15">
                  <c:v>1.0789880000000001</c:v>
                </c:pt>
                <c:pt idx="16">
                  <c:v>1.1968529999999999</c:v>
                </c:pt>
                <c:pt idx="17">
                  <c:v>1.2970619999999999</c:v>
                </c:pt>
                <c:pt idx="18">
                  <c:v>1.398568</c:v>
                </c:pt>
                <c:pt idx="19">
                  <c:v>1.4983059999999999</c:v>
                </c:pt>
                <c:pt idx="20">
                  <c:v>1.603772</c:v>
                </c:pt>
                <c:pt idx="21">
                  <c:v>1.747941</c:v>
                </c:pt>
                <c:pt idx="22">
                  <c:v>1.9068959999999999</c:v>
                </c:pt>
                <c:pt idx="23">
                  <c:v>2.1264249999999998</c:v>
                </c:pt>
                <c:pt idx="24">
                  <c:v>2.3724669999999999</c:v>
                </c:pt>
                <c:pt idx="25">
                  <c:v>2.5716950000000001</c:v>
                </c:pt>
                <c:pt idx="26">
                  <c:v>2.7921640000000001</c:v>
                </c:pt>
                <c:pt idx="27">
                  <c:v>3.047158</c:v>
                </c:pt>
                <c:pt idx="28">
                  <c:v>3.2665259999999998</c:v>
                </c:pt>
                <c:pt idx="29">
                  <c:v>3.3869750000000001</c:v>
                </c:pt>
                <c:pt idx="30">
                  <c:v>3.5075560000000001</c:v>
                </c:pt>
                <c:pt idx="31">
                  <c:v>3.5229970000000002</c:v>
                </c:pt>
                <c:pt idx="32">
                  <c:v>3.5007619999999999</c:v>
                </c:pt>
                <c:pt idx="33">
                  <c:v>3.5198200000000002</c:v>
                </c:pt>
                <c:pt idx="34">
                  <c:v>3.5083039999999999</c:v>
                </c:pt>
                <c:pt idx="35">
                  <c:v>3.449967</c:v>
                </c:pt>
                <c:pt idx="36">
                  <c:v>3.4391240000000001</c:v>
                </c:pt>
                <c:pt idx="37">
                  <c:v>3.4964029999999999</c:v>
                </c:pt>
                <c:pt idx="38">
                  <c:v>3.5817190000000001</c:v>
                </c:pt>
                <c:pt idx="39">
                  <c:v>3.5968599999999999</c:v>
                </c:pt>
                <c:pt idx="40">
                  <c:v>3.582954</c:v>
                </c:pt>
                <c:pt idx="41">
                  <c:v>3.6667019999999999</c:v>
                </c:pt>
                <c:pt idx="42">
                  <c:v>3.7579539999999998</c:v>
                </c:pt>
                <c:pt idx="43">
                  <c:v>3.8877670000000002</c:v>
                </c:pt>
                <c:pt idx="44">
                  <c:v>4.0333610000000002</c:v>
                </c:pt>
                <c:pt idx="45">
                  <c:v>4.2229890000000001</c:v>
                </c:pt>
                <c:pt idx="46">
                  <c:v>4.3162659999999997</c:v>
                </c:pt>
                <c:pt idx="47">
                  <c:v>4.3986159999999996</c:v>
                </c:pt>
                <c:pt idx="48">
                  <c:v>4.5970690000000003</c:v>
                </c:pt>
                <c:pt idx="49">
                  <c:v>4.8702819999999996</c:v>
                </c:pt>
                <c:pt idx="50">
                  <c:v>5.1778589999999998</c:v>
                </c:pt>
                <c:pt idx="51">
                  <c:v>5.4185780000000001</c:v>
                </c:pt>
                <c:pt idx="52">
                  <c:v>5.5593060000000003</c:v>
                </c:pt>
                <c:pt idx="53">
                  <c:v>5.6100760000000003</c:v>
                </c:pt>
              </c:numCache>
            </c:numRef>
          </c:val>
        </c:ser>
        <c:ser>
          <c:idx val="47"/>
          <c:order val="47"/>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HPI_avg!$A$50:$BB$50</c:f>
              <c:numCache>
                <c:formatCode>0%</c:formatCode>
                <c:ptCount val="54"/>
                <c:pt idx="0">
                  <c:v>5.8624000000000002E-2</c:v>
                </c:pt>
                <c:pt idx="1">
                  <c:v>0.106878</c:v>
                </c:pt>
                <c:pt idx="2">
                  <c:v>0.134101</c:v>
                </c:pt>
                <c:pt idx="3">
                  <c:v>0.14205200000000001</c:v>
                </c:pt>
                <c:pt idx="4">
                  <c:v>0.17615400000000001</c:v>
                </c:pt>
                <c:pt idx="5">
                  <c:v>0.24460399999999999</c:v>
                </c:pt>
                <c:pt idx="6">
                  <c:v>0.32123200000000002</c:v>
                </c:pt>
                <c:pt idx="7">
                  <c:v>0.36419899999999999</c:v>
                </c:pt>
                <c:pt idx="8">
                  <c:v>0.37778600000000001</c:v>
                </c:pt>
                <c:pt idx="9">
                  <c:v>0.38526700000000003</c:v>
                </c:pt>
                <c:pt idx="10">
                  <c:v>0.37523600000000001</c:v>
                </c:pt>
                <c:pt idx="11">
                  <c:v>0.35599500000000001</c:v>
                </c:pt>
                <c:pt idx="12">
                  <c:v>0.32954699999999998</c:v>
                </c:pt>
                <c:pt idx="13">
                  <c:v>0.31403700000000001</c:v>
                </c:pt>
                <c:pt idx="14">
                  <c:v>0.319853</c:v>
                </c:pt>
                <c:pt idx="15">
                  <c:v>0.33864</c:v>
                </c:pt>
                <c:pt idx="16">
                  <c:v>0.37209100000000001</c:v>
                </c:pt>
                <c:pt idx="17">
                  <c:v>0.416244</c:v>
                </c:pt>
                <c:pt idx="18">
                  <c:v>0.47083199999999997</c:v>
                </c:pt>
                <c:pt idx="19">
                  <c:v>0.52314499999999997</c:v>
                </c:pt>
                <c:pt idx="20">
                  <c:v>0.55771499999999996</c:v>
                </c:pt>
                <c:pt idx="21">
                  <c:v>0.59600500000000001</c:v>
                </c:pt>
                <c:pt idx="22">
                  <c:v>0.63384799999999997</c:v>
                </c:pt>
                <c:pt idx="23">
                  <c:v>0.64805000000000001</c:v>
                </c:pt>
                <c:pt idx="24">
                  <c:v>0.63729499999999994</c:v>
                </c:pt>
                <c:pt idx="25">
                  <c:v>0.58594599999999997</c:v>
                </c:pt>
                <c:pt idx="26">
                  <c:v>0.52616799999999997</c:v>
                </c:pt>
                <c:pt idx="27">
                  <c:v>0.47446700000000003</c:v>
                </c:pt>
                <c:pt idx="28">
                  <c:v>0.44968999999999998</c:v>
                </c:pt>
                <c:pt idx="29">
                  <c:v>0.46902199999999999</c:v>
                </c:pt>
                <c:pt idx="30">
                  <c:v>0.51947200000000004</c:v>
                </c:pt>
                <c:pt idx="31">
                  <c:v>0.50082700000000002</c:v>
                </c:pt>
                <c:pt idx="32">
                  <c:v>0.45546900000000001</c:v>
                </c:pt>
                <c:pt idx="33">
                  <c:v>0.40801900000000002</c:v>
                </c:pt>
                <c:pt idx="34">
                  <c:v>0.36728499999999997</c:v>
                </c:pt>
                <c:pt idx="35">
                  <c:v>0.32844400000000001</c:v>
                </c:pt>
                <c:pt idx="36">
                  <c:v>0.32017299999999999</c:v>
                </c:pt>
                <c:pt idx="37">
                  <c:v>0.33765200000000001</c:v>
                </c:pt>
                <c:pt idx="38">
                  <c:v>0.38570300000000002</c:v>
                </c:pt>
                <c:pt idx="39">
                  <c:v>0.42202200000000001</c:v>
                </c:pt>
                <c:pt idx="40">
                  <c:v>0.44267800000000002</c:v>
                </c:pt>
                <c:pt idx="41">
                  <c:v>0.49081599999999997</c:v>
                </c:pt>
                <c:pt idx="42">
                  <c:v>0.56171599999999999</c:v>
                </c:pt>
                <c:pt idx="43">
                  <c:v>0.64863000000000004</c:v>
                </c:pt>
                <c:pt idx="44">
                  <c:v>0.74518899999999999</c:v>
                </c:pt>
                <c:pt idx="45">
                  <c:v>0.80908899999999995</c:v>
                </c:pt>
                <c:pt idx="46">
                  <c:v>0.85590999999999995</c:v>
                </c:pt>
                <c:pt idx="47">
                  <c:v>0.91666800000000004</c:v>
                </c:pt>
                <c:pt idx="48">
                  <c:v>1.0176460000000001</c:v>
                </c:pt>
                <c:pt idx="49">
                  <c:v>1.132539</c:v>
                </c:pt>
                <c:pt idx="50">
                  <c:v>1.2531699999999999</c:v>
                </c:pt>
                <c:pt idx="51">
                  <c:v>1.3242879999999999</c:v>
                </c:pt>
                <c:pt idx="52">
                  <c:v>1.3727009999999999</c:v>
                </c:pt>
                <c:pt idx="53">
                  <c:v>1.4213020000000001</c:v>
                </c:pt>
              </c:numCache>
            </c:numRef>
          </c:val>
        </c:ser>
        <c:ser>
          <c:idx val="48"/>
          <c:order val="48"/>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HPI_avg!$A$51:$BB$51</c:f>
              <c:numCache>
                <c:formatCode>0%</c:formatCode>
                <c:ptCount val="54"/>
                <c:pt idx="0">
                  <c:v>-5.4840000000000002E-3</c:v>
                </c:pt>
                <c:pt idx="1">
                  <c:v>-5.1817000000000002E-2</c:v>
                </c:pt>
                <c:pt idx="2">
                  <c:v>-8.8460999999999998E-2</c:v>
                </c:pt>
                <c:pt idx="3">
                  <c:v>-8.9757000000000003E-2</c:v>
                </c:pt>
                <c:pt idx="4">
                  <c:v>-7.7465000000000006E-2</c:v>
                </c:pt>
                <c:pt idx="5">
                  <c:v>-5.8518000000000001E-2</c:v>
                </c:pt>
                <c:pt idx="6">
                  <c:v>-5.8297000000000002E-2</c:v>
                </c:pt>
                <c:pt idx="7">
                  <c:v>-7.9065999999999997E-2</c:v>
                </c:pt>
                <c:pt idx="8">
                  <c:v>-0.12878300000000001</c:v>
                </c:pt>
                <c:pt idx="9">
                  <c:v>-0.20659</c:v>
                </c:pt>
                <c:pt idx="10">
                  <c:v>-0.26801000000000003</c:v>
                </c:pt>
                <c:pt idx="11">
                  <c:v>-0.30077199999999998</c:v>
                </c:pt>
                <c:pt idx="12">
                  <c:v>-0.32948100000000002</c:v>
                </c:pt>
                <c:pt idx="13">
                  <c:v>-0.352049</c:v>
                </c:pt>
                <c:pt idx="14">
                  <c:v>-0.35530800000000001</c:v>
                </c:pt>
                <c:pt idx="15">
                  <c:v>-0.338808</c:v>
                </c:pt>
                <c:pt idx="16">
                  <c:v>-0.31427500000000003</c:v>
                </c:pt>
                <c:pt idx="17">
                  <c:v>-0.28836099999999998</c:v>
                </c:pt>
                <c:pt idx="18">
                  <c:v>-0.26061800000000002</c:v>
                </c:pt>
                <c:pt idx="19">
                  <c:v>-0.230742</c:v>
                </c:pt>
                <c:pt idx="20">
                  <c:v>-0.18970799999999999</c:v>
                </c:pt>
                <c:pt idx="21">
                  <c:v>-0.14805699999999999</c:v>
                </c:pt>
                <c:pt idx="22">
                  <c:v>-0.118433</c:v>
                </c:pt>
                <c:pt idx="23">
                  <c:v>-9.7112000000000004E-2</c:v>
                </c:pt>
                <c:pt idx="24">
                  <c:v>-8.2663E-2</c:v>
                </c:pt>
                <c:pt idx="25">
                  <c:v>-7.2917999999999997E-2</c:v>
                </c:pt>
                <c:pt idx="26">
                  <c:v>-7.4846999999999997E-2</c:v>
                </c:pt>
                <c:pt idx="27">
                  <c:v>-8.7627999999999998E-2</c:v>
                </c:pt>
                <c:pt idx="28">
                  <c:v>-9.7785999999999998E-2</c:v>
                </c:pt>
                <c:pt idx="29">
                  <c:v>-9.9209000000000006E-2</c:v>
                </c:pt>
                <c:pt idx="30">
                  <c:v>-9.9535999999999999E-2</c:v>
                </c:pt>
                <c:pt idx="31">
                  <c:v>-0.105827</c:v>
                </c:pt>
                <c:pt idx="32">
                  <c:v>-0.103071</c:v>
                </c:pt>
                <c:pt idx="33">
                  <c:v>-8.7001999999999996E-2</c:v>
                </c:pt>
                <c:pt idx="34">
                  <c:v>-6.8498000000000003E-2</c:v>
                </c:pt>
                <c:pt idx="35">
                  <c:v>-3.7981000000000001E-2</c:v>
                </c:pt>
                <c:pt idx="36">
                  <c:v>4.6189999999999998E-3</c:v>
                </c:pt>
                <c:pt idx="37">
                  <c:v>5.2187999999999998E-2</c:v>
                </c:pt>
                <c:pt idx="38">
                  <c:v>0.11382399999999999</c:v>
                </c:pt>
                <c:pt idx="39">
                  <c:v>0.184535</c:v>
                </c:pt>
                <c:pt idx="40">
                  <c:v>0.26780900000000002</c:v>
                </c:pt>
                <c:pt idx="41">
                  <c:v>0.35670299999999999</c:v>
                </c:pt>
                <c:pt idx="42">
                  <c:v>0.415491</c:v>
                </c:pt>
                <c:pt idx="43">
                  <c:v>0.47129100000000002</c:v>
                </c:pt>
                <c:pt idx="44">
                  <c:v>0.50848700000000002</c:v>
                </c:pt>
                <c:pt idx="45">
                  <c:v>0.51564900000000002</c:v>
                </c:pt>
                <c:pt idx="46">
                  <c:v>0.53534099999999996</c:v>
                </c:pt>
                <c:pt idx="47">
                  <c:v>0.57312399999999997</c:v>
                </c:pt>
                <c:pt idx="48">
                  <c:v>0.611564</c:v>
                </c:pt>
                <c:pt idx="49">
                  <c:v>0.666296</c:v>
                </c:pt>
                <c:pt idx="50">
                  <c:v>0.69887100000000002</c:v>
                </c:pt>
                <c:pt idx="51">
                  <c:v>0.72157000000000004</c:v>
                </c:pt>
                <c:pt idx="52">
                  <c:v>0.74100600000000005</c:v>
                </c:pt>
                <c:pt idx="53">
                  <c:v>0.75411399999999995</c:v>
                </c:pt>
              </c:numCache>
            </c:numRef>
          </c:val>
        </c:ser>
        <c:ser>
          <c:idx val="49"/>
          <c:order val="49"/>
          <c:spPr>
            <a:ln w="38100">
              <a:solidFill>
                <a:schemeClr val="tx1"/>
              </a:solidFill>
            </a:ln>
          </c:spPr>
          <c:marker>
            <c:symbol val="none"/>
          </c:marker>
          <c:cat>
            <c:numRef>
              <c:f>HPI_avg!$A$1:$BB$1</c:f>
              <c:numCache>
                <c:formatCode>[$-409]mmm\-yy;@</c:formatCode>
                <c:ptCount val="54"/>
                <c:pt idx="0">
                  <c:v>41183</c:v>
                </c:pt>
                <c:pt idx="1">
                  <c:v>41275</c:v>
                </c:pt>
                <c:pt idx="2">
                  <c:v>41365</c:v>
                </c:pt>
                <c:pt idx="3">
                  <c:v>41456</c:v>
                </c:pt>
                <c:pt idx="4">
                  <c:v>41548</c:v>
                </c:pt>
                <c:pt idx="5">
                  <c:v>41640</c:v>
                </c:pt>
                <c:pt idx="6">
                  <c:v>41730</c:v>
                </c:pt>
                <c:pt idx="7">
                  <c:v>41821</c:v>
                </c:pt>
                <c:pt idx="8">
                  <c:v>41913</c:v>
                </c:pt>
                <c:pt idx="9">
                  <c:v>42005</c:v>
                </c:pt>
                <c:pt idx="10">
                  <c:v>42095</c:v>
                </c:pt>
                <c:pt idx="11">
                  <c:v>42186</c:v>
                </c:pt>
                <c:pt idx="12">
                  <c:v>42278</c:v>
                </c:pt>
                <c:pt idx="13">
                  <c:v>42370</c:v>
                </c:pt>
                <c:pt idx="14">
                  <c:v>42461</c:v>
                </c:pt>
                <c:pt idx="15">
                  <c:v>42552</c:v>
                </c:pt>
                <c:pt idx="16">
                  <c:v>42644</c:v>
                </c:pt>
                <c:pt idx="17">
                  <c:v>42736</c:v>
                </c:pt>
                <c:pt idx="18">
                  <c:v>42826</c:v>
                </c:pt>
                <c:pt idx="19">
                  <c:v>42917</c:v>
                </c:pt>
                <c:pt idx="20">
                  <c:v>43009</c:v>
                </c:pt>
                <c:pt idx="21">
                  <c:v>43101</c:v>
                </c:pt>
                <c:pt idx="22">
                  <c:v>43191</c:v>
                </c:pt>
                <c:pt idx="23">
                  <c:v>43282</c:v>
                </c:pt>
                <c:pt idx="24">
                  <c:v>43374</c:v>
                </c:pt>
                <c:pt idx="25">
                  <c:v>43466</c:v>
                </c:pt>
                <c:pt idx="26">
                  <c:v>43556</c:v>
                </c:pt>
                <c:pt idx="27">
                  <c:v>43647</c:v>
                </c:pt>
                <c:pt idx="28">
                  <c:v>43739</c:v>
                </c:pt>
                <c:pt idx="29">
                  <c:v>43831</c:v>
                </c:pt>
                <c:pt idx="30">
                  <c:v>43922</c:v>
                </c:pt>
                <c:pt idx="31">
                  <c:v>44013</c:v>
                </c:pt>
                <c:pt idx="32">
                  <c:v>44105</c:v>
                </c:pt>
                <c:pt idx="33">
                  <c:v>44197</c:v>
                </c:pt>
                <c:pt idx="34">
                  <c:v>44287</c:v>
                </c:pt>
                <c:pt idx="35">
                  <c:v>44378</c:v>
                </c:pt>
                <c:pt idx="36">
                  <c:v>44470</c:v>
                </c:pt>
                <c:pt idx="37">
                  <c:v>44562</c:v>
                </c:pt>
                <c:pt idx="38">
                  <c:v>44652</c:v>
                </c:pt>
                <c:pt idx="39">
                  <c:v>44743</c:v>
                </c:pt>
                <c:pt idx="40">
                  <c:v>44835</c:v>
                </c:pt>
                <c:pt idx="41">
                  <c:v>44927</c:v>
                </c:pt>
                <c:pt idx="42">
                  <c:v>45017</c:v>
                </c:pt>
                <c:pt idx="43">
                  <c:v>45108</c:v>
                </c:pt>
                <c:pt idx="44">
                  <c:v>45200</c:v>
                </c:pt>
                <c:pt idx="45">
                  <c:v>45292</c:v>
                </c:pt>
                <c:pt idx="46">
                  <c:v>45383</c:v>
                </c:pt>
                <c:pt idx="47">
                  <c:v>45474</c:v>
                </c:pt>
                <c:pt idx="48">
                  <c:v>45566</c:v>
                </c:pt>
                <c:pt idx="49">
                  <c:v>45658</c:v>
                </c:pt>
                <c:pt idx="50">
                  <c:v>45748</c:v>
                </c:pt>
                <c:pt idx="51">
                  <c:v>45839</c:v>
                </c:pt>
                <c:pt idx="52">
                  <c:v>45931</c:v>
                </c:pt>
                <c:pt idx="53">
                  <c:v>46023</c:v>
                </c:pt>
              </c:numCache>
            </c:numRef>
          </c:cat>
          <c:val>
            <c:numRef>
              <c:f>HPI_avg!$A$2:$BB$2</c:f>
              <c:numCache>
                <c:formatCode>0%</c:formatCode>
                <c:ptCount val="54"/>
                <c:pt idx="0">
                  <c:v>1.40275E-2</c:v>
                </c:pt>
                <c:pt idx="1">
                  <c:v>2.8763500000000001E-2</c:v>
                </c:pt>
                <c:pt idx="2">
                  <c:v>4.0550000000000003E-2</c:v>
                </c:pt>
                <c:pt idx="3">
                  <c:v>5.0540000000000002E-2</c:v>
                </c:pt>
                <c:pt idx="4">
                  <c:v>7.1799499999999988E-2</c:v>
                </c:pt>
                <c:pt idx="5">
                  <c:v>9.2315000000000008E-2</c:v>
                </c:pt>
                <c:pt idx="6">
                  <c:v>0.1118585</c:v>
                </c:pt>
                <c:pt idx="7">
                  <c:v>0.1293415</c:v>
                </c:pt>
                <c:pt idx="8">
                  <c:v>0.1410025</c:v>
                </c:pt>
                <c:pt idx="9">
                  <c:v>0.14587800000000001</c:v>
                </c:pt>
                <c:pt idx="10">
                  <c:v>0.1638425</c:v>
                </c:pt>
                <c:pt idx="11">
                  <c:v>0.17559350000000001</c:v>
                </c:pt>
                <c:pt idx="12">
                  <c:v>0.1967005</c:v>
                </c:pt>
                <c:pt idx="13">
                  <c:v>0.19139200000000001</c:v>
                </c:pt>
                <c:pt idx="14">
                  <c:v>0.20183800000000002</c:v>
                </c:pt>
                <c:pt idx="15">
                  <c:v>0.21373500000000001</c:v>
                </c:pt>
                <c:pt idx="16">
                  <c:v>0.23364449999999998</c:v>
                </c:pt>
                <c:pt idx="17">
                  <c:v>0.25197000000000003</c:v>
                </c:pt>
                <c:pt idx="18">
                  <c:v>0.27327950000000001</c:v>
                </c:pt>
                <c:pt idx="19">
                  <c:v>0.30015150000000002</c:v>
                </c:pt>
                <c:pt idx="20">
                  <c:v>0.30523250000000002</c:v>
                </c:pt>
                <c:pt idx="21">
                  <c:v>0.31212899999999999</c:v>
                </c:pt>
                <c:pt idx="22">
                  <c:v>0.31353549999999997</c:v>
                </c:pt>
                <c:pt idx="23">
                  <c:v>0.3340475</c:v>
                </c:pt>
                <c:pt idx="24">
                  <c:v>0.3607455</c:v>
                </c:pt>
                <c:pt idx="25">
                  <c:v>0.3720675</c:v>
                </c:pt>
                <c:pt idx="26">
                  <c:v>0.38859050000000001</c:v>
                </c:pt>
                <c:pt idx="27">
                  <c:v>0.40036550000000004</c:v>
                </c:pt>
                <c:pt idx="28">
                  <c:v>0.43142199999999997</c:v>
                </c:pt>
                <c:pt idx="29">
                  <c:v>0.44902399999999998</c:v>
                </c:pt>
                <c:pt idx="30">
                  <c:v>0.46873599999999999</c:v>
                </c:pt>
                <c:pt idx="31">
                  <c:v>0.48125649999999998</c:v>
                </c:pt>
                <c:pt idx="32">
                  <c:v>0.51303450000000006</c:v>
                </c:pt>
                <c:pt idx="33">
                  <c:v>0.54998649999999993</c:v>
                </c:pt>
                <c:pt idx="34">
                  <c:v>0.57324649999999999</c:v>
                </c:pt>
                <c:pt idx="35">
                  <c:v>0.605078</c:v>
                </c:pt>
                <c:pt idx="36">
                  <c:v>0.58568299999999995</c:v>
                </c:pt>
                <c:pt idx="37">
                  <c:v>0.62480099999999994</c:v>
                </c:pt>
                <c:pt idx="38">
                  <c:v>0.64493100000000003</c:v>
                </c:pt>
                <c:pt idx="39">
                  <c:v>0.63680349999999997</c:v>
                </c:pt>
                <c:pt idx="40">
                  <c:v>0.66654150000000001</c:v>
                </c:pt>
                <c:pt idx="41">
                  <c:v>0.68753799999999998</c:v>
                </c:pt>
                <c:pt idx="42">
                  <c:v>0.699488</c:v>
                </c:pt>
                <c:pt idx="43">
                  <c:v>0.71063450000000006</c:v>
                </c:pt>
                <c:pt idx="44">
                  <c:v>0.73292550000000001</c:v>
                </c:pt>
                <c:pt idx="45">
                  <c:v>0.76625199999999993</c:v>
                </c:pt>
                <c:pt idx="46">
                  <c:v>0.81722850000000002</c:v>
                </c:pt>
                <c:pt idx="47">
                  <c:v>0.79566700000000001</c:v>
                </c:pt>
                <c:pt idx="48">
                  <c:v>0.78770300000000004</c:v>
                </c:pt>
                <c:pt idx="49">
                  <c:v>0.82291049999999999</c:v>
                </c:pt>
                <c:pt idx="50">
                  <c:v>0.83997499999999992</c:v>
                </c:pt>
                <c:pt idx="51">
                  <c:v>0.85540799999999995</c:v>
                </c:pt>
                <c:pt idx="52">
                  <c:v>0.88338300000000003</c:v>
                </c:pt>
                <c:pt idx="53">
                  <c:v>0.92233049999999994</c:v>
                </c:pt>
              </c:numCache>
            </c:numRef>
          </c:val>
        </c:ser>
        <c:dLbls/>
        <c:marker val="1"/>
        <c:axId val="201364608"/>
        <c:axId val="201366528"/>
      </c:lineChart>
      <c:dateAx>
        <c:axId val="201364608"/>
        <c:scaling>
          <c:orientation val="minMax"/>
        </c:scaling>
        <c:axPos val="b"/>
        <c:majorGridlines/>
        <c:title>
          <c:tx>
            <c:rich>
              <a:bodyPr/>
              <a:lstStyle/>
              <a:p>
                <a:pPr>
                  <a:defRPr/>
                </a:pPr>
                <a:r>
                  <a:rPr lang="en-US"/>
                  <a:t>Quarters</a:t>
                </a:r>
              </a:p>
            </c:rich>
          </c:tx>
        </c:title>
        <c:numFmt formatCode="[$-409]mmm\-yy;@" sourceLinked="1"/>
        <c:tickLblPos val="nextTo"/>
        <c:crossAx val="201366528"/>
        <c:crosses val="autoZero"/>
        <c:auto val="1"/>
        <c:lblOffset val="100"/>
        <c:baseTimeUnit val="days"/>
        <c:majorUnit val="12"/>
        <c:majorTimeUnit val="months"/>
        <c:minorUnit val="6"/>
        <c:minorTimeUnit val="days"/>
      </c:dateAx>
      <c:valAx>
        <c:axId val="201366528"/>
        <c:scaling>
          <c:orientation val="minMax"/>
          <c:max val="3"/>
          <c:min val="-0.5"/>
        </c:scaling>
        <c:axPos val="l"/>
        <c:majorGridlines/>
        <c:numFmt formatCode="0%" sourceLinked="0"/>
        <c:tickLblPos val="nextTo"/>
        <c:crossAx val="201364608"/>
        <c:crosses val="autoZero"/>
        <c:crossBetween val="between"/>
        <c:majorUnit val="0.25"/>
      </c:valAx>
    </c:plotArea>
    <c:plotVisOnly val="1"/>
    <c:dispBlanksAs val="gap"/>
  </c:chart>
  <c:spPr>
    <a:solidFill>
      <a:schemeClr val="bg2">
        <a:lumMod val="75000"/>
      </a:schemeClr>
    </a:solidFill>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House Price Index Simulation: New York</a:t>
            </a:r>
          </a:p>
        </c:rich>
      </c:tx>
    </c:title>
    <c:plotArea>
      <c:layout/>
      <c:lineChart>
        <c:grouping val="standard"/>
        <c:ser>
          <c:idx val="0"/>
          <c:order val="0"/>
          <c:spPr>
            <a:ln w="25400"/>
          </c:spPr>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Path'!$A$3:$AQ$3</c:f>
              <c:numCache>
                <c:formatCode>0.00</c:formatCode>
                <c:ptCount val="43"/>
                <c:pt idx="0">
                  <c:v>-1.6074280000000001</c:v>
                </c:pt>
                <c:pt idx="1">
                  <c:v>-2.373408</c:v>
                </c:pt>
                <c:pt idx="2">
                  <c:v>1.131291</c:v>
                </c:pt>
                <c:pt idx="3">
                  <c:v>-0.28247699999999998</c:v>
                </c:pt>
                <c:pt idx="4">
                  <c:v>0.233872</c:v>
                </c:pt>
                <c:pt idx="5">
                  <c:v>0.48278100000000002</c:v>
                </c:pt>
                <c:pt idx="6">
                  <c:v>0.91984999999999995</c:v>
                </c:pt>
                <c:pt idx="7">
                  <c:v>-1.699025</c:v>
                </c:pt>
                <c:pt idx="8">
                  <c:v>-4.5240090000000004</c:v>
                </c:pt>
                <c:pt idx="9">
                  <c:v>-2.9151199999999999</c:v>
                </c:pt>
                <c:pt idx="10">
                  <c:v>-5.7704300000000002</c:v>
                </c:pt>
                <c:pt idx="11">
                  <c:v>-2.9489230000000002</c:v>
                </c:pt>
                <c:pt idx="12">
                  <c:v>-3.1918329999999999</c:v>
                </c:pt>
                <c:pt idx="13">
                  <c:v>-1.6815869999999999</c:v>
                </c:pt>
                <c:pt idx="14">
                  <c:v>-5.2062390000000001</c:v>
                </c:pt>
                <c:pt idx="15">
                  <c:v>-3.5837979999999998</c:v>
                </c:pt>
                <c:pt idx="16">
                  <c:v>-2.1509290000000001</c:v>
                </c:pt>
                <c:pt idx="17">
                  <c:v>-1.228891</c:v>
                </c:pt>
                <c:pt idx="18">
                  <c:v>-0.33158599999999999</c:v>
                </c:pt>
                <c:pt idx="19">
                  <c:v>-2.945878</c:v>
                </c:pt>
                <c:pt idx="20">
                  <c:v>-2.2769430000000002</c:v>
                </c:pt>
                <c:pt idx="21">
                  <c:v>-1.0907420000000001</c:v>
                </c:pt>
                <c:pt idx="22">
                  <c:v>-1.4231339999999999</c:v>
                </c:pt>
                <c:pt idx="23">
                  <c:v>-4.0798220000000001</c:v>
                </c:pt>
                <c:pt idx="24">
                  <c:v>-5.3281109999999998</c:v>
                </c:pt>
                <c:pt idx="25">
                  <c:v>-4.5035829999999999</c:v>
                </c:pt>
                <c:pt idx="26">
                  <c:v>-2.5785909999999999</c:v>
                </c:pt>
                <c:pt idx="27">
                  <c:v>-1.3450580000000001</c:v>
                </c:pt>
                <c:pt idx="28">
                  <c:v>-3.3562940000000001</c:v>
                </c:pt>
                <c:pt idx="29">
                  <c:v>-3.3914070000000001</c:v>
                </c:pt>
                <c:pt idx="30">
                  <c:v>-0.93030999999999997</c:v>
                </c:pt>
                <c:pt idx="31">
                  <c:v>-1.6254710000000001</c:v>
                </c:pt>
                <c:pt idx="32">
                  <c:v>-1.9913160000000001</c:v>
                </c:pt>
                <c:pt idx="33">
                  <c:v>-2.721168</c:v>
                </c:pt>
                <c:pt idx="34">
                  <c:v>-0.98072599999999999</c:v>
                </c:pt>
                <c:pt idx="35">
                  <c:v>1.0525990000000001</c:v>
                </c:pt>
                <c:pt idx="36">
                  <c:v>3.5507499999999999</c:v>
                </c:pt>
                <c:pt idx="37">
                  <c:v>4.3998080000000002</c:v>
                </c:pt>
                <c:pt idx="38">
                  <c:v>4.8443490000000002</c:v>
                </c:pt>
                <c:pt idx="39">
                  <c:v>3.5222479999999998</c:v>
                </c:pt>
                <c:pt idx="40">
                  <c:v>0.532995</c:v>
                </c:pt>
                <c:pt idx="41">
                  <c:v>0.80762299999999998</c:v>
                </c:pt>
                <c:pt idx="42">
                  <c:v>-2.4947409999999999</c:v>
                </c:pt>
              </c:numCache>
            </c:numRef>
          </c:val>
        </c:ser>
        <c:ser>
          <c:idx val="1"/>
          <c:order val="1"/>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Path'!$A$4:$AQ$4</c:f>
              <c:numCache>
                <c:formatCode>0.00</c:formatCode>
                <c:ptCount val="43"/>
                <c:pt idx="0">
                  <c:v>-3.0412460000000001</c:v>
                </c:pt>
                <c:pt idx="1">
                  <c:v>-4.1179269999999999</c:v>
                </c:pt>
                <c:pt idx="2">
                  <c:v>-5.096012</c:v>
                </c:pt>
                <c:pt idx="3">
                  <c:v>-5.1723879999999998</c:v>
                </c:pt>
                <c:pt idx="4">
                  <c:v>-5.7458720000000003</c:v>
                </c:pt>
                <c:pt idx="5">
                  <c:v>-5.7848980000000001</c:v>
                </c:pt>
                <c:pt idx="6">
                  <c:v>-2.2651599999999998</c:v>
                </c:pt>
                <c:pt idx="7">
                  <c:v>-2.223411</c:v>
                </c:pt>
                <c:pt idx="8">
                  <c:v>-4.7158899999999999</c:v>
                </c:pt>
                <c:pt idx="9">
                  <c:v>-4.2889090000000003</c:v>
                </c:pt>
                <c:pt idx="10">
                  <c:v>-1.6102289999999999</c:v>
                </c:pt>
                <c:pt idx="11">
                  <c:v>-1.4633640000000001</c:v>
                </c:pt>
                <c:pt idx="12">
                  <c:v>-0.86745000000000005</c:v>
                </c:pt>
                <c:pt idx="13">
                  <c:v>-0.51762699999999995</c:v>
                </c:pt>
                <c:pt idx="14">
                  <c:v>2.313024</c:v>
                </c:pt>
                <c:pt idx="15">
                  <c:v>1.3247899999999999</c:v>
                </c:pt>
                <c:pt idx="16">
                  <c:v>-1.095251</c:v>
                </c:pt>
                <c:pt idx="17">
                  <c:v>-2.4906039999999998</c:v>
                </c:pt>
                <c:pt idx="18">
                  <c:v>-3.3289800000000001</c:v>
                </c:pt>
                <c:pt idx="19">
                  <c:v>-2.5706099999999998</c:v>
                </c:pt>
                <c:pt idx="20">
                  <c:v>-5.2691340000000002</c:v>
                </c:pt>
                <c:pt idx="21">
                  <c:v>-2.3473130000000002</c:v>
                </c:pt>
                <c:pt idx="22">
                  <c:v>0.90519400000000005</c:v>
                </c:pt>
                <c:pt idx="23">
                  <c:v>1.302378</c:v>
                </c:pt>
                <c:pt idx="24">
                  <c:v>1.3186850000000001</c:v>
                </c:pt>
                <c:pt idx="25">
                  <c:v>1.908863</c:v>
                </c:pt>
                <c:pt idx="26">
                  <c:v>3.7545869999999999</c:v>
                </c:pt>
                <c:pt idx="27">
                  <c:v>4.5273339999999997</c:v>
                </c:pt>
                <c:pt idx="28">
                  <c:v>1.2677350000000001</c:v>
                </c:pt>
                <c:pt idx="29">
                  <c:v>2.3581620000000001</c:v>
                </c:pt>
                <c:pt idx="30">
                  <c:v>3.304319</c:v>
                </c:pt>
                <c:pt idx="31">
                  <c:v>3.47695</c:v>
                </c:pt>
                <c:pt idx="32">
                  <c:v>-1.406388</c:v>
                </c:pt>
                <c:pt idx="33">
                  <c:v>-0.75863599999999998</c:v>
                </c:pt>
                <c:pt idx="34">
                  <c:v>-1.1504289999999999</c:v>
                </c:pt>
                <c:pt idx="35">
                  <c:v>-2.104895</c:v>
                </c:pt>
                <c:pt idx="36">
                  <c:v>-0.325656</c:v>
                </c:pt>
                <c:pt idx="37">
                  <c:v>-1.1244829999999999</c:v>
                </c:pt>
                <c:pt idx="38">
                  <c:v>-0.75866299999999998</c:v>
                </c:pt>
                <c:pt idx="39">
                  <c:v>-2.6358549999999998</c:v>
                </c:pt>
                <c:pt idx="40">
                  <c:v>-6.7013150000000001</c:v>
                </c:pt>
                <c:pt idx="41">
                  <c:v>-4.9755700000000003</c:v>
                </c:pt>
                <c:pt idx="42">
                  <c:v>-5.3489279999999999</c:v>
                </c:pt>
              </c:numCache>
            </c:numRef>
          </c:val>
        </c:ser>
        <c:ser>
          <c:idx val="2"/>
          <c:order val="2"/>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Path'!$A$5:$AQ$5</c:f>
              <c:numCache>
                <c:formatCode>0.00</c:formatCode>
                <c:ptCount val="43"/>
                <c:pt idx="0">
                  <c:v>-2.1995170000000002</c:v>
                </c:pt>
                <c:pt idx="1">
                  <c:v>-2.383372</c:v>
                </c:pt>
                <c:pt idx="2">
                  <c:v>-0.61090699999999998</c:v>
                </c:pt>
                <c:pt idx="3">
                  <c:v>-2.3506360000000002</c:v>
                </c:pt>
                <c:pt idx="4">
                  <c:v>0.94475100000000001</c:v>
                </c:pt>
                <c:pt idx="5">
                  <c:v>1.0497650000000001</c:v>
                </c:pt>
                <c:pt idx="6">
                  <c:v>1.6468100000000001</c:v>
                </c:pt>
                <c:pt idx="7">
                  <c:v>1.654115</c:v>
                </c:pt>
                <c:pt idx="8">
                  <c:v>4.4162309999999998</c:v>
                </c:pt>
                <c:pt idx="9">
                  <c:v>1.1029910000000001</c:v>
                </c:pt>
                <c:pt idx="10">
                  <c:v>0.399503</c:v>
                </c:pt>
                <c:pt idx="11">
                  <c:v>2.0237829999999999</c:v>
                </c:pt>
                <c:pt idx="12">
                  <c:v>3.444833</c:v>
                </c:pt>
                <c:pt idx="13">
                  <c:v>7.2983849999999997</c:v>
                </c:pt>
                <c:pt idx="14">
                  <c:v>4.0471950000000003</c:v>
                </c:pt>
                <c:pt idx="15">
                  <c:v>8.0417109999999994</c:v>
                </c:pt>
                <c:pt idx="16">
                  <c:v>4.2347299999999999</c:v>
                </c:pt>
                <c:pt idx="17">
                  <c:v>5.0052380000000003</c:v>
                </c:pt>
                <c:pt idx="18">
                  <c:v>2.6996000000000002</c:v>
                </c:pt>
                <c:pt idx="19">
                  <c:v>6.2375389999999999</c:v>
                </c:pt>
                <c:pt idx="20">
                  <c:v>5.1937720000000001</c:v>
                </c:pt>
                <c:pt idx="21">
                  <c:v>4.9431089999999998</c:v>
                </c:pt>
                <c:pt idx="22">
                  <c:v>3.8748670000000001</c:v>
                </c:pt>
                <c:pt idx="23">
                  <c:v>3.691344</c:v>
                </c:pt>
                <c:pt idx="24">
                  <c:v>3.4528319999999999</c:v>
                </c:pt>
                <c:pt idx="25">
                  <c:v>0.53184500000000001</c:v>
                </c:pt>
                <c:pt idx="26">
                  <c:v>4.6844640000000002</c:v>
                </c:pt>
                <c:pt idx="27">
                  <c:v>1.8243590000000001</c:v>
                </c:pt>
                <c:pt idx="28">
                  <c:v>1.4961880000000001</c:v>
                </c:pt>
                <c:pt idx="29">
                  <c:v>1.1831529999999999</c:v>
                </c:pt>
                <c:pt idx="30">
                  <c:v>-0.50552299999999994</c:v>
                </c:pt>
                <c:pt idx="31">
                  <c:v>0.39039400000000002</c:v>
                </c:pt>
                <c:pt idx="32">
                  <c:v>3.6292650000000002</c:v>
                </c:pt>
                <c:pt idx="33">
                  <c:v>1.790637</c:v>
                </c:pt>
                <c:pt idx="34">
                  <c:v>2.0369959999999998</c:v>
                </c:pt>
                <c:pt idx="35">
                  <c:v>3.5322360000000002</c:v>
                </c:pt>
                <c:pt idx="36">
                  <c:v>4.7437860000000001</c:v>
                </c:pt>
                <c:pt idx="37">
                  <c:v>7.7563399999999998</c:v>
                </c:pt>
                <c:pt idx="38">
                  <c:v>3.7817340000000002</c:v>
                </c:pt>
                <c:pt idx="39">
                  <c:v>-0.56243399999999999</c:v>
                </c:pt>
                <c:pt idx="40">
                  <c:v>3.2910840000000001</c:v>
                </c:pt>
                <c:pt idx="41">
                  <c:v>6.0315459999999996</c:v>
                </c:pt>
                <c:pt idx="42">
                  <c:v>7.6394200000000003</c:v>
                </c:pt>
              </c:numCache>
            </c:numRef>
          </c:val>
        </c:ser>
        <c:ser>
          <c:idx val="3"/>
          <c:order val="3"/>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Path'!$A$6:$AQ$6</c:f>
              <c:numCache>
                <c:formatCode>0.00</c:formatCode>
                <c:ptCount val="43"/>
                <c:pt idx="0">
                  <c:v>-2.769129</c:v>
                </c:pt>
                <c:pt idx="1">
                  <c:v>-2.435521</c:v>
                </c:pt>
                <c:pt idx="2">
                  <c:v>-4.2392909999999997</c:v>
                </c:pt>
                <c:pt idx="3">
                  <c:v>-2.9097339999999998</c:v>
                </c:pt>
                <c:pt idx="4">
                  <c:v>0.19272600000000001</c:v>
                </c:pt>
                <c:pt idx="5">
                  <c:v>-0.101466</c:v>
                </c:pt>
                <c:pt idx="6">
                  <c:v>-0.61302299999999998</c:v>
                </c:pt>
                <c:pt idx="7">
                  <c:v>2.4893649999999998</c:v>
                </c:pt>
                <c:pt idx="8">
                  <c:v>3.9161229999999998</c:v>
                </c:pt>
                <c:pt idx="9">
                  <c:v>3.3862220000000001</c:v>
                </c:pt>
                <c:pt idx="10">
                  <c:v>1.644193</c:v>
                </c:pt>
                <c:pt idx="11">
                  <c:v>-0.379741</c:v>
                </c:pt>
                <c:pt idx="12">
                  <c:v>-0.35407</c:v>
                </c:pt>
                <c:pt idx="13">
                  <c:v>0.53783899999999996</c:v>
                </c:pt>
                <c:pt idx="14">
                  <c:v>2.1961149999999998</c:v>
                </c:pt>
                <c:pt idx="15">
                  <c:v>3.6548150000000001</c:v>
                </c:pt>
                <c:pt idx="16">
                  <c:v>3.9250980000000002</c:v>
                </c:pt>
                <c:pt idx="17">
                  <c:v>5.4802720000000003</c:v>
                </c:pt>
                <c:pt idx="18">
                  <c:v>3.2992020000000002</c:v>
                </c:pt>
                <c:pt idx="19">
                  <c:v>1.7502800000000001</c:v>
                </c:pt>
                <c:pt idx="20">
                  <c:v>0.44716400000000001</c:v>
                </c:pt>
                <c:pt idx="21">
                  <c:v>2.0849549999999999</c:v>
                </c:pt>
                <c:pt idx="22">
                  <c:v>2.8329719999999998</c:v>
                </c:pt>
                <c:pt idx="23">
                  <c:v>7.1433200000000001</c:v>
                </c:pt>
                <c:pt idx="24">
                  <c:v>8.6347710000000006</c:v>
                </c:pt>
                <c:pt idx="25">
                  <c:v>7.6396949999999997</c:v>
                </c:pt>
                <c:pt idx="26">
                  <c:v>7.5982820000000002</c:v>
                </c:pt>
                <c:pt idx="27">
                  <c:v>-0.80701999999999996</c:v>
                </c:pt>
                <c:pt idx="28">
                  <c:v>-1.843127</c:v>
                </c:pt>
                <c:pt idx="29">
                  <c:v>-4.319896</c:v>
                </c:pt>
                <c:pt idx="30">
                  <c:v>-1.084276</c:v>
                </c:pt>
                <c:pt idx="31">
                  <c:v>1.553639</c:v>
                </c:pt>
                <c:pt idx="32">
                  <c:v>3.155545</c:v>
                </c:pt>
                <c:pt idx="33">
                  <c:v>5.2590219999999999</c:v>
                </c:pt>
                <c:pt idx="34">
                  <c:v>11.034993999999999</c:v>
                </c:pt>
                <c:pt idx="35">
                  <c:v>13.686902999999999</c:v>
                </c:pt>
                <c:pt idx="36">
                  <c:v>12.037250999999999</c:v>
                </c:pt>
                <c:pt idx="37">
                  <c:v>12.664151</c:v>
                </c:pt>
                <c:pt idx="38">
                  <c:v>9.7468260000000004</c:v>
                </c:pt>
                <c:pt idx="39">
                  <c:v>8.3092629999999996</c:v>
                </c:pt>
                <c:pt idx="40">
                  <c:v>7.4491569999999996</c:v>
                </c:pt>
                <c:pt idx="41">
                  <c:v>6.9264599999999996</c:v>
                </c:pt>
                <c:pt idx="42">
                  <c:v>5.5903200000000002</c:v>
                </c:pt>
              </c:numCache>
            </c:numRef>
          </c:val>
        </c:ser>
        <c:ser>
          <c:idx val="4"/>
          <c:order val="4"/>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Path'!$A$7:$AQ$7</c:f>
              <c:numCache>
                <c:formatCode>0.00</c:formatCode>
                <c:ptCount val="43"/>
                <c:pt idx="0">
                  <c:v>-0.32176199999999999</c:v>
                </c:pt>
                <c:pt idx="1">
                  <c:v>2.978615</c:v>
                </c:pt>
                <c:pt idx="2">
                  <c:v>2.7293069999999999</c:v>
                </c:pt>
                <c:pt idx="3">
                  <c:v>1.9147970000000001</c:v>
                </c:pt>
                <c:pt idx="4">
                  <c:v>1.9717910000000001</c:v>
                </c:pt>
                <c:pt idx="5">
                  <c:v>0.37284299999999998</c:v>
                </c:pt>
                <c:pt idx="6">
                  <c:v>-0.94089100000000003</c:v>
                </c:pt>
                <c:pt idx="7">
                  <c:v>-3.1197539999999999</c:v>
                </c:pt>
                <c:pt idx="8">
                  <c:v>-3.254308</c:v>
                </c:pt>
                <c:pt idx="9">
                  <c:v>-1.8879410000000001</c:v>
                </c:pt>
                <c:pt idx="10">
                  <c:v>-2.9500320000000002</c:v>
                </c:pt>
                <c:pt idx="11">
                  <c:v>-0.39593899999999999</c:v>
                </c:pt>
                <c:pt idx="12">
                  <c:v>1.105316</c:v>
                </c:pt>
                <c:pt idx="13">
                  <c:v>0.810338</c:v>
                </c:pt>
                <c:pt idx="14">
                  <c:v>-1.2810379999999999</c:v>
                </c:pt>
                <c:pt idx="15">
                  <c:v>-0.21237900000000001</c:v>
                </c:pt>
                <c:pt idx="16">
                  <c:v>-0.79385399999999995</c:v>
                </c:pt>
                <c:pt idx="17">
                  <c:v>-4.7979339999999997</c:v>
                </c:pt>
                <c:pt idx="18">
                  <c:v>-1.9594290000000001</c:v>
                </c:pt>
                <c:pt idx="19">
                  <c:v>1.362876</c:v>
                </c:pt>
                <c:pt idx="20">
                  <c:v>2.1355119999999999</c:v>
                </c:pt>
                <c:pt idx="21">
                  <c:v>0.233151</c:v>
                </c:pt>
                <c:pt idx="22">
                  <c:v>-0.60328000000000004</c:v>
                </c:pt>
                <c:pt idx="23">
                  <c:v>-2.706553</c:v>
                </c:pt>
                <c:pt idx="24">
                  <c:v>-2.0579200000000002</c:v>
                </c:pt>
                <c:pt idx="25">
                  <c:v>-1.594435</c:v>
                </c:pt>
                <c:pt idx="26">
                  <c:v>1.6871620000000001</c:v>
                </c:pt>
                <c:pt idx="27">
                  <c:v>0.206792</c:v>
                </c:pt>
                <c:pt idx="28">
                  <c:v>-0.14931</c:v>
                </c:pt>
                <c:pt idx="29">
                  <c:v>-0.77549900000000005</c:v>
                </c:pt>
                <c:pt idx="30">
                  <c:v>1.947549</c:v>
                </c:pt>
                <c:pt idx="31">
                  <c:v>4.1418119999999998</c:v>
                </c:pt>
                <c:pt idx="32">
                  <c:v>3.1708400000000001</c:v>
                </c:pt>
                <c:pt idx="33">
                  <c:v>1.4301569999999999</c:v>
                </c:pt>
                <c:pt idx="34">
                  <c:v>2.090255</c:v>
                </c:pt>
                <c:pt idx="35">
                  <c:v>3.4644309999999998</c:v>
                </c:pt>
                <c:pt idx="36">
                  <c:v>0.45621</c:v>
                </c:pt>
                <c:pt idx="37">
                  <c:v>-1.08379</c:v>
                </c:pt>
                <c:pt idx="38">
                  <c:v>-1.384682</c:v>
                </c:pt>
                <c:pt idx="39">
                  <c:v>-4.0523230000000003</c:v>
                </c:pt>
                <c:pt idx="40">
                  <c:v>-1.211954</c:v>
                </c:pt>
                <c:pt idx="41">
                  <c:v>2.9349690000000002</c:v>
                </c:pt>
                <c:pt idx="42">
                  <c:v>2.2717510000000001</c:v>
                </c:pt>
              </c:numCache>
            </c:numRef>
          </c:val>
        </c:ser>
        <c:ser>
          <c:idx val="5"/>
          <c:order val="5"/>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Path'!$A$8:$AQ$8</c:f>
              <c:numCache>
                <c:formatCode>0.00</c:formatCode>
                <c:ptCount val="43"/>
                <c:pt idx="0">
                  <c:v>-0.727769</c:v>
                </c:pt>
                <c:pt idx="1">
                  <c:v>-1.7616350000000001</c:v>
                </c:pt>
                <c:pt idx="2">
                  <c:v>-2.7219319999999998</c:v>
                </c:pt>
                <c:pt idx="3">
                  <c:v>-1.6304620000000001</c:v>
                </c:pt>
                <c:pt idx="4">
                  <c:v>-1.797963</c:v>
                </c:pt>
                <c:pt idx="5">
                  <c:v>-0.94196400000000002</c:v>
                </c:pt>
                <c:pt idx="6">
                  <c:v>-1.5213749999999999</c:v>
                </c:pt>
                <c:pt idx="7">
                  <c:v>-2.3500429999999999</c:v>
                </c:pt>
                <c:pt idx="8">
                  <c:v>-1.6845909999999999</c:v>
                </c:pt>
                <c:pt idx="9">
                  <c:v>-0.42147200000000001</c:v>
                </c:pt>
                <c:pt idx="10">
                  <c:v>0.86427799999999999</c:v>
                </c:pt>
                <c:pt idx="11">
                  <c:v>1.5342880000000001</c:v>
                </c:pt>
                <c:pt idx="12">
                  <c:v>5.3146649999999998</c:v>
                </c:pt>
                <c:pt idx="13">
                  <c:v>4.7862920000000004</c:v>
                </c:pt>
                <c:pt idx="14">
                  <c:v>2.2541419999999999</c:v>
                </c:pt>
                <c:pt idx="15">
                  <c:v>1.540241</c:v>
                </c:pt>
                <c:pt idx="16">
                  <c:v>2.6854079999999998</c:v>
                </c:pt>
                <c:pt idx="17">
                  <c:v>4.0983840000000002</c:v>
                </c:pt>
                <c:pt idx="18">
                  <c:v>2.5346259999999998</c:v>
                </c:pt>
                <c:pt idx="19">
                  <c:v>-1.7376529999999999</c:v>
                </c:pt>
                <c:pt idx="20">
                  <c:v>0.95355299999999998</c:v>
                </c:pt>
                <c:pt idx="21">
                  <c:v>3.4900289999999998</c:v>
                </c:pt>
                <c:pt idx="22">
                  <c:v>4.5730050000000002</c:v>
                </c:pt>
                <c:pt idx="23">
                  <c:v>3.1137380000000001</c:v>
                </c:pt>
                <c:pt idx="24">
                  <c:v>0.57651200000000002</c:v>
                </c:pt>
                <c:pt idx="25">
                  <c:v>-0.76430900000000002</c:v>
                </c:pt>
                <c:pt idx="26">
                  <c:v>3.2345410000000001</c:v>
                </c:pt>
                <c:pt idx="27">
                  <c:v>3.5952519999999999</c:v>
                </c:pt>
                <c:pt idx="28">
                  <c:v>-0.29733999999999999</c:v>
                </c:pt>
                <c:pt idx="29">
                  <c:v>-0.48328199999999999</c:v>
                </c:pt>
                <c:pt idx="30">
                  <c:v>0.29084900000000002</c:v>
                </c:pt>
                <c:pt idx="31">
                  <c:v>1.349507</c:v>
                </c:pt>
                <c:pt idx="32">
                  <c:v>-1.6783710000000001</c:v>
                </c:pt>
                <c:pt idx="33">
                  <c:v>-1.2324409999999999</c:v>
                </c:pt>
                <c:pt idx="34">
                  <c:v>-2.247506</c:v>
                </c:pt>
                <c:pt idx="35">
                  <c:v>-5.9810569999999998</c:v>
                </c:pt>
                <c:pt idx="36">
                  <c:v>-4.696447</c:v>
                </c:pt>
                <c:pt idx="37">
                  <c:v>-2.5806269999999998</c:v>
                </c:pt>
                <c:pt idx="38">
                  <c:v>-2.3488289999999998</c:v>
                </c:pt>
                <c:pt idx="39">
                  <c:v>-3.9780329999999999</c:v>
                </c:pt>
                <c:pt idx="40">
                  <c:v>-5.2006600000000001</c:v>
                </c:pt>
                <c:pt idx="41">
                  <c:v>-3.0832199999999998</c:v>
                </c:pt>
                <c:pt idx="42">
                  <c:v>-3.7743679999999999</c:v>
                </c:pt>
              </c:numCache>
            </c:numRef>
          </c:val>
        </c:ser>
        <c:ser>
          <c:idx val="6"/>
          <c:order val="6"/>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Path'!$A$9:$AQ$9</c:f>
              <c:numCache>
                <c:formatCode>0.00</c:formatCode>
                <c:ptCount val="43"/>
                <c:pt idx="0">
                  <c:v>-1.8642369999999999</c:v>
                </c:pt>
                <c:pt idx="1">
                  <c:v>-0.58398899999999998</c:v>
                </c:pt>
                <c:pt idx="2">
                  <c:v>1.7884370000000001</c:v>
                </c:pt>
                <c:pt idx="3">
                  <c:v>1.955273</c:v>
                </c:pt>
                <c:pt idx="4">
                  <c:v>0.216087</c:v>
                </c:pt>
                <c:pt idx="5">
                  <c:v>4.1212160000000004</c:v>
                </c:pt>
                <c:pt idx="6">
                  <c:v>3.287096</c:v>
                </c:pt>
                <c:pt idx="7">
                  <c:v>3.0815000000000001</c:v>
                </c:pt>
                <c:pt idx="8">
                  <c:v>1.7475000000000001</c:v>
                </c:pt>
                <c:pt idx="9">
                  <c:v>3.8762629999999998</c:v>
                </c:pt>
                <c:pt idx="10">
                  <c:v>4.0643770000000004</c:v>
                </c:pt>
                <c:pt idx="11">
                  <c:v>3.5039210000000001</c:v>
                </c:pt>
                <c:pt idx="12">
                  <c:v>4.3986869999999998</c:v>
                </c:pt>
                <c:pt idx="13">
                  <c:v>5.554106</c:v>
                </c:pt>
                <c:pt idx="14">
                  <c:v>0.66485899999999998</c:v>
                </c:pt>
                <c:pt idx="15">
                  <c:v>-0.93277299999999996</c:v>
                </c:pt>
                <c:pt idx="16">
                  <c:v>1.344608</c:v>
                </c:pt>
                <c:pt idx="17">
                  <c:v>2.2360570000000002</c:v>
                </c:pt>
                <c:pt idx="18">
                  <c:v>1.9095690000000001</c:v>
                </c:pt>
                <c:pt idx="19">
                  <c:v>3.1479599999999999</c:v>
                </c:pt>
                <c:pt idx="20">
                  <c:v>3.9099879999999998</c:v>
                </c:pt>
                <c:pt idx="21">
                  <c:v>5.614134</c:v>
                </c:pt>
                <c:pt idx="22">
                  <c:v>8.1397390000000005</c:v>
                </c:pt>
                <c:pt idx="23">
                  <c:v>10.798214</c:v>
                </c:pt>
                <c:pt idx="24">
                  <c:v>9.5259499999999999</c:v>
                </c:pt>
                <c:pt idx="25">
                  <c:v>5.404973</c:v>
                </c:pt>
                <c:pt idx="26">
                  <c:v>6.0464869999999999</c:v>
                </c:pt>
                <c:pt idx="27">
                  <c:v>4.2707360000000003</c:v>
                </c:pt>
                <c:pt idx="28">
                  <c:v>6.5684269999999998</c:v>
                </c:pt>
                <c:pt idx="29">
                  <c:v>7.0186729999999997</c:v>
                </c:pt>
                <c:pt idx="30">
                  <c:v>6.8664449999999997</c:v>
                </c:pt>
                <c:pt idx="31">
                  <c:v>5.1002210000000003</c:v>
                </c:pt>
                <c:pt idx="32">
                  <c:v>2.0789240000000002</c:v>
                </c:pt>
                <c:pt idx="33">
                  <c:v>4.75115</c:v>
                </c:pt>
                <c:pt idx="34">
                  <c:v>5.3823780000000001</c:v>
                </c:pt>
                <c:pt idx="35">
                  <c:v>3.4744969999999999</c:v>
                </c:pt>
                <c:pt idx="36">
                  <c:v>2.285606</c:v>
                </c:pt>
                <c:pt idx="37">
                  <c:v>-1.650415</c:v>
                </c:pt>
                <c:pt idx="38">
                  <c:v>1.991374</c:v>
                </c:pt>
                <c:pt idx="39">
                  <c:v>2.9347699999999999</c:v>
                </c:pt>
                <c:pt idx="40">
                  <c:v>2.1943760000000001</c:v>
                </c:pt>
                <c:pt idx="41">
                  <c:v>2.7869280000000001</c:v>
                </c:pt>
                <c:pt idx="42">
                  <c:v>2.2521680000000002</c:v>
                </c:pt>
              </c:numCache>
            </c:numRef>
          </c:val>
        </c:ser>
        <c:ser>
          <c:idx val="7"/>
          <c:order val="7"/>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Path'!$A$10:$AQ$10</c:f>
              <c:numCache>
                <c:formatCode>0.00</c:formatCode>
                <c:ptCount val="43"/>
                <c:pt idx="0">
                  <c:v>-0.76224199999999998</c:v>
                </c:pt>
                <c:pt idx="1">
                  <c:v>-1.7539750000000001</c:v>
                </c:pt>
                <c:pt idx="2">
                  <c:v>-2.441576</c:v>
                </c:pt>
                <c:pt idx="3">
                  <c:v>-3.114995</c:v>
                </c:pt>
                <c:pt idx="4">
                  <c:v>-5.988874</c:v>
                </c:pt>
                <c:pt idx="5">
                  <c:v>-3.826308</c:v>
                </c:pt>
                <c:pt idx="6">
                  <c:v>-4.2656010000000002</c:v>
                </c:pt>
                <c:pt idx="7">
                  <c:v>-2.0657990000000002</c:v>
                </c:pt>
                <c:pt idx="8">
                  <c:v>-3.3868480000000001</c:v>
                </c:pt>
                <c:pt idx="9">
                  <c:v>-1.775082</c:v>
                </c:pt>
                <c:pt idx="10">
                  <c:v>-0.49809300000000001</c:v>
                </c:pt>
                <c:pt idx="11">
                  <c:v>3.7164969999999999</c:v>
                </c:pt>
                <c:pt idx="12">
                  <c:v>4.8413320000000004</c:v>
                </c:pt>
                <c:pt idx="13">
                  <c:v>7.7467940000000004</c:v>
                </c:pt>
                <c:pt idx="14">
                  <c:v>6.6872220000000002</c:v>
                </c:pt>
                <c:pt idx="15">
                  <c:v>3.9807229999999998</c:v>
                </c:pt>
                <c:pt idx="16">
                  <c:v>4.1804300000000003</c:v>
                </c:pt>
                <c:pt idx="17">
                  <c:v>4.7633780000000003</c:v>
                </c:pt>
                <c:pt idx="18">
                  <c:v>3.0429300000000001</c:v>
                </c:pt>
                <c:pt idx="19">
                  <c:v>2.3808560000000001</c:v>
                </c:pt>
                <c:pt idx="20">
                  <c:v>-2.8732920000000002</c:v>
                </c:pt>
                <c:pt idx="21">
                  <c:v>-4.885891</c:v>
                </c:pt>
                <c:pt idx="22">
                  <c:v>-2.828497</c:v>
                </c:pt>
                <c:pt idx="23">
                  <c:v>0.365369</c:v>
                </c:pt>
                <c:pt idx="24">
                  <c:v>1.2917069999999999</c:v>
                </c:pt>
                <c:pt idx="25">
                  <c:v>2.3468010000000001</c:v>
                </c:pt>
                <c:pt idx="26">
                  <c:v>3.5777739999999998</c:v>
                </c:pt>
                <c:pt idx="27">
                  <c:v>7.0115790000000002</c:v>
                </c:pt>
                <c:pt idx="28">
                  <c:v>5.444852</c:v>
                </c:pt>
                <c:pt idx="29">
                  <c:v>5.6728620000000003</c:v>
                </c:pt>
                <c:pt idx="30">
                  <c:v>4.2829730000000001</c:v>
                </c:pt>
                <c:pt idx="31">
                  <c:v>2.7714780000000001</c:v>
                </c:pt>
                <c:pt idx="32">
                  <c:v>1.872625</c:v>
                </c:pt>
                <c:pt idx="33">
                  <c:v>0.217196</c:v>
                </c:pt>
                <c:pt idx="34">
                  <c:v>0.89590400000000003</c:v>
                </c:pt>
                <c:pt idx="35">
                  <c:v>3.073013</c:v>
                </c:pt>
                <c:pt idx="36">
                  <c:v>4.9137199999999996</c:v>
                </c:pt>
                <c:pt idx="37">
                  <c:v>7.3850170000000004</c:v>
                </c:pt>
                <c:pt idx="38">
                  <c:v>4.2652549999999998</c:v>
                </c:pt>
                <c:pt idx="39">
                  <c:v>3.6465489999999998</c:v>
                </c:pt>
                <c:pt idx="40">
                  <c:v>7.5107030000000004</c:v>
                </c:pt>
                <c:pt idx="41">
                  <c:v>3.9951989999999999</c:v>
                </c:pt>
                <c:pt idx="42">
                  <c:v>2.3189190000000002</c:v>
                </c:pt>
              </c:numCache>
            </c:numRef>
          </c:val>
        </c:ser>
        <c:ser>
          <c:idx val="8"/>
          <c:order val="8"/>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Path'!$A$11:$AQ$11</c:f>
              <c:numCache>
                <c:formatCode>0.00</c:formatCode>
                <c:ptCount val="43"/>
                <c:pt idx="0">
                  <c:v>0.29627599999999998</c:v>
                </c:pt>
                <c:pt idx="1">
                  <c:v>3.2625570000000002</c:v>
                </c:pt>
                <c:pt idx="2">
                  <c:v>4.6849660000000002</c:v>
                </c:pt>
                <c:pt idx="3">
                  <c:v>7.2464380000000004</c:v>
                </c:pt>
                <c:pt idx="4">
                  <c:v>2.63706</c:v>
                </c:pt>
                <c:pt idx="5">
                  <c:v>4.9210440000000002</c:v>
                </c:pt>
                <c:pt idx="6">
                  <c:v>7.8104440000000004</c:v>
                </c:pt>
                <c:pt idx="7">
                  <c:v>4.9799449999999998</c:v>
                </c:pt>
                <c:pt idx="8">
                  <c:v>3.6171199999999999</c:v>
                </c:pt>
                <c:pt idx="9">
                  <c:v>-1.5319480000000001</c:v>
                </c:pt>
                <c:pt idx="10">
                  <c:v>1.51048</c:v>
                </c:pt>
                <c:pt idx="11">
                  <c:v>-0.84417600000000004</c:v>
                </c:pt>
                <c:pt idx="12">
                  <c:v>-3.8130950000000001</c:v>
                </c:pt>
                <c:pt idx="13">
                  <c:v>-3.474072</c:v>
                </c:pt>
                <c:pt idx="14">
                  <c:v>-2.4089860000000001</c:v>
                </c:pt>
                <c:pt idx="15">
                  <c:v>0.28425899999999998</c:v>
                </c:pt>
                <c:pt idx="16">
                  <c:v>0.248779</c:v>
                </c:pt>
                <c:pt idx="17">
                  <c:v>-1.9653E-2</c:v>
                </c:pt>
                <c:pt idx="18">
                  <c:v>-0.159636</c:v>
                </c:pt>
                <c:pt idx="19">
                  <c:v>-0.33979500000000001</c:v>
                </c:pt>
                <c:pt idx="20">
                  <c:v>2.319874</c:v>
                </c:pt>
                <c:pt idx="21">
                  <c:v>-5.4448000000000003E-2</c:v>
                </c:pt>
                <c:pt idx="22">
                  <c:v>1.325815</c:v>
                </c:pt>
                <c:pt idx="23">
                  <c:v>-0.57362100000000005</c:v>
                </c:pt>
                <c:pt idx="24">
                  <c:v>-3.8518520000000001</c:v>
                </c:pt>
                <c:pt idx="25">
                  <c:v>-2.1242030000000001</c:v>
                </c:pt>
                <c:pt idx="26">
                  <c:v>-7.4469849999999997</c:v>
                </c:pt>
                <c:pt idx="27">
                  <c:v>-5.5214020000000001</c:v>
                </c:pt>
                <c:pt idx="28">
                  <c:v>-5.6642910000000004</c:v>
                </c:pt>
                <c:pt idx="29">
                  <c:v>-3.880979</c:v>
                </c:pt>
                <c:pt idx="30">
                  <c:v>-4.538837</c:v>
                </c:pt>
                <c:pt idx="31">
                  <c:v>-2.1361479999999999</c:v>
                </c:pt>
                <c:pt idx="32">
                  <c:v>-3.381E-2</c:v>
                </c:pt>
                <c:pt idx="33">
                  <c:v>-6.5070000000000003E-2</c:v>
                </c:pt>
                <c:pt idx="34">
                  <c:v>5.5913120000000003</c:v>
                </c:pt>
                <c:pt idx="35">
                  <c:v>5.1532400000000003</c:v>
                </c:pt>
                <c:pt idx="36">
                  <c:v>9.1446380000000005</c:v>
                </c:pt>
                <c:pt idx="37">
                  <c:v>9.0705399999999994</c:v>
                </c:pt>
                <c:pt idx="38">
                  <c:v>9.5387400000000007</c:v>
                </c:pt>
                <c:pt idx="39">
                  <c:v>4.719379</c:v>
                </c:pt>
                <c:pt idx="40">
                  <c:v>1.1841889999999999</c:v>
                </c:pt>
                <c:pt idx="41">
                  <c:v>-0.12792100000000001</c:v>
                </c:pt>
                <c:pt idx="42">
                  <c:v>4.4015709999999997</c:v>
                </c:pt>
              </c:numCache>
            </c:numRef>
          </c:val>
        </c:ser>
        <c:ser>
          <c:idx val="9"/>
          <c:order val="9"/>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Path'!$A$12:$AQ$12</c:f>
              <c:numCache>
                <c:formatCode>0.00</c:formatCode>
                <c:ptCount val="43"/>
                <c:pt idx="0">
                  <c:v>-2.845046</c:v>
                </c:pt>
                <c:pt idx="1">
                  <c:v>-4.1412149999999999</c:v>
                </c:pt>
                <c:pt idx="2">
                  <c:v>-5.0797699999999999</c:v>
                </c:pt>
                <c:pt idx="3">
                  <c:v>-6.6615929999999999</c:v>
                </c:pt>
                <c:pt idx="4">
                  <c:v>-1.4649099999999999</c:v>
                </c:pt>
                <c:pt idx="5">
                  <c:v>-0.56990499999999999</c:v>
                </c:pt>
                <c:pt idx="6">
                  <c:v>-1.664048</c:v>
                </c:pt>
                <c:pt idx="7">
                  <c:v>-1.5873949999999999</c:v>
                </c:pt>
                <c:pt idx="8">
                  <c:v>-2.199125</c:v>
                </c:pt>
                <c:pt idx="9">
                  <c:v>-1.2451E-2</c:v>
                </c:pt>
                <c:pt idx="10">
                  <c:v>-0.25929099999999999</c:v>
                </c:pt>
                <c:pt idx="11">
                  <c:v>-0.32449699999999998</c:v>
                </c:pt>
                <c:pt idx="12">
                  <c:v>-0.59591300000000003</c:v>
                </c:pt>
                <c:pt idx="13">
                  <c:v>1.627346</c:v>
                </c:pt>
                <c:pt idx="14">
                  <c:v>2.924814</c:v>
                </c:pt>
                <c:pt idx="15">
                  <c:v>3.8611080000000002</c:v>
                </c:pt>
                <c:pt idx="16">
                  <c:v>4.9748239999999999</c:v>
                </c:pt>
                <c:pt idx="17">
                  <c:v>2.3620830000000002</c:v>
                </c:pt>
                <c:pt idx="18">
                  <c:v>2.0509379999999999</c:v>
                </c:pt>
                <c:pt idx="19">
                  <c:v>5.7259399999999996</c:v>
                </c:pt>
                <c:pt idx="20">
                  <c:v>6.8998869999999997</c:v>
                </c:pt>
                <c:pt idx="21">
                  <c:v>9.1174800000000005</c:v>
                </c:pt>
                <c:pt idx="22">
                  <c:v>8.0768950000000004</c:v>
                </c:pt>
                <c:pt idx="23">
                  <c:v>11.928315</c:v>
                </c:pt>
                <c:pt idx="24">
                  <c:v>11.966780999999999</c:v>
                </c:pt>
                <c:pt idx="25">
                  <c:v>7.4448049999999997</c:v>
                </c:pt>
                <c:pt idx="26">
                  <c:v>4.4718730000000004</c:v>
                </c:pt>
                <c:pt idx="27">
                  <c:v>0.30703399999999997</c:v>
                </c:pt>
                <c:pt idx="28">
                  <c:v>-1.5080469999999999</c:v>
                </c:pt>
                <c:pt idx="29">
                  <c:v>-2.72723</c:v>
                </c:pt>
                <c:pt idx="30">
                  <c:v>-4.2098550000000001</c:v>
                </c:pt>
                <c:pt idx="31">
                  <c:v>-7.6364619999999999</c:v>
                </c:pt>
                <c:pt idx="32">
                  <c:v>-5.2606669999999998</c:v>
                </c:pt>
                <c:pt idx="33">
                  <c:v>-3.600546</c:v>
                </c:pt>
                <c:pt idx="34">
                  <c:v>-2.0550950000000001</c:v>
                </c:pt>
                <c:pt idx="35">
                  <c:v>-1.8014429999999999</c:v>
                </c:pt>
                <c:pt idx="36">
                  <c:v>-2.1375999999999999E-2</c:v>
                </c:pt>
                <c:pt idx="37">
                  <c:v>-1.3185770000000001</c:v>
                </c:pt>
                <c:pt idx="38">
                  <c:v>-1.7386569999999999</c:v>
                </c:pt>
                <c:pt idx="39">
                  <c:v>-0.60375400000000001</c:v>
                </c:pt>
                <c:pt idx="40">
                  <c:v>-1.285304</c:v>
                </c:pt>
                <c:pt idx="41">
                  <c:v>1.339628</c:v>
                </c:pt>
                <c:pt idx="42">
                  <c:v>1.2694810000000001</c:v>
                </c:pt>
              </c:numCache>
            </c:numRef>
          </c:val>
        </c:ser>
        <c:ser>
          <c:idx val="10"/>
          <c:order val="10"/>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Path'!$A$13:$AQ$13</c:f>
              <c:numCache>
                <c:formatCode>0.00</c:formatCode>
                <c:ptCount val="43"/>
                <c:pt idx="0">
                  <c:v>-4.8353549999999998</c:v>
                </c:pt>
                <c:pt idx="1">
                  <c:v>-3.2941449999999999</c:v>
                </c:pt>
                <c:pt idx="2">
                  <c:v>-3.9934729999999998</c:v>
                </c:pt>
                <c:pt idx="3">
                  <c:v>-7.1891360000000004</c:v>
                </c:pt>
                <c:pt idx="4">
                  <c:v>-5.0640210000000003</c:v>
                </c:pt>
                <c:pt idx="5">
                  <c:v>-7.8644129999999999</c:v>
                </c:pt>
                <c:pt idx="6">
                  <c:v>-5.630414</c:v>
                </c:pt>
                <c:pt idx="7">
                  <c:v>-3.9826069999999998</c:v>
                </c:pt>
                <c:pt idx="8">
                  <c:v>-3.9216389999999999</c:v>
                </c:pt>
                <c:pt idx="9">
                  <c:v>-6.5062540000000002</c:v>
                </c:pt>
                <c:pt idx="10">
                  <c:v>-6.6810989999999997</c:v>
                </c:pt>
                <c:pt idx="11">
                  <c:v>-6.7276109999999996</c:v>
                </c:pt>
                <c:pt idx="12">
                  <c:v>-7.6631229999999997</c:v>
                </c:pt>
                <c:pt idx="13">
                  <c:v>-6.24329</c:v>
                </c:pt>
                <c:pt idx="14">
                  <c:v>-6.309596</c:v>
                </c:pt>
                <c:pt idx="15">
                  <c:v>-4.4996299999999998</c:v>
                </c:pt>
                <c:pt idx="16">
                  <c:v>-9.5440860000000001</c:v>
                </c:pt>
                <c:pt idx="17">
                  <c:v>-8.6086010000000002</c:v>
                </c:pt>
                <c:pt idx="18">
                  <c:v>-5.9799870000000004</c:v>
                </c:pt>
                <c:pt idx="19">
                  <c:v>-5.7995210000000004</c:v>
                </c:pt>
                <c:pt idx="20">
                  <c:v>-2.6426229999999999</c:v>
                </c:pt>
                <c:pt idx="21">
                  <c:v>0.36077700000000001</c:v>
                </c:pt>
                <c:pt idx="22">
                  <c:v>4.1252610000000001</c:v>
                </c:pt>
                <c:pt idx="23">
                  <c:v>2.1025010000000002</c:v>
                </c:pt>
                <c:pt idx="24">
                  <c:v>1.268256</c:v>
                </c:pt>
                <c:pt idx="25">
                  <c:v>3.242699</c:v>
                </c:pt>
                <c:pt idx="26">
                  <c:v>2.4737399999999998</c:v>
                </c:pt>
                <c:pt idx="27">
                  <c:v>0.88950700000000005</c:v>
                </c:pt>
                <c:pt idx="28">
                  <c:v>3.2066499999999998</c:v>
                </c:pt>
                <c:pt idx="29">
                  <c:v>4.7366489999999999</c:v>
                </c:pt>
                <c:pt idx="30">
                  <c:v>1.840006</c:v>
                </c:pt>
                <c:pt idx="31">
                  <c:v>0.84121900000000005</c:v>
                </c:pt>
                <c:pt idx="32">
                  <c:v>1.775509</c:v>
                </c:pt>
                <c:pt idx="33">
                  <c:v>3.381227</c:v>
                </c:pt>
                <c:pt idx="34">
                  <c:v>2.4576389999999999</c:v>
                </c:pt>
                <c:pt idx="35">
                  <c:v>-1.8160719999999999</c:v>
                </c:pt>
                <c:pt idx="36">
                  <c:v>-1.7280580000000001</c:v>
                </c:pt>
                <c:pt idx="37">
                  <c:v>0.56932099999999997</c:v>
                </c:pt>
                <c:pt idx="38">
                  <c:v>-0.97446200000000005</c:v>
                </c:pt>
                <c:pt idx="39">
                  <c:v>-1.245622</c:v>
                </c:pt>
                <c:pt idx="40">
                  <c:v>-4.3491530000000003</c:v>
                </c:pt>
                <c:pt idx="41">
                  <c:v>-2.4338030000000002</c:v>
                </c:pt>
                <c:pt idx="42">
                  <c:v>-0.736649</c:v>
                </c:pt>
              </c:numCache>
            </c:numRef>
          </c:val>
        </c:ser>
        <c:ser>
          <c:idx val="11"/>
          <c:order val="11"/>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Path'!$A$14:$AQ$14</c:f>
              <c:numCache>
                <c:formatCode>0.00</c:formatCode>
                <c:ptCount val="43"/>
                <c:pt idx="0">
                  <c:v>-4.5926790000000004</c:v>
                </c:pt>
                <c:pt idx="1">
                  <c:v>-5.2364769999999998</c:v>
                </c:pt>
                <c:pt idx="2">
                  <c:v>-7.5935030000000001</c:v>
                </c:pt>
                <c:pt idx="3">
                  <c:v>-7.3844560000000001</c:v>
                </c:pt>
                <c:pt idx="4">
                  <c:v>-8.5706769999999999</c:v>
                </c:pt>
                <c:pt idx="5">
                  <c:v>-4.3885769999999997</c:v>
                </c:pt>
                <c:pt idx="6">
                  <c:v>-2.9245899999999998</c:v>
                </c:pt>
                <c:pt idx="7">
                  <c:v>-1.641745</c:v>
                </c:pt>
                <c:pt idx="8">
                  <c:v>-1.856679</c:v>
                </c:pt>
                <c:pt idx="9">
                  <c:v>-2.640695</c:v>
                </c:pt>
                <c:pt idx="10">
                  <c:v>-4.0436969999999999</c:v>
                </c:pt>
                <c:pt idx="11">
                  <c:v>-4.6416240000000002</c:v>
                </c:pt>
                <c:pt idx="12">
                  <c:v>-6.9935109999999998</c:v>
                </c:pt>
                <c:pt idx="13">
                  <c:v>-8.8547130000000003</c:v>
                </c:pt>
                <c:pt idx="14">
                  <c:v>-7.3615880000000002</c:v>
                </c:pt>
                <c:pt idx="15">
                  <c:v>-8.3066180000000003</c:v>
                </c:pt>
                <c:pt idx="16">
                  <c:v>-2.880118</c:v>
                </c:pt>
                <c:pt idx="17">
                  <c:v>0.903173</c:v>
                </c:pt>
                <c:pt idx="18">
                  <c:v>0.17747099999999999</c:v>
                </c:pt>
                <c:pt idx="19">
                  <c:v>-0.57549099999999997</c:v>
                </c:pt>
                <c:pt idx="20">
                  <c:v>-0.60215300000000005</c:v>
                </c:pt>
                <c:pt idx="21">
                  <c:v>0.90032100000000004</c:v>
                </c:pt>
                <c:pt idx="22">
                  <c:v>-0.39995399999999998</c:v>
                </c:pt>
                <c:pt idx="23">
                  <c:v>-2.639211</c:v>
                </c:pt>
                <c:pt idx="24">
                  <c:v>2.7825030000000002</c:v>
                </c:pt>
                <c:pt idx="25">
                  <c:v>1.478539</c:v>
                </c:pt>
                <c:pt idx="26">
                  <c:v>1.987679</c:v>
                </c:pt>
                <c:pt idx="27">
                  <c:v>3.4939770000000001</c:v>
                </c:pt>
                <c:pt idx="28">
                  <c:v>-0.84570800000000002</c:v>
                </c:pt>
                <c:pt idx="29">
                  <c:v>1.8396889999999999</c:v>
                </c:pt>
                <c:pt idx="30">
                  <c:v>1.5039229999999999</c:v>
                </c:pt>
                <c:pt idx="31">
                  <c:v>1.9144159999999999</c:v>
                </c:pt>
                <c:pt idx="32">
                  <c:v>1.0071349999999999</c:v>
                </c:pt>
                <c:pt idx="33">
                  <c:v>2.6721729999999999</c:v>
                </c:pt>
                <c:pt idx="34">
                  <c:v>2.6796359999999999</c:v>
                </c:pt>
                <c:pt idx="35">
                  <c:v>1.195913</c:v>
                </c:pt>
                <c:pt idx="36">
                  <c:v>-0.97539699999999996</c:v>
                </c:pt>
                <c:pt idx="37">
                  <c:v>1.8066759999999999</c:v>
                </c:pt>
                <c:pt idx="38">
                  <c:v>1.6894089999999999</c:v>
                </c:pt>
                <c:pt idx="39">
                  <c:v>-0.94373200000000002</c:v>
                </c:pt>
                <c:pt idx="40">
                  <c:v>-3.895702</c:v>
                </c:pt>
                <c:pt idx="41">
                  <c:v>-0.60412100000000002</c:v>
                </c:pt>
                <c:pt idx="42">
                  <c:v>1.416965</c:v>
                </c:pt>
              </c:numCache>
            </c:numRef>
          </c:val>
        </c:ser>
        <c:ser>
          <c:idx val="12"/>
          <c:order val="12"/>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Path'!$A$15:$AQ$15</c:f>
              <c:numCache>
                <c:formatCode>0.00</c:formatCode>
                <c:ptCount val="43"/>
                <c:pt idx="0">
                  <c:v>-4.2434950000000002</c:v>
                </c:pt>
                <c:pt idx="1">
                  <c:v>-6.4498959999999999</c:v>
                </c:pt>
                <c:pt idx="2">
                  <c:v>-9.1676210000000005</c:v>
                </c:pt>
                <c:pt idx="3">
                  <c:v>-10.041828000000001</c:v>
                </c:pt>
                <c:pt idx="4">
                  <c:v>-10.243313000000001</c:v>
                </c:pt>
                <c:pt idx="5">
                  <c:v>-12.487137000000001</c:v>
                </c:pt>
                <c:pt idx="6">
                  <c:v>-12.549562999999999</c:v>
                </c:pt>
                <c:pt idx="7">
                  <c:v>-8.1372300000000006</c:v>
                </c:pt>
                <c:pt idx="8">
                  <c:v>-6.2725200000000001</c:v>
                </c:pt>
                <c:pt idx="9">
                  <c:v>-7.4213639999999996</c:v>
                </c:pt>
                <c:pt idx="10">
                  <c:v>-7.5545840000000002</c:v>
                </c:pt>
                <c:pt idx="11">
                  <c:v>-4.1456970000000002</c:v>
                </c:pt>
                <c:pt idx="12">
                  <c:v>-4.4503329999999997</c:v>
                </c:pt>
                <c:pt idx="13">
                  <c:v>-4.072705</c:v>
                </c:pt>
                <c:pt idx="14">
                  <c:v>0.42233700000000002</c:v>
                </c:pt>
                <c:pt idx="15">
                  <c:v>1.632949</c:v>
                </c:pt>
                <c:pt idx="16">
                  <c:v>5.0264740000000003</c:v>
                </c:pt>
                <c:pt idx="17">
                  <c:v>6.5745310000000003</c:v>
                </c:pt>
                <c:pt idx="18">
                  <c:v>4.9212420000000003</c:v>
                </c:pt>
                <c:pt idx="19">
                  <c:v>5.339372</c:v>
                </c:pt>
                <c:pt idx="20">
                  <c:v>5.2345410000000001</c:v>
                </c:pt>
                <c:pt idx="21">
                  <c:v>3.3992070000000001</c:v>
                </c:pt>
                <c:pt idx="22">
                  <c:v>1.457667</c:v>
                </c:pt>
                <c:pt idx="23">
                  <c:v>3.5238619999999998</c:v>
                </c:pt>
                <c:pt idx="24">
                  <c:v>4.4327180000000004</c:v>
                </c:pt>
                <c:pt idx="25">
                  <c:v>6.4079259999999998</c:v>
                </c:pt>
                <c:pt idx="26">
                  <c:v>7.0939500000000004</c:v>
                </c:pt>
                <c:pt idx="27">
                  <c:v>6.454339</c:v>
                </c:pt>
                <c:pt idx="28">
                  <c:v>4.0066699999999997</c:v>
                </c:pt>
                <c:pt idx="29">
                  <c:v>3.561077</c:v>
                </c:pt>
                <c:pt idx="30">
                  <c:v>3.3353290000000002</c:v>
                </c:pt>
                <c:pt idx="31">
                  <c:v>5.5728920000000004</c:v>
                </c:pt>
                <c:pt idx="32">
                  <c:v>5.9016669999999998</c:v>
                </c:pt>
                <c:pt idx="33">
                  <c:v>6.2612069999999997</c:v>
                </c:pt>
                <c:pt idx="34">
                  <c:v>9.7905490000000004</c:v>
                </c:pt>
                <c:pt idx="35">
                  <c:v>10.896922999999999</c:v>
                </c:pt>
                <c:pt idx="36">
                  <c:v>6.766921</c:v>
                </c:pt>
                <c:pt idx="37">
                  <c:v>3.6943429999999999</c:v>
                </c:pt>
                <c:pt idx="38">
                  <c:v>1.5919049999999999</c:v>
                </c:pt>
                <c:pt idx="39">
                  <c:v>0.40257100000000001</c:v>
                </c:pt>
                <c:pt idx="40">
                  <c:v>0.243587</c:v>
                </c:pt>
                <c:pt idx="41">
                  <c:v>-0.86576600000000004</c:v>
                </c:pt>
                <c:pt idx="42">
                  <c:v>-0.515652</c:v>
                </c:pt>
              </c:numCache>
            </c:numRef>
          </c:val>
        </c:ser>
        <c:ser>
          <c:idx val="13"/>
          <c:order val="13"/>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Path'!$A$16:$AQ$16</c:f>
              <c:numCache>
                <c:formatCode>0.00</c:formatCode>
                <c:ptCount val="43"/>
                <c:pt idx="0">
                  <c:v>-5.9596020000000003</c:v>
                </c:pt>
                <c:pt idx="1">
                  <c:v>-6.3524969999999996</c:v>
                </c:pt>
                <c:pt idx="2">
                  <c:v>-6.3781840000000001</c:v>
                </c:pt>
                <c:pt idx="3">
                  <c:v>-4.7702470000000003</c:v>
                </c:pt>
                <c:pt idx="4">
                  <c:v>-3.58649</c:v>
                </c:pt>
                <c:pt idx="5">
                  <c:v>-3.1576339999999998</c:v>
                </c:pt>
                <c:pt idx="6">
                  <c:v>-6.8643599999999996</c:v>
                </c:pt>
                <c:pt idx="7">
                  <c:v>-4.889087</c:v>
                </c:pt>
                <c:pt idx="8">
                  <c:v>-3.4370850000000002</c:v>
                </c:pt>
                <c:pt idx="9">
                  <c:v>-0.64326499999999998</c:v>
                </c:pt>
                <c:pt idx="10">
                  <c:v>-2.2037559999999998</c:v>
                </c:pt>
                <c:pt idx="11">
                  <c:v>-2.2844509999999998</c:v>
                </c:pt>
                <c:pt idx="12">
                  <c:v>0.65023399999999998</c:v>
                </c:pt>
                <c:pt idx="13">
                  <c:v>3.044276</c:v>
                </c:pt>
                <c:pt idx="14">
                  <c:v>4.6280549999999998</c:v>
                </c:pt>
                <c:pt idx="15">
                  <c:v>0.86642799999999998</c:v>
                </c:pt>
                <c:pt idx="16">
                  <c:v>4.6757590000000002</c:v>
                </c:pt>
                <c:pt idx="17">
                  <c:v>3.3948420000000001</c:v>
                </c:pt>
                <c:pt idx="18">
                  <c:v>5.9283809999999999</c:v>
                </c:pt>
                <c:pt idx="19">
                  <c:v>4.5364870000000002</c:v>
                </c:pt>
                <c:pt idx="20">
                  <c:v>5.0986320000000003</c:v>
                </c:pt>
                <c:pt idx="21">
                  <c:v>0.52285000000000004</c:v>
                </c:pt>
                <c:pt idx="22">
                  <c:v>-0.18790399999999999</c:v>
                </c:pt>
                <c:pt idx="23">
                  <c:v>-2.0985559999999999</c:v>
                </c:pt>
                <c:pt idx="24">
                  <c:v>-1.084768</c:v>
                </c:pt>
                <c:pt idx="25">
                  <c:v>-1.476227</c:v>
                </c:pt>
                <c:pt idx="26">
                  <c:v>0.87963499999999994</c:v>
                </c:pt>
                <c:pt idx="27">
                  <c:v>-1.2159450000000001</c:v>
                </c:pt>
                <c:pt idx="28">
                  <c:v>-0.70290300000000006</c:v>
                </c:pt>
                <c:pt idx="29">
                  <c:v>-1.9487270000000001</c:v>
                </c:pt>
                <c:pt idx="30">
                  <c:v>-0.65380000000000005</c:v>
                </c:pt>
                <c:pt idx="31">
                  <c:v>-5.1481909999999997</c:v>
                </c:pt>
                <c:pt idx="32">
                  <c:v>-3.0292110000000001</c:v>
                </c:pt>
                <c:pt idx="33">
                  <c:v>-5.5601079999999996</c:v>
                </c:pt>
                <c:pt idx="34">
                  <c:v>-3.153845</c:v>
                </c:pt>
                <c:pt idx="35">
                  <c:v>-0.90535200000000005</c:v>
                </c:pt>
                <c:pt idx="36">
                  <c:v>0.95254899999999998</c:v>
                </c:pt>
                <c:pt idx="37">
                  <c:v>1.994907</c:v>
                </c:pt>
                <c:pt idx="38">
                  <c:v>4.8022710000000002</c:v>
                </c:pt>
                <c:pt idx="39">
                  <c:v>3.3611420000000001</c:v>
                </c:pt>
                <c:pt idx="40">
                  <c:v>2.3534359999999999</c:v>
                </c:pt>
                <c:pt idx="41">
                  <c:v>1.6338509999999999</c:v>
                </c:pt>
                <c:pt idx="42">
                  <c:v>0.57318800000000003</c:v>
                </c:pt>
              </c:numCache>
            </c:numRef>
          </c:val>
        </c:ser>
        <c:ser>
          <c:idx val="14"/>
          <c:order val="14"/>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Path'!$A$17:$AQ$17</c:f>
              <c:numCache>
                <c:formatCode>0.00</c:formatCode>
                <c:ptCount val="43"/>
                <c:pt idx="0">
                  <c:v>-3.039174</c:v>
                </c:pt>
                <c:pt idx="1">
                  <c:v>-2.4771619999999999</c:v>
                </c:pt>
                <c:pt idx="2">
                  <c:v>-3.5837469999999998</c:v>
                </c:pt>
                <c:pt idx="3">
                  <c:v>-5.1274600000000001</c:v>
                </c:pt>
                <c:pt idx="4">
                  <c:v>-0.98877700000000002</c:v>
                </c:pt>
                <c:pt idx="5">
                  <c:v>-0.78037299999999998</c:v>
                </c:pt>
                <c:pt idx="6">
                  <c:v>-0.244481</c:v>
                </c:pt>
                <c:pt idx="7">
                  <c:v>-0.92009300000000005</c:v>
                </c:pt>
                <c:pt idx="8">
                  <c:v>-1.852662</c:v>
                </c:pt>
                <c:pt idx="9">
                  <c:v>-0.46357399999999999</c:v>
                </c:pt>
                <c:pt idx="10">
                  <c:v>-1.4504379999999999</c:v>
                </c:pt>
                <c:pt idx="11">
                  <c:v>0.76409300000000002</c:v>
                </c:pt>
                <c:pt idx="12">
                  <c:v>3.2459229999999999</c:v>
                </c:pt>
                <c:pt idx="13">
                  <c:v>1.445818</c:v>
                </c:pt>
                <c:pt idx="14">
                  <c:v>-1.5793680000000001</c:v>
                </c:pt>
                <c:pt idx="15">
                  <c:v>-0.82151600000000002</c:v>
                </c:pt>
                <c:pt idx="16">
                  <c:v>-1.858878</c:v>
                </c:pt>
                <c:pt idx="17">
                  <c:v>-2.1856680000000002</c:v>
                </c:pt>
                <c:pt idx="18">
                  <c:v>-2.7042670000000002</c:v>
                </c:pt>
                <c:pt idx="19">
                  <c:v>-2.7379730000000002</c:v>
                </c:pt>
                <c:pt idx="20">
                  <c:v>-5.461919</c:v>
                </c:pt>
                <c:pt idx="21">
                  <c:v>-4.4586139999999999</c:v>
                </c:pt>
                <c:pt idx="22">
                  <c:v>-5.063205</c:v>
                </c:pt>
                <c:pt idx="23">
                  <c:v>-4.583405</c:v>
                </c:pt>
                <c:pt idx="24">
                  <c:v>-3.1377739999999998</c:v>
                </c:pt>
                <c:pt idx="25">
                  <c:v>-0.97989300000000001</c:v>
                </c:pt>
                <c:pt idx="26">
                  <c:v>-1.651546</c:v>
                </c:pt>
                <c:pt idx="27">
                  <c:v>-3.224396</c:v>
                </c:pt>
                <c:pt idx="28">
                  <c:v>-4.8188659999999999</c:v>
                </c:pt>
                <c:pt idx="29">
                  <c:v>-2.179881</c:v>
                </c:pt>
                <c:pt idx="30">
                  <c:v>3.1959399999999998</c:v>
                </c:pt>
                <c:pt idx="31">
                  <c:v>6.6831670000000001</c:v>
                </c:pt>
                <c:pt idx="32">
                  <c:v>4.7696550000000002</c:v>
                </c:pt>
                <c:pt idx="33">
                  <c:v>7.8969180000000003</c:v>
                </c:pt>
                <c:pt idx="34">
                  <c:v>6.8308289999999996</c:v>
                </c:pt>
                <c:pt idx="35">
                  <c:v>3.8299240000000001</c:v>
                </c:pt>
                <c:pt idx="36">
                  <c:v>1.6387849999999999</c:v>
                </c:pt>
                <c:pt idx="37">
                  <c:v>2.805771</c:v>
                </c:pt>
                <c:pt idx="38">
                  <c:v>1.2529859999999999</c:v>
                </c:pt>
                <c:pt idx="39">
                  <c:v>0.39452900000000002</c:v>
                </c:pt>
                <c:pt idx="40">
                  <c:v>-0.87935600000000003</c:v>
                </c:pt>
                <c:pt idx="41">
                  <c:v>4.5728150000000003</c:v>
                </c:pt>
                <c:pt idx="42">
                  <c:v>6.4386109999999999</c:v>
                </c:pt>
              </c:numCache>
            </c:numRef>
          </c:val>
        </c:ser>
        <c:ser>
          <c:idx val="15"/>
          <c:order val="15"/>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Path'!$A$18:$AQ$18</c:f>
              <c:numCache>
                <c:formatCode>0.00</c:formatCode>
                <c:ptCount val="43"/>
                <c:pt idx="0">
                  <c:v>-2.6017480000000002</c:v>
                </c:pt>
                <c:pt idx="1">
                  <c:v>-2.8762629999999998</c:v>
                </c:pt>
                <c:pt idx="2">
                  <c:v>6.4043000000000003E-2</c:v>
                </c:pt>
                <c:pt idx="3">
                  <c:v>-3.3519290000000002</c:v>
                </c:pt>
                <c:pt idx="4">
                  <c:v>-3.1701679999999999</c:v>
                </c:pt>
                <c:pt idx="5">
                  <c:v>1.615996</c:v>
                </c:pt>
                <c:pt idx="6">
                  <c:v>0.886513</c:v>
                </c:pt>
                <c:pt idx="7">
                  <c:v>-0.108724</c:v>
                </c:pt>
                <c:pt idx="8">
                  <c:v>-2.0105879999999998</c:v>
                </c:pt>
                <c:pt idx="9">
                  <c:v>-0.75783299999999998</c:v>
                </c:pt>
                <c:pt idx="10">
                  <c:v>-1.076182</c:v>
                </c:pt>
                <c:pt idx="11">
                  <c:v>-0.50982000000000005</c:v>
                </c:pt>
                <c:pt idx="12">
                  <c:v>1.293466</c:v>
                </c:pt>
                <c:pt idx="13">
                  <c:v>-3.1813579999999999</c:v>
                </c:pt>
                <c:pt idx="14">
                  <c:v>-2.720739</c:v>
                </c:pt>
                <c:pt idx="15">
                  <c:v>1.254723</c:v>
                </c:pt>
                <c:pt idx="16">
                  <c:v>0.84643299999999999</c:v>
                </c:pt>
                <c:pt idx="17">
                  <c:v>-2.7706499999999998</c:v>
                </c:pt>
                <c:pt idx="18">
                  <c:v>-3.4335439999999999</c:v>
                </c:pt>
                <c:pt idx="19">
                  <c:v>-3.7497259999999999</c:v>
                </c:pt>
                <c:pt idx="20">
                  <c:v>0.104264</c:v>
                </c:pt>
                <c:pt idx="21">
                  <c:v>-3.1862119999999998</c:v>
                </c:pt>
                <c:pt idx="22">
                  <c:v>-6.7596759999999998</c:v>
                </c:pt>
                <c:pt idx="23">
                  <c:v>-3.2065959999999998</c:v>
                </c:pt>
                <c:pt idx="24">
                  <c:v>-1.927138</c:v>
                </c:pt>
                <c:pt idx="25">
                  <c:v>-3.083793</c:v>
                </c:pt>
                <c:pt idx="26">
                  <c:v>-5.8357869999999998</c:v>
                </c:pt>
                <c:pt idx="27">
                  <c:v>-4.9613459999999998</c:v>
                </c:pt>
                <c:pt idx="28">
                  <c:v>-4.255312</c:v>
                </c:pt>
                <c:pt idx="29">
                  <c:v>-4.215903</c:v>
                </c:pt>
                <c:pt idx="30">
                  <c:v>0.11978900000000001</c:v>
                </c:pt>
                <c:pt idx="31">
                  <c:v>-1.5404770000000001</c:v>
                </c:pt>
                <c:pt idx="32">
                  <c:v>-0.87170800000000004</c:v>
                </c:pt>
                <c:pt idx="33">
                  <c:v>-1.442204</c:v>
                </c:pt>
                <c:pt idx="34">
                  <c:v>0.332401</c:v>
                </c:pt>
                <c:pt idx="35">
                  <c:v>0.43696699999999999</c:v>
                </c:pt>
                <c:pt idx="36">
                  <c:v>2.7101190000000002</c:v>
                </c:pt>
                <c:pt idx="37">
                  <c:v>1.1299600000000001</c:v>
                </c:pt>
                <c:pt idx="38">
                  <c:v>2.2576350000000001</c:v>
                </c:pt>
                <c:pt idx="39">
                  <c:v>3.057455</c:v>
                </c:pt>
                <c:pt idx="40">
                  <c:v>3.0241310000000001</c:v>
                </c:pt>
                <c:pt idx="41">
                  <c:v>1.290227</c:v>
                </c:pt>
                <c:pt idx="42">
                  <c:v>0.48600199999999999</c:v>
                </c:pt>
              </c:numCache>
            </c:numRef>
          </c:val>
        </c:ser>
        <c:ser>
          <c:idx val="16"/>
          <c:order val="16"/>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Path'!$A$19:$AQ$19</c:f>
              <c:numCache>
                <c:formatCode>0.00</c:formatCode>
                <c:ptCount val="43"/>
                <c:pt idx="0">
                  <c:v>-3.1355949999999999</c:v>
                </c:pt>
                <c:pt idx="1">
                  <c:v>0.587974</c:v>
                </c:pt>
                <c:pt idx="2">
                  <c:v>4.7003199999999996</c:v>
                </c:pt>
                <c:pt idx="3">
                  <c:v>8.5519449999999999</c:v>
                </c:pt>
                <c:pt idx="4">
                  <c:v>7.999765</c:v>
                </c:pt>
                <c:pt idx="5">
                  <c:v>9.0200139999999998</c:v>
                </c:pt>
                <c:pt idx="6">
                  <c:v>12.154199999999999</c:v>
                </c:pt>
                <c:pt idx="7">
                  <c:v>14.863199</c:v>
                </c:pt>
                <c:pt idx="8">
                  <c:v>11.595939</c:v>
                </c:pt>
                <c:pt idx="9">
                  <c:v>7.29779</c:v>
                </c:pt>
                <c:pt idx="10">
                  <c:v>2.9753379999999998</c:v>
                </c:pt>
                <c:pt idx="11">
                  <c:v>-1.623688</c:v>
                </c:pt>
                <c:pt idx="12">
                  <c:v>0.12875800000000001</c:v>
                </c:pt>
                <c:pt idx="13">
                  <c:v>1.7820290000000001</c:v>
                </c:pt>
                <c:pt idx="14">
                  <c:v>2.7330890000000001</c:v>
                </c:pt>
                <c:pt idx="15">
                  <c:v>-0.51219599999999998</c:v>
                </c:pt>
                <c:pt idx="16">
                  <c:v>-5.428858</c:v>
                </c:pt>
                <c:pt idx="17">
                  <c:v>-4.5127350000000002</c:v>
                </c:pt>
                <c:pt idx="18">
                  <c:v>-7.6235200000000001</c:v>
                </c:pt>
                <c:pt idx="19">
                  <c:v>-5.871645</c:v>
                </c:pt>
                <c:pt idx="20">
                  <c:v>-1.3619129999999999</c:v>
                </c:pt>
                <c:pt idx="21">
                  <c:v>-3.1834959999999999</c:v>
                </c:pt>
                <c:pt idx="22">
                  <c:v>-5.1628129999999999</c:v>
                </c:pt>
                <c:pt idx="23">
                  <c:v>-5.5875209999999997</c:v>
                </c:pt>
                <c:pt idx="24">
                  <c:v>-6.5301619999999998</c:v>
                </c:pt>
                <c:pt idx="25">
                  <c:v>-5.1737039999999999</c:v>
                </c:pt>
                <c:pt idx="26">
                  <c:v>-1.6677930000000001</c:v>
                </c:pt>
                <c:pt idx="27">
                  <c:v>-1.957192</c:v>
                </c:pt>
                <c:pt idx="28">
                  <c:v>-1.197011</c:v>
                </c:pt>
                <c:pt idx="29">
                  <c:v>0.26348500000000002</c:v>
                </c:pt>
                <c:pt idx="30">
                  <c:v>1.0492699999999999</c:v>
                </c:pt>
                <c:pt idx="31">
                  <c:v>0.51203399999999999</c:v>
                </c:pt>
                <c:pt idx="32">
                  <c:v>3.3934669999999998</c:v>
                </c:pt>
                <c:pt idx="33">
                  <c:v>5.0858569999999999</c:v>
                </c:pt>
                <c:pt idx="34">
                  <c:v>6.2989449999999998</c:v>
                </c:pt>
                <c:pt idx="35">
                  <c:v>7.294276</c:v>
                </c:pt>
                <c:pt idx="36">
                  <c:v>6.2254370000000003</c:v>
                </c:pt>
                <c:pt idx="37">
                  <c:v>1.835126</c:v>
                </c:pt>
                <c:pt idx="38">
                  <c:v>1.834238</c:v>
                </c:pt>
                <c:pt idx="39">
                  <c:v>-0.21854699999999999</c:v>
                </c:pt>
                <c:pt idx="40">
                  <c:v>-1.022456</c:v>
                </c:pt>
                <c:pt idx="41">
                  <c:v>-9.0379999999999992E-3</c:v>
                </c:pt>
                <c:pt idx="42">
                  <c:v>0.729097</c:v>
                </c:pt>
              </c:numCache>
            </c:numRef>
          </c:val>
        </c:ser>
        <c:ser>
          <c:idx val="17"/>
          <c:order val="17"/>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Path'!$A$20:$AQ$20</c:f>
              <c:numCache>
                <c:formatCode>0.00</c:formatCode>
                <c:ptCount val="43"/>
                <c:pt idx="0">
                  <c:v>-0.77855099999999999</c:v>
                </c:pt>
                <c:pt idx="1">
                  <c:v>-2.57287</c:v>
                </c:pt>
                <c:pt idx="2">
                  <c:v>1.5147980000000001</c:v>
                </c:pt>
                <c:pt idx="3">
                  <c:v>-0.476989</c:v>
                </c:pt>
                <c:pt idx="4">
                  <c:v>-2.727973</c:v>
                </c:pt>
                <c:pt idx="5">
                  <c:v>-0.17966799999999999</c:v>
                </c:pt>
                <c:pt idx="6">
                  <c:v>1.3840999999999999E-2</c:v>
                </c:pt>
                <c:pt idx="7">
                  <c:v>-0.994645</c:v>
                </c:pt>
                <c:pt idx="8">
                  <c:v>-0.27520699999999998</c:v>
                </c:pt>
                <c:pt idx="9">
                  <c:v>1.9054279999999999</c:v>
                </c:pt>
                <c:pt idx="10">
                  <c:v>0.488927</c:v>
                </c:pt>
                <c:pt idx="11">
                  <c:v>2.9553210000000001</c:v>
                </c:pt>
                <c:pt idx="12">
                  <c:v>3.1683460000000001</c:v>
                </c:pt>
                <c:pt idx="13">
                  <c:v>1.2052</c:v>
                </c:pt>
                <c:pt idx="14">
                  <c:v>0.53388500000000005</c:v>
                </c:pt>
                <c:pt idx="15">
                  <c:v>6.6198439999999996</c:v>
                </c:pt>
                <c:pt idx="16">
                  <c:v>6.2547220000000001</c:v>
                </c:pt>
                <c:pt idx="17">
                  <c:v>4.5815580000000002</c:v>
                </c:pt>
                <c:pt idx="18">
                  <c:v>1.628385</c:v>
                </c:pt>
                <c:pt idx="19">
                  <c:v>2.0559460000000001</c:v>
                </c:pt>
                <c:pt idx="20">
                  <c:v>2.5666169999999999</c:v>
                </c:pt>
                <c:pt idx="21">
                  <c:v>3.6804570000000001</c:v>
                </c:pt>
                <c:pt idx="22">
                  <c:v>7.5956089999999996</c:v>
                </c:pt>
                <c:pt idx="23">
                  <c:v>8.2243340000000007</c:v>
                </c:pt>
                <c:pt idx="24">
                  <c:v>7.0834359999999998</c:v>
                </c:pt>
                <c:pt idx="25">
                  <c:v>4.4442899999999996</c:v>
                </c:pt>
                <c:pt idx="26">
                  <c:v>2.1918639999999998</c:v>
                </c:pt>
                <c:pt idx="27">
                  <c:v>3.1528170000000002</c:v>
                </c:pt>
                <c:pt idx="28">
                  <c:v>3.7200730000000002</c:v>
                </c:pt>
                <c:pt idx="29">
                  <c:v>5.9636199999999997</c:v>
                </c:pt>
                <c:pt idx="30">
                  <c:v>4.2821879999999997</c:v>
                </c:pt>
                <c:pt idx="31">
                  <c:v>0.66552100000000003</c:v>
                </c:pt>
                <c:pt idx="32">
                  <c:v>1.4139759999999999</c:v>
                </c:pt>
                <c:pt idx="33">
                  <c:v>1.9410769999999999</c:v>
                </c:pt>
                <c:pt idx="34">
                  <c:v>0.34069199999999999</c:v>
                </c:pt>
                <c:pt idx="35">
                  <c:v>0.35020000000000001</c:v>
                </c:pt>
                <c:pt idx="36">
                  <c:v>4.9278250000000003</c:v>
                </c:pt>
                <c:pt idx="37">
                  <c:v>8.2793480000000006</c:v>
                </c:pt>
                <c:pt idx="38">
                  <c:v>4.6420250000000003</c:v>
                </c:pt>
                <c:pt idx="39">
                  <c:v>4.0258349999999998</c:v>
                </c:pt>
                <c:pt idx="40">
                  <c:v>3.8458999999999999</c:v>
                </c:pt>
                <c:pt idx="41">
                  <c:v>6.4205990000000002</c:v>
                </c:pt>
                <c:pt idx="42">
                  <c:v>4.5283689999999996</c:v>
                </c:pt>
              </c:numCache>
            </c:numRef>
          </c:val>
        </c:ser>
        <c:ser>
          <c:idx val="18"/>
          <c:order val="18"/>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Path'!$A$21:$AQ$21</c:f>
              <c:numCache>
                <c:formatCode>0.00</c:formatCode>
                <c:ptCount val="43"/>
                <c:pt idx="0">
                  <c:v>-3.6665329999999998</c:v>
                </c:pt>
                <c:pt idx="1">
                  <c:v>-6.9519080000000004</c:v>
                </c:pt>
                <c:pt idx="2">
                  <c:v>-3.132212</c:v>
                </c:pt>
                <c:pt idx="3">
                  <c:v>-1.5403180000000001</c:v>
                </c:pt>
                <c:pt idx="4">
                  <c:v>-5.9245970000000003</c:v>
                </c:pt>
                <c:pt idx="5">
                  <c:v>-6.7642350000000002</c:v>
                </c:pt>
                <c:pt idx="6">
                  <c:v>-6.122433</c:v>
                </c:pt>
                <c:pt idx="7">
                  <c:v>-8.7135339999999992</c:v>
                </c:pt>
                <c:pt idx="8">
                  <c:v>-6.1660019999999998</c:v>
                </c:pt>
                <c:pt idx="9">
                  <c:v>-4.1391439999999999</c:v>
                </c:pt>
                <c:pt idx="10">
                  <c:v>-6.5388799999999998</c:v>
                </c:pt>
                <c:pt idx="11">
                  <c:v>-4.633343</c:v>
                </c:pt>
                <c:pt idx="12">
                  <c:v>-3.0710649999999999</c:v>
                </c:pt>
                <c:pt idx="13">
                  <c:v>-2.044759</c:v>
                </c:pt>
                <c:pt idx="14">
                  <c:v>-1.2157009999999999</c:v>
                </c:pt>
                <c:pt idx="15">
                  <c:v>0.66543399999999997</c:v>
                </c:pt>
                <c:pt idx="16">
                  <c:v>-2.7912309999999998</c:v>
                </c:pt>
                <c:pt idx="17">
                  <c:v>-2.4385599999999998</c:v>
                </c:pt>
                <c:pt idx="18">
                  <c:v>-4.0554309999999996</c:v>
                </c:pt>
                <c:pt idx="19">
                  <c:v>-6.4877599999999997</c:v>
                </c:pt>
                <c:pt idx="20">
                  <c:v>-5.8042239999999996</c:v>
                </c:pt>
                <c:pt idx="21">
                  <c:v>-4.487749</c:v>
                </c:pt>
                <c:pt idx="22">
                  <c:v>-5.2228209999999997</c:v>
                </c:pt>
                <c:pt idx="23">
                  <c:v>-2.1863999999999999</c:v>
                </c:pt>
                <c:pt idx="24">
                  <c:v>-0.38044699999999998</c:v>
                </c:pt>
                <c:pt idx="25">
                  <c:v>-1.1532000000000001E-2</c:v>
                </c:pt>
                <c:pt idx="26">
                  <c:v>-1.135902</c:v>
                </c:pt>
                <c:pt idx="27">
                  <c:v>-4.5131350000000001</c:v>
                </c:pt>
                <c:pt idx="28">
                  <c:v>-4.0882149999999999</c:v>
                </c:pt>
                <c:pt idx="29">
                  <c:v>-3.8773849999999999</c:v>
                </c:pt>
                <c:pt idx="30">
                  <c:v>-4.8149499999999996</c:v>
                </c:pt>
                <c:pt idx="31">
                  <c:v>-2.940785</c:v>
                </c:pt>
                <c:pt idx="32">
                  <c:v>-1.091105</c:v>
                </c:pt>
                <c:pt idx="33">
                  <c:v>-4.5052349999999999</c:v>
                </c:pt>
                <c:pt idx="34">
                  <c:v>-5.5867680000000002</c:v>
                </c:pt>
                <c:pt idx="35">
                  <c:v>-2.830117</c:v>
                </c:pt>
                <c:pt idx="36">
                  <c:v>-3.0969359999999999</c:v>
                </c:pt>
                <c:pt idx="37">
                  <c:v>2.231833</c:v>
                </c:pt>
                <c:pt idx="38">
                  <c:v>5.0516420000000002</c:v>
                </c:pt>
                <c:pt idx="39">
                  <c:v>6.13232</c:v>
                </c:pt>
                <c:pt idx="40">
                  <c:v>9.7600029999999993</c:v>
                </c:pt>
                <c:pt idx="41">
                  <c:v>12.359757999999999</c:v>
                </c:pt>
                <c:pt idx="42">
                  <c:v>12.908768999999999</c:v>
                </c:pt>
              </c:numCache>
            </c:numRef>
          </c:val>
        </c:ser>
        <c:ser>
          <c:idx val="19"/>
          <c:order val="19"/>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Path'!$A$22:$AQ$22</c:f>
              <c:numCache>
                <c:formatCode>0.00</c:formatCode>
                <c:ptCount val="43"/>
                <c:pt idx="0">
                  <c:v>-3.2331660000000002</c:v>
                </c:pt>
                <c:pt idx="1">
                  <c:v>-2.109111</c:v>
                </c:pt>
                <c:pt idx="2">
                  <c:v>-3.4610069999999999</c:v>
                </c:pt>
                <c:pt idx="3">
                  <c:v>-0.53139199999999998</c:v>
                </c:pt>
                <c:pt idx="4">
                  <c:v>-3.0611030000000001</c:v>
                </c:pt>
                <c:pt idx="5">
                  <c:v>-2.9716170000000002</c:v>
                </c:pt>
                <c:pt idx="6">
                  <c:v>-0.280582</c:v>
                </c:pt>
                <c:pt idx="7">
                  <c:v>2.3062520000000002</c:v>
                </c:pt>
                <c:pt idx="8">
                  <c:v>6.0952760000000001</c:v>
                </c:pt>
                <c:pt idx="9">
                  <c:v>3.8662329999999998</c:v>
                </c:pt>
                <c:pt idx="10">
                  <c:v>3.6438649999999999</c:v>
                </c:pt>
                <c:pt idx="11">
                  <c:v>3.2400150000000001</c:v>
                </c:pt>
                <c:pt idx="12">
                  <c:v>2.6635070000000001</c:v>
                </c:pt>
                <c:pt idx="13">
                  <c:v>-0.34604699999999999</c:v>
                </c:pt>
                <c:pt idx="14">
                  <c:v>2.0946690000000001</c:v>
                </c:pt>
                <c:pt idx="15">
                  <c:v>1.0148090000000001</c:v>
                </c:pt>
                <c:pt idx="16">
                  <c:v>2.5494189999999999</c:v>
                </c:pt>
                <c:pt idx="17">
                  <c:v>2.242829</c:v>
                </c:pt>
                <c:pt idx="18">
                  <c:v>3.8279679999999998</c:v>
                </c:pt>
                <c:pt idx="19">
                  <c:v>2.742286</c:v>
                </c:pt>
                <c:pt idx="20">
                  <c:v>2.2692100000000002</c:v>
                </c:pt>
                <c:pt idx="21">
                  <c:v>0.50875999999999999</c:v>
                </c:pt>
                <c:pt idx="22">
                  <c:v>-0.32372800000000002</c:v>
                </c:pt>
                <c:pt idx="23">
                  <c:v>0.36413200000000001</c:v>
                </c:pt>
                <c:pt idx="24">
                  <c:v>-1.6079889999999999</c:v>
                </c:pt>
                <c:pt idx="25">
                  <c:v>-1.852895</c:v>
                </c:pt>
                <c:pt idx="26">
                  <c:v>-0.387129</c:v>
                </c:pt>
                <c:pt idx="27">
                  <c:v>-3.0411959999999998</c:v>
                </c:pt>
                <c:pt idx="28">
                  <c:v>-2.069728</c:v>
                </c:pt>
                <c:pt idx="29">
                  <c:v>-2.0830500000000001</c:v>
                </c:pt>
                <c:pt idx="30">
                  <c:v>-1.6133679999999999</c:v>
                </c:pt>
                <c:pt idx="31">
                  <c:v>-1.4256329999999999</c:v>
                </c:pt>
                <c:pt idx="32">
                  <c:v>2.5224030000000002</c:v>
                </c:pt>
                <c:pt idx="33">
                  <c:v>5.0336920000000003</c:v>
                </c:pt>
                <c:pt idx="34">
                  <c:v>1.155726</c:v>
                </c:pt>
                <c:pt idx="35">
                  <c:v>1.2612239999999999</c:v>
                </c:pt>
                <c:pt idx="36">
                  <c:v>3.1566190000000001</c:v>
                </c:pt>
                <c:pt idx="37">
                  <c:v>3.1124459999999998</c:v>
                </c:pt>
                <c:pt idx="38">
                  <c:v>1.722539</c:v>
                </c:pt>
                <c:pt idx="39">
                  <c:v>0.89881599999999995</c:v>
                </c:pt>
                <c:pt idx="40">
                  <c:v>1.9180250000000001</c:v>
                </c:pt>
                <c:pt idx="41">
                  <c:v>-1.147958</c:v>
                </c:pt>
                <c:pt idx="42">
                  <c:v>4.9934729999999998</c:v>
                </c:pt>
              </c:numCache>
            </c:numRef>
          </c:val>
        </c:ser>
        <c:ser>
          <c:idx val="20"/>
          <c:order val="20"/>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Path'!$A$23:$AQ$23</c:f>
              <c:numCache>
                <c:formatCode>0.00</c:formatCode>
                <c:ptCount val="43"/>
                <c:pt idx="0">
                  <c:v>-1.1577930000000001</c:v>
                </c:pt>
                <c:pt idx="1">
                  <c:v>-0.374726</c:v>
                </c:pt>
                <c:pt idx="2">
                  <c:v>-7.8179999999999999E-2</c:v>
                </c:pt>
                <c:pt idx="3">
                  <c:v>-4.6383239999999999</c:v>
                </c:pt>
                <c:pt idx="4">
                  <c:v>-3.5626739999999999</c:v>
                </c:pt>
                <c:pt idx="5">
                  <c:v>-1.8217479999999999</c:v>
                </c:pt>
                <c:pt idx="6">
                  <c:v>-2.4208609999999999</c:v>
                </c:pt>
                <c:pt idx="7">
                  <c:v>-1.6778919999999999</c:v>
                </c:pt>
                <c:pt idx="8">
                  <c:v>1.8571439999999999</c:v>
                </c:pt>
                <c:pt idx="9">
                  <c:v>1.8084720000000001</c:v>
                </c:pt>
                <c:pt idx="10">
                  <c:v>3.5928270000000002</c:v>
                </c:pt>
                <c:pt idx="11">
                  <c:v>3.1092870000000001</c:v>
                </c:pt>
                <c:pt idx="12">
                  <c:v>-1.5946959999999999</c:v>
                </c:pt>
                <c:pt idx="13">
                  <c:v>-3.3410220000000002</c:v>
                </c:pt>
                <c:pt idx="14">
                  <c:v>-1.1609750000000001</c:v>
                </c:pt>
                <c:pt idx="15">
                  <c:v>2.120797</c:v>
                </c:pt>
                <c:pt idx="16">
                  <c:v>2.1450960000000001</c:v>
                </c:pt>
                <c:pt idx="17">
                  <c:v>0.33538499999999999</c:v>
                </c:pt>
                <c:pt idx="18">
                  <c:v>-2.4311560000000001</c:v>
                </c:pt>
                <c:pt idx="19">
                  <c:v>-1.5346709999999999</c:v>
                </c:pt>
                <c:pt idx="20">
                  <c:v>-0.460453</c:v>
                </c:pt>
                <c:pt idx="21">
                  <c:v>-1.9945379999999999</c:v>
                </c:pt>
                <c:pt idx="22">
                  <c:v>0.67551300000000003</c:v>
                </c:pt>
                <c:pt idx="23">
                  <c:v>0.58873299999999995</c:v>
                </c:pt>
                <c:pt idx="24">
                  <c:v>0.52466100000000004</c:v>
                </c:pt>
                <c:pt idx="25">
                  <c:v>-0.61827100000000002</c:v>
                </c:pt>
                <c:pt idx="26">
                  <c:v>3.4472589999999999</c:v>
                </c:pt>
                <c:pt idx="27">
                  <c:v>-1.1669860000000001</c:v>
                </c:pt>
                <c:pt idx="28">
                  <c:v>1.3224229999999999</c:v>
                </c:pt>
                <c:pt idx="29">
                  <c:v>3.1703199999999998</c:v>
                </c:pt>
                <c:pt idx="30">
                  <c:v>-0.93468399999999996</c:v>
                </c:pt>
                <c:pt idx="31">
                  <c:v>-2.7894060000000001</c:v>
                </c:pt>
                <c:pt idx="32">
                  <c:v>-3.3300649999999998</c:v>
                </c:pt>
                <c:pt idx="33">
                  <c:v>-2.76071</c:v>
                </c:pt>
                <c:pt idx="34">
                  <c:v>1.1147199999999999</c:v>
                </c:pt>
                <c:pt idx="35">
                  <c:v>5.0475580000000004</c:v>
                </c:pt>
                <c:pt idx="36">
                  <c:v>8.1988219999999998</c:v>
                </c:pt>
                <c:pt idx="37">
                  <c:v>12.106472</c:v>
                </c:pt>
                <c:pt idx="38">
                  <c:v>12.609632</c:v>
                </c:pt>
                <c:pt idx="39">
                  <c:v>12.14448</c:v>
                </c:pt>
                <c:pt idx="40">
                  <c:v>10.984052999999999</c:v>
                </c:pt>
                <c:pt idx="41">
                  <c:v>8.8320779999999992</c:v>
                </c:pt>
                <c:pt idx="42">
                  <c:v>8.7625159999999997</c:v>
                </c:pt>
              </c:numCache>
            </c:numRef>
          </c:val>
        </c:ser>
        <c:ser>
          <c:idx val="21"/>
          <c:order val="21"/>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Path'!$A$24:$AQ$24</c:f>
              <c:numCache>
                <c:formatCode>0.00</c:formatCode>
                <c:ptCount val="43"/>
                <c:pt idx="0">
                  <c:v>-3.339448</c:v>
                </c:pt>
                <c:pt idx="1">
                  <c:v>-0.38124999999999998</c:v>
                </c:pt>
                <c:pt idx="2">
                  <c:v>-2.5331920000000001</c:v>
                </c:pt>
                <c:pt idx="3">
                  <c:v>-1.614751</c:v>
                </c:pt>
                <c:pt idx="4">
                  <c:v>-3.8071929999999998</c:v>
                </c:pt>
                <c:pt idx="5">
                  <c:v>-7.6155730000000004</c:v>
                </c:pt>
                <c:pt idx="6">
                  <c:v>-4.9031669999999998</c:v>
                </c:pt>
                <c:pt idx="7">
                  <c:v>-2.758518</c:v>
                </c:pt>
                <c:pt idx="8">
                  <c:v>-1.289264</c:v>
                </c:pt>
                <c:pt idx="9">
                  <c:v>0.24551799999999999</c:v>
                </c:pt>
                <c:pt idx="10">
                  <c:v>-1.7583040000000001</c:v>
                </c:pt>
                <c:pt idx="11">
                  <c:v>1.780842</c:v>
                </c:pt>
                <c:pt idx="12">
                  <c:v>3.4721769999999998</c:v>
                </c:pt>
                <c:pt idx="13">
                  <c:v>5.90001</c:v>
                </c:pt>
                <c:pt idx="14">
                  <c:v>7.9315220000000002</c:v>
                </c:pt>
                <c:pt idx="15">
                  <c:v>7.4688470000000002</c:v>
                </c:pt>
                <c:pt idx="16">
                  <c:v>6.1187810000000002</c:v>
                </c:pt>
                <c:pt idx="17">
                  <c:v>1.5885549999999999</c:v>
                </c:pt>
                <c:pt idx="18">
                  <c:v>1.269733</c:v>
                </c:pt>
                <c:pt idx="19">
                  <c:v>-0.90687799999999996</c:v>
                </c:pt>
                <c:pt idx="20">
                  <c:v>-0.37052400000000002</c:v>
                </c:pt>
                <c:pt idx="21">
                  <c:v>-5.5435299999999996</c:v>
                </c:pt>
                <c:pt idx="22">
                  <c:v>0.52676400000000001</c:v>
                </c:pt>
                <c:pt idx="23">
                  <c:v>4.2661319999999998</c:v>
                </c:pt>
                <c:pt idx="24">
                  <c:v>5.052797</c:v>
                </c:pt>
                <c:pt idx="25">
                  <c:v>2.787007</c:v>
                </c:pt>
                <c:pt idx="26">
                  <c:v>3.0817000000000001E-2</c:v>
                </c:pt>
                <c:pt idx="27">
                  <c:v>2.6583199999999998</c:v>
                </c:pt>
                <c:pt idx="28">
                  <c:v>0.108625</c:v>
                </c:pt>
                <c:pt idx="29">
                  <c:v>2.4390130000000001</c:v>
                </c:pt>
                <c:pt idx="30">
                  <c:v>3.0500910000000001</c:v>
                </c:pt>
                <c:pt idx="31">
                  <c:v>2.9211019999999999</c:v>
                </c:pt>
                <c:pt idx="32">
                  <c:v>3.2588309999999998</c:v>
                </c:pt>
                <c:pt idx="33">
                  <c:v>4.8775209999999998</c:v>
                </c:pt>
                <c:pt idx="34">
                  <c:v>4.8392809999999997</c:v>
                </c:pt>
                <c:pt idx="35">
                  <c:v>2.377005</c:v>
                </c:pt>
                <c:pt idx="36">
                  <c:v>2.6214810000000002</c:v>
                </c:pt>
                <c:pt idx="37">
                  <c:v>-0.40565899999999999</c:v>
                </c:pt>
                <c:pt idx="38">
                  <c:v>-3.085499</c:v>
                </c:pt>
                <c:pt idx="39">
                  <c:v>-1.168979</c:v>
                </c:pt>
                <c:pt idx="40">
                  <c:v>0.57748299999999997</c:v>
                </c:pt>
                <c:pt idx="41">
                  <c:v>0.32785599999999998</c:v>
                </c:pt>
                <c:pt idx="42">
                  <c:v>1.321472</c:v>
                </c:pt>
              </c:numCache>
            </c:numRef>
          </c:val>
        </c:ser>
        <c:ser>
          <c:idx val="22"/>
          <c:order val="22"/>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Path'!$A$25:$AQ$25</c:f>
              <c:numCache>
                <c:formatCode>0.00</c:formatCode>
                <c:ptCount val="43"/>
                <c:pt idx="0">
                  <c:v>-3.5585830000000001</c:v>
                </c:pt>
                <c:pt idx="1">
                  <c:v>-2.558649</c:v>
                </c:pt>
                <c:pt idx="2">
                  <c:v>5.3511999999999997E-2</c:v>
                </c:pt>
                <c:pt idx="3">
                  <c:v>2.7126429999999999</c:v>
                </c:pt>
                <c:pt idx="4">
                  <c:v>3.0822039999999999</c:v>
                </c:pt>
                <c:pt idx="5">
                  <c:v>5.8640359999999996</c:v>
                </c:pt>
                <c:pt idx="6">
                  <c:v>3.1950910000000001</c:v>
                </c:pt>
                <c:pt idx="7">
                  <c:v>1.623907</c:v>
                </c:pt>
                <c:pt idx="8">
                  <c:v>3.1873670000000001</c:v>
                </c:pt>
                <c:pt idx="9">
                  <c:v>6.7519010000000002</c:v>
                </c:pt>
                <c:pt idx="10">
                  <c:v>7.9531280000000004</c:v>
                </c:pt>
                <c:pt idx="11">
                  <c:v>4.2929950000000003</c:v>
                </c:pt>
                <c:pt idx="12">
                  <c:v>4.6679409999999999</c:v>
                </c:pt>
                <c:pt idx="13">
                  <c:v>7.0774030000000003</c:v>
                </c:pt>
                <c:pt idx="14">
                  <c:v>3.7279770000000001</c:v>
                </c:pt>
                <c:pt idx="15">
                  <c:v>4.7620690000000003</c:v>
                </c:pt>
                <c:pt idx="16">
                  <c:v>6.5324850000000003</c:v>
                </c:pt>
                <c:pt idx="17">
                  <c:v>5.3399130000000001</c:v>
                </c:pt>
                <c:pt idx="18">
                  <c:v>2.5390060000000001</c:v>
                </c:pt>
                <c:pt idx="19">
                  <c:v>3.1601949999999999</c:v>
                </c:pt>
                <c:pt idx="20">
                  <c:v>3.0881889999999999</c:v>
                </c:pt>
                <c:pt idx="21">
                  <c:v>1.21774</c:v>
                </c:pt>
                <c:pt idx="22">
                  <c:v>-1.448976</c:v>
                </c:pt>
                <c:pt idx="23">
                  <c:v>-4.2045779999999997</c:v>
                </c:pt>
                <c:pt idx="24">
                  <c:v>-4.7598149999999997</c:v>
                </c:pt>
                <c:pt idx="25">
                  <c:v>-4.4888870000000001</c:v>
                </c:pt>
                <c:pt idx="26">
                  <c:v>-0.86890000000000001</c:v>
                </c:pt>
                <c:pt idx="27">
                  <c:v>1.098749</c:v>
                </c:pt>
                <c:pt idx="28">
                  <c:v>2.3026420000000001</c:v>
                </c:pt>
                <c:pt idx="29">
                  <c:v>4.3180709999999998</c:v>
                </c:pt>
                <c:pt idx="30">
                  <c:v>0.58562899999999996</c:v>
                </c:pt>
                <c:pt idx="31">
                  <c:v>3.030132</c:v>
                </c:pt>
                <c:pt idx="32">
                  <c:v>5.116047</c:v>
                </c:pt>
                <c:pt idx="33">
                  <c:v>6.3264779999999998</c:v>
                </c:pt>
                <c:pt idx="34">
                  <c:v>6.8875609999999998</c:v>
                </c:pt>
                <c:pt idx="35">
                  <c:v>8.8949440000000006</c:v>
                </c:pt>
                <c:pt idx="36">
                  <c:v>6.9809169999999998</c:v>
                </c:pt>
                <c:pt idx="37">
                  <c:v>6.4734999999999996</c:v>
                </c:pt>
                <c:pt idx="38">
                  <c:v>8.7172249999999991</c:v>
                </c:pt>
                <c:pt idx="39">
                  <c:v>4.9390749999999999</c:v>
                </c:pt>
                <c:pt idx="40">
                  <c:v>3.7941980000000002</c:v>
                </c:pt>
                <c:pt idx="41">
                  <c:v>1.4966919999999999</c:v>
                </c:pt>
                <c:pt idx="42">
                  <c:v>3.3261720000000001</c:v>
                </c:pt>
              </c:numCache>
            </c:numRef>
          </c:val>
        </c:ser>
        <c:ser>
          <c:idx val="23"/>
          <c:order val="23"/>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Path'!$A$26:$AQ$26</c:f>
              <c:numCache>
                <c:formatCode>0.00</c:formatCode>
                <c:ptCount val="43"/>
                <c:pt idx="0">
                  <c:v>-0.243029</c:v>
                </c:pt>
                <c:pt idx="1">
                  <c:v>-0.48143000000000002</c:v>
                </c:pt>
                <c:pt idx="2">
                  <c:v>1.061131</c:v>
                </c:pt>
                <c:pt idx="3">
                  <c:v>0.36015000000000003</c:v>
                </c:pt>
                <c:pt idx="4">
                  <c:v>1.538667</c:v>
                </c:pt>
                <c:pt idx="5">
                  <c:v>2.1931669999999999</c:v>
                </c:pt>
                <c:pt idx="6">
                  <c:v>1.511358</c:v>
                </c:pt>
                <c:pt idx="7">
                  <c:v>3.2504309999999998</c:v>
                </c:pt>
                <c:pt idx="8">
                  <c:v>-0.177291</c:v>
                </c:pt>
                <c:pt idx="9">
                  <c:v>-1.4695100000000001</c:v>
                </c:pt>
                <c:pt idx="10">
                  <c:v>1.798926</c:v>
                </c:pt>
                <c:pt idx="11">
                  <c:v>0.18216399999999999</c:v>
                </c:pt>
                <c:pt idx="12">
                  <c:v>0.81489699999999998</c:v>
                </c:pt>
                <c:pt idx="13">
                  <c:v>1.776969</c:v>
                </c:pt>
                <c:pt idx="14">
                  <c:v>4.3694490000000004</c:v>
                </c:pt>
                <c:pt idx="15">
                  <c:v>0.41179900000000003</c:v>
                </c:pt>
                <c:pt idx="16">
                  <c:v>-0.21260799999999999</c:v>
                </c:pt>
                <c:pt idx="17">
                  <c:v>2.7593480000000001</c:v>
                </c:pt>
                <c:pt idx="18">
                  <c:v>7.1023969999999998</c:v>
                </c:pt>
                <c:pt idx="19">
                  <c:v>9.6528369999999999</c:v>
                </c:pt>
                <c:pt idx="20">
                  <c:v>5.3906330000000002</c:v>
                </c:pt>
                <c:pt idx="21">
                  <c:v>5.4145960000000004</c:v>
                </c:pt>
                <c:pt idx="22">
                  <c:v>4.9734590000000001</c:v>
                </c:pt>
                <c:pt idx="23">
                  <c:v>6.2499070000000003</c:v>
                </c:pt>
                <c:pt idx="24">
                  <c:v>5.4955569999999998</c:v>
                </c:pt>
                <c:pt idx="25">
                  <c:v>7.0153359999999996</c:v>
                </c:pt>
                <c:pt idx="26">
                  <c:v>5.1259480000000002</c:v>
                </c:pt>
                <c:pt idx="27">
                  <c:v>6.4250420000000004</c:v>
                </c:pt>
                <c:pt idx="28">
                  <c:v>5.7535220000000002</c:v>
                </c:pt>
                <c:pt idx="29">
                  <c:v>3.9551479999999999</c:v>
                </c:pt>
                <c:pt idx="30">
                  <c:v>5.4867030000000003</c:v>
                </c:pt>
                <c:pt idx="31">
                  <c:v>5.8741320000000004</c:v>
                </c:pt>
                <c:pt idx="32">
                  <c:v>2.7258529999999999</c:v>
                </c:pt>
                <c:pt idx="33">
                  <c:v>2.5883080000000001</c:v>
                </c:pt>
                <c:pt idx="34">
                  <c:v>5.4668029999999996</c:v>
                </c:pt>
                <c:pt idx="35">
                  <c:v>4.106884</c:v>
                </c:pt>
                <c:pt idx="36">
                  <c:v>2.9563109999999999</c:v>
                </c:pt>
                <c:pt idx="37">
                  <c:v>3.8226879999999999</c:v>
                </c:pt>
                <c:pt idx="38">
                  <c:v>4.4099810000000002</c:v>
                </c:pt>
                <c:pt idx="39">
                  <c:v>4.1952410000000002</c:v>
                </c:pt>
                <c:pt idx="40">
                  <c:v>6.6616220000000004</c:v>
                </c:pt>
                <c:pt idx="41">
                  <c:v>6.321847</c:v>
                </c:pt>
                <c:pt idx="42">
                  <c:v>6.9960040000000001</c:v>
                </c:pt>
              </c:numCache>
            </c:numRef>
          </c:val>
        </c:ser>
        <c:ser>
          <c:idx val="24"/>
          <c:order val="24"/>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Path'!$A$27:$AQ$27</c:f>
              <c:numCache>
                <c:formatCode>0.00</c:formatCode>
                <c:ptCount val="43"/>
                <c:pt idx="0">
                  <c:v>2.8263980000000002</c:v>
                </c:pt>
                <c:pt idx="1">
                  <c:v>5.4732710000000004</c:v>
                </c:pt>
                <c:pt idx="2">
                  <c:v>6.4283950000000001</c:v>
                </c:pt>
                <c:pt idx="3">
                  <c:v>9.2857699999999994</c:v>
                </c:pt>
                <c:pt idx="4">
                  <c:v>7.1793969999999998</c:v>
                </c:pt>
                <c:pt idx="5">
                  <c:v>6.2867160000000002</c:v>
                </c:pt>
                <c:pt idx="6">
                  <c:v>8.0957930000000005</c:v>
                </c:pt>
                <c:pt idx="7">
                  <c:v>5.746486</c:v>
                </c:pt>
                <c:pt idx="8">
                  <c:v>4.7660710000000002</c:v>
                </c:pt>
                <c:pt idx="9">
                  <c:v>4.7774809999999999</c:v>
                </c:pt>
                <c:pt idx="10">
                  <c:v>1.9795229999999999</c:v>
                </c:pt>
                <c:pt idx="11">
                  <c:v>1.156657</c:v>
                </c:pt>
                <c:pt idx="12">
                  <c:v>0.184778</c:v>
                </c:pt>
                <c:pt idx="13">
                  <c:v>4.7062660000000003</c:v>
                </c:pt>
                <c:pt idx="14">
                  <c:v>3.4529339999999999</c:v>
                </c:pt>
                <c:pt idx="15">
                  <c:v>7.5914960000000002</c:v>
                </c:pt>
                <c:pt idx="16">
                  <c:v>8.1023530000000008</c:v>
                </c:pt>
                <c:pt idx="17">
                  <c:v>6.0634870000000003</c:v>
                </c:pt>
                <c:pt idx="18">
                  <c:v>3.8955139999999999</c:v>
                </c:pt>
                <c:pt idx="19">
                  <c:v>0.62337200000000004</c:v>
                </c:pt>
                <c:pt idx="20">
                  <c:v>-0.50229400000000002</c:v>
                </c:pt>
                <c:pt idx="21">
                  <c:v>4.6778E-2</c:v>
                </c:pt>
                <c:pt idx="22">
                  <c:v>-0.76645799999999997</c:v>
                </c:pt>
                <c:pt idx="23">
                  <c:v>1.8872660000000001</c:v>
                </c:pt>
                <c:pt idx="24">
                  <c:v>4.1258999999999997E-2</c:v>
                </c:pt>
                <c:pt idx="25">
                  <c:v>0.35133399999999998</c:v>
                </c:pt>
                <c:pt idx="26">
                  <c:v>-2.0046840000000001</c:v>
                </c:pt>
                <c:pt idx="27">
                  <c:v>-4.1660919999999999</c:v>
                </c:pt>
                <c:pt idx="28">
                  <c:v>-1.382126</c:v>
                </c:pt>
                <c:pt idx="29">
                  <c:v>1.158107</c:v>
                </c:pt>
                <c:pt idx="30">
                  <c:v>-0.32445600000000002</c:v>
                </c:pt>
                <c:pt idx="31">
                  <c:v>-0.97580800000000001</c:v>
                </c:pt>
                <c:pt idx="32">
                  <c:v>-0.78025500000000003</c:v>
                </c:pt>
                <c:pt idx="33">
                  <c:v>2.0706730000000002</c:v>
                </c:pt>
                <c:pt idx="34">
                  <c:v>3.5940349999999999</c:v>
                </c:pt>
                <c:pt idx="35">
                  <c:v>1.1992640000000001</c:v>
                </c:pt>
                <c:pt idx="36">
                  <c:v>0.158024</c:v>
                </c:pt>
                <c:pt idx="37">
                  <c:v>-0.96174700000000002</c:v>
                </c:pt>
                <c:pt idx="38">
                  <c:v>1.74074</c:v>
                </c:pt>
                <c:pt idx="39">
                  <c:v>-0.243619</c:v>
                </c:pt>
                <c:pt idx="40">
                  <c:v>-0.88250200000000001</c:v>
                </c:pt>
                <c:pt idx="41">
                  <c:v>2.9767999999999999E-2</c:v>
                </c:pt>
                <c:pt idx="42">
                  <c:v>-1.1942919999999999</c:v>
                </c:pt>
              </c:numCache>
            </c:numRef>
          </c:val>
        </c:ser>
        <c:ser>
          <c:idx val="25"/>
          <c:order val="25"/>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Path'!$A$28:$AQ$28</c:f>
              <c:numCache>
                <c:formatCode>0.00</c:formatCode>
                <c:ptCount val="43"/>
                <c:pt idx="0">
                  <c:v>-3.1783380000000001</c:v>
                </c:pt>
                <c:pt idx="1">
                  <c:v>-1.5671679999999999</c:v>
                </c:pt>
                <c:pt idx="2">
                  <c:v>-1.0247949999999999</c:v>
                </c:pt>
                <c:pt idx="3">
                  <c:v>-1.402304</c:v>
                </c:pt>
                <c:pt idx="4">
                  <c:v>-1.202815</c:v>
                </c:pt>
                <c:pt idx="5">
                  <c:v>1.943846</c:v>
                </c:pt>
                <c:pt idx="6">
                  <c:v>4.4437509999999998</c:v>
                </c:pt>
                <c:pt idx="7">
                  <c:v>4.4226049999999999</c:v>
                </c:pt>
                <c:pt idx="8">
                  <c:v>3.254054</c:v>
                </c:pt>
                <c:pt idx="9">
                  <c:v>4.3697010000000001</c:v>
                </c:pt>
                <c:pt idx="10">
                  <c:v>-3.4838000000000001E-2</c:v>
                </c:pt>
                <c:pt idx="11">
                  <c:v>0.34225800000000001</c:v>
                </c:pt>
                <c:pt idx="12">
                  <c:v>3.3607209999999998</c:v>
                </c:pt>
                <c:pt idx="13">
                  <c:v>4.6194449999999998</c:v>
                </c:pt>
                <c:pt idx="14">
                  <c:v>8.6352720000000005</c:v>
                </c:pt>
                <c:pt idx="15">
                  <c:v>7.0974389999999996</c:v>
                </c:pt>
                <c:pt idx="16">
                  <c:v>6.2073219999999996</c:v>
                </c:pt>
                <c:pt idx="17">
                  <c:v>6.1577359999999999</c:v>
                </c:pt>
                <c:pt idx="18">
                  <c:v>5.7384310000000003</c:v>
                </c:pt>
                <c:pt idx="19">
                  <c:v>4.8983350000000003</c:v>
                </c:pt>
                <c:pt idx="20">
                  <c:v>1.297558</c:v>
                </c:pt>
                <c:pt idx="21">
                  <c:v>0.62241599999999997</c:v>
                </c:pt>
                <c:pt idx="22">
                  <c:v>-1.441268</c:v>
                </c:pt>
                <c:pt idx="23">
                  <c:v>1.135572</c:v>
                </c:pt>
                <c:pt idx="24">
                  <c:v>1.0817209999999999</c:v>
                </c:pt>
                <c:pt idx="25">
                  <c:v>4.5661860000000001</c:v>
                </c:pt>
                <c:pt idx="26">
                  <c:v>3.7134779999999998</c:v>
                </c:pt>
                <c:pt idx="27">
                  <c:v>4.3488899999999999</c:v>
                </c:pt>
                <c:pt idx="28">
                  <c:v>-3.4206E-2</c:v>
                </c:pt>
                <c:pt idx="29">
                  <c:v>0.23144700000000001</c:v>
                </c:pt>
                <c:pt idx="30">
                  <c:v>-0.20832000000000001</c:v>
                </c:pt>
                <c:pt idx="31">
                  <c:v>-2.846692</c:v>
                </c:pt>
                <c:pt idx="32">
                  <c:v>-2.4567410000000001</c:v>
                </c:pt>
                <c:pt idx="33">
                  <c:v>-3.608263</c:v>
                </c:pt>
                <c:pt idx="34">
                  <c:v>-2.22966</c:v>
                </c:pt>
                <c:pt idx="35">
                  <c:v>-4.0006919999999999</c:v>
                </c:pt>
                <c:pt idx="36">
                  <c:v>-6.2077070000000001</c:v>
                </c:pt>
                <c:pt idx="37">
                  <c:v>-4.2073359999999997</c:v>
                </c:pt>
                <c:pt idx="38">
                  <c:v>-3.5913550000000001</c:v>
                </c:pt>
                <c:pt idx="39">
                  <c:v>-5.5260290000000003</c:v>
                </c:pt>
                <c:pt idx="40">
                  <c:v>-7.2351710000000002</c:v>
                </c:pt>
                <c:pt idx="41">
                  <c:v>-6.2496169999999998</c:v>
                </c:pt>
                <c:pt idx="42">
                  <c:v>-5.4828580000000002</c:v>
                </c:pt>
              </c:numCache>
            </c:numRef>
          </c:val>
        </c:ser>
        <c:ser>
          <c:idx val="26"/>
          <c:order val="26"/>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Path'!$A$29:$AQ$29</c:f>
              <c:numCache>
                <c:formatCode>0.00</c:formatCode>
                <c:ptCount val="43"/>
                <c:pt idx="0">
                  <c:v>-0.46256700000000001</c:v>
                </c:pt>
                <c:pt idx="1">
                  <c:v>-4.6795030000000004</c:v>
                </c:pt>
                <c:pt idx="2">
                  <c:v>-5.2669779999999999</c:v>
                </c:pt>
                <c:pt idx="3">
                  <c:v>-5.2569210000000002</c:v>
                </c:pt>
                <c:pt idx="4">
                  <c:v>-4.2300899999999997</c:v>
                </c:pt>
                <c:pt idx="5">
                  <c:v>-5.6337799999999998</c:v>
                </c:pt>
                <c:pt idx="6">
                  <c:v>-3.9531550000000002</c:v>
                </c:pt>
                <c:pt idx="7">
                  <c:v>-1.7597419999999999</c:v>
                </c:pt>
                <c:pt idx="8">
                  <c:v>-1.9314690000000001</c:v>
                </c:pt>
                <c:pt idx="9">
                  <c:v>-0.80990399999999996</c:v>
                </c:pt>
                <c:pt idx="10">
                  <c:v>-2.214515</c:v>
                </c:pt>
                <c:pt idx="11">
                  <c:v>-1.664369</c:v>
                </c:pt>
                <c:pt idx="12">
                  <c:v>0.67472200000000004</c:v>
                </c:pt>
                <c:pt idx="13">
                  <c:v>-2.2174659999999999</c:v>
                </c:pt>
                <c:pt idx="14">
                  <c:v>-5.8424069999999997</c:v>
                </c:pt>
                <c:pt idx="15">
                  <c:v>-6.1577650000000004</c:v>
                </c:pt>
                <c:pt idx="16">
                  <c:v>-7.0491039999999998</c:v>
                </c:pt>
                <c:pt idx="17">
                  <c:v>-4.7766890000000002</c:v>
                </c:pt>
                <c:pt idx="18">
                  <c:v>-4.8857780000000002</c:v>
                </c:pt>
                <c:pt idx="19">
                  <c:v>-3.9828950000000001</c:v>
                </c:pt>
                <c:pt idx="20">
                  <c:v>-3.95119</c:v>
                </c:pt>
                <c:pt idx="21">
                  <c:v>-3.488918</c:v>
                </c:pt>
                <c:pt idx="22">
                  <c:v>-6.856592</c:v>
                </c:pt>
                <c:pt idx="23">
                  <c:v>-9.5373710000000003</c:v>
                </c:pt>
                <c:pt idx="24">
                  <c:v>-5.7319269999999998</c:v>
                </c:pt>
                <c:pt idx="25">
                  <c:v>-4.0799060000000003</c:v>
                </c:pt>
                <c:pt idx="26">
                  <c:v>0.119672</c:v>
                </c:pt>
                <c:pt idx="27">
                  <c:v>-1.3048090000000001</c:v>
                </c:pt>
                <c:pt idx="28">
                  <c:v>1.3252139999999999</c:v>
                </c:pt>
                <c:pt idx="29">
                  <c:v>0.99294700000000002</c:v>
                </c:pt>
                <c:pt idx="30">
                  <c:v>0.36376900000000001</c:v>
                </c:pt>
                <c:pt idx="31">
                  <c:v>1.6202019999999999</c:v>
                </c:pt>
                <c:pt idx="32">
                  <c:v>3.8628269999999998</c:v>
                </c:pt>
                <c:pt idx="33">
                  <c:v>3.1015199999999998</c:v>
                </c:pt>
                <c:pt idx="34">
                  <c:v>3.8001839999999998</c:v>
                </c:pt>
                <c:pt idx="35">
                  <c:v>6.3971669999999996</c:v>
                </c:pt>
                <c:pt idx="36">
                  <c:v>6.8983949999999998</c:v>
                </c:pt>
                <c:pt idx="37">
                  <c:v>12.996813</c:v>
                </c:pt>
                <c:pt idx="38">
                  <c:v>19.246120999999999</c:v>
                </c:pt>
                <c:pt idx="39">
                  <c:v>14.888881</c:v>
                </c:pt>
                <c:pt idx="40">
                  <c:v>10.457499</c:v>
                </c:pt>
                <c:pt idx="41">
                  <c:v>14.038382</c:v>
                </c:pt>
                <c:pt idx="42">
                  <c:v>11.422503000000001</c:v>
                </c:pt>
              </c:numCache>
            </c:numRef>
          </c:val>
        </c:ser>
        <c:ser>
          <c:idx val="27"/>
          <c:order val="27"/>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Path'!$A$30:$AQ$30</c:f>
              <c:numCache>
                <c:formatCode>0.00</c:formatCode>
                <c:ptCount val="43"/>
                <c:pt idx="0">
                  <c:v>0.80701000000000001</c:v>
                </c:pt>
                <c:pt idx="1">
                  <c:v>0.97486600000000001</c:v>
                </c:pt>
                <c:pt idx="2">
                  <c:v>3.6756419999999999</c:v>
                </c:pt>
                <c:pt idx="3">
                  <c:v>3.57924</c:v>
                </c:pt>
                <c:pt idx="4">
                  <c:v>-1.0912269999999999</c:v>
                </c:pt>
                <c:pt idx="5">
                  <c:v>-1.040117</c:v>
                </c:pt>
                <c:pt idx="6">
                  <c:v>-1.341294</c:v>
                </c:pt>
                <c:pt idx="7">
                  <c:v>-1.15611</c:v>
                </c:pt>
                <c:pt idx="8">
                  <c:v>1.433756</c:v>
                </c:pt>
                <c:pt idx="9">
                  <c:v>0.48691600000000002</c:v>
                </c:pt>
                <c:pt idx="10">
                  <c:v>0.43167499999999998</c:v>
                </c:pt>
                <c:pt idx="11">
                  <c:v>-1.1048750000000001</c:v>
                </c:pt>
                <c:pt idx="12">
                  <c:v>-0.70468799999999998</c:v>
                </c:pt>
                <c:pt idx="13">
                  <c:v>-1.4556849999999999</c:v>
                </c:pt>
                <c:pt idx="14">
                  <c:v>-0.11389299999999999</c:v>
                </c:pt>
                <c:pt idx="15">
                  <c:v>-1.4430080000000001</c:v>
                </c:pt>
                <c:pt idx="16">
                  <c:v>-3.5826570000000002</c:v>
                </c:pt>
                <c:pt idx="17">
                  <c:v>-0.76132599999999995</c:v>
                </c:pt>
                <c:pt idx="18">
                  <c:v>-1.911991</c:v>
                </c:pt>
                <c:pt idx="19">
                  <c:v>-2.7291789999999998</c:v>
                </c:pt>
                <c:pt idx="20">
                  <c:v>-1.6329100000000001</c:v>
                </c:pt>
                <c:pt idx="21">
                  <c:v>-4.6875109999999998</c:v>
                </c:pt>
                <c:pt idx="22">
                  <c:v>-4.9054919999999997</c:v>
                </c:pt>
                <c:pt idx="23">
                  <c:v>-3.1810809999999998</c:v>
                </c:pt>
                <c:pt idx="24">
                  <c:v>-3.6129799999999999</c:v>
                </c:pt>
                <c:pt idx="25">
                  <c:v>-1.5119309999999999</c:v>
                </c:pt>
                <c:pt idx="26">
                  <c:v>-1.8829880000000001</c:v>
                </c:pt>
                <c:pt idx="27">
                  <c:v>-4.748094</c:v>
                </c:pt>
                <c:pt idx="28">
                  <c:v>-6.6727990000000004</c:v>
                </c:pt>
                <c:pt idx="29">
                  <c:v>-4.2204110000000004</c:v>
                </c:pt>
                <c:pt idx="30">
                  <c:v>-5.4439130000000002</c:v>
                </c:pt>
                <c:pt idx="31">
                  <c:v>-5.3147539999999998</c:v>
                </c:pt>
                <c:pt idx="32">
                  <c:v>-5.0674289999999997</c:v>
                </c:pt>
                <c:pt idx="33">
                  <c:v>-4.2661930000000003</c:v>
                </c:pt>
                <c:pt idx="34">
                  <c:v>-4.6714010000000004</c:v>
                </c:pt>
                <c:pt idx="35">
                  <c:v>-3.2307549999999998</c:v>
                </c:pt>
                <c:pt idx="36">
                  <c:v>-7.8197390000000002</c:v>
                </c:pt>
                <c:pt idx="37">
                  <c:v>-5.8305559999999996</c:v>
                </c:pt>
                <c:pt idx="38">
                  <c:v>-3.2662360000000001</c:v>
                </c:pt>
                <c:pt idx="39">
                  <c:v>-4.309437</c:v>
                </c:pt>
                <c:pt idx="40">
                  <c:v>-3.452105</c:v>
                </c:pt>
                <c:pt idx="41">
                  <c:v>-0.54473899999999997</c:v>
                </c:pt>
                <c:pt idx="42">
                  <c:v>-1.1475200000000001</c:v>
                </c:pt>
              </c:numCache>
            </c:numRef>
          </c:val>
        </c:ser>
        <c:ser>
          <c:idx val="28"/>
          <c:order val="28"/>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Path'!$A$31:$AQ$31</c:f>
              <c:numCache>
                <c:formatCode>0.00</c:formatCode>
                <c:ptCount val="43"/>
                <c:pt idx="0">
                  <c:v>-0.493923</c:v>
                </c:pt>
                <c:pt idx="1">
                  <c:v>-2.1856689999999999</c:v>
                </c:pt>
                <c:pt idx="2">
                  <c:v>-3.4983710000000001</c:v>
                </c:pt>
                <c:pt idx="3">
                  <c:v>-1.043655</c:v>
                </c:pt>
                <c:pt idx="4">
                  <c:v>-0.152394</c:v>
                </c:pt>
                <c:pt idx="5">
                  <c:v>-1.012335</c:v>
                </c:pt>
                <c:pt idx="6">
                  <c:v>-0.50225799999999998</c:v>
                </c:pt>
                <c:pt idx="7">
                  <c:v>-2.2187399999999999</c:v>
                </c:pt>
                <c:pt idx="8">
                  <c:v>-0.398175</c:v>
                </c:pt>
                <c:pt idx="9">
                  <c:v>-0.55582399999999998</c:v>
                </c:pt>
                <c:pt idx="10">
                  <c:v>-0.39286900000000002</c:v>
                </c:pt>
                <c:pt idx="11">
                  <c:v>-4.34002</c:v>
                </c:pt>
                <c:pt idx="12">
                  <c:v>-5.7857799999999999</c:v>
                </c:pt>
                <c:pt idx="13">
                  <c:v>-1.7213480000000001</c:v>
                </c:pt>
                <c:pt idx="14">
                  <c:v>-1.4157550000000001</c:v>
                </c:pt>
                <c:pt idx="15">
                  <c:v>-5.3707070000000003</c:v>
                </c:pt>
                <c:pt idx="16">
                  <c:v>-3.2176290000000001</c:v>
                </c:pt>
                <c:pt idx="17">
                  <c:v>-2.0986030000000002</c:v>
                </c:pt>
                <c:pt idx="18">
                  <c:v>-1.755322</c:v>
                </c:pt>
                <c:pt idx="19">
                  <c:v>0.79438600000000004</c:v>
                </c:pt>
                <c:pt idx="20">
                  <c:v>3.3183530000000001</c:v>
                </c:pt>
                <c:pt idx="21">
                  <c:v>2.4263159999999999</c:v>
                </c:pt>
                <c:pt idx="22">
                  <c:v>0.471889</c:v>
                </c:pt>
                <c:pt idx="23">
                  <c:v>1.5059130000000001</c:v>
                </c:pt>
                <c:pt idx="24">
                  <c:v>3.5285820000000001</c:v>
                </c:pt>
                <c:pt idx="25">
                  <c:v>3.6883469999999998</c:v>
                </c:pt>
                <c:pt idx="26">
                  <c:v>1.6706449999999999</c:v>
                </c:pt>
                <c:pt idx="27">
                  <c:v>2.8275109999999999</c:v>
                </c:pt>
                <c:pt idx="28">
                  <c:v>2.1567940000000001</c:v>
                </c:pt>
                <c:pt idx="29">
                  <c:v>2.6230509999999998</c:v>
                </c:pt>
                <c:pt idx="30">
                  <c:v>0.35314099999999998</c:v>
                </c:pt>
                <c:pt idx="31">
                  <c:v>-2.5267879999999998</c:v>
                </c:pt>
                <c:pt idx="32">
                  <c:v>-5.1318299999999999</c:v>
                </c:pt>
                <c:pt idx="33">
                  <c:v>-5.3029159999999997</c:v>
                </c:pt>
                <c:pt idx="34">
                  <c:v>-4.7584080000000002</c:v>
                </c:pt>
                <c:pt idx="35">
                  <c:v>-4.5667859999999996</c:v>
                </c:pt>
                <c:pt idx="36">
                  <c:v>-3.0657179999999999</c:v>
                </c:pt>
                <c:pt idx="37">
                  <c:v>-0.80940299999999998</c:v>
                </c:pt>
                <c:pt idx="38">
                  <c:v>-1.539893</c:v>
                </c:pt>
                <c:pt idx="39">
                  <c:v>-0.144534</c:v>
                </c:pt>
                <c:pt idx="40">
                  <c:v>0.77212700000000001</c:v>
                </c:pt>
                <c:pt idx="41">
                  <c:v>-1.862832</c:v>
                </c:pt>
                <c:pt idx="42">
                  <c:v>-3.6455389999999999</c:v>
                </c:pt>
              </c:numCache>
            </c:numRef>
          </c:val>
        </c:ser>
        <c:ser>
          <c:idx val="29"/>
          <c:order val="29"/>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Path'!$A$32:$AQ$32</c:f>
              <c:numCache>
                <c:formatCode>0.00</c:formatCode>
                <c:ptCount val="43"/>
                <c:pt idx="0">
                  <c:v>-2.834187</c:v>
                </c:pt>
                <c:pt idx="1">
                  <c:v>-5.9240069999999996</c:v>
                </c:pt>
                <c:pt idx="2">
                  <c:v>-5.5166069999999996</c:v>
                </c:pt>
                <c:pt idx="3">
                  <c:v>-3.9030230000000001</c:v>
                </c:pt>
                <c:pt idx="4">
                  <c:v>-5.0417100000000001</c:v>
                </c:pt>
                <c:pt idx="5">
                  <c:v>0.93462400000000001</c:v>
                </c:pt>
                <c:pt idx="6">
                  <c:v>1.9408939999999999</c:v>
                </c:pt>
                <c:pt idx="7">
                  <c:v>3.4335149999999999</c:v>
                </c:pt>
                <c:pt idx="8">
                  <c:v>-0.70881799999999995</c:v>
                </c:pt>
                <c:pt idx="9">
                  <c:v>-0.104948</c:v>
                </c:pt>
                <c:pt idx="10">
                  <c:v>-0.31112600000000001</c:v>
                </c:pt>
                <c:pt idx="11">
                  <c:v>-0.738452</c:v>
                </c:pt>
                <c:pt idx="12">
                  <c:v>1.6669780000000001</c:v>
                </c:pt>
                <c:pt idx="13">
                  <c:v>-3.0244390000000001</c:v>
                </c:pt>
                <c:pt idx="14">
                  <c:v>-3.268707</c:v>
                </c:pt>
                <c:pt idx="15">
                  <c:v>-2.5125670000000002</c:v>
                </c:pt>
                <c:pt idx="16">
                  <c:v>-2.733333</c:v>
                </c:pt>
                <c:pt idx="17">
                  <c:v>-0.61795800000000001</c:v>
                </c:pt>
                <c:pt idx="18">
                  <c:v>1.235025</c:v>
                </c:pt>
                <c:pt idx="19">
                  <c:v>3.1156069999999998</c:v>
                </c:pt>
                <c:pt idx="20">
                  <c:v>6.7592629999999998</c:v>
                </c:pt>
                <c:pt idx="21">
                  <c:v>6.4499620000000002</c:v>
                </c:pt>
                <c:pt idx="22">
                  <c:v>3.2754660000000002</c:v>
                </c:pt>
                <c:pt idx="23">
                  <c:v>1.548446</c:v>
                </c:pt>
                <c:pt idx="24">
                  <c:v>0.62803100000000001</c:v>
                </c:pt>
                <c:pt idx="25">
                  <c:v>1.691079</c:v>
                </c:pt>
                <c:pt idx="26">
                  <c:v>4.0746880000000001</c:v>
                </c:pt>
                <c:pt idx="27">
                  <c:v>1.299434</c:v>
                </c:pt>
                <c:pt idx="28">
                  <c:v>-0.93112499999999998</c:v>
                </c:pt>
                <c:pt idx="29">
                  <c:v>-2.2581220000000002</c:v>
                </c:pt>
                <c:pt idx="30">
                  <c:v>-3.4201410000000001</c:v>
                </c:pt>
                <c:pt idx="31">
                  <c:v>-0.381712</c:v>
                </c:pt>
                <c:pt idx="32">
                  <c:v>4.2298000000000002E-2</c:v>
                </c:pt>
                <c:pt idx="33">
                  <c:v>3.9588999999999999E-2</c:v>
                </c:pt>
                <c:pt idx="34">
                  <c:v>1.1195379999999999</c:v>
                </c:pt>
                <c:pt idx="35">
                  <c:v>-3.3068900000000001</c:v>
                </c:pt>
                <c:pt idx="36">
                  <c:v>-3.1784400000000002</c:v>
                </c:pt>
                <c:pt idx="37">
                  <c:v>-1.430374</c:v>
                </c:pt>
                <c:pt idx="38">
                  <c:v>-0.72818700000000003</c:v>
                </c:pt>
                <c:pt idx="39">
                  <c:v>-0.457289</c:v>
                </c:pt>
                <c:pt idx="40">
                  <c:v>3.3154000000000003E-2</c:v>
                </c:pt>
                <c:pt idx="41">
                  <c:v>-4.2183390000000003</c:v>
                </c:pt>
                <c:pt idx="42">
                  <c:v>-7.1328199999999997</c:v>
                </c:pt>
              </c:numCache>
            </c:numRef>
          </c:val>
        </c:ser>
        <c:ser>
          <c:idx val="30"/>
          <c:order val="30"/>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Path'!$A$33:$AQ$33</c:f>
              <c:numCache>
                <c:formatCode>0.00</c:formatCode>
                <c:ptCount val="43"/>
                <c:pt idx="0">
                  <c:v>-0.91940299999999997</c:v>
                </c:pt>
                <c:pt idx="1">
                  <c:v>-4.262022</c:v>
                </c:pt>
                <c:pt idx="2">
                  <c:v>-7.1209670000000003</c:v>
                </c:pt>
                <c:pt idx="3">
                  <c:v>-5.0632250000000001</c:v>
                </c:pt>
                <c:pt idx="4">
                  <c:v>-3.8807800000000001</c:v>
                </c:pt>
                <c:pt idx="5">
                  <c:v>-5.7467040000000003</c:v>
                </c:pt>
                <c:pt idx="6">
                  <c:v>-6.6230070000000003</c:v>
                </c:pt>
                <c:pt idx="7">
                  <c:v>-6.9743789999999999</c:v>
                </c:pt>
                <c:pt idx="8">
                  <c:v>-4.3904810000000003</c:v>
                </c:pt>
                <c:pt idx="9">
                  <c:v>2.3533460000000002</c:v>
                </c:pt>
                <c:pt idx="10">
                  <c:v>0.78054199999999996</c:v>
                </c:pt>
                <c:pt idx="11">
                  <c:v>4.0757839999999996</c:v>
                </c:pt>
                <c:pt idx="12">
                  <c:v>2.798902</c:v>
                </c:pt>
                <c:pt idx="13">
                  <c:v>1.7784869999999999</c:v>
                </c:pt>
                <c:pt idx="14">
                  <c:v>0.44020300000000001</c:v>
                </c:pt>
                <c:pt idx="15">
                  <c:v>-0.21585299999999999</c:v>
                </c:pt>
                <c:pt idx="16">
                  <c:v>-4.2079999999999999E-3</c:v>
                </c:pt>
                <c:pt idx="17">
                  <c:v>2.4354749999999998</c:v>
                </c:pt>
                <c:pt idx="18">
                  <c:v>1.912587</c:v>
                </c:pt>
                <c:pt idx="19">
                  <c:v>0.21973500000000001</c:v>
                </c:pt>
                <c:pt idx="20">
                  <c:v>-1.588444</c:v>
                </c:pt>
                <c:pt idx="21">
                  <c:v>-2.1864940000000002</c:v>
                </c:pt>
                <c:pt idx="22">
                  <c:v>-3.3658760000000001</c:v>
                </c:pt>
                <c:pt idx="23">
                  <c:v>-3.4374400000000001</c:v>
                </c:pt>
                <c:pt idx="24">
                  <c:v>-3.5092340000000002</c:v>
                </c:pt>
                <c:pt idx="25">
                  <c:v>-5.4243290000000002</c:v>
                </c:pt>
                <c:pt idx="26">
                  <c:v>-2.4660679999999999</c:v>
                </c:pt>
                <c:pt idx="27">
                  <c:v>-5.1015509999999997</c:v>
                </c:pt>
                <c:pt idx="28">
                  <c:v>-4.204021</c:v>
                </c:pt>
                <c:pt idx="29">
                  <c:v>-6.7449570000000003</c:v>
                </c:pt>
                <c:pt idx="30">
                  <c:v>-10.060969999999999</c:v>
                </c:pt>
                <c:pt idx="31">
                  <c:v>-7.29338</c:v>
                </c:pt>
                <c:pt idx="32">
                  <c:v>-7.9925860000000002</c:v>
                </c:pt>
                <c:pt idx="33">
                  <c:v>-7.4930909999999997</c:v>
                </c:pt>
                <c:pt idx="34">
                  <c:v>-7.9977270000000003</c:v>
                </c:pt>
                <c:pt idx="35">
                  <c:v>-9.2418739999999993</c:v>
                </c:pt>
                <c:pt idx="36">
                  <c:v>-10.877378</c:v>
                </c:pt>
                <c:pt idx="37">
                  <c:v>-8.3145249999999997</c:v>
                </c:pt>
                <c:pt idx="38">
                  <c:v>-6.2502740000000001</c:v>
                </c:pt>
                <c:pt idx="39">
                  <c:v>-1.1558850000000001</c:v>
                </c:pt>
                <c:pt idx="40">
                  <c:v>0.26721</c:v>
                </c:pt>
                <c:pt idx="41">
                  <c:v>1.511423</c:v>
                </c:pt>
                <c:pt idx="42">
                  <c:v>-1.0301210000000001</c:v>
                </c:pt>
              </c:numCache>
            </c:numRef>
          </c:val>
        </c:ser>
        <c:ser>
          <c:idx val="31"/>
          <c:order val="31"/>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Path'!$A$34:$AQ$34</c:f>
              <c:numCache>
                <c:formatCode>0.00</c:formatCode>
                <c:ptCount val="43"/>
                <c:pt idx="0">
                  <c:v>-5.317812</c:v>
                </c:pt>
                <c:pt idx="1">
                  <c:v>-3.2149489999999998</c:v>
                </c:pt>
                <c:pt idx="2">
                  <c:v>-2.78024</c:v>
                </c:pt>
                <c:pt idx="3">
                  <c:v>-4.6348560000000001</c:v>
                </c:pt>
                <c:pt idx="4">
                  <c:v>-4.3573810000000002</c:v>
                </c:pt>
                <c:pt idx="5">
                  <c:v>-7.0798569999999996</c:v>
                </c:pt>
                <c:pt idx="6">
                  <c:v>-7.6422160000000003</c:v>
                </c:pt>
                <c:pt idx="7">
                  <c:v>-6.850301</c:v>
                </c:pt>
                <c:pt idx="8">
                  <c:v>-5.5887770000000003</c:v>
                </c:pt>
                <c:pt idx="9">
                  <c:v>-0.53789900000000002</c:v>
                </c:pt>
                <c:pt idx="10">
                  <c:v>-1.2187159999999999</c:v>
                </c:pt>
                <c:pt idx="11">
                  <c:v>-1.6596960000000001</c:v>
                </c:pt>
                <c:pt idx="12">
                  <c:v>-3.6344150000000002</c:v>
                </c:pt>
                <c:pt idx="13">
                  <c:v>-3.8650150000000001</c:v>
                </c:pt>
                <c:pt idx="14">
                  <c:v>-1.8647119999999999</c:v>
                </c:pt>
                <c:pt idx="15">
                  <c:v>1.2021029999999999</c:v>
                </c:pt>
                <c:pt idx="16">
                  <c:v>1.2571669999999999</c:v>
                </c:pt>
                <c:pt idx="17">
                  <c:v>2.400668</c:v>
                </c:pt>
                <c:pt idx="18">
                  <c:v>2.6800350000000002</c:v>
                </c:pt>
                <c:pt idx="19">
                  <c:v>0.65931499999999998</c:v>
                </c:pt>
                <c:pt idx="20">
                  <c:v>1.3078259999999999</c:v>
                </c:pt>
                <c:pt idx="21">
                  <c:v>2.3767830000000001</c:v>
                </c:pt>
                <c:pt idx="22">
                  <c:v>3.5287440000000001</c:v>
                </c:pt>
                <c:pt idx="23">
                  <c:v>2.7685909999999998</c:v>
                </c:pt>
                <c:pt idx="24">
                  <c:v>3.6629800000000001</c:v>
                </c:pt>
                <c:pt idx="25">
                  <c:v>2.2914650000000001</c:v>
                </c:pt>
                <c:pt idx="26">
                  <c:v>1.6677729999999999</c:v>
                </c:pt>
                <c:pt idx="27">
                  <c:v>3.2592469999999998</c:v>
                </c:pt>
                <c:pt idx="28">
                  <c:v>0.27728199999999997</c:v>
                </c:pt>
                <c:pt idx="29">
                  <c:v>-1.0394000000000001</c:v>
                </c:pt>
                <c:pt idx="30">
                  <c:v>-0.16881699999999999</c:v>
                </c:pt>
                <c:pt idx="31">
                  <c:v>-1.105316</c:v>
                </c:pt>
                <c:pt idx="32">
                  <c:v>3.698664</c:v>
                </c:pt>
                <c:pt idx="33">
                  <c:v>1.7109319999999999</c:v>
                </c:pt>
                <c:pt idx="34">
                  <c:v>1.195352</c:v>
                </c:pt>
                <c:pt idx="35">
                  <c:v>5.0550490000000003</c:v>
                </c:pt>
                <c:pt idx="36">
                  <c:v>8.4109879999999997</c:v>
                </c:pt>
                <c:pt idx="37">
                  <c:v>7.710356</c:v>
                </c:pt>
                <c:pt idx="38">
                  <c:v>6.8085199999999997</c:v>
                </c:pt>
                <c:pt idx="39">
                  <c:v>8.2155690000000003</c:v>
                </c:pt>
                <c:pt idx="40">
                  <c:v>4.5295490000000003</c:v>
                </c:pt>
                <c:pt idx="41">
                  <c:v>11.560394000000001</c:v>
                </c:pt>
                <c:pt idx="42">
                  <c:v>6.1109429999999998</c:v>
                </c:pt>
              </c:numCache>
            </c:numRef>
          </c:val>
        </c:ser>
        <c:ser>
          <c:idx val="32"/>
          <c:order val="32"/>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Path'!$A$35:$AQ$35</c:f>
              <c:numCache>
                <c:formatCode>0.00</c:formatCode>
                <c:ptCount val="43"/>
                <c:pt idx="0">
                  <c:v>-2.8426309999999999</c:v>
                </c:pt>
                <c:pt idx="1">
                  <c:v>-2.1708409999999998</c:v>
                </c:pt>
                <c:pt idx="2">
                  <c:v>-2.0035609999999999</c:v>
                </c:pt>
                <c:pt idx="3">
                  <c:v>-3.5821010000000002</c:v>
                </c:pt>
                <c:pt idx="4">
                  <c:v>-3.9121730000000001</c:v>
                </c:pt>
                <c:pt idx="5">
                  <c:v>-4.1940850000000003</c:v>
                </c:pt>
                <c:pt idx="6">
                  <c:v>-5.1471309999999999</c:v>
                </c:pt>
                <c:pt idx="7">
                  <c:v>-5.4997600000000002</c:v>
                </c:pt>
                <c:pt idx="8">
                  <c:v>-5.0513649999999997</c:v>
                </c:pt>
                <c:pt idx="9">
                  <c:v>-1.0128779999999999</c:v>
                </c:pt>
                <c:pt idx="10">
                  <c:v>-1.4346099999999999</c:v>
                </c:pt>
                <c:pt idx="11">
                  <c:v>-1.146342</c:v>
                </c:pt>
                <c:pt idx="12">
                  <c:v>-3.7108460000000001</c:v>
                </c:pt>
                <c:pt idx="13">
                  <c:v>0.67316699999999996</c:v>
                </c:pt>
                <c:pt idx="14">
                  <c:v>1.1710860000000001</c:v>
                </c:pt>
                <c:pt idx="15">
                  <c:v>5.287045</c:v>
                </c:pt>
                <c:pt idx="16">
                  <c:v>5.8529010000000001</c:v>
                </c:pt>
                <c:pt idx="17">
                  <c:v>6.5085540000000002</c:v>
                </c:pt>
                <c:pt idx="18">
                  <c:v>6.0515739999999996</c:v>
                </c:pt>
                <c:pt idx="19">
                  <c:v>7.4742470000000001</c:v>
                </c:pt>
                <c:pt idx="20">
                  <c:v>8.1573589999999996</c:v>
                </c:pt>
                <c:pt idx="21">
                  <c:v>7.4444699999999999</c:v>
                </c:pt>
                <c:pt idx="22">
                  <c:v>4.1917669999999996</c:v>
                </c:pt>
                <c:pt idx="23">
                  <c:v>4.8746720000000003</c:v>
                </c:pt>
                <c:pt idx="24">
                  <c:v>6.4310140000000002</c:v>
                </c:pt>
                <c:pt idx="25">
                  <c:v>10.125883999999999</c:v>
                </c:pt>
                <c:pt idx="26">
                  <c:v>10.121188</c:v>
                </c:pt>
                <c:pt idx="27">
                  <c:v>11.755845000000001</c:v>
                </c:pt>
                <c:pt idx="28">
                  <c:v>13.459163</c:v>
                </c:pt>
                <c:pt idx="29">
                  <c:v>10.573034</c:v>
                </c:pt>
                <c:pt idx="30">
                  <c:v>9.4077680000000008</c:v>
                </c:pt>
                <c:pt idx="31">
                  <c:v>11.862802</c:v>
                </c:pt>
                <c:pt idx="32">
                  <c:v>9.6900440000000003</c:v>
                </c:pt>
                <c:pt idx="33">
                  <c:v>8.9223719999999993</c:v>
                </c:pt>
                <c:pt idx="34">
                  <c:v>7.9118539999999999</c:v>
                </c:pt>
                <c:pt idx="35">
                  <c:v>7.6550370000000001</c:v>
                </c:pt>
                <c:pt idx="36">
                  <c:v>9.8222939999999994</c:v>
                </c:pt>
                <c:pt idx="37">
                  <c:v>10.291555000000001</c:v>
                </c:pt>
                <c:pt idx="38">
                  <c:v>5.265517</c:v>
                </c:pt>
                <c:pt idx="39">
                  <c:v>5.2751679999999999</c:v>
                </c:pt>
                <c:pt idx="40">
                  <c:v>7.6088279999999999</c:v>
                </c:pt>
                <c:pt idx="41">
                  <c:v>4.7941859999999998</c:v>
                </c:pt>
                <c:pt idx="42">
                  <c:v>6.5111140000000001</c:v>
                </c:pt>
              </c:numCache>
            </c:numRef>
          </c:val>
        </c:ser>
        <c:ser>
          <c:idx val="33"/>
          <c:order val="33"/>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Path'!$A$36:$AQ$36</c:f>
              <c:numCache>
                <c:formatCode>0.00</c:formatCode>
                <c:ptCount val="43"/>
                <c:pt idx="0">
                  <c:v>-0.25161899999999998</c:v>
                </c:pt>
                <c:pt idx="1">
                  <c:v>0.72001300000000001</c:v>
                </c:pt>
                <c:pt idx="2">
                  <c:v>1.8880140000000001</c:v>
                </c:pt>
                <c:pt idx="3">
                  <c:v>6.263261</c:v>
                </c:pt>
                <c:pt idx="4">
                  <c:v>4.7686580000000003</c:v>
                </c:pt>
                <c:pt idx="5">
                  <c:v>8.0109650000000006</c:v>
                </c:pt>
                <c:pt idx="6">
                  <c:v>6.2592059999999998</c:v>
                </c:pt>
                <c:pt idx="7">
                  <c:v>4.0860789999999998</c:v>
                </c:pt>
                <c:pt idx="8">
                  <c:v>4.2995080000000003</c:v>
                </c:pt>
                <c:pt idx="9">
                  <c:v>0.921122</c:v>
                </c:pt>
                <c:pt idx="10">
                  <c:v>-0.64513299999999996</c:v>
                </c:pt>
                <c:pt idx="11">
                  <c:v>-5.522761</c:v>
                </c:pt>
                <c:pt idx="12">
                  <c:v>-3.8323969999999998</c:v>
                </c:pt>
                <c:pt idx="13">
                  <c:v>-3.225476</c:v>
                </c:pt>
                <c:pt idx="14">
                  <c:v>-1.8745620000000001</c:v>
                </c:pt>
                <c:pt idx="15">
                  <c:v>-3.196177</c:v>
                </c:pt>
                <c:pt idx="16">
                  <c:v>-1.888649</c:v>
                </c:pt>
                <c:pt idx="17">
                  <c:v>-0.19645499999999999</c:v>
                </c:pt>
                <c:pt idx="18">
                  <c:v>-0.79657100000000003</c:v>
                </c:pt>
                <c:pt idx="19">
                  <c:v>1.0174909999999999</c:v>
                </c:pt>
                <c:pt idx="20">
                  <c:v>1.3532299999999999</c:v>
                </c:pt>
                <c:pt idx="21">
                  <c:v>3.4139789999999999</c:v>
                </c:pt>
                <c:pt idx="22">
                  <c:v>4.2204100000000002</c:v>
                </c:pt>
                <c:pt idx="23">
                  <c:v>7.143675</c:v>
                </c:pt>
                <c:pt idx="24">
                  <c:v>5.9895290000000001</c:v>
                </c:pt>
                <c:pt idx="25">
                  <c:v>6.5363439999999997</c:v>
                </c:pt>
                <c:pt idx="26">
                  <c:v>6.2443879999999998</c:v>
                </c:pt>
                <c:pt idx="27">
                  <c:v>4.0268139999999999</c:v>
                </c:pt>
                <c:pt idx="28">
                  <c:v>1.506848</c:v>
                </c:pt>
                <c:pt idx="29">
                  <c:v>-2.8184830000000001</c:v>
                </c:pt>
                <c:pt idx="30">
                  <c:v>-3.0716749999999999</c:v>
                </c:pt>
                <c:pt idx="31">
                  <c:v>2.2534809999999998</c:v>
                </c:pt>
                <c:pt idx="32">
                  <c:v>1.059774</c:v>
                </c:pt>
                <c:pt idx="33">
                  <c:v>1.1155630000000001</c:v>
                </c:pt>
                <c:pt idx="34">
                  <c:v>2.0445739999999999</c:v>
                </c:pt>
                <c:pt idx="35">
                  <c:v>2.8691800000000001</c:v>
                </c:pt>
                <c:pt idx="36">
                  <c:v>5.2238899999999999</c:v>
                </c:pt>
                <c:pt idx="37">
                  <c:v>1.6949559999999999</c:v>
                </c:pt>
                <c:pt idx="38">
                  <c:v>1.780929</c:v>
                </c:pt>
                <c:pt idx="39">
                  <c:v>-0.85591499999999998</c:v>
                </c:pt>
                <c:pt idx="40">
                  <c:v>3.8377699999999999</c:v>
                </c:pt>
                <c:pt idx="41">
                  <c:v>2.3298839999999998</c:v>
                </c:pt>
                <c:pt idx="42">
                  <c:v>3.5428060000000001</c:v>
                </c:pt>
              </c:numCache>
            </c:numRef>
          </c:val>
        </c:ser>
        <c:ser>
          <c:idx val="34"/>
          <c:order val="34"/>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Path'!$A$37:$AQ$37</c:f>
              <c:numCache>
                <c:formatCode>0.00</c:formatCode>
                <c:ptCount val="43"/>
                <c:pt idx="0">
                  <c:v>-2.020651</c:v>
                </c:pt>
                <c:pt idx="1">
                  <c:v>-1.965212</c:v>
                </c:pt>
                <c:pt idx="2">
                  <c:v>-3.5051220000000001</c:v>
                </c:pt>
                <c:pt idx="3">
                  <c:v>-1.8197209999999999</c:v>
                </c:pt>
                <c:pt idx="4">
                  <c:v>1.192998</c:v>
                </c:pt>
                <c:pt idx="5">
                  <c:v>1.9625170000000001</c:v>
                </c:pt>
                <c:pt idx="6">
                  <c:v>2.6800830000000002</c:v>
                </c:pt>
                <c:pt idx="7">
                  <c:v>4.3692060000000001</c:v>
                </c:pt>
                <c:pt idx="8">
                  <c:v>4.3065990000000003</c:v>
                </c:pt>
                <c:pt idx="9">
                  <c:v>3.0445570000000002</c:v>
                </c:pt>
                <c:pt idx="10">
                  <c:v>2.584692</c:v>
                </c:pt>
                <c:pt idx="11">
                  <c:v>0.50369299999999995</c:v>
                </c:pt>
                <c:pt idx="12">
                  <c:v>-3.8990999999999998E-2</c:v>
                </c:pt>
                <c:pt idx="13">
                  <c:v>2.611084</c:v>
                </c:pt>
                <c:pt idx="14">
                  <c:v>0.84163100000000002</c:v>
                </c:pt>
                <c:pt idx="15">
                  <c:v>0.42670999999999998</c:v>
                </c:pt>
                <c:pt idx="16">
                  <c:v>0.954152</c:v>
                </c:pt>
                <c:pt idx="17">
                  <c:v>2.266537</c:v>
                </c:pt>
                <c:pt idx="18">
                  <c:v>-2.3752330000000001</c:v>
                </c:pt>
                <c:pt idx="19">
                  <c:v>-2.1715749999999998</c:v>
                </c:pt>
                <c:pt idx="20">
                  <c:v>-4.5888540000000004</c:v>
                </c:pt>
                <c:pt idx="21">
                  <c:v>-1.9152070000000001</c:v>
                </c:pt>
                <c:pt idx="22">
                  <c:v>-0.97370100000000004</c:v>
                </c:pt>
                <c:pt idx="23">
                  <c:v>2.0391189999999999</c:v>
                </c:pt>
                <c:pt idx="24">
                  <c:v>0.19081300000000001</c:v>
                </c:pt>
                <c:pt idx="25">
                  <c:v>4.5808249999999999</c:v>
                </c:pt>
                <c:pt idx="26">
                  <c:v>2.9923790000000001</c:v>
                </c:pt>
                <c:pt idx="27">
                  <c:v>1.222499</c:v>
                </c:pt>
                <c:pt idx="28">
                  <c:v>-0.34567100000000001</c:v>
                </c:pt>
                <c:pt idx="29">
                  <c:v>-3.3300130000000001</c:v>
                </c:pt>
                <c:pt idx="30">
                  <c:v>-4.021274</c:v>
                </c:pt>
                <c:pt idx="31">
                  <c:v>-9.1378599999999999</c:v>
                </c:pt>
                <c:pt idx="32">
                  <c:v>-5.8985620000000001</c:v>
                </c:pt>
                <c:pt idx="33">
                  <c:v>-6.5958490000000003</c:v>
                </c:pt>
                <c:pt idx="34">
                  <c:v>-4.9991029999999999</c:v>
                </c:pt>
                <c:pt idx="35">
                  <c:v>-3.3124530000000001</c:v>
                </c:pt>
                <c:pt idx="36">
                  <c:v>-1.199999</c:v>
                </c:pt>
                <c:pt idx="37">
                  <c:v>-0.74462600000000001</c:v>
                </c:pt>
                <c:pt idx="38">
                  <c:v>1.9567829999999999</c:v>
                </c:pt>
                <c:pt idx="39">
                  <c:v>-0.19084000000000001</c:v>
                </c:pt>
                <c:pt idx="40">
                  <c:v>-0.62567300000000003</c:v>
                </c:pt>
                <c:pt idx="41">
                  <c:v>-0.32375500000000001</c:v>
                </c:pt>
                <c:pt idx="42">
                  <c:v>-1.3738710000000001</c:v>
                </c:pt>
              </c:numCache>
            </c:numRef>
          </c:val>
        </c:ser>
        <c:ser>
          <c:idx val="35"/>
          <c:order val="35"/>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Path'!$A$38:$AQ$38</c:f>
              <c:numCache>
                <c:formatCode>0.00</c:formatCode>
                <c:ptCount val="43"/>
                <c:pt idx="0">
                  <c:v>-2.9430689999999999</c:v>
                </c:pt>
                <c:pt idx="1">
                  <c:v>-3.6314320000000002</c:v>
                </c:pt>
                <c:pt idx="2">
                  <c:v>-5.4346579999999998</c:v>
                </c:pt>
                <c:pt idx="3">
                  <c:v>-3.1227019999999999</c:v>
                </c:pt>
                <c:pt idx="4">
                  <c:v>-3.375661</c:v>
                </c:pt>
                <c:pt idx="5">
                  <c:v>-2.8284440000000002</c:v>
                </c:pt>
                <c:pt idx="6">
                  <c:v>-1.712269</c:v>
                </c:pt>
                <c:pt idx="7">
                  <c:v>-1.1522220000000001</c:v>
                </c:pt>
                <c:pt idx="8">
                  <c:v>1.653189</c:v>
                </c:pt>
                <c:pt idx="9">
                  <c:v>-0.27182499999999998</c:v>
                </c:pt>
                <c:pt idx="10">
                  <c:v>3.3543419999999999</c:v>
                </c:pt>
                <c:pt idx="11">
                  <c:v>5.7277199999999997</c:v>
                </c:pt>
                <c:pt idx="12">
                  <c:v>5.900779</c:v>
                </c:pt>
                <c:pt idx="13">
                  <c:v>4.9173070000000001</c:v>
                </c:pt>
                <c:pt idx="14">
                  <c:v>3.5629050000000002</c:v>
                </c:pt>
                <c:pt idx="15">
                  <c:v>1.134215</c:v>
                </c:pt>
                <c:pt idx="16">
                  <c:v>-0.70828199999999997</c:v>
                </c:pt>
                <c:pt idx="17">
                  <c:v>-1.5535890000000001</c:v>
                </c:pt>
                <c:pt idx="18">
                  <c:v>-1.977149</c:v>
                </c:pt>
                <c:pt idx="19">
                  <c:v>-1.392352</c:v>
                </c:pt>
                <c:pt idx="20">
                  <c:v>-2.2416200000000002</c:v>
                </c:pt>
                <c:pt idx="21">
                  <c:v>0.13877999999999999</c:v>
                </c:pt>
                <c:pt idx="22">
                  <c:v>-0.61551299999999998</c:v>
                </c:pt>
                <c:pt idx="23">
                  <c:v>-2.1775419999999999</c:v>
                </c:pt>
                <c:pt idx="24">
                  <c:v>-3.0810569999999999</c:v>
                </c:pt>
                <c:pt idx="25">
                  <c:v>-0.876004</c:v>
                </c:pt>
                <c:pt idx="26">
                  <c:v>-2.771709</c:v>
                </c:pt>
                <c:pt idx="27">
                  <c:v>-3.504273</c:v>
                </c:pt>
                <c:pt idx="28">
                  <c:v>-0.63494099999999998</c:v>
                </c:pt>
                <c:pt idx="29">
                  <c:v>-2.6713000000000001E-2</c:v>
                </c:pt>
                <c:pt idx="30">
                  <c:v>-1.4135899999999999</c:v>
                </c:pt>
                <c:pt idx="31">
                  <c:v>-0.588009</c:v>
                </c:pt>
                <c:pt idx="32">
                  <c:v>2.0308519999999999</c:v>
                </c:pt>
                <c:pt idx="33">
                  <c:v>3.3689300000000002</c:v>
                </c:pt>
                <c:pt idx="34">
                  <c:v>3.8662649999999998</c:v>
                </c:pt>
                <c:pt idx="35">
                  <c:v>4.4512650000000002</c:v>
                </c:pt>
                <c:pt idx="36">
                  <c:v>1.5389029999999999</c:v>
                </c:pt>
                <c:pt idx="37">
                  <c:v>3.9484460000000001</c:v>
                </c:pt>
                <c:pt idx="38">
                  <c:v>4.5431980000000003</c:v>
                </c:pt>
                <c:pt idx="39">
                  <c:v>6.1982809999999997</c:v>
                </c:pt>
                <c:pt idx="40">
                  <c:v>7.945614</c:v>
                </c:pt>
                <c:pt idx="41">
                  <c:v>9.6459989999999998</c:v>
                </c:pt>
                <c:pt idx="42">
                  <c:v>13.258585</c:v>
                </c:pt>
              </c:numCache>
            </c:numRef>
          </c:val>
        </c:ser>
        <c:ser>
          <c:idx val="36"/>
          <c:order val="36"/>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Path'!$A$39:$AQ$39</c:f>
              <c:numCache>
                <c:formatCode>0.00</c:formatCode>
                <c:ptCount val="43"/>
                <c:pt idx="0">
                  <c:v>-1.4834510000000001</c:v>
                </c:pt>
                <c:pt idx="1">
                  <c:v>-2.072546</c:v>
                </c:pt>
                <c:pt idx="2">
                  <c:v>-1.8083100000000001</c:v>
                </c:pt>
                <c:pt idx="3">
                  <c:v>1.8985030000000001</c:v>
                </c:pt>
                <c:pt idx="4">
                  <c:v>1.5023789999999999</c:v>
                </c:pt>
                <c:pt idx="5">
                  <c:v>4.9439339999999996</c:v>
                </c:pt>
                <c:pt idx="6">
                  <c:v>6.1933540000000002</c:v>
                </c:pt>
                <c:pt idx="7">
                  <c:v>8.5930529999999994</c:v>
                </c:pt>
                <c:pt idx="8">
                  <c:v>8.2741000000000007</c:v>
                </c:pt>
                <c:pt idx="9">
                  <c:v>6.3797059999999997</c:v>
                </c:pt>
                <c:pt idx="10">
                  <c:v>6.0254300000000001</c:v>
                </c:pt>
                <c:pt idx="11">
                  <c:v>4.9138349999999997</c:v>
                </c:pt>
                <c:pt idx="12">
                  <c:v>5.3539099999999999</c:v>
                </c:pt>
                <c:pt idx="13">
                  <c:v>5.0085790000000001</c:v>
                </c:pt>
                <c:pt idx="14">
                  <c:v>6.9726650000000001</c:v>
                </c:pt>
                <c:pt idx="15">
                  <c:v>6.5460140000000004</c:v>
                </c:pt>
                <c:pt idx="16">
                  <c:v>2.7570139999999999</c:v>
                </c:pt>
                <c:pt idx="17">
                  <c:v>3.8455789999999999</c:v>
                </c:pt>
                <c:pt idx="18">
                  <c:v>2.2010619999999999</c:v>
                </c:pt>
                <c:pt idx="19">
                  <c:v>4.6770569999999996</c:v>
                </c:pt>
                <c:pt idx="20">
                  <c:v>0.82422899999999999</c:v>
                </c:pt>
                <c:pt idx="21">
                  <c:v>0.69581199999999999</c:v>
                </c:pt>
                <c:pt idx="22">
                  <c:v>-0.17222100000000001</c:v>
                </c:pt>
                <c:pt idx="23">
                  <c:v>-1.6118669999999999</c:v>
                </c:pt>
                <c:pt idx="24">
                  <c:v>2.8456269999999999</c:v>
                </c:pt>
                <c:pt idx="25">
                  <c:v>5.5793869999999997</c:v>
                </c:pt>
                <c:pt idx="26">
                  <c:v>7.8564230000000004</c:v>
                </c:pt>
                <c:pt idx="27">
                  <c:v>8.9390649999999994</c:v>
                </c:pt>
                <c:pt idx="28">
                  <c:v>8.2622940000000007</c:v>
                </c:pt>
                <c:pt idx="29">
                  <c:v>4.8529540000000004</c:v>
                </c:pt>
                <c:pt idx="30">
                  <c:v>3.8355329999999999</c:v>
                </c:pt>
                <c:pt idx="31">
                  <c:v>3.2338279999999999</c:v>
                </c:pt>
                <c:pt idx="32">
                  <c:v>7.1817209999999996</c:v>
                </c:pt>
                <c:pt idx="33">
                  <c:v>8.8867440000000002</c:v>
                </c:pt>
                <c:pt idx="34">
                  <c:v>8.4116610000000005</c:v>
                </c:pt>
                <c:pt idx="35">
                  <c:v>7.1886200000000002</c:v>
                </c:pt>
                <c:pt idx="36">
                  <c:v>8.6691749999999992</c:v>
                </c:pt>
                <c:pt idx="37">
                  <c:v>8.1860859999999995</c:v>
                </c:pt>
                <c:pt idx="38">
                  <c:v>6.3462990000000001</c:v>
                </c:pt>
                <c:pt idx="39">
                  <c:v>5.0893199999999998</c:v>
                </c:pt>
                <c:pt idx="40">
                  <c:v>0.14169100000000001</c:v>
                </c:pt>
                <c:pt idx="41">
                  <c:v>1.1745270000000001</c:v>
                </c:pt>
                <c:pt idx="42">
                  <c:v>2.7904110000000002</c:v>
                </c:pt>
              </c:numCache>
            </c:numRef>
          </c:val>
        </c:ser>
        <c:ser>
          <c:idx val="37"/>
          <c:order val="37"/>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Path'!$A$40:$AQ$40</c:f>
              <c:numCache>
                <c:formatCode>0.00</c:formatCode>
                <c:ptCount val="43"/>
                <c:pt idx="0">
                  <c:v>-1.1885030000000001</c:v>
                </c:pt>
                <c:pt idx="1">
                  <c:v>1.4929699999999999</c:v>
                </c:pt>
                <c:pt idx="2">
                  <c:v>0.18620800000000001</c:v>
                </c:pt>
                <c:pt idx="3">
                  <c:v>1.4553499999999999</c:v>
                </c:pt>
                <c:pt idx="4">
                  <c:v>-3.4170120000000002</c:v>
                </c:pt>
                <c:pt idx="5">
                  <c:v>-4.7659900000000004</c:v>
                </c:pt>
                <c:pt idx="6">
                  <c:v>-5.95885</c:v>
                </c:pt>
                <c:pt idx="7">
                  <c:v>-3.4211900000000002</c:v>
                </c:pt>
                <c:pt idx="8">
                  <c:v>-4.1381309999999996</c:v>
                </c:pt>
                <c:pt idx="9">
                  <c:v>-5.6721880000000002</c:v>
                </c:pt>
                <c:pt idx="10">
                  <c:v>-3.8790529999999999</c:v>
                </c:pt>
                <c:pt idx="11">
                  <c:v>-6.50915</c:v>
                </c:pt>
                <c:pt idx="12">
                  <c:v>-3.0448170000000001</c:v>
                </c:pt>
                <c:pt idx="13">
                  <c:v>-1.0541E-2</c:v>
                </c:pt>
                <c:pt idx="14">
                  <c:v>-2.0875520000000001</c:v>
                </c:pt>
                <c:pt idx="15">
                  <c:v>-4.4597480000000003</c:v>
                </c:pt>
                <c:pt idx="16">
                  <c:v>-4.1442690000000004</c:v>
                </c:pt>
                <c:pt idx="17">
                  <c:v>-2.5275690000000002</c:v>
                </c:pt>
                <c:pt idx="18">
                  <c:v>-1.6548830000000001</c:v>
                </c:pt>
                <c:pt idx="19">
                  <c:v>-0.16871700000000001</c:v>
                </c:pt>
                <c:pt idx="20">
                  <c:v>2.079952</c:v>
                </c:pt>
                <c:pt idx="21">
                  <c:v>-8.1580000000000003E-3</c:v>
                </c:pt>
                <c:pt idx="22">
                  <c:v>-0.33818599999999999</c:v>
                </c:pt>
                <c:pt idx="23">
                  <c:v>2.08325</c:v>
                </c:pt>
                <c:pt idx="24">
                  <c:v>1.5159050000000001</c:v>
                </c:pt>
                <c:pt idx="25">
                  <c:v>-2.2043520000000001</c:v>
                </c:pt>
                <c:pt idx="26">
                  <c:v>-3.6801910000000002</c:v>
                </c:pt>
                <c:pt idx="27">
                  <c:v>-0.63666800000000001</c:v>
                </c:pt>
                <c:pt idx="28">
                  <c:v>-0.60854699999999995</c:v>
                </c:pt>
                <c:pt idx="29">
                  <c:v>0.45242700000000002</c:v>
                </c:pt>
                <c:pt idx="30">
                  <c:v>1.811564</c:v>
                </c:pt>
                <c:pt idx="31">
                  <c:v>0.46066499999999999</c:v>
                </c:pt>
                <c:pt idx="32">
                  <c:v>-2.4100199999999998</c:v>
                </c:pt>
                <c:pt idx="33">
                  <c:v>-2.9373140000000002</c:v>
                </c:pt>
                <c:pt idx="34">
                  <c:v>-3.05403</c:v>
                </c:pt>
                <c:pt idx="35">
                  <c:v>-2.4615659999999999</c:v>
                </c:pt>
                <c:pt idx="36">
                  <c:v>-0.86865199999999998</c:v>
                </c:pt>
                <c:pt idx="37">
                  <c:v>-0.93747000000000003</c:v>
                </c:pt>
                <c:pt idx="38">
                  <c:v>2.7380439999999999</c:v>
                </c:pt>
                <c:pt idx="39">
                  <c:v>4.953532</c:v>
                </c:pt>
                <c:pt idx="40">
                  <c:v>6.6578910000000002</c:v>
                </c:pt>
                <c:pt idx="41">
                  <c:v>6.0795320000000004</c:v>
                </c:pt>
                <c:pt idx="42">
                  <c:v>7.6707729999999996</c:v>
                </c:pt>
              </c:numCache>
            </c:numRef>
          </c:val>
        </c:ser>
        <c:ser>
          <c:idx val="38"/>
          <c:order val="38"/>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Path'!$A$41:$AQ$41</c:f>
              <c:numCache>
                <c:formatCode>0.00</c:formatCode>
                <c:ptCount val="43"/>
                <c:pt idx="0">
                  <c:v>-1.9239120000000001</c:v>
                </c:pt>
                <c:pt idx="1">
                  <c:v>-2.9737429999999998</c:v>
                </c:pt>
                <c:pt idx="2">
                  <c:v>-0.12856200000000001</c:v>
                </c:pt>
                <c:pt idx="3">
                  <c:v>-0.66654100000000005</c:v>
                </c:pt>
                <c:pt idx="4">
                  <c:v>3.9508030000000001</c:v>
                </c:pt>
                <c:pt idx="5">
                  <c:v>4.5638899999999998</c:v>
                </c:pt>
                <c:pt idx="6">
                  <c:v>4.620126</c:v>
                </c:pt>
                <c:pt idx="7">
                  <c:v>5.8198210000000001</c:v>
                </c:pt>
                <c:pt idx="8">
                  <c:v>2.275055</c:v>
                </c:pt>
                <c:pt idx="9">
                  <c:v>0.89193299999999998</c:v>
                </c:pt>
                <c:pt idx="10">
                  <c:v>2.0752609999999998</c:v>
                </c:pt>
                <c:pt idx="11">
                  <c:v>6.5213460000000003</c:v>
                </c:pt>
                <c:pt idx="12">
                  <c:v>5.6881190000000004</c:v>
                </c:pt>
                <c:pt idx="13">
                  <c:v>7.0944900000000004</c:v>
                </c:pt>
                <c:pt idx="14">
                  <c:v>4.9551769999999999</c:v>
                </c:pt>
                <c:pt idx="15">
                  <c:v>4.482818</c:v>
                </c:pt>
                <c:pt idx="16">
                  <c:v>4.8689720000000003</c:v>
                </c:pt>
                <c:pt idx="17">
                  <c:v>4.5870480000000002</c:v>
                </c:pt>
                <c:pt idx="18">
                  <c:v>5.1142329999999996</c:v>
                </c:pt>
                <c:pt idx="19">
                  <c:v>5.0892390000000001</c:v>
                </c:pt>
                <c:pt idx="20">
                  <c:v>1.5383450000000001</c:v>
                </c:pt>
                <c:pt idx="21">
                  <c:v>4.2492239999999999</c:v>
                </c:pt>
                <c:pt idx="22">
                  <c:v>2.176615</c:v>
                </c:pt>
                <c:pt idx="23">
                  <c:v>1.8039160000000001</c:v>
                </c:pt>
                <c:pt idx="24">
                  <c:v>0.471918</c:v>
                </c:pt>
                <c:pt idx="25">
                  <c:v>-1.97437</c:v>
                </c:pt>
                <c:pt idx="26">
                  <c:v>-0.39107500000000001</c:v>
                </c:pt>
                <c:pt idx="27">
                  <c:v>-0.62649500000000002</c:v>
                </c:pt>
                <c:pt idx="28">
                  <c:v>-0.23686699999999999</c:v>
                </c:pt>
                <c:pt idx="29">
                  <c:v>-0.14646999999999999</c:v>
                </c:pt>
                <c:pt idx="30">
                  <c:v>3.051164</c:v>
                </c:pt>
                <c:pt idx="31">
                  <c:v>1.8508100000000001</c:v>
                </c:pt>
                <c:pt idx="32">
                  <c:v>4.1314999999999998E-2</c:v>
                </c:pt>
                <c:pt idx="33">
                  <c:v>1.4952620000000001</c:v>
                </c:pt>
                <c:pt idx="34">
                  <c:v>2.3219530000000002</c:v>
                </c:pt>
                <c:pt idx="35">
                  <c:v>-0.60376200000000002</c:v>
                </c:pt>
                <c:pt idx="36">
                  <c:v>0.60170000000000001</c:v>
                </c:pt>
                <c:pt idx="37">
                  <c:v>1.8179339999999999</c:v>
                </c:pt>
                <c:pt idx="38">
                  <c:v>4.850835</c:v>
                </c:pt>
                <c:pt idx="39">
                  <c:v>3.05002</c:v>
                </c:pt>
                <c:pt idx="40">
                  <c:v>2.1094000000000002E-2</c:v>
                </c:pt>
                <c:pt idx="41">
                  <c:v>1.491155</c:v>
                </c:pt>
                <c:pt idx="42">
                  <c:v>-2.018138</c:v>
                </c:pt>
              </c:numCache>
            </c:numRef>
          </c:val>
        </c:ser>
        <c:ser>
          <c:idx val="39"/>
          <c:order val="39"/>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Path'!$A$42:$AQ$42</c:f>
              <c:numCache>
                <c:formatCode>0.00</c:formatCode>
                <c:ptCount val="43"/>
                <c:pt idx="0">
                  <c:v>-2.8036620000000001</c:v>
                </c:pt>
                <c:pt idx="1">
                  <c:v>-2.6853980000000002</c:v>
                </c:pt>
                <c:pt idx="2">
                  <c:v>-1.5851249999999999</c:v>
                </c:pt>
                <c:pt idx="3">
                  <c:v>1.6920770000000001</c:v>
                </c:pt>
                <c:pt idx="4">
                  <c:v>0.30506100000000003</c:v>
                </c:pt>
                <c:pt idx="5">
                  <c:v>-1.194631</c:v>
                </c:pt>
                <c:pt idx="6">
                  <c:v>-0.54606299999999997</c:v>
                </c:pt>
                <c:pt idx="7">
                  <c:v>1.7150570000000001</c:v>
                </c:pt>
                <c:pt idx="8">
                  <c:v>3.575701</c:v>
                </c:pt>
                <c:pt idx="9">
                  <c:v>6.6420659999999998</c:v>
                </c:pt>
                <c:pt idx="10">
                  <c:v>8.4614940000000001</c:v>
                </c:pt>
                <c:pt idx="11">
                  <c:v>5.0270409999999996</c:v>
                </c:pt>
                <c:pt idx="12">
                  <c:v>5.6155499999999998</c:v>
                </c:pt>
                <c:pt idx="13">
                  <c:v>5.5958860000000001</c:v>
                </c:pt>
                <c:pt idx="14">
                  <c:v>5.4229620000000001</c:v>
                </c:pt>
                <c:pt idx="15">
                  <c:v>-0.210586</c:v>
                </c:pt>
                <c:pt idx="16">
                  <c:v>0.45346399999999998</c:v>
                </c:pt>
                <c:pt idx="17">
                  <c:v>-1.965452</c:v>
                </c:pt>
                <c:pt idx="18">
                  <c:v>0.73387599999999997</c:v>
                </c:pt>
                <c:pt idx="19">
                  <c:v>4.692723</c:v>
                </c:pt>
                <c:pt idx="20">
                  <c:v>2.4376259999999998</c:v>
                </c:pt>
                <c:pt idx="21">
                  <c:v>-1.82758</c:v>
                </c:pt>
                <c:pt idx="22">
                  <c:v>0.65671400000000002</c:v>
                </c:pt>
                <c:pt idx="23">
                  <c:v>3.5683400000000001</c:v>
                </c:pt>
                <c:pt idx="24">
                  <c:v>3.1367919999999998</c:v>
                </c:pt>
                <c:pt idx="25">
                  <c:v>2.4846439999999999</c:v>
                </c:pt>
                <c:pt idx="26">
                  <c:v>1.478885</c:v>
                </c:pt>
                <c:pt idx="27">
                  <c:v>0.86643899999999996</c:v>
                </c:pt>
                <c:pt idx="28">
                  <c:v>0.92823999999999995</c:v>
                </c:pt>
                <c:pt idx="29">
                  <c:v>3.206229</c:v>
                </c:pt>
                <c:pt idx="30">
                  <c:v>3.7935110000000001</c:v>
                </c:pt>
                <c:pt idx="31">
                  <c:v>3.83046</c:v>
                </c:pt>
                <c:pt idx="32">
                  <c:v>1.4730890000000001</c:v>
                </c:pt>
                <c:pt idx="33">
                  <c:v>0.93824399999999997</c:v>
                </c:pt>
                <c:pt idx="34">
                  <c:v>-1.41797</c:v>
                </c:pt>
                <c:pt idx="35">
                  <c:v>-0.87348700000000001</c:v>
                </c:pt>
                <c:pt idx="36">
                  <c:v>0.20855000000000001</c:v>
                </c:pt>
                <c:pt idx="37">
                  <c:v>2.0406110000000002</c:v>
                </c:pt>
                <c:pt idx="38">
                  <c:v>0.65930299999999997</c:v>
                </c:pt>
                <c:pt idx="39">
                  <c:v>-0.63468500000000005</c:v>
                </c:pt>
                <c:pt idx="40">
                  <c:v>0.65243200000000001</c:v>
                </c:pt>
                <c:pt idx="41">
                  <c:v>-1.486513</c:v>
                </c:pt>
                <c:pt idx="42">
                  <c:v>1.9192340000000001</c:v>
                </c:pt>
              </c:numCache>
            </c:numRef>
          </c:val>
        </c:ser>
        <c:ser>
          <c:idx val="40"/>
          <c:order val="40"/>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Path'!$A$43:$AQ$43</c:f>
              <c:numCache>
                <c:formatCode>0.00</c:formatCode>
                <c:ptCount val="43"/>
                <c:pt idx="0">
                  <c:v>-1.6531940000000001</c:v>
                </c:pt>
                <c:pt idx="1">
                  <c:v>-1.7930839999999999</c:v>
                </c:pt>
                <c:pt idx="2">
                  <c:v>-2.4911089999999998</c:v>
                </c:pt>
                <c:pt idx="3">
                  <c:v>-0.53262799999999999</c:v>
                </c:pt>
                <c:pt idx="4">
                  <c:v>-2.2428680000000001</c:v>
                </c:pt>
                <c:pt idx="5">
                  <c:v>-2.2635190000000001</c:v>
                </c:pt>
                <c:pt idx="6">
                  <c:v>-2.777352</c:v>
                </c:pt>
                <c:pt idx="7">
                  <c:v>-3.771649</c:v>
                </c:pt>
                <c:pt idx="8">
                  <c:v>-5.9375330000000002</c:v>
                </c:pt>
                <c:pt idx="9">
                  <c:v>-5.6555970000000002</c:v>
                </c:pt>
                <c:pt idx="10">
                  <c:v>-6.8747360000000004</c:v>
                </c:pt>
                <c:pt idx="11">
                  <c:v>-8.3688009999999995</c:v>
                </c:pt>
                <c:pt idx="12">
                  <c:v>-5.3530059999999997</c:v>
                </c:pt>
                <c:pt idx="13">
                  <c:v>-6.5602879999999999</c:v>
                </c:pt>
                <c:pt idx="14">
                  <c:v>-1.6037300000000001</c:v>
                </c:pt>
                <c:pt idx="15">
                  <c:v>-7.26586</c:v>
                </c:pt>
                <c:pt idx="16">
                  <c:v>-12.389229</c:v>
                </c:pt>
                <c:pt idx="17">
                  <c:v>-7.218153</c:v>
                </c:pt>
                <c:pt idx="18">
                  <c:v>-6.4272410000000004</c:v>
                </c:pt>
                <c:pt idx="19">
                  <c:v>-7.5506019999999996</c:v>
                </c:pt>
                <c:pt idx="20">
                  <c:v>-3.5258729999999998</c:v>
                </c:pt>
                <c:pt idx="21">
                  <c:v>0.76542200000000005</c:v>
                </c:pt>
                <c:pt idx="22">
                  <c:v>2.0487320000000002</c:v>
                </c:pt>
                <c:pt idx="23">
                  <c:v>1.7415480000000001</c:v>
                </c:pt>
                <c:pt idx="24">
                  <c:v>0.25132199999999999</c:v>
                </c:pt>
                <c:pt idx="25">
                  <c:v>0.26227299999999998</c:v>
                </c:pt>
                <c:pt idx="26">
                  <c:v>1.2518659999999999</c:v>
                </c:pt>
                <c:pt idx="27">
                  <c:v>-0.34300900000000001</c:v>
                </c:pt>
                <c:pt idx="28">
                  <c:v>-2.6384059999999998</c:v>
                </c:pt>
                <c:pt idx="29">
                  <c:v>-4.2833439999999996</c:v>
                </c:pt>
                <c:pt idx="30">
                  <c:v>-3.5723919999999998</c:v>
                </c:pt>
                <c:pt idx="31">
                  <c:v>-3.0450729999999999</c:v>
                </c:pt>
                <c:pt idx="32">
                  <c:v>-2.5642390000000002</c:v>
                </c:pt>
                <c:pt idx="33">
                  <c:v>-0.17088700000000001</c:v>
                </c:pt>
                <c:pt idx="34">
                  <c:v>0.25471700000000003</c:v>
                </c:pt>
                <c:pt idx="35">
                  <c:v>-0.92952000000000001</c:v>
                </c:pt>
                <c:pt idx="36">
                  <c:v>0.88836599999999999</c:v>
                </c:pt>
                <c:pt idx="37">
                  <c:v>1.788227</c:v>
                </c:pt>
                <c:pt idx="38">
                  <c:v>2.108892</c:v>
                </c:pt>
                <c:pt idx="39">
                  <c:v>2.7279990000000001</c:v>
                </c:pt>
                <c:pt idx="40">
                  <c:v>-3.308567</c:v>
                </c:pt>
                <c:pt idx="41">
                  <c:v>-4.7378340000000003</c:v>
                </c:pt>
                <c:pt idx="42">
                  <c:v>-7.169467</c:v>
                </c:pt>
              </c:numCache>
            </c:numRef>
          </c:val>
        </c:ser>
        <c:ser>
          <c:idx val="41"/>
          <c:order val="41"/>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Path'!$A$44:$AQ$44</c:f>
              <c:numCache>
                <c:formatCode>0.00</c:formatCode>
                <c:ptCount val="43"/>
                <c:pt idx="0">
                  <c:v>-1.8601810000000001</c:v>
                </c:pt>
                <c:pt idx="1">
                  <c:v>-3.127996</c:v>
                </c:pt>
                <c:pt idx="2">
                  <c:v>-2.8774169999999999</c:v>
                </c:pt>
                <c:pt idx="3">
                  <c:v>-3.1108449999999999</c:v>
                </c:pt>
                <c:pt idx="4">
                  <c:v>-1.199444</c:v>
                </c:pt>
                <c:pt idx="5">
                  <c:v>-1.9857849999999999</c:v>
                </c:pt>
                <c:pt idx="6">
                  <c:v>-2.1588029999999998</c:v>
                </c:pt>
                <c:pt idx="7">
                  <c:v>-1.641796</c:v>
                </c:pt>
                <c:pt idx="8">
                  <c:v>-7.2904850000000003</c:v>
                </c:pt>
                <c:pt idx="9">
                  <c:v>-6.5409100000000002</c:v>
                </c:pt>
                <c:pt idx="10">
                  <c:v>-0.92102399999999995</c:v>
                </c:pt>
                <c:pt idx="11">
                  <c:v>2.103631</c:v>
                </c:pt>
                <c:pt idx="12">
                  <c:v>1.6785890000000001</c:v>
                </c:pt>
                <c:pt idx="13">
                  <c:v>4.9488709999999996</c:v>
                </c:pt>
                <c:pt idx="14">
                  <c:v>2.5656810000000001</c:v>
                </c:pt>
                <c:pt idx="15">
                  <c:v>0.69174199999999997</c:v>
                </c:pt>
                <c:pt idx="16">
                  <c:v>0.94760299999999997</c:v>
                </c:pt>
                <c:pt idx="17">
                  <c:v>2.7362060000000001</c:v>
                </c:pt>
                <c:pt idx="18">
                  <c:v>2.3246199999999999</c:v>
                </c:pt>
                <c:pt idx="19">
                  <c:v>1.216494</c:v>
                </c:pt>
                <c:pt idx="20">
                  <c:v>2.0391309999999998</c:v>
                </c:pt>
                <c:pt idx="21">
                  <c:v>0.133053</c:v>
                </c:pt>
                <c:pt idx="22">
                  <c:v>-2.4333550000000002</c:v>
                </c:pt>
                <c:pt idx="23">
                  <c:v>-4.9282000000000004</c:v>
                </c:pt>
                <c:pt idx="24">
                  <c:v>-7.1972659999999999</c:v>
                </c:pt>
                <c:pt idx="25">
                  <c:v>-4.0007039999999998</c:v>
                </c:pt>
                <c:pt idx="26">
                  <c:v>-6.5274349999999997</c:v>
                </c:pt>
                <c:pt idx="27">
                  <c:v>-4.797479</c:v>
                </c:pt>
                <c:pt idx="28">
                  <c:v>-3.0566279999999999</c:v>
                </c:pt>
                <c:pt idx="29">
                  <c:v>-4.3558009999999996</c:v>
                </c:pt>
                <c:pt idx="30">
                  <c:v>-2.8995730000000002</c:v>
                </c:pt>
                <c:pt idx="31">
                  <c:v>-1.2322649999999999</c:v>
                </c:pt>
                <c:pt idx="32">
                  <c:v>0.51600199999999996</c:v>
                </c:pt>
                <c:pt idx="33">
                  <c:v>2.8621180000000002</c:v>
                </c:pt>
                <c:pt idx="34">
                  <c:v>1.1246069999999999</c:v>
                </c:pt>
                <c:pt idx="35">
                  <c:v>2.5927190000000002</c:v>
                </c:pt>
                <c:pt idx="36">
                  <c:v>4.511406</c:v>
                </c:pt>
                <c:pt idx="37">
                  <c:v>1.318716</c:v>
                </c:pt>
                <c:pt idx="38">
                  <c:v>2.9989569999999999</c:v>
                </c:pt>
                <c:pt idx="39">
                  <c:v>4.9205860000000001</c:v>
                </c:pt>
                <c:pt idx="40">
                  <c:v>3.7451099999999999</c:v>
                </c:pt>
                <c:pt idx="41">
                  <c:v>0.26086700000000002</c:v>
                </c:pt>
                <c:pt idx="42">
                  <c:v>2.2383060000000001</c:v>
                </c:pt>
              </c:numCache>
            </c:numRef>
          </c:val>
        </c:ser>
        <c:ser>
          <c:idx val="42"/>
          <c:order val="42"/>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Path'!$A$45:$AQ$45</c:f>
              <c:numCache>
                <c:formatCode>0.00</c:formatCode>
                <c:ptCount val="43"/>
                <c:pt idx="0">
                  <c:v>-1.2808409999999999</c:v>
                </c:pt>
                <c:pt idx="1">
                  <c:v>0.395013</c:v>
                </c:pt>
                <c:pt idx="2">
                  <c:v>-0.59501599999999999</c:v>
                </c:pt>
                <c:pt idx="3">
                  <c:v>3.1089220000000002</c:v>
                </c:pt>
                <c:pt idx="4">
                  <c:v>5.6732820000000004</c:v>
                </c:pt>
                <c:pt idx="5">
                  <c:v>1.307687</c:v>
                </c:pt>
                <c:pt idx="6">
                  <c:v>-0.53551400000000005</c:v>
                </c:pt>
                <c:pt idx="7">
                  <c:v>3.3338930000000002</c:v>
                </c:pt>
                <c:pt idx="8">
                  <c:v>1.555615</c:v>
                </c:pt>
                <c:pt idx="9">
                  <c:v>-1.990262</c:v>
                </c:pt>
                <c:pt idx="10">
                  <c:v>3.190401</c:v>
                </c:pt>
                <c:pt idx="11">
                  <c:v>5.0898500000000002</c:v>
                </c:pt>
                <c:pt idx="12">
                  <c:v>3.6172200000000001</c:v>
                </c:pt>
                <c:pt idx="13">
                  <c:v>2.959495</c:v>
                </c:pt>
                <c:pt idx="14">
                  <c:v>3.5707659999999999</c:v>
                </c:pt>
                <c:pt idx="15">
                  <c:v>2.8538250000000001</c:v>
                </c:pt>
                <c:pt idx="16">
                  <c:v>4.7680730000000002</c:v>
                </c:pt>
                <c:pt idx="17">
                  <c:v>3.0405190000000002</c:v>
                </c:pt>
                <c:pt idx="18">
                  <c:v>-1.2284390000000001</c:v>
                </c:pt>
                <c:pt idx="19">
                  <c:v>2.989716</c:v>
                </c:pt>
                <c:pt idx="20">
                  <c:v>1.360301</c:v>
                </c:pt>
                <c:pt idx="21">
                  <c:v>-0.16625400000000001</c:v>
                </c:pt>
                <c:pt idx="22">
                  <c:v>-0.99440099999999998</c:v>
                </c:pt>
                <c:pt idx="23">
                  <c:v>-2.6899579999999998</c:v>
                </c:pt>
                <c:pt idx="24">
                  <c:v>-1.614474</c:v>
                </c:pt>
                <c:pt idx="25">
                  <c:v>0.32326500000000002</c:v>
                </c:pt>
                <c:pt idx="26">
                  <c:v>-0.13474800000000001</c:v>
                </c:pt>
                <c:pt idx="27">
                  <c:v>3.458323</c:v>
                </c:pt>
                <c:pt idx="28">
                  <c:v>0.33469599999999999</c:v>
                </c:pt>
                <c:pt idx="29">
                  <c:v>2.6152299999999999</c:v>
                </c:pt>
                <c:pt idx="30">
                  <c:v>2.8426279999999999</c:v>
                </c:pt>
                <c:pt idx="31">
                  <c:v>1.910725</c:v>
                </c:pt>
                <c:pt idx="32">
                  <c:v>0.36874499999999999</c:v>
                </c:pt>
                <c:pt idx="33">
                  <c:v>9.0671000000000002E-2</c:v>
                </c:pt>
                <c:pt idx="34">
                  <c:v>4.0215160000000001</c:v>
                </c:pt>
                <c:pt idx="35">
                  <c:v>7.3887169999999998</c:v>
                </c:pt>
                <c:pt idx="36">
                  <c:v>4.3096459999999999</c:v>
                </c:pt>
                <c:pt idx="37">
                  <c:v>4.4641909999999996</c:v>
                </c:pt>
                <c:pt idx="38">
                  <c:v>5.5589009999999996</c:v>
                </c:pt>
                <c:pt idx="39">
                  <c:v>8.0113540000000008</c:v>
                </c:pt>
                <c:pt idx="40">
                  <c:v>2.5729389999999999</c:v>
                </c:pt>
                <c:pt idx="41">
                  <c:v>-0.226079</c:v>
                </c:pt>
                <c:pt idx="42">
                  <c:v>-0.14993799999999999</c:v>
                </c:pt>
              </c:numCache>
            </c:numRef>
          </c:val>
        </c:ser>
        <c:ser>
          <c:idx val="43"/>
          <c:order val="43"/>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Path'!$A$46:$AQ$46</c:f>
              <c:numCache>
                <c:formatCode>0.00</c:formatCode>
                <c:ptCount val="43"/>
                <c:pt idx="0">
                  <c:v>1.871972</c:v>
                </c:pt>
                <c:pt idx="1">
                  <c:v>1.3680129999999999</c:v>
                </c:pt>
                <c:pt idx="2">
                  <c:v>0.99154399999999998</c:v>
                </c:pt>
                <c:pt idx="3">
                  <c:v>-1.6534660000000001</c:v>
                </c:pt>
                <c:pt idx="4">
                  <c:v>7.7718999999999996E-2</c:v>
                </c:pt>
                <c:pt idx="5">
                  <c:v>3.6909730000000001</c:v>
                </c:pt>
                <c:pt idx="6">
                  <c:v>2.413313</c:v>
                </c:pt>
                <c:pt idx="7">
                  <c:v>3.1270280000000001</c:v>
                </c:pt>
                <c:pt idx="8">
                  <c:v>6.3606569999999998</c:v>
                </c:pt>
                <c:pt idx="9">
                  <c:v>5.7279590000000002</c:v>
                </c:pt>
                <c:pt idx="10">
                  <c:v>1.6438999999999999E-2</c:v>
                </c:pt>
                <c:pt idx="11">
                  <c:v>2.6025700000000001</c:v>
                </c:pt>
                <c:pt idx="12">
                  <c:v>3.3019820000000002</c:v>
                </c:pt>
                <c:pt idx="13">
                  <c:v>5.1772819999999999</c:v>
                </c:pt>
                <c:pt idx="14">
                  <c:v>6.0138530000000001</c:v>
                </c:pt>
                <c:pt idx="15">
                  <c:v>1.706807</c:v>
                </c:pt>
                <c:pt idx="16">
                  <c:v>0.339341</c:v>
                </c:pt>
                <c:pt idx="17">
                  <c:v>-1.441414</c:v>
                </c:pt>
                <c:pt idx="18">
                  <c:v>3.032368</c:v>
                </c:pt>
                <c:pt idx="19">
                  <c:v>0.75109899999999996</c:v>
                </c:pt>
                <c:pt idx="20">
                  <c:v>-0.90344199999999997</c:v>
                </c:pt>
                <c:pt idx="21">
                  <c:v>-4.5553749999999997</c:v>
                </c:pt>
                <c:pt idx="22">
                  <c:v>-2.9682149999999998</c:v>
                </c:pt>
                <c:pt idx="23">
                  <c:v>-3.6969470000000002</c:v>
                </c:pt>
                <c:pt idx="24">
                  <c:v>-1.7317419999999999</c:v>
                </c:pt>
                <c:pt idx="25">
                  <c:v>-3.078478</c:v>
                </c:pt>
                <c:pt idx="26">
                  <c:v>-0.36055300000000001</c:v>
                </c:pt>
                <c:pt idx="27">
                  <c:v>0.94204299999999996</c:v>
                </c:pt>
                <c:pt idx="28">
                  <c:v>5.1307049999999998</c:v>
                </c:pt>
                <c:pt idx="29">
                  <c:v>4.4676299999999998</c:v>
                </c:pt>
                <c:pt idx="30">
                  <c:v>1.00895</c:v>
                </c:pt>
                <c:pt idx="31">
                  <c:v>0.48751299999999997</c:v>
                </c:pt>
                <c:pt idx="32">
                  <c:v>0.57860599999999995</c:v>
                </c:pt>
                <c:pt idx="33">
                  <c:v>0.16239799999999999</c:v>
                </c:pt>
                <c:pt idx="34">
                  <c:v>-0.42499100000000001</c:v>
                </c:pt>
                <c:pt idx="35">
                  <c:v>1.025193</c:v>
                </c:pt>
                <c:pt idx="36">
                  <c:v>0.22176100000000001</c:v>
                </c:pt>
                <c:pt idx="37">
                  <c:v>-3.3223389999999999</c:v>
                </c:pt>
                <c:pt idx="38">
                  <c:v>-1.9637979999999999</c:v>
                </c:pt>
                <c:pt idx="39">
                  <c:v>-2.2304379999999999</c:v>
                </c:pt>
                <c:pt idx="40">
                  <c:v>-0.93781999999999999</c:v>
                </c:pt>
                <c:pt idx="41">
                  <c:v>-0.58521000000000001</c:v>
                </c:pt>
                <c:pt idx="42">
                  <c:v>0.76976900000000004</c:v>
                </c:pt>
              </c:numCache>
            </c:numRef>
          </c:val>
        </c:ser>
        <c:ser>
          <c:idx val="44"/>
          <c:order val="44"/>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Path'!$A$47:$AQ$47</c:f>
              <c:numCache>
                <c:formatCode>0.00</c:formatCode>
                <c:ptCount val="43"/>
                <c:pt idx="0">
                  <c:v>-2.3147449999999998</c:v>
                </c:pt>
                <c:pt idx="1">
                  <c:v>-0.411134</c:v>
                </c:pt>
                <c:pt idx="2">
                  <c:v>-1.4750810000000001</c:v>
                </c:pt>
                <c:pt idx="3">
                  <c:v>0.389762</c:v>
                </c:pt>
                <c:pt idx="4">
                  <c:v>2.0259170000000002</c:v>
                </c:pt>
                <c:pt idx="5">
                  <c:v>0.98918799999999996</c:v>
                </c:pt>
                <c:pt idx="6">
                  <c:v>2.2075580000000001</c:v>
                </c:pt>
                <c:pt idx="7">
                  <c:v>-0.495031</c:v>
                </c:pt>
                <c:pt idx="8">
                  <c:v>0.52780700000000003</c:v>
                </c:pt>
                <c:pt idx="9">
                  <c:v>-0.30660599999999999</c:v>
                </c:pt>
                <c:pt idx="10">
                  <c:v>-0.75582099999999997</c:v>
                </c:pt>
                <c:pt idx="11">
                  <c:v>-1.2846550000000001</c:v>
                </c:pt>
                <c:pt idx="12">
                  <c:v>-1.7926850000000001</c:v>
                </c:pt>
                <c:pt idx="13">
                  <c:v>-3.6892879999999999</c:v>
                </c:pt>
                <c:pt idx="14">
                  <c:v>-5.8013009999999996</c:v>
                </c:pt>
                <c:pt idx="15">
                  <c:v>-3.7979319999999999</c:v>
                </c:pt>
                <c:pt idx="16">
                  <c:v>-1.103523</c:v>
                </c:pt>
                <c:pt idx="17">
                  <c:v>5.1099350000000001</c:v>
                </c:pt>
                <c:pt idx="18">
                  <c:v>4.8856149999999996</c:v>
                </c:pt>
                <c:pt idx="19">
                  <c:v>5.0014409999999998</c:v>
                </c:pt>
                <c:pt idx="20">
                  <c:v>6.9970850000000002</c:v>
                </c:pt>
                <c:pt idx="21">
                  <c:v>2.7980779999999998</c:v>
                </c:pt>
                <c:pt idx="22">
                  <c:v>5.3307289999999998</c:v>
                </c:pt>
                <c:pt idx="23">
                  <c:v>2.1509589999999998</c:v>
                </c:pt>
                <c:pt idx="24">
                  <c:v>3.6365850000000002</c:v>
                </c:pt>
                <c:pt idx="25">
                  <c:v>8.1421130000000002</c:v>
                </c:pt>
                <c:pt idx="26">
                  <c:v>9.7753110000000003</c:v>
                </c:pt>
                <c:pt idx="27">
                  <c:v>10.059355</c:v>
                </c:pt>
                <c:pt idx="28">
                  <c:v>6.1199310000000002</c:v>
                </c:pt>
                <c:pt idx="29">
                  <c:v>7.0376750000000001</c:v>
                </c:pt>
                <c:pt idx="30">
                  <c:v>1.9073610000000001</c:v>
                </c:pt>
                <c:pt idx="31">
                  <c:v>1.987225</c:v>
                </c:pt>
                <c:pt idx="32">
                  <c:v>4.2264689999999998</c:v>
                </c:pt>
                <c:pt idx="33">
                  <c:v>3.8780559999999999</c:v>
                </c:pt>
                <c:pt idx="34">
                  <c:v>-0.53278800000000004</c:v>
                </c:pt>
                <c:pt idx="35">
                  <c:v>0.140961</c:v>
                </c:pt>
                <c:pt idx="36">
                  <c:v>-0.21928400000000001</c:v>
                </c:pt>
                <c:pt idx="37">
                  <c:v>-2.046144</c:v>
                </c:pt>
                <c:pt idx="38">
                  <c:v>-2.5452379999999999</c:v>
                </c:pt>
                <c:pt idx="39">
                  <c:v>-5.0045250000000001</c:v>
                </c:pt>
                <c:pt idx="40">
                  <c:v>-3.9366150000000002</c:v>
                </c:pt>
                <c:pt idx="41">
                  <c:v>-2.4617589999999998</c:v>
                </c:pt>
                <c:pt idx="42">
                  <c:v>-6.3078339999999997</c:v>
                </c:pt>
              </c:numCache>
            </c:numRef>
          </c:val>
        </c:ser>
        <c:ser>
          <c:idx val="45"/>
          <c:order val="45"/>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Path'!$A$48:$AQ$48</c:f>
              <c:numCache>
                <c:formatCode>0.00</c:formatCode>
                <c:ptCount val="43"/>
                <c:pt idx="0">
                  <c:v>-5.4763210000000004</c:v>
                </c:pt>
                <c:pt idx="1">
                  <c:v>-1.8992599999999999</c:v>
                </c:pt>
                <c:pt idx="2">
                  <c:v>2.8560249999999998</c:v>
                </c:pt>
                <c:pt idx="3">
                  <c:v>2.2285210000000002</c:v>
                </c:pt>
                <c:pt idx="4">
                  <c:v>3.0382449999999999</c:v>
                </c:pt>
                <c:pt idx="5">
                  <c:v>1.2298450000000001</c:v>
                </c:pt>
                <c:pt idx="6">
                  <c:v>3.8917290000000002</c:v>
                </c:pt>
                <c:pt idx="7">
                  <c:v>4.0185500000000003</c:v>
                </c:pt>
                <c:pt idx="8">
                  <c:v>4.700736</c:v>
                </c:pt>
                <c:pt idx="9">
                  <c:v>2.9207909999999999</c:v>
                </c:pt>
                <c:pt idx="10">
                  <c:v>0.90446800000000005</c:v>
                </c:pt>
                <c:pt idx="11">
                  <c:v>2.7691520000000001</c:v>
                </c:pt>
                <c:pt idx="12">
                  <c:v>4.3613780000000002</c:v>
                </c:pt>
                <c:pt idx="13">
                  <c:v>5.6757350000000004</c:v>
                </c:pt>
                <c:pt idx="14">
                  <c:v>-0.88829100000000005</c:v>
                </c:pt>
                <c:pt idx="15">
                  <c:v>-3.0121009999999999</c:v>
                </c:pt>
                <c:pt idx="16">
                  <c:v>-4.3507639999999999</c:v>
                </c:pt>
                <c:pt idx="17">
                  <c:v>-2.3324340000000001</c:v>
                </c:pt>
                <c:pt idx="18">
                  <c:v>-0.913829</c:v>
                </c:pt>
                <c:pt idx="19">
                  <c:v>-2.7875000000000001</c:v>
                </c:pt>
                <c:pt idx="20">
                  <c:v>-4.7826789999999999</c:v>
                </c:pt>
                <c:pt idx="21">
                  <c:v>-3.5000309999999999</c:v>
                </c:pt>
                <c:pt idx="22">
                  <c:v>1.2720089999999999</c:v>
                </c:pt>
                <c:pt idx="23">
                  <c:v>5.7552789999999998</c:v>
                </c:pt>
                <c:pt idx="24">
                  <c:v>5.3026920000000004</c:v>
                </c:pt>
                <c:pt idx="25">
                  <c:v>-1.2251829999999999</c:v>
                </c:pt>
                <c:pt idx="26">
                  <c:v>-0.89802599999999999</c:v>
                </c:pt>
                <c:pt idx="27">
                  <c:v>-4.6076110000000003</c:v>
                </c:pt>
                <c:pt idx="28">
                  <c:v>-2.3451230000000001</c:v>
                </c:pt>
                <c:pt idx="29">
                  <c:v>-4.4014949999999997</c:v>
                </c:pt>
                <c:pt idx="30">
                  <c:v>1.471522</c:v>
                </c:pt>
                <c:pt idx="31">
                  <c:v>2.3105159999999998</c:v>
                </c:pt>
                <c:pt idx="32">
                  <c:v>0.55164500000000005</c:v>
                </c:pt>
                <c:pt idx="33">
                  <c:v>-7.2315000000000004E-2</c:v>
                </c:pt>
                <c:pt idx="34">
                  <c:v>-0.82611100000000004</c:v>
                </c:pt>
                <c:pt idx="35">
                  <c:v>0.52129300000000001</c:v>
                </c:pt>
                <c:pt idx="36">
                  <c:v>0.91164699999999999</c:v>
                </c:pt>
                <c:pt idx="37">
                  <c:v>-0.83253200000000005</c:v>
                </c:pt>
                <c:pt idx="38">
                  <c:v>-0.421902</c:v>
                </c:pt>
                <c:pt idx="39">
                  <c:v>-1.1614</c:v>
                </c:pt>
                <c:pt idx="40">
                  <c:v>-0.89567300000000005</c:v>
                </c:pt>
                <c:pt idx="41">
                  <c:v>-0.459316</c:v>
                </c:pt>
                <c:pt idx="42">
                  <c:v>4.8205999999999999E-2</c:v>
                </c:pt>
              </c:numCache>
            </c:numRef>
          </c:val>
        </c:ser>
        <c:ser>
          <c:idx val="46"/>
          <c:order val="46"/>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Path'!$A$49:$AQ$49</c:f>
              <c:numCache>
                <c:formatCode>0.00</c:formatCode>
                <c:ptCount val="43"/>
                <c:pt idx="0">
                  <c:v>1.8161350000000001</c:v>
                </c:pt>
                <c:pt idx="1">
                  <c:v>-0.83003300000000002</c:v>
                </c:pt>
                <c:pt idx="2">
                  <c:v>0.77298599999999995</c:v>
                </c:pt>
                <c:pt idx="3">
                  <c:v>1.8976980000000001</c:v>
                </c:pt>
                <c:pt idx="4">
                  <c:v>2.5444070000000001</c:v>
                </c:pt>
                <c:pt idx="5">
                  <c:v>2.4970439999999998</c:v>
                </c:pt>
                <c:pt idx="6">
                  <c:v>4.3503939999999997</c:v>
                </c:pt>
                <c:pt idx="7">
                  <c:v>4.2753899999999998</c:v>
                </c:pt>
                <c:pt idx="8">
                  <c:v>6.4611980000000004</c:v>
                </c:pt>
                <c:pt idx="9">
                  <c:v>0.44995499999999999</c:v>
                </c:pt>
                <c:pt idx="10">
                  <c:v>3.0954670000000002</c:v>
                </c:pt>
                <c:pt idx="11">
                  <c:v>4.3434710000000001</c:v>
                </c:pt>
                <c:pt idx="12">
                  <c:v>3.934488</c:v>
                </c:pt>
                <c:pt idx="13">
                  <c:v>0.67749599999999999</c:v>
                </c:pt>
                <c:pt idx="14">
                  <c:v>1.4802219999999999</c:v>
                </c:pt>
                <c:pt idx="15">
                  <c:v>5.331995</c:v>
                </c:pt>
                <c:pt idx="16">
                  <c:v>6.7395370000000003</c:v>
                </c:pt>
                <c:pt idx="17">
                  <c:v>5.7644390000000003</c:v>
                </c:pt>
                <c:pt idx="18">
                  <c:v>4.2931220000000003</c:v>
                </c:pt>
                <c:pt idx="19">
                  <c:v>4.1726330000000003</c:v>
                </c:pt>
                <c:pt idx="20">
                  <c:v>4.6438829999999998</c:v>
                </c:pt>
                <c:pt idx="21">
                  <c:v>3.6469330000000002</c:v>
                </c:pt>
                <c:pt idx="22">
                  <c:v>5.9117009999999999</c:v>
                </c:pt>
                <c:pt idx="23">
                  <c:v>5.8206150000000001</c:v>
                </c:pt>
                <c:pt idx="24">
                  <c:v>6.7986519999999997</c:v>
                </c:pt>
                <c:pt idx="25">
                  <c:v>9.0293580000000002</c:v>
                </c:pt>
                <c:pt idx="26">
                  <c:v>5.6303219999999996</c:v>
                </c:pt>
                <c:pt idx="27">
                  <c:v>6.568492</c:v>
                </c:pt>
                <c:pt idx="28">
                  <c:v>6.7356860000000003</c:v>
                </c:pt>
                <c:pt idx="29">
                  <c:v>7.7785690000000001</c:v>
                </c:pt>
                <c:pt idx="30">
                  <c:v>2.5916640000000002</c:v>
                </c:pt>
                <c:pt idx="31">
                  <c:v>3.8645700000000001</c:v>
                </c:pt>
                <c:pt idx="32">
                  <c:v>1.328255</c:v>
                </c:pt>
                <c:pt idx="33">
                  <c:v>-0.91500199999999998</c:v>
                </c:pt>
                <c:pt idx="34">
                  <c:v>0.36586299999999999</c:v>
                </c:pt>
                <c:pt idx="35">
                  <c:v>0.72708899999999999</c:v>
                </c:pt>
                <c:pt idx="36">
                  <c:v>-1.9545330000000001</c:v>
                </c:pt>
                <c:pt idx="37">
                  <c:v>-0.91200999999999999</c:v>
                </c:pt>
                <c:pt idx="38">
                  <c:v>0.79473300000000002</c:v>
                </c:pt>
                <c:pt idx="39">
                  <c:v>2.1617150000000001</c:v>
                </c:pt>
                <c:pt idx="40">
                  <c:v>1.713401</c:v>
                </c:pt>
                <c:pt idx="41">
                  <c:v>-1.4684729999999999</c:v>
                </c:pt>
                <c:pt idx="42">
                  <c:v>2.7886649999999999</c:v>
                </c:pt>
              </c:numCache>
            </c:numRef>
          </c:val>
        </c:ser>
        <c:ser>
          <c:idx val="47"/>
          <c:order val="47"/>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Path'!$A$50:$AQ$50</c:f>
              <c:numCache>
                <c:formatCode>0.00</c:formatCode>
                <c:ptCount val="43"/>
                <c:pt idx="0">
                  <c:v>-1.0860719999999999</c:v>
                </c:pt>
                <c:pt idx="1">
                  <c:v>2.71238</c:v>
                </c:pt>
                <c:pt idx="2">
                  <c:v>2.10955</c:v>
                </c:pt>
                <c:pt idx="3">
                  <c:v>1.0911550000000001</c:v>
                </c:pt>
                <c:pt idx="4">
                  <c:v>-1.8141719999999999</c:v>
                </c:pt>
                <c:pt idx="5">
                  <c:v>0.24546100000000001</c:v>
                </c:pt>
                <c:pt idx="6">
                  <c:v>3.7028080000000001</c:v>
                </c:pt>
                <c:pt idx="7">
                  <c:v>5.3398139999999996</c:v>
                </c:pt>
                <c:pt idx="8">
                  <c:v>3.2302819999999999</c:v>
                </c:pt>
                <c:pt idx="9">
                  <c:v>-0.19239500000000001</c:v>
                </c:pt>
                <c:pt idx="10">
                  <c:v>0.48364600000000002</c:v>
                </c:pt>
                <c:pt idx="11">
                  <c:v>-1.1803840000000001</c:v>
                </c:pt>
                <c:pt idx="12">
                  <c:v>-1.7304390000000001</c:v>
                </c:pt>
                <c:pt idx="13">
                  <c:v>-2.7877719999999999</c:v>
                </c:pt>
                <c:pt idx="14">
                  <c:v>-2.5087989999999998</c:v>
                </c:pt>
                <c:pt idx="15">
                  <c:v>-8.9158000000000001E-2</c:v>
                </c:pt>
                <c:pt idx="16">
                  <c:v>0.67127899999999996</c:v>
                </c:pt>
                <c:pt idx="17">
                  <c:v>2.3745289999999999</c:v>
                </c:pt>
                <c:pt idx="18">
                  <c:v>2.8975689999999998</c:v>
                </c:pt>
                <c:pt idx="19">
                  <c:v>4.0496090000000002</c:v>
                </c:pt>
                <c:pt idx="20">
                  <c:v>4.572425</c:v>
                </c:pt>
                <c:pt idx="21">
                  <c:v>2.997239</c:v>
                </c:pt>
                <c:pt idx="22">
                  <c:v>1.9980899999999999</c:v>
                </c:pt>
                <c:pt idx="23">
                  <c:v>3.3628130000000001</c:v>
                </c:pt>
                <c:pt idx="24">
                  <c:v>0.86501600000000001</c:v>
                </c:pt>
                <c:pt idx="25">
                  <c:v>0.83282599999999996</c:v>
                </c:pt>
                <c:pt idx="26">
                  <c:v>-3.0686689999999999</c:v>
                </c:pt>
                <c:pt idx="27">
                  <c:v>-3.6774339999999999</c:v>
                </c:pt>
                <c:pt idx="28">
                  <c:v>-4.2963230000000001</c:v>
                </c:pt>
                <c:pt idx="29">
                  <c:v>-2.1117620000000001</c:v>
                </c:pt>
                <c:pt idx="30">
                  <c:v>-0.51626899999999998</c:v>
                </c:pt>
                <c:pt idx="31">
                  <c:v>6.0911879999999998</c:v>
                </c:pt>
                <c:pt idx="32">
                  <c:v>0.43628800000000001</c:v>
                </c:pt>
                <c:pt idx="33">
                  <c:v>-1.779067</c:v>
                </c:pt>
                <c:pt idx="34">
                  <c:v>-3.171109</c:v>
                </c:pt>
                <c:pt idx="35">
                  <c:v>-1.606617</c:v>
                </c:pt>
                <c:pt idx="36">
                  <c:v>-3.4473549999999999</c:v>
                </c:pt>
                <c:pt idx="37">
                  <c:v>-0.57059599999999999</c:v>
                </c:pt>
                <c:pt idx="38">
                  <c:v>0.59575599999999995</c:v>
                </c:pt>
                <c:pt idx="39">
                  <c:v>3.9209290000000001</c:v>
                </c:pt>
                <c:pt idx="40">
                  <c:v>3.518059</c:v>
                </c:pt>
                <c:pt idx="41">
                  <c:v>0.56644899999999998</c:v>
                </c:pt>
                <c:pt idx="42">
                  <c:v>2.9461680000000001</c:v>
                </c:pt>
              </c:numCache>
            </c:numRef>
          </c:val>
        </c:ser>
        <c:ser>
          <c:idx val="48"/>
          <c:order val="48"/>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Path'!$A$51:$AQ$51</c:f>
              <c:numCache>
                <c:formatCode>0.00</c:formatCode>
                <c:ptCount val="43"/>
                <c:pt idx="0">
                  <c:v>-1.2126539999999999</c:v>
                </c:pt>
                <c:pt idx="1">
                  <c:v>-2.2385489999999999</c:v>
                </c:pt>
                <c:pt idx="2">
                  <c:v>-7.434958</c:v>
                </c:pt>
                <c:pt idx="3">
                  <c:v>-8.4431510000000003</c:v>
                </c:pt>
                <c:pt idx="4">
                  <c:v>-3.023082</c:v>
                </c:pt>
                <c:pt idx="5">
                  <c:v>-1.275765</c:v>
                </c:pt>
                <c:pt idx="6">
                  <c:v>1.016516</c:v>
                </c:pt>
                <c:pt idx="7">
                  <c:v>-0.47558899999999998</c:v>
                </c:pt>
                <c:pt idx="8">
                  <c:v>-2.4712679999999998</c:v>
                </c:pt>
                <c:pt idx="9">
                  <c:v>-4.1350179999999996</c:v>
                </c:pt>
                <c:pt idx="10">
                  <c:v>-9.7177360000000004</c:v>
                </c:pt>
                <c:pt idx="11">
                  <c:v>-10.393067</c:v>
                </c:pt>
                <c:pt idx="12">
                  <c:v>-4.8629389999999999</c:v>
                </c:pt>
                <c:pt idx="13">
                  <c:v>-4.1556290000000002</c:v>
                </c:pt>
                <c:pt idx="14">
                  <c:v>-4.5633819999999998</c:v>
                </c:pt>
                <c:pt idx="15">
                  <c:v>-2.209203</c:v>
                </c:pt>
                <c:pt idx="16">
                  <c:v>1.8107340000000001</c:v>
                </c:pt>
                <c:pt idx="17">
                  <c:v>2.9036490000000001</c:v>
                </c:pt>
                <c:pt idx="18">
                  <c:v>2.7596799999999999</c:v>
                </c:pt>
                <c:pt idx="19">
                  <c:v>3.1759719999999998</c:v>
                </c:pt>
                <c:pt idx="20">
                  <c:v>2.545531</c:v>
                </c:pt>
                <c:pt idx="21">
                  <c:v>4.1309490000000002</c:v>
                </c:pt>
                <c:pt idx="22">
                  <c:v>4.8861829999999999</c:v>
                </c:pt>
                <c:pt idx="23">
                  <c:v>3.2798799999999999</c:v>
                </c:pt>
                <c:pt idx="24">
                  <c:v>2.0217290000000001</c:v>
                </c:pt>
                <c:pt idx="25">
                  <c:v>1.1955499999999999</c:v>
                </c:pt>
                <c:pt idx="26">
                  <c:v>0.92196400000000001</c:v>
                </c:pt>
                <c:pt idx="27">
                  <c:v>-0.122623</c:v>
                </c:pt>
                <c:pt idx="28">
                  <c:v>-1.658849</c:v>
                </c:pt>
                <c:pt idx="29">
                  <c:v>-1.696888</c:v>
                </c:pt>
                <c:pt idx="30">
                  <c:v>-0.63720900000000003</c:v>
                </c:pt>
                <c:pt idx="31">
                  <c:v>0.27213199999999999</c:v>
                </c:pt>
                <c:pt idx="32">
                  <c:v>-1.163713</c:v>
                </c:pt>
                <c:pt idx="33">
                  <c:v>-0.96080500000000002</c:v>
                </c:pt>
                <c:pt idx="34">
                  <c:v>1.1936009999999999</c:v>
                </c:pt>
                <c:pt idx="35">
                  <c:v>1.592096</c:v>
                </c:pt>
                <c:pt idx="36">
                  <c:v>2.3555739999999998</c:v>
                </c:pt>
                <c:pt idx="37">
                  <c:v>4.5455100000000002</c:v>
                </c:pt>
                <c:pt idx="38">
                  <c:v>4.4211539999999996</c:v>
                </c:pt>
                <c:pt idx="39">
                  <c:v>5.6233389999999996</c:v>
                </c:pt>
                <c:pt idx="40">
                  <c:v>6.3676649999999997</c:v>
                </c:pt>
                <c:pt idx="41">
                  <c:v>5.8615729999999999</c:v>
                </c:pt>
                <c:pt idx="42">
                  <c:v>7.9932449999999999</c:v>
                </c:pt>
              </c:numCache>
            </c:numRef>
          </c:val>
        </c:ser>
        <c:ser>
          <c:idx val="49"/>
          <c:order val="49"/>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Path'!$A$52:$AQ$52</c:f>
              <c:numCache>
                <c:formatCode>0.00</c:formatCode>
                <c:ptCount val="43"/>
                <c:pt idx="0">
                  <c:v>-3.5846779999999998</c:v>
                </c:pt>
                <c:pt idx="1">
                  <c:v>-2.7652260000000002</c:v>
                </c:pt>
                <c:pt idx="2">
                  <c:v>-5.7424489999999997</c:v>
                </c:pt>
                <c:pt idx="3">
                  <c:v>-4.2951579999999998</c:v>
                </c:pt>
                <c:pt idx="4">
                  <c:v>-2.8826239999999999</c:v>
                </c:pt>
                <c:pt idx="5">
                  <c:v>-1.6200870000000001</c:v>
                </c:pt>
                <c:pt idx="6">
                  <c:v>0.73873100000000003</c:v>
                </c:pt>
                <c:pt idx="7">
                  <c:v>4.3034689999999998</c:v>
                </c:pt>
                <c:pt idx="8">
                  <c:v>1.6978740000000001</c:v>
                </c:pt>
                <c:pt idx="9">
                  <c:v>-1.3933629999999999</c:v>
                </c:pt>
                <c:pt idx="10">
                  <c:v>-2.4192619999999998</c:v>
                </c:pt>
                <c:pt idx="11">
                  <c:v>-2.0895480000000002</c:v>
                </c:pt>
                <c:pt idx="12">
                  <c:v>-4.1934019999999999</c:v>
                </c:pt>
                <c:pt idx="13">
                  <c:v>1.418275</c:v>
                </c:pt>
                <c:pt idx="14">
                  <c:v>2.6019549999999998</c:v>
                </c:pt>
                <c:pt idx="15">
                  <c:v>2.856395</c:v>
                </c:pt>
                <c:pt idx="16">
                  <c:v>5.2359859999999996</c:v>
                </c:pt>
                <c:pt idx="17">
                  <c:v>3.8447100000000001</c:v>
                </c:pt>
                <c:pt idx="18">
                  <c:v>4.6153659999999999</c:v>
                </c:pt>
                <c:pt idx="19">
                  <c:v>2.4313929999999999</c:v>
                </c:pt>
                <c:pt idx="20">
                  <c:v>1.760894</c:v>
                </c:pt>
                <c:pt idx="21">
                  <c:v>5.4365500000000004</c:v>
                </c:pt>
                <c:pt idx="22">
                  <c:v>3.6554609999999998</c:v>
                </c:pt>
                <c:pt idx="23">
                  <c:v>3.1515629999999999</c:v>
                </c:pt>
                <c:pt idx="24">
                  <c:v>-9.9874000000000004E-2</c:v>
                </c:pt>
                <c:pt idx="25">
                  <c:v>-0.79081000000000001</c:v>
                </c:pt>
                <c:pt idx="26">
                  <c:v>-3.7395160000000001</c:v>
                </c:pt>
                <c:pt idx="27">
                  <c:v>-2.2328939999999999</c:v>
                </c:pt>
                <c:pt idx="28">
                  <c:v>0.29450399999999999</c:v>
                </c:pt>
                <c:pt idx="29">
                  <c:v>-1.6039859999999999</c:v>
                </c:pt>
                <c:pt idx="30">
                  <c:v>1.431419</c:v>
                </c:pt>
                <c:pt idx="31">
                  <c:v>-0.40076800000000001</c:v>
                </c:pt>
                <c:pt idx="32">
                  <c:v>-0.94092699999999996</c:v>
                </c:pt>
                <c:pt idx="33">
                  <c:v>-4.1787380000000001</c:v>
                </c:pt>
                <c:pt idx="34">
                  <c:v>0.19336</c:v>
                </c:pt>
                <c:pt idx="35">
                  <c:v>-1.810595</c:v>
                </c:pt>
                <c:pt idx="36">
                  <c:v>-0.925481</c:v>
                </c:pt>
                <c:pt idx="37">
                  <c:v>3.257053</c:v>
                </c:pt>
                <c:pt idx="38">
                  <c:v>0.308722</c:v>
                </c:pt>
                <c:pt idx="39">
                  <c:v>-1.8089200000000001</c:v>
                </c:pt>
                <c:pt idx="40">
                  <c:v>-0.20277899999999999</c:v>
                </c:pt>
                <c:pt idx="41">
                  <c:v>-3.4017439999999999</c:v>
                </c:pt>
                <c:pt idx="42">
                  <c:v>-1.3426769999999999</c:v>
                </c:pt>
              </c:numCache>
            </c:numRef>
          </c:val>
        </c:ser>
        <c:ser>
          <c:idx val="50"/>
          <c:order val="50"/>
          <c:spPr>
            <a:ln w="38100">
              <a:solidFill>
                <a:schemeClr val="tx1"/>
              </a:solidFill>
            </a:ln>
          </c:spPr>
          <c:marker>
            <c:symbol val="none"/>
          </c:marker>
          <c:cat>
            <c:numRef>
              <c:f>'HPA Path'!$A$1:$AQ$1</c:f>
              <c:numCache>
                <c:formatCode>[$-409]mmm\-yy;@</c:formatCode>
                <c:ptCount val="43"/>
                <c:pt idx="0">
                  <c:v>40695</c:v>
                </c:pt>
                <c:pt idx="1">
                  <c:v>40787</c:v>
                </c:pt>
                <c:pt idx="2">
                  <c:v>40878</c:v>
                </c:pt>
                <c:pt idx="3">
                  <c:v>40969</c:v>
                </c:pt>
                <c:pt idx="4">
                  <c:v>41061</c:v>
                </c:pt>
                <c:pt idx="5">
                  <c:v>41153</c:v>
                </c:pt>
                <c:pt idx="6">
                  <c:v>41244</c:v>
                </c:pt>
                <c:pt idx="7">
                  <c:v>41334</c:v>
                </c:pt>
                <c:pt idx="8">
                  <c:v>41426</c:v>
                </c:pt>
                <c:pt idx="9">
                  <c:v>41518</c:v>
                </c:pt>
                <c:pt idx="10">
                  <c:v>41609</c:v>
                </c:pt>
                <c:pt idx="11">
                  <c:v>41699</c:v>
                </c:pt>
                <c:pt idx="12">
                  <c:v>41791</c:v>
                </c:pt>
                <c:pt idx="13">
                  <c:v>41883</c:v>
                </c:pt>
                <c:pt idx="14">
                  <c:v>41974</c:v>
                </c:pt>
                <c:pt idx="15">
                  <c:v>42064</c:v>
                </c:pt>
                <c:pt idx="16">
                  <c:v>42156</c:v>
                </c:pt>
                <c:pt idx="17">
                  <c:v>42248</c:v>
                </c:pt>
                <c:pt idx="18">
                  <c:v>42339</c:v>
                </c:pt>
                <c:pt idx="19">
                  <c:v>42430</c:v>
                </c:pt>
                <c:pt idx="20">
                  <c:v>42522</c:v>
                </c:pt>
                <c:pt idx="21">
                  <c:v>42614</c:v>
                </c:pt>
                <c:pt idx="22">
                  <c:v>42705</c:v>
                </c:pt>
                <c:pt idx="23">
                  <c:v>42795</c:v>
                </c:pt>
                <c:pt idx="24">
                  <c:v>42887</c:v>
                </c:pt>
                <c:pt idx="25">
                  <c:v>42979</c:v>
                </c:pt>
                <c:pt idx="26">
                  <c:v>43070</c:v>
                </c:pt>
                <c:pt idx="27">
                  <c:v>43160</c:v>
                </c:pt>
                <c:pt idx="28">
                  <c:v>43252</c:v>
                </c:pt>
                <c:pt idx="29">
                  <c:v>43344</c:v>
                </c:pt>
                <c:pt idx="30">
                  <c:v>43435</c:v>
                </c:pt>
                <c:pt idx="31">
                  <c:v>43525</c:v>
                </c:pt>
                <c:pt idx="32">
                  <c:v>43617</c:v>
                </c:pt>
                <c:pt idx="33">
                  <c:v>43709</c:v>
                </c:pt>
                <c:pt idx="34">
                  <c:v>43800</c:v>
                </c:pt>
                <c:pt idx="35">
                  <c:v>43891</c:v>
                </c:pt>
                <c:pt idx="36">
                  <c:v>43983</c:v>
                </c:pt>
                <c:pt idx="37">
                  <c:v>44075</c:v>
                </c:pt>
                <c:pt idx="38">
                  <c:v>44166</c:v>
                </c:pt>
                <c:pt idx="39">
                  <c:v>44256</c:v>
                </c:pt>
                <c:pt idx="40">
                  <c:v>44348</c:v>
                </c:pt>
                <c:pt idx="41">
                  <c:v>44440</c:v>
                </c:pt>
                <c:pt idx="42">
                  <c:v>44531</c:v>
                </c:pt>
              </c:numCache>
            </c:numRef>
          </c:cat>
          <c:val>
            <c:numRef>
              <c:f>'HPA Path'!$A$2:$AQ$2</c:f>
              <c:numCache>
                <c:formatCode>_(* #,##0.00_);_(* \(#,##0.00\);_(* "-"??_);_(@_)</c:formatCode>
                <c:ptCount val="43"/>
                <c:pt idx="0">
                  <c:v>-2.245118401</c:v>
                </c:pt>
                <c:pt idx="1">
                  <c:v>-1.7495730299999996</c:v>
                </c:pt>
                <c:pt idx="2">
                  <c:v>-1.3196250540000021</c:v>
                </c:pt>
                <c:pt idx="3">
                  <c:v>-0.97352494099999975</c:v>
                </c:pt>
                <c:pt idx="4">
                  <c:v>-0.6892231759999996</c:v>
                </c:pt>
                <c:pt idx="5">
                  <c:v>-0.43658357600000058</c:v>
                </c:pt>
                <c:pt idx="6">
                  <c:v>-0.22311254300000005</c:v>
                </c:pt>
                <c:pt idx="7">
                  <c:v>-3.4912693999999959E-2</c:v>
                </c:pt>
                <c:pt idx="8">
                  <c:v>0.11142281</c:v>
                </c:pt>
                <c:pt idx="9">
                  <c:v>0.23996381699999983</c:v>
                </c:pt>
                <c:pt idx="10">
                  <c:v>0.35233138900000094</c:v>
                </c:pt>
                <c:pt idx="11">
                  <c:v>0.43758731399999906</c:v>
                </c:pt>
                <c:pt idx="12">
                  <c:v>0.52299411899999959</c:v>
                </c:pt>
                <c:pt idx="13">
                  <c:v>0.59685745700000048</c:v>
                </c:pt>
                <c:pt idx="14">
                  <c:v>0.65737961999999972</c:v>
                </c:pt>
                <c:pt idx="15">
                  <c:v>0.70992086200000049</c:v>
                </c:pt>
                <c:pt idx="16">
                  <c:v>0.74681603100000016</c:v>
                </c:pt>
                <c:pt idx="17">
                  <c:v>0.7877878519999999</c:v>
                </c:pt>
                <c:pt idx="18">
                  <c:v>0.82992724099999993</c:v>
                </c:pt>
                <c:pt idx="19">
                  <c:v>0.85649701000000045</c:v>
                </c:pt>
                <c:pt idx="20">
                  <c:v>0.88606663299999933</c:v>
                </c:pt>
                <c:pt idx="21">
                  <c:v>0.90723356700000024</c:v>
                </c:pt>
                <c:pt idx="22">
                  <c:v>0.92597158900000132</c:v>
                </c:pt>
                <c:pt idx="23">
                  <c:v>0.93735658900000118</c:v>
                </c:pt>
                <c:pt idx="24">
                  <c:v>0.95210338399999905</c:v>
                </c:pt>
                <c:pt idx="25">
                  <c:v>0.96801564099999904</c:v>
                </c:pt>
                <c:pt idx="26">
                  <c:v>0.96882123699999967</c:v>
                </c:pt>
                <c:pt idx="27">
                  <c:v>0.96577150699999914</c:v>
                </c:pt>
                <c:pt idx="28">
                  <c:v>0.97592756899999988</c:v>
                </c:pt>
                <c:pt idx="29">
                  <c:v>0.97434043599999998</c:v>
                </c:pt>
                <c:pt idx="30">
                  <c:v>0.97894028000000177</c:v>
                </c:pt>
                <c:pt idx="31">
                  <c:v>0.97992934799999964</c:v>
                </c:pt>
                <c:pt idx="32">
                  <c:v>0.98600714799999944</c:v>
                </c:pt>
                <c:pt idx="33">
                  <c:v>0.99802106699999915</c:v>
                </c:pt>
                <c:pt idx="34">
                  <c:v>1.0053306870000005</c:v>
                </c:pt>
                <c:pt idx="35">
                  <c:v>0.9944874629999999</c:v>
                </c:pt>
                <c:pt idx="36">
                  <c:v>0.99474477700000097</c:v>
                </c:pt>
                <c:pt idx="37">
                  <c:v>0.98792251600000169</c:v>
                </c:pt>
                <c:pt idx="38">
                  <c:v>0.98119293999999824</c:v>
                </c:pt>
                <c:pt idx="39">
                  <c:v>0.98361936100000058</c:v>
                </c:pt>
                <c:pt idx="40">
                  <c:v>0.98765116999999969</c:v>
                </c:pt>
                <c:pt idx="41">
                  <c:v>0.98562245699999951</c:v>
                </c:pt>
                <c:pt idx="42">
                  <c:v>0.98269784600000032</c:v>
                </c:pt>
              </c:numCache>
            </c:numRef>
          </c:val>
        </c:ser>
        <c:dLbls/>
        <c:marker val="1"/>
        <c:axId val="207446016"/>
        <c:axId val="207447936"/>
      </c:lineChart>
      <c:dateAx>
        <c:axId val="207446016"/>
        <c:scaling>
          <c:orientation val="minMax"/>
        </c:scaling>
        <c:axPos val="b"/>
        <c:majorGridlines/>
        <c:title>
          <c:tx>
            <c:rich>
              <a:bodyPr/>
              <a:lstStyle/>
              <a:p>
                <a:pPr>
                  <a:defRPr/>
                </a:pPr>
                <a:r>
                  <a:rPr lang="en-US"/>
                  <a:t>Quarters</a:t>
                </a:r>
              </a:p>
            </c:rich>
          </c:tx>
        </c:title>
        <c:numFmt formatCode="[$-409]mmm\-yy;@" sourceLinked="1"/>
        <c:tickLblPos val="nextTo"/>
        <c:crossAx val="207447936"/>
        <c:crosses val="autoZero"/>
        <c:auto val="1"/>
        <c:lblOffset val="100"/>
        <c:baseTimeUnit val="days"/>
        <c:majorUnit val="12"/>
        <c:majorTimeUnit val="months"/>
        <c:minorUnit val="6"/>
        <c:minorTimeUnit val="days"/>
      </c:dateAx>
      <c:valAx>
        <c:axId val="207447936"/>
        <c:scaling>
          <c:orientation val="minMax"/>
          <c:max val="10"/>
          <c:min val="-10"/>
        </c:scaling>
        <c:axPos val="l"/>
        <c:majorGridlines/>
        <c:numFmt formatCode="General" sourceLinked="0"/>
        <c:tickLblPos val="nextTo"/>
        <c:crossAx val="207446016"/>
        <c:crosses val="autoZero"/>
        <c:crossBetween val="between"/>
      </c:valAx>
    </c:plotArea>
    <c:plotVisOnly val="1"/>
    <c:dispBlanksAs val="gap"/>
  </c:chart>
  <c:spPr>
    <a:solidFill>
      <a:schemeClr val="accent5">
        <a:lumMod val="75000"/>
      </a:schemeClr>
    </a:solidFill>
  </c:spPr>
  <c:txPr>
    <a:bodyPr/>
    <a:lstStyle/>
    <a:p>
      <a:pPr>
        <a:defRPr sz="1200" b="1"/>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plotArea>
      <c:layout/>
      <c:lineChart>
        <c:grouping val="standard"/>
        <c:ser>
          <c:idx val="0"/>
          <c:order val="0"/>
          <c:marker>
            <c:symbol val="none"/>
          </c:marker>
          <c:val>
            <c:numRef>
              <c:f>'HPA Path'!$A$1003:$CB$1003</c:f>
              <c:numCache>
                <c:formatCode>_(* #,##0.00_);_(* \(#,##0.00\);_(* "-"??_);_(@_)</c:formatCode>
                <c:ptCount val="80"/>
                <c:pt idx="0">
                  <c:v>2.0922597120184223</c:v>
                </c:pt>
                <c:pt idx="1">
                  <c:v>2.7018660619560615</c:v>
                </c:pt>
                <c:pt idx="2">
                  <c:v>3.2552474931479933</c:v>
                </c:pt>
                <c:pt idx="3">
                  <c:v>3.5488430303142477</c:v>
                </c:pt>
                <c:pt idx="4">
                  <c:v>3.5985849843877173</c:v>
                </c:pt>
                <c:pt idx="5">
                  <c:v>3.8407937057819708</c:v>
                </c:pt>
                <c:pt idx="6">
                  <c:v>3.9021496282384773</c:v>
                </c:pt>
                <c:pt idx="7">
                  <c:v>3.9764937073353006</c:v>
                </c:pt>
                <c:pt idx="8">
                  <c:v>3.954849479884694</c:v>
                </c:pt>
                <c:pt idx="9">
                  <c:v>3.923320214082882</c:v>
                </c:pt>
                <c:pt idx="10">
                  <c:v>3.8859260723908329</c:v>
                </c:pt>
                <c:pt idx="11">
                  <c:v>3.7987413608255234</c:v>
                </c:pt>
                <c:pt idx="12">
                  <c:v>3.8333020764680854</c:v>
                </c:pt>
                <c:pt idx="13">
                  <c:v>4.0253430833761934</c:v>
                </c:pt>
                <c:pt idx="14">
                  <c:v>3.9043847125470323</c:v>
                </c:pt>
                <c:pt idx="15">
                  <c:v>3.9099593079961732</c:v>
                </c:pt>
                <c:pt idx="16">
                  <c:v>3.9468246766515596</c:v>
                </c:pt>
                <c:pt idx="17">
                  <c:v>3.9560677536516633</c:v>
                </c:pt>
                <c:pt idx="18">
                  <c:v>3.8916360669780188</c:v>
                </c:pt>
                <c:pt idx="19">
                  <c:v>3.9624592444467956</c:v>
                </c:pt>
                <c:pt idx="20">
                  <c:v>4.0129717920484413</c:v>
                </c:pt>
                <c:pt idx="21">
                  <c:v>3.9361224691888572</c:v>
                </c:pt>
                <c:pt idx="22">
                  <c:v>4.1378536347227932</c:v>
                </c:pt>
                <c:pt idx="23">
                  <c:v>4.3112988560348215</c:v>
                </c:pt>
                <c:pt idx="24">
                  <c:v>4.2452651284904936</c:v>
                </c:pt>
                <c:pt idx="25">
                  <c:v>4.1787878869936526</c:v>
                </c:pt>
                <c:pt idx="26">
                  <c:v>4.1072858400727448</c:v>
                </c:pt>
                <c:pt idx="27">
                  <c:v>4.147923265909915</c:v>
                </c:pt>
                <c:pt idx="28">
                  <c:v>4.0937689125864862</c:v>
                </c:pt>
                <c:pt idx="29">
                  <c:v>4.101298895777723</c:v>
                </c:pt>
                <c:pt idx="30">
                  <c:v>3.9894130604271605</c:v>
                </c:pt>
                <c:pt idx="31">
                  <c:v>3.8690179016339776</c:v>
                </c:pt>
                <c:pt idx="32">
                  <c:v>3.8692395473218655</c:v>
                </c:pt>
                <c:pt idx="33">
                  <c:v>3.947459852640586</c:v>
                </c:pt>
                <c:pt idx="34">
                  <c:v>4.0156582358021016</c:v>
                </c:pt>
                <c:pt idx="35">
                  <c:v>4.1176070283717809</c:v>
                </c:pt>
                <c:pt idx="36">
                  <c:v>4.2232654623078654</c:v>
                </c:pt>
                <c:pt idx="37">
                  <c:v>4.26699988199465</c:v>
                </c:pt>
                <c:pt idx="38">
                  <c:v>4.1822734187275961</c:v>
                </c:pt>
                <c:pt idx="39">
                  <c:v>4.0760271498711829</c:v>
                </c:pt>
                <c:pt idx="40">
                  <c:v>4.0078981397924078</c:v>
                </c:pt>
                <c:pt idx="41">
                  <c:v>4.0231250926324948</c:v>
                </c:pt>
                <c:pt idx="42">
                  <c:v>3.9392104689306047</c:v>
                </c:pt>
                <c:pt idx="43">
                  <c:v>3.8346816527252043</c:v>
                </c:pt>
                <c:pt idx="44">
                  <c:v>3.8993045708145</c:v>
                </c:pt>
                <c:pt idx="45">
                  <c:v>3.8502185967382383</c:v>
                </c:pt>
                <c:pt idx="46">
                  <c:v>3.8340560529326821</c:v>
                </c:pt>
                <c:pt idx="47">
                  <c:v>3.8640142223196827</c:v>
                </c:pt>
                <c:pt idx="48">
                  <c:v>3.8314286771419703</c:v>
                </c:pt>
                <c:pt idx="49">
                  <c:v>3.9030058651167363</c:v>
                </c:pt>
                <c:pt idx="50">
                  <c:v>3.8706519764225442</c:v>
                </c:pt>
                <c:pt idx="51">
                  <c:v>3.8890641987504941</c:v>
                </c:pt>
                <c:pt idx="52">
                  <c:v>4.036843204495776</c:v>
                </c:pt>
                <c:pt idx="53">
                  <c:v>4.0234809160652114</c:v>
                </c:pt>
                <c:pt idx="54">
                  <c:v>4.0616134732045328</c:v>
                </c:pt>
                <c:pt idx="55">
                  <c:v>4.0500401049259365</c:v>
                </c:pt>
                <c:pt idx="56">
                  <c:v>4.1112262413614378</c:v>
                </c:pt>
                <c:pt idx="57">
                  <c:v>3.9848327171639517</c:v>
                </c:pt>
                <c:pt idx="58">
                  <c:v>4.1601906314846104</c:v>
                </c:pt>
                <c:pt idx="59">
                  <c:v>4.0935752972004895</c:v>
                </c:pt>
                <c:pt idx="60">
                  <c:v>4.0468095051304473</c:v>
                </c:pt>
                <c:pt idx="61">
                  <c:v>4.0759686172836842</c:v>
                </c:pt>
                <c:pt idx="62">
                  <c:v>4.0972208902876002</c:v>
                </c:pt>
                <c:pt idx="63">
                  <c:v>3.9912927588257765</c:v>
                </c:pt>
                <c:pt idx="64">
                  <c:v>4.0604938138917666</c:v>
                </c:pt>
                <c:pt idx="65">
                  <c:v>4.0464768525030532</c:v>
                </c:pt>
                <c:pt idx="66">
                  <c:v>3.9611762831008885</c:v>
                </c:pt>
                <c:pt idx="67">
                  <c:v>3.9541053324247857</c:v>
                </c:pt>
                <c:pt idx="68">
                  <c:v>3.9541053324247857</c:v>
                </c:pt>
                <c:pt idx="69">
                  <c:v>3.9541053324247857</c:v>
                </c:pt>
                <c:pt idx="70">
                  <c:v>3.9541053324247857</c:v>
                </c:pt>
                <c:pt idx="71">
                  <c:v>3.9541053324247857</c:v>
                </c:pt>
                <c:pt idx="72">
                  <c:v>3.9541053324247857</c:v>
                </c:pt>
                <c:pt idx="73">
                  <c:v>3.9541053324247857</c:v>
                </c:pt>
                <c:pt idx="74">
                  <c:v>3.9541053324247857</c:v>
                </c:pt>
                <c:pt idx="75">
                  <c:v>3.9541053324247857</c:v>
                </c:pt>
                <c:pt idx="76">
                  <c:v>3.9541053324247857</c:v>
                </c:pt>
                <c:pt idx="77">
                  <c:v>3.9541053324247857</c:v>
                </c:pt>
                <c:pt idx="78">
                  <c:v>3.9541053324247857</c:v>
                </c:pt>
                <c:pt idx="79">
                  <c:v>3.9541053324247857</c:v>
                </c:pt>
              </c:numCache>
            </c:numRef>
          </c:val>
        </c:ser>
        <c:dLbls/>
        <c:marker val="1"/>
        <c:axId val="207057664"/>
        <c:axId val="207059200"/>
      </c:lineChart>
      <c:catAx>
        <c:axId val="207057664"/>
        <c:scaling>
          <c:orientation val="minMax"/>
        </c:scaling>
        <c:axPos val="b"/>
        <c:tickLblPos val="nextTo"/>
        <c:crossAx val="207059200"/>
        <c:crosses val="autoZero"/>
        <c:auto val="1"/>
        <c:lblAlgn val="ctr"/>
        <c:lblOffset val="100"/>
      </c:catAx>
      <c:valAx>
        <c:axId val="207059200"/>
        <c:scaling>
          <c:orientation val="minMax"/>
        </c:scaling>
        <c:axPos val="l"/>
        <c:majorGridlines/>
        <c:numFmt formatCode="_(* #,##0.00_);_(* \(#,##0.00\);_(* &quot;-&quot;??_);_(@_)" sourceLinked="1"/>
        <c:tickLblPos val="nextTo"/>
        <c:crossAx val="207057664"/>
        <c:crosses val="autoZero"/>
        <c:crossBetween val="between"/>
      </c:valAx>
    </c:plotArea>
    <c:plotVisOnly val="1"/>
    <c:dispBlanksAs val="gap"/>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Radio" firstButton="1" fmlaLink="$B$75"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10</xdr:col>
      <xdr:colOff>266699</xdr:colOff>
      <xdr:row>0</xdr:row>
      <xdr:rowOff>9525</xdr:rowOff>
    </xdr:from>
    <xdr:to>
      <xdr:col>16</xdr:col>
      <xdr:colOff>10582</xdr:colOff>
      <xdr:row>36</xdr:row>
      <xdr:rowOff>9525</xdr:rowOff>
    </xdr:to>
    <xdr:sp macro="" textlink="">
      <xdr:nvSpPr>
        <xdr:cNvPr id="2" name="Rectangle 1"/>
        <xdr:cNvSpPr/>
      </xdr:nvSpPr>
      <xdr:spPr>
        <a:xfrm>
          <a:off x="5867399" y="9525"/>
          <a:ext cx="3401483" cy="6858000"/>
        </a:xfrm>
        <a:prstGeom prst="rect">
          <a:avLst/>
        </a:prstGeom>
        <a:solidFill>
          <a:srgbClr val="B6CB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oneCell">
    <xdr:from>
      <xdr:col>0</xdr:col>
      <xdr:colOff>0</xdr:colOff>
      <xdr:row>0</xdr:row>
      <xdr:rowOff>0</xdr:rowOff>
    </xdr:from>
    <xdr:to>
      <xdr:col>10</xdr:col>
      <xdr:colOff>368300</xdr:colOff>
      <xdr:row>36</xdr:row>
      <xdr:rowOff>21166</xdr:rowOff>
    </xdr:to>
    <xdr:pic>
      <xdr:nvPicPr>
        <xdr:cNvPr id="3" name="Picture 2" descr="http://media-cache6.pinterest.com/upload/16677461090030267_gyp2M8FF_b.jpg"/>
        <xdr:cNvPicPr>
          <a:picLocks noChangeAspect="1" noChangeArrowheads="1"/>
        </xdr:cNvPicPr>
      </xdr:nvPicPr>
      <xdr:blipFill rotWithShape="1">
        <a:blip xmlns:r="http://schemas.openxmlformats.org/officeDocument/2006/relationships" r:embed="rId1" cstate="print">
          <a:extLst>
            <a:ext uri="{BEBA8EAE-BF5A-486C-A8C5-ECC9F3942E4B}">
              <a14:imgProps xmlns:a14="http://schemas.microsoft.com/office/drawing/2010/main" xmlns="">
                <a14:imgLayer r:embed="rId2">
                  <a14:imgEffect>
                    <a14:artisticPhotocopy trans="100000" detail="9"/>
                  </a14:imgEffect>
                  <a14:imgEffect>
                    <a14:brightnessContrast bright="-26000"/>
                  </a14:imgEffect>
                </a14:imgLayer>
              </a14:imgProps>
            </a:ext>
            <a:ext uri="{28A0092B-C50C-407E-A947-70E740481C1C}">
              <a14:useLocalDpi xmlns:a14="http://schemas.microsoft.com/office/drawing/2010/main" xmlns="" val="0"/>
            </a:ext>
          </a:extLst>
        </a:blip>
        <a:srcRect l="1757" t="2652" r="-924" b="635"/>
        <a:stretch/>
      </xdr:blipFill>
      <xdr:spPr bwMode="auto">
        <a:xfrm>
          <a:off x="0" y="0"/>
          <a:ext cx="5969000" cy="6879166"/>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0</xdr:col>
      <xdr:colOff>95250</xdr:colOff>
      <xdr:row>31</xdr:row>
      <xdr:rowOff>176743</xdr:rowOff>
    </xdr:from>
    <xdr:to>
      <xdr:col>15</xdr:col>
      <xdr:colOff>276225</xdr:colOff>
      <xdr:row>35</xdr:row>
      <xdr:rowOff>186268</xdr:rowOff>
    </xdr:to>
    <xdr:sp macro="" textlink="">
      <xdr:nvSpPr>
        <xdr:cNvPr id="4" name="Text Box 9"/>
        <xdr:cNvSpPr txBox="1">
          <a:spLocks noChangeArrowheads="1"/>
        </xdr:cNvSpPr>
      </xdr:nvSpPr>
      <xdr:spPr bwMode="auto">
        <a:xfrm>
          <a:off x="95250" y="6082243"/>
          <a:ext cx="8829675" cy="771525"/>
        </a:xfrm>
        <a:prstGeom prst="rect">
          <a:avLst/>
        </a:prstGeom>
        <a:noFill/>
        <a:ln w="9525">
          <a:noFill/>
          <a:miter lim="800000"/>
          <a:headEnd/>
          <a:tailEnd/>
        </a:ln>
      </xdr:spPr>
      <xdr:txBody>
        <a:bodyPr rot="0" vert="horz" wrap="square" lIns="91440" tIns="45720" rIns="91440" bIns="45720" anchor="t" anchorCtr="0">
          <a:noAutofit/>
        </a:bodyPr>
        <a:lstStyle/>
        <a:p>
          <a:pPr marL="0" marR="0" algn="just">
            <a:lnSpc>
              <a:spcPct val="115000"/>
            </a:lnSpc>
            <a:spcBef>
              <a:spcPts val="0"/>
            </a:spcBef>
            <a:spcAft>
              <a:spcPts val="0"/>
            </a:spcAft>
          </a:pPr>
          <a:r>
            <a:rPr lang="en-US" sz="600" i="1">
              <a:effectLst/>
              <a:latin typeface="Times New Roman"/>
              <a:ea typeface="Calibri"/>
              <a:cs typeface="Times New Roman"/>
            </a:rPr>
            <a:t>This communication is not intended as an offer or solicitation for the purchase or sale of any financial instrument or as an official confirmation of any transaction, and should not be construed as investment advice. All market prices, data and other information are not warranted as to completeness or accuracy and are subject to change without notice. Gleacher &amp; Company Securities, Inc. and/or its officers, employees and affiliates may from time to time acquire, hold or sell a position in the securities mentioned herein. Upon request we will be pleased to furnish specific information in this regard. Any comments or statements made herein do not necessarily reflect those of Gleacher &amp; Company Securities, Inc., its subsidiaries or affiliates.  Reference may be made to the potential value or performance of certain financial assets.  Such information is intended as a basis for discussion and is based upon assumptions of current and future market conditions.  As such, the results presented are unlikely to occur due to factors such as market volatility, product availability and changes in the economic environment</a:t>
          </a:r>
          <a:endParaRPr lang="en-US" sz="1100">
            <a:effectLst/>
            <a:latin typeface="Calibri"/>
            <a:ea typeface="Calibri"/>
            <a:cs typeface="Times New Roman"/>
          </a:endParaRPr>
        </a:p>
        <a:p>
          <a:pPr marL="0" marR="0" algn="just">
            <a:lnSpc>
              <a:spcPct val="115000"/>
            </a:lnSpc>
            <a:spcBef>
              <a:spcPts val="600"/>
            </a:spcBef>
            <a:spcAft>
              <a:spcPts val="600"/>
            </a:spcAft>
          </a:pPr>
          <a:r>
            <a:rPr lang="en-US" sz="800">
              <a:effectLst/>
              <a:latin typeface="Calibri"/>
              <a:ea typeface="Calibri"/>
              <a:cs typeface="Times New Roman"/>
            </a:rPr>
            <a:t>© Copyright 2012  Gleacher &amp; Company, Inc.  All rights reserved.</a:t>
          </a:r>
          <a:endParaRPr lang="en-US" sz="1100">
            <a:effectLst/>
            <a:latin typeface="Calibri"/>
            <a:ea typeface="Calibri"/>
            <a:cs typeface="Times New Roman"/>
          </a:endParaRPr>
        </a:p>
        <a:p>
          <a:pPr marL="0" marR="0">
            <a:lnSpc>
              <a:spcPct val="115000"/>
            </a:lnSpc>
            <a:spcBef>
              <a:spcPts val="0"/>
            </a:spcBef>
            <a:spcAft>
              <a:spcPts val="1000"/>
            </a:spcAft>
          </a:pPr>
          <a:r>
            <a:rPr lang="en-US" sz="1100">
              <a:effectLst/>
              <a:latin typeface="Calibri"/>
              <a:ea typeface="Calibri"/>
              <a:cs typeface="Times New Roman"/>
            </a:rPr>
            <a:t> </a:t>
          </a:r>
        </a:p>
      </xdr:txBody>
    </xdr:sp>
    <xdr:clientData/>
  </xdr:twoCellAnchor>
  <xdr:twoCellAnchor>
    <xdr:from>
      <xdr:col>1</xdr:col>
      <xdr:colOff>152400</xdr:colOff>
      <xdr:row>1</xdr:row>
      <xdr:rowOff>142875</xdr:rowOff>
    </xdr:from>
    <xdr:to>
      <xdr:col>6</xdr:col>
      <xdr:colOff>447675</xdr:colOff>
      <xdr:row>3</xdr:row>
      <xdr:rowOff>142875</xdr:rowOff>
    </xdr:to>
    <xdr:grpSp>
      <xdr:nvGrpSpPr>
        <xdr:cNvPr id="5" name="Group 4"/>
        <xdr:cNvGrpSpPr/>
      </xdr:nvGrpSpPr>
      <xdr:grpSpPr>
        <a:xfrm>
          <a:off x="268817" y="333375"/>
          <a:ext cx="4105275" cy="381000"/>
          <a:chOff x="114300" y="180975"/>
          <a:chExt cx="3343275" cy="381000"/>
        </a:xfrm>
      </xdr:grpSpPr>
      <xdr:sp macro="" textlink="">
        <xdr:nvSpPr>
          <xdr:cNvPr id="6" name="Rectangle 5"/>
          <xdr:cNvSpPr/>
        </xdr:nvSpPr>
        <xdr:spPr>
          <a:xfrm>
            <a:off x="114300" y="180975"/>
            <a:ext cx="3343275" cy="381000"/>
          </a:xfrm>
          <a:prstGeom prst="rect">
            <a:avLst/>
          </a:prstGeom>
          <a:solidFill>
            <a:schemeClr val="bg1"/>
          </a:solidFill>
          <a:ln>
            <a:solidFill>
              <a:schemeClr val="bg1"/>
            </a:solidFill>
          </a:ln>
          <a:effectLst>
            <a:outerShdw blurRad="50800" dist="38100" dir="13500000" algn="b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7" name="Picture 6"/>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xmlns="" val="0"/>
              </a:ext>
            </a:extLst>
          </a:blip>
          <a:srcRect r="5920" b="31205"/>
          <a:stretch/>
        </xdr:blipFill>
        <xdr:spPr bwMode="auto">
          <a:xfrm>
            <a:off x="175696" y="258101"/>
            <a:ext cx="3281879" cy="226747"/>
          </a:xfrm>
          <a:prstGeom prst="rect">
            <a:avLst/>
          </a:prstGeom>
          <a:noFill/>
          <a:ln>
            <a:noFill/>
          </a:ln>
          <a:effectLst/>
          <a:extLst>
            <a:ext uri="{909E8E84-426E-40DD-AFC4-6F175D3DCCD1}">
              <a14:hiddenFill xmlns:a14="http://schemas.microsoft.com/office/drawing/2010/main" xmlns="">
                <a:solidFill>
                  <a:schemeClr val="accent1"/>
                </a:solidFill>
              </a14:hiddenFill>
            </a:ext>
            <a:ext uri="{91240B29-F687-4F45-9708-019B960494DF}">
              <a14:hiddenLine xmlns:a14="http://schemas.microsoft.com/office/drawing/2010/main" xmlns="" w="9525">
                <a:solidFill>
                  <a:schemeClr val="tx1"/>
                </a:solidFill>
                <a:miter lim="800000"/>
                <a:headEnd/>
                <a:tailEnd/>
              </a14:hiddenLine>
            </a:ext>
            <a:ext uri="{AF507438-7753-43E0-B8FC-AC1667EBCBE1}">
              <a14:hiddenEffects xmlns:a14="http://schemas.microsoft.com/office/drawing/2010/main" xmlns="">
                <a:effectLst>
                  <a:outerShdw dist="35921" dir="2700000" algn="ctr" rotWithShape="0">
                    <a:schemeClr val="bg2"/>
                  </a:outerShdw>
                </a:effectLst>
              </a14:hiddenEffects>
            </a:ext>
          </a:extLst>
        </xdr:spPr>
      </xdr:pic>
    </xdr:grpSp>
    <xdr:clientData/>
  </xdr:twoCellAnchor>
  <xdr:twoCellAnchor>
    <xdr:from>
      <xdr:col>1</xdr:col>
      <xdr:colOff>438149</xdr:colOff>
      <xdr:row>9</xdr:row>
      <xdr:rowOff>47625</xdr:rowOff>
    </xdr:from>
    <xdr:to>
      <xdr:col>9</xdr:col>
      <xdr:colOff>201082</xdr:colOff>
      <xdr:row>14</xdr:row>
      <xdr:rowOff>179917</xdr:rowOff>
    </xdr:to>
    <xdr:sp macro="" textlink="">
      <xdr:nvSpPr>
        <xdr:cNvPr id="8" name="Title 1"/>
        <xdr:cNvSpPr>
          <a:spLocks noGrp="1"/>
        </xdr:cNvSpPr>
      </xdr:nvSpPr>
      <xdr:spPr>
        <a:xfrm>
          <a:off x="554566" y="1762125"/>
          <a:ext cx="5858933" cy="1084792"/>
        </a:xfrm>
        <a:prstGeom prst="rect">
          <a:avLst/>
        </a:prstGeom>
      </xdr:spPr>
      <xdr:txBody>
        <a:bodyPr vert="horz" wrap="square" lIns="91440" tIns="45720" rIns="91440" bIns="45720" rtlCol="0" anchor="ctr">
          <a:noAutofit/>
        </a:bodyPr>
        <a:lstStyle>
          <a:lvl1pPr algn="ctr" defTabSz="914400" rtl="0" eaLnBrk="1" latinLnBrk="0" hangingPunct="1">
            <a:spcBef>
              <a:spcPct val="0"/>
            </a:spcBef>
            <a:buNone/>
            <a:defRPr sz="4400" kern="1200">
              <a:solidFill>
                <a:schemeClr val="tx1"/>
              </a:solidFill>
              <a:latin typeface="+mj-lt"/>
              <a:ea typeface="+mj-ea"/>
              <a:cs typeface="+mj-cs"/>
            </a:defRPr>
          </a:lvl1pPr>
        </a:lstStyle>
        <a:p>
          <a:pPr algn="l">
            <a:spcBef>
              <a:spcPts val="1200"/>
            </a:spcBef>
            <a:spcAft>
              <a:spcPts val="1200"/>
            </a:spcAft>
          </a:pPr>
          <a:r>
            <a:rPr lang="en-US" sz="3600">
              <a:solidFill>
                <a:schemeClr val="bg1"/>
              </a:solidFill>
              <a:effectLst>
                <a:outerShdw blurRad="38100" dist="38100" dir="2700000" algn="tl">
                  <a:srgbClr val="000000">
                    <a:alpha val="43137"/>
                  </a:srgbClr>
                </a:outerShdw>
              </a:effectLst>
              <a:latin typeface="Times New Roman" pitchFamily="18" charset="0"/>
              <a:cs typeface="Times New Roman" pitchFamily="18" charset="0"/>
            </a:rPr>
            <a:t>Whole</a:t>
          </a:r>
          <a:r>
            <a:rPr lang="en-US" sz="3600" baseline="0">
              <a:solidFill>
                <a:schemeClr val="bg1"/>
              </a:solidFill>
              <a:effectLst>
                <a:outerShdw blurRad="38100" dist="38100" dir="2700000" algn="tl">
                  <a:srgbClr val="000000">
                    <a:alpha val="43137"/>
                  </a:srgbClr>
                </a:outerShdw>
              </a:effectLst>
              <a:latin typeface="Times New Roman" pitchFamily="18" charset="0"/>
              <a:cs typeface="Times New Roman" pitchFamily="18" charset="0"/>
            </a:rPr>
            <a:t> Loan Model Controller</a:t>
          </a:r>
          <a:endParaRPr lang="en-US" sz="3600">
            <a:solidFill>
              <a:schemeClr val="bg1"/>
            </a:solidFill>
            <a:effectLst>
              <a:outerShdw blurRad="38100" dist="38100" dir="2700000" algn="tl">
                <a:srgbClr val="000000">
                  <a:alpha val="43137"/>
                </a:srgbClr>
              </a:outerShdw>
            </a:effectLst>
            <a:latin typeface="Times New Roman" pitchFamily="18" charset="0"/>
            <a:cs typeface="Times New Roman" pitchFamily="18" charset="0"/>
          </a:endParaRPr>
        </a:p>
      </xdr:txBody>
    </xdr:sp>
    <xdr:clientData/>
  </xdr:twoCellAnchor>
  <xdr:twoCellAnchor>
    <xdr:from>
      <xdr:col>11</xdr:col>
      <xdr:colOff>361950</xdr:colOff>
      <xdr:row>5</xdr:row>
      <xdr:rowOff>182048</xdr:rowOff>
    </xdr:from>
    <xdr:to>
      <xdr:col>14</xdr:col>
      <xdr:colOff>285750</xdr:colOff>
      <xdr:row>13</xdr:row>
      <xdr:rowOff>63500</xdr:rowOff>
    </xdr:to>
    <xdr:sp macro="[0]!Go_To_Cohortinator" textlink="">
      <xdr:nvSpPr>
        <xdr:cNvPr id="9" name="Rectangle 8"/>
        <xdr:cNvSpPr/>
      </xdr:nvSpPr>
      <xdr:spPr bwMode="auto">
        <a:xfrm>
          <a:off x="8098367" y="1134548"/>
          <a:ext cx="2209800" cy="1405452"/>
        </a:xfrm>
        <a:prstGeom prst="rect">
          <a:avLst/>
        </a:prstGeom>
        <a:gradFill flip="none" rotWithShape="1">
          <a:gsLst>
            <a:gs pos="0">
              <a:schemeClr val="tx2">
                <a:lumMod val="50000"/>
              </a:schemeClr>
            </a:gs>
            <a:gs pos="100000">
              <a:srgbClr val="D4DEFF"/>
            </a:gs>
            <a:gs pos="100000">
              <a:srgbClr val="D4DEFF">
                <a:lumMod val="0"/>
                <a:lumOff val="100000"/>
              </a:srgbClr>
            </a:gs>
            <a:gs pos="100000">
              <a:srgbClr val="96AB94"/>
            </a:gs>
          </a:gsLst>
          <a:lin ang="16200000" scaled="1"/>
          <a:tileRect/>
        </a:gradFill>
        <a:ln w="19050" algn="ctr">
          <a:gradFill>
            <a:gsLst>
              <a:gs pos="0">
                <a:srgbClr val="4F81BD">
                  <a:tint val="66000"/>
                  <a:satMod val="160000"/>
                </a:srgbClr>
              </a:gs>
              <a:gs pos="50000">
                <a:srgbClr val="4F81BD">
                  <a:tint val="44500"/>
                  <a:satMod val="160000"/>
                </a:srgbClr>
              </a:gs>
              <a:gs pos="100000">
                <a:srgbClr val="4F81BD">
                  <a:tint val="23500"/>
                  <a:satMod val="160000"/>
                </a:srgbClr>
              </a:gs>
            </a:gsLst>
            <a:lin ang="5400000" scaled="0"/>
          </a:gradFill>
          <a:miter lim="800000"/>
          <a:headEnd/>
          <a:tailEnd/>
        </a:ln>
        <a:effectLst>
          <a:glow rad="139700">
            <a:srgbClr val="4F81BD">
              <a:alpha val="40000"/>
            </a:srgb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 lastClr="FFFFFF"/>
              </a:solidFill>
              <a:effectLst>
                <a:glow rad="63500">
                  <a:srgbClr val="4F81BD">
                    <a:satMod val="175000"/>
                    <a:alpha val="40000"/>
                  </a:srgbClr>
                </a:glow>
              </a:effectLst>
              <a:uLnTx/>
              <a:uFillTx/>
              <a:latin typeface="Calibri"/>
            </a:rPr>
            <a:t>Cohortinator</a:t>
          </a:r>
        </a:p>
      </xdr:txBody>
    </xdr:sp>
    <xdr:clientData/>
  </xdr:twoCellAnchor>
  <xdr:twoCellAnchor>
    <xdr:from>
      <xdr:col>11</xdr:col>
      <xdr:colOff>361949</xdr:colOff>
      <xdr:row>19</xdr:row>
      <xdr:rowOff>83620</xdr:rowOff>
    </xdr:from>
    <xdr:to>
      <xdr:col>14</xdr:col>
      <xdr:colOff>296333</xdr:colOff>
      <xdr:row>27</xdr:row>
      <xdr:rowOff>31749</xdr:rowOff>
    </xdr:to>
    <xdr:sp macro="[0]!Go_To_Model" textlink="">
      <xdr:nvSpPr>
        <xdr:cNvPr id="20" name="Rectangle 19"/>
        <xdr:cNvSpPr/>
      </xdr:nvSpPr>
      <xdr:spPr bwMode="auto">
        <a:xfrm>
          <a:off x="8098366" y="3703120"/>
          <a:ext cx="2220384" cy="1472129"/>
        </a:xfrm>
        <a:prstGeom prst="rect">
          <a:avLst/>
        </a:prstGeom>
        <a:gradFill flip="none" rotWithShape="1">
          <a:gsLst>
            <a:gs pos="0">
              <a:schemeClr val="tx2">
                <a:lumMod val="50000"/>
              </a:schemeClr>
            </a:gs>
            <a:gs pos="100000">
              <a:srgbClr val="D4DEFF"/>
            </a:gs>
            <a:gs pos="100000">
              <a:srgbClr val="D4DEFF">
                <a:lumMod val="0"/>
                <a:lumOff val="100000"/>
              </a:srgbClr>
            </a:gs>
            <a:gs pos="100000">
              <a:srgbClr val="96AB94"/>
            </a:gs>
          </a:gsLst>
          <a:lin ang="16200000" scaled="1"/>
          <a:tileRect/>
        </a:gradFill>
        <a:ln w="19050" algn="ctr">
          <a:gradFill>
            <a:gsLst>
              <a:gs pos="0">
                <a:srgbClr val="4F81BD">
                  <a:tint val="66000"/>
                  <a:satMod val="160000"/>
                </a:srgbClr>
              </a:gs>
              <a:gs pos="50000">
                <a:srgbClr val="4F81BD">
                  <a:tint val="44500"/>
                  <a:satMod val="160000"/>
                </a:srgbClr>
              </a:gs>
              <a:gs pos="100000">
                <a:srgbClr val="4F81BD">
                  <a:tint val="23500"/>
                  <a:satMod val="160000"/>
                </a:srgbClr>
              </a:gs>
            </a:gsLst>
            <a:lin ang="5400000" scaled="0"/>
          </a:gradFill>
          <a:miter lim="800000"/>
          <a:headEnd/>
          <a:tailEnd/>
        </a:ln>
        <a:effectLst>
          <a:glow rad="139700">
            <a:srgbClr val="4F81BD">
              <a:alpha val="40000"/>
            </a:srgb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 lastClr="FFFFFF"/>
              </a:solidFill>
              <a:effectLst>
                <a:glow rad="63500">
                  <a:srgbClr val="4F81BD">
                    <a:satMod val="175000"/>
                    <a:alpha val="40000"/>
                  </a:srgbClr>
                </a:glow>
              </a:effectLst>
              <a:uLnTx/>
              <a:uFillTx/>
              <a:latin typeface="Calibri"/>
            </a:rPr>
            <a:t>Run 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59523</xdr:colOff>
      <xdr:row>2</xdr:row>
      <xdr:rowOff>142876</xdr:rowOff>
    </xdr:from>
    <xdr:to>
      <xdr:col>25</xdr:col>
      <xdr:colOff>404813</xdr:colOff>
      <xdr:row>2</xdr:row>
      <xdr:rowOff>523876</xdr:rowOff>
    </xdr:to>
    <xdr:sp macro="[0]!Module7.run_cohort_count" textlink="">
      <xdr:nvSpPr>
        <xdr:cNvPr id="14" name="Rectangle 13"/>
        <xdr:cNvSpPr/>
      </xdr:nvSpPr>
      <xdr:spPr bwMode="auto">
        <a:xfrm>
          <a:off x="15168554" y="226220"/>
          <a:ext cx="1666884" cy="381000"/>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Run Count</a:t>
          </a:r>
        </a:p>
      </xdr:txBody>
    </xdr:sp>
    <xdr:clientData/>
  </xdr:twoCellAnchor>
  <xdr:twoCellAnchor>
    <xdr:from>
      <xdr:col>26</xdr:col>
      <xdr:colOff>259564</xdr:colOff>
      <xdr:row>2</xdr:row>
      <xdr:rowOff>140493</xdr:rowOff>
    </xdr:from>
    <xdr:to>
      <xdr:col>28</xdr:col>
      <xdr:colOff>483116</xdr:colOff>
      <xdr:row>2</xdr:row>
      <xdr:rowOff>523875</xdr:rowOff>
    </xdr:to>
    <xdr:sp macro="[0]!Module7.run_cohort_sample" textlink="">
      <xdr:nvSpPr>
        <xdr:cNvPr id="18" name="Rectangle 17"/>
        <xdr:cNvSpPr/>
      </xdr:nvSpPr>
      <xdr:spPr bwMode="auto">
        <a:xfrm>
          <a:off x="17154533" y="223837"/>
          <a:ext cx="1664208" cy="383382"/>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Run Samples</a:t>
          </a:r>
        </a:p>
      </xdr:txBody>
    </xdr:sp>
    <xdr:clientData/>
  </xdr:twoCellAnchor>
  <xdr:twoCellAnchor>
    <xdr:from>
      <xdr:col>2</xdr:col>
      <xdr:colOff>11906</xdr:colOff>
      <xdr:row>26</xdr:row>
      <xdr:rowOff>83342</xdr:rowOff>
    </xdr:from>
    <xdr:to>
      <xdr:col>3</xdr:col>
      <xdr:colOff>642663</xdr:colOff>
      <xdr:row>28</xdr:row>
      <xdr:rowOff>33956</xdr:rowOff>
    </xdr:to>
    <xdr:sp macro="" textlink="">
      <xdr:nvSpPr>
        <xdr:cNvPr id="21" name="TextBox 33"/>
        <xdr:cNvSpPr txBox="1">
          <a:spLocks/>
        </xdr:cNvSpPr>
      </xdr:nvSpPr>
      <xdr:spPr>
        <a:xfrm>
          <a:off x="142875" y="4905373"/>
          <a:ext cx="2392882" cy="283989"/>
        </a:xfrm>
        <a:prstGeom prst="rect">
          <a:avLst/>
        </a:prstGeom>
        <a:solidFill>
          <a:schemeClr val="bg1"/>
        </a:solidFill>
      </xdr:spPr>
      <xdr:txBody>
        <a:bodyPr wrap="square" rtlCol="0" anchor="ctr">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300" b="1" cap="small" spc="200" baseline="0">
              <a:solidFill>
                <a:srgbClr val="0056AC"/>
              </a:solidFill>
              <a:latin typeface="Albertus MT Lt" pitchFamily="18" charset="0"/>
            </a:rPr>
            <a:t>Gleacher-RangeMark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38099</xdr:colOff>
      <xdr:row>5</xdr:row>
      <xdr:rowOff>38101</xdr:rowOff>
    </xdr:from>
    <xdr:to>
      <xdr:col>3</xdr:col>
      <xdr:colOff>447675</xdr:colOff>
      <xdr:row>7</xdr:row>
      <xdr:rowOff>66675</xdr:rowOff>
    </xdr:to>
    <xdr:sp macro="[0]!GetLoanCharsPath" textlink="">
      <xdr:nvSpPr>
        <xdr:cNvPr id="23" name="Rectangle 22"/>
        <xdr:cNvSpPr/>
      </xdr:nvSpPr>
      <xdr:spPr bwMode="auto">
        <a:xfrm>
          <a:off x="4048124" y="800101"/>
          <a:ext cx="1057276" cy="390524"/>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Browse</a:t>
          </a:r>
        </a:p>
      </xdr:txBody>
    </xdr:sp>
    <xdr:clientData/>
  </xdr:twoCellAnchor>
  <xdr:twoCellAnchor>
    <xdr:from>
      <xdr:col>2</xdr:col>
      <xdr:colOff>28575</xdr:colOff>
      <xdr:row>13</xdr:row>
      <xdr:rowOff>85725</xdr:rowOff>
    </xdr:from>
    <xdr:to>
      <xdr:col>3</xdr:col>
      <xdr:colOff>438151</xdr:colOff>
      <xdr:row>15</xdr:row>
      <xdr:rowOff>114299</xdr:rowOff>
    </xdr:to>
    <xdr:sp macro="[0]!GetIRSimForecastPath" textlink="">
      <xdr:nvSpPr>
        <xdr:cNvPr id="24" name="Rectangle 23"/>
        <xdr:cNvSpPr/>
      </xdr:nvSpPr>
      <xdr:spPr bwMode="auto">
        <a:xfrm>
          <a:off x="4038600" y="2133600"/>
          <a:ext cx="1057276" cy="390524"/>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Browse</a:t>
          </a:r>
        </a:p>
      </xdr:txBody>
    </xdr:sp>
    <xdr:clientData/>
  </xdr:twoCellAnchor>
  <xdr:twoCellAnchor>
    <xdr:from>
      <xdr:col>2</xdr:col>
      <xdr:colOff>28575</xdr:colOff>
      <xdr:row>17</xdr:row>
      <xdr:rowOff>123825</xdr:rowOff>
    </xdr:from>
    <xdr:to>
      <xdr:col>3</xdr:col>
      <xdr:colOff>438151</xdr:colOff>
      <xdr:row>20</xdr:row>
      <xdr:rowOff>9524</xdr:rowOff>
    </xdr:to>
    <xdr:sp macro="[0]!GetIRFilePath" textlink="">
      <xdr:nvSpPr>
        <xdr:cNvPr id="26" name="Rectangle 25"/>
        <xdr:cNvSpPr/>
      </xdr:nvSpPr>
      <xdr:spPr bwMode="auto">
        <a:xfrm>
          <a:off x="4038600" y="2733675"/>
          <a:ext cx="1057276" cy="390524"/>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Browse</a:t>
          </a:r>
        </a:p>
      </xdr:txBody>
    </xdr:sp>
    <xdr:clientData/>
  </xdr:twoCellAnchor>
  <xdr:twoCellAnchor>
    <xdr:from>
      <xdr:col>2</xdr:col>
      <xdr:colOff>28575</xdr:colOff>
      <xdr:row>21</xdr:row>
      <xdr:rowOff>57150</xdr:rowOff>
    </xdr:from>
    <xdr:to>
      <xdr:col>3</xdr:col>
      <xdr:colOff>438151</xdr:colOff>
      <xdr:row>23</xdr:row>
      <xdr:rowOff>123824</xdr:rowOff>
    </xdr:to>
    <xdr:sp macro="[0]!GetMtgeRatePath" textlink="">
      <xdr:nvSpPr>
        <xdr:cNvPr id="27" name="Rectangle 26"/>
        <xdr:cNvSpPr/>
      </xdr:nvSpPr>
      <xdr:spPr bwMode="auto">
        <a:xfrm>
          <a:off x="4038600" y="3333750"/>
          <a:ext cx="1057276" cy="390524"/>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Browse</a:t>
          </a:r>
        </a:p>
      </xdr:txBody>
    </xdr:sp>
    <xdr:clientData/>
  </xdr:twoCellAnchor>
  <xdr:twoCellAnchor>
    <xdr:from>
      <xdr:col>2</xdr:col>
      <xdr:colOff>38100</xdr:colOff>
      <xdr:row>25</xdr:row>
      <xdr:rowOff>123825</xdr:rowOff>
    </xdr:from>
    <xdr:to>
      <xdr:col>3</xdr:col>
      <xdr:colOff>447676</xdr:colOff>
      <xdr:row>28</xdr:row>
      <xdr:rowOff>9524</xdr:rowOff>
    </xdr:to>
    <xdr:sp macro="[0]!GetOutputDirectoryPath" textlink="">
      <xdr:nvSpPr>
        <xdr:cNvPr id="29" name="Rectangle 28"/>
        <xdr:cNvSpPr/>
      </xdr:nvSpPr>
      <xdr:spPr bwMode="auto">
        <a:xfrm>
          <a:off x="4048125" y="3924300"/>
          <a:ext cx="1057276" cy="390524"/>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Browse</a:t>
          </a:r>
        </a:p>
      </xdr:txBody>
    </xdr:sp>
    <xdr:clientData/>
  </xdr:twoCellAnchor>
  <xdr:twoCellAnchor>
    <xdr:from>
      <xdr:col>5</xdr:col>
      <xdr:colOff>742950</xdr:colOff>
      <xdr:row>21</xdr:row>
      <xdr:rowOff>57150</xdr:rowOff>
    </xdr:from>
    <xdr:to>
      <xdr:col>8</xdr:col>
      <xdr:colOff>85726</xdr:colOff>
      <xdr:row>23</xdr:row>
      <xdr:rowOff>171450</xdr:rowOff>
    </xdr:to>
    <xdr:sp macro="[0]!Read_Inputs" textlink="">
      <xdr:nvSpPr>
        <xdr:cNvPr id="31" name="Rectangle 30"/>
        <xdr:cNvSpPr/>
      </xdr:nvSpPr>
      <xdr:spPr bwMode="auto">
        <a:xfrm>
          <a:off x="5886450" y="3343275"/>
          <a:ext cx="1990726" cy="438150"/>
        </a:xfrm>
        <a:prstGeom prst="rect">
          <a:avLst/>
        </a:prstGeom>
        <a:gradFill flip="none" rotWithShape="1">
          <a:gsLst>
            <a:gs pos="0">
              <a:schemeClr val="tx2">
                <a:lumMod val="75000"/>
              </a:schemeClr>
            </a:gs>
            <a:gs pos="100000">
              <a:srgbClr val="D4DEFF"/>
            </a:gs>
            <a:gs pos="100000">
              <a:srgbClr val="D4DEFF">
                <a:lumMod val="0"/>
                <a:lumOff val="100000"/>
              </a:srgbClr>
            </a:gs>
            <a:gs pos="100000">
              <a:srgbClr val="96AB94"/>
            </a:gs>
          </a:gsLst>
          <a:lin ang="16200000" scaled="1"/>
          <a:tileRect/>
        </a:gradFill>
        <a:ln w="19050" algn="ct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miter lim="800000"/>
          <a:headEnd/>
          <a:tailEnd/>
        </a:ln>
        <a:effectLst>
          <a:glow rad="139700">
            <a:schemeClr val="accent1">
              <a:alpha val="40000"/>
            </a:schemeClr>
          </a:glow>
          <a:outerShdw blurRad="50800" dist="50800" dir="2400000" algn="ctr" rotWithShape="0">
            <a:srgbClr val="000000">
              <a:alpha val="43137"/>
            </a:srgbClr>
          </a:outerShdw>
          <a:reflection blurRad="6350" stA="52000" endA="300" endPos="35000" dir="5400000" sy="-100000" algn="bl" rotWithShape="0"/>
          <a:softEdge rad="12700"/>
        </a:effectLst>
        <a:scene3d>
          <a:camera prst="orthographicFront"/>
          <a:lightRig rig="threePt" dir="t">
            <a:rot lat="0" lon="0" rev="3000000"/>
          </a:lightRig>
        </a:scene3d>
        <a:sp3d>
          <a:bevelT prst="angle"/>
          <a:bevelB prst="angle"/>
        </a:sp3d>
      </xdr:spPr>
      <xdr:txBody>
        <a:bodyPr vertOverflow="clip" horzOverflow="clip" wrap="square" lIns="91440" tIns="45720" rIns="91440" bIns="45720" rtlCol="0" anchor="ctr" upright="1"/>
        <a:lstStyle/>
        <a:p>
          <a:pPr algn="ctr" rtl="0"/>
          <a:r>
            <a:rPr lang="en-US" sz="1600" b="1" i="0" strike="noStrike" baseline="0">
              <a:solidFill>
                <a:schemeClr val="bg1"/>
              </a:solidFill>
              <a:effectLst>
                <a:glow rad="63500">
                  <a:schemeClr val="accent1">
                    <a:satMod val="175000"/>
                    <a:alpha val="40000"/>
                  </a:schemeClr>
                </a:glow>
              </a:effectLst>
              <a:latin typeface="Calibri"/>
            </a:rPr>
            <a:t>Run Model</a:t>
          </a:r>
        </a:p>
      </xdr:txBody>
    </xdr:sp>
    <xdr:clientData/>
  </xdr:twoCellAnchor>
  <xdr:twoCellAnchor>
    <xdr:from>
      <xdr:col>5</xdr:col>
      <xdr:colOff>190500</xdr:colOff>
      <xdr:row>28</xdr:row>
      <xdr:rowOff>1254</xdr:rowOff>
    </xdr:from>
    <xdr:to>
      <xdr:col>8</xdr:col>
      <xdr:colOff>619125</xdr:colOff>
      <xdr:row>30</xdr:row>
      <xdr:rowOff>54244</xdr:rowOff>
    </xdr:to>
    <xdr:sp macro="" textlink="">
      <xdr:nvSpPr>
        <xdr:cNvPr id="32" name="TextBox 33"/>
        <xdr:cNvSpPr txBox="1">
          <a:spLocks/>
        </xdr:cNvSpPr>
      </xdr:nvSpPr>
      <xdr:spPr>
        <a:xfrm>
          <a:off x="5334000" y="4316079"/>
          <a:ext cx="3076575" cy="357790"/>
        </a:xfrm>
        <a:prstGeom prst="rect">
          <a:avLst/>
        </a:prstGeom>
        <a:solidFill>
          <a:schemeClr val="bg1"/>
        </a:solidFill>
      </xdr:spPr>
      <xdr:txBody>
        <a:bodyPr wrap="square" rtlCol="0" anchor="ctr">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800" b="1" cap="small" spc="200" baseline="0">
              <a:solidFill>
                <a:srgbClr val="0056AC"/>
              </a:solidFill>
              <a:latin typeface="Albertus MT Lt" pitchFamily="18" charset="0"/>
            </a:rPr>
            <a:t>Gleacher-RangeMark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19</xdr:row>
      <xdr:rowOff>0</xdr:rowOff>
    </xdr:from>
    <xdr:to>
      <xdr:col>6</xdr:col>
      <xdr:colOff>167641</xdr:colOff>
      <xdr:row>32</xdr:row>
      <xdr:rowOff>129540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xdr:row>
      <xdr:rowOff>0</xdr:rowOff>
    </xdr:from>
    <xdr:to>
      <xdr:col>6</xdr:col>
      <xdr:colOff>167640</xdr:colOff>
      <xdr:row>18</xdr:row>
      <xdr:rowOff>129540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xdr:row>
      <xdr:rowOff>0</xdr:rowOff>
    </xdr:from>
    <xdr:to>
      <xdr:col>12</xdr:col>
      <xdr:colOff>5715</xdr:colOff>
      <xdr:row>18</xdr:row>
      <xdr:rowOff>129540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47</xdr:row>
      <xdr:rowOff>0</xdr:rowOff>
    </xdr:from>
    <xdr:to>
      <xdr:col>12</xdr:col>
      <xdr:colOff>5715</xdr:colOff>
      <xdr:row>59</xdr:row>
      <xdr:rowOff>272415</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33</xdr:row>
      <xdr:rowOff>0</xdr:rowOff>
    </xdr:from>
    <xdr:to>
      <xdr:col>6</xdr:col>
      <xdr:colOff>167640</xdr:colOff>
      <xdr:row>46</xdr:row>
      <xdr:rowOff>43815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47</xdr:row>
      <xdr:rowOff>0</xdr:rowOff>
    </xdr:from>
    <xdr:to>
      <xdr:col>6</xdr:col>
      <xdr:colOff>167641</xdr:colOff>
      <xdr:row>59</xdr:row>
      <xdr:rowOff>272415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33</xdr:row>
      <xdr:rowOff>0</xdr:rowOff>
    </xdr:from>
    <xdr:to>
      <xdr:col>12</xdr:col>
      <xdr:colOff>5715</xdr:colOff>
      <xdr:row>46</xdr:row>
      <xdr:rowOff>43815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95249</xdr:colOff>
      <xdr:row>2</xdr:row>
      <xdr:rowOff>31555</xdr:rowOff>
    </xdr:from>
    <xdr:to>
      <xdr:col>8</xdr:col>
      <xdr:colOff>752475</xdr:colOff>
      <xdr:row>3</xdr:row>
      <xdr:rowOff>169350</xdr:rowOff>
    </xdr:to>
    <xdr:sp macro="" textlink="">
      <xdr:nvSpPr>
        <xdr:cNvPr id="12" name="TextBox 33"/>
        <xdr:cNvSpPr txBox="1">
          <a:spLocks/>
        </xdr:cNvSpPr>
      </xdr:nvSpPr>
      <xdr:spPr>
        <a:xfrm>
          <a:off x="2476499" y="317305"/>
          <a:ext cx="3352801" cy="328295"/>
        </a:xfrm>
        <a:prstGeom prst="rect">
          <a:avLst/>
        </a:prstGeom>
        <a:solidFill>
          <a:schemeClr val="bg1"/>
        </a:solidFill>
      </xdr:spPr>
      <xdr:txBody>
        <a:bodyPr wrap="square" rtlCol="0" anchor="ctr">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cap="small" spc="200" baseline="0">
              <a:solidFill>
                <a:srgbClr val="0056AC"/>
              </a:solidFill>
              <a:latin typeface="Albertus MT Lt" pitchFamily="18" charset="0"/>
            </a:rPr>
            <a:t>Gleacher-RangeMark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104775</xdr:colOff>
      <xdr:row>6</xdr:row>
      <xdr:rowOff>19050</xdr:rowOff>
    </xdr:from>
    <xdr:to>
      <xdr:col>7</xdr:col>
      <xdr:colOff>180975</xdr:colOff>
      <xdr:row>24</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133349</xdr:colOff>
      <xdr:row>4</xdr:row>
      <xdr:rowOff>142875</xdr:rowOff>
    </xdr:from>
    <xdr:to>
      <xdr:col>6</xdr:col>
      <xdr:colOff>685800</xdr:colOff>
      <xdr:row>22</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11</xdr:row>
      <xdr:rowOff>114300</xdr:rowOff>
    </xdr:from>
    <xdr:to>
      <xdr:col>7</xdr:col>
      <xdr:colOff>561976</xdr:colOff>
      <xdr:row>29</xdr:row>
      <xdr:rowOff>142874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171450</xdr:colOff>
      <xdr:row>6</xdr:row>
      <xdr:rowOff>95250</xdr:rowOff>
    </xdr:from>
    <xdr:to>
      <xdr:col>7</xdr:col>
      <xdr:colOff>447675</xdr:colOff>
      <xdr:row>20</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114300</xdr:colOff>
      <xdr:row>7</xdr:row>
      <xdr:rowOff>66675</xdr:rowOff>
    </xdr:from>
    <xdr:to>
      <xdr:col>6</xdr:col>
      <xdr:colOff>219075</xdr:colOff>
      <xdr:row>28</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361950</xdr:colOff>
      <xdr:row>3</xdr:row>
      <xdr:rowOff>19050</xdr:rowOff>
    </xdr:from>
    <xdr:to>
      <xdr:col>15</xdr:col>
      <xdr:colOff>361950</xdr:colOff>
      <xdr:row>22</xdr:row>
      <xdr:rowOff>152400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0</xdr:colOff>
      <xdr:row>25</xdr:row>
      <xdr:rowOff>0</xdr:rowOff>
    </xdr:from>
    <xdr:to>
      <xdr:col>15</xdr:col>
      <xdr:colOff>12589</xdr:colOff>
      <xdr:row>44</xdr:row>
      <xdr:rowOff>148489</xdr:rowOff>
    </xdr:to>
    <xdr:pic>
      <xdr:nvPicPr>
        <xdr:cNvPr id="13" name="Picture 12"/>
        <xdr:cNvPicPr>
          <a:picLocks noChangeAspect="1"/>
        </xdr:cNvPicPr>
      </xdr:nvPicPr>
      <xdr:blipFill>
        <a:blip xmlns:r="http://schemas.openxmlformats.org/officeDocument/2006/relationships" r:embed="rId3" cstate="print"/>
        <a:stretch>
          <a:fillRect/>
        </a:stretch>
      </xdr:blipFill>
      <xdr:spPr>
        <a:xfrm>
          <a:off x="7543800" y="4086225"/>
          <a:ext cx="4584589" cy="3225064"/>
        </a:xfrm>
        <a:prstGeom prst="rect">
          <a:avLst/>
        </a:prstGeom>
      </xdr:spPr>
    </xdr:pic>
    <xdr:clientData/>
  </xdr:twoCellAnchor>
  <xdr:twoCellAnchor editAs="oneCell">
    <xdr:from>
      <xdr:col>15</xdr:col>
      <xdr:colOff>0</xdr:colOff>
      <xdr:row>25</xdr:row>
      <xdr:rowOff>0</xdr:rowOff>
    </xdr:from>
    <xdr:to>
      <xdr:col>21</xdr:col>
      <xdr:colOff>12589</xdr:colOff>
      <xdr:row>44</xdr:row>
      <xdr:rowOff>148489</xdr:rowOff>
    </xdr:to>
    <xdr:pic>
      <xdr:nvPicPr>
        <xdr:cNvPr id="14" name="Picture 13"/>
        <xdr:cNvPicPr>
          <a:picLocks noChangeAspect="1"/>
        </xdr:cNvPicPr>
      </xdr:nvPicPr>
      <xdr:blipFill>
        <a:blip xmlns:r="http://schemas.openxmlformats.org/officeDocument/2006/relationships" r:embed="rId4" cstate="print"/>
        <a:stretch>
          <a:fillRect/>
        </a:stretch>
      </xdr:blipFill>
      <xdr:spPr>
        <a:xfrm>
          <a:off x="12115800" y="4086225"/>
          <a:ext cx="4584589" cy="322506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342899</xdr:colOff>
      <xdr:row>4</xdr:row>
      <xdr:rowOff>114299</xdr:rowOff>
    </xdr:from>
    <xdr:to>
      <xdr:col>6</xdr:col>
      <xdr:colOff>342899</xdr:colOff>
      <xdr:row>21</xdr:row>
      <xdr:rowOff>76199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342900</xdr:colOff>
      <xdr:row>4</xdr:row>
      <xdr:rowOff>114300</xdr:rowOff>
    </xdr:from>
    <xdr:to>
      <xdr:col>7</xdr:col>
      <xdr:colOff>304800</xdr:colOff>
      <xdr:row>22</xdr:row>
      <xdr:rowOff>142876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357187</xdr:colOff>
      <xdr:row>976</xdr:row>
      <xdr:rowOff>61912</xdr:rowOff>
    </xdr:from>
    <xdr:to>
      <xdr:col>10</xdr:col>
      <xdr:colOff>357187</xdr:colOff>
      <xdr:row>990</xdr:row>
      <xdr:rowOff>138112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sheetPr codeName="Sheet14"/>
  <dimension ref="C7:G34"/>
  <sheetViews>
    <sheetView showGridLines="0" view="pageBreakPreview" zoomScale="90" zoomScaleNormal="100" zoomScaleSheetLayoutView="90" workbookViewId="0">
      <selection activeCell="F41" sqref="F41"/>
    </sheetView>
  </sheetViews>
  <sheetFormatPr defaultRowHeight="15"/>
  <cols>
    <col min="1" max="1" width="1.33203125" style="264" customWidth="1"/>
    <col min="2" max="16384" width="8.88671875" style="264"/>
  </cols>
  <sheetData>
    <row r="7" spans="3:7">
      <c r="C7" s="291" t="s">
        <v>239</v>
      </c>
      <c r="D7" s="291"/>
      <c r="E7" s="291"/>
      <c r="F7" s="291"/>
      <c r="G7" s="291"/>
    </row>
    <row r="8" spans="3:7">
      <c r="C8" s="291"/>
      <c r="D8" s="291"/>
      <c r="E8" s="291"/>
      <c r="F8" s="291"/>
      <c r="G8" s="291"/>
    </row>
    <row r="13" spans="3:7">
      <c r="C13" s="265"/>
    </row>
    <row r="14" spans="3:7">
      <c r="C14" s="266"/>
    </row>
    <row r="16" spans="3:7" ht="15" customHeight="1">
      <c r="D16" s="267"/>
    </row>
    <row r="17" spans="3:4" ht="15" customHeight="1">
      <c r="C17" s="292" t="s">
        <v>240</v>
      </c>
      <c r="D17" s="292"/>
    </row>
    <row r="18" spans="3:4" ht="15" customHeight="1">
      <c r="C18" s="267"/>
      <c r="D18" s="267"/>
    </row>
    <row r="20" spans="3:4" ht="15" customHeight="1">
      <c r="D20" s="268"/>
    </row>
    <row r="21" spans="3:4" ht="15" customHeight="1">
      <c r="C21" s="293" t="s">
        <v>241</v>
      </c>
      <c r="D21" s="293"/>
    </row>
    <row r="23" spans="3:4">
      <c r="C23" s="269"/>
    </row>
    <row r="24" spans="3:4" ht="15" customHeight="1">
      <c r="D24" s="270"/>
    </row>
    <row r="25" spans="3:4" ht="15" customHeight="1">
      <c r="C25" s="294" t="s">
        <v>242</v>
      </c>
      <c r="D25" s="294"/>
    </row>
    <row r="28" spans="3:4" ht="15" customHeight="1">
      <c r="D28" s="270"/>
    </row>
    <row r="29" spans="3:4" ht="15" customHeight="1">
      <c r="C29" s="294" t="s">
        <v>210</v>
      </c>
      <c r="D29" s="294"/>
    </row>
    <row r="34" spans="3:3">
      <c r="C34" s="271"/>
    </row>
  </sheetData>
  <mergeCells count="5">
    <mergeCell ref="C7:G8"/>
    <mergeCell ref="C17:D17"/>
    <mergeCell ref="C21:D21"/>
    <mergeCell ref="C25:D25"/>
    <mergeCell ref="C29:D29"/>
  </mergeCells>
  <pageMargins left="0.7" right="0.7" top="0.75" bottom="0.75" header="0.3" footer="0.3"/>
  <pageSetup scale="65" orientation="portrait" r:id="rId1"/>
  <drawing r:id="rId2"/>
</worksheet>
</file>

<file path=xl/worksheets/sheet2.xml><?xml version="1.0" encoding="utf-8"?>
<worksheet xmlns="http://schemas.openxmlformats.org/spreadsheetml/2006/main" xmlns:r="http://schemas.openxmlformats.org/officeDocument/2006/relationships">
  <sheetPr codeName="Sheet9"/>
  <dimension ref="A1:AN29"/>
  <sheetViews>
    <sheetView showGridLines="0" zoomScale="80" zoomScaleNormal="80" workbookViewId="0">
      <pane xSplit="4" ySplit="5" topLeftCell="P6" activePane="bottomRight" state="frozen"/>
      <selection pane="topRight" activeCell="E1" sqref="E1"/>
      <selection pane="bottomLeft" activeCell="A6" sqref="A6"/>
      <selection pane="bottomRight" activeCell="Z6" sqref="Z6"/>
    </sheetView>
  </sheetViews>
  <sheetFormatPr defaultRowHeight="12.75"/>
  <cols>
    <col min="1" max="1" width="1" style="134" customWidth="1"/>
    <col min="2" max="2" width="0.5546875" style="134" customWidth="1"/>
    <col min="3" max="3" width="20.5546875" style="134" customWidth="1"/>
    <col min="4" max="4" width="8.33203125" style="134" customWidth="1"/>
    <col min="5" max="7" width="4.6640625" style="134" customWidth="1"/>
    <col min="8" max="8" width="5.6640625" style="134" customWidth="1"/>
    <col min="9" max="9" width="4.6640625" style="134" customWidth="1"/>
    <col min="10" max="10" width="5.5546875" style="134" bestFit="1" customWidth="1"/>
    <col min="11" max="12" width="4.6640625" style="134" customWidth="1"/>
    <col min="13" max="13" width="6.33203125" style="134" customWidth="1"/>
    <col min="14" max="14" width="7.6640625" style="134" bestFit="1" customWidth="1"/>
    <col min="15" max="15" width="9" style="138" customWidth="1"/>
    <col min="16" max="16" width="7.109375" style="138" customWidth="1"/>
    <col min="17" max="17" width="7.33203125" style="138" bestFit="1" customWidth="1"/>
    <col min="18" max="18" width="10.33203125" style="138" bestFit="1" customWidth="1"/>
    <col min="19" max="19" width="3.77734375" style="138" bestFit="1" customWidth="1"/>
    <col min="20" max="20" width="8.44140625" style="138" bestFit="1" customWidth="1"/>
    <col min="21" max="21" width="8.21875" style="138" customWidth="1"/>
    <col min="22" max="22" width="15.44140625" style="134" bestFit="1" customWidth="1"/>
    <col min="23" max="23" width="23.6640625" style="134" customWidth="1"/>
    <col min="24" max="24" width="8.21875" style="134" customWidth="1"/>
    <col min="25" max="25" width="7.21875" style="134" bestFit="1" customWidth="1"/>
    <col min="26" max="26" width="5.44140625" style="134" customWidth="1"/>
    <col min="27" max="27" width="8.44140625" style="134" customWidth="1"/>
    <col min="28" max="29" width="8.77734375" style="139" customWidth="1"/>
    <col min="30" max="30" width="0.5546875" style="139" customWidth="1"/>
    <col min="31" max="16384" width="8.88671875" style="134"/>
  </cols>
  <sheetData>
    <row r="1" spans="1:40" ht="3" customHeight="1" thickBot="1">
      <c r="A1" s="197"/>
      <c r="B1" s="43"/>
      <c r="C1" s="43"/>
      <c r="D1" s="43"/>
      <c r="E1" s="43"/>
      <c r="F1" s="43"/>
      <c r="G1" s="43"/>
      <c r="H1" s="43"/>
      <c r="I1" s="43"/>
      <c r="J1" s="43"/>
      <c r="K1" s="43"/>
      <c r="L1" s="43"/>
      <c r="M1" s="43"/>
      <c r="N1" s="43"/>
      <c r="O1" s="44"/>
      <c r="P1" s="44"/>
      <c r="Q1" s="44"/>
      <c r="R1" s="44"/>
      <c r="S1" s="44"/>
      <c r="T1" s="44"/>
      <c r="U1" s="44"/>
      <c r="V1" s="43"/>
      <c r="W1" s="43"/>
      <c r="X1" s="43"/>
      <c r="Y1" s="43"/>
      <c r="Z1" s="43"/>
      <c r="AA1" s="43"/>
      <c r="AB1" s="45"/>
      <c r="AC1" s="45"/>
      <c r="AD1" s="46"/>
    </row>
    <row r="2" spans="1:40" ht="3.75" customHeight="1" thickBot="1">
      <c r="A2" s="197"/>
      <c r="B2" s="47"/>
      <c r="C2" s="48"/>
      <c r="D2" s="48"/>
      <c r="E2" s="48"/>
      <c r="F2" s="48"/>
      <c r="G2" s="48"/>
      <c r="H2" s="48"/>
      <c r="I2" s="48"/>
      <c r="J2" s="48"/>
      <c r="K2" s="48"/>
      <c r="L2" s="48"/>
      <c r="M2" s="48"/>
      <c r="N2" s="48"/>
      <c r="O2" s="49"/>
      <c r="P2" s="49"/>
      <c r="Q2" s="49"/>
      <c r="R2" s="49"/>
      <c r="S2" s="49"/>
      <c r="T2" s="49"/>
      <c r="U2" s="49"/>
      <c r="V2" s="48"/>
      <c r="W2" s="48"/>
      <c r="X2" s="48"/>
      <c r="Y2" s="48"/>
      <c r="Z2" s="48"/>
      <c r="AA2" s="48"/>
      <c r="AB2" s="50"/>
      <c r="AC2" s="50"/>
      <c r="AD2" s="51"/>
    </row>
    <row r="3" spans="1:40" s="135" customFormat="1" ht="48.75" customHeight="1" thickBot="1">
      <c r="A3" s="198"/>
      <c r="B3" s="201"/>
      <c r="C3" s="202" t="s">
        <v>165</v>
      </c>
      <c r="D3" s="203"/>
      <c r="E3" s="204"/>
      <c r="F3" s="203"/>
      <c r="G3" s="203"/>
      <c r="H3" s="203"/>
      <c r="I3" s="203"/>
      <c r="J3" s="203"/>
      <c r="K3" s="203"/>
      <c r="L3" s="203"/>
      <c r="M3" s="203"/>
      <c r="N3" s="203"/>
      <c r="O3" s="203"/>
      <c r="P3" s="203"/>
      <c r="Q3" s="203"/>
      <c r="R3" s="203"/>
      <c r="S3" s="203"/>
      <c r="T3" s="203"/>
      <c r="U3" s="203"/>
      <c r="V3" s="203"/>
      <c r="W3" s="203"/>
      <c r="X3" s="203"/>
      <c r="Y3" s="203"/>
      <c r="Z3" s="203"/>
      <c r="AA3" s="203"/>
      <c r="AB3" s="203"/>
      <c r="AC3" s="205"/>
      <c r="AD3" s="52"/>
    </row>
    <row r="4" spans="1:40" s="136" customFormat="1" ht="30" customHeight="1">
      <c r="A4" s="199"/>
      <c r="B4" s="53"/>
      <c r="C4" s="194" t="s">
        <v>165</v>
      </c>
      <c r="D4" s="194" t="s">
        <v>16</v>
      </c>
      <c r="E4" s="298" t="s">
        <v>17</v>
      </c>
      <c r="F4" s="299"/>
      <c r="G4" s="298" t="s">
        <v>18</v>
      </c>
      <c r="H4" s="299"/>
      <c r="I4" s="298" t="s">
        <v>19</v>
      </c>
      <c r="J4" s="299"/>
      <c r="K4" s="298" t="s">
        <v>20</v>
      </c>
      <c r="L4" s="299"/>
      <c r="M4" s="298" t="s">
        <v>21</v>
      </c>
      <c r="N4" s="299"/>
      <c r="O4" s="195" t="s">
        <v>22</v>
      </c>
      <c r="P4" s="195" t="s">
        <v>23</v>
      </c>
      <c r="Q4" s="195" t="s">
        <v>24</v>
      </c>
      <c r="R4" s="195" t="s">
        <v>25</v>
      </c>
      <c r="S4" s="195" t="s">
        <v>26</v>
      </c>
      <c r="T4" s="195" t="s">
        <v>27</v>
      </c>
      <c r="U4" s="195" t="s">
        <v>28</v>
      </c>
      <c r="V4" s="195" t="s">
        <v>29</v>
      </c>
      <c r="W4" s="195" t="s">
        <v>30</v>
      </c>
      <c r="X4" s="194" t="s">
        <v>31</v>
      </c>
      <c r="Y4" s="194" t="s">
        <v>161</v>
      </c>
      <c r="Z4" s="194" t="s">
        <v>164</v>
      </c>
      <c r="AA4" s="194" t="s">
        <v>32</v>
      </c>
      <c r="AB4" s="194" t="s">
        <v>162</v>
      </c>
      <c r="AC4" s="194" t="s">
        <v>163</v>
      </c>
      <c r="AD4" s="54"/>
    </row>
    <row r="5" spans="1:40" s="137" customFormat="1" ht="15.75" customHeight="1">
      <c r="A5" s="200"/>
      <c r="B5" s="55"/>
      <c r="C5" s="56"/>
      <c r="D5" s="57"/>
      <c r="E5" s="58" t="s">
        <v>33</v>
      </c>
      <c r="F5" s="58" t="s">
        <v>34</v>
      </c>
      <c r="G5" s="59" t="s">
        <v>33</v>
      </c>
      <c r="H5" s="60" t="s">
        <v>34</v>
      </c>
      <c r="I5" s="58" t="s">
        <v>33</v>
      </c>
      <c r="J5" s="58" t="s">
        <v>34</v>
      </c>
      <c r="K5" s="59" t="s">
        <v>33</v>
      </c>
      <c r="L5" s="60" t="s">
        <v>34</v>
      </c>
      <c r="M5" s="58" t="s">
        <v>33</v>
      </c>
      <c r="N5" s="60" t="s">
        <v>34</v>
      </c>
      <c r="O5" s="295" t="s">
        <v>35</v>
      </c>
      <c r="P5" s="296"/>
      <c r="Q5" s="296"/>
      <c r="R5" s="296"/>
      <c r="S5" s="296"/>
      <c r="T5" s="296"/>
      <c r="U5" s="296"/>
      <c r="V5" s="296"/>
      <c r="W5" s="296"/>
      <c r="X5" s="189">
        <v>4461428</v>
      </c>
      <c r="Y5" s="122"/>
      <c r="Z5" s="60"/>
      <c r="AA5" s="122"/>
      <c r="AB5" s="122"/>
      <c r="AC5" s="60"/>
      <c r="AD5" s="61"/>
      <c r="AE5" s="297"/>
      <c r="AF5" s="297"/>
      <c r="AG5" s="297"/>
      <c r="AH5" s="297"/>
      <c r="AI5" s="297"/>
      <c r="AJ5" s="297"/>
      <c r="AK5" s="297"/>
      <c r="AL5" s="297"/>
      <c r="AM5" s="297"/>
      <c r="AN5" s="297"/>
    </row>
    <row r="6" spans="1:40">
      <c r="A6" s="197"/>
      <c r="B6" s="62"/>
      <c r="C6" s="63" t="s">
        <v>243</v>
      </c>
      <c r="D6" s="132" t="s">
        <v>194</v>
      </c>
      <c r="E6" s="65" t="s">
        <v>37</v>
      </c>
      <c r="F6" s="65">
        <v>800</v>
      </c>
      <c r="G6" s="128" t="s">
        <v>37</v>
      </c>
      <c r="H6" s="123">
        <v>9</v>
      </c>
      <c r="I6" s="129" t="s">
        <v>37</v>
      </c>
      <c r="J6" s="129">
        <v>9</v>
      </c>
      <c r="K6" s="67">
        <v>90.000000999999997</v>
      </c>
      <c r="L6" s="68">
        <v>200</v>
      </c>
      <c r="M6" s="69" t="s">
        <v>37</v>
      </c>
      <c r="N6" s="70">
        <v>900000</v>
      </c>
      <c r="O6" s="71" t="s">
        <v>37</v>
      </c>
      <c r="P6" s="71" t="s">
        <v>37</v>
      </c>
      <c r="Q6" s="71" t="s">
        <v>37</v>
      </c>
      <c r="R6" s="72" t="s">
        <v>170</v>
      </c>
      <c r="S6" s="71">
        <v>1</v>
      </c>
      <c r="T6" s="72" t="s">
        <v>37</v>
      </c>
      <c r="U6" s="71" t="s">
        <v>171</v>
      </c>
      <c r="V6" s="71" t="s">
        <v>166</v>
      </c>
      <c r="W6" s="72" t="s">
        <v>230</v>
      </c>
      <c r="X6" s="276">
        <v>63288</v>
      </c>
      <c r="Y6" s="66">
        <v>5.1291289999999998</v>
      </c>
      <c r="Z6" s="131">
        <v>133.61140399999999</v>
      </c>
      <c r="AA6" s="75">
        <v>900</v>
      </c>
      <c r="AB6" s="66"/>
      <c r="AC6" s="123"/>
      <c r="AD6" s="74"/>
    </row>
    <row r="7" spans="1:40">
      <c r="A7" s="197"/>
      <c r="B7" s="62"/>
      <c r="C7" s="63" t="s">
        <v>244</v>
      </c>
      <c r="D7" s="132" t="s">
        <v>194</v>
      </c>
      <c r="E7" s="65" t="s">
        <v>37</v>
      </c>
      <c r="F7" s="65">
        <v>800</v>
      </c>
      <c r="G7" s="128" t="s">
        <v>37</v>
      </c>
      <c r="H7" s="123">
        <v>9</v>
      </c>
      <c r="I7" s="129" t="s">
        <v>37</v>
      </c>
      <c r="J7" s="129">
        <v>9</v>
      </c>
      <c r="K7" s="67">
        <v>90.000000999999997</v>
      </c>
      <c r="L7" s="68">
        <v>200</v>
      </c>
      <c r="M7" s="69" t="s">
        <v>37</v>
      </c>
      <c r="N7" s="70">
        <v>900000</v>
      </c>
      <c r="O7" s="71" t="s">
        <v>37</v>
      </c>
      <c r="P7" s="71" t="s">
        <v>37</v>
      </c>
      <c r="Q7" s="71" t="s">
        <v>37</v>
      </c>
      <c r="R7" s="72" t="s">
        <v>170</v>
      </c>
      <c r="S7" s="71">
        <v>1</v>
      </c>
      <c r="T7" s="72" t="s">
        <v>37</v>
      </c>
      <c r="U7" s="71" t="s">
        <v>171</v>
      </c>
      <c r="V7" s="71" t="s">
        <v>166</v>
      </c>
      <c r="W7" s="72" t="s">
        <v>230</v>
      </c>
      <c r="X7" s="276">
        <v>63288</v>
      </c>
      <c r="Y7" s="66">
        <v>5.1291289999999998</v>
      </c>
      <c r="Z7" s="131">
        <v>133.61140399999999</v>
      </c>
      <c r="AA7" s="75">
        <v>900</v>
      </c>
      <c r="AB7" s="66">
        <v>3</v>
      </c>
      <c r="AC7" s="123">
        <v>100</v>
      </c>
      <c r="AD7" s="74"/>
    </row>
    <row r="8" spans="1:40">
      <c r="A8" s="197"/>
      <c r="B8" s="62"/>
      <c r="C8" s="63" t="s">
        <v>174</v>
      </c>
      <c r="D8" s="132" t="s">
        <v>194</v>
      </c>
      <c r="E8" s="65" t="s">
        <v>37</v>
      </c>
      <c r="F8" s="65">
        <v>800</v>
      </c>
      <c r="G8" s="128" t="s">
        <v>37</v>
      </c>
      <c r="H8" s="123">
        <v>9</v>
      </c>
      <c r="I8" s="129" t="s">
        <v>37</v>
      </c>
      <c r="J8" s="129">
        <v>9</v>
      </c>
      <c r="K8" s="67">
        <v>25</v>
      </c>
      <c r="L8" s="68">
        <v>90</v>
      </c>
      <c r="M8" s="69" t="s">
        <v>37</v>
      </c>
      <c r="N8" s="70">
        <v>900000</v>
      </c>
      <c r="O8" s="71" t="s">
        <v>37</v>
      </c>
      <c r="P8" s="71" t="s">
        <v>37</v>
      </c>
      <c r="Q8" s="71" t="s">
        <v>37</v>
      </c>
      <c r="R8" s="72" t="s">
        <v>170</v>
      </c>
      <c r="S8" s="71">
        <v>1</v>
      </c>
      <c r="T8" s="72" t="s">
        <v>37</v>
      </c>
      <c r="U8" s="71" t="s">
        <v>175</v>
      </c>
      <c r="V8" s="71" t="s">
        <v>166</v>
      </c>
      <c r="W8" s="72" t="s">
        <v>172</v>
      </c>
      <c r="X8" s="276"/>
      <c r="Y8" s="66"/>
      <c r="Z8" s="131"/>
      <c r="AA8" s="75">
        <v>500</v>
      </c>
      <c r="AB8" s="66"/>
      <c r="AC8" s="123"/>
      <c r="AD8" s="74"/>
    </row>
    <row r="9" spans="1:40">
      <c r="A9" s="197"/>
      <c r="B9" s="62"/>
      <c r="C9" s="63" t="s">
        <v>176</v>
      </c>
      <c r="D9" s="132" t="s">
        <v>194</v>
      </c>
      <c r="E9" s="65" t="s">
        <v>37</v>
      </c>
      <c r="F9" s="65">
        <v>800</v>
      </c>
      <c r="G9" s="128" t="s">
        <v>37</v>
      </c>
      <c r="H9" s="123">
        <v>9</v>
      </c>
      <c r="I9" s="129" t="s">
        <v>37</v>
      </c>
      <c r="J9" s="129">
        <v>9</v>
      </c>
      <c r="K9" s="67">
        <v>90.000000999999997</v>
      </c>
      <c r="L9" s="68">
        <v>200</v>
      </c>
      <c r="M9" s="69" t="s">
        <v>37</v>
      </c>
      <c r="N9" s="70">
        <v>900000</v>
      </c>
      <c r="O9" s="71" t="s">
        <v>37</v>
      </c>
      <c r="P9" s="71" t="s">
        <v>37</v>
      </c>
      <c r="Q9" s="71" t="s">
        <v>37</v>
      </c>
      <c r="R9" s="72" t="s">
        <v>170</v>
      </c>
      <c r="S9" s="71">
        <v>1</v>
      </c>
      <c r="T9" s="72" t="s">
        <v>37</v>
      </c>
      <c r="U9" s="71" t="s">
        <v>175</v>
      </c>
      <c r="V9" s="71" t="s">
        <v>166</v>
      </c>
      <c r="W9" s="72" t="s">
        <v>172</v>
      </c>
      <c r="X9" s="276"/>
      <c r="Y9" s="66"/>
      <c r="Z9" s="131"/>
      <c r="AA9" s="75">
        <v>1200</v>
      </c>
      <c r="AB9" s="66"/>
      <c r="AC9" s="123"/>
      <c r="AD9" s="74"/>
    </row>
    <row r="10" spans="1:40">
      <c r="A10" s="197"/>
      <c r="B10" s="62"/>
      <c r="C10" s="63" t="s">
        <v>177</v>
      </c>
      <c r="D10" s="132" t="s">
        <v>194</v>
      </c>
      <c r="E10" s="65" t="s">
        <v>37</v>
      </c>
      <c r="F10" s="65">
        <v>800</v>
      </c>
      <c r="G10" s="128" t="s">
        <v>37</v>
      </c>
      <c r="H10" s="123">
        <v>9</v>
      </c>
      <c r="I10" s="129" t="s">
        <v>37</v>
      </c>
      <c r="J10" s="129">
        <v>9</v>
      </c>
      <c r="K10" s="67">
        <v>25</v>
      </c>
      <c r="L10" s="68">
        <v>90</v>
      </c>
      <c r="M10" s="69" t="s">
        <v>37</v>
      </c>
      <c r="N10" s="70">
        <v>900000</v>
      </c>
      <c r="O10" s="71" t="s">
        <v>37</v>
      </c>
      <c r="P10" s="71" t="s">
        <v>37</v>
      </c>
      <c r="Q10" s="71" t="s">
        <v>37</v>
      </c>
      <c r="R10" s="72" t="s">
        <v>170</v>
      </c>
      <c r="S10" s="71">
        <v>1</v>
      </c>
      <c r="T10" s="72" t="s">
        <v>37</v>
      </c>
      <c r="U10" s="71" t="s">
        <v>171</v>
      </c>
      <c r="V10" s="71" t="s">
        <v>166</v>
      </c>
      <c r="W10" s="72" t="s">
        <v>178</v>
      </c>
      <c r="X10" s="276"/>
      <c r="Y10" s="66"/>
      <c r="Z10" s="131"/>
      <c r="AA10" s="75">
        <v>700</v>
      </c>
      <c r="AB10" s="66"/>
      <c r="AC10" s="123"/>
      <c r="AD10" s="74"/>
    </row>
    <row r="11" spans="1:40">
      <c r="A11" s="197"/>
      <c r="B11" s="62"/>
      <c r="C11" s="63" t="s">
        <v>228</v>
      </c>
      <c r="D11" s="132" t="s">
        <v>194</v>
      </c>
      <c r="E11" s="65" t="s">
        <v>37</v>
      </c>
      <c r="F11" s="65">
        <v>800</v>
      </c>
      <c r="G11" s="128" t="s">
        <v>37</v>
      </c>
      <c r="H11" s="123">
        <v>9</v>
      </c>
      <c r="I11" s="129" t="s">
        <v>37</v>
      </c>
      <c r="J11" s="129">
        <v>9</v>
      </c>
      <c r="K11" s="67">
        <v>90.000000999999997</v>
      </c>
      <c r="L11" s="68">
        <v>200</v>
      </c>
      <c r="M11" s="69" t="s">
        <v>37</v>
      </c>
      <c r="N11" s="70">
        <v>900000</v>
      </c>
      <c r="O11" s="71" t="s">
        <v>37</v>
      </c>
      <c r="P11" s="71" t="s">
        <v>37</v>
      </c>
      <c r="Q11" s="71" t="s">
        <v>37</v>
      </c>
      <c r="R11" s="72" t="s">
        <v>170</v>
      </c>
      <c r="S11" s="71">
        <v>1</v>
      </c>
      <c r="T11" s="72" t="s">
        <v>37</v>
      </c>
      <c r="U11" s="71" t="s">
        <v>171</v>
      </c>
      <c r="V11" s="71" t="s">
        <v>166</v>
      </c>
      <c r="W11" s="72" t="s">
        <v>178</v>
      </c>
      <c r="X11" s="276"/>
      <c r="Y11" s="66"/>
      <c r="Z11" s="131"/>
      <c r="AA11" s="75">
        <v>2300</v>
      </c>
      <c r="AB11" s="66"/>
      <c r="AC11" s="123"/>
      <c r="AD11" s="74"/>
    </row>
    <row r="12" spans="1:40">
      <c r="A12" s="197"/>
      <c r="B12" s="62"/>
      <c r="C12" s="63" t="s">
        <v>179</v>
      </c>
      <c r="D12" s="132" t="s">
        <v>194</v>
      </c>
      <c r="E12" s="65" t="s">
        <v>37</v>
      </c>
      <c r="F12" s="65">
        <v>800</v>
      </c>
      <c r="G12" s="128" t="s">
        <v>37</v>
      </c>
      <c r="H12" s="123">
        <v>9</v>
      </c>
      <c r="I12" s="129" t="s">
        <v>37</v>
      </c>
      <c r="J12" s="129">
        <v>9</v>
      </c>
      <c r="K12" s="67">
        <v>25</v>
      </c>
      <c r="L12" s="68">
        <v>90</v>
      </c>
      <c r="M12" s="69" t="s">
        <v>37</v>
      </c>
      <c r="N12" s="70">
        <v>900000</v>
      </c>
      <c r="O12" s="71" t="s">
        <v>37</v>
      </c>
      <c r="P12" s="71" t="s">
        <v>37</v>
      </c>
      <c r="Q12" s="71" t="s">
        <v>37</v>
      </c>
      <c r="R12" s="72" t="s">
        <v>170</v>
      </c>
      <c r="S12" s="71">
        <v>1</v>
      </c>
      <c r="T12" s="72" t="s">
        <v>37</v>
      </c>
      <c r="U12" s="71" t="s">
        <v>175</v>
      </c>
      <c r="V12" s="71" t="s">
        <v>166</v>
      </c>
      <c r="W12" s="72" t="s">
        <v>178</v>
      </c>
      <c r="X12" s="276"/>
      <c r="Y12" s="66"/>
      <c r="Z12" s="131"/>
      <c r="AA12" s="75">
        <v>500</v>
      </c>
      <c r="AB12" s="66"/>
      <c r="AC12" s="123"/>
      <c r="AD12" s="74"/>
    </row>
    <row r="13" spans="1:40">
      <c r="A13" s="197"/>
      <c r="B13" s="62"/>
      <c r="C13" s="63" t="s">
        <v>180</v>
      </c>
      <c r="D13" s="132" t="s">
        <v>194</v>
      </c>
      <c r="E13" s="65" t="s">
        <v>37</v>
      </c>
      <c r="F13" s="65">
        <v>800</v>
      </c>
      <c r="G13" s="128" t="s">
        <v>37</v>
      </c>
      <c r="H13" s="123">
        <v>9</v>
      </c>
      <c r="I13" s="129" t="s">
        <v>37</v>
      </c>
      <c r="J13" s="129">
        <v>9</v>
      </c>
      <c r="K13" s="67">
        <v>90.000000999999997</v>
      </c>
      <c r="L13" s="68">
        <v>200</v>
      </c>
      <c r="M13" s="69" t="s">
        <v>37</v>
      </c>
      <c r="N13" s="70">
        <v>900000</v>
      </c>
      <c r="O13" s="71" t="s">
        <v>37</v>
      </c>
      <c r="P13" s="71" t="s">
        <v>37</v>
      </c>
      <c r="Q13" s="71" t="s">
        <v>37</v>
      </c>
      <c r="R13" s="72" t="s">
        <v>170</v>
      </c>
      <c r="S13" s="71">
        <v>1</v>
      </c>
      <c r="T13" s="72" t="s">
        <v>37</v>
      </c>
      <c r="U13" s="71" t="s">
        <v>175</v>
      </c>
      <c r="V13" s="71" t="s">
        <v>166</v>
      </c>
      <c r="W13" s="72" t="s">
        <v>178</v>
      </c>
      <c r="X13" s="276"/>
      <c r="Y13" s="66"/>
      <c r="Z13" s="131"/>
      <c r="AA13" s="75">
        <v>2500</v>
      </c>
      <c r="AB13" s="66"/>
      <c r="AC13" s="123"/>
      <c r="AD13" s="74"/>
    </row>
    <row r="14" spans="1:40">
      <c r="A14" s="197"/>
      <c r="B14" s="62"/>
      <c r="C14" s="63" t="s">
        <v>181</v>
      </c>
      <c r="D14" s="132" t="s">
        <v>194</v>
      </c>
      <c r="E14" s="65" t="s">
        <v>37</v>
      </c>
      <c r="F14" s="65">
        <v>800</v>
      </c>
      <c r="G14" s="128" t="s">
        <v>37</v>
      </c>
      <c r="H14" s="123">
        <v>9</v>
      </c>
      <c r="I14" s="129" t="s">
        <v>37</v>
      </c>
      <c r="J14" s="129">
        <v>9</v>
      </c>
      <c r="K14" s="67">
        <v>25</v>
      </c>
      <c r="L14" s="68">
        <v>90</v>
      </c>
      <c r="M14" s="69" t="s">
        <v>37</v>
      </c>
      <c r="N14" s="70">
        <v>900000</v>
      </c>
      <c r="O14" s="71" t="s">
        <v>37</v>
      </c>
      <c r="P14" s="71" t="s">
        <v>37</v>
      </c>
      <c r="Q14" s="71" t="s">
        <v>37</v>
      </c>
      <c r="R14" s="72" t="s">
        <v>182</v>
      </c>
      <c r="S14" s="71">
        <v>1</v>
      </c>
      <c r="T14" s="72" t="s">
        <v>37</v>
      </c>
      <c r="U14" s="71" t="s">
        <v>171</v>
      </c>
      <c r="V14" s="71" t="s">
        <v>166</v>
      </c>
      <c r="W14" s="72" t="s">
        <v>172</v>
      </c>
      <c r="X14" s="276"/>
      <c r="Y14" s="66"/>
      <c r="Z14" s="131"/>
      <c r="AA14" s="75">
        <v>2600</v>
      </c>
      <c r="AB14" s="66"/>
      <c r="AC14" s="123"/>
      <c r="AD14" s="74"/>
    </row>
    <row r="15" spans="1:40">
      <c r="A15" s="197"/>
      <c r="B15" s="62"/>
      <c r="C15" s="63" t="s">
        <v>183</v>
      </c>
      <c r="D15" s="132" t="s">
        <v>194</v>
      </c>
      <c r="E15" s="65" t="s">
        <v>37</v>
      </c>
      <c r="F15" s="65">
        <v>800</v>
      </c>
      <c r="G15" s="128" t="s">
        <v>37</v>
      </c>
      <c r="H15" s="123">
        <v>9</v>
      </c>
      <c r="I15" s="129" t="s">
        <v>37</v>
      </c>
      <c r="J15" s="129">
        <v>9</v>
      </c>
      <c r="K15" s="67">
        <v>90.000000999999997</v>
      </c>
      <c r="L15" s="68">
        <v>200</v>
      </c>
      <c r="M15" s="69" t="s">
        <v>37</v>
      </c>
      <c r="N15" s="70">
        <v>900000</v>
      </c>
      <c r="O15" s="71" t="s">
        <v>37</v>
      </c>
      <c r="P15" s="71" t="s">
        <v>37</v>
      </c>
      <c r="Q15" s="71" t="s">
        <v>37</v>
      </c>
      <c r="R15" s="72" t="s">
        <v>182</v>
      </c>
      <c r="S15" s="71">
        <v>1</v>
      </c>
      <c r="T15" s="72" t="s">
        <v>37</v>
      </c>
      <c r="U15" s="71" t="s">
        <v>171</v>
      </c>
      <c r="V15" s="71" t="s">
        <v>166</v>
      </c>
      <c r="W15" s="72" t="s">
        <v>172</v>
      </c>
      <c r="X15" s="276"/>
      <c r="Y15" s="66"/>
      <c r="Z15" s="131"/>
      <c r="AA15" s="75">
        <v>1600</v>
      </c>
      <c r="AB15" s="66"/>
      <c r="AC15" s="123"/>
      <c r="AD15" s="74"/>
    </row>
    <row r="16" spans="1:40">
      <c r="A16" s="197"/>
      <c r="B16" s="62"/>
      <c r="C16" s="63" t="s">
        <v>184</v>
      </c>
      <c r="D16" s="132" t="s">
        <v>194</v>
      </c>
      <c r="E16" s="65" t="s">
        <v>37</v>
      </c>
      <c r="F16" s="65">
        <v>800</v>
      </c>
      <c r="G16" s="128" t="s">
        <v>37</v>
      </c>
      <c r="H16" s="123">
        <v>9</v>
      </c>
      <c r="I16" s="129" t="s">
        <v>37</v>
      </c>
      <c r="J16" s="129">
        <v>9</v>
      </c>
      <c r="K16" s="67">
        <v>25</v>
      </c>
      <c r="L16" s="68">
        <v>90</v>
      </c>
      <c r="M16" s="69" t="s">
        <v>37</v>
      </c>
      <c r="N16" s="70">
        <v>900000</v>
      </c>
      <c r="O16" s="71" t="s">
        <v>37</v>
      </c>
      <c r="P16" s="71" t="s">
        <v>37</v>
      </c>
      <c r="Q16" s="71" t="s">
        <v>37</v>
      </c>
      <c r="R16" s="72" t="s">
        <v>182</v>
      </c>
      <c r="S16" s="71">
        <v>1</v>
      </c>
      <c r="T16" s="72" t="s">
        <v>37</v>
      </c>
      <c r="U16" s="71" t="s">
        <v>175</v>
      </c>
      <c r="V16" s="71" t="s">
        <v>166</v>
      </c>
      <c r="W16" s="72" t="s">
        <v>172</v>
      </c>
      <c r="X16" s="276"/>
      <c r="Y16" s="66"/>
      <c r="Z16" s="131"/>
      <c r="AA16" s="75">
        <v>600</v>
      </c>
      <c r="AB16" s="66"/>
      <c r="AC16" s="123"/>
      <c r="AD16" s="74"/>
    </row>
    <row r="17" spans="1:30">
      <c r="A17" s="197"/>
      <c r="B17" s="62"/>
      <c r="C17" s="63" t="s">
        <v>185</v>
      </c>
      <c r="D17" s="132" t="s">
        <v>194</v>
      </c>
      <c r="E17" s="65" t="s">
        <v>37</v>
      </c>
      <c r="F17" s="65">
        <v>800</v>
      </c>
      <c r="G17" s="128" t="s">
        <v>37</v>
      </c>
      <c r="H17" s="123">
        <v>9</v>
      </c>
      <c r="I17" s="129" t="s">
        <v>37</v>
      </c>
      <c r="J17" s="129">
        <v>9</v>
      </c>
      <c r="K17" s="67">
        <v>90.000000999999997</v>
      </c>
      <c r="L17" s="68">
        <v>200</v>
      </c>
      <c r="M17" s="69" t="s">
        <v>37</v>
      </c>
      <c r="N17" s="70">
        <v>900000</v>
      </c>
      <c r="O17" s="71" t="s">
        <v>37</v>
      </c>
      <c r="P17" s="71" t="s">
        <v>37</v>
      </c>
      <c r="Q17" s="71" t="s">
        <v>37</v>
      </c>
      <c r="R17" s="72" t="s">
        <v>182</v>
      </c>
      <c r="S17" s="71">
        <v>1</v>
      </c>
      <c r="T17" s="72" t="s">
        <v>37</v>
      </c>
      <c r="U17" s="71" t="s">
        <v>175</v>
      </c>
      <c r="V17" s="71" t="s">
        <v>166</v>
      </c>
      <c r="W17" s="72" t="s">
        <v>172</v>
      </c>
      <c r="X17" s="276"/>
      <c r="Y17" s="66"/>
      <c r="Z17" s="131"/>
      <c r="AA17" s="75">
        <v>700</v>
      </c>
      <c r="AB17" s="66"/>
      <c r="AC17" s="123"/>
      <c r="AD17" s="74"/>
    </row>
    <row r="18" spans="1:30">
      <c r="A18" s="197"/>
      <c r="B18" s="62"/>
      <c r="C18" s="63" t="s">
        <v>186</v>
      </c>
      <c r="D18" s="64" t="s">
        <v>36</v>
      </c>
      <c r="E18" s="65" t="s">
        <v>37</v>
      </c>
      <c r="F18" s="65">
        <v>800</v>
      </c>
      <c r="G18" s="128" t="s">
        <v>37</v>
      </c>
      <c r="H18" s="123">
        <v>9</v>
      </c>
      <c r="I18" s="129" t="s">
        <v>37</v>
      </c>
      <c r="J18" s="129">
        <v>9</v>
      </c>
      <c r="K18" s="67">
        <v>25</v>
      </c>
      <c r="L18" s="68">
        <v>90</v>
      </c>
      <c r="M18" s="69" t="s">
        <v>37</v>
      </c>
      <c r="N18" s="70">
        <v>900000</v>
      </c>
      <c r="O18" s="71" t="s">
        <v>37</v>
      </c>
      <c r="P18" s="71" t="s">
        <v>37</v>
      </c>
      <c r="Q18" s="71" t="s">
        <v>37</v>
      </c>
      <c r="R18" s="72" t="s">
        <v>182</v>
      </c>
      <c r="S18" s="71">
        <v>1</v>
      </c>
      <c r="T18" s="72" t="s">
        <v>37</v>
      </c>
      <c r="U18" s="71" t="s">
        <v>171</v>
      </c>
      <c r="V18" s="71" t="s">
        <v>166</v>
      </c>
      <c r="W18" s="72" t="s">
        <v>178</v>
      </c>
      <c r="X18" s="130">
        <v>82152</v>
      </c>
      <c r="Y18" s="66">
        <v>6.7521979999999999</v>
      </c>
      <c r="Z18" s="131">
        <v>70.737742999999995</v>
      </c>
      <c r="AA18" s="73">
        <v>1000</v>
      </c>
      <c r="AB18" s="66"/>
      <c r="AC18" s="123"/>
      <c r="AD18" s="76"/>
    </row>
    <row r="19" spans="1:30">
      <c r="A19" s="197"/>
      <c r="B19" s="62"/>
      <c r="C19" s="63" t="s">
        <v>187</v>
      </c>
      <c r="D19" s="132" t="s">
        <v>194</v>
      </c>
      <c r="E19" s="65" t="s">
        <v>37</v>
      </c>
      <c r="F19" s="65">
        <v>800</v>
      </c>
      <c r="G19" s="128" t="s">
        <v>37</v>
      </c>
      <c r="H19" s="123">
        <v>9</v>
      </c>
      <c r="I19" s="129" t="s">
        <v>37</v>
      </c>
      <c r="J19" s="129">
        <v>9</v>
      </c>
      <c r="K19" s="67">
        <v>90.000000999999997</v>
      </c>
      <c r="L19" s="68">
        <v>200</v>
      </c>
      <c r="M19" s="69" t="s">
        <v>37</v>
      </c>
      <c r="N19" s="70">
        <v>900000</v>
      </c>
      <c r="O19" s="71" t="s">
        <v>37</v>
      </c>
      <c r="P19" s="71" t="s">
        <v>37</v>
      </c>
      <c r="Q19" s="71" t="s">
        <v>37</v>
      </c>
      <c r="R19" s="72" t="s">
        <v>182</v>
      </c>
      <c r="S19" s="71">
        <v>1</v>
      </c>
      <c r="T19" s="72" t="s">
        <v>37</v>
      </c>
      <c r="U19" s="71" t="s">
        <v>171</v>
      </c>
      <c r="V19" s="71" t="s">
        <v>166</v>
      </c>
      <c r="W19" s="72" t="s">
        <v>178</v>
      </c>
      <c r="X19" s="276"/>
      <c r="Y19" s="66"/>
      <c r="Z19" s="131"/>
      <c r="AA19" s="75">
        <v>1700</v>
      </c>
      <c r="AB19" s="66"/>
      <c r="AC19" s="123"/>
      <c r="AD19" s="76"/>
    </row>
    <row r="20" spans="1:30">
      <c r="A20" s="197"/>
      <c r="B20" s="62"/>
      <c r="C20" s="63" t="s">
        <v>188</v>
      </c>
      <c r="D20" s="132" t="s">
        <v>194</v>
      </c>
      <c r="E20" s="65" t="s">
        <v>37</v>
      </c>
      <c r="F20" s="65">
        <v>800</v>
      </c>
      <c r="G20" s="128" t="s">
        <v>37</v>
      </c>
      <c r="H20" s="123">
        <v>9</v>
      </c>
      <c r="I20" s="129" t="s">
        <v>37</v>
      </c>
      <c r="J20" s="129">
        <v>9</v>
      </c>
      <c r="K20" s="67">
        <v>25</v>
      </c>
      <c r="L20" s="68">
        <v>90</v>
      </c>
      <c r="M20" s="69" t="s">
        <v>37</v>
      </c>
      <c r="N20" s="70">
        <v>900000</v>
      </c>
      <c r="O20" s="71" t="s">
        <v>37</v>
      </c>
      <c r="P20" s="71" t="s">
        <v>37</v>
      </c>
      <c r="Q20" s="71" t="s">
        <v>37</v>
      </c>
      <c r="R20" s="72" t="s">
        <v>182</v>
      </c>
      <c r="S20" s="71">
        <v>1</v>
      </c>
      <c r="T20" s="72" t="s">
        <v>37</v>
      </c>
      <c r="U20" s="71" t="s">
        <v>175</v>
      </c>
      <c r="V20" s="71" t="s">
        <v>166</v>
      </c>
      <c r="W20" s="72" t="s">
        <v>178</v>
      </c>
      <c r="X20" s="276"/>
      <c r="Y20" s="66"/>
      <c r="Z20" s="131"/>
      <c r="AA20" s="75">
        <v>400</v>
      </c>
      <c r="AB20" s="66"/>
      <c r="AC20" s="123"/>
      <c r="AD20" s="76"/>
    </row>
    <row r="21" spans="1:30">
      <c r="A21" s="197"/>
      <c r="B21" s="62"/>
      <c r="C21" s="63" t="s">
        <v>189</v>
      </c>
      <c r="D21" s="132" t="s">
        <v>194</v>
      </c>
      <c r="E21" s="65" t="s">
        <v>37</v>
      </c>
      <c r="F21" s="65">
        <v>800</v>
      </c>
      <c r="G21" s="128" t="s">
        <v>37</v>
      </c>
      <c r="H21" s="123">
        <v>9</v>
      </c>
      <c r="I21" s="129" t="s">
        <v>37</v>
      </c>
      <c r="J21" s="129">
        <v>9</v>
      </c>
      <c r="K21" s="67">
        <v>90.000000999999997</v>
      </c>
      <c r="L21" s="68">
        <v>200</v>
      </c>
      <c r="M21" s="69" t="s">
        <v>37</v>
      </c>
      <c r="N21" s="70">
        <v>900000</v>
      </c>
      <c r="O21" s="71" t="s">
        <v>37</v>
      </c>
      <c r="P21" s="71" t="s">
        <v>37</v>
      </c>
      <c r="Q21" s="71" t="s">
        <v>37</v>
      </c>
      <c r="R21" s="72" t="s">
        <v>182</v>
      </c>
      <c r="S21" s="71">
        <v>1</v>
      </c>
      <c r="T21" s="72" t="s">
        <v>37</v>
      </c>
      <c r="U21" s="71" t="s">
        <v>175</v>
      </c>
      <c r="V21" s="71" t="s">
        <v>166</v>
      </c>
      <c r="W21" s="72" t="s">
        <v>178</v>
      </c>
      <c r="X21" s="276"/>
      <c r="Y21" s="66"/>
      <c r="Z21" s="131"/>
      <c r="AA21" s="75">
        <v>1000</v>
      </c>
      <c r="AB21" s="66"/>
      <c r="AC21" s="123"/>
      <c r="AD21" s="76"/>
    </row>
    <row r="22" spans="1:30">
      <c r="A22" s="197"/>
      <c r="B22" s="62"/>
      <c r="C22" s="63" t="s">
        <v>190</v>
      </c>
      <c r="D22" s="132" t="s">
        <v>194</v>
      </c>
      <c r="E22" s="65" t="s">
        <v>37</v>
      </c>
      <c r="F22" s="65">
        <v>800</v>
      </c>
      <c r="G22" s="128" t="s">
        <v>37</v>
      </c>
      <c r="H22" s="123">
        <v>9</v>
      </c>
      <c r="I22" s="129" t="s">
        <v>37</v>
      </c>
      <c r="J22" s="129">
        <v>9</v>
      </c>
      <c r="K22" s="67">
        <v>25</v>
      </c>
      <c r="L22" s="68">
        <v>200</v>
      </c>
      <c r="M22" s="69" t="s">
        <v>37</v>
      </c>
      <c r="N22" s="70">
        <v>900000</v>
      </c>
      <c r="O22" s="71" t="s">
        <v>37</v>
      </c>
      <c r="P22" s="71" t="s">
        <v>37</v>
      </c>
      <c r="Q22" s="71" t="s">
        <v>37</v>
      </c>
      <c r="R22" s="72" t="s">
        <v>191</v>
      </c>
      <c r="S22" s="71">
        <v>1</v>
      </c>
      <c r="T22" s="72" t="s">
        <v>37</v>
      </c>
      <c r="U22" s="71" t="s">
        <v>192</v>
      </c>
      <c r="V22" s="71" t="s">
        <v>166</v>
      </c>
      <c r="W22" s="72" t="s">
        <v>193</v>
      </c>
      <c r="X22" s="276"/>
      <c r="Y22" s="66"/>
      <c r="Z22" s="131"/>
      <c r="AA22" s="75">
        <v>13700</v>
      </c>
      <c r="AB22" s="66"/>
      <c r="AC22" s="123"/>
      <c r="AD22" s="76"/>
    </row>
    <row r="23" spans="1:30">
      <c r="A23" s="197"/>
      <c r="B23" s="62"/>
      <c r="C23" s="63" t="s">
        <v>229</v>
      </c>
      <c r="D23" s="132" t="s">
        <v>194</v>
      </c>
      <c r="E23" s="65" t="s">
        <v>37</v>
      </c>
      <c r="F23" s="65">
        <v>800</v>
      </c>
      <c r="G23" s="128" t="s">
        <v>37</v>
      </c>
      <c r="H23" s="123">
        <v>9</v>
      </c>
      <c r="I23" s="129" t="s">
        <v>37</v>
      </c>
      <c r="J23" s="129">
        <v>9</v>
      </c>
      <c r="K23" s="67">
        <v>90.000000999999997</v>
      </c>
      <c r="L23" s="68">
        <v>200</v>
      </c>
      <c r="M23" s="69" t="s">
        <v>37</v>
      </c>
      <c r="N23" s="70">
        <v>900000</v>
      </c>
      <c r="O23" s="71" t="s">
        <v>37</v>
      </c>
      <c r="P23" s="71" t="s">
        <v>37</v>
      </c>
      <c r="Q23" s="71" t="s">
        <v>37</v>
      </c>
      <c r="R23" s="72" t="s">
        <v>170</v>
      </c>
      <c r="S23" s="71">
        <v>1</v>
      </c>
      <c r="T23" s="72" t="s">
        <v>37</v>
      </c>
      <c r="U23" s="71" t="s">
        <v>171</v>
      </c>
      <c r="V23" s="71" t="s">
        <v>166</v>
      </c>
      <c r="W23" s="72" t="s">
        <v>178</v>
      </c>
      <c r="X23" s="276"/>
      <c r="Y23" s="66"/>
      <c r="Z23" s="131"/>
      <c r="AA23" s="75">
        <v>2300</v>
      </c>
      <c r="AB23" s="66">
        <v>3</v>
      </c>
      <c r="AC23" s="123">
        <v>100</v>
      </c>
      <c r="AD23" s="76"/>
    </row>
    <row r="24" spans="1:30">
      <c r="A24" s="197"/>
      <c r="B24" s="62"/>
      <c r="C24" s="63" t="s">
        <v>169</v>
      </c>
      <c r="D24" s="132" t="s">
        <v>194</v>
      </c>
      <c r="E24" s="65" t="s">
        <v>37</v>
      </c>
      <c r="F24" s="65">
        <v>800</v>
      </c>
      <c r="G24" s="128" t="s">
        <v>37</v>
      </c>
      <c r="H24" s="123">
        <v>9</v>
      </c>
      <c r="I24" s="129" t="s">
        <v>37</v>
      </c>
      <c r="J24" s="129">
        <v>9</v>
      </c>
      <c r="K24" s="67">
        <v>25</v>
      </c>
      <c r="L24" s="68">
        <v>90</v>
      </c>
      <c r="M24" s="69" t="s">
        <v>37</v>
      </c>
      <c r="N24" s="70">
        <v>900000</v>
      </c>
      <c r="O24" s="71" t="s">
        <v>37</v>
      </c>
      <c r="P24" s="71" t="s">
        <v>37</v>
      </c>
      <c r="Q24" s="72" t="s">
        <v>37</v>
      </c>
      <c r="R24" s="72" t="s">
        <v>170</v>
      </c>
      <c r="S24" s="71">
        <v>1</v>
      </c>
      <c r="T24" s="72" t="s">
        <v>37</v>
      </c>
      <c r="U24" s="71" t="s">
        <v>171</v>
      </c>
      <c r="V24" s="71" t="s">
        <v>166</v>
      </c>
      <c r="W24" s="72" t="s">
        <v>172</v>
      </c>
      <c r="X24" s="276"/>
      <c r="Y24" s="66"/>
      <c r="Z24" s="131"/>
      <c r="AA24" s="75">
        <v>1000</v>
      </c>
      <c r="AB24" s="66"/>
      <c r="AC24" s="123"/>
      <c r="AD24" s="76"/>
    </row>
    <row r="25" spans="1:30">
      <c r="A25" s="197"/>
      <c r="B25" s="62"/>
      <c r="C25" s="63" t="s">
        <v>173</v>
      </c>
      <c r="D25" s="132" t="s">
        <v>194</v>
      </c>
      <c r="E25" s="215" t="s">
        <v>37</v>
      </c>
      <c r="F25" s="216">
        <v>800</v>
      </c>
      <c r="G25" s="217" t="s">
        <v>37</v>
      </c>
      <c r="H25" s="125">
        <v>9</v>
      </c>
      <c r="I25" s="218" t="s">
        <v>37</v>
      </c>
      <c r="J25" s="218">
        <v>9</v>
      </c>
      <c r="K25" s="215">
        <v>90.000000999999997</v>
      </c>
      <c r="L25" s="219">
        <v>200</v>
      </c>
      <c r="M25" s="220" t="s">
        <v>37</v>
      </c>
      <c r="N25" s="221">
        <v>900000</v>
      </c>
      <c r="O25" s="222" t="s">
        <v>37</v>
      </c>
      <c r="P25" s="222" t="s">
        <v>37</v>
      </c>
      <c r="Q25" s="222" t="s">
        <v>37</v>
      </c>
      <c r="R25" s="223" t="s">
        <v>170</v>
      </c>
      <c r="S25" s="222">
        <v>1</v>
      </c>
      <c r="T25" s="223" t="s">
        <v>37</v>
      </c>
      <c r="U25" s="222" t="s">
        <v>171</v>
      </c>
      <c r="V25" s="222" t="s">
        <v>166</v>
      </c>
      <c r="W25" s="224" t="s">
        <v>172</v>
      </c>
      <c r="X25" s="276"/>
      <c r="Y25" s="66"/>
      <c r="Z25" s="131"/>
      <c r="AA25" s="190">
        <v>1300</v>
      </c>
      <c r="AB25" s="124"/>
      <c r="AC25" s="125"/>
      <c r="AD25" s="76"/>
    </row>
    <row r="26" spans="1:30" ht="3" customHeight="1" thickBot="1">
      <c r="A26" s="43"/>
      <c r="B26" s="206"/>
      <c r="C26" s="43"/>
      <c r="D26" s="63"/>
      <c r="E26" s="43"/>
      <c r="F26" s="43"/>
      <c r="G26" s="43"/>
      <c r="H26" s="43"/>
      <c r="I26" s="43"/>
      <c r="J26" s="43"/>
      <c r="K26" s="43"/>
      <c r="L26" s="43"/>
      <c r="M26" s="43"/>
      <c r="N26" s="43"/>
      <c r="O26" s="44"/>
      <c r="P26" s="44"/>
      <c r="Q26" s="44"/>
      <c r="R26" s="44"/>
      <c r="S26" s="44"/>
      <c r="T26" s="44"/>
      <c r="U26" s="44"/>
      <c r="V26" s="43"/>
      <c r="W26" s="43"/>
      <c r="X26" s="63"/>
      <c r="Y26" s="63"/>
      <c r="Z26" s="43"/>
      <c r="AA26" s="63"/>
      <c r="AB26" s="207"/>
      <c r="AC26" s="207"/>
      <c r="AD26" s="76"/>
    </row>
    <row r="27" spans="1:30">
      <c r="B27" s="208"/>
      <c r="C27" s="209"/>
      <c r="D27" s="210"/>
      <c r="E27" s="211"/>
      <c r="F27" s="196"/>
      <c r="G27" s="196"/>
      <c r="H27" s="196"/>
      <c r="I27" s="196"/>
      <c r="J27" s="196"/>
      <c r="K27" s="196"/>
      <c r="L27" s="196"/>
      <c r="M27" s="196"/>
      <c r="N27" s="196"/>
      <c r="O27" s="196"/>
      <c r="P27" s="196"/>
      <c r="Q27" s="196"/>
      <c r="R27" s="196"/>
      <c r="S27" s="196"/>
      <c r="T27" s="196"/>
      <c r="U27" s="196"/>
      <c r="V27" s="196"/>
      <c r="W27" s="196"/>
      <c r="X27" s="63"/>
      <c r="Y27" s="196"/>
      <c r="Z27" s="196"/>
      <c r="AA27" s="63"/>
      <c r="AB27" s="196"/>
      <c r="AC27" s="196"/>
      <c r="AD27" s="196"/>
    </row>
    <row r="28" spans="1:30">
      <c r="B28" s="211"/>
      <c r="C28" s="196"/>
      <c r="D28" s="63"/>
      <c r="E28" s="211"/>
      <c r="F28" s="196"/>
      <c r="G28" s="196"/>
      <c r="H28" s="196"/>
      <c r="I28" s="196"/>
      <c r="J28" s="196"/>
      <c r="K28" s="196"/>
      <c r="L28" s="196"/>
      <c r="M28" s="196"/>
      <c r="N28" s="196"/>
      <c r="O28" s="196"/>
      <c r="P28" s="196"/>
      <c r="Q28" s="196"/>
      <c r="R28" s="196"/>
      <c r="S28" s="196"/>
      <c r="T28" s="196"/>
      <c r="U28" s="196"/>
      <c r="V28" s="196"/>
      <c r="W28" s="196"/>
      <c r="X28" s="63"/>
      <c r="Y28" s="196"/>
      <c r="Z28" s="196"/>
      <c r="AA28" s="63"/>
      <c r="AB28" s="196"/>
      <c r="AC28" s="196"/>
      <c r="AD28" s="196"/>
    </row>
    <row r="29" spans="1:30" ht="13.5" thickBot="1">
      <c r="B29" s="212"/>
      <c r="C29" s="213"/>
      <c r="D29" s="214"/>
      <c r="E29" s="211"/>
      <c r="F29" s="196"/>
      <c r="G29" s="196"/>
      <c r="H29" s="196"/>
      <c r="I29" s="196"/>
      <c r="J29" s="196"/>
      <c r="K29" s="196"/>
      <c r="L29" s="196"/>
      <c r="M29" s="196"/>
      <c r="N29" s="196"/>
      <c r="O29" s="196"/>
      <c r="P29" s="196"/>
      <c r="Q29" s="196"/>
      <c r="R29" s="196"/>
      <c r="S29" s="196"/>
      <c r="T29" s="196"/>
      <c r="U29" s="196"/>
      <c r="V29" s="196"/>
      <c r="W29" s="196"/>
      <c r="X29" s="63"/>
      <c r="Y29" s="196"/>
      <c r="Z29" s="196"/>
      <c r="AA29" s="63"/>
      <c r="AB29" s="196"/>
      <c r="AC29" s="196"/>
      <c r="AD29" s="196"/>
    </row>
  </sheetData>
  <mergeCells count="7">
    <mergeCell ref="O5:W5"/>
    <mergeCell ref="AE5:AN5"/>
    <mergeCell ref="E4:F4"/>
    <mergeCell ref="G4:H4"/>
    <mergeCell ref="I4:J4"/>
    <mergeCell ref="K4:L4"/>
    <mergeCell ref="M4:N4"/>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11"/>
  <dimension ref="A1:J32"/>
  <sheetViews>
    <sheetView topLeftCell="C1" workbookViewId="0">
      <selection activeCell="E27" sqref="E27"/>
    </sheetView>
  </sheetViews>
  <sheetFormatPr defaultRowHeight="12.75"/>
  <cols>
    <col min="1" max="1" width="8.88671875" style="77"/>
    <col min="2" max="2" width="14.109375" style="77" customWidth="1"/>
    <col min="3" max="3" width="11.6640625" style="77" customWidth="1"/>
    <col min="4" max="4" width="26.33203125" style="77" customWidth="1"/>
    <col min="5" max="5" width="24.5546875" style="77" customWidth="1"/>
    <col min="6" max="6" width="15.6640625" style="77" bestFit="1" customWidth="1"/>
    <col min="7" max="7" width="13.21875" style="77" customWidth="1"/>
    <col min="8" max="8" width="8.88671875" style="77"/>
    <col min="9" max="9" width="22.21875" style="77" customWidth="1"/>
    <col min="10" max="10" width="22" style="77" customWidth="1"/>
    <col min="11" max="16384" width="8.88671875" style="77"/>
  </cols>
  <sheetData>
    <row r="1" spans="1:10" ht="15.75">
      <c r="B1" s="78" t="s">
        <v>38</v>
      </c>
      <c r="I1" s="78"/>
    </row>
    <row r="2" spans="1:10" ht="15.75">
      <c r="B2" s="78" t="s">
        <v>39</v>
      </c>
    </row>
    <row r="3" spans="1:10" ht="15.75">
      <c r="B3" s="78" t="s">
        <v>40</v>
      </c>
    </row>
    <row r="4" spans="1:10" ht="13.5" thickBot="1"/>
    <row r="5" spans="1:10" ht="16.5" thickBot="1">
      <c r="B5" s="79" t="s">
        <v>41</v>
      </c>
      <c r="C5" s="80" t="s">
        <v>42</v>
      </c>
      <c r="D5" s="80" t="s">
        <v>43</v>
      </c>
      <c r="E5" s="80" t="s">
        <v>44</v>
      </c>
      <c r="F5" s="80" t="s">
        <v>45</v>
      </c>
      <c r="G5" s="81" t="s">
        <v>46</v>
      </c>
    </row>
    <row r="6" spans="1:10" ht="26.25">
      <c r="A6" s="82">
        <v>1</v>
      </c>
      <c r="B6" s="83" t="s">
        <v>47</v>
      </c>
      <c r="C6" s="84" t="s">
        <v>48</v>
      </c>
      <c r="D6" s="84" t="s">
        <v>49</v>
      </c>
      <c r="E6" s="84"/>
      <c r="F6" s="85" t="s">
        <v>50</v>
      </c>
      <c r="G6" s="86" t="s">
        <v>51</v>
      </c>
    </row>
    <row r="7" spans="1:10" ht="39">
      <c r="A7" s="87">
        <v>2</v>
      </c>
      <c r="B7" s="88" t="s">
        <v>17</v>
      </c>
      <c r="C7" s="89" t="s">
        <v>48</v>
      </c>
      <c r="D7" s="90" t="s">
        <v>52</v>
      </c>
      <c r="E7" s="89"/>
      <c r="F7" s="91" t="s">
        <v>53</v>
      </c>
      <c r="G7" s="92" t="s">
        <v>54</v>
      </c>
      <c r="J7" s="77" t="s">
        <v>55</v>
      </c>
    </row>
    <row r="8" spans="1:10" ht="15.75">
      <c r="A8" s="87">
        <v>3</v>
      </c>
      <c r="B8" s="88" t="s">
        <v>22</v>
      </c>
      <c r="C8" s="89" t="s">
        <v>48</v>
      </c>
      <c r="D8" s="89" t="s">
        <v>56</v>
      </c>
      <c r="E8" s="91" t="s">
        <v>57</v>
      </c>
      <c r="F8" s="89"/>
      <c r="G8" s="92" t="s">
        <v>58</v>
      </c>
      <c r="J8" s="77" t="s">
        <v>59</v>
      </c>
    </row>
    <row r="9" spans="1:10" ht="15.75">
      <c r="A9" s="87">
        <v>4</v>
      </c>
      <c r="B9" s="88" t="s">
        <v>23</v>
      </c>
      <c r="C9" s="89" t="s">
        <v>48</v>
      </c>
      <c r="D9" s="89" t="s">
        <v>60</v>
      </c>
      <c r="E9" s="89" t="s">
        <v>61</v>
      </c>
      <c r="F9" s="89"/>
      <c r="G9" s="92" t="s">
        <v>62</v>
      </c>
      <c r="J9" s="77" t="s">
        <v>63</v>
      </c>
    </row>
    <row r="10" spans="1:10" ht="15.75">
      <c r="A10" s="87">
        <v>5</v>
      </c>
      <c r="B10" s="88" t="s">
        <v>64</v>
      </c>
      <c r="C10" s="89" t="s">
        <v>48</v>
      </c>
      <c r="D10" s="89" t="s">
        <v>65</v>
      </c>
      <c r="E10" s="89" t="s">
        <v>66</v>
      </c>
      <c r="F10" s="89"/>
      <c r="G10" s="92" t="s">
        <v>62</v>
      </c>
      <c r="J10" s="77" t="s">
        <v>67</v>
      </c>
    </row>
    <row r="11" spans="1:10" ht="15.75">
      <c r="A11" s="87">
        <v>6</v>
      </c>
      <c r="B11" s="88" t="s">
        <v>68</v>
      </c>
      <c r="C11" s="89" t="s">
        <v>48</v>
      </c>
      <c r="D11" s="89" t="s">
        <v>69</v>
      </c>
      <c r="E11" s="91" t="s">
        <v>70</v>
      </c>
      <c r="F11" s="89"/>
      <c r="G11" s="92" t="s">
        <v>58</v>
      </c>
      <c r="J11" s="77" t="s">
        <v>26</v>
      </c>
    </row>
    <row r="12" spans="1:10" ht="51.75">
      <c r="A12" s="87">
        <v>7</v>
      </c>
      <c r="B12" s="88" t="s">
        <v>71</v>
      </c>
      <c r="C12" s="89" t="s">
        <v>72</v>
      </c>
      <c r="D12" s="89" t="s">
        <v>73</v>
      </c>
      <c r="E12" s="89"/>
      <c r="F12" s="91" t="s">
        <v>74</v>
      </c>
      <c r="G12" s="93" t="s">
        <v>75</v>
      </c>
      <c r="J12" s="77" t="s">
        <v>27</v>
      </c>
    </row>
    <row r="13" spans="1:10" ht="51.75">
      <c r="A13" s="87">
        <v>8</v>
      </c>
      <c r="B13" s="88" t="s">
        <v>76</v>
      </c>
      <c r="C13" s="89" t="s">
        <v>72</v>
      </c>
      <c r="D13" s="89" t="s">
        <v>77</v>
      </c>
      <c r="E13" s="89"/>
      <c r="F13" s="91" t="s">
        <v>74</v>
      </c>
      <c r="G13" s="93" t="s">
        <v>78</v>
      </c>
      <c r="J13" s="77" t="s">
        <v>79</v>
      </c>
    </row>
    <row r="14" spans="1:10" ht="15.75">
      <c r="A14" s="87">
        <v>9</v>
      </c>
      <c r="B14" s="88" t="s">
        <v>19</v>
      </c>
      <c r="C14" s="89" t="s">
        <v>72</v>
      </c>
      <c r="D14" s="89" t="s">
        <v>19</v>
      </c>
      <c r="E14" s="89"/>
      <c r="F14" s="91" t="s">
        <v>80</v>
      </c>
      <c r="G14" s="92"/>
    </row>
    <row r="15" spans="1:10" ht="15.75">
      <c r="A15" s="87">
        <v>10</v>
      </c>
      <c r="B15" s="88" t="s">
        <v>81</v>
      </c>
      <c r="C15" s="89" t="s">
        <v>82</v>
      </c>
      <c r="D15" s="89" t="s">
        <v>83</v>
      </c>
      <c r="E15" s="89"/>
      <c r="F15" s="91" t="s">
        <v>84</v>
      </c>
      <c r="G15" s="92"/>
    </row>
    <row r="16" spans="1:10" ht="51.75">
      <c r="A16" s="87">
        <v>11</v>
      </c>
      <c r="B16" s="88" t="s">
        <v>85</v>
      </c>
      <c r="C16" s="89" t="s">
        <v>82</v>
      </c>
      <c r="D16" s="89" t="s">
        <v>86</v>
      </c>
      <c r="E16" s="89"/>
      <c r="F16" s="91" t="s">
        <v>84</v>
      </c>
      <c r="G16" s="93" t="s">
        <v>87</v>
      </c>
    </row>
    <row r="17" spans="1:7" ht="15.75">
      <c r="A17" s="87">
        <v>12</v>
      </c>
      <c r="B17" s="88" t="s">
        <v>88</v>
      </c>
      <c r="C17" s="89" t="s">
        <v>48</v>
      </c>
      <c r="D17" s="91" t="s">
        <v>89</v>
      </c>
      <c r="E17" s="89"/>
      <c r="F17" s="91" t="s">
        <v>90</v>
      </c>
      <c r="G17" s="92"/>
    </row>
    <row r="18" spans="1:7" ht="15.75">
      <c r="A18" s="87">
        <v>13</v>
      </c>
      <c r="B18" s="88" t="s">
        <v>91</v>
      </c>
      <c r="C18" s="89" t="s">
        <v>48</v>
      </c>
      <c r="D18" s="91" t="s">
        <v>92</v>
      </c>
      <c r="E18" s="89"/>
      <c r="F18" s="91" t="s">
        <v>90</v>
      </c>
      <c r="G18" s="92"/>
    </row>
    <row r="19" spans="1:7" ht="15.75">
      <c r="A19" s="87">
        <v>14</v>
      </c>
      <c r="B19" s="88" t="s">
        <v>93</v>
      </c>
      <c r="C19" s="89" t="s">
        <v>48</v>
      </c>
      <c r="D19" s="89" t="s">
        <v>94</v>
      </c>
      <c r="E19" s="89"/>
      <c r="F19" s="89"/>
      <c r="G19" s="92" t="s">
        <v>95</v>
      </c>
    </row>
    <row r="20" spans="1:7" ht="15.75">
      <c r="A20" s="87">
        <v>15</v>
      </c>
      <c r="B20" s="88" t="s">
        <v>96</v>
      </c>
      <c r="C20" s="89" t="s">
        <v>48</v>
      </c>
      <c r="D20" s="89" t="s">
        <v>97</v>
      </c>
      <c r="E20" s="89"/>
      <c r="F20" s="89"/>
      <c r="G20" s="92" t="s">
        <v>98</v>
      </c>
    </row>
    <row r="21" spans="1:7" ht="15.75">
      <c r="A21" s="87">
        <v>16</v>
      </c>
      <c r="B21" s="88" t="s">
        <v>99</v>
      </c>
      <c r="C21" s="89" t="s">
        <v>48</v>
      </c>
      <c r="D21" s="89" t="s">
        <v>100</v>
      </c>
      <c r="E21" s="89"/>
      <c r="F21" s="89"/>
      <c r="G21" s="93" t="s">
        <v>101</v>
      </c>
    </row>
    <row r="22" spans="1:7" ht="26.25">
      <c r="A22" s="87">
        <v>17</v>
      </c>
      <c r="B22" s="88" t="s">
        <v>102</v>
      </c>
      <c r="C22" s="89" t="s">
        <v>103</v>
      </c>
      <c r="D22" s="91" t="s">
        <v>104</v>
      </c>
      <c r="E22" s="89"/>
      <c r="F22" s="91" t="s">
        <v>105</v>
      </c>
      <c r="G22" s="93" t="s">
        <v>106</v>
      </c>
    </row>
    <row r="23" spans="1:7" ht="51.75">
      <c r="A23" s="87">
        <v>18</v>
      </c>
      <c r="B23" s="88" t="s">
        <v>107</v>
      </c>
      <c r="C23" s="89" t="s">
        <v>48</v>
      </c>
      <c r="D23" s="89" t="s">
        <v>108</v>
      </c>
      <c r="E23" s="89"/>
      <c r="F23" s="91" t="s">
        <v>109</v>
      </c>
      <c r="G23" s="93" t="s">
        <v>110</v>
      </c>
    </row>
    <row r="24" spans="1:7" ht="15.75">
      <c r="A24" s="87">
        <v>19</v>
      </c>
      <c r="B24" s="88" t="s">
        <v>26</v>
      </c>
      <c r="C24" s="89" t="s">
        <v>48</v>
      </c>
      <c r="D24" s="89" t="s">
        <v>111</v>
      </c>
      <c r="E24" s="89"/>
      <c r="F24" s="89"/>
      <c r="G24" s="93" t="s">
        <v>58</v>
      </c>
    </row>
    <row r="25" spans="1:7" ht="15.75">
      <c r="A25" s="87">
        <v>20</v>
      </c>
      <c r="B25" s="88" t="s">
        <v>112</v>
      </c>
      <c r="C25" s="89" t="s">
        <v>82</v>
      </c>
      <c r="D25" s="91" t="s">
        <v>113</v>
      </c>
      <c r="E25" s="89"/>
      <c r="F25" s="89"/>
      <c r="G25" s="93" t="s">
        <v>62</v>
      </c>
    </row>
    <row r="26" spans="1:7" ht="15.75">
      <c r="A26" s="87">
        <v>21</v>
      </c>
      <c r="B26" s="88" t="s">
        <v>114</v>
      </c>
      <c r="C26" s="91" t="s">
        <v>48</v>
      </c>
      <c r="D26" s="89" t="s">
        <v>115</v>
      </c>
      <c r="E26" s="89"/>
      <c r="F26" s="89"/>
      <c r="G26" s="93" t="s">
        <v>116</v>
      </c>
    </row>
    <row r="27" spans="1:7" ht="153.75">
      <c r="A27" s="87">
        <v>22</v>
      </c>
      <c r="B27" s="88" t="s">
        <v>117</v>
      </c>
      <c r="C27" s="89" t="s">
        <v>118</v>
      </c>
      <c r="D27" s="91" t="s">
        <v>119</v>
      </c>
      <c r="E27" s="90" t="s">
        <v>120</v>
      </c>
      <c r="F27" s="89"/>
      <c r="G27" s="93" t="s">
        <v>58</v>
      </c>
    </row>
    <row r="28" spans="1:7" ht="115.5">
      <c r="A28" s="87">
        <v>23</v>
      </c>
      <c r="B28" s="88" t="s">
        <v>121</v>
      </c>
      <c r="C28" s="91" t="s">
        <v>48</v>
      </c>
      <c r="D28" s="89" t="s">
        <v>122</v>
      </c>
      <c r="E28" s="94" t="s">
        <v>123</v>
      </c>
      <c r="F28" s="89"/>
      <c r="G28" s="92" t="s">
        <v>124</v>
      </c>
    </row>
    <row r="29" spans="1:7" ht="15.75">
      <c r="A29" s="87">
        <v>24</v>
      </c>
      <c r="B29" s="88" t="s">
        <v>125</v>
      </c>
      <c r="C29" s="91" t="s">
        <v>48</v>
      </c>
      <c r="D29" s="89" t="s">
        <v>126</v>
      </c>
      <c r="E29" s="91" t="s">
        <v>127</v>
      </c>
      <c r="F29" s="89"/>
      <c r="G29" s="92" t="s">
        <v>128</v>
      </c>
    </row>
    <row r="30" spans="1:7" ht="15.75">
      <c r="A30" s="87">
        <v>25</v>
      </c>
      <c r="B30" s="88" t="s">
        <v>129</v>
      </c>
      <c r="C30" s="91" t="s">
        <v>48</v>
      </c>
      <c r="D30" s="89" t="s">
        <v>130</v>
      </c>
      <c r="E30" s="89"/>
      <c r="F30" s="89"/>
      <c r="G30" s="93" t="s">
        <v>131</v>
      </c>
    </row>
    <row r="31" spans="1:7" ht="17.25" customHeight="1">
      <c r="A31" s="87">
        <v>26</v>
      </c>
      <c r="B31" s="88" t="s">
        <v>132</v>
      </c>
      <c r="C31" s="91" t="s">
        <v>48</v>
      </c>
      <c r="D31" s="89" t="s">
        <v>133</v>
      </c>
      <c r="E31" s="89"/>
      <c r="F31" s="89"/>
      <c r="G31" s="93" t="s">
        <v>131</v>
      </c>
    </row>
    <row r="32" spans="1:7" ht="27" thickBot="1">
      <c r="A32" s="95">
        <v>27</v>
      </c>
      <c r="B32" s="96" t="s">
        <v>134</v>
      </c>
      <c r="C32" s="97" t="s">
        <v>48</v>
      </c>
      <c r="D32" s="98" t="s">
        <v>135</v>
      </c>
      <c r="E32" s="98"/>
      <c r="F32" s="98"/>
      <c r="G32" s="99" t="s">
        <v>136</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2"/>
  <dimension ref="A1:J77"/>
  <sheetViews>
    <sheetView showGridLines="0" zoomScaleNormal="100" workbookViewId="0">
      <selection activeCell="I19" sqref="I19"/>
    </sheetView>
  </sheetViews>
  <sheetFormatPr defaultRowHeight="12"/>
  <cols>
    <col min="1" max="1" width="0.5546875" style="160" customWidth="1"/>
    <col min="2" max="2" width="46.21875" style="160" customWidth="1"/>
    <col min="3" max="3" width="7.5546875" style="160" customWidth="1"/>
    <col min="4" max="4" width="5.33203125" style="160" customWidth="1"/>
    <col min="5" max="5" width="0.33203125" style="160" customWidth="1"/>
    <col min="6" max="6" width="13.109375" style="160" customWidth="1"/>
    <col min="7" max="9" width="8.88671875" style="160"/>
    <col min="10" max="10" width="0.5546875" style="160" customWidth="1"/>
    <col min="11" max="16384" width="8.88671875" style="160"/>
  </cols>
  <sheetData>
    <row r="1" spans="1:10" ht="3.75" customHeight="1">
      <c r="A1" s="113"/>
      <c r="B1" s="113"/>
      <c r="C1" s="113"/>
      <c r="D1" s="113"/>
      <c r="E1" s="113"/>
      <c r="F1" s="113"/>
      <c r="G1" s="113"/>
      <c r="H1" s="113"/>
      <c r="I1" s="113"/>
      <c r="J1" s="113"/>
    </row>
    <row r="2" spans="1:10" ht="24.75" customHeight="1">
      <c r="A2" s="113"/>
      <c r="B2" s="300" t="s">
        <v>152</v>
      </c>
      <c r="C2" s="301"/>
      <c r="D2" s="301"/>
      <c r="E2" s="225"/>
      <c r="F2" s="301"/>
      <c r="G2" s="301"/>
      <c r="H2" s="301"/>
      <c r="I2" s="225"/>
      <c r="J2" s="113"/>
    </row>
    <row r="3" spans="1:10" ht="15.75">
      <c r="A3" s="113"/>
      <c r="B3" s="302" t="s">
        <v>153</v>
      </c>
      <c r="C3" s="303"/>
      <c r="D3" s="303"/>
      <c r="E3" s="303"/>
      <c r="F3" s="304" t="s">
        <v>156</v>
      </c>
      <c r="G3" s="305"/>
      <c r="H3" s="305"/>
      <c r="I3" s="305"/>
      <c r="J3" s="113"/>
    </row>
    <row r="4" spans="1:10" ht="1.5" customHeight="1">
      <c r="A4" s="115"/>
      <c r="B4" s="117"/>
      <c r="C4" s="118"/>
      <c r="D4" s="118"/>
      <c r="E4" s="118"/>
      <c r="F4" s="119"/>
      <c r="G4" s="120"/>
      <c r="H4" s="120"/>
      <c r="I4" s="121"/>
      <c r="J4" s="115"/>
    </row>
    <row r="5" spans="1:10" ht="14.25" customHeight="1">
      <c r="A5" s="113"/>
      <c r="B5" s="103"/>
      <c r="C5" s="104"/>
      <c r="D5" s="105"/>
      <c r="E5" s="115"/>
      <c r="F5" s="226" t="s">
        <v>139</v>
      </c>
      <c r="G5" s="227"/>
      <c r="H5" s="226" t="s">
        <v>140</v>
      </c>
      <c r="I5" s="228"/>
      <c r="J5" s="113"/>
    </row>
    <row r="6" spans="1:10" ht="14.25" customHeight="1">
      <c r="A6" s="113"/>
      <c r="B6" s="140" t="s">
        <v>145</v>
      </c>
      <c r="C6" s="101"/>
      <c r="D6" s="107"/>
      <c r="E6" s="115"/>
      <c r="F6" s="146" t="s">
        <v>137</v>
      </c>
      <c r="G6" s="147">
        <v>0.15</v>
      </c>
      <c r="H6" s="146" t="s">
        <v>141</v>
      </c>
      <c r="I6" s="148">
        <v>100</v>
      </c>
      <c r="J6" s="113"/>
    </row>
    <row r="7" spans="1:10" ht="14.25" customHeight="1">
      <c r="A7" s="113"/>
      <c r="B7" s="108" t="s">
        <v>251</v>
      </c>
      <c r="C7" s="101"/>
      <c r="D7" s="107"/>
      <c r="E7" s="115"/>
      <c r="F7" s="146" t="s">
        <v>155</v>
      </c>
      <c r="G7" s="147">
        <v>4</v>
      </c>
      <c r="H7" s="146" t="s">
        <v>142</v>
      </c>
      <c r="I7" s="148">
        <v>100</v>
      </c>
      <c r="J7" s="113"/>
    </row>
    <row r="8" spans="1:10" ht="14.25" customHeight="1">
      <c r="A8" s="113"/>
      <c r="B8" s="108"/>
      <c r="C8" s="101"/>
      <c r="D8" s="107"/>
      <c r="E8" s="115"/>
      <c r="F8" s="146" t="s">
        <v>138</v>
      </c>
      <c r="G8" s="147">
        <v>10</v>
      </c>
      <c r="H8" s="146" t="s">
        <v>143</v>
      </c>
      <c r="I8" s="148">
        <v>100</v>
      </c>
      <c r="J8" s="113"/>
    </row>
    <row r="9" spans="1:10" ht="14.25" customHeight="1">
      <c r="A9" s="113"/>
      <c r="B9" s="109"/>
      <c r="C9" s="102" t="s">
        <v>150</v>
      </c>
      <c r="D9" s="110">
        <v>0</v>
      </c>
      <c r="E9" s="115"/>
      <c r="F9" s="100"/>
      <c r="G9" s="100"/>
      <c r="H9" s="149" t="s">
        <v>144</v>
      </c>
      <c r="I9" s="150">
        <v>100</v>
      </c>
      <c r="J9" s="113"/>
    </row>
    <row r="10" spans="1:10" ht="1.5" customHeight="1">
      <c r="A10" s="113"/>
      <c r="B10" s="108"/>
      <c r="C10" s="100"/>
      <c r="D10" s="100"/>
      <c r="E10" s="115"/>
      <c r="F10" s="115"/>
      <c r="G10" s="115"/>
      <c r="H10" s="115"/>
      <c r="I10" s="115"/>
      <c r="J10" s="113"/>
    </row>
    <row r="11" spans="1:10" ht="14.25" customHeight="1">
      <c r="A11" s="113"/>
      <c r="B11" s="108"/>
      <c r="C11" s="102" t="s">
        <v>154</v>
      </c>
      <c r="D11" s="110">
        <v>0</v>
      </c>
      <c r="E11" s="115"/>
      <c r="F11" s="226" t="s">
        <v>204</v>
      </c>
      <c r="G11" s="229"/>
      <c r="H11" s="229"/>
      <c r="I11" s="228"/>
      <c r="J11" s="113"/>
    </row>
    <row r="12" spans="1:10" ht="14.25" customHeight="1">
      <c r="A12" s="113"/>
      <c r="B12" s="100"/>
      <c r="C12" s="102" t="s">
        <v>167</v>
      </c>
      <c r="D12" s="107">
        <v>24</v>
      </c>
      <c r="E12" s="115"/>
      <c r="F12" s="146" t="s">
        <v>207</v>
      </c>
      <c r="G12" s="151"/>
      <c r="H12" s="151"/>
      <c r="I12" s="155">
        <v>0.04</v>
      </c>
      <c r="J12" s="113"/>
    </row>
    <row r="13" spans="1:10" ht="14.25" customHeight="1">
      <c r="A13" s="113"/>
      <c r="B13" s="100"/>
      <c r="C13" s="102" t="s">
        <v>168</v>
      </c>
      <c r="D13" s="107">
        <v>500</v>
      </c>
      <c r="E13" s="115"/>
      <c r="F13" s="146" t="s">
        <v>205</v>
      </c>
      <c r="G13" s="151"/>
      <c r="H13" s="151"/>
      <c r="I13" s="155">
        <v>0.06</v>
      </c>
      <c r="J13" s="113"/>
    </row>
    <row r="14" spans="1:10" ht="14.25" customHeight="1">
      <c r="A14" s="113"/>
      <c r="B14" s="106" t="s">
        <v>146</v>
      </c>
      <c r="C14" s="101"/>
      <c r="D14" s="107"/>
      <c r="E14" s="115"/>
      <c r="F14" s="146" t="s">
        <v>206</v>
      </c>
      <c r="G14" s="151"/>
      <c r="H14" s="151"/>
      <c r="I14" s="155">
        <v>0.04</v>
      </c>
      <c r="J14" s="113"/>
    </row>
    <row r="15" spans="1:10" ht="14.25" customHeight="1" thickBot="1">
      <c r="A15" s="113"/>
      <c r="B15" s="108" t="s">
        <v>249</v>
      </c>
      <c r="C15" s="101"/>
      <c r="D15" s="107"/>
      <c r="E15" s="115"/>
      <c r="F15" s="152" t="s">
        <v>160</v>
      </c>
      <c r="G15" s="153"/>
      <c r="H15" s="153"/>
      <c r="I15" s="156">
        <v>0.5</v>
      </c>
      <c r="J15" s="113"/>
    </row>
    <row r="16" spans="1:10" ht="14.25" customHeight="1">
      <c r="A16" s="113"/>
      <c r="B16" s="100"/>
      <c r="C16" s="111"/>
      <c r="D16" s="112"/>
      <c r="E16" s="115"/>
      <c r="F16" s="230" t="s">
        <v>201</v>
      </c>
      <c r="G16" s="231"/>
      <c r="H16" s="306" t="s">
        <v>203</v>
      </c>
      <c r="I16" s="307"/>
      <c r="J16" s="113"/>
    </row>
    <row r="17" spans="1:10" ht="1.5" customHeight="1">
      <c r="A17" s="113"/>
      <c r="B17" s="114"/>
      <c r="C17" s="115"/>
      <c r="D17" s="115"/>
      <c r="E17" s="115"/>
      <c r="F17" s="115"/>
      <c r="G17" s="115"/>
      <c r="H17" s="115"/>
      <c r="I17" s="115"/>
      <c r="J17" s="113"/>
    </row>
    <row r="18" spans="1:10" ht="14.25" customHeight="1">
      <c r="A18" s="113"/>
      <c r="B18" s="141" t="s">
        <v>147</v>
      </c>
      <c r="C18" s="104"/>
      <c r="D18" s="105"/>
      <c r="E18" s="115"/>
      <c r="F18" s="154" t="s">
        <v>157</v>
      </c>
      <c r="G18" s="157">
        <v>0</v>
      </c>
      <c r="H18" s="274"/>
      <c r="I18" s="275">
        <v>0.08</v>
      </c>
      <c r="J18" s="113"/>
    </row>
    <row r="19" spans="1:10" ht="13.5" thickBot="1">
      <c r="A19" s="113"/>
      <c r="B19" s="106" t="s">
        <v>159</v>
      </c>
      <c r="C19" s="101"/>
      <c r="D19" s="107"/>
      <c r="E19" s="115"/>
      <c r="F19" s="154" t="s">
        <v>202</v>
      </c>
      <c r="G19" s="157">
        <v>0</v>
      </c>
      <c r="H19" s="272" t="s">
        <v>247</v>
      </c>
      <c r="I19" s="273" t="s">
        <v>245</v>
      </c>
      <c r="J19" s="113"/>
    </row>
    <row r="20" spans="1:10" ht="12.75">
      <c r="A20" s="113"/>
      <c r="B20" s="142" t="s">
        <v>250</v>
      </c>
      <c r="C20" s="101"/>
      <c r="D20" s="107"/>
      <c r="E20" s="115"/>
      <c r="F20" s="234"/>
      <c r="G20" s="234"/>
      <c r="H20" s="234"/>
      <c r="I20" s="234"/>
      <c r="J20" s="113"/>
    </row>
    <row r="21" spans="1:10" ht="12.75">
      <c r="A21" s="113"/>
      <c r="B21" s="142"/>
      <c r="C21" s="101"/>
      <c r="D21" s="107"/>
      <c r="E21" s="115"/>
      <c r="F21" s="233"/>
      <c r="G21" s="233"/>
      <c r="H21" s="233"/>
      <c r="I21" s="233"/>
      <c r="J21" s="113"/>
    </row>
    <row r="22" spans="1:10" ht="12.75">
      <c r="A22" s="113"/>
      <c r="B22" s="106" t="s">
        <v>158</v>
      </c>
      <c r="C22" s="101"/>
      <c r="D22" s="107"/>
      <c r="E22" s="115"/>
      <c r="F22" s="233"/>
      <c r="G22" s="233"/>
      <c r="H22" s="233"/>
      <c r="I22" s="233"/>
      <c r="J22" s="113"/>
    </row>
    <row r="23" spans="1:10" ht="12.75">
      <c r="A23" s="113"/>
      <c r="B23" s="142" t="s">
        <v>252</v>
      </c>
      <c r="C23" s="101"/>
      <c r="D23" s="107"/>
      <c r="E23" s="115"/>
      <c r="F23" s="233"/>
      <c r="G23" s="233"/>
      <c r="H23" s="233"/>
      <c r="I23" s="233"/>
      <c r="J23" s="113"/>
    </row>
    <row r="24" spans="1:10" ht="14.25" customHeight="1">
      <c r="A24" s="113"/>
      <c r="B24" s="108"/>
      <c r="C24" s="101"/>
      <c r="D24" s="107"/>
      <c r="E24" s="115"/>
      <c r="F24" s="233"/>
      <c r="G24" s="233"/>
      <c r="H24" s="233"/>
      <c r="I24" s="233"/>
      <c r="J24" s="113"/>
    </row>
    <row r="25" spans="1:10" ht="1.5" customHeight="1">
      <c r="A25" s="113"/>
      <c r="B25" s="114"/>
      <c r="C25" s="115"/>
      <c r="D25" s="115"/>
      <c r="E25" s="116"/>
      <c r="F25" s="233"/>
      <c r="G25" s="233"/>
      <c r="H25" s="233"/>
      <c r="I25" s="233"/>
      <c r="J25" s="113"/>
    </row>
    <row r="26" spans="1:10" ht="14.25" customHeight="1">
      <c r="A26" s="113"/>
      <c r="B26" s="141" t="s">
        <v>148</v>
      </c>
      <c r="C26" s="104"/>
      <c r="D26" s="105"/>
      <c r="E26" s="116"/>
      <c r="F26" s="233"/>
      <c r="G26" s="233"/>
      <c r="H26" s="233"/>
      <c r="I26" s="233"/>
      <c r="J26" s="113"/>
    </row>
    <row r="27" spans="1:10" ht="12.75">
      <c r="A27" s="113"/>
      <c r="B27" s="106" t="s">
        <v>149</v>
      </c>
      <c r="C27" s="101"/>
      <c r="D27" s="107"/>
      <c r="E27" s="116"/>
      <c r="F27" s="233"/>
      <c r="G27" s="233"/>
      <c r="H27" s="233"/>
      <c r="I27" s="233"/>
      <c r="J27" s="113"/>
    </row>
    <row r="28" spans="1:10" ht="12.75">
      <c r="A28" s="113"/>
      <c r="B28" s="142" t="s">
        <v>248</v>
      </c>
      <c r="C28" s="101"/>
      <c r="D28" s="107"/>
      <c r="E28" s="116"/>
      <c r="F28" s="232"/>
      <c r="G28" s="232"/>
      <c r="H28" s="232"/>
      <c r="I28" s="232"/>
      <c r="J28" s="113"/>
    </row>
    <row r="29" spans="1:10">
      <c r="A29" s="113"/>
      <c r="B29" s="127"/>
      <c r="C29" s="101"/>
      <c r="D29" s="107"/>
      <c r="E29" s="116"/>
      <c r="F29" s="232"/>
      <c r="G29" s="232"/>
      <c r="H29" s="232"/>
      <c r="I29" s="232"/>
      <c r="J29" s="113"/>
    </row>
    <row r="30" spans="1:10">
      <c r="A30" s="113"/>
      <c r="B30" s="126"/>
      <c r="C30" s="101"/>
      <c r="D30" s="107"/>
      <c r="E30" s="116"/>
      <c r="F30" s="232"/>
      <c r="G30" s="232"/>
      <c r="H30" s="232"/>
      <c r="I30" s="232"/>
      <c r="J30" s="113"/>
    </row>
    <row r="31" spans="1:10" ht="15" customHeight="1">
      <c r="A31" s="113"/>
      <c r="B31" s="143" t="s">
        <v>151</v>
      </c>
      <c r="C31" s="144"/>
      <c r="D31" s="145"/>
      <c r="E31" s="116"/>
      <c r="F31" s="232"/>
      <c r="G31" s="232"/>
      <c r="H31" s="232"/>
      <c r="I31" s="232"/>
      <c r="J31" s="113"/>
    </row>
    <row r="32" spans="1:10" ht="3.75" customHeight="1">
      <c r="A32" s="113"/>
      <c r="B32" s="113"/>
      <c r="C32" s="113"/>
      <c r="D32" s="113"/>
      <c r="E32" s="113"/>
      <c r="F32" s="113"/>
      <c r="G32" s="113"/>
      <c r="H32" s="113"/>
      <c r="I32" s="113"/>
      <c r="J32" s="113"/>
    </row>
    <row r="75" spans="2:3">
      <c r="B75" s="160">
        <v>2</v>
      </c>
      <c r="C75" s="160" t="s">
        <v>245</v>
      </c>
    </row>
    <row r="76" spans="2:3">
      <c r="C76" s="160" t="s">
        <v>246</v>
      </c>
    </row>
    <row r="77" spans="2:3">
      <c r="C77" s="160" t="s">
        <v>166</v>
      </c>
    </row>
  </sheetData>
  <mergeCells count="5">
    <mergeCell ref="B2:D2"/>
    <mergeCell ref="F2:H2"/>
    <mergeCell ref="B3:E3"/>
    <mergeCell ref="F3:I3"/>
    <mergeCell ref="H16:I16"/>
  </mergeCells>
  <dataValidations count="1">
    <dataValidation type="list" allowBlank="1" showInputMessage="1" showErrorMessage="1" sqref="I19">
      <formula1>$C$75:$C$77</formula1>
    </dataValidation>
  </dataValidations>
  <pageMargins left="0.7" right="0.7" top="0.75" bottom="0.75" header="0.3" footer="0.3"/>
  <pageSetup orientation="landscape" r:id="rId1"/>
  <drawing r:id="rId2"/>
  <legacyDrawing r:id="rId3"/>
</worksheet>
</file>

<file path=xl/worksheets/sheet5.xml><?xml version="1.0" encoding="utf-8"?>
<worksheet xmlns="http://schemas.openxmlformats.org/spreadsheetml/2006/main" xmlns:r="http://schemas.openxmlformats.org/officeDocument/2006/relationships">
  <sheetPr codeName="Sheet7">
    <pageSetUpPr fitToPage="1"/>
  </sheetPr>
  <dimension ref="A1:Q237"/>
  <sheetViews>
    <sheetView showGridLines="0" tabSelected="1" zoomScaleNormal="100" workbookViewId="0">
      <selection activeCell="I29" sqref="I29"/>
    </sheetView>
  </sheetViews>
  <sheetFormatPr defaultRowHeight="15"/>
  <cols>
    <col min="1" max="1" width="1.109375" style="235" customWidth="1"/>
    <col min="2" max="6" width="8.88671875" style="235"/>
    <col min="7" max="7" width="3" style="235" customWidth="1"/>
    <col min="8" max="8" width="10.6640625" style="235" bestFit="1" customWidth="1"/>
    <col min="9" max="9" width="9.21875" style="235" customWidth="1"/>
    <col min="10" max="10" width="6.5546875" style="235" customWidth="1"/>
    <col min="11" max="11" width="10.6640625" style="235" bestFit="1" customWidth="1"/>
    <col min="12" max="12" width="9.21875" style="235" customWidth="1"/>
    <col min="13" max="13" width="1.109375" style="235" customWidth="1"/>
    <col min="14" max="15" width="9.21875" style="235" customWidth="1"/>
    <col min="16" max="16384" width="8.88671875" style="235"/>
  </cols>
  <sheetData>
    <row r="1" spans="1:13" ht="7.5" customHeight="1">
      <c r="A1" s="247"/>
      <c r="B1" s="247"/>
      <c r="C1" s="247"/>
      <c r="D1" s="247"/>
      <c r="E1" s="247"/>
      <c r="F1" s="247"/>
      <c r="G1" s="247"/>
      <c r="H1" s="247"/>
      <c r="I1" s="247"/>
      <c r="J1" s="247"/>
      <c r="K1" s="247"/>
      <c r="L1" s="247"/>
      <c r="M1" s="247"/>
    </row>
    <row r="2" spans="1:13">
      <c r="A2" s="247"/>
      <c r="B2" s="252"/>
      <c r="C2" s="252"/>
      <c r="D2" s="252"/>
      <c r="E2" s="252"/>
      <c r="F2" s="252"/>
      <c r="G2" s="252"/>
      <c r="H2" s="252"/>
      <c r="I2" s="252"/>
      <c r="J2" s="252"/>
      <c r="K2" s="252"/>
      <c r="L2" s="252"/>
      <c r="M2" s="247"/>
    </row>
    <row r="3" spans="1:13">
      <c r="A3" s="247"/>
      <c r="B3" s="252"/>
      <c r="C3" s="252"/>
      <c r="D3" s="252"/>
      <c r="E3" s="252"/>
      <c r="F3" s="252"/>
      <c r="G3" s="252"/>
      <c r="H3" s="252"/>
      <c r="I3" s="252"/>
      <c r="J3" s="252"/>
      <c r="K3" s="252"/>
      <c r="L3" s="252"/>
      <c r="M3" s="247"/>
    </row>
    <row r="4" spans="1:13">
      <c r="A4" s="247"/>
      <c r="B4" s="252"/>
      <c r="C4" s="252"/>
      <c r="D4" s="252"/>
      <c r="E4" s="252"/>
      <c r="F4" s="252"/>
      <c r="G4" s="252"/>
      <c r="H4" s="252"/>
      <c r="I4" s="252"/>
      <c r="J4" s="252"/>
      <c r="K4" s="252"/>
      <c r="L4" s="252"/>
      <c r="M4" s="247"/>
    </row>
    <row r="5" spans="1:13" ht="7.5" customHeight="1">
      <c r="A5" s="247"/>
      <c r="B5" s="252"/>
      <c r="C5" s="252"/>
      <c r="D5" s="252"/>
      <c r="E5" s="252"/>
      <c r="F5" s="252"/>
      <c r="G5" s="252"/>
      <c r="H5" s="252"/>
      <c r="I5" s="252"/>
      <c r="J5" s="252"/>
      <c r="K5" s="252"/>
      <c r="L5" s="252"/>
      <c r="M5" s="247"/>
    </row>
    <row r="6" spans="1:13">
      <c r="A6" s="247">
        <v>0.120014</v>
      </c>
      <c r="M6" s="247"/>
    </row>
    <row r="7" spans="1:13">
      <c r="A7" s="247">
        <v>0.157857</v>
      </c>
      <c r="M7" s="247"/>
    </row>
    <row r="8" spans="1:13">
      <c r="A8" s="247">
        <v>0.231629</v>
      </c>
      <c r="M8" s="247"/>
    </row>
    <row r="9" spans="1:13">
      <c r="A9" s="247">
        <v>0.30916100000000002</v>
      </c>
      <c r="M9" s="247"/>
    </row>
    <row r="10" spans="1:13">
      <c r="A10" s="247">
        <v>0.441052</v>
      </c>
      <c r="M10" s="247"/>
    </row>
    <row r="11" spans="1:13">
      <c r="A11" s="247">
        <v>0.57433299999999998</v>
      </c>
      <c r="M11" s="247"/>
    </row>
    <row r="12" spans="1:13">
      <c r="A12" s="247">
        <v>0.74512500000000004</v>
      </c>
      <c r="M12" s="247"/>
    </row>
    <row r="13" spans="1:13">
      <c r="A13" s="247">
        <v>0.91606799999999999</v>
      </c>
      <c r="M13" s="247"/>
    </row>
    <row r="14" spans="1:13">
      <c r="A14" s="247">
        <v>1.086876</v>
      </c>
      <c r="M14" s="247"/>
    </row>
    <row r="15" spans="1:13">
      <c r="A15" s="247">
        <v>1.2827550000000001</v>
      </c>
      <c r="M15" s="247"/>
    </row>
    <row r="16" spans="1:13">
      <c r="A16" s="247">
        <v>1.466072</v>
      </c>
      <c r="M16" s="247"/>
    </row>
    <row r="17" spans="1:17">
      <c r="A17" s="247">
        <v>1.649227</v>
      </c>
      <c r="M17" s="247"/>
      <c r="N17" s="277"/>
      <c r="O17" s="277"/>
    </row>
    <row r="18" spans="1:17">
      <c r="A18" s="247">
        <v>1.8425020000000001</v>
      </c>
      <c r="M18" s="247"/>
      <c r="N18" s="277"/>
      <c r="O18" s="277"/>
    </row>
    <row r="19" spans="1:17">
      <c r="A19" s="247"/>
      <c r="M19" s="247"/>
      <c r="N19" s="277"/>
      <c r="O19" s="277"/>
    </row>
    <row r="20" spans="1:17" ht="15.75">
      <c r="A20" s="247">
        <v>2.0157129999999999</v>
      </c>
      <c r="H20" s="253" t="s">
        <v>9</v>
      </c>
      <c r="I20" s="254">
        <f>FRM!C6</f>
        <v>3.5518350140945221</v>
      </c>
      <c r="J20" s="245"/>
      <c r="K20" s="253" t="s">
        <v>161</v>
      </c>
      <c r="L20" s="254">
        <v>0</v>
      </c>
      <c r="M20" s="247"/>
      <c r="N20" s="278"/>
      <c r="O20" s="279"/>
      <c r="P20" s="289"/>
      <c r="Q20" s="279"/>
    </row>
    <row r="21" spans="1:17" ht="15.75">
      <c r="A21" s="247">
        <v>2.1883699999999999</v>
      </c>
      <c r="H21" s="255" t="s">
        <v>195</v>
      </c>
      <c r="I21" s="256">
        <f>FRM!E4</f>
        <v>0.26382272500353116</v>
      </c>
      <c r="J21" s="246"/>
      <c r="K21" s="255" t="s">
        <v>231</v>
      </c>
      <c r="L21" s="260">
        <v>0</v>
      </c>
      <c r="M21" s="247"/>
      <c r="N21" s="278"/>
      <c r="O21" s="280"/>
      <c r="P21" s="289"/>
      <c r="Q21" s="280"/>
    </row>
    <row r="22" spans="1:17" ht="15.75">
      <c r="A22" s="247">
        <v>2.3545820000000002</v>
      </c>
      <c r="H22" s="255" t="s">
        <v>144</v>
      </c>
      <c r="I22" s="256">
        <f>FRM!G3</f>
        <v>0.69481451498404789</v>
      </c>
      <c r="J22" s="246"/>
      <c r="K22" s="255" t="s">
        <v>232</v>
      </c>
      <c r="L22" s="261">
        <v>0.14261555806087936</v>
      </c>
      <c r="M22" s="247"/>
      <c r="N22" s="278"/>
      <c r="O22" s="280"/>
      <c r="P22" s="289"/>
      <c r="Q22" s="280"/>
    </row>
    <row r="23" spans="1:17" ht="15.75">
      <c r="A23" s="247">
        <v>2.5037919999999998</v>
      </c>
      <c r="H23" s="255" t="s">
        <v>13</v>
      </c>
      <c r="I23" s="256">
        <f>FRM!H4</f>
        <v>0.18369753421116208</v>
      </c>
      <c r="J23" s="246"/>
      <c r="K23" s="255" t="s">
        <v>233</v>
      </c>
      <c r="L23" s="260">
        <v>78</v>
      </c>
      <c r="M23" s="247"/>
      <c r="N23" s="278"/>
      <c r="O23" s="280"/>
      <c r="P23" s="289"/>
      <c r="Q23" s="280"/>
    </row>
    <row r="24" spans="1:17" ht="15.75">
      <c r="A24" s="247">
        <v>2.6529880000000001</v>
      </c>
      <c r="H24" s="257" t="s">
        <v>196</v>
      </c>
      <c r="I24" s="258">
        <f>+I23/I20</f>
        <v>5.1719050429484138E-2</v>
      </c>
      <c r="J24" s="246"/>
      <c r="K24" s="255" t="s">
        <v>234</v>
      </c>
      <c r="L24" s="260">
        <v>700</v>
      </c>
      <c r="M24" s="247"/>
      <c r="N24" s="278"/>
      <c r="O24" s="280"/>
      <c r="P24" s="289"/>
      <c r="Q24" s="280"/>
    </row>
    <row r="25" spans="1:17" ht="15.75">
      <c r="A25" s="247">
        <v>2.7992189999999999</v>
      </c>
      <c r="H25" s="246"/>
      <c r="I25" s="246"/>
      <c r="J25" s="246"/>
      <c r="K25" s="257" t="s">
        <v>208</v>
      </c>
      <c r="L25" s="262">
        <v>173193</v>
      </c>
      <c r="M25" s="247"/>
      <c r="N25" s="281"/>
      <c r="O25" s="281"/>
      <c r="P25" s="289"/>
      <c r="Q25" s="281"/>
    </row>
    <row r="26" spans="1:17" ht="15.75">
      <c r="A26" s="247">
        <v>2.9109560000000001</v>
      </c>
      <c r="H26" s="253" t="s">
        <v>197</v>
      </c>
      <c r="I26" s="254">
        <f>+FRM!D3</f>
        <v>2.7207336918693432</v>
      </c>
      <c r="J26" s="246"/>
      <c r="K26" s="246"/>
      <c r="L26" s="246"/>
      <c r="M26" s="247"/>
      <c r="N26" s="278"/>
      <c r="O26" s="279"/>
      <c r="P26" s="289"/>
      <c r="Q26" s="279"/>
    </row>
    <row r="27" spans="1:17" ht="15.75">
      <c r="A27" s="247">
        <v>3.02277</v>
      </c>
      <c r="H27" s="255" t="s">
        <v>198</v>
      </c>
      <c r="I27" s="256">
        <f>+'Model Inputs'!I18</f>
        <v>0.08</v>
      </c>
      <c r="J27" s="246"/>
      <c r="K27" s="246"/>
      <c r="L27" s="246"/>
      <c r="M27" s="247"/>
      <c r="N27" s="278"/>
      <c r="O27" s="280"/>
      <c r="P27" s="289"/>
      <c r="Q27" s="280"/>
    </row>
    <row r="28" spans="1:17" ht="15.75">
      <c r="A28" s="247">
        <v>3.1110720000000001</v>
      </c>
      <c r="H28" s="255" t="s">
        <v>199</v>
      </c>
      <c r="I28" s="259">
        <f>+FRM!V8</f>
        <v>77.597888126394508</v>
      </c>
      <c r="J28" s="246"/>
      <c r="K28" s="246"/>
      <c r="L28" s="246"/>
      <c r="M28" s="247"/>
      <c r="N28" s="278"/>
      <c r="O28" s="282"/>
      <c r="P28" s="289"/>
      <c r="Q28" s="282"/>
    </row>
    <row r="29" spans="1:17" ht="15.75">
      <c r="A29" s="247">
        <v>3.1745939999999999</v>
      </c>
      <c r="H29" s="257" t="s">
        <v>200</v>
      </c>
      <c r="I29" s="258">
        <f>+FRM!W7</f>
        <v>4.5544407771733034E-2</v>
      </c>
      <c r="J29" s="246"/>
      <c r="K29" s="246"/>
      <c r="L29" s="246"/>
      <c r="M29" s="247"/>
      <c r="N29" s="278"/>
      <c r="O29" s="280"/>
      <c r="P29" s="289"/>
      <c r="Q29" s="280"/>
    </row>
    <row r="30" spans="1:17" ht="15.75">
      <c r="A30" s="247">
        <v>3.2383000000000002</v>
      </c>
      <c r="H30" s="236"/>
      <c r="I30" s="237"/>
      <c r="M30" s="247"/>
    </row>
    <row r="31" spans="1:17">
      <c r="A31" s="247">
        <v>3.2591489999999999</v>
      </c>
      <c r="M31" s="247"/>
    </row>
    <row r="32" spans="1:17">
      <c r="A32" s="247">
        <v>3.293034</v>
      </c>
      <c r="M32" s="247"/>
    </row>
    <row r="33" spans="1:15">
      <c r="A33" s="247">
        <v>3.326559</v>
      </c>
      <c r="M33" s="247"/>
    </row>
    <row r="34" spans="1:15">
      <c r="A34" s="247">
        <v>3.1986859999999999</v>
      </c>
      <c r="M34" s="247"/>
    </row>
    <row r="35" spans="1:15">
      <c r="A35" s="247">
        <v>3.1658019999999998</v>
      </c>
      <c r="M35" s="247"/>
    </row>
    <row r="36" spans="1:15">
      <c r="A36" s="247">
        <v>3.1326420000000001</v>
      </c>
      <c r="I36" s="238"/>
      <c r="J36" s="238"/>
      <c r="K36" s="238"/>
      <c r="L36" s="238"/>
      <c r="M36" s="248"/>
      <c r="N36" s="238"/>
      <c r="O36" s="238"/>
    </row>
    <row r="37" spans="1:15">
      <c r="A37" s="247">
        <v>3.1007940000000001</v>
      </c>
      <c r="I37" s="238"/>
      <c r="J37" s="239"/>
      <c r="K37" s="239"/>
      <c r="L37" s="239"/>
      <c r="M37" s="249"/>
      <c r="N37" s="239"/>
      <c r="O37" s="239"/>
    </row>
    <row r="38" spans="1:15" ht="15.75">
      <c r="A38" s="247">
        <v>3.0522740000000002</v>
      </c>
      <c r="I38" s="240"/>
      <c r="J38" s="241"/>
      <c r="K38" s="241"/>
      <c r="L38" s="241"/>
      <c r="M38" s="251"/>
      <c r="N38" s="241"/>
      <c r="O38" s="241"/>
    </row>
    <row r="39" spans="1:15" ht="15.75">
      <c r="A39" s="247">
        <v>3.0036149999999999</v>
      </c>
      <c r="I39" s="240"/>
      <c r="J39" s="240"/>
      <c r="K39" s="240"/>
      <c r="L39" s="240"/>
      <c r="M39" s="250"/>
      <c r="N39" s="240"/>
      <c r="O39" s="240"/>
    </row>
    <row r="40" spans="1:15" ht="15.75">
      <c r="A40" s="247">
        <v>2.926161</v>
      </c>
      <c r="I40" s="240"/>
      <c r="J40" s="240"/>
      <c r="K40" s="240"/>
      <c r="L40" s="240"/>
      <c r="M40" s="250"/>
      <c r="N40" s="240"/>
      <c r="O40" s="240"/>
    </row>
    <row r="41" spans="1:15" ht="15.75">
      <c r="A41" s="247">
        <v>2.874511</v>
      </c>
      <c r="I41" s="240"/>
      <c r="J41" s="240"/>
      <c r="K41" s="240"/>
      <c r="L41" s="240"/>
      <c r="M41" s="250"/>
      <c r="N41" s="240"/>
      <c r="O41" s="240"/>
    </row>
    <row r="42" spans="1:15" ht="15.75">
      <c r="A42" s="247">
        <v>2.8226979999999999</v>
      </c>
      <c r="I42" s="240"/>
      <c r="J42" s="240"/>
      <c r="K42" s="240"/>
      <c r="L42" s="240"/>
      <c r="M42" s="250"/>
      <c r="N42" s="240"/>
      <c r="O42" s="240"/>
    </row>
    <row r="43" spans="1:15" ht="15.75">
      <c r="A43" s="247">
        <v>2.8038750000000001</v>
      </c>
      <c r="I43" s="240"/>
      <c r="J43" s="240"/>
      <c r="K43" s="240"/>
      <c r="L43" s="240"/>
      <c r="M43" s="250"/>
      <c r="N43" s="240"/>
      <c r="O43" s="240"/>
    </row>
    <row r="44" spans="1:15" ht="15.75">
      <c r="A44" s="247">
        <v>2.7415880000000001</v>
      </c>
      <c r="I44" s="240"/>
      <c r="J44" s="240"/>
      <c r="K44" s="240"/>
      <c r="L44" s="240"/>
      <c r="M44" s="250"/>
      <c r="N44" s="240"/>
      <c r="O44" s="240"/>
    </row>
    <row r="45" spans="1:15" ht="15.75">
      <c r="A45" s="247">
        <v>2.6792340000000001</v>
      </c>
      <c r="I45" s="240"/>
      <c r="J45" s="240"/>
      <c r="K45" s="240"/>
      <c r="L45" s="240"/>
      <c r="M45" s="250"/>
      <c r="N45" s="240"/>
      <c r="O45" s="240"/>
    </row>
    <row r="46" spans="1:15" ht="15.75">
      <c r="A46" s="247">
        <v>2.5690330000000001</v>
      </c>
      <c r="I46" s="240"/>
      <c r="J46" s="240"/>
      <c r="K46" s="240"/>
      <c r="L46" s="240"/>
      <c r="M46" s="250"/>
      <c r="N46" s="240"/>
      <c r="O46" s="240"/>
    </row>
    <row r="47" spans="1:15" ht="9" customHeight="1">
      <c r="A47" s="247">
        <v>2.5006409999999999</v>
      </c>
      <c r="I47" s="240"/>
      <c r="J47" s="240"/>
      <c r="K47" s="240"/>
      <c r="L47" s="240"/>
      <c r="M47" s="250"/>
      <c r="N47" s="240"/>
      <c r="O47" s="240"/>
    </row>
    <row r="48" spans="1:15" ht="15.75">
      <c r="A48" s="247">
        <v>2.4323839999999999</v>
      </c>
      <c r="J48" s="242"/>
      <c r="K48" s="240"/>
      <c r="L48" s="240"/>
      <c r="M48" s="250"/>
      <c r="N48" s="240"/>
      <c r="O48" s="240"/>
    </row>
    <row r="49" spans="1:15" ht="15.75">
      <c r="A49" s="247">
        <v>2.380042</v>
      </c>
      <c r="J49" s="243"/>
      <c r="K49" s="238"/>
      <c r="L49" s="238"/>
      <c r="M49" s="248"/>
      <c r="N49" s="238"/>
      <c r="O49" s="238"/>
    </row>
    <row r="50" spans="1:15" ht="15.75">
      <c r="A50" s="247">
        <v>2.3320750000000001</v>
      </c>
      <c r="J50" s="244"/>
      <c r="M50" s="247"/>
    </row>
    <row r="51" spans="1:15" ht="15.75">
      <c r="A51" s="247">
        <v>2.2838799999999999</v>
      </c>
      <c r="J51" s="243"/>
      <c r="M51" s="247"/>
    </row>
    <row r="52" spans="1:15" ht="15.75">
      <c r="A52" s="247">
        <v>2.2499639999999999</v>
      </c>
      <c r="J52" s="243"/>
      <c r="M52" s="247"/>
    </row>
    <row r="53" spans="1:15">
      <c r="A53" s="247">
        <v>2.2125110000000001</v>
      </c>
      <c r="M53" s="247"/>
    </row>
    <row r="54" spans="1:15">
      <c r="A54" s="247">
        <v>2.1749390000000002</v>
      </c>
      <c r="M54" s="247"/>
    </row>
    <row r="55" spans="1:15">
      <c r="A55" s="247">
        <v>2.143907</v>
      </c>
      <c r="M55" s="247"/>
    </row>
    <row r="56" spans="1:15">
      <c r="A56" s="247">
        <v>2.1077170000000001</v>
      </c>
      <c r="M56" s="247"/>
    </row>
    <row r="57" spans="1:15">
      <c r="A57" s="247">
        <v>2.071466</v>
      </c>
      <c r="M57" s="247"/>
    </row>
    <row r="58" spans="1:15">
      <c r="A58" s="247">
        <v>2.034392</v>
      </c>
      <c r="M58" s="247"/>
    </row>
    <row r="59" spans="1:15">
      <c r="A59" s="247">
        <v>1.9950460000000001</v>
      </c>
      <c r="M59" s="247"/>
    </row>
    <row r="60" spans="1:15" ht="24" customHeight="1">
      <c r="A60" s="247">
        <v>1.9558219999999999</v>
      </c>
      <c r="M60" s="247"/>
    </row>
    <row r="61" spans="1:15" ht="7.5" customHeight="1">
      <c r="A61" s="247">
        <v>1.917681</v>
      </c>
      <c r="B61" s="247"/>
      <c r="C61" s="247"/>
      <c r="D61" s="247"/>
      <c r="E61" s="247"/>
      <c r="F61" s="247"/>
      <c r="G61" s="247"/>
      <c r="H61" s="247"/>
      <c r="I61" s="247"/>
      <c r="J61" s="247"/>
      <c r="K61" s="247"/>
      <c r="L61" s="247"/>
      <c r="M61" s="247"/>
    </row>
    <row r="62" spans="1:15">
      <c r="A62" s="235">
        <v>1.8716699999999999</v>
      </c>
    </row>
    <row r="63" spans="1:15">
      <c r="A63" s="235">
        <v>1.8255490000000001</v>
      </c>
    </row>
    <row r="64" spans="1:15">
      <c r="A64" s="235">
        <v>1.7752049999999999</v>
      </c>
    </row>
    <row r="65" spans="1:1">
      <c r="A65" s="235">
        <v>1.7185790000000001</v>
      </c>
    </row>
    <row r="66" spans="1:1">
      <c r="A66" s="235">
        <v>1.6617949999999999</v>
      </c>
    </row>
    <row r="67" spans="1:1">
      <c r="A67" s="235">
        <v>1.5802929999999999</v>
      </c>
    </row>
    <row r="68" spans="1:1">
      <c r="A68" s="235">
        <v>1.531164</v>
      </c>
    </row>
    <row r="69" spans="1:1">
      <c r="A69" s="235">
        <v>1.4819070000000001</v>
      </c>
    </row>
    <row r="70" spans="1:1">
      <c r="A70" s="235">
        <v>1.4564239999999999</v>
      </c>
    </row>
    <row r="71" spans="1:1">
      <c r="A71" s="235">
        <v>1.4239310000000001</v>
      </c>
    </row>
    <row r="72" spans="1:1">
      <c r="A72" s="235">
        <v>1.3914169999999999</v>
      </c>
    </row>
    <row r="73" spans="1:1">
      <c r="A73" s="235">
        <v>1.3692580000000001</v>
      </c>
    </row>
    <row r="74" spans="1:1">
      <c r="A74" s="235">
        <v>1.3361780000000001</v>
      </c>
    </row>
    <row r="75" spans="1:1">
      <c r="A75" s="235">
        <v>1.30305</v>
      </c>
    </row>
    <row r="76" spans="1:1">
      <c r="A76" s="235">
        <v>1.259962</v>
      </c>
    </row>
    <row r="77" spans="1:1">
      <c r="A77" s="235">
        <v>1.2252959999999999</v>
      </c>
    </row>
    <row r="78" spans="1:1">
      <c r="A78" s="235">
        <v>1.1905889999999999</v>
      </c>
    </row>
    <row r="79" spans="1:1">
      <c r="A79" s="235">
        <v>1.1516299999999999</v>
      </c>
    </row>
    <row r="80" spans="1:1">
      <c r="A80" s="235">
        <v>1.1280330000000001</v>
      </c>
    </row>
    <row r="81" spans="1:1">
      <c r="A81" s="235">
        <v>1.1044179999999999</v>
      </c>
    </row>
    <row r="82" spans="1:1">
      <c r="A82" s="235">
        <v>1.0910949999999999</v>
      </c>
    </row>
    <row r="83" spans="1:1">
      <c r="A83" s="235">
        <v>1.083844</v>
      </c>
    </row>
    <row r="84" spans="1:1">
      <c r="A84" s="235">
        <v>1.0766560000000001</v>
      </c>
    </row>
    <row r="85" spans="1:1">
      <c r="A85" s="235">
        <v>1.089766</v>
      </c>
    </row>
    <row r="86" spans="1:1">
      <c r="A86" s="235">
        <v>1.0851759999999999</v>
      </c>
    </row>
    <row r="87" spans="1:1">
      <c r="A87" s="235">
        <v>1.0805670000000001</v>
      </c>
    </row>
    <row r="88" spans="1:1">
      <c r="A88" s="235">
        <v>1.0574159999999999</v>
      </c>
    </row>
    <row r="89" spans="1:1">
      <c r="A89" s="235">
        <v>1.05603</v>
      </c>
    </row>
    <row r="90" spans="1:1">
      <c r="A90" s="235">
        <v>1.0546199999999999</v>
      </c>
    </row>
    <row r="91" spans="1:1">
      <c r="A91" s="235">
        <v>1.0685370000000001</v>
      </c>
    </row>
    <row r="92" spans="1:1">
      <c r="A92" s="235">
        <v>1.0769839999999999</v>
      </c>
    </row>
    <row r="93" spans="1:1">
      <c r="A93" s="235">
        <v>1.085404</v>
      </c>
    </row>
    <row r="94" spans="1:1">
      <c r="A94" s="235">
        <v>1.1012409999999999</v>
      </c>
    </row>
    <row r="95" spans="1:1">
      <c r="A95" s="235">
        <v>1.1066069999999999</v>
      </c>
    </row>
    <row r="96" spans="1:1">
      <c r="A96" s="235">
        <v>1.1119509999999999</v>
      </c>
    </row>
    <row r="97" spans="1:1">
      <c r="A97" s="235">
        <v>1.1128450000000001</v>
      </c>
    </row>
    <row r="98" spans="1:1">
      <c r="A98" s="235">
        <v>1.108325</v>
      </c>
    </row>
    <row r="99" spans="1:1">
      <c r="A99" s="235">
        <v>1.1037600000000001</v>
      </c>
    </row>
    <row r="100" spans="1:1">
      <c r="A100" s="235">
        <v>1.0857520000000001</v>
      </c>
    </row>
    <row r="101" spans="1:1">
      <c r="A101" s="235">
        <v>1.079666</v>
      </c>
    </row>
    <row r="102" spans="1:1">
      <c r="A102" s="235">
        <v>1.0735680000000001</v>
      </c>
    </row>
    <row r="103" spans="1:1">
      <c r="A103" s="235">
        <v>1.0724849999999999</v>
      </c>
    </row>
    <row r="104" spans="1:1">
      <c r="A104" s="235">
        <v>1.071725</v>
      </c>
    </row>
    <row r="105" spans="1:1">
      <c r="A105" s="235">
        <v>1.0709919999999999</v>
      </c>
    </row>
    <row r="106" spans="1:1">
      <c r="A106" s="235">
        <v>1.0709740000000001</v>
      </c>
    </row>
    <row r="107" spans="1:1">
      <c r="A107" s="235">
        <v>1.0753159999999999</v>
      </c>
    </row>
    <row r="108" spans="1:1">
      <c r="A108" s="235">
        <v>1.079634</v>
      </c>
    </row>
    <row r="109" spans="1:1">
      <c r="A109" s="235">
        <v>1.094876</v>
      </c>
    </row>
    <row r="110" spans="1:1">
      <c r="A110" s="235">
        <v>1.0976239999999999</v>
      </c>
    </row>
    <row r="111" spans="1:1">
      <c r="A111" s="235">
        <v>1.1003529999999999</v>
      </c>
    </row>
    <row r="112" spans="1:1">
      <c r="A112" s="235">
        <v>1.0920449999999999</v>
      </c>
    </row>
    <row r="113" spans="1:1">
      <c r="A113" s="235">
        <v>1.0917289999999999</v>
      </c>
    </row>
    <row r="114" spans="1:1">
      <c r="A114" s="235">
        <v>1.091397</v>
      </c>
    </row>
    <row r="115" spans="1:1">
      <c r="A115" s="235">
        <v>1.0990599999999999</v>
      </c>
    </row>
    <row r="116" spans="1:1">
      <c r="A116" s="235">
        <v>1.0958399999999999</v>
      </c>
    </row>
    <row r="117" spans="1:1">
      <c r="A117" s="235">
        <v>1.0926020000000001</v>
      </c>
    </row>
    <row r="118" spans="1:1">
      <c r="A118" s="235">
        <v>1.077904</v>
      </c>
    </row>
    <row r="119" spans="1:1">
      <c r="A119" s="235">
        <v>1.072211</v>
      </c>
    </row>
    <row r="120" spans="1:1">
      <c r="A120" s="235">
        <v>1.0665500000000001</v>
      </c>
    </row>
    <row r="121" spans="1:1">
      <c r="A121" s="235">
        <v>1.0622290000000001</v>
      </c>
    </row>
    <row r="122" spans="1:1">
      <c r="A122" s="235">
        <v>1.06176</v>
      </c>
    </row>
    <row r="123" spans="1:1">
      <c r="A123" s="235">
        <v>1.061267</v>
      </c>
    </row>
    <row r="124" spans="1:1">
      <c r="A124" s="235">
        <v>1.0697700000000001</v>
      </c>
    </row>
    <row r="125" spans="1:1">
      <c r="A125" s="235">
        <v>1.069709</v>
      </c>
    </row>
    <row r="126" spans="1:1">
      <c r="A126" s="235">
        <v>1.0696509999999999</v>
      </c>
    </row>
    <row r="127" spans="1:1">
      <c r="A127" s="235">
        <v>1.0612779999999999</v>
      </c>
    </row>
    <row r="128" spans="1:1">
      <c r="A128" s="235">
        <v>1.061361</v>
      </c>
    </row>
    <row r="129" spans="1:1">
      <c r="A129" s="235">
        <v>1.061496</v>
      </c>
    </row>
    <row r="130" spans="1:1">
      <c r="A130" s="235">
        <v>1.0692619999999999</v>
      </c>
    </row>
    <row r="131" spans="1:1">
      <c r="A131" s="235">
        <v>1.070597</v>
      </c>
    </row>
    <row r="132" spans="1:1">
      <c r="A132" s="235">
        <v>1.072014</v>
      </c>
    </row>
    <row r="133" spans="1:1">
      <c r="A133" s="235">
        <v>1.0700050000000001</v>
      </c>
    </row>
    <row r="134" spans="1:1">
      <c r="A134" s="235">
        <v>1.068721</v>
      </c>
    </row>
    <row r="135" spans="1:1">
      <c r="A135" s="235">
        <v>1.067523</v>
      </c>
    </row>
    <row r="136" spans="1:1">
      <c r="A136" s="235">
        <v>1.063979</v>
      </c>
    </row>
    <row r="137" spans="1:1">
      <c r="A137" s="235">
        <v>1.062932</v>
      </c>
    </row>
    <row r="138" spans="1:1">
      <c r="A138" s="235">
        <v>1.061912</v>
      </c>
    </row>
    <row r="139" spans="1:1">
      <c r="A139" s="235">
        <v>1.0578380000000001</v>
      </c>
    </row>
    <row r="140" spans="1:1">
      <c r="A140" s="235">
        <v>1.0627219999999999</v>
      </c>
    </row>
    <row r="141" spans="1:1">
      <c r="A141" s="235">
        <v>1.06759</v>
      </c>
    </row>
    <row r="142" spans="1:1">
      <c r="A142" s="235">
        <v>1.0870869999999999</v>
      </c>
    </row>
    <row r="143" spans="1:1">
      <c r="A143" s="235">
        <v>1.0920749999999999</v>
      </c>
    </row>
    <row r="144" spans="1:1">
      <c r="A144" s="235">
        <v>1.0971120000000001</v>
      </c>
    </row>
    <row r="145" spans="1:1">
      <c r="A145" s="235">
        <v>1.090122</v>
      </c>
    </row>
    <row r="146" spans="1:1">
      <c r="A146" s="235">
        <v>1.092387</v>
      </c>
    </row>
    <row r="147" spans="1:1">
      <c r="A147" s="235">
        <v>1.0946389999999999</v>
      </c>
    </row>
    <row r="148" spans="1:1">
      <c r="A148" s="235">
        <v>1.100943</v>
      </c>
    </row>
    <row r="149" spans="1:1">
      <c r="A149" s="235">
        <v>1.1058380000000001</v>
      </c>
    </row>
    <row r="150" spans="1:1">
      <c r="A150" s="235">
        <v>1.110733</v>
      </c>
    </row>
    <row r="151" spans="1:1">
      <c r="A151" s="235">
        <v>1.114876</v>
      </c>
    </row>
    <row r="152" spans="1:1">
      <c r="A152" s="235">
        <v>1.1214440000000001</v>
      </c>
    </row>
    <row r="153" spans="1:1">
      <c r="A153" s="235">
        <v>1.1280460000000001</v>
      </c>
    </row>
    <row r="154" spans="1:1">
      <c r="A154" s="235">
        <v>1.1374740000000001</v>
      </c>
    </row>
    <row r="155" spans="1:1">
      <c r="A155" s="235">
        <v>1.1453789999999999</v>
      </c>
    </row>
    <row r="156" spans="1:1">
      <c r="A156" s="235">
        <v>1.1532530000000001</v>
      </c>
    </row>
    <row r="157" spans="1:1">
      <c r="A157" s="235">
        <v>1.163</v>
      </c>
    </row>
    <row r="158" spans="1:1">
      <c r="A158" s="235">
        <v>1.168744</v>
      </c>
    </row>
    <row r="159" spans="1:1">
      <c r="A159" s="235">
        <v>1.1744840000000001</v>
      </c>
    </row>
    <row r="160" spans="1:1">
      <c r="A160" s="235">
        <v>1.1755869999999999</v>
      </c>
    </row>
    <row r="161" spans="1:1">
      <c r="A161" s="235">
        <v>1.1803060000000001</v>
      </c>
    </row>
    <row r="162" spans="1:1">
      <c r="A162" s="235">
        <v>1.185036</v>
      </c>
    </row>
    <row r="163" spans="1:1">
      <c r="A163" s="235">
        <v>1.1949879999999999</v>
      </c>
    </row>
    <row r="164" spans="1:1">
      <c r="A164" s="235">
        <v>1.196825</v>
      </c>
    </row>
    <row r="165" spans="1:1">
      <c r="A165" s="235">
        <v>1.1987099999999999</v>
      </c>
    </row>
    <row r="166" spans="1:1">
      <c r="A166" s="235">
        <v>1.194841</v>
      </c>
    </row>
    <row r="167" spans="1:1">
      <c r="A167" s="235">
        <v>1.191333</v>
      </c>
    </row>
    <row r="168" spans="1:1">
      <c r="A168" s="235">
        <v>1.187886</v>
      </c>
    </row>
    <row r="169" spans="1:1">
      <c r="A169" s="235">
        <v>1.178723</v>
      </c>
    </row>
    <row r="170" spans="1:1">
      <c r="A170" s="235">
        <v>1.176355</v>
      </c>
    </row>
    <row r="171" spans="1:1">
      <c r="A171" s="235">
        <v>1.17401</v>
      </c>
    </row>
    <row r="172" spans="1:1">
      <c r="A172" s="235">
        <v>1.1819820000000001</v>
      </c>
    </row>
    <row r="173" spans="1:1">
      <c r="A173" s="235">
        <v>1.1771290000000001</v>
      </c>
    </row>
    <row r="174" spans="1:1">
      <c r="A174" s="235">
        <v>1.1722589999999999</v>
      </c>
    </row>
    <row r="175" spans="1:1">
      <c r="A175" s="235">
        <v>1.150277</v>
      </c>
    </row>
    <row r="176" spans="1:1">
      <c r="A176" s="235">
        <v>1.1470009999999999</v>
      </c>
    </row>
    <row r="177" spans="1:1">
      <c r="A177" s="235">
        <v>1.143702</v>
      </c>
    </row>
    <row r="178" spans="1:1">
      <c r="A178" s="235">
        <v>1.1521790000000001</v>
      </c>
    </row>
    <row r="179" spans="1:1">
      <c r="A179" s="235">
        <v>1.15757</v>
      </c>
    </row>
    <row r="180" spans="1:1">
      <c r="A180" s="235">
        <v>1.1628430000000001</v>
      </c>
    </row>
    <row r="181" spans="1:1">
      <c r="A181" s="235">
        <v>1.171378</v>
      </c>
    </row>
    <row r="182" spans="1:1">
      <c r="A182" s="235">
        <v>1.1785680000000001</v>
      </c>
    </row>
    <row r="183" spans="1:1">
      <c r="A183" s="235">
        <v>1.185748</v>
      </c>
    </row>
    <row r="184" spans="1:1">
      <c r="A184" s="235">
        <v>1.194933</v>
      </c>
    </row>
    <row r="185" spans="1:1">
      <c r="A185" s="235">
        <v>1.2011559999999999</v>
      </c>
    </row>
    <row r="186" spans="1:1">
      <c r="A186" s="235">
        <v>1.207406</v>
      </c>
    </row>
    <row r="187" spans="1:1">
      <c r="A187" s="235">
        <v>1.2159549999999999</v>
      </c>
    </row>
    <row r="188" spans="1:1">
      <c r="A188" s="235">
        <v>1.2155689999999999</v>
      </c>
    </row>
    <row r="189" spans="1:1">
      <c r="A189" s="235">
        <v>1.2152559999999999</v>
      </c>
    </row>
    <row r="190" spans="1:1">
      <c r="A190" s="235">
        <v>1.2018329999999999</v>
      </c>
    </row>
    <row r="191" spans="1:1">
      <c r="A191" s="235">
        <v>1.199268</v>
      </c>
    </row>
    <row r="192" spans="1:1">
      <c r="A192" s="235">
        <v>1.196704</v>
      </c>
    </row>
    <row r="193" spans="1:1">
      <c r="A193" s="235">
        <v>1.199211</v>
      </c>
    </row>
    <row r="194" spans="1:1">
      <c r="A194" s="235">
        <v>1.199827</v>
      </c>
    </row>
    <row r="195" spans="1:1">
      <c r="A195" s="235">
        <v>1.2003809999999999</v>
      </c>
    </row>
    <row r="196" spans="1:1">
      <c r="A196" s="235">
        <v>1.1945079999999999</v>
      </c>
    </row>
    <row r="197" spans="1:1">
      <c r="A197" s="235">
        <v>1.2030050000000001</v>
      </c>
    </row>
    <row r="198" spans="1:1">
      <c r="A198" s="235">
        <v>1.211398</v>
      </c>
    </row>
    <row r="199" spans="1:1">
      <c r="A199" s="235">
        <v>1.2345569999999999</v>
      </c>
    </row>
    <row r="200" spans="1:1">
      <c r="A200" s="235">
        <v>1.2501640000000001</v>
      </c>
    </row>
    <row r="201" spans="1:1">
      <c r="A201" s="235">
        <v>1.265603</v>
      </c>
    </row>
    <row r="202" spans="1:1">
      <c r="A202" s="235">
        <v>1.265253</v>
      </c>
    </row>
    <row r="203" spans="1:1">
      <c r="A203" s="235">
        <v>1.2649060000000001</v>
      </c>
    </row>
    <row r="204" spans="1:1">
      <c r="A204" s="235">
        <v>1.264561</v>
      </c>
    </row>
    <row r="205" spans="1:1">
      <c r="A205" s="235">
        <v>1.2642199999999999</v>
      </c>
    </row>
    <row r="206" spans="1:1">
      <c r="A206" s="235">
        <v>1.2638819999999999</v>
      </c>
    </row>
    <row r="207" spans="1:1">
      <c r="A207" s="235">
        <v>1.2635460000000001</v>
      </c>
    </row>
    <row r="208" spans="1:1">
      <c r="A208" s="235">
        <v>1.2632140000000001</v>
      </c>
    </row>
    <row r="209" spans="1:1">
      <c r="A209" s="235">
        <v>1.2628839999999999</v>
      </c>
    </row>
    <row r="210" spans="1:1">
      <c r="A210" s="235">
        <v>1.2625580000000001</v>
      </c>
    </row>
    <row r="211" spans="1:1">
      <c r="A211" s="235">
        <v>1.2622340000000001</v>
      </c>
    </row>
    <row r="212" spans="1:1">
      <c r="A212" s="235">
        <v>1.261914</v>
      </c>
    </row>
    <row r="213" spans="1:1">
      <c r="A213" s="235">
        <v>1.2615970000000001</v>
      </c>
    </row>
    <row r="214" spans="1:1">
      <c r="A214" s="235">
        <v>1.261282</v>
      </c>
    </row>
    <row r="215" spans="1:1">
      <c r="A215" s="235">
        <v>1.2609710000000001</v>
      </c>
    </row>
    <row r="216" spans="1:1">
      <c r="A216" s="235">
        <v>1.2606619999999999</v>
      </c>
    </row>
    <row r="217" spans="1:1">
      <c r="A217" s="235">
        <v>1.2603569999999999</v>
      </c>
    </row>
    <row r="218" spans="1:1">
      <c r="A218" s="235">
        <v>1.2600549999999999</v>
      </c>
    </row>
    <row r="219" spans="1:1">
      <c r="A219" s="235">
        <v>1.259755</v>
      </c>
    </row>
    <row r="220" spans="1:1">
      <c r="A220" s="235">
        <v>1.2594590000000001</v>
      </c>
    </row>
    <row r="221" spans="1:1">
      <c r="A221" s="235">
        <v>1.2591650000000001</v>
      </c>
    </row>
    <row r="222" spans="1:1">
      <c r="A222" s="235">
        <v>1.258875</v>
      </c>
    </row>
    <row r="223" spans="1:1">
      <c r="A223" s="235">
        <v>1.258588</v>
      </c>
    </row>
    <row r="224" spans="1:1">
      <c r="A224" s="235">
        <v>1.2583029999999999</v>
      </c>
    </row>
    <row r="225" spans="1:1">
      <c r="A225" s="235">
        <v>1.258022</v>
      </c>
    </row>
    <row r="226" spans="1:1">
      <c r="A226" s="235">
        <v>1.2577430000000001</v>
      </c>
    </row>
    <row r="227" spans="1:1">
      <c r="A227" s="235">
        <v>1.257468</v>
      </c>
    </row>
    <row r="228" spans="1:1">
      <c r="A228" s="235">
        <v>1.257196</v>
      </c>
    </row>
    <row r="229" spans="1:1">
      <c r="A229" s="235">
        <v>1.256926</v>
      </c>
    </row>
    <row r="230" spans="1:1">
      <c r="A230" s="235">
        <v>1.2566600000000001</v>
      </c>
    </row>
    <row r="231" spans="1:1">
      <c r="A231" s="235">
        <v>1.2563960000000001</v>
      </c>
    </row>
    <row r="232" spans="1:1">
      <c r="A232" s="235">
        <v>1.2561359999999999</v>
      </c>
    </row>
    <row r="233" spans="1:1">
      <c r="A233" s="235">
        <v>1.255878</v>
      </c>
    </row>
    <row r="234" spans="1:1">
      <c r="A234" s="235">
        <v>1.2556229999999999</v>
      </c>
    </row>
    <row r="235" spans="1:1">
      <c r="A235" s="235">
        <v>1.255371</v>
      </c>
    </row>
    <row r="236" spans="1:1">
      <c r="A236" s="235">
        <v>1.255123</v>
      </c>
    </row>
    <row r="237" spans="1:1">
      <c r="A237" s="235">
        <v>1.254877</v>
      </c>
    </row>
  </sheetData>
  <printOptions horizontalCentered="1" verticalCentered="1"/>
  <pageMargins left="0" right="0" top="0" bottom="0" header="0" footer="0"/>
  <pageSetup scale="10" orientation="portrait" r:id="rId1"/>
  <drawing r:id="rId2"/>
</worksheet>
</file>

<file path=xl/worksheets/sheet6.xml><?xml version="1.0" encoding="utf-8"?>
<worksheet xmlns="http://schemas.openxmlformats.org/spreadsheetml/2006/main" xmlns:r="http://schemas.openxmlformats.org/officeDocument/2006/relationships">
  <sheetPr codeName="Sheet13"/>
  <dimension ref="A1:AW368"/>
  <sheetViews>
    <sheetView topLeftCell="N1" workbookViewId="0">
      <pane ySplit="9" topLeftCell="A340" activePane="bottomLeft" state="frozen"/>
      <selection activeCell="W7" sqref="W7"/>
      <selection pane="bottomLeft" activeCell="W346" sqref="W346"/>
    </sheetView>
  </sheetViews>
  <sheetFormatPr defaultRowHeight="15"/>
  <cols>
    <col min="1" max="1" width="10" style="162" bestFit="1" customWidth="1"/>
    <col min="2" max="2" width="13.6640625" style="162" bestFit="1" customWidth="1"/>
    <col min="3" max="3" width="12.88671875" style="162" bestFit="1" customWidth="1"/>
    <col min="4" max="4" width="13.5546875" style="162" bestFit="1" customWidth="1"/>
    <col min="5" max="5" width="11.109375" style="162" bestFit="1" customWidth="1"/>
    <col min="6" max="6" width="8.88671875" style="164"/>
    <col min="7" max="7" width="8.88671875" style="162" customWidth="1"/>
    <col min="8" max="8" width="10.21875" style="165" bestFit="1" customWidth="1"/>
    <col min="9" max="9" width="8.88671875" style="164"/>
    <col min="10" max="10" width="8.88671875" style="162"/>
    <col min="11" max="11" width="10.109375" style="165" customWidth="1"/>
    <col min="12" max="12" width="6.44140625" style="164" bestFit="1" customWidth="1"/>
    <col min="13" max="13" width="9.77734375" style="165" bestFit="1" customWidth="1"/>
    <col min="14" max="14" width="8.5546875" style="165" bestFit="1" customWidth="1"/>
    <col min="15" max="16" width="11.109375" style="165" bestFit="1" customWidth="1"/>
    <col min="17" max="17" width="12.6640625" style="165" bestFit="1" customWidth="1"/>
    <col min="18" max="18" width="11.88671875" style="162" bestFit="1" customWidth="1"/>
    <col min="19" max="19" width="2.109375" style="162" customWidth="1"/>
    <col min="20" max="20" width="8.88671875" style="162"/>
    <col min="21" max="21" width="1.44140625" style="162" customWidth="1"/>
    <col min="22" max="22" width="5.44140625" style="162" bestFit="1" customWidth="1"/>
    <col min="23" max="23" width="10.44140625" style="162" bestFit="1" customWidth="1"/>
    <col min="24" max="24" width="2.44140625" style="162" customWidth="1"/>
    <col min="25" max="25" width="1.88671875" style="162" customWidth="1"/>
    <col min="26" max="26" width="3.77734375" style="162" customWidth="1"/>
    <col min="27" max="27" width="9.88671875" style="162" bestFit="1" customWidth="1"/>
    <col min="28" max="28" width="8.88671875" style="162"/>
    <col min="29" max="37" width="1.77734375" style="162" customWidth="1"/>
    <col min="38" max="38" width="4.21875" style="162" customWidth="1"/>
    <col min="39" max="40" width="7.109375" style="162" customWidth="1"/>
    <col min="41" max="41" width="2.33203125" style="162" customWidth="1"/>
    <col min="42" max="42" width="9.33203125" style="162" bestFit="1" customWidth="1"/>
    <col min="43" max="43" width="13.109375" style="162" bestFit="1" customWidth="1"/>
    <col min="44" max="44" width="15.21875" style="162" bestFit="1" customWidth="1"/>
    <col min="45" max="16384" width="8.88671875" style="162"/>
  </cols>
  <sheetData>
    <row r="1" spans="1:49">
      <c r="A1" s="162" t="s">
        <v>208</v>
      </c>
      <c r="B1" s="163">
        <v>307276</v>
      </c>
      <c r="C1" s="179">
        <f>+Summary!I27</f>
        <v>0.08</v>
      </c>
      <c r="D1" s="180" t="s">
        <v>197</v>
      </c>
      <c r="E1" s="183" t="s">
        <v>195</v>
      </c>
      <c r="G1" s="184" t="s">
        <v>144</v>
      </c>
      <c r="H1" s="185" t="s">
        <v>13</v>
      </c>
      <c r="AA1" s="187" t="s">
        <v>227</v>
      </c>
      <c r="AB1" s="187" t="s">
        <v>199</v>
      </c>
      <c r="AN1" s="263" t="s">
        <v>235</v>
      </c>
      <c r="AP1" s="263" t="s">
        <v>236</v>
      </c>
      <c r="AQ1" s="263" t="s">
        <v>237</v>
      </c>
      <c r="AR1" s="263" t="s">
        <v>238</v>
      </c>
      <c r="AS1" s="263" t="s">
        <v>9</v>
      </c>
      <c r="AT1" s="263" t="s">
        <v>197</v>
      </c>
      <c r="AU1" s="263" t="s">
        <v>195</v>
      </c>
      <c r="AV1" s="263" t="s">
        <v>144</v>
      </c>
      <c r="AW1" s="263" t="s">
        <v>13</v>
      </c>
    </row>
    <row r="2" spans="1:49">
      <c r="A2" s="162" t="s">
        <v>129</v>
      </c>
      <c r="B2" s="164">
        <v>275</v>
      </c>
      <c r="D2" s="290">
        <f>NPV($B$5/12,$B$9:$B$368)/($B$1*12)</f>
        <v>2.9883596634171714</v>
      </c>
      <c r="E2" s="179">
        <f>SUMPRODUCT($J$9:$J$368,$B$9:$B$368)/$B$1</f>
        <v>0.35497130932906679</v>
      </c>
      <c r="G2" s="179">
        <f>$H$2/$E$2</f>
        <v>0.80231459288031182</v>
      </c>
      <c r="H2" s="179">
        <f>SUM($M$9:$M$368)/$B$1</f>
        <v>0.28479866152854144</v>
      </c>
      <c r="Z2" s="162">
        <v>-2</v>
      </c>
      <c r="AA2" s="188">
        <f>+AB13</f>
        <v>4.0059156863817114E-2</v>
      </c>
      <c r="AB2" s="191">
        <v>69.651946393470368</v>
      </c>
      <c r="AL2" s="162">
        <v>-2</v>
      </c>
      <c r="AM2" s="179">
        <v>2.3E-2</v>
      </c>
      <c r="AN2" s="179">
        <v>4.0099999999999997E-2</v>
      </c>
      <c r="AP2" s="286">
        <v>262298.01429999998</v>
      </c>
      <c r="AQ2" s="286">
        <v>262235.7954</v>
      </c>
      <c r="AR2" s="286">
        <v>262360.26530000003</v>
      </c>
      <c r="AS2" s="191">
        <v>3.004903921264106</v>
      </c>
      <c r="AT2" s="191">
        <v>2.3676874601862723</v>
      </c>
      <c r="AU2" s="191">
        <v>0.16673150431075615</v>
      </c>
      <c r="AV2" s="191">
        <v>0.56546812631169618</v>
      </c>
      <c r="AW2" s="191">
        <v>9.4281351339733782E-2</v>
      </c>
    </row>
    <row r="3" spans="1:49">
      <c r="A3" s="177" t="s">
        <v>158</v>
      </c>
      <c r="B3" s="167">
        <v>5.1167335489917871E-2</v>
      </c>
      <c r="D3" s="290">
        <v>2.7207336918693432</v>
      </c>
      <c r="E3" s="179">
        <v>0.26406194976873637</v>
      </c>
      <c r="G3" s="179">
        <v>0.69481451498404789</v>
      </c>
      <c r="H3" s="179">
        <v>0.18658252282579968</v>
      </c>
      <c r="P3" s="165">
        <v>84</v>
      </c>
      <c r="Z3" s="162">
        <v>-1.5</v>
      </c>
      <c r="AA3" s="188">
        <f>+AB15</f>
        <v>6.5590616803038237E-2</v>
      </c>
      <c r="AB3" s="191">
        <v>70.875334324841504</v>
      </c>
      <c r="AL3" s="162">
        <v>-1.5</v>
      </c>
      <c r="AM3" s="179">
        <v>4.3999999999999997E-2</v>
      </c>
      <c r="AN3" s="179">
        <v>6.5600000000000006E-2</v>
      </c>
      <c r="AP3" s="286">
        <v>259158.42430000001</v>
      </c>
      <c r="AQ3" s="286">
        <v>259096.80439999999</v>
      </c>
      <c r="AR3" s="286">
        <v>259220.07569999999</v>
      </c>
      <c r="AS3" s="191">
        <v>3.0032723482894563</v>
      </c>
      <c r="AT3" s="191">
        <v>2.3780128871316797</v>
      </c>
      <c r="AU3" s="191">
        <v>0.18275015941104236</v>
      </c>
      <c r="AV3" s="191">
        <v>0.58682744587357805</v>
      </c>
      <c r="AW3" s="191">
        <v>0.10724280928017121</v>
      </c>
    </row>
    <row r="4" spans="1:49">
      <c r="A4" s="162" t="s">
        <v>209</v>
      </c>
      <c r="B4" s="166">
        <f>PMT(B3/12,B2,-B1)</f>
        <v>1899.7836971000388</v>
      </c>
      <c r="E4" s="179">
        <v>0.26382272500353116</v>
      </c>
      <c r="H4" s="179">
        <v>0.18369753421116208</v>
      </c>
      <c r="P4" s="165">
        <v>90</v>
      </c>
      <c r="Z4" s="162">
        <v>-1</v>
      </c>
      <c r="AA4" s="188">
        <f>+AB17</f>
        <v>0.12097757871001291</v>
      </c>
      <c r="AB4" s="191">
        <v>73.539819868782459</v>
      </c>
      <c r="AL4" s="162">
        <v>-1</v>
      </c>
      <c r="AM4" s="179">
        <v>9.1999999999999998E-2</v>
      </c>
      <c r="AN4" s="179">
        <v>0.121</v>
      </c>
      <c r="AP4" s="286">
        <v>252045.85320000001</v>
      </c>
      <c r="AQ4" s="286">
        <v>251982.15349999999</v>
      </c>
      <c r="AR4" s="286">
        <v>252109.5877</v>
      </c>
      <c r="AS4" s="191">
        <v>3.2485921175447192</v>
      </c>
      <c r="AT4" s="191">
        <v>2.5333201111876069</v>
      </c>
      <c r="AU4" s="191">
        <v>0.21103044672541374</v>
      </c>
      <c r="AV4" s="191">
        <v>0.62717452930025896</v>
      </c>
      <c r="AW4" s="191">
        <v>0.13235292109303473</v>
      </c>
    </row>
    <row r="5" spans="1:49">
      <c r="A5" s="162" t="s">
        <v>203</v>
      </c>
      <c r="B5" s="167">
        <f>C1</f>
        <v>0.08</v>
      </c>
      <c r="P5" s="165">
        <v>67</v>
      </c>
      <c r="Z5" s="162">
        <v>-0.5</v>
      </c>
      <c r="AA5" s="188">
        <f>+AB19</f>
        <v>0.17466632194020804</v>
      </c>
      <c r="AB5" s="191">
        <v>74.787403832385223</v>
      </c>
      <c r="AL5" s="162">
        <v>-0.5</v>
      </c>
      <c r="AM5" s="179">
        <v>0.15</v>
      </c>
      <c r="AN5" s="179">
        <v>0.17469999999999999</v>
      </c>
      <c r="AP5" s="286">
        <v>245679.24849999999</v>
      </c>
      <c r="AQ5" s="286">
        <v>245614.84880000001</v>
      </c>
      <c r="AR5" s="286">
        <v>245743.68530000001</v>
      </c>
      <c r="AS5" s="191">
        <v>3.4402604098288965</v>
      </c>
      <c r="AT5" s="191">
        <v>2.6461140086114945</v>
      </c>
      <c r="AU5" s="191">
        <v>0.23728298600771025</v>
      </c>
      <c r="AV5" s="191">
        <v>0.66289798763253571</v>
      </c>
      <c r="AW5" s="191">
        <v>0.15729441392395024</v>
      </c>
    </row>
    <row r="6" spans="1:49" ht="15.75">
      <c r="A6" s="181" t="s">
        <v>9</v>
      </c>
      <c r="B6" s="182">
        <f>SUM($B$9:$B$368)/(12*$B$1)</f>
        <v>3.9351870294011309</v>
      </c>
      <c r="C6" s="182">
        <v>3.5518350140945221</v>
      </c>
      <c r="D6" s="186"/>
      <c r="P6" s="165">
        <v>72</v>
      </c>
      <c r="Q6" s="168">
        <f>+Q8/B1</f>
        <v>0.6965194637832699</v>
      </c>
      <c r="W6" s="179">
        <f>12*IRR(W8:W368,0.004)</f>
        <v>4.5544407771733034E-2</v>
      </c>
      <c r="Z6" s="162">
        <v>0</v>
      </c>
      <c r="AA6" s="188">
        <f>+AB21</f>
        <v>0.1974126513658474</v>
      </c>
      <c r="AB6" s="191">
        <v>77.724862208568197</v>
      </c>
      <c r="AL6" s="283">
        <v>0</v>
      </c>
      <c r="AM6" s="284">
        <v>0.38200000000000001</v>
      </c>
      <c r="AN6" s="284">
        <v>0.19739999999999999</v>
      </c>
      <c r="AO6" s="283"/>
      <c r="AP6" s="287">
        <v>238829.84760000001</v>
      </c>
      <c r="AQ6" s="287">
        <v>238765.42360000001</v>
      </c>
      <c r="AR6" s="287">
        <v>238894.30970000001</v>
      </c>
      <c r="AS6" s="285">
        <v>3.5435537423656562</v>
      </c>
      <c r="AT6" s="285">
        <v>2.720427730011628</v>
      </c>
      <c r="AU6" s="285">
        <v>0.26382272500353116</v>
      </c>
      <c r="AV6" s="285">
        <v>0.69629155035337975</v>
      </c>
      <c r="AW6" s="285">
        <v>0.18369753421116208</v>
      </c>
    </row>
    <row r="7" spans="1:49" ht="30">
      <c r="A7" s="169" t="s">
        <v>210</v>
      </c>
      <c r="B7" s="169" t="s">
        <v>211</v>
      </c>
      <c r="C7" s="169" t="s">
        <v>212</v>
      </c>
      <c r="D7" s="169" t="s">
        <v>213</v>
      </c>
      <c r="E7" s="169" t="s">
        <v>214</v>
      </c>
      <c r="F7" s="170" t="s">
        <v>141</v>
      </c>
      <c r="G7" s="169" t="s">
        <v>215</v>
      </c>
      <c r="H7" s="171" t="s">
        <v>216</v>
      </c>
      <c r="I7" s="170" t="s">
        <v>142</v>
      </c>
      <c r="J7" s="169" t="s">
        <v>217</v>
      </c>
      <c r="K7" s="171" t="s">
        <v>218</v>
      </c>
      <c r="L7" s="170" t="s">
        <v>144</v>
      </c>
      <c r="M7" s="171" t="s">
        <v>219</v>
      </c>
      <c r="N7" s="171" t="s">
        <v>220</v>
      </c>
      <c r="O7" s="171" t="s">
        <v>221</v>
      </c>
      <c r="P7" s="171" t="s">
        <v>222</v>
      </c>
      <c r="Q7" s="171" t="s">
        <v>223</v>
      </c>
      <c r="R7" s="169" t="s">
        <v>224</v>
      </c>
      <c r="W7" s="172">
        <f>IRR(W8:W368,0.004)*12</f>
        <v>4.5544407771733034E-2</v>
      </c>
      <c r="Z7" s="162">
        <v>0.5</v>
      </c>
      <c r="AA7" s="188">
        <f>+AB23</f>
        <v>0.17466632194020804</v>
      </c>
      <c r="AB7" s="191">
        <v>79.953933434436792</v>
      </c>
      <c r="AL7" s="162">
        <v>0.5</v>
      </c>
      <c r="AM7" s="179">
        <v>0.15</v>
      </c>
      <c r="AN7" s="179">
        <v>0.17469999999999999</v>
      </c>
      <c r="AP7" s="286">
        <v>229803.74299999999</v>
      </c>
      <c r="AQ7" s="286">
        <v>229738.82509999999</v>
      </c>
      <c r="AR7" s="286">
        <v>229868.70170000001</v>
      </c>
      <c r="AS7" s="191">
        <v>3.7869657948279127</v>
      </c>
      <c r="AT7" s="191">
        <v>2.8619149976757803</v>
      </c>
      <c r="AU7" s="191">
        <v>0.29722679701757471</v>
      </c>
      <c r="AV7" s="191">
        <v>0.73862970153695151</v>
      </c>
      <c r="AW7" s="191">
        <v>0.21954054036987528</v>
      </c>
    </row>
    <row r="8" spans="1:49">
      <c r="A8" s="162" t="s">
        <v>225</v>
      </c>
      <c r="C8" s="173">
        <f>SUM(C9:C368)</f>
        <v>61870.95516697078</v>
      </c>
      <c r="D8" s="173">
        <f>SUM(D9:D368)</f>
        <v>43946.156278649578</v>
      </c>
      <c r="E8" s="173">
        <f>SUM(E9:E368)</f>
        <v>105833.65546291413</v>
      </c>
      <c r="H8" s="173">
        <f>SUM(H9:H368)</f>
        <v>154255.67967595215</v>
      </c>
      <c r="K8" s="173">
        <f>SUM(K9:K368)</f>
        <v>109074.16404539833</v>
      </c>
      <c r="M8" s="173">
        <f>SUM(M9:M368)</f>
        <v>87511.793519844097</v>
      </c>
      <c r="O8" s="173">
        <f>SUM(O9:O368)</f>
        <v>219764.20648015582</v>
      </c>
      <c r="P8" s="173">
        <f>SUM(P9:P368)</f>
        <v>281635.16164712654</v>
      </c>
      <c r="Q8" s="173">
        <f>+Q368</f>
        <v>214023.71475346803</v>
      </c>
      <c r="R8" s="173"/>
      <c r="U8" s="174"/>
      <c r="V8" s="178">
        <f>-$W$8/$B$1*100</f>
        <v>77.597888126394508</v>
      </c>
      <c r="W8" s="176">
        <v>-238439.68671926</v>
      </c>
      <c r="X8" s="162" t="s">
        <v>226</v>
      </c>
      <c r="Z8" s="162">
        <v>1</v>
      </c>
      <c r="AA8" s="188">
        <f>+AB25</f>
        <v>0.12097757871001291</v>
      </c>
      <c r="AB8" s="191">
        <v>82.025883310118587</v>
      </c>
      <c r="AL8" s="162">
        <v>1</v>
      </c>
      <c r="AM8" s="179">
        <v>9.1999999999999998E-2</v>
      </c>
      <c r="AN8" s="179">
        <v>0.121</v>
      </c>
      <c r="AP8" s="286">
        <v>225970.2169</v>
      </c>
      <c r="AQ8" s="286">
        <v>225906.29060000001</v>
      </c>
      <c r="AR8" s="286">
        <v>226034.18340000001</v>
      </c>
      <c r="AS8" s="191">
        <v>3.8013371659008186</v>
      </c>
      <c r="AT8" s="191">
        <v>2.8763161407033007</v>
      </c>
      <c r="AU8" s="191">
        <v>0.31235594494439567</v>
      </c>
      <c r="AV8" s="191">
        <v>0.75640140549302781</v>
      </c>
      <c r="AW8" s="191">
        <v>0.2362664757700437</v>
      </c>
    </row>
    <row r="9" spans="1:49">
      <c r="A9" s="162">
        <v>1</v>
      </c>
      <c r="B9" s="173">
        <f>$B$1</f>
        <v>307276</v>
      </c>
      <c r="C9" s="173">
        <f>B9*$B$3/12</f>
        <v>1310.2078483333337</v>
      </c>
      <c r="D9" s="173">
        <f>IF(H9+K9&gt;=B9,0,IF(H9+K9&gt;=B9-(E9-C9),B9-H9-K9,IF(E9-C9&gt;B9,B9,E9-C9)))</f>
        <v>589.57584876670512</v>
      </c>
      <c r="E9" s="173">
        <f>IF(C9+B9&lt;$B$4,R8+C9,IF(A9&gt;$B$2,0,PMT($B$3/12,$B$2-A9+1,-B9)))</f>
        <v>1899.7836971000388</v>
      </c>
      <c r="F9" s="167">
        <v>0.17741836</v>
      </c>
      <c r="G9" s="175">
        <f>1-POWER(1-F9,1/12)</f>
        <v>1.6143896177169492E-2</v>
      </c>
      <c r="H9" s="165">
        <f>+MAX(($B9)*G9,0)</f>
        <v>4960.6318417359325</v>
      </c>
      <c r="I9" s="167">
        <v>1.7565280000000003E-2</v>
      </c>
      <c r="J9" s="175">
        <f>1-POWER(1-I9,1/12)</f>
        <v>1.4756917773666167E-3</v>
      </c>
      <c r="K9" s="165">
        <f>+($B9)*J9</f>
        <v>453.4446665821045</v>
      </c>
      <c r="L9" s="167">
        <v>0.7239605899999999</v>
      </c>
      <c r="M9" s="165">
        <f>+L9*K9</f>
        <v>328.27606835113363</v>
      </c>
      <c r="N9" s="165">
        <f>+K9-M9</f>
        <v>125.16859823097087</v>
      </c>
      <c r="O9" s="165">
        <f t="shared" ref="O9:O72" si="0">+N9+H9+D9</f>
        <v>5675.3762887336088</v>
      </c>
      <c r="P9" s="165">
        <f t="shared" ref="P9:P72" si="1">+O9+C9</f>
        <v>6985.5841370669423</v>
      </c>
      <c r="Q9" s="165">
        <f>NPV($B$5/12,P$9:P9)</f>
        <v>6939.3219904638509</v>
      </c>
      <c r="R9" s="173">
        <f t="shared" ref="R9:R72" si="2">MAX(0,B9-D9-H9-K9)</f>
        <v>301272.34764291527</v>
      </c>
      <c r="T9" s="165">
        <f>+P9</f>
        <v>6985.5841370669423</v>
      </c>
      <c r="W9" s="165">
        <f>+P9</f>
        <v>6985.5841370669423</v>
      </c>
      <c r="Z9" s="162">
        <v>1.5</v>
      </c>
      <c r="AA9" s="188">
        <f>+AB27</f>
        <v>6.5590616803038237E-2</v>
      </c>
      <c r="AB9" s="191">
        <v>84.340600730288074</v>
      </c>
      <c r="AL9" s="162">
        <v>1.5</v>
      </c>
      <c r="AM9" s="179">
        <v>4.3999999999999997E-2</v>
      </c>
      <c r="AN9" s="179">
        <v>6.5600000000000006E-2</v>
      </c>
      <c r="AP9" s="286">
        <v>217782.89230000001</v>
      </c>
      <c r="AQ9" s="286">
        <v>217718.76680000001</v>
      </c>
      <c r="AR9" s="286">
        <v>217847.0595</v>
      </c>
      <c r="AS9" s="191">
        <v>3.984562971518633</v>
      </c>
      <c r="AT9" s="191">
        <v>2.9897480035903148</v>
      </c>
      <c r="AU9" s="191">
        <v>0.34094570247185713</v>
      </c>
      <c r="AV9" s="191">
        <v>0.78907042755316115</v>
      </c>
      <c r="AW9" s="191">
        <v>0.26903017122188116</v>
      </c>
    </row>
    <row r="10" spans="1:49">
      <c r="A10" s="162">
        <f>IF(ROW()&lt;$B$2+9,A9+1,"")</f>
        <v>2</v>
      </c>
      <c r="B10" s="173">
        <f t="shared" ref="B10:B73" si="3">+MAX(0,B9-H9-K9-D9)</f>
        <v>301272.34764291527</v>
      </c>
      <c r="C10" s="173">
        <f>B10*$B$3/12</f>
        <v>1284.6086071400177</v>
      </c>
      <c r="D10" s="173">
        <f t="shared" ref="D10:D73" si="4">IF(H10+K10&gt;=B10,0,IF(H10+K10&gt;=B10-(E10-C10),B10-H10-K10,IF(E10-C10&gt;B10,B10,E10-C10)))</f>
        <v>581.63733453501163</v>
      </c>
      <c r="E10" s="173">
        <f t="shared" ref="E10:E73" si="5">IF(C10+B10&lt;$B$4,R9+C10,IF(A10&gt;$B$2,0,PMT($B$3/12,$B$2-A10+1,-B10)))</f>
        <v>1866.2459416750294</v>
      </c>
      <c r="F10" s="167">
        <v>0.17532892</v>
      </c>
      <c r="G10" s="175">
        <f>1-POWER(1-F10,1/12)</f>
        <v>1.5935880462504048E-2</v>
      </c>
      <c r="H10" s="165">
        <f t="shared" ref="H10:H73" si="6">+MAX(($B10)*G10,0)</f>
        <v>4801.0401186954614</v>
      </c>
      <c r="I10" s="167">
        <v>2.0566000000000001E-2</v>
      </c>
      <c r="J10" s="175">
        <f>1-POWER(1-I10,1/12)</f>
        <v>1.7302035677787542E-3</v>
      </c>
      <c r="K10" s="165">
        <f t="shared" ref="K10:K73" si="7">+($B10)*J10</f>
        <v>521.26249076485317</v>
      </c>
      <c r="L10" s="167">
        <v>0.72477524000000004</v>
      </c>
      <c r="M10" s="165">
        <f>+L10*K10</f>
        <v>377.79814684709424</v>
      </c>
      <c r="N10" s="165">
        <f>+K10-M10</f>
        <v>143.46434391775892</v>
      </c>
      <c r="O10" s="165">
        <f t="shared" si="0"/>
        <v>5526.1417971482315</v>
      </c>
      <c r="P10" s="165">
        <f t="shared" si="1"/>
        <v>6810.7504042882492</v>
      </c>
      <c r="Q10" s="165">
        <f>NPV($B$5/12,P$9:P10)</f>
        <v>13660.162484147708</v>
      </c>
      <c r="R10" s="173">
        <f t="shared" si="2"/>
        <v>295368.40769891994</v>
      </c>
      <c r="T10" s="165">
        <f>+Q10-Q9</f>
        <v>6720.8404936838569</v>
      </c>
      <c r="W10" s="165">
        <f t="shared" ref="W10:W73" si="8">+P10</f>
        <v>6810.7504042882492</v>
      </c>
      <c r="Z10" s="162">
        <v>2</v>
      </c>
      <c r="AA10" s="188">
        <f>+AB29</f>
        <v>4.0059156863817114E-2</v>
      </c>
      <c r="AB10" s="191">
        <v>85.362349906924067</v>
      </c>
      <c r="AL10" s="162">
        <v>2</v>
      </c>
      <c r="AM10" s="179">
        <v>2.3E-2</v>
      </c>
      <c r="AN10" s="179">
        <v>4.0099999999999997E-2</v>
      </c>
      <c r="AP10" s="286">
        <v>214023.71479999999</v>
      </c>
      <c r="AQ10" s="286">
        <v>213960.63020000001</v>
      </c>
      <c r="AR10" s="286">
        <v>214086.8394</v>
      </c>
      <c r="AS10" s="191">
        <v>3.9351870294011309</v>
      </c>
      <c r="AT10" s="191">
        <v>2.9883596634171714</v>
      </c>
      <c r="AU10" s="191">
        <v>0.35497130932906679</v>
      </c>
      <c r="AV10" s="191">
        <v>0.80231459288031182</v>
      </c>
      <c r="AW10" s="191">
        <v>0.28479866152854144</v>
      </c>
    </row>
    <row r="11" spans="1:49">
      <c r="A11" s="162">
        <f t="shared" ref="A11:A74" si="9">IF(ROW()&lt;$B$2+9,A10+1,"")</f>
        <v>3</v>
      </c>
      <c r="B11" s="173">
        <f t="shared" si="3"/>
        <v>295368.40769891994</v>
      </c>
      <c r="C11" s="173">
        <f t="shared" ref="C11:C74" si="10">B11*$B$3/12</f>
        <v>1259.4345341544565</v>
      </c>
      <c r="D11" s="173">
        <f t="shared" si="4"/>
        <v>573.77837622045377</v>
      </c>
      <c r="E11" s="173">
        <f t="shared" si="5"/>
        <v>1833.2129103749103</v>
      </c>
      <c r="F11" s="167">
        <v>0.17136852999999999</v>
      </c>
      <c r="G11" s="175">
        <f t="shared" ref="G11:G74" si="11">1-POWER(1-F11,1/12)</f>
        <v>1.5542923223224703E-2</v>
      </c>
      <c r="H11" s="165">
        <f t="shared" si="6"/>
        <v>4590.8884834304445</v>
      </c>
      <c r="I11" s="167">
        <v>2.5509279999999999E-2</v>
      </c>
      <c r="J11" s="175">
        <f t="shared" ref="J11:J74" si="12">1-POWER(1-I11,1/12)</f>
        <v>2.1510400996220813E-3</v>
      </c>
      <c r="K11" s="165">
        <f t="shared" si="7"/>
        <v>635.34928912190026</v>
      </c>
      <c r="L11" s="167">
        <v>0.72013626000000008</v>
      </c>
      <c r="M11" s="165">
        <f t="shared" ref="M11:M74" si="13">+L11*K11</f>
        <v>457.538060861904</v>
      </c>
      <c r="N11" s="165">
        <f t="shared" ref="N11:N74" si="14">+K11-M11</f>
        <v>177.81122825999626</v>
      </c>
      <c r="O11" s="165">
        <f t="shared" si="0"/>
        <v>5342.4780879108939</v>
      </c>
      <c r="P11" s="165">
        <f t="shared" si="1"/>
        <v>6601.9126220653507</v>
      </c>
      <c r="Q11" s="165">
        <f>NPV($B$5/12,P$9:P11)</f>
        <v>20131.77799638432</v>
      </c>
      <c r="R11" s="173">
        <f t="shared" si="2"/>
        <v>289568.39155014715</v>
      </c>
      <c r="T11" s="165">
        <f t="shared" ref="T11:T74" si="15">+Q11-Q10</f>
        <v>6471.6155122366126</v>
      </c>
      <c r="W11" s="165">
        <f t="shared" si="8"/>
        <v>6601.9126220653507</v>
      </c>
    </row>
    <row r="12" spans="1:49">
      <c r="A12" s="162">
        <f t="shared" si="9"/>
        <v>4</v>
      </c>
      <c r="B12" s="173">
        <f t="shared" si="3"/>
        <v>289568.39155014715</v>
      </c>
      <c r="C12" s="173">
        <f t="shared" si="10"/>
        <v>1234.7035864768566</v>
      </c>
      <c r="D12" s="173">
        <f t="shared" si="4"/>
        <v>566.00938799574715</v>
      </c>
      <c r="E12" s="173">
        <f t="shared" si="5"/>
        <v>1800.7129744726037</v>
      </c>
      <c r="F12" s="167">
        <v>0.16754515</v>
      </c>
      <c r="G12" s="175">
        <f t="shared" si="11"/>
        <v>1.5165190273866203E-2</v>
      </c>
      <c r="H12" s="165">
        <f t="shared" si="6"/>
        <v>4391.3597551553721</v>
      </c>
      <c r="I12" s="167">
        <v>3.052378E-2</v>
      </c>
      <c r="J12" s="175">
        <f t="shared" si="12"/>
        <v>2.5799439350431275E-3</v>
      </c>
      <c r="K12" s="165">
        <f t="shared" si="7"/>
        <v>747.07021555999575</v>
      </c>
      <c r="L12" s="167">
        <v>0.71715366000000003</v>
      </c>
      <c r="M12" s="165">
        <f t="shared" si="13"/>
        <v>535.76413936583992</v>
      </c>
      <c r="N12" s="165">
        <f t="shared" si="14"/>
        <v>211.30607619415582</v>
      </c>
      <c r="O12" s="165">
        <f t="shared" si="0"/>
        <v>5168.6752193452758</v>
      </c>
      <c r="P12" s="165">
        <f t="shared" si="1"/>
        <v>6403.3788058221326</v>
      </c>
      <c r="Q12" s="165">
        <f>NPV($B$5/12,P$9:P12)</f>
        <v>26367.208472265989</v>
      </c>
      <c r="R12" s="173">
        <f t="shared" si="2"/>
        <v>283863.95219143602</v>
      </c>
      <c r="T12" s="165">
        <f t="shared" si="15"/>
        <v>6235.4304758816688</v>
      </c>
      <c r="W12" s="165">
        <f t="shared" si="8"/>
        <v>6403.3788058221326</v>
      </c>
      <c r="AA12" s="162">
        <v>0</v>
      </c>
      <c r="AB12" s="162">
        <v>0</v>
      </c>
      <c r="AS12" s="191">
        <f>+SUMPRODUCT($AN2:$AN10,AS2:AS10)</f>
        <v>3.5518350140945221</v>
      </c>
      <c r="AT12" s="191">
        <f t="shared" ref="AT12:AW12" si="16">+SUMPRODUCT($AN2:$AN10,AT2:AT10)</f>
        <v>2.7207336918693432</v>
      </c>
      <c r="AU12" s="288">
        <f t="shared" si="16"/>
        <v>0.26406194976873637</v>
      </c>
      <c r="AV12" s="288">
        <f t="shared" si="16"/>
        <v>0.69481451498404789</v>
      </c>
      <c r="AW12" s="288">
        <f t="shared" si="16"/>
        <v>0.18658252282579968</v>
      </c>
    </row>
    <row r="13" spans="1:49">
      <c r="A13" s="162">
        <f t="shared" si="9"/>
        <v>5</v>
      </c>
      <c r="B13" s="173">
        <f t="shared" si="3"/>
        <v>283863.95219143602</v>
      </c>
      <c r="C13" s="173">
        <f t="shared" si="10"/>
        <v>1210.3801729394345</v>
      </c>
      <c r="D13" s="173">
        <f t="shared" si="4"/>
        <v>558.3163266257252</v>
      </c>
      <c r="E13" s="173">
        <f t="shared" si="5"/>
        <v>1768.6964995651597</v>
      </c>
      <c r="F13" s="167">
        <v>0.16294958000000001</v>
      </c>
      <c r="G13" s="175">
        <f t="shared" si="11"/>
        <v>1.471326726369071E-2</v>
      </c>
      <c r="H13" s="165">
        <f t="shared" si="6"/>
        <v>4176.5661951201209</v>
      </c>
      <c r="I13" s="167">
        <v>3.7606710000000002E-2</v>
      </c>
      <c r="J13" s="175">
        <f t="shared" si="12"/>
        <v>3.1892440639018638E-3</v>
      </c>
      <c r="K13" s="165">
        <f t="shared" si="7"/>
        <v>905.31142448225978</v>
      </c>
      <c r="L13" s="167">
        <v>0.71766602000000013</v>
      </c>
      <c r="M13" s="165">
        <f t="shared" si="13"/>
        <v>649.71124686871406</v>
      </c>
      <c r="N13" s="165">
        <f t="shared" si="14"/>
        <v>255.60017761354572</v>
      </c>
      <c r="O13" s="165">
        <f t="shared" si="0"/>
        <v>4990.4826993593915</v>
      </c>
      <c r="P13" s="165">
        <f t="shared" si="1"/>
        <v>6200.862872298826</v>
      </c>
      <c r="Q13" s="165">
        <f>NPV($B$5/12,P$9:P13)</f>
        <v>32365.446366052678</v>
      </c>
      <c r="R13" s="173">
        <f t="shared" si="2"/>
        <v>278223.75824520795</v>
      </c>
      <c r="T13" s="165">
        <f t="shared" si="15"/>
        <v>5998.2378937866888</v>
      </c>
      <c r="W13" s="165">
        <f t="shared" si="8"/>
        <v>6200.862872298826</v>
      </c>
      <c r="Z13" s="162">
        <v>-2</v>
      </c>
      <c r="AA13" s="179">
        <f>+NORMDIST(Z13,0,1,TRUE)</f>
        <v>2.275013194817932E-2</v>
      </c>
      <c r="AB13" s="179">
        <f>+AA14-AA12</f>
        <v>4.0059156863817114E-2</v>
      </c>
    </row>
    <row r="14" spans="1:49">
      <c r="A14" s="162">
        <f t="shared" si="9"/>
        <v>6</v>
      </c>
      <c r="B14" s="173">
        <f t="shared" si="3"/>
        <v>278223.75824520795</v>
      </c>
      <c r="C14" s="173">
        <f t="shared" si="10"/>
        <v>1186.3306982831966</v>
      </c>
      <c r="D14" s="173">
        <f t="shared" si="4"/>
        <v>550.63929104304111</v>
      </c>
      <c r="E14" s="173">
        <f t="shared" si="5"/>
        <v>1736.9699893262377</v>
      </c>
      <c r="F14" s="167">
        <v>0.15890941</v>
      </c>
      <c r="G14" s="175">
        <f t="shared" si="11"/>
        <v>1.4317836415075225E-2</v>
      </c>
      <c r="H14" s="165">
        <f t="shared" si="6"/>
        <v>3983.5622573423243</v>
      </c>
      <c r="I14" s="167">
        <v>4.4172770000000007E-2</v>
      </c>
      <c r="J14" s="175">
        <f t="shared" si="12"/>
        <v>3.7577638695039939E-3</v>
      </c>
      <c r="K14" s="165">
        <f t="shared" si="7"/>
        <v>1045.4991863714563</v>
      </c>
      <c r="L14" s="167">
        <v>0.72271258000000005</v>
      </c>
      <c r="M14" s="165">
        <f t="shared" si="13"/>
        <v>755.59541437041605</v>
      </c>
      <c r="N14" s="165">
        <f t="shared" si="14"/>
        <v>289.90377200104024</v>
      </c>
      <c r="O14" s="165">
        <f t="shared" si="0"/>
        <v>4824.1053203864058</v>
      </c>
      <c r="P14" s="165">
        <f t="shared" si="1"/>
        <v>6010.4360186696022</v>
      </c>
      <c r="Q14" s="165">
        <f>NPV($B$5/12,P$9:P14)</f>
        <v>38140.97643176945</v>
      </c>
      <c r="R14" s="173">
        <f t="shared" si="2"/>
        <v>272644.05751045112</v>
      </c>
      <c r="T14" s="165">
        <f t="shared" si="15"/>
        <v>5775.5300657167718</v>
      </c>
      <c r="W14" s="165">
        <f t="shared" si="8"/>
        <v>6010.4360186696022</v>
      </c>
      <c r="Z14" s="162">
        <f>0.25+Z13</f>
        <v>-1.75</v>
      </c>
      <c r="AA14" s="179">
        <f t="shared" ref="AA14:AA29" si="17">+NORMDIST(Z14,0,1,TRUE)</f>
        <v>4.0059156863817114E-2</v>
      </c>
    </row>
    <row r="15" spans="1:49">
      <c r="A15" s="162">
        <f t="shared" si="9"/>
        <v>7</v>
      </c>
      <c r="B15" s="173">
        <f t="shared" si="3"/>
        <v>272644.05751045112</v>
      </c>
      <c r="C15" s="173">
        <f t="shared" si="10"/>
        <v>1162.5391633308095</v>
      </c>
      <c r="D15" s="173">
        <f t="shared" si="4"/>
        <v>542.97178943074573</v>
      </c>
      <c r="E15" s="173">
        <f t="shared" si="5"/>
        <v>1705.5109527615552</v>
      </c>
      <c r="F15" s="167">
        <v>0.15530968000000001</v>
      </c>
      <c r="G15" s="175">
        <f t="shared" si="11"/>
        <v>1.3966977604519482E-2</v>
      </c>
      <c r="H15" s="165">
        <f t="shared" si="6"/>
        <v>3808.0134452537923</v>
      </c>
      <c r="I15" s="167">
        <v>5.0815539999999999E-2</v>
      </c>
      <c r="J15" s="175">
        <f t="shared" si="12"/>
        <v>4.3365802821949684E-3</v>
      </c>
      <c r="K15" s="165">
        <f t="shared" si="7"/>
        <v>1182.3428438574533</v>
      </c>
      <c r="L15" s="167">
        <v>0.72819391999999994</v>
      </c>
      <c r="M15" s="165">
        <f t="shared" si="13"/>
        <v>860.97487025250678</v>
      </c>
      <c r="N15" s="165">
        <f t="shared" si="14"/>
        <v>321.36797360494654</v>
      </c>
      <c r="O15" s="165">
        <f t="shared" si="0"/>
        <v>4672.3532082894844</v>
      </c>
      <c r="P15" s="165">
        <f t="shared" si="1"/>
        <v>5834.8923716202935</v>
      </c>
      <c r="Q15" s="165">
        <f>NPV($B$5/12,P$9:P15)</f>
        <v>43710.692186823471</v>
      </c>
      <c r="R15" s="173">
        <f t="shared" si="2"/>
        <v>267110.7294319091</v>
      </c>
      <c r="T15" s="165">
        <f t="shared" si="15"/>
        <v>5569.7157550540214</v>
      </c>
      <c r="W15" s="165">
        <f t="shared" si="8"/>
        <v>5834.8923716202935</v>
      </c>
      <c r="Z15" s="162">
        <f t="shared" ref="Z15:Z29" si="18">0.25+Z14</f>
        <v>-1.5</v>
      </c>
      <c r="AA15" s="179">
        <f t="shared" si="17"/>
        <v>6.6807201268858085E-2</v>
      </c>
      <c r="AB15" s="179">
        <f t="shared" ref="AB15:AB29" si="19">+AA16-AA14</f>
        <v>6.5590616803038237E-2</v>
      </c>
    </row>
    <row r="16" spans="1:49">
      <c r="A16" s="162">
        <f t="shared" si="9"/>
        <v>8</v>
      </c>
      <c r="B16" s="173">
        <f t="shared" si="3"/>
        <v>267110.7294319091</v>
      </c>
      <c r="C16" s="173">
        <f t="shared" si="10"/>
        <v>1138.9453588165977</v>
      </c>
      <c r="D16" s="173">
        <f t="shared" si="4"/>
        <v>535.28638281388521</v>
      </c>
      <c r="E16" s="173">
        <f t="shared" si="5"/>
        <v>1674.2317416304829</v>
      </c>
      <c r="F16" s="167">
        <v>0.15176092999999999</v>
      </c>
      <c r="G16" s="175">
        <f t="shared" si="11"/>
        <v>1.3622426795938392E-2</v>
      </c>
      <c r="H16" s="165">
        <f t="shared" si="6"/>
        <v>3638.6963580958882</v>
      </c>
      <c r="I16" s="167">
        <v>5.73199E-2</v>
      </c>
      <c r="J16" s="175">
        <f t="shared" si="12"/>
        <v>4.9069456120122146E-3</v>
      </c>
      <c r="K16" s="165">
        <f t="shared" si="7"/>
        <v>1310.6978217072883</v>
      </c>
      <c r="L16" s="167">
        <v>0.73134038000000001</v>
      </c>
      <c r="M16" s="165">
        <f t="shared" si="13"/>
        <v>958.56624299258056</v>
      </c>
      <c r="N16" s="165">
        <f t="shared" si="14"/>
        <v>352.13157871470776</v>
      </c>
      <c r="O16" s="165">
        <f t="shared" si="0"/>
        <v>4526.1143196244811</v>
      </c>
      <c r="P16" s="165">
        <f t="shared" si="1"/>
        <v>5665.0596784410791</v>
      </c>
      <c r="Q16" s="165">
        <f>NPV($B$5/12,P$9:P16)</f>
        <v>49082.481654759787</v>
      </c>
      <c r="R16" s="173">
        <f t="shared" si="2"/>
        <v>261626.04886929202</v>
      </c>
      <c r="T16" s="165">
        <f t="shared" si="15"/>
        <v>5371.7894679363162</v>
      </c>
      <c r="W16" s="165">
        <f t="shared" si="8"/>
        <v>5665.0596784410791</v>
      </c>
      <c r="Z16" s="162">
        <f t="shared" si="18"/>
        <v>-1.25</v>
      </c>
      <c r="AA16" s="179">
        <f t="shared" si="17"/>
        <v>0.10564977366685535</v>
      </c>
    </row>
    <row r="17" spans="1:28">
      <c r="A17" s="162">
        <f t="shared" si="9"/>
        <v>9</v>
      </c>
      <c r="B17" s="173">
        <f t="shared" si="3"/>
        <v>261626.04886929202</v>
      </c>
      <c r="C17" s="173">
        <f t="shared" si="10"/>
        <v>1115.5589846163928</v>
      </c>
      <c r="D17" s="173">
        <f t="shared" si="4"/>
        <v>527.58800013293376</v>
      </c>
      <c r="E17" s="173">
        <f t="shared" si="5"/>
        <v>1643.1469847493265</v>
      </c>
      <c r="F17" s="167">
        <v>0.14901038</v>
      </c>
      <c r="G17" s="175">
        <f t="shared" si="11"/>
        <v>1.3356281610356957E-2</v>
      </c>
      <c r="H17" s="165">
        <f t="shared" si="6"/>
        <v>3494.3511853032755</v>
      </c>
      <c r="I17" s="167">
        <v>6.3530600000000007E-2</v>
      </c>
      <c r="J17" s="175">
        <f t="shared" si="12"/>
        <v>5.4549368769423179E-3</v>
      </c>
      <c r="K17" s="165">
        <f t="shared" si="7"/>
        <v>1427.153581945814</v>
      </c>
      <c r="L17" s="167">
        <v>0.73430852999999996</v>
      </c>
      <c r="M17" s="165">
        <f t="shared" si="13"/>
        <v>1047.9710488428652</v>
      </c>
      <c r="N17" s="165">
        <f t="shared" si="14"/>
        <v>379.18253310294881</v>
      </c>
      <c r="O17" s="165">
        <f t="shared" si="0"/>
        <v>4401.1217185391579</v>
      </c>
      <c r="P17" s="165">
        <f t="shared" si="1"/>
        <v>5516.6807031555509</v>
      </c>
      <c r="Q17" s="165">
        <f>NPV($B$5/12,P$9:P17)</f>
        <v>54278.930474766559</v>
      </c>
      <c r="R17" s="173">
        <f t="shared" si="2"/>
        <v>256176.95610191001</v>
      </c>
      <c r="T17" s="165">
        <f t="shared" si="15"/>
        <v>5196.4488200067717</v>
      </c>
      <c r="W17" s="165">
        <f t="shared" si="8"/>
        <v>5516.6807031555509</v>
      </c>
      <c r="Z17" s="162">
        <f t="shared" si="18"/>
        <v>-1</v>
      </c>
      <c r="AA17" s="179">
        <f t="shared" si="17"/>
        <v>0.15865525393145707</v>
      </c>
      <c r="AB17" s="179">
        <f t="shared" si="19"/>
        <v>0.12097757871001291</v>
      </c>
    </row>
    <row r="18" spans="1:28">
      <c r="A18" s="162">
        <f t="shared" si="9"/>
        <v>10</v>
      </c>
      <c r="B18" s="173">
        <f t="shared" si="3"/>
        <v>256176.95610191001</v>
      </c>
      <c r="C18" s="173">
        <f t="shared" si="10"/>
        <v>1092.3243548043661</v>
      </c>
      <c r="D18" s="173">
        <f t="shared" si="4"/>
        <v>519.85057560264408</v>
      </c>
      <c r="E18" s="173">
        <f t="shared" si="5"/>
        <v>1612.1749304070102</v>
      </c>
      <c r="F18" s="167">
        <v>0.14591208</v>
      </c>
      <c r="G18" s="175">
        <f t="shared" si="11"/>
        <v>1.3057430632653855E-2</v>
      </c>
      <c r="H18" s="165">
        <f t="shared" si="6"/>
        <v>3345.0128339851017</v>
      </c>
      <c r="I18" s="167">
        <v>6.954494E-2</v>
      </c>
      <c r="J18" s="175">
        <f t="shared" si="12"/>
        <v>5.9887870182115943E-3</v>
      </c>
      <c r="K18" s="165">
        <f t="shared" si="7"/>
        <v>1534.1892290680801</v>
      </c>
      <c r="L18" s="167">
        <v>0.73628201000000004</v>
      </c>
      <c r="M18" s="165">
        <f t="shared" si="13"/>
        <v>1129.5959292985965</v>
      </c>
      <c r="N18" s="165">
        <f t="shared" si="14"/>
        <v>404.59329976948356</v>
      </c>
      <c r="O18" s="165">
        <f t="shared" si="0"/>
        <v>4269.4567093572296</v>
      </c>
      <c r="P18" s="165">
        <f t="shared" si="1"/>
        <v>5361.7810641615961</v>
      </c>
      <c r="Q18" s="165">
        <f>NPV($B$5/12,P$9:P18)</f>
        <v>59296.023968879097</v>
      </c>
      <c r="R18" s="173">
        <f t="shared" si="2"/>
        <v>250777.90346325419</v>
      </c>
      <c r="T18" s="165">
        <f t="shared" si="15"/>
        <v>5017.0934941125379</v>
      </c>
      <c r="W18" s="165">
        <f t="shared" si="8"/>
        <v>5361.7810641615961</v>
      </c>
      <c r="Z18" s="162">
        <f t="shared" si="18"/>
        <v>-0.75</v>
      </c>
      <c r="AA18" s="179">
        <f t="shared" si="17"/>
        <v>0.22662735237686826</v>
      </c>
    </row>
    <row r="19" spans="1:28">
      <c r="A19" s="162">
        <f t="shared" si="9"/>
        <v>11</v>
      </c>
      <c r="B19" s="173">
        <f t="shared" si="3"/>
        <v>250777.90346325419</v>
      </c>
      <c r="C19" s="173">
        <f t="shared" si="10"/>
        <v>1069.3030933302136</v>
      </c>
      <c r="D19" s="173">
        <f t="shared" si="4"/>
        <v>512.10356552709368</v>
      </c>
      <c r="E19" s="173">
        <f t="shared" si="5"/>
        <v>1581.4066588573073</v>
      </c>
      <c r="F19" s="167">
        <v>0.14320302000000001</v>
      </c>
      <c r="G19" s="175">
        <f t="shared" si="11"/>
        <v>1.2796937587805424E-2</v>
      </c>
      <c r="H19" s="165">
        <f t="shared" si="6"/>
        <v>3209.1891790199575</v>
      </c>
      <c r="I19" s="167">
        <v>7.5573470000000004E-2</v>
      </c>
      <c r="J19" s="175">
        <f t="shared" si="12"/>
        <v>6.52708057093776E-3</v>
      </c>
      <c r="K19" s="165">
        <f t="shared" si="7"/>
        <v>1636.8475813155117</v>
      </c>
      <c r="L19" s="167">
        <v>0.73991255</v>
      </c>
      <c r="M19" s="165">
        <f t="shared" si="13"/>
        <v>1211.1240678524925</v>
      </c>
      <c r="N19" s="165">
        <f t="shared" si="14"/>
        <v>425.72351346301912</v>
      </c>
      <c r="O19" s="165">
        <f t="shared" si="0"/>
        <v>4147.0162580100705</v>
      </c>
      <c r="P19" s="165">
        <f t="shared" si="1"/>
        <v>5216.3193513402839</v>
      </c>
      <c r="Q19" s="165">
        <f>NPV($B$5/12,P$9:P19)</f>
        <v>64144.682514589658</v>
      </c>
      <c r="R19" s="173">
        <f t="shared" si="2"/>
        <v>245419.76313739162</v>
      </c>
      <c r="T19" s="165">
        <f t="shared" si="15"/>
        <v>4848.6585457105612</v>
      </c>
      <c r="W19" s="165">
        <f t="shared" si="8"/>
        <v>5216.3193513402839</v>
      </c>
      <c r="Z19" s="162">
        <f t="shared" si="18"/>
        <v>-0.5</v>
      </c>
      <c r="AA19" s="179">
        <f t="shared" si="17"/>
        <v>0.30853753872598688</v>
      </c>
      <c r="AB19" s="179">
        <f t="shared" si="19"/>
        <v>0.17466632194020804</v>
      </c>
    </row>
    <row r="20" spans="1:28">
      <c r="A20" s="162">
        <f t="shared" si="9"/>
        <v>12</v>
      </c>
      <c r="B20" s="173">
        <f t="shared" si="3"/>
        <v>245419.76313739162</v>
      </c>
      <c r="C20" s="173">
        <f t="shared" si="10"/>
        <v>1046.456279692258</v>
      </c>
      <c r="D20" s="173">
        <f t="shared" si="4"/>
        <v>504.3287168963991</v>
      </c>
      <c r="E20" s="173">
        <f t="shared" si="5"/>
        <v>1550.7849965886571</v>
      </c>
      <c r="F20" s="167">
        <v>0.14059716</v>
      </c>
      <c r="G20" s="175">
        <f t="shared" si="11"/>
        <v>1.2547079300753938E-2</v>
      </c>
      <c r="H20" s="165">
        <f t="shared" si="6"/>
        <v>3079.3012300571008</v>
      </c>
      <c r="I20" s="167">
        <v>8.1438330000000003E-2</v>
      </c>
      <c r="J20" s="175">
        <f t="shared" si="12"/>
        <v>7.0538568120314116E-3</v>
      </c>
      <c r="K20" s="165">
        <f t="shared" si="7"/>
        <v>1731.1558680138255</v>
      </c>
      <c r="L20" s="167">
        <v>0.74283754000000002</v>
      </c>
      <c r="M20" s="165">
        <f t="shared" si="13"/>
        <v>1285.9675663519549</v>
      </c>
      <c r="N20" s="165">
        <f t="shared" si="14"/>
        <v>445.18830166187058</v>
      </c>
      <c r="O20" s="165">
        <f t="shared" si="0"/>
        <v>4028.8182486153701</v>
      </c>
      <c r="P20" s="165">
        <f t="shared" si="1"/>
        <v>5075.2745283076283</v>
      </c>
      <c r="Q20" s="165">
        <f>NPV($B$5/12,P$9:P20)</f>
        <v>68830.995385837989</v>
      </c>
      <c r="R20" s="173">
        <f t="shared" si="2"/>
        <v>240104.9773224243</v>
      </c>
      <c r="T20" s="165">
        <f t="shared" si="15"/>
        <v>4686.3128712483303</v>
      </c>
      <c r="W20" s="165">
        <f t="shared" si="8"/>
        <v>5075.2745283076283</v>
      </c>
      <c r="Z20" s="162">
        <f t="shared" si="18"/>
        <v>-0.25</v>
      </c>
      <c r="AA20" s="179">
        <f t="shared" si="17"/>
        <v>0.4012936743170763</v>
      </c>
    </row>
    <row r="21" spans="1:28">
      <c r="A21" s="162">
        <f t="shared" si="9"/>
        <v>13</v>
      </c>
      <c r="B21" s="173">
        <f t="shared" si="3"/>
        <v>240104.9773224243</v>
      </c>
      <c r="C21" s="173">
        <f t="shared" si="10"/>
        <v>1023.7943272879671</v>
      </c>
      <c r="D21" s="173">
        <f t="shared" si="4"/>
        <v>496.53123863200551</v>
      </c>
      <c r="E21" s="173">
        <f t="shared" si="5"/>
        <v>1520.3255659199726</v>
      </c>
      <c r="F21" s="167">
        <v>0.13769209000000002</v>
      </c>
      <c r="G21" s="175">
        <f t="shared" si="11"/>
        <v>1.2269349144576336E-2</v>
      </c>
      <c r="H21" s="165">
        <f t="shared" si="6"/>
        <v>2945.9317981194072</v>
      </c>
      <c r="I21" s="167">
        <v>8.7008180000000004E-2</v>
      </c>
      <c r="J21" s="175">
        <f t="shared" si="12"/>
        <v>7.5569977087661666E-3</v>
      </c>
      <c r="K21" s="165">
        <f t="shared" si="7"/>
        <v>1814.4727634889127</v>
      </c>
      <c r="L21" s="167">
        <v>0.74704561999999997</v>
      </c>
      <c r="M21" s="165">
        <f t="shared" si="13"/>
        <v>1355.4939305736882</v>
      </c>
      <c r="N21" s="165">
        <f t="shared" si="14"/>
        <v>458.97883291522453</v>
      </c>
      <c r="O21" s="165">
        <f t="shared" si="0"/>
        <v>3901.4418696666371</v>
      </c>
      <c r="P21" s="165">
        <f t="shared" si="1"/>
        <v>4925.2361969546046</v>
      </c>
      <c r="Q21" s="165">
        <f>NPV($B$5/12,P$9:P21)</f>
        <v>73348.650941489352</v>
      </c>
      <c r="R21" s="173">
        <f t="shared" si="2"/>
        <v>234848.04152218395</v>
      </c>
      <c r="T21" s="165">
        <f t="shared" si="15"/>
        <v>4517.6555556513631</v>
      </c>
      <c r="W21" s="165">
        <f t="shared" si="8"/>
        <v>4925.2361969546046</v>
      </c>
      <c r="Z21" s="162">
        <f t="shared" si="18"/>
        <v>0</v>
      </c>
      <c r="AA21" s="179">
        <f t="shared" si="17"/>
        <v>0.5</v>
      </c>
      <c r="AB21" s="179">
        <f t="shared" si="19"/>
        <v>0.1974126513658474</v>
      </c>
    </row>
    <row r="22" spans="1:28">
      <c r="A22" s="162">
        <f t="shared" si="9"/>
        <v>14</v>
      </c>
      <c r="B22" s="173">
        <f t="shared" si="3"/>
        <v>234848.04152218395</v>
      </c>
      <c r="C22" s="173">
        <f t="shared" si="10"/>
        <v>1001.3790441429791</v>
      </c>
      <c r="D22" s="173">
        <f t="shared" si="4"/>
        <v>488.74155664565467</v>
      </c>
      <c r="E22" s="173">
        <f t="shared" si="5"/>
        <v>1490.1206007886337</v>
      </c>
      <c r="F22" s="167">
        <v>0.13467512000000001</v>
      </c>
      <c r="G22" s="175">
        <f t="shared" si="11"/>
        <v>1.1981827543768198E-2</v>
      </c>
      <c r="H22" s="165">
        <f t="shared" si="6"/>
        <v>2813.9087325105211</v>
      </c>
      <c r="I22" s="167">
        <v>9.1837870000000002E-2</v>
      </c>
      <c r="J22" s="175">
        <f t="shared" si="12"/>
        <v>7.9955606813106872E-3</v>
      </c>
      <c r="K22" s="165">
        <f t="shared" si="7"/>
        <v>1877.7417668775936</v>
      </c>
      <c r="L22" s="167">
        <v>0.75135357999999997</v>
      </c>
      <c r="M22" s="165">
        <f t="shared" si="13"/>
        <v>1410.8479988590052</v>
      </c>
      <c r="N22" s="165">
        <f t="shared" si="14"/>
        <v>466.89376801858839</v>
      </c>
      <c r="O22" s="165">
        <f t="shared" si="0"/>
        <v>3769.544057174764</v>
      </c>
      <c r="P22" s="165">
        <f t="shared" si="1"/>
        <v>4770.9231013177432</v>
      </c>
      <c r="Q22" s="165">
        <f>NPV($B$5/12,P$9:P22)</f>
        <v>77695.782476735665</v>
      </c>
      <c r="R22" s="173">
        <f t="shared" si="2"/>
        <v>229667.64946615018</v>
      </c>
      <c r="T22" s="165">
        <f t="shared" si="15"/>
        <v>4347.1315352463134</v>
      </c>
      <c r="W22" s="165">
        <f t="shared" si="8"/>
        <v>4770.9231013177432</v>
      </c>
      <c r="Z22" s="162">
        <f t="shared" si="18"/>
        <v>0.25</v>
      </c>
      <c r="AA22" s="179">
        <f t="shared" si="17"/>
        <v>0.5987063256829237</v>
      </c>
    </row>
    <row r="23" spans="1:28">
      <c r="A23" s="162">
        <f t="shared" si="9"/>
        <v>15</v>
      </c>
      <c r="B23" s="173">
        <f t="shared" si="3"/>
        <v>229667.64946615018</v>
      </c>
      <c r="C23" s="173">
        <f t="shared" si="10"/>
        <v>979.2901392846137</v>
      </c>
      <c r="D23" s="173">
        <f t="shared" si="4"/>
        <v>480.99966297429876</v>
      </c>
      <c r="E23" s="173">
        <f t="shared" si="5"/>
        <v>1460.2898022589125</v>
      </c>
      <c r="F23" s="167">
        <v>0.13144083000000001</v>
      </c>
      <c r="G23" s="175">
        <f t="shared" si="11"/>
        <v>1.1674613826558988E-2</v>
      </c>
      <c r="H23" s="165">
        <f t="shared" si="6"/>
        <v>2681.2811159708199</v>
      </c>
      <c r="I23" s="167">
        <v>9.6050400000000008E-2</v>
      </c>
      <c r="J23" s="175">
        <f t="shared" si="12"/>
        <v>8.3798311882822274E-3</v>
      </c>
      <c r="K23" s="165">
        <f t="shared" si="7"/>
        <v>1924.5761319359153</v>
      </c>
      <c r="L23" s="167">
        <v>0.75550404999999998</v>
      </c>
      <c r="M23" s="165">
        <f t="shared" si="13"/>
        <v>1454.0250622109183</v>
      </c>
      <c r="N23" s="165">
        <f t="shared" si="14"/>
        <v>470.55106972499698</v>
      </c>
      <c r="O23" s="165">
        <f t="shared" si="0"/>
        <v>3632.8318486701155</v>
      </c>
      <c r="P23" s="165">
        <f t="shared" si="1"/>
        <v>4612.1219879547289</v>
      </c>
      <c r="Q23" s="165">
        <f>NPV($B$5/12,P$9:P23)</f>
        <v>81870.388179525355</v>
      </c>
      <c r="R23" s="173">
        <f t="shared" si="2"/>
        <v>224580.79255526914</v>
      </c>
      <c r="T23" s="165">
        <f t="shared" si="15"/>
        <v>4174.6057027896895</v>
      </c>
      <c r="W23" s="165">
        <f t="shared" si="8"/>
        <v>4612.1219879547289</v>
      </c>
      <c r="Z23" s="162">
        <f t="shared" si="18"/>
        <v>0.5</v>
      </c>
      <c r="AA23" s="179">
        <f t="shared" si="17"/>
        <v>0.69146246127401312</v>
      </c>
      <c r="AB23" s="179">
        <f t="shared" si="19"/>
        <v>0.17466632194020804</v>
      </c>
    </row>
    <row r="24" spans="1:28">
      <c r="A24" s="162">
        <f t="shared" si="9"/>
        <v>16</v>
      </c>
      <c r="B24" s="173">
        <f t="shared" si="3"/>
        <v>224580.79255526917</v>
      </c>
      <c r="C24" s="173">
        <f t="shared" si="10"/>
        <v>957.60006310559231</v>
      </c>
      <c r="D24" s="173">
        <f t="shared" si="4"/>
        <v>473.3429758250262</v>
      </c>
      <c r="E24" s="173">
        <f t="shared" si="5"/>
        <v>1430.9430389306185</v>
      </c>
      <c r="F24" s="167">
        <v>0.12828870000000001</v>
      </c>
      <c r="G24" s="175">
        <f t="shared" si="11"/>
        <v>1.137621157258728E-2</v>
      </c>
      <c r="H24" s="165">
        <f t="shared" si="6"/>
        <v>2554.8786112480766</v>
      </c>
      <c r="I24" s="167">
        <v>9.9831740000000002E-2</v>
      </c>
      <c r="J24" s="175">
        <f t="shared" si="12"/>
        <v>8.7261688392868964E-3</v>
      </c>
      <c r="K24" s="165">
        <f t="shared" si="7"/>
        <v>1959.7299138981446</v>
      </c>
      <c r="L24" s="167">
        <v>0.75941384999999995</v>
      </c>
      <c r="M24" s="165">
        <f t="shared" si="13"/>
        <v>1488.2460388735583</v>
      </c>
      <c r="N24" s="165">
        <f t="shared" si="14"/>
        <v>471.48387502458627</v>
      </c>
      <c r="O24" s="165">
        <f t="shared" si="0"/>
        <v>3499.7054620976892</v>
      </c>
      <c r="P24" s="165">
        <f t="shared" si="1"/>
        <v>4457.3055252032818</v>
      </c>
      <c r="Q24" s="165">
        <f>NPV($B$5/12,P$9:P24)</f>
        <v>85878.145277445306</v>
      </c>
      <c r="R24" s="173">
        <f t="shared" si="2"/>
        <v>219592.84105429795</v>
      </c>
      <c r="T24" s="165">
        <f t="shared" si="15"/>
        <v>4007.7570979199518</v>
      </c>
      <c r="W24" s="165">
        <f t="shared" si="8"/>
        <v>4457.3055252032818</v>
      </c>
      <c r="Z24" s="162">
        <f t="shared" si="18"/>
        <v>0.75</v>
      </c>
      <c r="AA24" s="179">
        <f t="shared" si="17"/>
        <v>0.77337264762313174</v>
      </c>
    </row>
    <row r="25" spans="1:28">
      <c r="A25" s="162">
        <f t="shared" si="9"/>
        <v>17</v>
      </c>
      <c r="B25" s="173">
        <f t="shared" si="3"/>
        <v>219592.84105429795</v>
      </c>
      <c r="C25" s="173">
        <f t="shared" si="10"/>
        <v>936.33171411745616</v>
      </c>
      <c r="D25" s="173">
        <f t="shared" si="4"/>
        <v>465.78520745437845</v>
      </c>
      <c r="E25" s="173">
        <f t="shared" si="5"/>
        <v>1402.1169215718346</v>
      </c>
      <c r="F25" s="167">
        <v>0.12571374000000002</v>
      </c>
      <c r="G25" s="175">
        <f t="shared" si="11"/>
        <v>1.1133181313155549E-2</v>
      </c>
      <c r="H25" s="165">
        <f t="shared" si="6"/>
        <v>2444.7669145284467</v>
      </c>
      <c r="I25" s="167">
        <v>0.10368685</v>
      </c>
      <c r="J25" s="175">
        <f t="shared" si="12"/>
        <v>9.0806388050207465E-3</v>
      </c>
      <c r="K25" s="165">
        <f t="shared" si="7"/>
        <v>1994.043273782411</v>
      </c>
      <c r="L25" s="167">
        <v>0.76285233000000008</v>
      </c>
      <c r="M25" s="165">
        <f t="shared" si="13"/>
        <v>1521.1605575257404</v>
      </c>
      <c r="N25" s="165">
        <f t="shared" si="14"/>
        <v>472.88271625667062</v>
      </c>
      <c r="O25" s="165">
        <f t="shared" si="0"/>
        <v>3383.434838239496</v>
      </c>
      <c r="P25" s="165">
        <f t="shared" si="1"/>
        <v>4319.7665523569522</v>
      </c>
      <c r="Q25" s="165">
        <f>NPV($B$5/12,P$9:P25)</f>
        <v>89736.512658668129</v>
      </c>
      <c r="R25" s="173">
        <f t="shared" si="2"/>
        <v>214688.24565853272</v>
      </c>
      <c r="T25" s="165">
        <f t="shared" si="15"/>
        <v>3858.3673812228226</v>
      </c>
      <c r="W25" s="165">
        <f t="shared" si="8"/>
        <v>4319.7665523569522</v>
      </c>
      <c r="Z25" s="162">
        <f t="shared" si="18"/>
        <v>1</v>
      </c>
      <c r="AA25" s="179">
        <f t="shared" si="17"/>
        <v>0.84134474606854293</v>
      </c>
      <c r="AB25" s="179">
        <f t="shared" si="19"/>
        <v>0.12097757871001291</v>
      </c>
    </row>
    <row r="26" spans="1:28">
      <c r="A26" s="162">
        <f t="shared" si="9"/>
        <v>18</v>
      </c>
      <c r="B26" s="173">
        <f t="shared" si="3"/>
        <v>214688.24565853272</v>
      </c>
      <c r="C26" s="173">
        <f t="shared" si="10"/>
        <v>915.41879094600392</v>
      </c>
      <c r="D26" s="173">
        <f t="shared" si="4"/>
        <v>458.29574620723963</v>
      </c>
      <c r="E26" s="173">
        <f t="shared" si="5"/>
        <v>1373.7145371532436</v>
      </c>
      <c r="F26" s="167">
        <v>0.12303347000000001</v>
      </c>
      <c r="G26" s="175">
        <f t="shared" si="11"/>
        <v>1.088090760568694E-2</v>
      </c>
      <c r="H26" s="165">
        <f t="shared" si="6"/>
        <v>2336.002965037515</v>
      </c>
      <c r="I26" s="167">
        <v>0.10725156000000001</v>
      </c>
      <c r="J26" s="175">
        <f t="shared" si="12"/>
        <v>9.4096528532487955E-3</v>
      </c>
      <c r="K26" s="165">
        <f t="shared" si="7"/>
        <v>2020.1418633197907</v>
      </c>
      <c r="L26" s="167">
        <v>0.76771280000000008</v>
      </c>
      <c r="M26" s="165">
        <f t="shared" si="13"/>
        <v>1550.888766286454</v>
      </c>
      <c r="N26" s="165">
        <f t="shared" si="14"/>
        <v>469.25309703333664</v>
      </c>
      <c r="O26" s="165">
        <f t="shared" si="0"/>
        <v>3263.5518082780914</v>
      </c>
      <c r="P26" s="165">
        <f t="shared" si="1"/>
        <v>4178.9705992240952</v>
      </c>
      <c r="Q26" s="165">
        <f>NPV($B$5/12,P$9:P26)</f>
        <v>93444.403390857042</v>
      </c>
      <c r="R26" s="173">
        <f t="shared" si="2"/>
        <v>209873.80508396818</v>
      </c>
      <c r="T26" s="165">
        <f t="shared" si="15"/>
        <v>3707.8907321889128</v>
      </c>
      <c r="W26" s="165">
        <f t="shared" si="8"/>
        <v>4178.9705992240952</v>
      </c>
      <c r="Z26" s="162">
        <f t="shared" si="18"/>
        <v>1.25</v>
      </c>
      <c r="AA26" s="179">
        <f t="shared" si="17"/>
        <v>0.89435022633314465</v>
      </c>
    </row>
    <row r="27" spans="1:28">
      <c r="A27" s="162">
        <f t="shared" si="9"/>
        <v>19</v>
      </c>
      <c r="B27" s="173">
        <f t="shared" si="3"/>
        <v>209873.80508396818</v>
      </c>
      <c r="C27" s="173">
        <f t="shared" si="10"/>
        <v>894.89028293975252</v>
      </c>
      <c r="D27" s="173">
        <f t="shared" si="4"/>
        <v>450.89118752926538</v>
      </c>
      <c r="E27" s="173">
        <f t="shared" si="5"/>
        <v>1345.7814704690179</v>
      </c>
      <c r="F27" s="167">
        <v>0.12053209000000001</v>
      </c>
      <c r="G27" s="175">
        <f t="shared" si="11"/>
        <v>1.0646108251057829E-2</v>
      </c>
      <c r="H27" s="165">
        <f t="shared" si="6"/>
        <v>2234.339247985336</v>
      </c>
      <c r="I27" s="167">
        <v>0.11072089</v>
      </c>
      <c r="J27" s="175">
        <f t="shared" si="12"/>
        <v>9.7310219638055973E-3</v>
      </c>
      <c r="K27" s="165">
        <f t="shared" si="7"/>
        <v>2042.2866068995493</v>
      </c>
      <c r="L27" s="167">
        <v>0.77450539000000007</v>
      </c>
      <c r="M27" s="165">
        <f t="shared" si="13"/>
        <v>1581.7619849685123</v>
      </c>
      <c r="N27" s="165">
        <f t="shared" si="14"/>
        <v>460.52462193103702</v>
      </c>
      <c r="O27" s="165">
        <f t="shared" si="0"/>
        <v>3145.7550574456382</v>
      </c>
      <c r="P27" s="165">
        <f t="shared" si="1"/>
        <v>4040.6453403853907</v>
      </c>
      <c r="Q27" s="165">
        <f>NPV($B$5/12,P$9:P27)</f>
        <v>97005.818987314997</v>
      </c>
      <c r="R27" s="173">
        <f t="shared" si="2"/>
        <v>205146.28804155404</v>
      </c>
      <c r="T27" s="165">
        <f t="shared" si="15"/>
        <v>3561.415596457955</v>
      </c>
      <c r="W27" s="165">
        <f t="shared" si="8"/>
        <v>4040.6453403853907</v>
      </c>
      <c r="Z27" s="162">
        <f t="shared" si="18"/>
        <v>1.5</v>
      </c>
      <c r="AA27" s="179">
        <f t="shared" si="17"/>
        <v>0.93319279873114191</v>
      </c>
      <c r="AB27" s="179">
        <f t="shared" si="19"/>
        <v>6.5590616803038237E-2</v>
      </c>
    </row>
    <row r="28" spans="1:28">
      <c r="A28" s="162">
        <f t="shared" si="9"/>
        <v>20</v>
      </c>
      <c r="B28" s="173">
        <f t="shared" si="3"/>
        <v>205146.28804155404</v>
      </c>
      <c r="C28" s="173">
        <f t="shared" si="10"/>
        <v>874.73241206112687</v>
      </c>
      <c r="D28" s="173">
        <f t="shared" si="4"/>
        <v>443.56685159226606</v>
      </c>
      <c r="E28" s="173">
        <f t="shared" si="5"/>
        <v>1318.2992636533929</v>
      </c>
      <c r="F28" s="167">
        <v>0.11831292</v>
      </c>
      <c r="G28" s="175">
        <f t="shared" si="11"/>
        <v>1.0438311264525879E-2</v>
      </c>
      <c r="H28" s="165">
        <f t="shared" si="6"/>
        <v>2141.3808093398243</v>
      </c>
      <c r="I28" s="167">
        <v>0.11348677</v>
      </c>
      <c r="J28" s="175">
        <f t="shared" si="12"/>
        <v>9.9880538849712597E-3</v>
      </c>
      <c r="K28" s="165">
        <f t="shared" si="7"/>
        <v>2049.012179260877</v>
      </c>
      <c r="L28" s="167">
        <v>0.78058572000000004</v>
      </c>
      <c r="M28" s="165">
        <f t="shared" si="13"/>
        <v>1599.4296472371209</v>
      </c>
      <c r="N28" s="165">
        <f t="shared" si="14"/>
        <v>449.58253202375613</v>
      </c>
      <c r="O28" s="165">
        <f t="shared" si="0"/>
        <v>3034.5301929558464</v>
      </c>
      <c r="P28" s="165">
        <f t="shared" si="1"/>
        <v>3909.2626050169733</v>
      </c>
      <c r="Q28" s="165">
        <f>NPV($B$5/12,P$9:P28)</f>
        <v>100428.61549677665</v>
      </c>
      <c r="R28" s="173">
        <f t="shared" si="2"/>
        <v>200512.32820136109</v>
      </c>
      <c r="T28" s="165">
        <f t="shared" si="15"/>
        <v>3422.796509461652</v>
      </c>
      <c r="W28" s="165">
        <f t="shared" si="8"/>
        <v>3909.2626050169733</v>
      </c>
      <c r="Z28" s="162">
        <f t="shared" si="18"/>
        <v>1.75</v>
      </c>
      <c r="AA28" s="179">
        <f t="shared" si="17"/>
        <v>0.95994084313618289</v>
      </c>
    </row>
    <row r="29" spans="1:28">
      <c r="A29" s="162">
        <f t="shared" si="9"/>
        <v>21</v>
      </c>
      <c r="B29" s="173">
        <f t="shared" si="3"/>
        <v>200512.32820136109</v>
      </c>
      <c r="C29" s="173">
        <f t="shared" si="10"/>
        <v>854.97346391196368</v>
      </c>
      <c r="D29" s="173">
        <f t="shared" si="4"/>
        <v>436.33938764501033</v>
      </c>
      <c r="E29" s="173">
        <f t="shared" si="5"/>
        <v>1291.312851556974</v>
      </c>
      <c r="F29" s="167">
        <v>0.11639445000000001</v>
      </c>
      <c r="G29" s="175">
        <f t="shared" si="11"/>
        <v>1.025905702739649E-2</v>
      </c>
      <c r="H29" s="165">
        <f t="shared" si="6"/>
        <v>2057.0674097138049</v>
      </c>
      <c r="I29" s="167">
        <v>0.11614529</v>
      </c>
      <c r="J29" s="175">
        <f t="shared" si="12"/>
        <v>1.0235802685410245E-2</v>
      </c>
      <c r="K29" s="165">
        <f t="shared" si="7"/>
        <v>2052.404627461352</v>
      </c>
      <c r="L29" s="167">
        <v>0.78582604</v>
      </c>
      <c r="M29" s="165">
        <f t="shared" si="13"/>
        <v>1612.8330008756295</v>
      </c>
      <c r="N29" s="165">
        <f t="shared" si="14"/>
        <v>439.57162658572247</v>
      </c>
      <c r="O29" s="165">
        <f t="shared" si="0"/>
        <v>2932.9784239445376</v>
      </c>
      <c r="P29" s="165">
        <f t="shared" si="1"/>
        <v>3787.9518878565013</v>
      </c>
      <c r="Q29" s="165">
        <f>NPV($B$5/12,P$9:P29)</f>
        <v>103723.23299912518</v>
      </c>
      <c r="R29" s="173">
        <f t="shared" si="2"/>
        <v>195966.5167765409</v>
      </c>
      <c r="T29" s="165">
        <f t="shared" si="15"/>
        <v>3294.6175023485266</v>
      </c>
      <c r="W29" s="165">
        <f t="shared" si="8"/>
        <v>3787.9518878565013</v>
      </c>
      <c r="Z29" s="162">
        <f t="shared" si="18"/>
        <v>2</v>
      </c>
      <c r="AA29" s="179">
        <f t="shared" si="17"/>
        <v>0.97724986805182068</v>
      </c>
      <c r="AB29" s="179">
        <f t="shared" si="19"/>
        <v>4.0059156863817114E-2</v>
      </c>
    </row>
    <row r="30" spans="1:28">
      <c r="A30" s="162">
        <f t="shared" si="9"/>
        <v>22</v>
      </c>
      <c r="B30" s="173">
        <f t="shared" si="3"/>
        <v>195966.5167765409</v>
      </c>
      <c r="C30" s="173">
        <f t="shared" si="10"/>
        <v>835.59037572465729</v>
      </c>
      <c r="D30" s="173">
        <f t="shared" si="4"/>
        <v>429.19948281260406</v>
      </c>
      <c r="E30" s="173">
        <f t="shared" si="5"/>
        <v>1264.7898585372614</v>
      </c>
      <c r="F30" s="167">
        <v>0.11421760000000002</v>
      </c>
      <c r="G30" s="175">
        <f t="shared" si="11"/>
        <v>1.0056092346574563E-2</v>
      </c>
      <c r="H30" s="165">
        <f t="shared" si="6"/>
        <v>1970.6573895414488</v>
      </c>
      <c r="I30" s="167">
        <v>0.11841807</v>
      </c>
      <c r="J30" s="175">
        <f t="shared" si="12"/>
        <v>1.0448146395941826E-2</v>
      </c>
      <c r="K30" s="165">
        <f t="shared" si="7"/>
        <v>2047.4868559840893</v>
      </c>
      <c r="L30" s="167">
        <v>0.7899737</v>
      </c>
      <c r="M30" s="165">
        <f t="shared" si="13"/>
        <v>1617.4607673231183</v>
      </c>
      <c r="N30" s="165">
        <f t="shared" si="14"/>
        <v>430.02608866097103</v>
      </c>
      <c r="O30" s="165">
        <f t="shared" si="0"/>
        <v>2829.8829610150237</v>
      </c>
      <c r="P30" s="165">
        <f t="shared" si="1"/>
        <v>3665.4733367396811</v>
      </c>
      <c r="Q30" s="165">
        <f>NPV($B$5/12,P$9:P30)</f>
        <v>106890.21010235243</v>
      </c>
      <c r="R30" s="173">
        <f t="shared" si="2"/>
        <v>191519.17304820276</v>
      </c>
      <c r="T30" s="165">
        <f t="shared" si="15"/>
        <v>3166.9771032272547</v>
      </c>
      <c r="W30" s="165">
        <f t="shared" si="8"/>
        <v>3665.4733367396811</v>
      </c>
      <c r="AA30" s="162">
        <v>1</v>
      </c>
    </row>
    <row r="31" spans="1:28">
      <c r="A31" s="162">
        <f t="shared" si="9"/>
        <v>23</v>
      </c>
      <c r="B31" s="173">
        <f t="shared" si="3"/>
        <v>191519.17304820276</v>
      </c>
      <c r="C31" s="173">
        <f t="shared" si="10"/>
        <v>816.62714834241899</v>
      </c>
      <c r="D31" s="173">
        <f t="shared" si="4"/>
        <v>422.17223348063851</v>
      </c>
      <c r="E31" s="173">
        <f t="shared" si="5"/>
        <v>1238.7993818230575</v>
      </c>
      <c r="F31" s="167">
        <v>0.11236717</v>
      </c>
      <c r="G31" s="175">
        <f t="shared" si="11"/>
        <v>9.8839215515567069E-3</v>
      </c>
      <c r="H31" s="165">
        <f t="shared" si="6"/>
        <v>1892.9604820274496</v>
      </c>
      <c r="I31" s="167">
        <v>0.12085818</v>
      </c>
      <c r="J31" s="175">
        <f t="shared" si="12"/>
        <v>1.0676682916912927E-2</v>
      </c>
      <c r="K31" s="165">
        <f t="shared" si="7"/>
        <v>2044.7894831450371</v>
      </c>
      <c r="L31" s="167">
        <v>0.79509466000000006</v>
      </c>
      <c r="M31" s="165">
        <f t="shared" si="13"/>
        <v>1625.8011988727792</v>
      </c>
      <c r="N31" s="165">
        <f t="shared" si="14"/>
        <v>418.98828427225794</v>
      </c>
      <c r="O31" s="165">
        <f t="shared" si="0"/>
        <v>2734.1209997803462</v>
      </c>
      <c r="P31" s="165">
        <f t="shared" si="1"/>
        <v>3550.7481481227651</v>
      </c>
      <c r="Q31" s="165">
        <f>NPV($B$5/12,P$9:P31)</f>
        <v>109937.74747203504</v>
      </c>
      <c r="R31" s="173">
        <f t="shared" si="2"/>
        <v>187159.25084954966</v>
      </c>
      <c r="T31" s="165">
        <f t="shared" si="15"/>
        <v>3047.5373696826136</v>
      </c>
      <c r="W31" s="165">
        <f t="shared" si="8"/>
        <v>3550.7481481227651</v>
      </c>
    </row>
    <row r="32" spans="1:28">
      <c r="A32" s="162">
        <f t="shared" si="9"/>
        <v>24</v>
      </c>
      <c r="B32" s="173">
        <f t="shared" si="3"/>
        <v>187159.25084954966</v>
      </c>
      <c r="C32" s="173">
        <f t="shared" si="10"/>
        <v>798.03668152171701</v>
      </c>
      <c r="D32" s="173">
        <f t="shared" si="4"/>
        <v>415.23596674805492</v>
      </c>
      <c r="E32" s="173">
        <f t="shared" si="5"/>
        <v>1213.2726482697719</v>
      </c>
      <c r="F32" s="167">
        <v>0.11104419</v>
      </c>
      <c r="G32" s="175">
        <f t="shared" si="11"/>
        <v>9.7610282273189464E-3</v>
      </c>
      <c r="H32" s="165">
        <f t="shared" si="6"/>
        <v>1826.8667305463216</v>
      </c>
      <c r="I32" s="167">
        <v>0.12332535</v>
      </c>
      <c r="J32" s="175">
        <f t="shared" si="12"/>
        <v>1.090834576144184E-2</v>
      </c>
      <c r="K32" s="165">
        <f t="shared" si="7"/>
        <v>2041.597820719315</v>
      </c>
      <c r="L32" s="167">
        <v>0.80083342000000002</v>
      </c>
      <c r="M32" s="165">
        <f t="shared" si="13"/>
        <v>1634.9797650311959</v>
      </c>
      <c r="N32" s="165">
        <f t="shared" si="14"/>
        <v>406.61805568811906</v>
      </c>
      <c r="O32" s="165">
        <f t="shared" si="0"/>
        <v>2648.7207529824955</v>
      </c>
      <c r="P32" s="165">
        <f t="shared" si="1"/>
        <v>3446.7574345042126</v>
      </c>
      <c r="Q32" s="165">
        <f>NPV($B$5/12,P$9:P32)</f>
        <v>112876.44036946753</v>
      </c>
      <c r="R32" s="173">
        <f t="shared" si="2"/>
        <v>182875.55033153595</v>
      </c>
      <c r="T32" s="165">
        <f t="shared" si="15"/>
        <v>2938.6928974324837</v>
      </c>
      <c r="W32" s="165">
        <f t="shared" si="8"/>
        <v>3446.7574345042126</v>
      </c>
    </row>
    <row r="33" spans="1:23">
      <c r="A33" s="162">
        <f t="shared" si="9"/>
        <v>25</v>
      </c>
      <c r="B33" s="173">
        <f t="shared" si="3"/>
        <v>182875.55033153595</v>
      </c>
      <c r="C33" s="173">
        <f t="shared" si="10"/>
        <v>779.7712197264218</v>
      </c>
      <c r="D33" s="173">
        <f t="shared" si="4"/>
        <v>408.36808098306869</v>
      </c>
      <c r="E33" s="173">
        <f t="shared" si="5"/>
        <v>1188.1393007094905</v>
      </c>
      <c r="F33" s="167">
        <v>0.10997733</v>
      </c>
      <c r="G33" s="175">
        <f t="shared" si="11"/>
        <v>9.6620482709417477E-3</v>
      </c>
      <c r="H33" s="165">
        <f t="shared" si="6"/>
        <v>1766.9523948783376</v>
      </c>
      <c r="I33" s="167">
        <v>0.12572117999999999</v>
      </c>
      <c r="J33" s="175">
        <f t="shared" si="12"/>
        <v>1.1133882570680598E-2</v>
      </c>
      <c r="K33" s="165">
        <f t="shared" si="7"/>
        <v>2036.1149024399106</v>
      </c>
      <c r="L33" s="167">
        <v>0.80508590000000002</v>
      </c>
      <c r="M33" s="165">
        <f t="shared" si="13"/>
        <v>1639.2473987342476</v>
      </c>
      <c r="N33" s="165">
        <f t="shared" si="14"/>
        <v>396.86750370566301</v>
      </c>
      <c r="O33" s="165">
        <f t="shared" si="0"/>
        <v>2572.1879795670693</v>
      </c>
      <c r="P33" s="165">
        <f t="shared" si="1"/>
        <v>3351.9591992934911</v>
      </c>
      <c r="Q33" s="165">
        <f>NPV($B$5/12,P$9:P33)</f>
        <v>115715.38235520807</v>
      </c>
      <c r="R33" s="173">
        <f t="shared" si="2"/>
        <v>178664.11495323465</v>
      </c>
      <c r="T33" s="165">
        <f t="shared" si="15"/>
        <v>2838.9419857405446</v>
      </c>
      <c r="W33" s="165">
        <f t="shared" si="8"/>
        <v>3351.9591992934911</v>
      </c>
    </row>
    <row r="34" spans="1:23">
      <c r="A34" s="162">
        <f t="shared" si="9"/>
        <v>26</v>
      </c>
      <c r="B34" s="173">
        <f t="shared" si="3"/>
        <v>178664.11495323465</v>
      </c>
      <c r="C34" s="173">
        <f t="shared" si="10"/>
        <v>761.81389248511744</v>
      </c>
      <c r="D34" s="173">
        <f t="shared" si="4"/>
        <v>401.56164707316395</v>
      </c>
      <c r="E34" s="173">
        <f t="shared" si="5"/>
        <v>1163.3755395582814</v>
      </c>
      <c r="F34" s="167">
        <v>0.10878641999999999</v>
      </c>
      <c r="G34" s="175">
        <f t="shared" si="11"/>
        <v>9.5516877222537877E-3</v>
      </c>
      <c r="H34" s="165">
        <f t="shared" si="6"/>
        <v>1706.5438332061508</v>
      </c>
      <c r="I34" s="167">
        <v>0.12739295</v>
      </c>
      <c r="J34" s="175">
        <f t="shared" si="12"/>
        <v>1.129159420770165E-2</v>
      </c>
      <c r="K34" s="165">
        <f t="shared" si="7"/>
        <v>2017.402685530086</v>
      </c>
      <c r="L34" s="167">
        <v>0.80954780999999998</v>
      </c>
      <c r="M34" s="165">
        <f t="shared" si="13"/>
        <v>1633.1839259589999</v>
      </c>
      <c r="N34" s="165">
        <f t="shared" si="14"/>
        <v>384.21875957108614</v>
      </c>
      <c r="O34" s="165">
        <f t="shared" si="0"/>
        <v>2492.3242398504008</v>
      </c>
      <c r="P34" s="165">
        <f t="shared" si="1"/>
        <v>3254.1381323355181</v>
      </c>
      <c r="Q34" s="165">
        <f>NPV($B$5/12,P$9:P34)</f>
        <v>118453.22251640618</v>
      </c>
      <c r="R34" s="173">
        <f t="shared" si="2"/>
        <v>174538.60678742526</v>
      </c>
      <c r="T34" s="165">
        <f t="shared" si="15"/>
        <v>2737.8401611981099</v>
      </c>
      <c r="W34" s="165">
        <f t="shared" si="8"/>
        <v>3254.1381323355181</v>
      </c>
    </row>
    <row r="35" spans="1:23">
      <c r="A35" s="162">
        <f t="shared" si="9"/>
        <v>27</v>
      </c>
      <c r="B35" s="173">
        <f t="shared" si="3"/>
        <v>174538.60678742526</v>
      </c>
      <c r="C35" s="173">
        <f t="shared" si="10"/>
        <v>744.22295411958703</v>
      </c>
      <c r="D35" s="173">
        <f t="shared" si="4"/>
        <v>394.84939775193311</v>
      </c>
      <c r="E35" s="173">
        <f t="shared" si="5"/>
        <v>1139.0723518715201</v>
      </c>
      <c r="F35" s="167">
        <v>0.10685583</v>
      </c>
      <c r="G35" s="175">
        <f t="shared" si="11"/>
        <v>9.3730685740485153E-3</v>
      </c>
      <c r="H35" s="165">
        <f t="shared" si="6"/>
        <v>1635.9623302374266</v>
      </c>
      <c r="I35" s="167">
        <v>0.12845862999999999</v>
      </c>
      <c r="J35" s="175">
        <f t="shared" si="12"/>
        <v>1.1392273068731917E-2</v>
      </c>
      <c r="K35" s="165">
        <f t="shared" si="7"/>
        <v>1988.3914695583746</v>
      </c>
      <c r="L35" s="167">
        <v>0.81325813999999996</v>
      </c>
      <c r="M35" s="165">
        <f t="shared" si="13"/>
        <v>1617.0755481249103</v>
      </c>
      <c r="N35" s="165">
        <f t="shared" si="14"/>
        <v>371.31592143346438</v>
      </c>
      <c r="O35" s="165">
        <f t="shared" si="0"/>
        <v>2402.1276494228241</v>
      </c>
      <c r="P35" s="165">
        <f t="shared" si="1"/>
        <v>3146.3506035424111</v>
      </c>
      <c r="Q35" s="165">
        <f>NPV($B$5/12,P$9:P35)</f>
        <v>121082.84577764319</v>
      </c>
      <c r="R35" s="173">
        <f t="shared" si="2"/>
        <v>170519.4035898775</v>
      </c>
      <c r="T35" s="165">
        <f t="shared" si="15"/>
        <v>2629.6232612370077</v>
      </c>
      <c r="W35" s="165">
        <f t="shared" si="8"/>
        <v>3146.3506035424111</v>
      </c>
    </row>
    <row r="36" spans="1:23">
      <c r="A36" s="162">
        <f t="shared" si="9"/>
        <v>28</v>
      </c>
      <c r="B36" s="173">
        <f t="shared" si="3"/>
        <v>170519.4035898775</v>
      </c>
      <c r="C36" s="173">
        <f t="shared" si="10"/>
        <v>727.08529425199731</v>
      </c>
      <c r="D36" s="173">
        <f t="shared" si="4"/>
        <v>388.28020031593337</v>
      </c>
      <c r="E36" s="173">
        <f t="shared" si="5"/>
        <v>1115.3654945679307</v>
      </c>
      <c r="F36" s="167">
        <v>0.10512729999999999</v>
      </c>
      <c r="G36" s="175">
        <f t="shared" si="11"/>
        <v>9.2134441612823359E-3</v>
      </c>
      <c r="H36" s="165">
        <f t="shared" si="6"/>
        <v>1571.0710033905032</v>
      </c>
      <c r="I36" s="167">
        <v>0.12922394000000001</v>
      </c>
      <c r="J36" s="175">
        <f t="shared" si="12"/>
        <v>1.1464644471086749E-2</v>
      </c>
      <c r="K36" s="165">
        <f t="shared" si="7"/>
        <v>1954.9443375796991</v>
      </c>
      <c r="L36" s="167">
        <v>0.81614934000000006</v>
      </c>
      <c r="M36" s="165">
        <f t="shared" si="13"/>
        <v>1595.5265308524088</v>
      </c>
      <c r="N36" s="165">
        <f t="shared" si="14"/>
        <v>359.41780672729033</v>
      </c>
      <c r="O36" s="165">
        <f t="shared" si="0"/>
        <v>2318.7690104337271</v>
      </c>
      <c r="P36" s="165">
        <f t="shared" si="1"/>
        <v>3045.8543046857244</v>
      </c>
      <c r="Q36" s="165">
        <f>NPV($B$5/12,P$9:P36)</f>
        <v>123611.61882988607</v>
      </c>
      <c r="R36" s="173">
        <f t="shared" si="2"/>
        <v>166605.10804859136</v>
      </c>
      <c r="T36" s="165">
        <f t="shared" si="15"/>
        <v>2528.7730522428756</v>
      </c>
      <c r="W36" s="165">
        <f t="shared" si="8"/>
        <v>3045.8543046857244</v>
      </c>
    </row>
    <row r="37" spans="1:23">
      <c r="A37" s="162">
        <f t="shared" si="9"/>
        <v>29</v>
      </c>
      <c r="B37" s="173">
        <f t="shared" si="3"/>
        <v>166605.10804859136</v>
      </c>
      <c r="C37" s="173">
        <f t="shared" si="10"/>
        <v>710.3949548213576</v>
      </c>
      <c r="D37" s="173">
        <f t="shared" si="4"/>
        <v>381.85427644165054</v>
      </c>
      <c r="E37" s="173">
        <f t="shared" si="5"/>
        <v>1092.2492312630081</v>
      </c>
      <c r="F37" s="167">
        <v>0.10347248000000001</v>
      </c>
      <c r="G37" s="175">
        <f t="shared" si="11"/>
        <v>9.0608912330377711E-3</v>
      </c>
      <c r="H37" s="165">
        <f t="shared" si="6"/>
        <v>1509.5907628967921</v>
      </c>
      <c r="I37" s="167">
        <v>0.12985077</v>
      </c>
      <c r="J37" s="175">
        <f t="shared" si="12"/>
        <v>1.1523963985009433E-2</v>
      </c>
      <c r="K37" s="165">
        <f t="shared" si="7"/>
        <v>1919.951264870572</v>
      </c>
      <c r="L37" s="167">
        <v>0.81614818999999994</v>
      </c>
      <c r="M37" s="165">
        <f t="shared" si="13"/>
        <v>1566.9647497123278</v>
      </c>
      <c r="N37" s="165">
        <f t="shared" si="14"/>
        <v>352.98651515824417</v>
      </c>
      <c r="O37" s="165">
        <f t="shared" si="0"/>
        <v>2244.4315544966867</v>
      </c>
      <c r="P37" s="165">
        <f t="shared" si="1"/>
        <v>2954.8265093180444</v>
      </c>
      <c r="Q37" s="165">
        <f>NPV($B$5/12,P$9:P37)</f>
        <v>126048.57112549157</v>
      </c>
      <c r="R37" s="173">
        <f t="shared" si="2"/>
        <v>162793.71174438234</v>
      </c>
      <c r="T37" s="165">
        <f t="shared" si="15"/>
        <v>2436.9522956055007</v>
      </c>
      <c r="W37" s="165">
        <f t="shared" si="8"/>
        <v>2954.8265093180444</v>
      </c>
    </row>
    <row r="38" spans="1:23">
      <c r="A38" s="162">
        <f t="shared" si="9"/>
        <v>30</v>
      </c>
      <c r="B38" s="173">
        <f t="shared" si="3"/>
        <v>162793.71174438234</v>
      </c>
      <c r="C38" s="173">
        <f t="shared" si="10"/>
        <v>694.14337203948287</v>
      </c>
      <c r="D38" s="173">
        <f t="shared" si="4"/>
        <v>375.57041632726384</v>
      </c>
      <c r="E38" s="173">
        <f t="shared" si="5"/>
        <v>1069.7137883667467</v>
      </c>
      <c r="F38" s="167">
        <v>0.10243828000000001</v>
      </c>
      <c r="G38" s="175">
        <f t="shared" si="11"/>
        <v>8.9656824265635926E-3</v>
      </c>
      <c r="H38" s="165">
        <f t="shared" si="6"/>
        <v>1459.5567205416678</v>
      </c>
      <c r="I38" s="167">
        <v>0.13006805999999999</v>
      </c>
      <c r="J38" s="175">
        <f t="shared" si="12"/>
        <v>1.1544536178959452E-2</v>
      </c>
      <c r="K38" s="165">
        <f t="shared" si="7"/>
        <v>1879.3778949401183</v>
      </c>
      <c r="L38" s="167">
        <v>0.81572134000000007</v>
      </c>
      <c r="M38" s="165">
        <f t="shared" si="13"/>
        <v>1533.0486548269325</v>
      </c>
      <c r="N38" s="165">
        <f t="shared" si="14"/>
        <v>346.32924011318573</v>
      </c>
      <c r="O38" s="165">
        <f t="shared" si="0"/>
        <v>2181.4563769821175</v>
      </c>
      <c r="P38" s="165">
        <f t="shared" si="1"/>
        <v>2875.5997490216005</v>
      </c>
      <c r="Q38" s="165">
        <f>NPV($B$5/12,P$9:P38)</f>
        <v>128404.47621240839</v>
      </c>
      <c r="R38" s="173">
        <f t="shared" si="2"/>
        <v>159079.20671257327</v>
      </c>
      <c r="T38" s="165">
        <f t="shared" si="15"/>
        <v>2355.9050869168277</v>
      </c>
      <c r="W38" s="165">
        <f t="shared" si="8"/>
        <v>2875.5997490216005</v>
      </c>
    </row>
    <row r="39" spans="1:23">
      <c r="A39" s="162">
        <f t="shared" si="9"/>
        <v>31</v>
      </c>
      <c r="B39" s="173">
        <f t="shared" si="3"/>
        <v>159079.20671257327</v>
      </c>
      <c r="C39" s="173">
        <f t="shared" si="10"/>
        <v>678.30492827768592</v>
      </c>
      <c r="D39" s="173">
        <f t="shared" si="4"/>
        <v>369.41806295623485</v>
      </c>
      <c r="E39" s="173">
        <f t="shared" si="5"/>
        <v>1047.7229912339208</v>
      </c>
      <c r="F39" s="167">
        <v>0.10094207000000001</v>
      </c>
      <c r="G39" s="175">
        <f t="shared" si="11"/>
        <v>8.8281186496039776E-3</v>
      </c>
      <c r="H39" s="165">
        <f t="shared" si="6"/>
        <v>1404.3701115434744</v>
      </c>
      <c r="I39" s="167">
        <v>0.12978134000000002</v>
      </c>
      <c r="J39" s="175">
        <f t="shared" si="12"/>
        <v>1.1517391608389937E-2</v>
      </c>
      <c r="K39" s="165">
        <f t="shared" si="7"/>
        <v>1832.1775204607195</v>
      </c>
      <c r="L39" s="167">
        <v>0.81444874999999994</v>
      </c>
      <c r="M39" s="165">
        <f t="shared" si="13"/>
        <v>1492.2146913173324</v>
      </c>
      <c r="N39" s="165">
        <f t="shared" si="14"/>
        <v>339.96282914338713</v>
      </c>
      <c r="O39" s="165">
        <f t="shared" si="0"/>
        <v>2113.7510036430963</v>
      </c>
      <c r="P39" s="165">
        <f t="shared" si="1"/>
        <v>2792.0559319207823</v>
      </c>
      <c r="Q39" s="165">
        <f>NPV($B$5/12,P$9:P39)</f>
        <v>130676.78725342288</v>
      </c>
      <c r="R39" s="173">
        <f t="shared" si="2"/>
        <v>155473.24101761283</v>
      </c>
      <c r="T39" s="165">
        <f t="shared" si="15"/>
        <v>2272.3110410144873</v>
      </c>
      <c r="W39" s="165">
        <f t="shared" si="8"/>
        <v>2792.0559319207823</v>
      </c>
    </row>
    <row r="40" spans="1:23">
      <c r="A40" s="162">
        <f t="shared" si="9"/>
        <v>32</v>
      </c>
      <c r="B40" s="173">
        <f t="shared" si="3"/>
        <v>155473.24101761283</v>
      </c>
      <c r="C40" s="173">
        <f t="shared" si="10"/>
        <v>662.92929023775469</v>
      </c>
      <c r="D40" s="173">
        <f t="shared" si="4"/>
        <v>363.42762524792829</v>
      </c>
      <c r="E40" s="173">
        <f t="shared" si="5"/>
        <v>1026.356915485683</v>
      </c>
      <c r="F40" s="167">
        <v>9.9563430000000008E-2</v>
      </c>
      <c r="G40" s="175">
        <f t="shared" si="11"/>
        <v>8.701550075830955E-3</v>
      </c>
      <c r="H40" s="165">
        <f t="shared" si="6"/>
        <v>1352.8581921664934</v>
      </c>
      <c r="I40" s="167">
        <v>0.12911514000000002</v>
      </c>
      <c r="J40" s="175">
        <f t="shared" si="12"/>
        <v>1.1454352264235856E-2</v>
      </c>
      <c r="K40" s="165">
        <f t="shared" si="7"/>
        <v>1780.8452702781806</v>
      </c>
      <c r="L40" s="167">
        <v>0.81673700999999999</v>
      </c>
      <c r="M40" s="165">
        <f t="shared" si="13"/>
        <v>1454.482241319643</v>
      </c>
      <c r="N40" s="165">
        <f t="shared" si="14"/>
        <v>326.3630289585376</v>
      </c>
      <c r="O40" s="165">
        <f t="shared" si="0"/>
        <v>2042.6488463729593</v>
      </c>
      <c r="P40" s="165">
        <f t="shared" si="1"/>
        <v>2705.578136610714</v>
      </c>
      <c r="Q40" s="165">
        <f>NPV($B$5/12,P$9:P40)</f>
        <v>132864.1361288426</v>
      </c>
      <c r="R40" s="173">
        <f t="shared" si="2"/>
        <v>151976.10992992023</v>
      </c>
      <c r="T40" s="165">
        <f t="shared" si="15"/>
        <v>2187.3488754197169</v>
      </c>
      <c r="W40" s="165">
        <f t="shared" si="8"/>
        <v>2705.578136610714</v>
      </c>
    </row>
    <row r="41" spans="1:23">
      <c r="A41" s="162">
        <f t="shared" si="9"/>
        <v>33</v>
      </c>
      <c r="B41" s="173">
        <f t="shared" si="3"/>
        <v>151976.10992992023</v>
      </c>
      <c r="C41" s="173">
        <f t="shared" si="10"/>
        <v>648.01771693640558</v>
      </c>
      <c r="D41" s="173">
        <f t="shared" si="4"/>
        <v>357.60357809162406</v>
      </c>
      <c r="E41" s="173">
        <f t="shared" si="5"/>
        <v>1005.6212950280296</v>
      </c>
      <c r="F41" s="167">
        <v>9.8602709999999996E-2</v>
      </c>
      <c r="G41" s="175">
        <f t="shared" si="11"/>
        <v>8.6134543977535172E-3</v>
      </c>
      <c r="H41" s="165">
        <f t="shared" si="6"/>
        <v>1309.0392924293435</v>
      </c>
      <c r="I41" s="167">
        <v>0.12869567000000001</v>
      </c>
      <c r="J41" s="175">
        <f t="shared" si="12"/>
        <v>1.1414682484270244E-2</v>
      </c>
      <c r="K41" s="165">
        <f t="shared" si="7"/>
        <v>1734.7590400445897</v>
      </c>
      <c r="L41" s="167">
        <v>0.81911905000000007</v>
      </c>
      <c r="M41" s="165">
        <f t="shared" si="13"/>
        <v>1420.9741768602364</v>
      </c>
      <c r="N41" s="165">
        <f t="shared" si="14"/>
        <v>313.7848631843533</v>
      </c>
      <c r="O41" s="165">
        <f t="shared" si="0"/>
        <v>1980.4277337053209</v>
      </c>
      <c r="P41" s="165">
        <f t="shared" si="1"/>
        <v>2628.4454506417264</v>
      </c>
      <c r="Q41" s="165">
        <f>NPV($B$5/12,P$9:P41)</f>
        <v>134975.05361028874</v>
      </c>
      <c r="R41" s="173">
        <f t="shared" si="2"/>
        <v>148574.70801935467</v>
      </c>
      <c r="T41" s="165">
        <f t="shared" si="15"/>
        <v>2110.9174814461439</v>
      </c>
      <c r="W41" s="165">
        <f t="shared" si="8"/>
        <v>2628.4454506417264</v>
      </c>
    </row>
    <row r="42" spans="1:23">
      <c r="A42" s="162">
        <f t="shared" si="9"/>
        <v>34</v>
      </c>
      <c r="B42" s="173">
        <f t="shared" si="3"/>
        <v>148574.70801935467</v>
      </c>
      <c r="C42" s="173">
        <f t="shared" si="10"/>
        <v>633.51432754524262</v>
      </c>
      <c r="D42" s="173">
        <f t="shared" si="4"/>
        <v>351.91874313896074</v>
      </c>
      <c r="E42" s="173">
        <f t="shared" si="5"/>
        <v>985.43307068420336</v>
      </c>
      <c r="F42" s="167">
        <v>9.760785000000001E-2</v>
      </c>
      <c r="G42" s="175">
        <f t="shared" si="11"/>
        <v>8.522318829694342E-3</v>
      </c>
      <c r="H42" s="165">
        <f t="shared" si="6"/>
        <v>1266.2010317696852</v>
      </c>
      <c r="I42" s="167">
        <v>0.12828146000000001</v>
      </c>
      <c r="J42" s="175">
        <f t="shared" si="12"/>
        <v>1.1375527323782442E-2</v>
      </c>
      <c r="K42" s="165">
        <f t="shared" si="7"/>
        <v>1690.1156506971674</v>
      </c>
      <c r="L42" s="167">
        <v>0.82442024000000003</v>
      </c>
      <c r="M42" s="165">
        <f t="shared" si="13"/>
        <v>1393.3655503755149</v>
      </c>
      <c r="N42" s="165">
        <f t="shared" si="14"/>
        <v>296.75010032165255</v>
      </c>
      <c r="O42" s="165">
        <f t="shared" si="0"/>
        <v>1914.8698752302985</v>
      </c>
      <c r="P42" s="165">
        <f t="shared" si="1"/>
        <v>2548.3842027755409</v>
      </c>
      <c r="Q42" s="165">
        <f>NPV($B$5/12,P$9:P42)</f>
        <v>137008.1197352595</v>
      </c>
      <c r="R42" s="173">
        <f t="shared" si="2"/>
        <v>145266.47259374885</v>
      </c>
      <c r="T42" s="165">
        <f t="shared" si="15"/>
        <v>2033.0661249707628</v>
      </c>
      <c r="W42" s="165">
        <f t="shared" si="8"/>
        <v>2548.3842027755409</v>
      </c>
    </row>
    <row r="43" spans="1:23">
      <c r="A43" s="162">
        <f t="shared" si="9"/>
        <v>35</v>
      </c>
      <c r="B43" s="173">
        <f t="shared" si="3"/>
        <v>145266.47259374885</v>
      </c>
      <c r="C43" s="173">
        <f t="shared" si="10"/>
        <v>619.40819488677562</v>
      </c>
      <c r="D43" s="173">
        <f t="shared" si="4"/>
        <v>346.37032577483058</v>
      </c>
      <c r="E43" s="173">
        <f t="shared" si="5"/>
        <v>965.77852066160619</v>
      </c>
      <c r="F43" s="167">
        <v>9.6768930000000003E-2</v>
      </c>
      <c r="G43" s="175">
        <f t="shared" si="11"/>
        <v>8.4455399173688495E-3</v>
      </c>
      <c r="H43" s="165">
        <f t="shared" si="6"/>
        <v>1226.8537929458739</v>
      </c>
      <c r="I43" s="167">
        <v>0.12814220000000001</v>
      </c>
      <c r="J43" s="175">
        <f t="shared" si="12"/>
        <v>1.1362366944016378E-2</v>
      </c>
      <c r="K43" s="165">
        <f t="shared" si="7"/>
        <v>1650.5709662730731</v>
      </c>
      <c r="L43" s="167">
        <v>0.82701152</v>
      </c>
      <c r="M43" s="165">
        <f t="shared" si="13"/>
        <v>1365.0412036853629</v>
      </c>
      <c r="N43" s="165">
        <f t="shared" si="14"/>
        <v>285.52976258771014</v>
      </c>
      <c r="O43" s="165">
        <f t="shared" si="0"/>
        <v>1858.7538813084147</v>
      </c>
      <c r="P43" s="165">
        <f t="shared" si="1"/>
        <v>2478.1620761951904</v>
      </c>
      <c r="Q43" s="165">
        <f>NPV($B$5/12,P$9:P43)</f>
        <v>138972.07060058837</v>
      </c>
      <c r="R43" s="173">
        <f t="shared" si="2"/>
        <v>142042.67750875506</v>
      </c>
      <c r="T43" s="165">
        <f t="shared" si="15"/>
        <v>1963.9508653288649</v>
      </c>
      <c r="W43" s="165">
        <f t="shared" si="8"/>
        <v>2478.1620761951904</v>
      </c>
    </row>
    <row r="44" spans="1:23">
      <c r="A44" s="162">
        <f t="shared" si="9"/>
        <v>36</v>
      </c>
      <c r="B44" s="173">
        <f t="shared" si="3"/>
        <v>142042.67750875506</v>
      </c>
      <c r="C44" s="173">
        <f t="shared" si="10"/>
        <v>605.66211116472357</v>
      </c>
      <c r="D44" s="173">
        <f t="shared" si="4"/>
        <v>340.94063619984922</v>
      </c>
      <c r="E44" s="173">
        <f t="shared" si="5"/>
        <v>946.60274736457279</v>
      </c>
      <c r="F44" s="167">
        <v>9.6229019999999998E-2</v>
      </c>
      <c r="G44" s="175">
        <f t="shared" si="11"/>
        <v>8.3961613057648155E-3</v>
      </c>
      <c r="H44" s="165">
        <f t="shared" si="6"/>
        <v>1192.6132326662396</v>
      </c>
      <c r="I44" s="167">
        <v>0.12801329</v>
      </c>
      <c r="J44" s="175">
        <f t="shared" si="12"/>
        <v>1.1350186379572413E-2</v>
      </c>
      <c r="K44" s="165">
        <f t="shared" si="7"/>
        <v>1612.2108635778684</v>
      </c>
      <c r="L44" s="167">
        <v>0.82924233000000003</v>
      </c>
      <c r="M44" s="165">
        <f t="shared" si="13"/>
        <v>1336.9134929646239</v>
      </c>
      <c r="N44" s="165">
        <f t="shared" si="14"/>
        <v>275.29737061324454</v>
      </c>
      <c r="O44" s="165">
        <f t="shared" si="0"/>
        <v>1808.8512394793333</v>
      </c>
      <c r="P44" s="165">
        <f t="shared" si="1"/>
        <v>2414.513350644057</v>
      </c>
      <c r="Q44" s="165">
        <f>NPV($B$5/12,P$9:P44)</f>
        <v>140872.90741491644</v>
      </c>
      <c r="R44" s="173">
        <f t="shared" si="2"/>
        <v>138896.9127763111</v>
      </c>
      <c r="T44" s="165">
        <f t="shared" si="15"/>
        <v>1900.8368143280677</v>
      </c>
      <c r="W44" s="165">
        <f t="shared" si="8"/>
        <v>2414.513350644057</v>
      </c>
    </row>
    <row r="45" spans="1:23">
      <c r="A45" s="162">
        <f t="shared" si="9"/>
        <v>37</v>
      </c>
      <c r="B45" s="173">
        <f t="shared" si="3"/>
        <v>138896.9127763111</v>
      </c>
      <c r="C45" s="173">
        <f t="shared" si="10"/>
        <v>592.2487445449475</v>
      </c>
      <c r="D45" s="173">
        <f t="shared" si="4"/>
        <v>335.61708220045921</v>
      </c>
      <c r="E45" s="173">
        <f t="shared" si="5"/>
        <v>927.86582674540671</v>
      </c>
      <c r="F45" s="167">
        <v>9.5922090000000002E-2</v>
      </c>
      <c r="G45" s="175">
        <f t="shared" si="11"/>
        <v>8.3681024271666793E-3</v>
      </c>
      <c r="H45" s="165">
        <f t="shared" si="6"/>
        <v>1162.3035929294074</v>
      </c>
      <c r="I45" s="167">
        <v>0.12810893000000001</v>
      </c>
      <c r="J45" s="175">
        <f t="shared" si="12"/>
        <v>1.1359223140177233E-2</v>
      </c>
      <c r="K45" s="165">
        <f t="shared" si="7"/>
        <v>1577.7610257078518</v>
      </c>
      <c r="L45" s="167">
        <v>0.83086141999999996</v>
      </c>
      <c r="M45" s="165">
        <f t="shared" si="13"/>
        <v>1310.9007662402821</v>
      </c>
      <c r="N45" s="165">
        <f t="shared" si="14"/>
        <v>266.86025946756968</v>
      </c>
      <c r="O45" s="165">
        <f t="shared" si="0"/>
        <v>1764.7809345974363</v>
      </c>
      <c r="P45" s="165">
        <f t="shared" si="1"/>
        <v>2357.0296791423839</v>
      </c>
      <c r="Q45" s="165">
        <f>NPV($B$5/12,P$9:P45)</f>
        <v>142716.20131669741</v>
      </c>
      <c r="R45" s="173">
        <f t="shared" si="2"/>
        <v>135821.23107547339</v>
      </c>
      <c r="T45" s="165">
        <f t="shared" si="15"/>
        <v>1843.2939017809695</v>
      </c>
      <c r="W45" s="165">
        <f t="shared" si="8"/>
        <v>2357.0296791423839</v>
      </c>
    </row>
    <row r="46" spans="1:23">
      <c r="A46" s="162">
        <f t="shared" si="9"/>
        <v>38</v>
      </c>
      <c r="B46" s="173">
        <f t="shared" si="3"/>
        <v>135821.23107547339</v>
      </c>
      <c r="C46" s="173">
        <f t="shared" si="10"/>
        <v>579.13420809103388</v>
      </c>
      <c r="D46" s="173">
        <f t="shared" si="4"/>
        <v>330.38297150892208</v>
      </c>
      <c r="E46" s="173">
        <f t="shared" si="5"/>
        <v>909.51717959995597</v>
      </c>
      <c r="F46" s="167">
        <v>9.5630849999999989E-2</v>
      </c>
      <c r="G46" s="175">
        <f t="shared" si="11"/>
        <v>8.3414859672394925E-3</v>
      </c>
      <c r="H46" s="165">
        <f t="shared" si="6"/>
        <v>1132.9508930692539</v>
      </c>
      <c r="I46" s="167">
        <v>0.12777755000000002</v>
      </c>
      <c r="J46" s="175">
        <f t="shared" si="12"/>
        <v>1.1327915834383417E-2</v>
      </c>
      <c r="K46" s="165">
        <f t="shared" si="7"/>
        <v>1538.5714741453041</v>
      </c>
      <c r="L46" s="167">
        <v>0.83316391000000001</v>
      </c>
      <c r="M46" s="165">
        <f t="shared" si="13"/>
        <v>1281.8822252133655</v>
      </c>
      <c r="N46" s="165">
        <f t="shared" si="14"/>
        <v>256.68924893193866</v>
      </c>
      <c r="O46" s="165">
        <f t="shared" si="0"/>
        <v>1720.0231135101146</v>
      </c>
      <c r="P46" s="165">
        <f t="shared" si="1"/>
        <v>2299.1573216011484</v>
      </c>
      <c r="Q46" s="165">
        <f>NPV($B$5/12,P$9:P46)</f>
        <v>144502.32914194197</v>
      </c>
      <c r="R46" s="173">
        <f t="shared" si="2"/>
        <v>132819.32573674989</v>
      </c>
      <c r="T46" s="165">
        <f t="shared" si="15"/>
        <v>1786.1278252445627</v>
      </c>
      <c r="W46" s="165">
        <f t="shared" si="8"/>
        <v>2299.1573216011484</v>
      </c>
    </row>
    <row r="47" spans="1:23">
      <c r="A47" s="162">
        <f t="shared" si="9"/>
        <v>39</v>
      </c>
      <c r="B47" s="173">
        <f t="shared" si="3"/>
        <v>132819.32573674989</v>
      </c>
      <c r="C47" s="173">
        <f t="shared" si="10"/>
        <v>566.33424995974713</v>
      </c>
      <c r="D47" s="173">
        <f t="shared" si="4"/>
        <v>325.24964836941206</v>
      </c>
      <c r="E47" s="173">
        <f t="shared" si="5"/>
        <v>891.58389832915918</v>
      </c>
      <c r="F47" s="167">
        <v>9.5793970000000006E-2</v>
      </c>
      <c r="G47" s="175">
        <f t="shared" si="11"/>
        <v>8.3563925562541996E-3</v>
      </c>
      <c r="H47" s="165">
        <f t="shared" si="6"/>
        <v>1109.8904249132786</v>
      </c>
      <c r="I47" s="167">
        <v>0.12702864999999999</v>
      </c>
      <c r="J47" s="175">
        <f t="shared" si="12"/>
        <v>1.1257203243868141E-2</v>
      </c>
      <c r="K47" s="165">
        <f t="shared" si="7"/>
        <v>1495.1741445321202</v>
      </c>
      <c r="L47" s="167">
        <v>0.83592932000000009</v>
      </c>
      <c r="M47" s="165">
        <f t="shared" si="13"/>
        <v>1249.859905920317</v>
      </c>
      <c r="N47" s="165">
        <f t="shared" si="14"/>
        <v>245.31423861180315</v>
      </c>
      <c r="O47" s="165">
        <f t="shared" si="0"/>
        <v>1680.4543118944939</v>
      </c>
      <c r="P47" s="165">
        <f t="shared" si="1"/>
        <v>2246.7885618542409</v>
      </c>
      <c r="Q47" s="165">
        <f>NPV($B$5/12,P$9:P47)</f>
        <v>146236.21443542163</v>
      </c>
      <c r="R47" s="173">
        <f t="shared" si="2"/>
        <v>129889.01151893506</v>
      </c>
      <c r="T47" s="165">
        <f t="shared" si="15"/>
        <v>1733.8852934796596</v>
      </c>
      <c r="W47" s="165">
        <f t="shared" si="8"/>
        <v>2246.7885618542409</v>
      </c>
    </row>
    <row r="48" spans="1:23">
      <c r="A48" s="162">
        <f t="shared" si="9"/>
        <v>40</v>
      </c>
      <c r="B48" s="173">
        <f t="shared" si="3"/>
        <v>129889.01151893506</v>
      </c>
      <c r="C48" s="173">
        <f t="shared" si="10"/>
        <v>553.83955240359649</v>
      </c>
      <c r="D48" s="173">
        <f t="shared" si="4"/>
        <v>320.21425180515871</v>
      </c>
      <c r="E48" s="173">
        <f t="shared" si="5"/>
        <v>874.0538042087552</v>
      </c>
      <c r="F48" s="167">
        <v>9.5430989999999993E-2</v>
      </c>
      <c r="G48" s="175">
        <f t="shared" si="11"/>
        <v>8.323225282547253E-3</v>
      </c>
      <c r="H48" s="165">
        <f t="shared" si="6"/>
        <v>1081.0955045994717</v>
      </c>
      <c r="I48" s="167">
        <v>0.12575059</v>
      </c>
      <c r="J48" s="175">
        <f t="shared" si="12"/>
        <v>1.1136654665067747E-2</v>
      </c>
      <c r="K48" s="165">
        <f t="shared" si="7"/>
        <v>1446.5290660733865</v>
      </c>
      <c r="L48" s="167">
        <v>0.83589316000000002</v>
      </c>
      <c r="M48" s="165">
        <f t="shared" si="13"/>
        <v>1209.1437520719319</v>
      </c>
      <c r="N48" s="165">
        <f t="shared" si="14"/>
        <v>237.38531400145462</v>
      </c>
      <c r="O48" s="165">
        <f t="shared" si="0"/>
        <v>1638.6950704060851</v>
      </c>
      <c r="P48" s="165">
        <f t="shared" si="1"/>
        <v>2192.5346228096814</v>
      </c>
      <c r="Q48" s="165">
        <f>NPV($B$5/12,P$9:P48)</f>
        <v>147917.02562508144</v>
      </c>
      <c r="R48" s="173">
        <f t="shared" si="2"/>
        <v>127041.17269645704</v>
      </c>
      <c r="T48" s="165">
        <f t="shared" si="15"/>
        <v>1680.811189659813</v>
      </c>
      <c r="W48" s="165">
        <f t="shared" si="8"/>
        <v>2192.5346228096814</v>
      </c>
    </row>
    <row r="49" spans="1:23">
      <c r="A49" s="162">
        <f t="shared" si="9"/>
        <v>41</v>
      </c>
      <c r="B49" s="173">
        <f t="shared" si="3"/>
        <v>127041.17269645704</v>
      </c>
      <c r="C49" s="173">
        <f t="shared" si="10"/>
        <v>541.69652536601768</v>
      </c>
      <c r="D49" s="173">
        <f t="shared" si="4"/>
        <v>315.30626101895302</v>
      </c>
      <c r="E49" s="173">
        <f t="shared" si="5"/>
        <v>857.0027863849707</v>
      </c>
      <c r="F49" s="167">
        <v>9.5096500000000014E-2</v>
      </c>
      <c r="G49" s="175">
        <f t="shared" si="11"/>
        <v>8.2926720802406484E-3</v>
      </c>
      <c r="H49" s="165">
        <f t="shared" si="6"/>
        <v>1053.5107858609399</v>
      </c>
      <c r="I49" s="167">
        <v>0.12441302</v>
      </c>
      <c r="J49" s="175">
        <f t="shared" si="12"/>
        <v>1.1010665890000548E-2</v>
      </c>
      <c r="K49" s="165">
        <f t="shared" si="7"/>
        <v>1398.8079068345485</v>
      </c>
      <c r="L49" s="167">
        <v>0.83562510000000001</v>
      </c>
      <c r="M49" s="165">
        <f t="shared" si="13"/>
        <v>1168.8789970294104</v>
      </c>
      <c r="N49" s="165">
        <f t="shared" si="14"/>
        <v>229.92890980513812</v>
      </c>
      <c r="O49" s="165">
        <f t="shared" si="0"/>
        <v>1598.7459566850312</v>
      </c>
      <c r="P49" s="165">
        <f t="shared" si="1"/>
        <v>2140.442482051049</v>
      </c>
      <c r="Q49" s="165">
        <f>NPV($B$5/12,P$9:P49)</f>
        <v>149547.03590827834</v>
      </c>
      <c r="R49" s="173">
        <f t="shared" si="2"/>
        <v>124273.54774274259</v>
      </c>
      <c r="T49" s="165">
        <f t="shared" si="15"/>
        <v>1630.0102831968979</v>
      </c>
      <c r="W49" s="165">
        <f t="shared" si="8"/>
        <v>2140.442482051049</v>
      </c>
    </row>
    <row r="50" spans="1:23">
      <c r="A50" s="162">
        <f t="shared" si="9"/>
        <v>42</v>
      </c>
      <c r="B50" s="173">
        <f t="shared" si="3"/>
        <v>124273.54774274259</v>
      </c>
      <c r="C50" s="173">
        <f t="shared" si="10"/>
        <v>529.89552582293629</v>
      </c>
      <c r="D50" s="173">
        <f t="shared" si="4"/>
        <v>310.52308550875364</v>
      </c>
      <c r="E50" s="173">
        <f t="shared" si="5"/>
        <v>840.41861133168993</v>
      </c>
      <c r="F50" s="167">
        <v>9.4897780000000001E-2</v>
      </c>
      <c r="G50" s="175">
        <f t="shared" si="11"/>
        <v>8.2745253711012934E-3</v>
      </c>
      <c r="H50" s="165">
        <f t="shared" si="6"/>
        <v>1028.3046237540914</v>
      </c>
      <c r="I50" s="167">
        <v>0.12311297</v>
      </c>
      <c r="J50" s="175">
        <f t="shared" si="12"/>
        <v>1.0888380167123235E-2</v>
      </c>
      <c r="K50" s="165">
        <f t="shared" si="7"/>
        <v>1353.1376325401209</v>
      </c>
      <c r="L50" s="167">
        <v>0.83494941</v>
      </c>
      <c r="M50" s="165">
        <f t="shared" si="13"/>
        <v>1129.8014679381706</v>
      </c>
      <c r="N50" s="165">
        <f t="shared" si="14"/>
        <v>223.33616460195026</v>
      </c>
      <c r="O50" s="165">
        <f t="shared" si="0"/>
        <v>1562.1638738647953</v>
      </c>
      <c r="P50" s="165">
        <f t="shared" si="1"/>
        <v>2092.0593996877315</v>
      </c>
      <c r="Q50" s="165">
        <f>NPV($B$5/12,P$9:P50)</f>
        <v>151129.65028017908</v>
      </c>
      <c r="R50" s="173">
        <f t="shared" si="2"/>
        <v>121581.58240093962</v>
      </c>
      <c r="T50" s="165">
        <f t="shared" si="15"/>
        <v>1582.6143719007378</v>
      </c>
      <c r="W50" s="165">
        <f t="shared" si="8"/>
        <v>2092.0593996877315</v>
      </c>
    </row>
    <row r="51" spans="1:23">
      <c r="A51" s="162">
        <f t="shared" si="9"/>
        <v>43</v>
      </c>
      <c r="B51" s="173">
        <f t="shared" si="3"/>
        <v>121581.58240093962</v>
      </c>
      <c r="C51" s="173">
        <f t="shared" si="10"/>
        <v>518.417134675331</v>
      </c>
      <c r="D51" s="173">
        <f t="shared" si="4"/>
        <v>305.8562720718835</v>
      </c>
      <c r="E51" s="173">
        <f t="shared" si="5"/>
        <v>824.27340674721449</v>
      </c>
      <c r="F51" s="167">
        <v>9.4896060000000004E-2</v>
      </c>
      <c r="G51" s="175">
        <f t="shared" si="11"/>
        <v>8.274368320117409E-3</v>
      </c>
      <c r="H51" s="165">
        <f t="shared" si="6"/>
        <v>1006.0107937280791</v>
      </c>
      <c r="I51" s="167">
        <v>0.12181869000000001</v>
      </c>
      <c r="J51" s="175">
        <f t="shared" si="12"/>
        <v>1.0766802157252675E-2</v>
      </c>
      <c r="K51" s="165">
        <f t="shared" si="7"/>
        <v>1309.0448436766305</v>
      </c>
      <c r="L51" s="167">
        <v>0.83618334000000005</v>
      </c>
      <c r="M51" s="165">
        <f t="shared" si="13"/>
        <v>1094.6014895953028</v>
      </c>
      <c r="N51" s="165">
        <f t="shared" si="14"/>
        <v>214.4433540813277</v>
      </c>
      <c r="O51" s="165">
        <f t="shared" si="0"/>
        <v>1526.3104198812903</v>
      </c>
      <c r="P51" s="165">
        <f t="shared" si="1"/>
        <v>2044.7275545566213</v>
      </c>
      <c r="Q51" s="165">
        <f>NPV($B$5/12,P$9:P51)</f>
        <v>152666.21499273379</v>
      </c>
      <c r="R51" s="173">
        <f t="shared" si="2"/>
        <v>118960.67049146302</v>
      </c>
      <c r="T51" s="165">
        <f t="shared" si="15"/>
        <v>1536.5647125547112</v>
      </c>
      <c r="W51" s="165">
        <f t="shared" si="8"/>
        <v>2044.7275545566213</v>
      </c>
    </row>
    <row r="52" spans="1:23">
      <c r="A52" s="162">
        <f t="shared" si="9"/>
        <v>44</v>
      </c>
      <c r="B52" s="173">
        <f t="shared" si="3"/>
        <v>118960.67049146302</v>
      </c>
      <c r="C52" s="173">
        <f t="shared" si="10"/>
        <v>507.2417114285218</v>
      </c>
      <c r="D52" s="173">
        <f t="shared" si="4"/>
        <v>301.29698188539436</v>
      </c>
      <c r="E52" s="173">
        <f t="shared" si="5"/>
        <v>808.53869331391616</v>
      </c>
      <c r="F52" s="167">
        <v>9.5325300000000002E-2</v>
      </c>
      <c r="G52" s="175">
        <f t="shared" si="11"/>
        <v>8.3135701590570932E-3</v>
      </c>
      <c r="H52" s="165">
        <f t="shared" si="6"/>
        <v>988.98788029925072</v>
      </c>
      <c r="I52" s="167">
        <v>0.12064271</v>
      </c>
      <c r="J52" s="175">
        <f t="shared" si="12"/>
        <v>1.0656478975982986E-2</v>
      </c>
      <c r="K52" s="165">
        <f t="shared" si="7"/>
        <v>1267.7018840611154</v>
      </c>
      <c r="L52" s="167">
        <v>0.83691175000000007</v>
      </c>
      <c r="M52" s="165">
        <f t="shared" si="13"/>
        <v>1060.9546022678853</v>
      </c>
      <c r="N52" s="165">
        <f t="shared" si="14"/>
        <v>206.74728179323006</v>
      </c>
      <c r="O52" s="165">
        <f t="shared" si="0"/>
        <v>1497.0321439778752</v>
      </c>
      <c r="P52" s="165">
        <f t="shared" si="1"/>
        <v>2004.2738554063969</v>
      </c>
      <c r="Q52" s="165">
        <f>NPV($B$5/12,P$9:P52)</f>
        <v>154162.40510019596</v>
      </c>
      <c r="R52" s="173">
        <f t="shared" si="2"/>
        <v>116402.68374521728</v>
      </c>
      <c r="T52" s="165">
        <f t="shared" si="15"/>
        <v>1496.190107462171</v>
      </c>
      <c r="W52" s="165">
        <f t="shared" si="8"/>
        <v>2004.2738554063969</v>
      </c>
    </row>
    <row r="53" spans="1:23">
      <c r="A53" s="162">
        <f t="shared" si="9"/>
        <v>45</v>
      </c>
      <c r="B53" s="173">
        <f t="shared" si="3"/>
        <v>116402.68374521728</v>
      </c>
      <c r="C53" s="173">
        <f t="shared" si="10"/>
        <v>496.33459759319521</v>
      </c>
      <c r="D53" s="173">
        <f t="shared" si="4"/>
        <v>296.82713105856101</v>
      </c>
      <c r="E53" s="173">
        <f t="shared" si="5"/>
        <v>793.16172865175622</v>
      </c>
      <c r="F53" s="167">
        <v>9.5591770000000006E-2</v>
      </c>
      <c r="G53" s="175">
        <f t="shared" si="11"/>
        <v>8.337915039077437E-3</v>
      </c>
      <c r="H53" s="165">
        <f t="shared" si="6"/>
        <v>970.55568738822183</v>
      </c>
      <c r="I53" s="167">
        <v>0.11948592</v>
      </c>
      <c r="J53" s="175">
        <f t="shared" si="12"/>
        <v>1.054808795304496E-2</v>
      </c>
      <c r="K53" s="165">
        <f t="shared" si="7"/>
        <v>1227.8257461150288</v>
      </c>
      <c r="L53" s="167">
        <v>0.83723276999999996</v>
      </c>
      <c r="M53" s="165">
        <f t="shared" si="13"/>
        <v>1027.9759504972021</v>
      </c>
      <c r="N53" s="165">
        <f t="shared" si="14"/>
        <v>199.84979561782666</v>
      </c>
      <c r="O53" s="165">
        <f t="shared" si="0"/>
        <v>1467.2326140646096</v>
      </c>
      <c r="P53" s="165">
        <f t="shared" si="1"/>
        <v>1963.5672116578048</v>
      </c>
      <c r="Q53" s="165">
        <f>NPV($B$5/12,P$9:P53)</f>
        <v>155618.50040269599</v>
      </c>
      <c r="R53" s="173">
        <f t="shared" si="2"/>
        <v>113907.47518065547</v>
      </c>
      <c r="T53" s="165">
        <f t="shared" si="15"/>
        <v>1456.0953025000344</v>
      </c>
      <c r="W53" s="165">
        <f t="shared" si="8"/>
        <v>1963.5672116578048</v>
      </c>
    </row>
    <row r="54" spans="1:23">
      <c r="A54" s="162">
        <f t="shared" si="9"/>
        <v>46</v>
      </c>
      <c r="B54" s="173">
        <f t="shared" si="3"/>
        <v>113907.47518065547</v>
      </c>
      <c r="C54" s="173">
        <f t="shared" si="10"/>
        <v>485.69516644817435</v>
      </c>
      <c r="D54" s="173">
        <f t="shared" si="4"/>
        <v>292.44861161192551</v>
      </c>
      <c r="E54" s="173">
        <f t="shared" si="5"/>
        <v>778.14377806009986</v>
      </c>
      <c r="F54" s="167">
        <v>9.6837420000000007E-2</v>
      </c>
      <c r="G54" s="175">
        <f t="shared" si="11"/>
        <v>8.4518057489637588E-3</v>
      </c>
      <c r="H54" s="165">
        <f t="shared" si="6"/>
        <v>962.72385358181054</v>
      </c>
      <c r="I54" s="167">
        <v>0.11863981000000001</v>
      </c>
      <c r="J54" s="175">
        <f t="shared" si="12"/>
        <v>1.0468890216438487E-2</v>
      </c>
      <c r="K54" s="165">
        <f t="shared" si="7"/>
        <v>1192.4848524979739</v>
      </c>
      <c r="L54" s="167">
        <v>0.83760329999999994</v>
      </c>
      <c r="M54" s="165">
        <f t="shared" si="13"/>
        <v>998.8292476523161</v>
      </c>
      <c r="N54" s="165">
        <f t="shared" si="14"/>
        <v>193.65560484565776</v>
      </c>
      <c r="O54" s="165">
        <f t="shared" si="0"/>
        <v>1448.8280700393939</v>
      </c>
      <c r="P54" s="165">
        <f t="shared" si="1"/>
        <v>1934.5232364875683</v>
      </c>
      <c r="Q54" s="165">
        <f>NPV($B$5/12,P$9:P54)</f>
        <v>157043.55758614556</v>
      </c>
      <c r="R54" s="173">
        <f t="shared" si="2"/>
        <v>111459.81786296376</v>
      </c>
      <c r="T54" s="165">
        <f t="shared" si="15"/>
        <v>1425.057183449564</v>
      </c>
      <c r="W54" s="165">
        <f t="shared" si="8"/>
        <v>1934.5232364875683</v>
      </c>
    </row>
    <row r="55" spans="1:23">
      <c r="A55" s="162">
        <f t="shared" si="9"/>
        <v>47</v>
      </c>
      <c r="B55" s="173">
        <f t="shared" si="3"/>
        <v>111459.81786296377</v>
      </c>
      <c r="C55" s="173">
        <f t="shared" si="10"/>
        <v>475.25849118661728</v>
      </c>
      <c r="D55" s="173">
        <f t="shared" si="4"/>
        <v>288.12436751535728</v>
      </c>
      <c r="E55" s="173">
        <f t="shared" si="5"/>
        <v>763.38285870197456</v>
      </c>
      <c r="F55" s="167">
        <v>9.8224970000000009E-2</v>
      </c>
      <c r="G55" s="175">
        <f t="shared" si="11"/>
        <v>8.5788401337127951E-3</v>
      </c>
      <c r="H55" s="165">
        <f t="shared" si="6"/>
        <v>956.19595877911183</v>
      </c>
      <c r="I55" s="167">
        <v>0.11755355000000001</v>
      </c>
      <c r="J55" s="175">
        <f t="shared" si="12"/>
        <v>1.0367316028175866E-2</v>
      </c>
      <c r="K55" s="165">
        <f t="shared" si="7"/>
        <v>1155.5391562282671</v>
      </c>
      <c r="L55" s="167">
        <v>0.83857601000000004</v>
      </c>
      <c r="M55" s="165">
        <f t="shared" si="13"/>
        <v>969.00741502866686</v>
      </c>
      <c r="N55" s="165">
        <f t="shared" si="14"/>
        <v>186.53174119960022</v>
      </c>
      <c r="O55" s="165">
        <f t="shared" si="0"/>
        <v>1430.8520674940694</v>
      </c>
      <c r="P55" s="165">
        <f t="shared" si="1"/>
        <v>1906.1105586806866</v>
      </c>
      <c r="Q55" s="165">
        <f>NPV($B$5/12,P$9:P55)</f>
        <v>158438.38585283046</v>
      </c>
      <c r="R55" s="173">
        <f t="shared" si="2"/>
        <v>109059.95838044105</v>
      </c>
      <c r="T55" s="165">
        <f t="shared" si="15"/>
        <v>1394.8282666848972</v>
      </c>
      <c r="W55" s="165">
        <f t="shared" si="8"/>
        <v>1906.1105586806866</v>
      </c>
    </row>
    <row r="56" spans="1:23">
      <c r="A56" s="162">
        <f t="shared" si="9"/>
        <v>48</v>
      </c>
      <c r="B56" s="173">
        <f t="shared" si="3"/>
        <v>109059.95838044105</v>
      </c>
      <c r="C56" s="173">
        <f t="shared" si="10"/>
        <v>465.02562324737556</v>
      </c>
      <c r="D56" s="173">
        <f t="shared" si="4"/>
        <v>283.85658031272459</v>
      </c>
      <c r="E56" s="173">
        <f t="shared" si="5"/>
        <v>748.88220356010015</v>
      </c>
      <c r="F56" s="167">
        <v>9.9585460000000001E-2</v>
      </c>
      <c r="G56" s="175">
        <f t="shared" si="11"/>
        <v>8.7035711833755025E-3</v>
      </c>
      <c r="H56" s="165">
        <f t="shared" si="6"/>
        <v>949.21111102013833</v>
      </c>
      <c r="I56" s="167">
        <v>0.11659763000000001</v>
      </c>
      <c r="J56" s="175">
        <f t="shared" si="12"/>
        <v>1.0278024461601309E-2</v>
      </c>
      <c r="K56" s="165">
        <f t="shared" si="7"/>
        <v>1120.9209200153939</v>
      </c>
      <c r="L56" s="167">
        <v>0.83971175000000009</v>
      </c>
      <c r="M56" s="165">
        <f t="shared" si="13"/>
        <v>941.25046735773651</v>
      </c>
      <c r="N56" s="165">
        <f t="shared" si="14"/>
        <v>179.67045265765739</v>
      </c>
      <c r="O56" s="165">
        <f t="shared" si="0"/>
        <v>1412.7381439905205</v>
      </c>
      <c r="P56" s="165">
        <f t="shared" si="1"/>
        <v>1877.763767237896</v>
      </c>
      <c r="Q56" s="165">
        <f>NPV($B$5/12,P$9:P56)</f>
        <v>159803.37098014136</v>
      </c>
      <c r="R56" s="173">
        <f t="shared" si="2"/>
        <v>106705.96976909279</v>
      </c>
      <c r="T56" s="165">
        <f t="shared" si="15"/>
        <v>1364.9851273109089</v>
      </c>
      <c r="W56" s="165">
        <f t="shared" si="8"/>
        <v>1877.763767237896</v>
      </c>
    </row>
    <row r="57" spans="1:23">
      <c r="A57" s="162">
        <f t="shared" si="9"/>
        <v>49</v>
      </c>
      <c r="B57" s="173">
        <f t="shared" si="3"/>
        <v>106705.96976909279</v>
      </c>
      <c r="C57" s="173">
        <f t="shared" si="10"/>
        <v>454.98834616268374</v>
      </c>
      <c r="D57" s="173">
        <f t="shared" si="4"/>
        <v>279.64178353738015</v>
      </c>
      <c r="E57" s="173">
        <f t="shared" si="5"/>
        <v>734.63012970006389</v>
      </c>
      <c r="F57" s="167">
        <v>0.10081128</v>
      </c>
      <c r="G57" s="175">
        <f t="shared" si="11"/>
        <v>8.8161035981357827E-3</v>
      </c>
      <c r="H57" s="165">
        <f t="shared" si="6"/>
        <v>940.73088402386702</v>
      </c>
      <c r="I57" s="167">
        <v>0.11532225</v>
      </c>
      <c r="J57" s="175">
        <f t="shared" si="12"/>
        <v>1.0159030258254154E-2</v>
      </c>
      <c r="K57" s="165">
        <f t="shared" si="7"/>
        <v>1084.0291756205665</v>
      </c>
      <c r="L57" s="167">
        <v>0.8385315900000001</v>
      </c>
      <c r="M57" s="165">
        <f t="shared" si="13"/>
        <v>908.99270823950303</v>
      </c>
      <c r="N57" s="165">
        <f t="shared" si="14"/>
        <v>175.03646738106352</v>
      </c>
      <c r="O57" s="165">
        <f t="shared" si="0"/>
        <v>1395.4091349423109</v>
      </c>
      <c r="P57" s="165">
        <f t="shared" si="1"/>
        <v>1850.3974811049945</v>
      </c>
      <c r="Q57" s="165">
        <f>NPV($B$5/12,P$9:P57)</f>
        <v>161139.55509674572</v>
      </c>
      <c r="R57" s="173">
        <f t="shared" si="2"/>
        <v>104401.56792591096</v>
      </c>
      <c r="T57" s="165">
        <f t="shared" si="15"/>
        <v>1336.1841166043596</v>
      </c>
      <c r="W57" s="165">
        <f t="shared" si="8"/>
        <v>1850.3974811049945</v>
      </c>
    </row>
    <row r="58" spans="1:23">
      <c r="A58" s="162">
        <f t="shared" si="9"/>
        <v>50</v>
      </c>
      <c r="B58" s="173">
        <f t="shared" si="3"/>
        <v>104401.56792591096</v>
      </c>
      <c r="C58" s="173">
        <f t="shared" si="10"/>
        <v>445.16250431154458</v>
      </c>
      <c r="D58" s="173">
        <f t="shared" si="4"/>
        <v>275.49129290216342</v>
      </c>
      <c r="E58" s="173">
        <f t="shared" si="5"/>
        <v>720.653797213708</v>
      </c>
      <c r="F58" s="167">
        <v>0.10204326999999999</v>
      </c>
      <c r="G58" s="175">
        <f t="shared" si="11"/>
        <v>8.9293442082032382E-3</v>
      </c>
      <c r="H58" s="165">
        <f t="shared" si="6"/>
        <v>932.23753588656996</v>
      </c>
      <c r="I58" s="167">
        <v>0.11436768000000001</v>
      </c>
      <c r="J58" s="175">
        <f t="shared" si="12"/>
        <v>1.007007079097777E-2</v>
      </c>
      <c r="K58" s="165">
        <f t="shared" si="7"/>
        <v>1051.3311797029976</v>
      </c>
      <c r="L58" s="167">
        <v>0.83670266000000004</v>
      </c>
      <c r="M58" s="165">
        <f t="shared" si="13"/>
        <v>879.65159459843619</v>
      </c>
      <c r="N58" s="165">
        <f t="shared" si="14"/>
        <v>171.6795851045614</v>
      </c>
      <c r="O58" s="165">
        <f t="shared" si="0"/>
        <v>1379.4084138932949</v>
      </c>
      <c r="P58" s="165">
        <f t="shared" si="1"/>
        <v>1824.5709182048395</v>
      </c>
      <c r="Q58" s="165">
        <f>NPV($B$5/12,P$9:P58)</f>
        <v>162448.36428884527</v>
      </c>
      <c r="R58" s="173">
        <f t="shared" si="2"/>
        <v>102142.50791741922</v>
      </c>
      <c r="T58" s="165">
        <f t="shared" si="15"/>
        <v>1308.8091920995503</v>
      </c>
      <c r="W58" s="165">
        <f t="shared" si="8"/>
        <v>1824.5709182048395</v>
      </c>
    </row>
    <row r="59" spans="1:23">
      <c r="A59" s="162">
        <f t="shared" si="9"/>
        <v>51</v>
      </c>
      <c r="B59" s="173">
        <f t="shared" si="3"/>
        <v>102142.50791741922</v>
      </c>
      <c r="C59" s="173">
        <f t="shared" si="10"/>
        <v>435.52999753268182</v>
      </c>
      <c r="D59" s="173">
        <f t="shared" si="4"/>
        <v>271.39557354261046</v>
      </c>
      <c r="E59" s="173">
        <f t="shared" si="5"/>
        <v>706.92557107529228</v>
      </c>
      <c r="F59" s="167">
        <v>0.10344060000000001</v>
      </c>
      <c r="G59" s="175">
        <f t="shared" si="11"/>
        <v>9.0579548457714321E-3</v>
      </c>
      <c r="H59" s="165">
        <f t="shared" si="6"/>
        <v>925.20222454983434</v>
      </c>
      <c r="I59" s="167">
        <v>0.11347125999999999</v>
      </c>
      <c r="J59" s="175">
        <f t="shared" si="12"/>
        <v>9.9866104996539917E-3</v>
      </c>
      <c r="K59" s="165">
        <f t="shared" si="7"/>
        <v>1020.0574420290898</v>
      </c>
      <c r="L59" s="167">
        <v>0.83456680000000005</v>
      </c>
      <c r="M59" s="165">
        <f t="shared" si="13"/>
        <v>851.30607521040304</v>
      </c>
      <c r="N59" s="165">
        <f t="shared" si="14"/>
        <v>168.75136681868673</v>
      </c>
      <c r="O59" s="165">
        <f t="shared" si="0"/>
        <v>1365.3491649111315</v>
      </c>
      <c r="P59" s="165">
        <f t="shared" si="1"/>
        <v>1800.8791624438134</v>
      </c>
      <c r="Q59" s="165">
        <f>NPV($B$5/12,P$9:P59)</f>
        <v>163731.62374403508</v>
      </c>
      <c r="R59" s="173">
        <f t="shared" si="2"/>
        <v>99925.852677297677</v>
      </c>
      <c r="T59" s="165">
        <f t="shared" si="15"/>
        <v>1283.2594551898073</v>
      </c>
      <c r="W59" s="165">
        <f t="shared" si="8"/>
        <v>1800.8791624438134</v>
      </c>
    </row>
    <row r="60" spans="1:23">
      <c r="A60" s="162">
        <f t="shared" si="9"/>
        <v>52</v>
      </c>
      <c r="B60" s="173">
        <f t="shared" si="3"/>
        <v>99925.852677297677</v>
      </c>
      <c r="C60" s="173">
        <f t="shared" si="10"/>
        <v>426.07830233794988</v>
      </c>
      <c r="D60" s="173">
        <f t="shared" si="4"/>
        <v>267.3483113877449</v>
      </c>
      <c r="E60" s="173">
        <f t="shared" si="5"/>
        <v>693.42661372569478</v>
      </c>
      <c r="F60" s="167">
        <v>0.10489580999999999</v>
      </c>
      <c r="G60" s="175">
        <f t="shared" si="11"/>
        <v>9.1920882381786306E-3</v>
      </c>
      <c r="H60" s="165">
        <f t="shared" si="6"/>
        <v>918.5272550849586</v>
      </c>
      <c r="I60" s="167">
        <v>0.11264265999999999</v>
      </c>
      <c r="J60" s="175">
        <f t="shared" si="12"/>
        <v>9.9095332945913217E-3</v>
      </c>
      <c r="K60" s="165">
        <f t="shared" si="7"/>
        <v>990.21856409610871</v>
      </c>
      <c r="L60" s="167">
        <v>0.83470288999999998</v>
      </c>
      <c r="M60" s="165">
        <f t="shared" si="13"/>
        <v>826.53829718267218</v>
      </c>
      <c r="N60" s="165">
        <f t="shared" si="14"/>
        <v>163.68026691343653</v>
      </c>
      <c r="O60" s="165">
        <f t="shared" si="0"/>
        <v>1349.55583338614</v>
      </c>
      <c r="P60" s="165">
        <f t="shared" si="1"/>
        <v>1775.6341357240899</v>
      </c>
      <c r="Q60" s="165">
        <f>NPV($B$5/12,P$9:P60)</f>
        <v>164988.51497765174</v>
      </c>
      <c r="R60" s="173">
        <f t="shared" si="2"/>
        <v>97749.758546728859</v>
      </c>
      <c r="T60" s="165">
        <f t="shared" si="15"/>
        <v>1256.8912336166541</v>
      </c>
      <c r="W60" s="165">
        <f t="shared" si="8"/>
        <v>1775.6341357240899</v>
      </c>
    </row>
    <row r="61" spans="1:23">
      <c r="A61" s="162">
        <f t="shared" si="9"/>
        <v>53</v>
      </c>
      <c r="B61" s="173">
        <f t="shared" si="3"/>
        <v>97749.758546728859</v>
      </c>
      <c r="C61" s="173">
        <f t="shared" si="10"/>
        <v>416.79955746824521</v>
      </c>
      <c r="D61" s="173">
        <f t="shared" si="4"/>
        <v>263.34595036207998</v>
      </c>
      <c r="E61" s="173">
        <f t="shared" si="5"/>
        <v>680.14550783032519</v>
      </c>
      <c r="F61" s="167">
        <v>0.10622579</v>
      </c>
      <c r="G61" s="175">
        <f t="shared" si="11"/>
        <v>9.3148535520827247E-3</v>
      </c>
      <c r="H61" s="165">
        <f t="shared" si="6"/>
        <v>910.52468561422597</v>
      </c>
      <c r="I61" s="167">
        <v>0.11154006000000001</v>
      </c>
      <c r="J61" s="175">
        <f t="shared" si="12"/>
        <v>9.8070705780439749E-3</v>
      </c>
      <c r="K61" s="165">
        <f t="shared" si="7"/>
        <v>958.63878105452716</v>
      </c>
      <c r="L61" s="167">
        <v>0.83472111000000004</v>
      </c>
      <c r="M61" s="165">
        <f t="shared" si="13"/>
        <v>800.19602741088192</v>
      </c>
      <c r="N61" s="165">
        <f t="shared" si="14"/>
        <v>158.44275364364523</v>
      </c>
      <c r="O61" s="165">
        <f t="shared" si="0"/>
        <v>1332.3133896199513</v>
      </c>
      <c r="P61" s="165">
        <f t="shared" si="1"/>
        <v>1749.1129470881965</v>
      </c>
      <c r="Q61" s="165">
        <f>NPV($B$5/12,P$9:P61)</f>
        <v>166218.4336017881</v>
      </c>
      <c r="R61" s="173">
        <f t="shared" si="2"/>
        <v>95617.249129698015</v>
      </c>
      <c r="T61" s="165">
        <f t="shared" si="15"/>
        <v>1229.9186241363641</v>
      </c>
      <c r="W61" s="165">
        <f t="shared" si="8"/>
        <v>1749.1129470881965</v>
      </c>
    </row>
    <row r="62" spans="1:23">
      <c r="A62" s="162">
        <f t="shared" si="9"/>
        <v>54</v>
      </c>
      <c r="B62" s="173">
        <f t="shared" si="3"/>
        <v>95617.249129698015</v>
      </c>
      <c r="C62" s="173">
        <f t="shared" si="10"/>
        <v>407.70665540352633</v>
      </c>
      <c r="D62" s="173">
        <f t="shared" si="4"/>
        <v>259.39802856841112</v>
      </c>
      <c r="E62" s="173">
        <f t="shared" si="5"/>
        <v>667.10468397193745</v>
      </c>
      <c r="F62" s="167">
        <v>0.10708518</v>
      </c>
      <c r="G62" s="175">
        <f t="shared" si="11"/>
        <v>9.3942696148133775E-3</v>
      </c>
      <c r="H62" s="165">
        <f t="shared" si="6"/>
        <v>898.25421815116295</v>
      </c>
      <c r="I62" s="167">
        <v>0.11016081</v>
      </c>
      <c r="J62" s="175">
        <f t="shared" si="12"/>
        <v>9.6790632287833134E-3</v>
      </c>
      <c r="K62" s="165">
        <f t="shared" si="7"/>
        <v>925.48540008867337</v>
      </c>
      <c r="L62" s="167">
        <v>0.83453152000000008</v>
      </c>
      <c r="M62" s="165">
        <f t="shared" si="13"/>
        <v>772.34673767380878</v>
      </c>
      <c r="N62" s="165">
        <f t="shared" si="14"/>
        <v>153.1386624148646</v>
      </c>
      <c r="O62" s="165">
        <f t="shared" si="0"/>
        <v>1310.7909091344386</v>
      </c>
      <c r="P62" s="165">
        <f t="shared" si="1"/>
        <v>1718.497564537965</v>
      </c>
      <c r="Q62" s="165">
        <f>NPV($B$5/12,P$9:P62)</f>
        <v>167418.82190840336</v>
      </c>
      <c r="R62" s="173">
        <f t="shared" si="2"/>
        <v>93534.11148288977</v>
      </c>
      <c r="T62" s="165">
        <f t="shared" si="15"/>
        <v>1200.388306615263</v>
      </c>
      <c r="W62" s="165">
        <f t="shared" si="8"/>
        <v>1718.497564537965</v>
      </c>
    </row>
    <row r="63" spans="1:23">
      <c r="A63" s="162">
        <f t="shared" si="9"/>
        <v>55</v>
      </c>
      <c r="B63" s="173">
        <f t="shared" si="3"/>
        <v>93534.11148288977</v>
      </c>
      <c r="C63" s="173">
        <f t="shared" si="10"/>
        <v>398.82427183303338</v>
      </c>
      <c r="D63" s="173">
        <f t="shared" si="4"/>
        <v>255.5218901333829</v>
      </c>
      <c r="E63" s="173">
        <f t="shared" si="5"/>
        <v>654.34616196641628</v>
      </c>
      <c r="F63" s="167">
        <v>0.10800092</v>
      </c>
      <c r="G63" s="175">
        <f t="shared" si="11"/>
        <v>9.4789701138832116E-3</v>
      </c>
      <c r="H63" s="165">
        <f t="shared" si="6"/>
        <v>886.60704737493268</v>
      </c>
      <c r="I63" s="167">
        <v>0.10865782</v>
      </c>
      <c r="J63" s="175">
        <f t="shared" si="12"/>
        <v>9.5397785652074907E-3</v>
      </c>
      <c r="K63" s="165">
        <f t="shared" si="7"/>
        <v>892.29471184019962</v>
      </c>
      <c r="L63" s="167">
        <v>0.83301526999999997</v>
      </c>
      <c r="M63" s="165">
        <f t="shared" si="13"/>
        <v>743.29512030313606</v>
      </c>
      <c r="N63" s="165">
        <f t="shared" si="14"/>
        <v>148.99959153706357</v>
      </c>
      <c r="O63" s="165">
        <f t="shared" si="0"/>
        <v>1291.1285290453791</v>
      </c>
      <c r="P63" s="165">
        <f t="shared" si="1"/>
        <v>1689.9528008784125</v>
      </c>
      <c r="Q63" s="165">
        <f>NPV($B$5/12,P$9:P63)</f>
        <v>168591.45385632079</v>
      </c>
      <c r="R63" s="173">
        <f t="shared" si="2"/>
        <v>91499.687833541262</v>
      </c>
      <c r="T63" s="165">
        <f t="shared" si="15"/>
        <v>1172.6319479174272</v>
      </c>
      <c r="W63" s="165">
        <f t="shared" si="8"/>
        <v>1689.9528008784125</v>
      </c>
    </row>
    <row r="64" spans="1:23">
      <c r="A64" s="162">
        <f t="shared" si="9"/>
        <v>56</v>
      </c>
      <c r="B64" s="173">
        <f t="shared" si="3"/>
        <v>91499.687833541262</v>
      </c>
      <c r="C64" s="173">
        <f t="shared" si="10"/>
        <v>390.14960205013017</v>
      </c>
      <c r="D64" s="173">
        <f t="shared" si="4"/>
        <v>251.7176240346472</v>
      </c>
      <c r="E64" s="173">
        <f t="shared" si="5"/>
        <v>641.86722608477737</v>
      </c>
      <c r="F64" s="167">
        <v>0.10889459000000001</v>
      </c>
      <c r="G64" s="175">
        <f t="shared" si="11"/>
        <v>9.5617061544970294E-3</v>
      </c>
      <c r="H64" s="165">
        <f t="shared" si="6"/>
        <v>874.89312829252844</v>
      </c>
      <c r="I64" s="167">
        <v>0.10727453000000001</v>
      </c>
      <c r="J64" s="175">
        <f t="shared" si="12"/>
        <v>9.4117768305072014E-3</v>
      </c>
      <c r="K64" s="165">
        <f t="shared" si="7"/>
        <v>861.1746419503653</v>
      </c>
      <c r="L64" s="167">
        <v>0.83169599999999999</v>
      </c>
      <c r="M64" s="165">
        <f t="shared" si="13"/>
        <v>716.23550501155103</v>
      </c>
      <c r="N64" s="165">
        <f t="shared" si="14"/>
        <v>144.93913693881427</v>
      </c>
      <c r="O64" s="165">
        <f t="shared" si="0"/>
        <v>1271.5498892659898</v>
      </c>
      <c r="P64" s="165">
        <f t="shared" si="1"/>
        <v>1661.69949131612</v>
      </c>
      <c r="Q64" s="165">
        <f>NPV($B$5/12,P$9:P64)</f>
        <v>169736.84532928406</v>
      </c>
      <c r="R64" s="173">
        <f t="shared" si="2"/>
        <v>89511.902439263722</v>
      </c>
      <c r="T64" s="165">
        <f t="shared" si="15"/>
        <v>1145.391472963267</v>
      </c>
      <c r="W64" s="165">
        <f t="shared" si="8"/>
        <v>1661.69949131612</v>
      </c>
    </row>
    <row r="65" spans="1:23">
      <c r="A65" s="162">
        <f t="shared" si="9"/>
        <v>57</v>
      </c>
      <c r="B65" s="173">
        <f t="shared" si="3"/>
        <v>89511.902439263722</v>
      </c>
      <c r="C65" s="173">
        <f t="shared" si="10"/>
        <v>381.67379520421701</v>
      </c>
      <c r="D65" s="173">
        <f t="shared" si="4"/>
        <v>247.98137836670725</v>
      </c>
      <c r="E65" s="173">
        <f t="shared" si="5"/>
        <v>629.65517357092426</v>
      </c>
      <c r="F65" s="167">
        <v>0.10937695</v>
      </c>
      <c r="G65" s="175">
        <f t="shared" si="11"/>
        <v>9.606394693346898E-3</v>
      </c>
      <c r="H65" s="165">
        <f t="shared" si="6"/>
        <v>859.88666458392822</v>
      </c>
      <c r="I65" s="167">
        <v>0.10555689</v>
      </c>
      <c r="J65" s="175">
        <f t="shared" si="12"/>
        <v>9.2530890623052642E-3</v>
      </c>
      <c r="K65" s="165">
        <f t="shared" si="7"/>
        <v>828.26160540688704</v>
      </c>
      <c r="L65" s="167">
        <v>0.83073206999999993</v>
      </c>
      <c r="M65" s="165">
        <f t="shared" si="13"/>
        <v>688.06347796118644</v>
      </c>
      <c r="N65" s="165">
        <f t="shared" si="14"/>
        <v>140.19812744570061</v>
      </c>
      <c r="O65" s="165">
        <f t="shared" si="0"/>
        <v>1248.066170396336</v>
      </c>
      <c r="P65" s="165">
        <f t="shared" si="1"/>
        <v>1629.739965600553</v>
      </c>
      <c r="Q65" s="165">
        <f>NPV($B$5/12,P$9:P65)</f>
        <v>170852.76796288067</v>
      </c>
      <c r="R65" s="173">
        <f t="shared" si="2"/>
        <v>87575.772790906194</v>
      </c>
      <c r="T65" s="165">
        <f t="shared" si="15"/>
        <v>1115.9226335966086</v>
      </c>
      <c r="W65" s="165">
        <f t="shared" si="8"/>
        <v>1629.739965600553</v>
      </c>
    </row>
    <row r="66" spans="1:23">
      <c r="A66" s="162">
        <f t="shared" si="9"/>
        <v>58</v>
      </c>
      <c r="B66" s="173">
        <f t="shared" si="3"/>
        <v>87575.772790906194</v>
      </c>
      <c r="C66" s="173">
        <f t="shared" si="10"/>
        <v>373.41824559842649</v>
      </c>
      <c r="D66" s="173">
        <f t="shared" si="4"/>
        <v>244.32896695844641</v>
      </c>
      <c r="E66" s="173">
        <f t="shared" si="5"/>
        <v>617.74721255687291</v>
      </c>
      <c r="F66" s="167">
        <v>0.11002693000000001</v>
      </c>
      <c r="G66" s="175">
        <f t="shared" si="11"/>
        <v>9.6666475935928142E-3</v>
      </c>
      <c r="H66" s="165">
        <f t="shared" si="6"/>
        <v>846.56413330624446</v>
      </c>
      <c r="I66" s="167">
        <v>0.10394175000000001</v>
      </c>
      <c r="J66" s="175">
        <f t="shared" si="12"/>
        <v>9.1041255996165971E-3</v>
      </c>
      <c r="K66" s="165">
        <f t="shared" si="7"/>
        <v>797.30083497189571</v>
      </c>
      <c r="L66" s="167">
        <v>0.83112863000000003</v>
      </c>
      <c r="M66" s="165">
        <f t="shared" si="13"/>
        <v>662.65955066804781</v>
      </c>
      <c r="N66" s="165">
        <f t="shared" si="14"/>
        <v>134.6412843038479</v>
      </c>
      <c r="O66" s="165">
        <f t="shared" si="0"/>
        <v>1225.5343845685388</v>
      </c>
      <c r="P66" s="165">
        <f t="shared" si="1"/>
        <v>1598.9526301669653</v>
      </c>
      <c r="Q66" s="165">
        <f>NPV($B$5/12,P$9:P66)</f>
        <v>171940.3591504122</v>
      </c>
      <c r="R66" s="173">
        <f t="shared" si="2"/>
        <v>85687.578855669606</v>
      </c>
      <c r="T66" s="165">
        <f t="shared" si="15"/>
        <v>1087.591187531536</v>
      </c>
      <c r="W66" s="165">
        <f t="shared" si="8"/>
        <v>1598.9526301669653</v>
      </c>
    </row>
    <row r="67" spans="1:23">
      <c r="A67" s="162">
        <f t="shared" si="9"/>
        <v>59</v>
      </c>
      <c r="B67" s="173">
        <f t="shared" si="3"/>
        <v>85687.578855669606</v>
      </c>
      <c r="C67" s="173">
        <f t="shared" si="10"/>
        <v>365.36709121890334</v>
      </c>
      <c r="D67" s="173">
        <f t="shared" si="4"/>
        <v>240.75208729308582</v>
      </c>
      <c r="E67" s="173">
        <f t="shared" si="5"/>
        <v>606.11917851198916</v>
      </c>
      <c r="F67" s="167">
        <v>0.11056044999999999</v>
      </c>
      <c r="G67" s="175">
        <f t="shared" si="11"/>
        <v>9.7161348474896769E-3</v>
      </c>
      <c r="H67" s="165">
        <f t="shared" si="6"/>
        <v>832.55207091659111</v>
      </c>
      <c r="I67" s="167">
        <v>0.10178353</v>
      </c>
      <c r="J67" s="175">
        <f t="shared" si="12"/>
        <v>8.9054578892193703E-3</v>
      </c>
      <c r="K67" s="165">
        <f t="shared" si="7"/>
        <v>763.08712512832983</v>
      </c>
      <c r="L67" s="167">
        <v>0.83280291000000006</v>
      </c>
      <c r="M67" s="165">
        <f t="shared" si="13"/>
        <v>635.50117839040729</v>
      </c>
      <c r="N67" s="165">
        <f t="shared" si="14"/>
        <v>127.58594673792254</v>
      </c>
      <c r="O67" s="165">
        <f t="shared" si="0"/>
        <v>1200.8901049475994</v>
      </c>
      <c r="P67" s="165">
        <f t="shared" si="1"/>
        <v>1566.2571961665028</v>
      </c>
      <c r="Q67" s="165">
        <f>NPV($B$5/12,P$9:P67)</f>
        <v>172998.65592706634</v>
      </c>
      <c r="R67" s="173">
        <f t="shared" si="2"/>
        <v>83851.187572331604</v>
      </c>
      <c r="T67" s="165">
        <f t="shared" si="15"/>
        <v>1058.2967766541406</v>
      </c>
      <c r="W67" s="165">
        <f t="shared" si="8"/>
        <v>1566.2571961665028</v>
      </c>
    </row>
    <row r="68" spans="1:23">
      <c r="A68" s="162">
        <f t="shared" si="9"/>
        <v>60</v>
      </c>
      <c r="B68" s="173">
        <f t="shared" si="3"/>
        <v>83851.187572331604</v>
      </c>
      <c r="C68" s="173">
        <f t="shared" si="10"/>
        <v>357.53682047846024</v>
      </c>
      <c r="D68" s="173">
        <f t="shared" si="4"/>
        <v>237.26365194125998</v>
      </c>
      <c r="E68" s="173">
        <f t="shared" si="5"/>
        <v>594.80047241972022</v>
      </c>
      <c r="F68" s="167">
        <v>0.11117660000000001</v>
      </c>
      <c r="G68" s="175">
        <f t="shared" si="11"/>
        <v>9.773320410730757E-3</v>
      </c>
      <c r="H68" s="165">
        <f t="shared" si="6"/>
        <v>819.50452296468166</v>
      </c>
      <c r="I68" s="167">
        <v>9.9853670000000005E-2</v>
      </c>
      <c r="J68" s="175">
        <f t="shared" si="12"/>
        <v>8.7281813221026239E-3</v>
      </c>
      <c r="K68" s="165">
        <f t="shared" si="7"/>
        <v>731.86836920494841</v>
      </c>
      <c r="L68" s="167">
        <v>0.83372897000000001</v>
      </c>
      <c r="M68" s="165">
        <f t="shared" si="13"/>
        <v>610.17986163282137</v>
      </c>
      <c r="N68" s="165">
        <f t="shared" si="14"/>
        <v>121.68850757212704</v>
      </c>
      <c r="O68" s="165">
        <f t="shared" si="0"/>
        <v>1178.4566824780686</v>
      </c>
      <c r="P68" s="165">
        <f t="shared" si="1"/>
        <v>1535.9935029565288</v>
      </c>
      <c r="Q68" s="165">
        <f>NPV($B$5/12,P$9:P68)</f>
        <v>174029.6308088261</v>
      </c>
      <c r="R68" s="173">
        <f t="shared" si="2"/>
        <v>82062.551028220711</v>
      </c>
      <c r="T68" s="165">
        <f t="shared" si="15"/>
        <v>1030.9748817597574</v>
      </c>
      <c r="W68" s="165">
        <f t="shared" si="8"/>
        <v>1535.9935029565288</v>
      </c>
    </row>
    <row r="69" spans="1:23">
      <c r="A69" s="162">
        <f t="shared" si="9"/>
        <v>61</v>
      </c>
      <c r="B69" s="173">
        <f t="shared" si="3"/>
        <v>82062.551028220711</v>
      </c>
      <c r="C69" s="173">
        <f t="shared" si="10"/>
        <v>349.91017330162282</v>
      </c>
      <c r="D69" s="173">
        <f t="shared" si="4"/>
        <v>233.85437010177458</v>
      </c>
      <c r="E69" s="173">
        <f t="shared" si="5"/>
        <v>583.7645434033974</v>
      </c>
      <c r="F69" s="167">
        <v>0.11164375</v>
      </c>
      <c r="G69" s="175">
        <f t="shared" si="11"/>
        <v>9.8167013440397799E-3</v>
      </c>
      <c r="H69" s="165">
        <f t="shared" si="6"/>
        <v>805.58355497406728</v>
      </c>
      <c r="I69" s="167">
        <v>9.76379E-2</v>
      </c>
      <c r="J69" s="175">
        <f t="shared" si="12"/>
        <v>8.5250702535130118E-3</v>
      </c>
      <c r="K69" s="165">
        <f t="shared" si="7"/>
        <v>699.58901269807802</v>
      </c>
      <c r="L69" s="167">
        <v>0.83300945999999998</v>
      </c>
      <c r="M69" s="165">
        <f t="shared" si="13"/>
        <v>582.76426568955912</v>
      </c>
      <c r="N69" s="165">
        <f t="shared" si="14"/>
        <v>116.8247470085189</v>
      </c>
      <c r="O69" s="165">
        <f t="shared" si="0"/>
        <v>1156.2626720843607</v>
      </c>
      <c r="P69" s="165">
        <f t="shared" si="1"/>
        <v>1506.1728453859835</v>
      </c>
      <c r="Q69" s="165">
        <f>NPV($B$5/12,P$9:P69)</f>
        <v>175033.8946614142</v>
      </c>
      <c r="R69" s="173">
        <f t="shared" si="2"/>
        <v>80323.524090446779</v>
      </c>
      <c r="T69" s="165">
        <f t="shared" si="15"/>
        <v>1004.2638525881048</v>
      </c>
      <c r="W69" s="165">
        <f t="shared" si="8"/>
        <v>1506.1728453859835</v>
      </c>
    </row>
    <row r="70" spans="1:23">
      <c r="A70" s="162">
        <f t="shared" si="9"/>
        <v>62</v>
      </c>
      <c r="B70" s="173">
        <f t="shared" si="3"/>
        <v>80323.524090446779</v>
      </c>
      <c r="C70" s="173">
        <f t="shared" si="10"/>
        <v>342.49505873903257</v>
      </c>
      <c r="D70" s="173">
        <f t="shared" si="4"/>
        <v>230.53160892400518</v>
      </c>
      <c r="E70" s="173">
        <f t="shared" si="5"/>
        <v>573.02666766303776</v>
      </c>
      <c r="F70" s="167">
        <v>0.1122049</v>
      </c>
      <c r="G70" s="175">
        <f t="shared" si="11"/>
        <v>9.8688390506473933E-3</v>
      </c>
      <c r="H70" s="165">
        <f t="shared" si="6"/>
        <v>792.69993122941787</v>
      </c>
      <c r="I70" s="167">
        <v>9.5919279999999996E-2</v>
      </c>
      <c r="J70" s="175">
        <f t="shared" si="12"/>
        <v>8.3678455833674503E-3</v>
      </c>
      <c r="K70" s="165">
        <f t="shared" si="7"/>
        <v>672.13484630075413</v>
      </c>
      <c r="L70" s="167">
        <v>0.83167594</v>
      </c>
      <c r="M70" s="165">
        <f t="shared" si="13"/>
        <v>558.99838010393523</v>
      </c>
      <c r="N70" s="165">
        <f t="shared" si="14"/>
        <v>113.1364661968189</v>
      </c>
      <c r="O70" s="165">
        <f t="shared" si="0"/>
        <v>1136.368006350242</v>
      </c>
      <c r="P70" s="165">
        <f t="shared" si="1"/>
        <v>1478.8630650892746</v>
      </c>
      <c r="Q70" s="165">
        <f>NPV($B$5/12,P$9:P70)</f>
        <v>176013.41913583592</v>
      </c>
      <c r="R70" s="173">
        <f t="shared" si="2"/>
        <v>78628.157703992591</v>
      </c>
      <c r="T70" s="165">
        <f t="shared" si="15"/>
        <v>979.52447442171979</v>
      </c>
      <c r="W70" s="165">
        <f t="shared" si="8"/>
        <v>1478.8630650892746</v>
      </c>
    </row>
    <row r="71" spans="1:23">
      <c r="A71" s="162">
        <f t="shared" si="9"/>
        <v>63</v>
      </c>
      <c r="B71" s="173">
        <f t="shared" si="3"/>
        <v>78628.157703992591</v>
      </c>
      <c r="C71" s="173">
        <f t="shared" si="10"/>
        <v>335.26611034952992</v>
      </c>
      <c r="D71" s="173">
        <f t="shared" si="4"/>
        <v>227.28037215325566</v>
      </c>
      <c r="E71" s="173">
        <f t="shared" si="5"/>
        <v>562.54648250278558</v>
      </c>
      <c r="F71" s="167">
        <v>0.1134037</v>
      </c>
      <c r="G71" s="175">
        <f t="shared" si="11"/>
        <v>9.9803235283940639E-3</v>
      </c>
      <c r="H71" s="165">
        <f t="shared" si="6"/>
        <v>784.7344523274362</v>
      </c>
      <c r="I71" s="167">
        <v>9.4506599999999996E-2</v>
      </c>
      <c r="J71" s="175">
        <f t="shared" si="12"/>
        <v>8.2388142716148804E-3</v>
      </c>
      <c r="K71" s="165">
        <f t="shared" si="7"/>
        <v>647.80278784243967</v>
      </c>
      <c r="L71" s="167">
        <v>0.83123499000000001</v>
      </c>
      <c r="M71" s="165">
        <f t="shared" si="13"/>
        <v>538.47634387418248</v>
      </c>
      <c r="N71" s="165">
        <f t="shared" si="14"/>
        <v>109.32644396825719</v>
      </c>
      <c r="O71" s="165">
        <f t="shared" si="0"/>
        <v>1121.341268448949</v>
      </c>
      <c r="P71" s="165">
        <f t="shared" si="1"/>
        <v>1456.607378798479</v>
      </c>
      <c r="Q71" s="165">
        <f>NPV($B$5/12,P$9:P71)</f>
        <v>176971.81326939378</v>
      </c>
      <c r="R71" s="173">
        <f t="shared" si="2"/>
        <v>76968.340091669466</v>
      </c>
      <c r="T71" s="165">
        <f t="shared" si="15"/>
        <v>958.39413355785655</v>
      </c>
      <c r="W71" s="165">
        <f t="shared" si="8"/>
        <v>1456.607378798479</v>
      </c>
    </row>
    <row r="72" spans="1:23">
      <c r="A72" s="162">
        <f t="shared" si="9"/>
        <v>64</v>
      </c>
      <c r="B72" s="173">
        <f t="shared" si="3"/>
        <v>76968.340091669466</v>
      </c>
      <c r="C72" s="173">
        <f t="shared" si="10"/>
        <v>328.18873996437895</v>
      </c>
      <c r="D72" s="173">
        <f t="shared" si="4"/>
        <v>224.07891897242934</v>
      </c>
      <c r="E72" s="173">
        <f t="shared" si="5"/>
        <v>552.26765893680829</v>
      </c>
      <c r="F72" s="167">
        <v>0.11447107000000001</v>
      </c>
      <c r="G72" s="175">
        <f t="shared" si="11"/>
        <v>1.0079701794142304E-2</v>
      </c>
      <c r="H72" s="165">
        <f t="shared" si="6"/>
        <v>775.81791571415579</v>
      </c>
      <c r="I72" s="167">
        <v>9.3295569999999994E-2</v>
      </c>
      <c r="J72" s="175">
        <f t="shared" si="12"/>
        <v>8.1283480745873993E-3</v>
      </c>
      <c r="K72" s="165">
        <f t="shared" si="7"/>
        <v>625.62545898830967</v>
      </c>
      <c r="L72" s="167">
        <v>0.83192480000000002</v>
      </c>
      <c r="M72" s="165">
        <f t="shared" si="13"/>
        <v>520.4733348437577</v>
      </c>
      <c r="N72" s="165">
        <f t="shared" si="14"/>
        <v>105.15212414455198</v>
      </c>
      <c r="O72" s="165">
        <f t="shared" si="0"/>
        <v>1105.048958831137</v>
      </c>
      <c r="P72" s="165">
        <f t="shared" si="1"/>
        <v>1433.2376987955161</v>
      </c>
      <c r="Q72" s="165">
        <f>NPV($B$5/12,P$9:P72)</f>
        <v>177908.58586159232</v>
      </c>
      <c r="R72" s="173">
        <f t="shared" si="2"/>
        <v>75342.817797994576</v>
      </c>
      <c r="T72" s="165">
        <f t="shared" si="15"/>
        <v>936.77259219854022</v>
      </c>
      <c r="W72" s="165">
        <f t="shared" si="8"/>
        <v>1433.2376987955161</v>
      </c>
    </row>
    <row r="73" spans="1:23">
      <c r="A73" s="162">
        <f t="shared" si="9"/>
        <v>65</v>
      </c>
      <c r="B73" s="173">
        <f t="shared" si="3"/>
        <v>75342.817797994576</v>
      </c>
      <c r="C73" s="173">
        <f t="shared" si="10"/>
        <v>321.25760291881198</v>
      </c>
      <c r="D73" s="173">
        <f t="shared" si="4"/>
        <v>220.92497812614243</v>
      </c>
      <c r="E73" s="173">
        <f t="shared" si="5"/>
        <v>542.18258104495442</v>
      </c>
      <c r="F73" s="167">
        <v>0.11543128</v>
      </c>
      <c r="G73" s="175">
        <f t="shared" si="11"/>
        <v>1.0169196715054896E-2</v>
      </c>
      <c r="H73" s="165">
        <f t="shared" si="6"/>
        <v>766.17593525434597</v>
      </c>
      <c r="I73" s="167">
        <v>9.2014300000000007E-2</v>
      </c>
      <c r="J73" s="175">
        <f t="shared" si="12"/>
        <v>8.0116219589261295E-3</v>
      </c>
      <c r="K73" s="165">
        <f t="shared" si="7"/>
        <v>603.6181735177837</v>
      </c>
      <c r="L73" s="167">
        <v>0.83224817000000006</v>
      </c>
      <c r="M73" s="165">
        <f t="shared" si="13"/>
        <v>502.36012028891798</v>
      </c>
      <c r="N73" s="165">
        <f t="shared" si="14"/>
        <v>101.25805322886572</v>
      </c>
      <c r="O73" s="165">
        <f t="shared" ref="O73:O136" si="20">+N73+H73+D73</f>
        <v>1088.3589666093542</v>
      </c>
      <c r="P73" s="165">
        <f t="shared" ref="P73:P136" si="21">+O73+C73</f>
        <v>1409.6165695281661</v>
      </c>
      <c r="Q73" s="165">
        <f>NPV($B$5/12,P$9:P73)</f>
        <v>178823.81799715944</v>
      </c>
      <c r="R73" s="173">
        <f t="shared" ref="R73:R136" si="22">MAX(0,B73-D73-H73-K73)</f>
        <v>73752.098711096303</v>
      </c>
      <c r="T73" s="165">
        <f t="shared" si="15"/>
        <v>915.23213556711562</v>
      </c>
      <c r="W73" s="165">
        <f t="shared" si="8"/>
        <v>1409.6165695281661</v>
      </c>
    </row>
    <row r="74" spans="1:23">
      <c r="A74" s="162">
        <f t="shared" si="9"/>
        <v>66</v>
      </c>
      <c r="B74" s="173">
        <f t="shared" ref="B74:B137" si="23">+MAX(0,B73-H73-K73-D73)</f>
        <v>73752.098711096303</v>
      </c>
      <c r="C74" s="173">
        <f t="shared" si="10"/>
        <v>314.47486481968366</v>
      </c>
      <c r="D74" s="173">
        <f t="shared" ref="D74:D137" si="24">IF(H74+K74&gt;=B74,0,IF(H74+K74&gt;=B74-(E74-C74),B74-H74-K74,IF(E74-C74&gt;B74,B74,E74-C74)))</f>
        <v>217.82140376007402</v>
      </c>
      <c r="E74" s="173">
        <f t="shared" ref="E74:E137" si="25">IF(C74+B74&lt;$B$4,R73+C74,IF(A74&gt;$B$2,0,PMT($B$3/12,$B$2-A74+1,-B74)))</f>
        <v>532.29626857975768</v>
      </c>
      <c r="F74" s="167">
        <v>0.11564308000000001</v>
      </c>
      <c r="G74" s="175">
        <f t="shared" si="11"/>
        <v>1.0188949201027309E-2</v>
      </c>
      <c r="H74" s="165">
        <f t="shared" ref="H74:H137" si="26">+MAX(($B74)*G74,0)</f>
        <v>751.45638723651189</v>
      </c>
      <c r="I74" s="167">
        <v>9.0262510000000004E-2</v>
      </c>
      <c r="J74" s="175">
        <f t="shared" si="12"/>
        <v>7.852274683525895E-3</v>
      </c>
      <c r="K74" s="165">
        <f t="shared" ref="K74:K137" si="27">+($B74)*J74</f>
        <v>579.12173756604432</v>
      </c>
      <c r="L74" s="167">
        <v>0.83269842999999999</v>
      </c>
      <c r="M74" s="165">
        <f t="shared" si="13"/>
        <v>482.23376165011712</v>
      </c>
      <c r="N74" s="165">
        <f t="shared" si="14"/>
        <v>96.8879759159272</v>
      </c>
      <c r="O74" s="165">
        <f t="shared" si="20"/>
        <v>1066.1657669125132</v>
      </c>
      <c r="P74" s="165">
        <f t="shared" si="21"/>
        <v>1380.6406317321969</v>
      </c>
      <c r="Q74" s="165">
        <f>NPV($B$5/12,P$9:P74)</f>
        <v>179714.30016432996</v>
      </c>
      <c r="R74" s="173">
        <f t="shared" si="22"/>
        <v>72203.699182533674</v>
      </c>
      <c r="T74" s="165">
        <f t="shared" si="15"/>
        <v>890.48216717052856</v>
      </c>
      <c r="W74" s="165">
        <f t="shared" ref="W74:W137" si="28">+P74</f>
        <v>1380.6406317321969</v>
      </c>
    </row>
    <row r="75" spans="1:23">
      <c r="A75" s="162">
        <f t="shared" ref="A75:A138" si="29">IF(ROW()&lt;$B$2+9,A74+1,"")</f>
        <v>67</v>
      </c>
      <c r="B75" s="173">
        <f t="shared" si="23"/>
        <v>72203.699182533674</v>
      </c>
      <c r="C75" s="173">
        <f t="shared" ref="C75:C138" si="30">B75*$B$3/12</f>
        <v>307.87257497381745</v>
      </c>
      <c r="D75" s="173">
        <f t="shared" si="24"/>
        <v>214.7919708662705</v>
      </c>
      <c r="E75" s="173">
        <f t="shared" si="25"/>
        <v>522.66454584008795</v>
      </c>
      <c r="F75" s="167">
        <v>0.11581872000000001</v>
      </c>
      <c r="G75" s="175">
        <f t="shared" ref="G75:G138" si="31">1-POWER(1-F75,1/12)</f>
        <v>1.0205332691710201E-2</v>
      </c>
      <c r="H75" s="165">
        <f t="shared" si="26"/>
        <v>736.86277172991993</v>
      </c>
      <c r="I75" s="167">
        <v>8.8619389999999992E-2</v>
      </c>
      <c r="J75" s="175">
        <f t="shared" ref="J75:J138" si="32">1-POWER(1-I75,1/12)</f>
        <v>7.7030677400726777E-3</v>
      </c>
      <c r="K75" s="165">
        <f t="shared" si="27"/>
        <v>556.18998588688714</v>
      </c>
      <c r="L75" s="167">
        <v>0.83219168999999993</v>
      </c>
      <c r="M75" s="165">
        <f t="shared" ref="M75:M138" si="33">+L75*K75</f>
        <v>462.85668431628471</v>
      </c>
      <c r="N75" s="165">
        <f t="shared" ref="N75:N138" si="34">+K75-M75</f>
        <v>93.33330157060243</v>
      </c>
      <c r="O75" s="165">
        <f t="shared" si="20"/>
        <v>1044.9880441667929</v>
      </c>
      <c r="P75" s="165">
        <f t="shared" si="21"/>
        <v>1352.8606191406102</v>
      </c>
      <c r="Q75" s="165">
        <f>NPV($B$5/12,P$9:P75)</f>
        <v>180581.08627388027</v>
      </c>
      <c r="R75" s="173">
        <f t="shared" si="22"/>
        <v>70695.854454050597</v>
      </c>
      <c r="T75" s="165">
        <f t="shared" ref="T75:T138" si="35">+Q75-Q74</f>
        <v>866.78610955030308</v>
      </c>
      <c r="W75" s="165">
        <f t="shared" si="28"/>
        <v>1352.8606191406102</v>
      </c>
    </row>
    <row r="76" spans="1:23">
      <c r="A76" s="162">
        <f t="shared" si="29"/>
        <v>68</v>
      </c>
      <c r="B76" s="173">
        <f t="shared" si="23"/>
        <v>70695.854454050597</v>
      </c>
      <c r="C76" s="173">
        <f t="shared" si="30"/>
        <v>301.44320854973427</v>
      </c>
      <c r="D76" s="173">
        <f t="shared" si="24"/>
        <v>211.83332379655354</v>
      </c>
      <c r="E76" s="173">
        <f t="shared" si="25"/>
        <v>513.27653234628781</v>
      </c>
      <c r="F76" s="167">
        <v>0.11598915999999999</v>
      </c>
      <c r="G76" s="175">
        <f t="shared" si="31"/>
        <v>1.0221233984957556E-2</v>
      </c>
      <c r="H76" s="165">
        <f t="shared" si="26"/>
        <v>722.59887014135495</v>
      </c>
      <c r="I76" s="167">
        <v>8.6839180000000002E-2</v>
      </c>
      <c r="J76" s="175">
        <f t="shared" si="32"/>
        <v>7.5416901017894E-3</v>
      </c>
      <c r="K76" s="165">
        <f t="shared" si="27"/>
        <v>533.1662257736574</v>
      </c>
      <c r="L76" s="167">
        <v>0.83119209000000005</v>
      </c>
      <c r="M76" s="165">
        <f t="shared" si="33"/>
        <v>443.16354951821819</v>
      </c>
      <c r="N76" s="165">
        <f t="shared" si="34"/>
        <v>90.002676255439212</v>
      </c>
      <c r="O76" s="165">
        <f t="shared" si="20"/>
        <v>1024.4348701933477</v>
      </c>
      <c r="P76" s="165">
        <f t="shared" si="21"/>
        <v>1325.8780787430819</v>
      </c>
      <c r="Q76" s="165">
        <f>NPV($B$5/12,P$9:P76)</f>
        <v>181424.9586879455</v>
      </c>
      <c r="R76" s="173">
        <f t="shared" si="22"/>
        <v>69228.256034339021</v>
      </c>
      <c r="T76" s="165">
        <f t="shared" si="35"/>
        <v>843.8724140652339</v>
      </c>
      <c r="W76" s="165">
        <f t="shared" si="28"/>
        <v>1325.8780787430819</v>
      </c>
    </row>
    <row r="77" spans="1:23">
      <c r="A77" s="162">
        <f t="shared" si="29"/>
        <v>69</v>
      </c>
      <c r="B77" s="173">
        <f t="shared" si="23"/>
        <v>69228.256034339021</v>
      </c>
      <c r="C77" s="173">
        <f t="shared" si="30"/>
        <v>295.18545015757968</v>
      </c>
      <c r="D77" s="173">
        <f t="shared" si="24"/>
        <v>208.94638891586487</v>
      </c>
      <c r="E77" s="173">
        <f t="shared" si="25"/>
        <v>504.13183907344455</v>
      </c>
      <c r="F77" s="167">
        <v>0.11679981</v>
      </c>
      <c r="G77" s="175">
        <f t="shared" si="31"/>
        <v>1.0296902512804462E-2</v>
      </c>
      <c r="H77" s="165">
        <f t="shared" si="26"/>
        <v>712.83660351705612</v>
      </c>
      <c r="I77" s="167">
        <v>8.5355840000000002E-2</v>
      </c>
      <c r="J77" s="175">
        <f t="shared" si="32"/>
        <v>7.4074441061182661E-3</v>
      </c>
      <c r="K77" s="165">
        <f t="shared" si="27"/>
        <v>512.80443713841089</v>
      </c>
      <c r="L77" s="167">
        <v>0.82896517000000003</v>
      </c>
      <c r="M77" s="165">
        <f t="shared" si="33"/>
        <v>425.09701740919712</v>
      </c>
      <c r="N77" s="165">
        <f t="shared" si="34"/>
        <v>87.707419729213768</v>
      </c>
      <c r="O77" s="165">
        <f t="shared" si="20"/>
        <v>1009.4904121621348</v>
      </c>
      <c r="P77" s="165">
        <f t="shared" si="21"/>
        <v>1304.6758623197145</v>
      </c>
      <c r="Q77" s="165">
        <f>NPV($B$5/12,P$9:P77)</f>
        <v>182249.83748258473</v>
      </c>
      <c r="R77" s="173">
        <f t="shared" si="22"/>
        <v>67793.668604767678</v>
      </c>
      <c r="T77" s="165">
        <f t="shared" si="35"/>
        <v>824.87879463922582</v>
      </c>
      <c r="W77" s="165">
        <f t="shared" si="28"/>
        <v>1304.6758623197145</v>
      </c>
    </row>
    <row r="78" spans="1:23">
      <c r="A78" s="162">
        <f t="shared" si="29"/>
        <v>70</v>
      </c>
      <c r="B78" s="173">
        <f t="shared" si="23"/>
        <v>67793.668604767678</v>
      </c>
      <c r="C78" s="173">
        <f t="shared" si="30"/>
        <v>289.06844879937165</v>
      </c>
      <c r="D78" s="173">
        <f t="shared" si="24"/>
        <v>206.11104527027868</v>
      </c>
      <c r="E78" s="173">
        <f t="shared" si="25"/>
        <v>495.17949406965033</v>
      </c>
      <c r="F78" s="167">
        <v>0.11754142000000001</v>
      </c>
      <c r="G78" s="175">
        <f t="shared" si="31"/>
        <v>1.0366182421255754E-2</v>
      </c>
      <c r="H78" s="165">
        <f t="shared" si="26"/>
        <v>702.76153576318086</v>
      </c>
      <c r="I78" s="167">
        <v>8.3661609999999997E-2</v>
      </c>
      <c r="J78" s="175">
        <f t="shared" si="32"/>
        <v>7.254355969015247E-3</v>
      </c>
      <c r="K78" s="165">
        <f t="shared" si="27"/>
        <v>491.79940450443797</v>
      </c>
      <c r="L78" s="167">
        <v>0.82710841000000002</v>
      </c>
      <c r="M78" s="165">
        <f t="shared" si="33"/>
        <v>406.77142349861253</v>
      </c>
      <c r="N78" s="165">
        <f t="shared" si="34"/>
        <v>85.027981005825438</v>
      </c>
      <c r="O78" s="165">
        <f t="shared" si="20"/>
        <v>993.90056203928498</v>
      </c>
      <c r="P78" s="165">
        <f t="shared" si="21"/>
        <v>1282.9690108386567</v>
      </c>
      <c r="Q78" s="165">
        <f>NPV($B$5/12,P$9:P78)</f>
        <v>183055.62027699462</v>
      </c>
      <c r="R78" s="173">
        <f t="shared" si="22"/>
        <v>66392.996619229772</v>
      </c>
      <c r="T78" s="165">
        <f t="shared" si="35"/>
        <v>805.78279440989718</v>
      </c>
      <c r="W78" s="165">
        <f t="shared" si="28"/>
        <v>1282.9690108386567</v>
      </c>
    </row>
    <row r="79" spans="1:23">
      <c r="A79" s="162">
        <f t="shared" si="29"/>
        <v>71</v>
      </c>
      <c r="B79" s="173">
        <f t="shared" si="23"/>
        <v>66392.996619229772</v>
      </c>
      <c r="C79" s="173">
        <f t="shared" si="30"/>
        <v>283.09606101642606</v>
      </c>
      <c r="D79" s="173">
        <f t="shared" si="24"/>
        <v>203.33149551625428</v>
      </c>
      <c r="E79" s="173">
        <f t="shared" si="25"/>
        <v>486.42755653268034</v>
      </c>
      <c r="F79" s="167">
        <v>0.11778911000000002</v>
      </c>
      <c r="G79" s="175">
        <f t="shared" si="31"/>
        <v>1.0389333077223561E-2</v>
      </c>
      <c r="H79" s="165">
        <f t="shared" si="26"/>
        <v>689.77895587215596</v>
      </c>
      <c r="I79" s="167">
        <v>8.1979490000000002E-2</v>
      </c>
      <c r="J79" s="175">
        <f t="shared" si="32"/>
        <v>7.1026185429422517E-3</v>
      </c>
      <c r="K79" s="165">
        <f t="shared" si="27"/>
        <v>471.56412890924361</v>
      </c>
      <c r="L79" s="167">
        <v>0.8259666</v>
      </c>
      <c r="M79" s="165">
        <f t="shared" si="33"/>
        <v>389.49622023712965</v>
      </c>
      <c r="N79" s="165">
        <f t="shared" si="34"/>
        <v>82.067908672113958</v>
      </c>
      <c r="O79" s="165">
        <f t="shared" si="20"/>
        <v>975.17836006052426</v>
      </c>
      <c r="P79" s="165">
        <f t="shared" si="21"/>
        <v>1258.2744210769504</v>
      </c>
      <c r="Q79" s="165">
        <f>NPV($B$5/12,P$9:P79)</f>
        <v>183840.65976617567</v>
      </c>
      <c r="R79" s="173">
        <f t="shared" si="22"/>
        <v>65028.322038932121</v>
      </c>
      <c r="T79" s="165">
        <f t="shared" si="35"/>
        <v>785.03948918104288</v>
      </c>
      <c r="W79" s="165">
        <f t="shared" si="28"/>
        <v>1258.2744210769504</v>
      </c>
    </row>
    <row r="80" spans="1:23">
      <c r="A80" s="162">
        <f t="shared" si="29"/>
        <v>72</v>
      </c>
      <c r="B80" s="173">
        <f t="shared" si="23"/>
        <v>65028.322038932114</v>
      </c>
      <c r="C80" s="173">
        <f t="shared" si="30"/>
        <v>277.2771641760383</v>
      </c>
      <c r="D80" s="173">
        <f t="shared" si="24"/>
        <v>200.6156871580211</v>
      </c>
      <c r="E80" s="173">
        <f t="shared" si="25"/>
        <v>477.8928513340594</v>
      </c>
      <c r="F80" s="167">
        <v>0.11788898</v>
      </c>
      <c r="G80" s="175">
        <f t="shared" si="31"/>
        <v>1.039866923735111E-2</v>
      </c>
      <c r="H80" s="165">
        <f t="shared" si="26"/>
        <v>676.20801194280455</v>
      </c>
      <c r="I80" s="167">
        <v>8.0188389999999998E-2</v>
      </c>
      <c r="J80" s="175">
        <f t="shared" si="32"/>
        <v>6.9413303707382967E-3</v>
      </c>
      <c r="K80" s="165">
        <f t="shared" si="27"/>
        <v>451.38306672699002</v>
      </c>
      <c r="L80" s="167">
        <v>0.82577957000000002</v>
      </c>
      <c r="M80" s="165">
        <f t="shared" si="33"/>
        <v>372.74291474709514</v>
      </c>
      <c r="N80" s="165">
        <f t="shared" si="34"/>
        <v>78.640151979894881</v>
      </c>
      <c r="O80" s="165">
        <f t="shared" si="20"/>
        <v>955.46385108072059</v>
      </c>
      <c r="P80" s="165">
        <f t="shared" si="21"/>
        <v>1232.7410152567588</v>
      </c>
      <c r="Q80" s="165">
        <f>NPV($B$5/12,P$9:P80)</f>
        <v>184604.67548318705</v>
      </c>
      <c r="R80" s="173">
        <f t="shared" si="22"/>
        <v>63700.115273104297</v>
      </c>
      <c r="T80" s="165">
        <f t="shared" si="35"/>
        <v>764.01571701138164</v>
      </c>
      <c r="W80" s="165">
        <f t="shared" si="28"/>
        <v>1232.7410152567588</v>
      </c>
    </row>
    <row r="81" spans="1:23">
      <c r="A81" s="162">
        <f t="shared" si="29"/>
        <v>73</v>
      </c>
      <c r="B81" s="173">
        <f t="shared" si="23"/>
        <v>63700.115273104297</v>
      </c>
      <c r="C81" s="173">
        <f t="shared" si="30"/>
        <v>271.61376407711407</v>
      </c>
      <c r="D81" s="173">
        <f t="shared" si="24"/>
        <v>197.9667815153183</v>
      </c>
      <c r="E81" s="173">
        <f t="shared" si="25"/>
        <v>469.58054559243237</v>
      </c>
      <c r="F81" s="167">
        <v>0.11781466</v>
      </c>
      <c r="G81" s="175">
        <f t="shared" si="31"/>
        <v>1.0391721478951843E-2</v>
      </c>
      <c r="H81" s="165">
        <f t="shared" si="26"/>
        <v>661.95385609522623</v>
      </c>
      <c r="I81" s="167">
        <v>7.8454549999999998E-2</v>
      </c>
      <c r="J81" s="175">
        <f t="shared" si="32"/>
        <v>6.7854724527860455E-3</v>
      </c>
      <c r="K81" s="165">
        <f t="shared" si="27"/>
        <v>432.23537742494483</v>
      </c>
      <c r="L81" s="167">
        <v>0.82566602</v>
      </c>
      <c r="M81" s="165">
        <f t="shared" si="33"/>
        <v>356.88206378165205</v>
      </c>
      <c r="N81" s="165">
        <f t="shared" si="34"/>
        <v>75.353313643292779</v>
      </c>
      <c r="O81" s="165">
        <f t="shared" si="20"/>
        <v>935.27395125383725</v>
      </c>
      <c r="P81" s="165">
        <f t="shared" si="21"/>
        <v>1206.8877153309513</v>
      </c>
      <c r="Q81" s="165">
        <f>NPV($B$5/12,P$9:P81)</f>
        <v>185347.71451080326</v>
      </c>
      <c r="R81" s="173">
        <f t="shared" si="22"/>
        <v>62407.959258068811</v>
      </c>
      <c r="T81" s="165">
        <f t="shared" si="35"/>
        <v>743.03902761620702</v>
      </c>
      <c r="W81" s="165">
        <f t="shared" si="28"/>
        <v>1206.8877153309513</v>
      </c>
    </row>
    <row r="82" spans="1:23">
      <c r="A82" s="162">
        <f t="shared" si="29"/>
        <v>74</v>
      </c>
      <c r="B82" s="173">
        <f t="shared" si="23"/>
        <v>62407.959258068811</v>
      </c>
      <c r="C82" s="173">
        <f t="shared" si="30"/>
        <v>266.10408238322776</v>
      </c>
      <c r="D82" s="173">
        <f t="shared" si="24"/>
        <v>195.38524126691362</v>
      </c>
      <c r="E82" s="173">
        <f t="shared" si="25"/>
        <v>461.48932365014139</v>
      </c>
      <c r="F82" s="167">
        <v>0.11765645</v>
      </c>
      <c r="G82" s="175">
        <f t="shared" si="31"/>
        <v>1.0376933103342201E-2</v>
      </c>
      <c r="H82" s="165">
        <f t="shared" si="26"/>
        <v>647.60321833708565</v>
      </c>
      <c r="I82" s="167">
        <v>7.675359000000001E-2</v>
      </c>
      <c r="J82" s="175">
        <f t="shared" si="32"/>
        <v>6.6328311609019641E-3</v>
      </c>
      <c r="K82" s="165">
        <f t="shared" si="27"/>
        <v>413.94145685521903</v>
      </c>
      <c r="L82" s="167">
        <v>0.82540902999999999</v>
      </c>
      <c r="M82" s="165">
        <f t="shared" si="33"/>
        <v>341.67101637965317</v>
      </c>
      <c r="N82" s="165">
        <f t="shared" si="34"/>
        <v>72.270440475565863</v>
      </c>
      <c r="O82" s="165">
        <f t="shared" si="20"/>
        <v>915.25890007956514</v>
      </c>
      <c r="P82" s="165">
        <f t="shared" si="21"/>
        <v>1181.3629824627928</v>
      </c>
      <c r="Q82" s="165">
        <f>NPV($B$5/12,P$9:P82)</f>
        <v>186070.22212570105</v>
      </c>
      <c r="R82" s="173">
        <f t="shared" si="22"/>
        <v>61151.029341609596</v>
      </c>
      <c r="T82" s="165">
        <f t="shared" si="35"/>
        <v>722.50761489779688</v>
      </c>
      <c r="W82" s="165">
        <f t="shared" si="28"/>
        <v>1181.3629824627928</v>
      </c>
    </row>
    <row r="83" spans="1:23">
      <c r="A83" s="162">
        <f t="shared" si="29"/>
        <v>75</v>
      </c>
      <c r="B83" s="173">
        <f t="shared" si="23"/>
        <v>61151.029341609596</v>
      </c>
      <c r="C83" s="173">
        <f t="shared" si="30"/>
        <v>260.74460282299583</v>
      </c>
      <c r="D83" s="173">
        <f t="shared" si="24"/>
        <v>192.8702430078128</v>
      </c>
      <c r="E83" s="173">
        <f t="shared" si="25"/>
        <v>453.61484583080863</v>
      </c>
      <c r="F83" s="167">
        <v>0.11730077</v>
      </c>
      <c r="G83" s="175">
        <f t="shared" si="31"/>
        <v>1.0343695471924819E-2</v>
      </c>
      <c r="H83" s="165">
        <f t="shared" si="26"/>
        <v>632.52762530434893</v>
      </c>
      <c r="I83" s="167">
        <v>7.5021329999999997E-2</v>
      </c>
      <c r="J83" s="175">
        <f t="shared" si="32"/>
        <v>6.4776457759576633E-3</v>
      </c>
      <c r="K83" s="165">
        <f t="shared" si="27"/>
        <v>396.11470691014051</v>
      </c>
      <c r="L83" s="167">
        <v>0.82538233000000005</v>
      </c>
      <c r="M83" s="165">
        <f t="shared" si="33"/>
        <v>326.94607973675892</v>
      </c>
      <c r="N83" s="165">
        <f t="shared" si="34"/>
        <v>69.168627173381594</v>
      </c>
      <c r="O83" s="165">
        <f t="shared" si="20"/>
        <v>894.56649548554333</v>
      </c>
      <c r="P83" s="165">
        <f t="shared" si="21"/>
        <v>1155.3110983085392</v>
      </c>
      <c r="Q83" s="165">
        <f>NPV($B$5/12,P$9:P83)</f>
        <v>186772.1174147299</v>
      </c>
      <c r="R83" s="173">
        <f t="shared" si="22"/>
        <v>59929.516766387293</v>
      </c>
      <c r="T83" s="165">
        <f t="shared" si="35"/>
        <v>701.89528902884922</v>
      </c>
      <c r="W83" s="165">
        <f t="shared" si="28"/>
        <v>1155.3110983085392</v>
      </c>
    </row>
    <row r="84" spans="1:23">
      <c r="A84" s="162">
        <f t="shared" si="29"/>
        <v>76</v>
      </c>
      <c r="B84" s="173">
        <f t="shared" si="23"/>
        <v>59929.516766387293</v>
      </c>
      <c r="C84" s="173">
        <f t="shared" si="30"/>
        <v>255.53614084453307</v>
      </c>
      <c r="D84" s="173">
        <f t="shared" si="24"/>
        <v>190.42415242362733</v>
      </c>
      <c r="E84" s="173">
        <f t="shared" si="25"/>
        <v>445.9602932681604</v>
      </c>
      <c r="F84" s="167">
        <v>0.11682012999999999</v>
      </c>
      <c r="G84" s="175">
        <f t="shared" si="31"/>
        <v>1.0298800060989599E-2</v>
      </c>
      <c r="H84" s="165">
        <f t="shared" si="26"/>
        <v>617.20211092874661</v>
      </c>
      <c r="I84" s="167">
        <v>7.3323669999999994E-2</v>
      </c>
      <c r="J84" s="175">
        <f t="shared" si="32"/>
        <v>6.3258183112547828E-3</v>
      </c>
      <c r="K84" s="165">
        <f t="shared" si="27"/>
        <v>379.10323454546324</v>
      </c>
      <c r="L84" s="167">
        <v>0.82570200999999999</v>
      </c>
      <c r="M84" s="165">
        <f t="shared" si="33"/>
        <v>313.02630276169043</v>
      </c>
      <c r="N84" s="165">
        <f t="shared" si="34"/>
        <v>66.076931783772807</v>
      </c>
      <c r="O84" s="165">
        <f t="shared" si="20"/>
        <v>873.70319513614675</v>
      </c>
      <c r="P84" s="165">
        <f t="shared" si="21"/>
        <v>1129.2393359806797</v>
      </c>
      <c r="Q84" s="165">
        <f>NPV($B$5/12,P$9:P84)</f>
        <v>187453.6297045222</v>
      </c>
      <c r="R84" s="173">
        <f t="shared" si="22"/>
        <v>58742.787268489454</v>
      </c>
      <c r="T84" s="165">
        <f t="shared" si="35"/>
        <v>681.51228979229927</v>
      </c>
      <c r="W84" s="165">
        <f t="shared" si="28"/>
        <v>1129.2393359806797</v>
      </c>
    </row>
    <row r="85" spans="1:23">
      <c r="A85" s="162">
        <f t="shared" si="29"/>
        <v>77</v>
      </c>
      <c r="B85" s="173">
        <f t="shared" si="23"/>
        <v>58742.787268489454</v>
      </c>
      <c r="C85" s="173">
        <f t="shared" si="30"/>
        <v>250.47599198163968</v>
      </c>
      <c r="D85" s="173">
        <f t="shared" si="24"/>
        <v>188.04674901361497</v>
      </c>
      <c r="E85" s="173">
        <f t="shared" si="25"/>
        <v>438.52274099525465</v>
      </c>
      <c r="F85" s="167">
        <v>0.11627421</v>
      </c>
      <c r="G85" s="175">
        <f t="shared" si="31"/>
        <v>1.0247834162429581E-2</v>
      </c>
      <c r="H85" s="165">
        <f t="shared" si="26"/>
        <v>601.98634216635969</v>
      </c>
      <c r="I85" s="167">
        <v>7.1594889999999994E-2</v>
      </c>
      <c r="J85" s="175">
        <f t="shared" si="32"/>
        <v>6.1714694754706478E-3</v>
      </c>
      <c r="K85" s="165">
        <f t="shared" si="27"/>
        <v>362.52931853154848</v>
      </c>
      <c r="L85" s="167">
        <v>0.82607736000000009</v>
      </c>
      <c r="M85" s="165">
        <f t="shared" si="33"/>
        <v>299.4772623751407</v>
      </c>
      <c r="N85" s="165">
        <f t="shared" si="34"/>
        <v>63.052056156407787</v>
      </c>
      <c r="O85" s="165">
        <f t="shared" si="20"/>
        <v>853.08514733638253</v>
      </c>
      <c r="P85" s="165">
        <f t="shared" si="21"/>
        <v>1103.5611393180222</v>
      </c>
      <c r="Q85" s="165">
        <f>NPV($B$5/12,P$9:P85)</f>
        <v>188115.2341346271</v>
      </c>
      <c r="R85" s="173">
        <f t="shared" si="22"/>
        <v>57590.224858777932</v>
      </c>
      <c r="T85" s="165">
        <f t="shared" si="35"/>
        <v>661.60443010489689</v>
      </c>
      <c r="W85" s="165">
        <f t="shared" si="28"/>
        <v>1103.5611393180222</v>
      </c>
    </row>
    <row r="86" spans="1:23">
      <c r="A86" s="162">
        <f t="shared" si="29"/>
        <v>78</v>
      </c>
      <c r="B86" s="173">
        <f t="shared" si="23"/>
        <v>57590.224858777932</v>
      </c>
      <c r="C86" s="173">
        <f t="shared" si="30"/>
        <v>245.56152969074154</v>
      </c>
      <c r="D86" s="173">
        <f t="shared" si="24"/>
        <v>185.73784992489234</v>
      </c>
      <c r="E86" s="173">
        <f t="shared" si="25"/>
        <v>431.29937961563388</v>
      </c>
      <c r="F86" s="167">
        <v>0.11563329</v>
      </c>
      <c r="G86" s="175">
        <f t="shared" si="31"/>
        <v>1.0188036089213037E-2</v>
      </c>
      <c r="H86" s="165">
        <f t="shared" si="26"/>
        <v>586.73128924712341</v>
      </c>
      <c r="I86" s="167">
        <v>6.9866120000000004E-2</v>
      </c>
      <c r="J86" s="175">
        <f t="shared" si="32"/>
        <v>6.0173847671248781E-3</v>
      </c>
      <c r="K86" s="165">
        <f t="shared" si="27"/>
        <v>346.5425418005068</v>
      </c>
      <c r="L86" s="167">
        <v>0.82600559000000007</v>
      </c>
      <c r="M86" s="165">
        <f t="shared" si="33"/>
        <v>286.24607670002729</v>
      </c>
      <c r="N86" s="165">
        <f t="shared" si="34"/>
        <v>60.296465100479509</v>
      </c>
      <c r="O86" s="165">
        <f t="shared" si="20"/>
        <v>832.76560427249524</v>
      </c>
      <c r="P86" s="165">
        <f t="shared" si="21"/>
        <v>1078.3271339632367</v>
      </c>
      <c r="Q86" s="165">
        <f>NPV($B$5/12,P$9:P86)</f>
        <v>188757.42903269548</v>
      </c>
      <c r="R86" s="173">
        <f t="shared" si="22"/>
        <v>56471.21317780541</v>
      </c>
      <c r="T86" s="165">
        <f t="shared" si="35"/>
        <v>642.19489806838101</v>
      </c>
      <c r="W86" s="165">
        <f t="shared" si="28"/>
        <v>1078.3271339632367</v>
      </c>
    </row>
    <row r="87" spans="1:23">
      <c r="A87" s="162">
        <f t="shared" si="29"/>
        <v>79</v>
      </c>
      <c r="B87" s="173">
        <f t="shared" si="23"/>
        <v>56471.21317780541</v>
      </c>
      <c r="C87" s="173">
        <f t="shared" si="30"/>
        <v>240.79012584928671</v>
      </c>
      <c r="D87" s="173">
        <f t="shared" si="24"/>
        <v>183.49725095408849</v>
      </c>
      <c r="E87" s="173">
        <f t="shared" si="25"/>
        <v>424.2873768033752</v>
      </c>
      <c r="F87" s="167">
        <v>0.115025</v>
      </c>
      <c r="G87" s="175">
        <f t="shared" si="31"/>
        <v>1.0131319139074724E-2</v>
      </c>
      <c r="H87" s="165">
        <f t="shared" si="26"/>
        <v>572.12788287506874</v>
      </c>
      <c r="I87" s="167">
        <v>6.8132510000000007E-2</v>
      </c>
      <c r="J87" s="175">
        <f t="shared" si="32"/>
        <v>5.8631320697442035E-3</v>
      </c>
      <c r="K87" s="165">
        <f t="shared" si="27"/>
        <v>331.09818100015235</v>
      </c>
      <c r="L87" s="167">
        <v>0.82592107999999997</v>
      </c>
      <c r="M87" s="165">
        <f t="shared" si="33"/>
        <v>273.4609672376813</v>
      </c>
      <c r="N87" s="165">
        <f t="shared" si="34"/>
        <v>57.637213762471049</v>
      </c>
      <c r="O87" s="165">
        <f t="shared" si="20"/>
        <v>813.26234759162821</v>
      </c>
      <c r="P87" s="165">
        <f t="shared" si="21"/>
        <v>1054.052473440915</v>
      </c>
      <c r="Q87" s="165">
        <f>NPV($B$5/12,P$9:P87)</f>
        <v>189381.01001377916</v>
      </c>
      <c r="R87" s="173">
        <f t="shared" si="22"/>
        <v>55384.489862976101</v>
      </c>
      <c r="T87" s="165">
        <f t="shared" si="35"/>
        <v>623.58098108367994</v>
      </c>
      <c r="W87" s="165">
        <f t="shared" si="28"/>
        <v>1054.052473440915</v>
      </c>
    </row>
    <row r="88" spans="1:23">
      <c r="A88" s="162">
        <f t="shared" si="29"/>
        <v>80</v>
      </c>
      <c r="B88" s="173">
        <f t="shared" si="23"/>
        <v>55384.489862976101</v>
      </c>
      <c r="C88" s="173">
        <f t="shared" si="30"/>
        <v>236.15639781307115</v>
      </c>
      <c r="D88" s="173">
        <f t="shared" si="24"/>
        <v>181.3226121736424</v>
      </c>
      <c r="E88" s="173">
        <f t="shared" si="25"/>
        <v>417.47900998671355</v>
      </c>
      <c r="F88" s="167">
        <v>0.11448617999999999</v>
      </c>
      <c r="G88" s="175">
        <f t="shared" si="31"/>
        <v>1.0081109409803779E-2</v>
      </c>
      <c r="H88" s="165">
        <f t="shared" si="26"/>
        <v>558.33710191483033</v>
      </c>
      <c r="I88" s="167">
        <v>6.6465800000000005E-2</v>
      </c>
      <c r="J88" s="175">
        <f t="shared" si="32"/>
        <v>5.7150798042885365E-3</v>
      </c>
      <c r="K88" s="165">
        <f t="shared" si="27"/>
        <v>316.52677948671788</v>
      </c>
      <c r="L88" s="167">
        <v>0.82582453</v>
      </c>
      <c r="M88" s="165">
        <f t="shared" si="33"/>
        <v>261.39557890203241</v>
      </c>
      <c r="N88" s="165">
        <f t="shared" si="34"/>
        <v>55.131200584685473</v>
      </c>
      <c r="O88" s="165">
        <f t="shared" si="20"/>
        <v>794.79091467315823</v>
      </c>
      <c r="P88" s="165">
        <f t="shared" si="21"/>
        <v>1030.9473124862293</v>
      </c>
      <c r="Q88" s="165">
        <f>NPV($B$5/12,P$9:P88)</f>
        <v>189986.88275250094</v>
      </c>
      <c r="R88" s="173">
        <f t="shared" si="22"/>
        <v>54328.303369400906</v>
      </c>
      <c r="T88" s="165">
        <f t="shared" si="35"/>
        <v>605.87273872178048</v>
      </c>
      <c r="W88" s="165">
        <f t="shared" si="28"/>
        <v>1030.9473124862293</v>
      </c>
    </row>
    <row r="89" spans="1:23">
      <c r="A89" s="162">
        <f t="shared" si="29"/>
        <v>81</v>
      </c>
      <c r="B89" s="173">
        <f t="shared" si="23"/>
        <v>54328.303369400906</v>
      </c>
      <c r="C89" s="173">
        <f t="shared" si="30"/>
        <v>231.65287709168095</v>
      </c>
      <c r="D89" s="173">
        <f t="shared" si="24"/>
        <v>179.20989463788177</v>
      </c>
      <c r="E89" s="173">
        <f t="shared" si="25"/>
        <v>410.86277172956272</v>
      </c>
      <c r="F89" s="167">
        <v>0.11422090000000001</v>
      </c>
      <c r="G89" s="175">
        <f t="shared" si="31"/>
        <v>1.0056399685080653E-2</v>
      </c>
      <c r="H89" s="165">
        <f t="shared" si="26"/>
        <v>546.34713289500939</v>
      </c>
      <c r="I89" s="167">
        <v>6.4730490000000002E-2</v>
      </c>
      <c r="J89" s="175">
        <f t="shared" si="32"/>
        <v>5.5611911097527278E-3</v>
      </c>
      <c r="K89" s="165">
        <f t="shared" si="27"/>
        <v>302.13007770586148</v>
      </c>
      <c r="L89" s="167">
        <v>0.82576086999999998</v>
      </c>
      <c r="M89" s="165">
        <f t="shared" si="33"/>
        <v>249.48719581955979</v>
      </c>
      <c r="N89" s="165">
        <f t="shared" si="34"/>
        <v>52.642881886301694</v>
      </c>
      <c r="O89" s="165">
        <f t="shared" si="20"/>
        <v>778.19990941919286</v>
      </c>
      <c r="P89" s="165">
        <f t="shared" si="21"/>
        <v>1009.8527865108738</v>
      </c>
      <c r="Q89" s="165">
        <f>NPV($B$5/12,P$9:P89)</f>
        <v>190576.428241899</v>
      </c>
      <c r="R89" s="173">
        <f t="shared" si="22"/>
        <v>53300.616264162149</v>
      </c>
      <c r="T89" s="165">
        <f t="shared" si="35"/>
        <v>589.54548939806409</v>
      </c>
      <c r="W89" s="165">
        <f t="shared" si="28"/>
        <v>1009.8527865108738</v>
      </c>
    </row>
    <row r="90" spans="1:23">
      <c r="A90" s="162">
        <f t="shared" si="29"/>
        <v>82</v>
      </c>
      <c r="B90" s="173">
        <f t="shared" si="23"/>
        <v>53300.616264162149</v>
      </c>
      <c r="C90" s="173">
        <f t="shared" si="30"/>
        <v>227.27087618397979</v>
      </c>
      <c r="D90" s="173">
        <f t="shared" si="24"/>
        <v>177.15397246826831</v>
      </c>
      <c r="E90" s="173">
        <f t="shared" si="25"/>
        <v>404.4248486522481</v>
      </c>
      <c r="F90" s="167">
        <v>0.11412241000000001</v>
      </c>
      <c r="G90" s="175">
        <f t="shared" si="31"/>
        <v>1.004722747943354E-2</v>
      </c>
      <c r="H90" s="165">
        <f t="shared" si="26"/>
        <v>535.52341640003226</v>
      </c>
      <c r="I90" s="167">
        <v>6.3286149999999999E-2</v>
      </c>
      <c r="J90" s="175">
        <f t="shared" si="32"/>
        <v>5.4333053231004902E-3</v>
      </c>
      <c r="K90" s="165">
        <f t="shared" si="27"/>
        <v>289.59852207260877</v>
      </c>
      <c r="L90" s="167">
        <v>0.82572066000000011</v>
      </c>
      <c r="M90" s="165">
        <f t="shared" si="33"/>
        <v>239.12748278081912</v>
      </c>
      <c r="N90" s="165">
        <f t="shared" si="34"/>
        <v>50.471039291789651</v>
      </c>
      <c r="O90" s="165">
        <f t="shared" si="20"/>
        <v>763.14842816009025</v>
      </c>
      <c r="P90" s="165">
        <f t="shared" si="21"/>
        <v>990.41930434407004</v>
      </c>
      <c r="Q90" s="165">
        <f>NPV($B$5/12,P$9:P90)</f>
        <v>191150.79944940627</v>
      </c>
      <c r="R90" s="173">
        <f t="shared" si="22"/>
        <v>52298.34035322124</v>
      </c>
      <c r="T90" s="165">
        <f t="shared" si="35"/>
        <v>574.37120750726899</v>
      </c>
      <c r="W90" s="165">
        <f t="shared" si="28"/>
        <v>990.41930434407004</v>
      </c>
    </row>
    <row r="91" spans="1:23">
      <c r="A91" s="162">
        <f t="shared" si="29"/>
        <v>83</v>
      </c>
      <c r="B91" s="173">
        <f t="shared" si="23"/>
        <v>52298.34035322124</v>
      </c>
      <c r="C91" s="173">
        <f t="shared" si="30"/>
        <v>222.99722720159843</v>
      </c>
      <c r="D91" s="173">
        <f t="shared" si="24"/>
        <v>175.14603134543125</v>
      </c>
      <c r="E91" s="173">
        <f t="shared" si="25"/>
        <v>398.14325854702969</v>
      </c>
      <c r="F91" s="167">
        <v>0.11395108000000001</v>
      </c>
      <c r="G91" s="175">
        <f t="shared" si="31"/>
        <v>1.0031274036035875E-2</v>
      </c>
      <c r="H91" s="165">
        <f t="shared" si="26"/>
        <v>524.6189837130355</v>
      </c>
      <c r="I91" s="167">
        <v>6.2160149999999997E-2</v>
      </c>
      <c r="J91" s="175">
        <f t="shared" si="32"/>
        <v>5.3337315514875305E-3</v>
      </c>
      <c r="K91" s="165">
        <f t="shared" si="27"/>
        <v>278.94530803240963</v>
      </c>
      <c r="L91" s="167">
        <v>0.82570762000000009</v>
      </c>
      <c r="M91" s="165">
        <f t="shared" si="33"/>
        <v>230.32726640560787</v>
      </c>
      <c r="N91" s="165">
        <f t="shared" si="34"/>
        <v>48.618041626801755</v>
      </c>
      <c r="O91" s="165">
        <f t="shared" si="20"/>
        <v>748.38305668526846</v>
      </c>
      <c r="P91" s="165">
        <f t="shared" si="21"/>
        <v>971.38028388686689</v>
      </c>
      <c r="Q91" s="165">
        <f>NPV($B$5/12,P$9:P91)</f>
        <v>191710.39874692351</v>
      </c>
      <c r="R91" s="173">
        <f t="shared" si="22"/>
        <v>51319.630030130364</v>
      </c>
      <c r="T91" s="165">
        <f t="shared" si="35"/>
        <v>559.59929751724121</v>
      </c>
      <c r="W91" s="165">
        <f t="shared" si="28"/>
        <v>971.38028388686689</v>
      </c>
    </row>
    <row r="92" spans="1:23">
      <c r="A92" s="162">
        <f t="shared" si="29"/>
        <v>84</v>
      </c>
      <c r="B92" s="173">
        <f t="shared" si="23"/>
        <v>51319.630030130364</v>
      </c>
      <c r="C92" s="173">
        <f t="shared" si="30"/>
        <v>218.82406058084538</v>
      </c>
      <c r="D92" s="173">
        <f t="shared" si="24"/>
        <v>173.18116844343709</v>
      </c>
      <c r="E92" s="173">
        <f t="shared" si="25"/>
        <v>392.00522902428247</v>
      </c>
      <c r="F92" s="167">
        <v>0.11421271000000001</v>
      </c>
      <c r="G92" s="175">
        <f t="shared" si="31"/>
        <v>1.005563692871847E-2</v>
      </c>
      <c r="H92" s="165">
        <f t="shared" si="26"/>
        <v>516.05156689914827</v>
      </c>
      <c r="I92" s="167">
        <v>6.2043510000000003E-2</v>
      </c>
      <c r="J92" s="175">
        <f t="shared" si="32"/>
        <v>5.3234231762826489E-3</v>
      </c>
      <c r="K92" s="165">
        <f t="shared" si="27"/>
        <v>273.19610790064701</v>
      </c>
      <c r="L92" s="167">
        <v>0.8257642300000001</v>
      </c>
      <c r="M92" s="165">
        <f t="shared" si="33"/>
        <v>225.59557367957473</v>
      </c>
      <c r="N92" s="165">
        <f t="shared" si="34"/>
        <v>47.60053422107228</v>
      </c>
      <c r="O92" s="165">
        <f t="shared" si="20"/>
        <v>736.83326956365761</v>
      </c>
      <c r="P92" s="165">
        <f t="shared" si="21"/>
        <v>955.65733014450302</v>
      </c>
      <c r="Q92" s="165">
        <f>NPV($B$5/12,P$9:P92)</f>
        <v>192257.2942890524</v>
      </c>
      <c r="R92" s="173">
        <f t="shared" si="22"/>
        <v>50357.201186887127</v>
      </c>
      <c r="T92" s="165">
        <f t="shared" si="35"/>
        <v>546.8955421288847</v>
      </c>
      <c r="W92" s="165">
        <f t="shared" si="28"/>
        <v>955.65733014450302</v>
      </c>
    </row>
    <row r="93" spans="1:23">
      <c r="A93" s="162">
        <f t="shared" si="29"/>
        <v>85</v>
      </c>
      <c r="B93" s="173">
        <f t="shared" si="23"/>
        <v>50357.201186887127</v>
      </c>
      <c r="C93" s="173">
        <f t="shared" si="30"/>
        <v>214.720317288562</v>
      </c>
      <c r="D93" s="173">
        <f t="shared" si="24"/>
        <v>171.23582675714363</v>
      </c>
      <c r="E93" s="173">
        <f t="shared" si="25"/>
        <v>385.95614404570563</v>
      </c>
      <c r="F93" s="167">
        <v>0.11451048</v>
      </c>
      <c r="G93" s="175">
        <f t="shared" si="31"/>
        <v>1.0083373192616762E-2</v>
      </c>
      <c r="H93" s="165">
        <f t="shared" si="26"/>
        <v>507.77045250306668</v>
      </c>
      <c r="I93" s="167">
        <v>6.2175170000000002E-2</v>
      </c>
      <c r="J93" s="175">
        <f t="shared" si="32"/>
        <v>5.3350590699882128E-3</v>
      </c>
      <c r="K93" s="165">
        <f t="shared" si="27"/>
        <v>268.65864293132336</v>
      </c>
      <c r="L93" s="167">
        <v>0.82554677999999992</v>
      </c>
      <c r="M93" s="165">
        <f t="shared" si="33"/>
        <v>221.79027759112373</v>
      </c>
      <c r="N93" s="165">
        <f t="shared" si="34"/>
        <v>46.868365340199631</v>
      </c>
      <c r="O93" s="165">
        <f t="shared" si="20"/>
        <v>725.87464460040997</v>
      </c>
      <c r="P93" s="165">
        <f t="shared" si="21"/>
        <v>940.59496188897197</v>
      </c>
      <c r="Q93" s="165">
        <f>NPV($B$5/12,P$9:P93)</f>
        <v>192792.00532547131</v>
      </c>
      <c r="R93" s="173">
        <f t="shared" si="22"/>
        <v>49409.536264695591</v>
      </c>
      <c r="T93" s="165">
        <f t="shared" si="35"/>
        <v>534.71103641891386</v>
      </c>
      <c r="W93" s="165">
        <f t="shared" si="28"/>
        <v>940.59496188897197</v>
      </c>
    </row>
    <row r="94" spans="1:23">
      <c r="A94" s="162">
        <f t="shared" si="29"/>
        <v>86</v>
      </c>
      <c r="B94" s="173">
        <f t="shared" si="23"/>
        <v>49409.536264695591</v>
      </c>
      <c r="C94" s="173">
        <f t="shared" si="30"/>
        <v>210.67952653807856</v>
      </c>
      <c r="D94" s="173">
        <f t="shared" si="24"/>
        <v>169.30547442711912</v>
      </c>
      <c r="E94" s="173">
        <f t="shared" si="25"/>
        <v>379.98500096519768</v>
      </c>
      <c r="F94" s="167">
        <v>0.11470843999999999</v>
      </c>
      <c r="G94" s="175">
        <f t="shared" si="31"/>
        <v>1.0101817225862564E-2</v>
      </c>
      <c r="H94" s="165">
        <f t="shared" si="26"/>
        <v>499.12610456058297</v>
      </c>
      <c r="I94" s="167">
        <v>6.2509670000000003E-2</v>
      </c>
      <c r="J94" s="175">
        <f t="shared" si="32"/>
        <v>5.3646283647816873E-3</v>
      </c>
      <c r="K94" s="165">
        <f t="shared" si="27"/>
        <v>265.06379973629538</v>
      </c>
      <c r="L94" s="167">
        <v>0.82501310000000005</v>
      </c>
      <c r="M94" s="165">
        <f t="shared" si="33"/>
        <v>218.68110711822024</v>
      </c>
      <c r="N94" s="165">
        <f t="shared" si="34"/>
        <v>46.38269261807514</v>
      </c>
      <c r="O94" s="165">
        <f t="shared" si="20"/>
        <v>714.81427160577732</v>
      </c>
      <c r="P94" s="165">
        <f t="shared" si="21"/>
        <v>925.49379814385588</v>
      </c>
      <c r="Q94" s="165">
        <f>NPV($B$5/12,P$9:P94)</f>
        <v>193314.64734629725</v>
      </c>
      <c r="R94" s="173">
        <f t="shared" si="22"/>
        <v>48476.04088597159</v>
      </c>
      <c r="T94" s="165">
        <f t="shared" si="35"/>
        <v>522.64202082593692</v>
      </c>
      <c r="W94" s="165">
        <f t="shared" si="28"/>
        <v>925.49379814385588</v>
      </c>
    </row>
    <row r="95" spans="1:23">
      <c r="A95" s="162">
        <f t="shared" si="29"/>
        <v>87</v>
      </c>
      <c r="B95" s="173">
        <f t="shared" si="23"/>
        <v>48476.04088597159</v>
      </c>
      <c r="C95" s="173">
        <f t="shared" si="30"/>
        <v>206.69915393629034</v>
      </c>
      <c r="D95" s="173">
        <f t="shared" si="24"/>
        <v>167.38862240462245</v>
      </c>
      <c r="E95" s="173">
        <f t="shared" si="25"/>
        <v>374.0877763409128</v>
      </c>
      <c r="F95" s="167">
        <v>0.11457096999999999</v>
      </c>
      <c r="G95" s="175">
        <f t="shared" si="31"/>
        <v>1.0089008675431943E-2</v>
      </c>
      <c r="H95" s="165">
        <f t="shared" si="26"/>
        <v>489.07519704916092</v>
      </c>
      <c r="I95" s="167">
        <v>6.2412099999999998E-2</v>
      </c>
      <c r="J95" s="175">
        <f t="shared" si="32"/>
        <v>5.3560023252058331E-3</v>
      </c>
      <c r="K95" s="165">
        <f t="shared" si="27"/>
        <v>259.63778770203686</v>
      </c>
      <c r="L95" s="167">
        <v>0.82486113000000005</v>
      </c>
      <c r="M95" s="165">
        <f t="shared" si="33"/>
        <v>214.16511895460224</v>
      </c>
      <c r="N95" s="165">
        <f t="shared" si="34"/>
        <v>45.472668747434625</v>
      </c>
      <c r="O95" s="165">
        <f t="shared" si="20"/>
        <v>701.93648820121791</v>
      </c>
      <c r="P95" s="165">
        <f t="shared" si="21"/>
        <v>908.63564213750828</v>
      </c>
      <c r="Q95" s="165">
        <f>NPV($B$5/12,P$9:P95)</f>
        <v>193824.37112243008</v>
      </c>
      <c r="R95" s="173">
        <f t="shared" si="22"/>
        <v>47559.939278815771</v>
      </c>
      <c r="T95" s="165">
        <f t="shared" si="35"/>
        <v>509.72377613282879</v>
      </c>
      <c r="W95" s="165">
        <f t="shared" si="28"/>
        <v>908.63564213750828</v>
      </c>
    </row>
    <row r="96" spans="1:23">
      <c r="A96" s="162">
        <f t="shared" si="29"/>
        <v>88</v>
      </c>
      <c r="B96" s="173">
        <f t="shared" si="23"/>
        <v>47559.939278815771</v>
      </c>
      <c r="C96" s="173">
        <f t="shared" si="30"/>
        <v>202.79294741327411</v>
      </c>
      <c r="D96" s="173">
        <f t="shared" si="24"/>
        <v>165.49701916770104</v>
      </c>
      <c r="E96" s="173">
        <f t="shared" si="25"/>
        <v>368.28996658097515</v>
      </c>
      <c r="F96" s="167">
        <v>0.11434983000000001</v>
      </c>
      <c r="G96" s="175">
        <f t="shared" si="31"/>
        <v>1.006840812901999E-2</v>
      </c>
      <c r="H96" s="165">
        <f t="shared" si="26"/>
        <v>478.85287925052586</v>
      </c>
      <c r="I96" s="167">
        <v>6.2254910000000004E-2</v>
      </c>
      <c r="J96" s="175">
        <f t="shared" si="32"/>
        <v>5.3421070878189036E-3</v>
      </c>
      <c r="K96" s="165">
        <f t="shared" si="27"/>
        <v>254.0702887175984</v>
      </c>
      <c r="L96" s="167">
        <v>0.82523625999999994</v>
      </c>
      <c r="M96" s="165">
        <f t="shared" si="33"/>
        <v>209.66801483843108</v>
      </c>
      <c r="N96" s="165">
        <f t="shared" si="34"/>
        <v>44.402273879167325</v>
      </c>
      <c r="O96" s="165">
        <f t="shared" si="20"/>
        <v>688.75217229739428</v>
      </c>
      <c r="P96" s="165">
        <f t="shared" si="21"/>
        <v>891.54511971066836</v>
      </c>
      <c r="Q96" s="165">
        <f>NPV($B$5/12,P$9:P96)</f>
        <v>194321.1953455802</v>
      </c>
      <c r="R96" s="173">
        <f t="shared" si="22"/>
        <v>46661.519091679947</v>
      </c>
      <c r="T96" s="165">
        <f t="shared" si="35"/>
        <v>496.82422315012082</v>
      </c>
      <c r="W96" s="165">
        <f t="shared" si="28"/>
        <v>891.54511971066836</v>
      </c>
    </row>
    <row r="97" spans="1:23">
      <c r="A97" s="162">
        <f t="shared" si="29"/>
        <v>89</v>
      </c>
      <c r="B97" s="173">
        <f t="shared" si="23"/>
        <v>46661.519091679947</v>
      </c>
      <c r="C97" s="173">
        <f t="shared" si="30"/>
        <v>198.96213348609965</v>
      </c>
      <c r="D97" s="173">
        <f t="shared" si="24"/>
        <v>163.63247650520159</v>
      </c>
      <c r="E97" s="173">
        <f t="shared" si="25"/>
        <v>362.59460999130124</v>
      </c>
      <c r="F97" s="167">
        <v>0.11393397999999999</v>
      </c>
      <c r="G97" s="175">
        <f t="shared" si="31"/>
        <v>1.0029681919704103E-2</v>
      </c>
      <c r="H97" s="165">
        <f t="shared" si="26"/>
        <v>468.00019437975021</v>
      </c>
      <c r="I97" s="167">
        <v>6.2032299999999999E-2</v>
      </c>
      <c r="J97" s="175">
        <f t="shared" si="32"/>
        <v>5.32243252413378E-3</v>
      </c>
      <c r="K97" s="165">
        <f t="shared" si="27"/>
        <v>248.35278683904667</v>
      </c>
      <c r="L97" s="167">
        <v>0.82514803000000003</v>
      </c>
      <c r="M97" s="165">
        <f t="shared" si="33"/>
        <v>204.92781280524929</v>
      </c>
      <c r="N97" s="165">
        <f t="shared" si="34"/>
        <v>43.424974033797383</v>
      </c>
      <c r="O97" s="165">
        <f t="shared" si="20"/>
        <v>675.05764491874913</v>
      </c>
      <c r="P97" s="165">
        <f t="shared" si="21"/>
        <v>874.01977840484881</v>
      </c>
      <c r="Q97" s="165">
        <f>NPV($B$5/12,P$9:P97)</f>
        <v>194805.02781207621</v>
      </c>
      <c r="R97" s="173">
        <f t="shared" si="22"/>
        <v>45781.533633955951</v>
      </c>
      <c r="T97" s="165">
        <f t="shared" si="35"/>
        <v>483.83246649600915</v>
      </c>
      <c r="W97" s="165">
        <f t="shared" si="28"/>
        <v>874.01977840484881</v>
      </c>
    </row>
    <row r="98" spans="1:23">
      <c r="A98" s="162">
        <f t="shared" si="29"/>
        <v>90</v>
      </c>
      <c r="B98" s="173">
        <f t="shared" si="23"/>
        <v>45781.533633955951</v>
      </c>
      <c r="C98" s="173">
        <f t="shared" si="30"/>
        <v>195.20992422429859</v>
      </c>
      <c r="D98" s="173">
        <f t="shared" si="24"/>
        <v>161.79850220578331</v>
      </c>
      <c r="E98" s="173">
        <f t="shared" si="25"/>
        <v>357.0084264300819</v>
      </c>
      <c r="F98" s="167">
        <v>0.11349244999999999</v>
      </c>
      <c r="G98" s="175">
        <f t="shared" si="31"/>
        <v>9.9885824806139611E-3</v>
      </c>
      <c r="H98" s="165">
        <f t="shared" si="26"/>
        <v>457.29262479177123</v>
      </c>
      <c r="I98" s="167">
        <v>6.1849600000000005E-2</v>
      </c>
      <c r="J98" s="175">
        <f t="shared" si="32"/>
        <v>5.3062884563279678E-3</v>
      </c>
      <c r="K98" s="165">
        <f t="shared" si="27"/>
        <v>242.93002343485105</v>
      </c>
      <c r="L98" s="167">
        <v>0.82434759000000002</v>
      </c>
      <c r="M98" s="165">
        <f t="shared" si="33"/>
        <v>200.25877935716298</v>
      </c>
      <c r="N98" s="165">
        <f t="shared" si="34"/>
        <v>42.671244077688073</v>
      </c>
      <c r="O98" s="165">
        <f t="shared" si="20"/>
        <v>661.76237107524264</v>
      </c>
      <c r="P98" s="165">
        <f t="shared" si="21"/>
        <v>856.9722952995412</v>
      </c>
      <c r="Q98" s="165">
        <f>NPV($B$5/12,P$9:P98)</f>
        <v>195276.28158543454</v>
      </c>
      <c r="R98" s="173">
        <f t="shared" si="22"/>
        <v>44919.512483523547</v>
      </c>
      <c r="T98" s="165">
        <f t="shared" si="35"/>
        <v>471.25377335833036</v>
      </c>
      <c r="W98" s="165">
        <f t="shared" si="28"/>
        <v>856.9722952995412</v>
      </c>
    </row>
    <row r="99" spans="1:23">
      <c r="A99" s="162">
        <f t="shared" si="29"/>
        <v>91</v>
      </c>
      <c r="B99" s="173">
        <f t="shared" si="23"/>
        <v>44919.512483523547</v>
      </c>
      <c r="C99" s="173">
        <f t="shared" si="30"/>
        <v>191.53431377400025</v>
      </c>
      <c r="D99" s="173">
        <f t="shared" si="24"/>
        <v>159.99434857871185</v>
      </c>
      <c r="E99" s="173">
        <f t="shared" si="25"/>
        <v>351.5286623527121</v>
      </c>
      <c r="F99" s="167">
        <v>0.11299160000000001</v>
      </c>
      <c r="G99" s="175">
        <f t="shared" si="31"/>
        <v>9.9419839991268244E-3</v>
      </c>
      <c r="H99" s="165">
        <f t="shared" si="26"/>
        <v>446.58907435976874</v>
      </c>
      <c r="I99" s="167">
        <v>6.165814E-2</v>
      </c>
      <c r="J99" s="175">
        <f t="shared" si="32"/>
        <v>5.2893734138304005E-3</v>
      </c>
      <c r="K99" s="165">
        <f t="shared" si="27"/>
        <v>237.59607509257225</v>
      </c>
      <c r="L99" s="167">
        <v>0.82203322000000001</v>
      </c>
      <c r="M99" s="165">
        <f t="shared" si="33"/>
        <v>195.31186666770895</v>
      </c>
      <c r="N99" s="165">
        <f t="shared" si="34"/>
        <v>42.284208424863294</v>
      </c>
      <c r="O99" s="165">
        <f t="shared" si="20"/>
        <v>648.86763136334389</v>
      </c>
      <c r="P99" s="165">
        <f t="shared" si="21"/>
        <v>840.40194513734411</v>
      </c>
      <c r="Q99" s="165">
        <f>NPV($B$5/12,P$9:P99)</f>
        <v>195735.36269149472</v>
      </c>
      <c r="R99" s="173">
        <f t="shared" si="22"/>
        <v>44075.332985492489</v>
      </c>
      <c r="T99" s="165">
        <f t="shared" si="35"/>
        <v>459.08110606018454</v>
      </c>
      <c r="W99" s="165">
        <f t="shared" si="28"/>
        <v>840.40194513734411</v>
      </c>
    </row>
    <row r="100" spans="1:23">
      <c r="A100" s="162">
        <f t="shared" si="29"/>
        <v>92</v>
      </c>
      <c r="B100" s="173">
        <f t="shared" si="23"/>
        <v>44075.332985492489</v>
      </c>
      <c r="C100" s="173">
        <f t="shared" si="30"/>
        <v>187.93477914154479</v>
      </c>
      <c r="D100" s="173">
        <f t="shared" si="24"/>
        <v>158.2204855426879</v>
      </c>
      <c r="E100" s="173">
        <f t="shared" si="25"/>
        <v>346.15526468423269</v>
      </c>
      <c r="F100" s="167">
        <v>0.11234420000000001</v>
      </c>
      <c r="G100" s="175">
        <f t="shared" si="31"/>
        <v>9.8817864066511607E-3</v>
      </c>
      <c r="H100" s="165">
        <f t="shared" si="26"/>
        <v>435.54302636466321</v>
      </c>
      <c r="I100" s="167">
        <v>6.1430449999999998E-2</v>
      </c>
      <c r="J100" s="175">
        <f t="shared" si="32"/>
        <v>5.2692616536191839E-3</v>
      </c>
      <c r="K100" s="165">
        <f t="shared" si="27"/>
        <v>232.2444619709523</v>
      </c>
      <c r="L100" s="167">
        <v>0.82029903000000004</v>
      </c>
      <c r="M100" s="165">
        <f t="shared" si="33"/>
        <v>190.50990687764406</v>
      </c>
      <c r="N100" s="165">
        <f t="shared" si="34"/>
        <v>41.734555093308245</v>
      </c>
      <c r="O100" s="165">
        <f t="shared" si="20"/>
        <v>635.49806700065938</v>
      </c>
      <c r="P100" s="165">
        <f t="shared" si="21"/>
        <v>823.4328461422042</v>
      </c>
      <c r="Q100" s="165">
        <f>NPV($B$5/12,P$9:P100)</f>
        <v>196182.19531002245</v>
      </c>
      <c r="R100" s="173">
        <f t="shared" si="22"/>
        <v>43249.325011614186</v>
      </c>
      <c r="T100" s="165">
        <f t="shared" si="35"/>
        <v>446.83261852772557</v>
      </c>
      <c r="W100" s="165">
        <f t="shared" si="28"/>
        <v>823.4328461422042</v>
      </c>
    </row>
    <row r="101" spans="1:23">
      <c r="A101" s="162">
        <f t="shared" si="29"/>
        <v>93</v>
      </c>
      <c r="B101" s="173">
        <f t="shared" si="23"/>
        <v>43249.325011614186</v>
      </c>
      <c r="C101" s="173">
        <f t="shared" si="30"/>
        <v>184.41272688181326</v>
      </c>
      <c r="D101" s="173">
        <f t="shared" si="24"/>
        <v>156.4790279398824</v>
      </c>
      <c r="E101" s="173">
        <f t="shared" si="25"/>
        <v>340.89175482169566</v>
      </c>
      <c r="F101" s="167">
        <v>0.11160376</v>
      </c>
      <c r="G101" s="175">
        <f t="shared" si="31"/>
        <v>9.8129869358134503E-3</v>
      </c>
      <c r="H101" s="165">
        <f t="shared" si="26"/>
        <v>424.40506132171993</v>
      </c>
      <c r="I101" s="167">
        <v>6.1118899999999997E-2</v>
      </c>
      <c r="J101" s="175">
        <f t="shared" si="32"/>
        <v>5.2417498208391367E-3</v>
      </c>
      <c r="K101" s="165">
        <f t="shared" si="27"/>
        <v>226.70214163104225</v>
      </c>
      <c r="L101" s="167">
        <v>0.81949599000000006</v>
      </c>
      <c r="M101" s="165">
        <f t="shared" si="33"/>
        <v>185.7814959910512</v>
      </c>
      <c r="N101" s="165">
        <f t="shared" si="34"/>
        <v>40.920645639991051</v>
      </c>
      <c r="O101" s="165">
        <f t="shared" si="20"/>
        <v>621.80473490159341</v>
      </c>
      <c r="P101" s="165">
        <f t="shared" si="21"/>
        <v>806.21746178340663</v>
      </c>
      <c r="Q101" s="165">
        <f>NPV($B$5/12,P$9:P101)</f>
        <v>196616.78877766812</v>
      </c>
      <c r="R101" s="173">
        <f t="shared" si="22"/>
        <v>42441.738780721542</v>
      </c>
      <c r="T101" s="165">
        <f t="shared" si="35"/>
        <v>434.59346764566726</v>
      </c>
      <c r="W101" s="165">
        <f t="shared" si="28"/>
        <v>806.21746178340663</v>
      </c>
    </row>
    <row r="102" spans="1:23">
      <c r="A102" s="162">
        <f t="shared" si="29"/>
        <v>94</v>
      </c>
      <c r="B102" s="173">
        <f t="shared" si="23"/>
        <v>42441.738780721542</v>
      </c>
      <c r="C102" s="173">
        <f t="shared" si="30"/>
        <v>180.96922391405306</v>
      </c>
      <c r="D102" s="173">
        <f t="shared" si="24"/>
        <v>154.77185979449067</v>
      </c>
      <c r="E102" s="173">
        <f t="shared" si="25"/>
        <v>335.74108370854373</v>
      </c>
      <c r="F102" s="167">
        <v>0.11083857999999999</v>
      </c>
      <c r="G102" s="175">
        <f t="shared" si="31"/>
        <v>9.7419439027671695E-3</v>
      </c>
      <c r="H102" s="165">
        <f t="shared" si="26"/>
        <v>413.46503833768713</v>
      </c>
      <c r="I102" s="167">
        <v>6.0728549999999999E-2</v>
      </c>
      <c r="J102" s="175">
        <f t="shared" si="32"/>
        <v>5.2072912590679366E-3</v>
      </c>
      <c r="K102" s="165">
        <f t="shared" si="27"/>
        <v>221.00649537249595</v>
      </c>
      <c r="L102" s="167">
        <v>0.82067120000000005</v>
      </c>
      <c r="M102" s="165">
        <f t="shared" si="33"/>
        <v>181.37366576514071</v>
      </c>
      <c r="N102" s="165">
        <f t="shared" si="34"/>
        <v>39.632829607355234</v>
      </c>
      <c r="O102" s="165">
        <f t="shared" si="20"/>
        <v>607.869727739533</v>
      </c>
      <c r="P102" s="165">
        <f t="shared" si="21"/>
        <v>788.83895165358604</v>
      </c>
      <c r="Q102" s="165">
        <f>NPV($B$5/12,P$9:P102)</f>
        <v>197039.1982543277</v>
      </c>
      <c r="R102" s="173">
        <f t="shared" si="22"/>
        <v>41652.49538721687</v>
      </c>
      <c r="T102" s="165">
        <f t="shared" si="35"/>
        <v>422.40947665958083</v>
      </c>
      <c r="W102" s="165">
        <f t="shared" si="28"/>
        <v>788.83895165358604</v>
      </c>
    </row>
    <row r="103" spans="1:23">
      <c r="A103" s="162">
        <f t="shared" si="29"/>
        <v>95</v>
      </c>
      <c r="B103" s="173">
        <f t="shared" si="23"/>
        <v>41652.49538721687</v>
      </c>
      <c r="C103" s="173">
        <f t="shared" si="30"/>
        <v>177.60393378916515</v>
      </c>
      <c r="D103" s="173">
        <f t="shared" si="24"/>
        <v>153.09970751523551</v>
      </c>
      <c r="E103" s="173">
        <f t="shared" si="25"/>
        <v>330.70364130440066</v>
      </c>
      <c r="F103" s="167">
        <v>0.11008954</v>
      </c>
      <c r="G103" s="175">
        <f t="shared" si="31"/>
        <v>9.6724536466684663E-3</v>
      </c>
      <c r="H103" s="165">
        <f t="shared" si="26"/>
        <v>402.8818309009273</v>
      </c>
      <c r="I103" s="167">
        <v>6.0293760000000002E-2</v>
      </c>
      <c r="J103" s="175">
        <f t="shared" si="32"/>
        <v>5.168925159566129E-3</v>
      </c>
      <c r="K103" s="165">
        <f t="shared" si="27"/>
        <v>215.29863136569742</v>
      </c>
      <c r="L103" s="167">
        <v>0.82087829000000001</v>
      </c>
      <c r="M103" s="165">
        <f t="shared" si="33"/>
        <v>176.73397235481406</v>
      </c>
      <c r="N103" s="165">
        <f t="shared" si="34"/>
        <v>38.564659010883361</v>
      </c>
      <c r="O103" s="165">
        <f t="shared" si="20"/>
        <v>594.5461974270462</v>
      </c>
      <c r="P103" s="165">
        <f t="shared" si="21"/>
        <v>772.15013121621132</v>
      </c>
      <c r="Q103" s="165">
        <f>NPV($B$5/12,P$9:P103)</f>
        <v>197449.93292805829</v>
      </c>
      <c r="R103" s="173">
        <f t="shared" si="22"/>
        <v>40881.215217435012</v>
      </c>
      <c r="T103" s="165">
        <f t="shared" si="35"/>
        <v>410.73467373059248</v>
      </c>
      <c r="W103" s="165">
        <f t="shared" si="28"/>
        <v>772.15013121621132</v>
      </c>
    </row>
    <row r="104" spans="1:23">
      <c r="A104" s="162">
        <f t="shared" si="29"/>
        <v>96</v>
      </c>
      <c r="B104" s="173">
        <f t="shared" si="23"/>
        <v>40881.215217435012</v>
      </c>
      <c r="C104" s="173">
        <f t="shared" si="30"/>
        <v>174.31523785550277</v>
      </c>
      <c r="D104" s="173">
        <f t="shared" si="24"/>
        <v>151.46219846430816</v>
      </c>
      <c r="E104" s="173">
        <f t="shared" si="25"/>
        <v>325.77743631981093</v>
      </c>
      <c r="F104" s="167">
        <v>0.10929033</v>
      </c>
      <c r="G104" s="175">
        <f t="shared" si="31"/>
        <v>9.5983680961042595E-3</v>
      </c>
      <c r="H104" s="165">
        <f t="shared" si="26"/>
        <v>392.39295187300019</v>
      </c>
      <c r="I104" s="167">
        <v>5.9742920000000005E-2</v>
      </c>
      <c r="J104" s="175">
        <f t="shared" si="32"/>
        <v>5.12034210657486E-3</v>
      </c>
      <c r="K104" s="165">
        <f t="shared" si="27"/>
        <v>209.32580764578142</v>
      </c>
      <c r="L104" s="167">
        <v>0.82105153000000008</v>
      </c>
      <c r="M104" s="165">
        <f t="shared" si="33"/>
        <v>171.86727463605456</v>
      </c>
      <c r="N104" s="165">
        <f t="shared" si="34"/>
        <v>37.458533009726864</v>
      </c>
      <c r="O104" s="165">
        <f t="shared" si="20"/>
        <v>581.31368334703518</v>
      </c>
      <c r="P104" s="165">
        <f t="shared" si="21"/>
        <v>755.62892120253798</v>
      </c>
      <c r="Q104" s="165">
        <f>NPV($B$5/12,P$9:P104)</f>
        <v>197849.21747370809</v>
      </c>
      <c r="R104" s="173">
        <f t="shared" si="22"/>
        <v>40128.034259451924</v>
      </c>
      <c r="T104" s="165">
        <f t="shared" si="35"/>
        <v>399.28454564980348</v>
      </c>
      <c r="W104" s="165">
        <f t="shared" si="28"/>
        <v>755.62892120253798</v>
      </c>
    </row>
    <row r="105" spans="1:23">
      <c r="A105" s="162">
        <f t="shared" si="29"/>
        <v>97</v>
      </c>
      <c r="B105" s="173">
        <f t="shared" si="23"/>
        <v>40128.034259451924</v>
      </c>
      <c r="C105" s="173">
        <f t="shared" si="30"/>
        <v>171.1037159586912</v>
      </c>
      <c r="D105" s="173">
        <f t="shared" si="24"/>
        <v>149.86086537596279</v>
      </c>
      <c r="E105" s="173">
        <f t="shared" si="25"/>
        <v>320.96458133465399</v>
      </c>
      <c r="F105" s="167">
        <v>0.10848075</v>
      </c>
      <c r="G105" s="175">
        <f t="shared" si="31"/>
        <v>9.5233833628490805E-3</v>
      </c>
      <c r="H105" s="165">
        <f t="shared" si="26"/>
        <v>382.1546538503024</v>
      </c>
      <c r="I105" s="167">
        <v>5.9246390000000003E-2</v>
      </c>
      <c r="J105" s="175">
        <f t="shared" si="32"/>
        <v>5.0765714467130296E-3</v>
      </c>
      <c r="K105" s="165">
        <f t="shared" si="27"/>
        <v>203.71283293425589</v>
      </c>
      <c r="L105" s="167">
        <v>0.82024374</v>
      </c>
      <c r="M105" s="165">
        <f t="shared" si="33"/>
        <v>167.09417597198922</v>
      </c>
      <c r="N105" s="165">
        <f t="shared" si="34"/>
        <v>36.61865696226667</v>
      </c>
      <c r="O105" s="165">
        <f t="shared" si="20"/>
        <v>568.63417618853191</v>
      </c>
      <c r="P105" s="165">
        <f t="shared" si="21"/>
        <v>739.73789214722308</v>
      </c>
      <c r="Q105" s="165">
        <f>NPV($B$5/12,P$9:P105)</f>
        <v>198237.51632558636</v>
      </c>
      <c r="R105" s="173">
        <f t="shared" si="22"/>
        <v>39392.305907291397</v>
      </c>
      <c r="T105" s="165">
        <f t="shared" si="35"/>
        <v>388.29885187826585</v>
      </c>
      <c r="W105" s="165">
        <f t="shared" si="28"/>
        <v>739.73789214722308</v>
      </c>
    </row>
    <row r="106" spans="1:23">
      <c r="A106" s="162">
        <f t="shared" si="29"/>
        <v>98</v>
      </c>
      <c r="B106" s="173">
        <f t="shared" si="23"/>
        <v>39392.305907291397</v>
      </c>
      <c r="C106" s="173">
        <f t="shared" si="30"/>
        <v>167.96661100665438</v>
      </c>
      <c r="D106" s="173">
        <f t="shared" si="24"/>
        <v>148.29433590328978</v>
      </c>
      <c r="E106" s="173">
        <f t="shared" si="25"/>
        <v>316.26094690994415</v>
      </c>
      <c r="F106" s="167">
        <v>0.10779806000000001</v>
      </c>
      <c r="G106" s="175">
        <f t="shared" si="31"/>
        <v>9.4601999007184467E-3</v>
      </c>
      <c r="H106" s="165">
        <f t="shared" si="26"/>
        <v>372.65908843322876</v>
      </c>
      <c r="I106" s="167">
        <v>5.885075E-2</v>
      </c>
      <c r="J106" s="175">
        <f t="shared" si="32"/>
        <v>5.0417097104222819E-3</v>
      </c>
      <c r="K106" s="165">
        <f t="shared" si="27"/>
        <v>198.60457120871604</v>
      </c>
      <c r="L106" s="167">
        <v>0.82079721000000005</v>
      </c>
      <c r="M106" s="165">
        <f t="shared" si="33"/>
        <v>163.01407794136045</v>
      </c>
      <c r="N106" s="165">
        <f t="shared" si="34"/>
        <v>35.590493267355583</v>
      </c>
      <c r="O106" s="165">
        <f t="shared" si="20"/>
        <v>556.54391760387421</v>
      </c>
      <c r="P106" s="165">
        <f t="shared" si="21"/>
        <v>724.51052861052858</v>
      </c>
      <c r="Q106" s="165">
        <f>NPV($B$5/12,P$9:P106)</f>
        <v>198615.30353818019</v>
      </c>
      <c r="R106" s="173">
        <f t="shared" si="22"/>
        <v>38672.74791174617</v>
      </c>
      <c r="T106" s="165">
        <f t="shared" si="35"/>
        <v>377.78721259383019</v>
      </c>
      <c r="W106" s="165">
        <f t="shared" si="28"/>
        <v>724.51052861052858</v>
      </c>
    </row>
    <row r="107" spans="1:23">
      <c r="A107" s="162">
        <f t="shared" si="29"/>
        <v>99</v>
      </c>
      <c r="B107" s="173">
        <f t="shared" si="23"/>
        <v>38672.74791174617</v>
      </c>
      <c r="C107" s="173">
        <f t="shared" si="30"/>
        <v>164.89845555977809</v>
      </c>
      <c r="D107" s="173">
        <f t="shared" si="24"/>
        <v>146.7587727521082</v>
      </c>
      <c r="E107" s="173">
        <f t="shared" si="25"/>
        <v>311.65722831188629</v>
      </c>
      <c r="F107" s="167">
        <v>0.10828916</v>
      </c>
      <c r="G107" s="175">
        <f t="shared" si="31"/>
        <v>9.50564709166557E-3</v>
      </c>
      <c r="H107" s="165">
        <f t="shared" si="26"/>
        <v>367.60949371400574</v>
      </c>
      <c r="I107" s="167">
        <v>5.8864989999999999E-2</v>
      </c>
      <c r="J107" s="175">
        <f t="shared" si="32"/>
        <v>5.0429642319826939E-3</v>
      </c>
      <c r="K107" s="165">
        <f t="shared" si="27"/>
        <v>195.02528447141935</v>
      </c>
      <c r="L107" s="167">
        <v>0.82016864</v>
      </c>
      <c r="M107" s="165">
        <f t="shared" si="33"/>
        <v>159.95362233053714</v>
      </c>
      <c r="N107" s="165">
        <f t="shared" si="34"/>
        <v>35.071662140882211</v>
      </c>
      <c r="O107" s="165">
        <f t="shared" si="20"/>
        <v>549.43992860699609</v>
      </c>
      <c r="P107" s="165">
        <f t="shared" si="21"/>
        <v>714.33838416677418</v>
      </c>
      <c r="Q107" s="165">
        <f>NPV($B$5/12,P$9:P107)</f>
        <v>198985.31983433414</v>
      </c>
      <c r="R107" s="173">
        <f t="shared" si="22"/>
        <v>37963.354360808633</v>
      </c>
      <c r="T107" s="165">
        <f t="shared" si="35"/>
        <v>370.01629615394631</v>
      </c>
      <c r="W107" s="165">
        <f t="shared" si="28"/>
        <v>714.33838416677418</v>
      </c>
    </row>
    <row r="108" spans="1:23">
      <c r="A108" s="162">
        <f t="shared" si="29"/>
        <v>100</v>
      </c>
      <c r="B108" s="173">
        <f t="shared" si="23"/>
        <v>37963.354360808633</v>
      </c>
      <c r="C108" s="173">
        <f t="shared" si="30"/>
        <v>161.87364074184433</v>
      </c>
      <c r="D108" s="173">
        <f t="shared" si="24"/>
        <v>145.23213543500344</v>
      </c>
      <c r="E108" s="173">
        <f t="shared" si="25"/>
        <v>307.10577617684777</v>
      </c>
      <c r="F108" s="167">
        <v>0.10875701</v>
      </c>
      <c r="G108" s="175">
        <f t="shared" si="31"/>
        <v>9.5489640350487903E-3</v>
      </c>
      <c r="H108" s="165">
        <f t="shared" si="26"/>
        <v>362.51070544117431</v>
      </c>
      <c r="I108" s="167">
        <v>5.8973329999999997E-2</v>
      </c>
      <c r="J108" s="175">
        <f t="shared" si="32"/>
        <v>5.0525093850778413E-3</v>
      </c>
      <c r="K108" s="165">
        <f t="shared" si="27"/>
        <v>191.81020419702142</v>
      </c>
      <c r="L108" s="167">
        <v>0.81902872000000004</v>
      </c>
      <c r="M108" s="165">
        <f t="shared" si="33"/>
        <v>157.0980660264251</v>
      </c>
      <c r="N108" s="165">
        <f t="shared" si="34"/>
        <v>34.712138170596319</v>
      </c>
      <c r="O108" s="165">
        <f t="shared" si="20"/>
        <v>542.45497904677404</v>
      </c>
      <c r="P108" s="165">
        <f t="shared" si="21"/>
        <v>704.32861978861843</v>
      </c>
      <c r="Q108" s="165">
        <f>NPV($B$5/12,P$9:P108)</f>
        <v>199347.73512456001</v>
      </c>
      <c r="R108" s="173">
        <f t="shared" si="22"/>
        <v>37263.801315735436</v>
      </c>
      <c r="T108" s="165">
        <f t="shared" si="35"/>
        <v>362.41529022587929</v>
      </c>
      <c r="W108" s="165">
        <f t="shared" si="28"/>
        <v>704.32861978861843</v>
      </c>
    </row>
    <row r="109" spans="1:23">
      <c r="A109" s="162">
        <f t="shared" si="29"/>
        <v>101</v>
      </c>
      <c r="B109" s="173">
        <f t="shared" si="23"/>
        <v>37263.801315735436</v>
      </c>
      <c r="C109" s="173">
        <f t="shared" si="30"/>
        <v>158.89078529598984</v>
      </c>
      <c r="D109" s="173">
        <f t="shared" si="24"/>
        <v>143.71357348654644</v>
      </c>
      <c r="E109" s="173">
        <f t="shared" si="25"/>
        <v>302.60435878253628</v>
      </c>
      <c r="F109" s="167">
        <v>0.10937791000000001</v>
      </c>
      <c r="G109" s="175">
        <f t="shared" si="31"/>
        <v>9.6064836552568478E-3</v>
      </c>
      <c r="H109" s="165">
        <f t="shared" si="26"/>
        <v>357.97409827235111</v>
      </c>
      <c r="I109" s="167">
        <v>5.9096750000000003E-2</v>
      </c>
      <c r="J109" s="175">
        <f t="shared" si="32"/>
        <v>5.0633843692333702E-3</v>
      </c>
      <c r="K109" s="165">
        <f t="shared" si="27"/>
        <v>188.6809491203127</v>
      </c>
      <c r="L109" s="167">
        <v>0.81728813</v>
      </c>
      <c r="M109" s="165">
        <f t="shared" si="33"/>
        <v>154.20670007316551</v>
      </c>
      <c r="N109" s="165">
        <f t="shared" si="34"/>
        <v>34.474249047147197</v>
      </c>
      <c r="O109" s="165">
        <f t="shared" si="20"/>
        <v>536.1619208060448</v>
      </c>
      <c r="P109" s="165">
        <f t="shared" si="21"/>
        <v>695.05270610203468</v>
      </c>
      <c r="Q109" s="165">
        <f>NPV($B$5/12,P$9:P109)</f>
        <v>199703.0089616559</v>
      </c>
      <c r="R109" s="173">
        <f t="shared" si="22"/>
        <v>36573.43269485623</v>
      </c>
      <c r="T109" s="165">
        <f t="shared" si="35"/>
        <v>355.27383709588321</v>
      </c>
      <c r="W109" s="165">
        <f t="shared" si="28"/>
        <v>695.05270610203468</v>
      </c>
    </row>
    <row r="110" spans="1:23">
      <c r="A110" s="162">
        <f t="shared" si="29"/>
        <v>102</v>
      </c>
      <c r="B110" s="173">
        <f t="shared" si="23"/>
        <v>36573.43269485623</v>
      </c>
      <c r="C110" s="173">
        <f t="shared" si="30"/>
        <v>155.94709172630331</v>
      </c>
      <c r="D110" s="173">
        <f t="shared" si="24"/>
        <v>142.20091444090184</v>
      </c>
      <c r="E110" s="173">
        <f t="shared" si="25"/>
        <v>298.14800616720515</v>
      </c>
      <c r="F110" s="167">
        <v>0.10915711</v>
      </c>
      <c r="G110" s="175">
        <f t="shared" si="31"/>
        <v>9.5860247304728752E-3</v>
      </c>
      <c r="H110" s="165">
        <f t="shared" si="26"/>
        <v>350.59383029117703</v>
      </c>
      <c r="I110" s="167">
        <v>5.8925830000000005E-2</v>
      </c>
      <c r="J110" s="175">
        <f t="shared" si="32"/>
        <v>5.0483243360973651E-3</v>
      </c>
      <c r="K110" s="165">
        <f t="shared" si="27"/>
        <v>184.63455032806175</v>
      </c>
      <c r="L110" s="167">
        <v>0.81649068999999996</v>
      </c>
      <c r="M110" s="165">
        <f t="shared" si="33"/>
        <v>150.75239139519886</v>
      </c>
      <c r="N110" s="165">
        <f t="shared" si="34"/>
        <v>33.882158932862893</v>
      </c>
      <c r="O110" s="165">
        <f t="shared" si="20"/>
        <v>526.67690366494185</v>
      </c>
      <c r="P110" s="165">
        <f t="shared" si="21"/>
        <v>682.62399539124522</v>
      </c>
      <c r="Q110" s="165">
        <f>NPV($B$5/12,P$9:P110)</f>
        <v>200049.61917063227</v>
      </c>
      <c r="R110" s="173">
        <f t="shared" si="22"/>
        <v>35896.003399796093</v>
      </c>
      <c r="T110" s="165">
        <f t="shared" si="35"/>
        <v>346.61020897637354</v>
      </c>
      <c r="W110" s="165">
        <f t="shared" si="28"/>
        <v>682.62399539124522</v>
      </c>
    </row>
    <row r="111" spans="1:23">
      <c r="A111" s="162">
        <f t="shared" si="29"/>
        <v>103</v>
      </c>
      <c r="B111" s="173">
        <f t="shared" si="23"/>
        <v>35896.003399796093</v>
      </c>
      <c r="C111" s="173">
        <f t="shared" si="30"/>
        <v>153.05857072538325</v>
      </c>
      <c r="D111" s="173">
        <f t="shared" si="24"/>
        <v>140.70920269296622</v>
      </c>
      <c r="E111" s="173">
        <f t="shared" si="25"/>
        <v>293.76777341834946</v>
      </c>
      <c r="F111" s="167">
        <v>0.10904103</v>
      </c>
      <c r="G111" s="175">
        <f t="shared" si="31"/>
        <v>9.5752708337997205E-3</v>
      </c>
      <c r="H111" s="165">
        <f t="shared" si="26"/>
        <v>343.71395440404314</v>
      </c>
      <c r="I111" s="167">
        <v>5.8671069999999999E-2</v>
      </c>
      <c r="J111" s="175">
        <f t="shared" si="32"/>
        <v>5.0258816802908335E-3</v>
      </c>
      <c r="K111" s="165">
        <f t="shared" si="27"/>
        <v>180.40906588269266</v>
      </c>
      <c r="L111" s="167">
        <v>0.81734176000000003</v>
      </c>
      <c r="M111" s="165">
        <f t="shared" si="33"/>
        <v>147.45586342851598</v>
      </c>
      <c r="N111" s="165">
        <f t="shared" si="34"/>
        <v>32.953202454176676</v>
      </c>
      <c r="O111" s="165">
        <f t="shared" si="20"/>
        <v>517.37635955118606</v>
      </c>
      <c r="P111" s="165">
        <f t="shared" si="21"/>
        <v>670.43493027656928</v>
      </c>
      <c r="Q111" s="165">
        <f>NPV($B$5/12,P$9:P111)</f>
        <v>200387.78579699772</v>
      </c>
      <c r="R111" s="173">
        <f t="shared" si="22"/>
        <v>35231.171176816395</v>
      </c>
      <c r="T111" s="165">
        <f t="shared" si="35"/>
        <v>338.16662636544788</v>
      </c>
      <c r="W111" s="165">
        <f t="shared" si="28"/>
        <v>670.43493027656928</v>
      </c>
    </row>
    <row r="112" spans="1:23">
      <c r="A112" s="162">
        <f t="shared" si="29"/>
        <v>104</v>
      </c>
      <c r="B112" s="173">
        <f t="shared" si="23"/>
        <v>35231.171176816395</v>
      </c>
      <c r="C112" s="173">
        <f t="shared" si="30"/>
        <v>150.22376294224077</v>
      </c>
      <c r="D112" s="173">
        <f t="shared" si="24"/>
        <v>139.23778237410633</v>
      </c>
      <c r="E112" s="173">
        <f t="shared" si="25"/>
        <v>289.4615453163471</v>
      </c>
      <c r="F112" s="167">
        <v>0.1089851</v>
      </c>
      <c r="G112" s="175">
        <f t="shared" si="31"/>
        <v>9.5700898188084693E-3</v>
      </c>
      <c r="H112" s="165">
        <f t="shared" si="26"/>
        <v>337.165472583949</v>
      </c>
      <c r="I112" s="167">
        <v>5.8415700000000001E-2</v>
      </c>
      <c r="J112" s="175">
        <f t="shared" si="32"/>
        <v>5.0033908745691358E-3</v>
      </c>
      <c r="K112" s="165">
        <f t="shared" si="27"/>
        <v>176.2753203664663</v>
      </c>
      <c r="L112" s="167">
        <v>0.81845920000000005</v>
      </c>
      <c r="M112" s="165">
        <f t="shared" si="33"/>
        <v>144.27415768688172</v>
      </c>
      <c r="N112" s="165">
        <f t="shared" si="34"/>
        <v>32.001162679584581</v>
      </c>
      <c r="O112" s="165">
        <f t="shared" si="20"/>
        <v>508.40441763763988</v>
      </c>
      <c r="P112" s="165">
        <f t="shared" si="21"/>
        <v>658.62818057988068</v>
      </c>
      <c r="Q112" s="165">
        <f>NPV($B$5/12,P$9:P112)</f>
        <v>200717.79703713331</v>
      </c>
      <c r="R112" s="173">
        <f t="shared" si="22"/>
        <v>34578.492601491875</v>
      </c>
      <c r="T112" s="165">
        <f t="shared" si="35"/>
        <v>330.01124013558729</v>
      </c>
      <c r="W112" s="165">
        <f t="shared" si="28"/>
        <v>658.62818057988068</v>
      </c>
    </row>
    <row r="113" spans="1:23">
      <c r="A113" s="162">
        <f t="shared" si="29"/>
        <v>105</v>
      </c>
      <c r="B113" s="173">
        <f t="shared" si="23"/>
        <v>34578.492601491875</v>
      </c>
      <c r="C113" s="173">
        <f t="shared" si="30"/>
        <v>147.44077763968147</v>
      </c>
      <c r="D113" s="173">
        <f t="shared" si="24"/>
        <v>137.78556741895</v>
      </c>
      <c r="E113" s="173">
        <f t="shared" si="25"/>
        <v>285.22634505863147</v>
      </c>
      <c r="F113" s="167">
        <v>0.10935345</v>
      </c>
      <c r="G113" s="175">
        <f t="shared" si="31"/>
        <v>9.6042170073381561E-3</v>
      </c>
      <c r="H113" s="165">
        <f t="shared" si="26"/>
        <v>332.09934673136485</v>
      </c>
      <c r="I113" s="167">
        <v>5.8329720000000002E-2</v>
      </c>
      <c r="J113" s="175">
        <f t="shared" si="32"/>
        <v>4.9958197496574597E-3</v>
      </c>
      <c r="K113" s="165">
        <f t="shared" si="27"/>
        <v>172.74791625191745</v>
      </c>
      <c r="L113" s="167">
        <v>0.81820009999999999</v>
      </c>
      <c r="M113" s="165">
        <f t="shared" si="33"/>
        <v>141.34236235211048</v>
      </c>
      <c r="N113" s="165">
        <f t="shared" si="34"/>
        <v>31.405553899806961</v>
      </c>
      <c r="O113" s="165">
        <f t="shared" si="20"/>
        <v>501.29046805012183</v>
      </c>
      <c r="P113" s="165">
        <f t="shared" si="21"/>
        <v>648.73124568980325</v>
      </c>
      <c r="Q113" s="165">
        <f>NPV($B$5/12,P$9:P113)</f>
        <v>201040.6966698218</v>
      </c>
      <c r="R113" s="173">
        <f t="shared" si="22"/>
        <v>33935.859771089643</v>
      </c>
      <c r="T113" s="165">
        <f t="shared" si="35"/>
        <v>322.89963268849533</v>
      </c>
      <c r="W113" s="165">
        <f t="shared" si="28"/>
        <v>648.73124568980325</v>
      </c>
    </row>
    <row r="114" spans="1:23">
      <c r="A114" s="162">
        <f t="shared" si="29"/>
        <v>106</v>
      </c>
      <c r="B114" s="173">
        <f t="shared" si="23"/>
        <v>33935.859771089643</v>
      </c>
      <c r="C114" s="173">
        <f t="shared" si="30"/>
        <v>144.70062683717927</v>
      </c>
      <c r="D114" s="173">
        <f t="shared" si="24"/>
        <v>136.34474308957951</v>
      </c>
      <c r="E114" s="173">
        <f t="shared" si="25"/>
        <v>281.04536992675878</v>
      </c>
      <c r="F114" s="167">
        <v>0.10975412000000001</v>
      </c>
      <c r="G114" s="175">
        <f t="shared" si="31"/>
        <v>9.6413532991056483E-3</v>
      </c>
      <c r="H114" s="165">
        <f t="shared" si="26"/>
        <v>327.18761356198178</v>
      </c>
      <c r="I114" s="167">
        <v>5.8327700000000003E-2</v>
      </c>
      <c r="J114" s="175">
        <f t="shared" si="32"/>
        <v>4.9956418825108928E-3</v>
      </c>
      <c r="K114" s="165">
        <f t="shared" si="27"/>
        <v>169.53140239147194</v>
      </c>
      <c r="L114" s="167">
        <v>0.81691287000000001</v>
      </c>
      <c r="M114" s="165">
        <f t="shared" si="33"/>
        <v>138.49238448274221</v>
      </c>
      <c r="N114" s="165">
        <f t="shared" si="34"/>
        <v>31.039017908729733</v>
      </c>
      <c r="O114" s="165">
        <f t="shared" si="20"/>
        <v>494.57137456029102</v>
      </c>
      <c r="P114" s="165">
        <f t="shared" si="21"/>
        <v>639.27200139747026</v>
      </c>
      <c r="Q114" s="165">
        <f>NPV($B$5/12,P$9:P114)</f>
        <v>201356.78082845479</v>
      </c>
      <c r="R114" s="173">
        <f t="shared" si="22"/>
        <v>33302.796012046609</v>
      </c>
      <c r="T114" s="165">
        <f t="shared" si="35"/>
        <v>316.0841586329916</v>
      </c>
      <c r="W114" s="165">
        <f t="shared" si="28"/>
        <v>639.27200139747026</v>
      </c>
    </row>
    <row r="115" spans="1:23">
      <c r="A115" s="162">
        <f t="shared" si="29"/>
        <v>107</v>
      </c>
      <c r="B115" s="173">
        <f t="shared" si="23"/>
        <v>33302.796012046609</v>
      </c>
      <c r="C115" s="173">
        <f t="shared" si="30"/>
        <v>142.0012780250573</v>
      </c>
      <c r="D115" s="173">
        <f t="shared" si="24"/>
        <v>134.91383797726942</v>
      </c>
      <c r="E115" s="173">
        <f t="shared" si="25"/>
        <v>276.91511600232673</v>
      </c>
      <c r="F115" s="167">
        <v>0.11009563999999999</v>
      </c>
      <c r="G115" s="175">
        <f t="shared" si="31"/>
        <v>9.6730193418781418E-3</v>
      </c>
      <c r="H115" s="165">
        <f t="shared" si="26"/>
        <v>322.13858996314912</v>
      </c>
      <c r="I115" s="167">
        <v>5.8349570000000003E-2</v>
      </c>
      <c r="J115" s="175">
        <f t="shared" si="32"/>
        <v>4.9975676211631015E-3</v>
      </c>
      <c r="K115" s="165">
        <f t="shared" si="27"/>
        <v>166.4329750440038</v>
      </c>
      <c r="L115" s="167">
        <v>0.81478431000000007</v>
      </c>
      <c r="M115" s="165">
        <f t="shared" si="33"/>
        <v>135.60697673247586</v>
      </c>
      <c r="N115" s="165">
        <f t="shared" si="34"/>
        <v>30.82599831152794</v>
      </c>
      <c r="O115" s="165">
        <f t="shared" si="20"/>
        <v>487.87842625194651</v>
      </c>
      <c r="P115" s="165">
        <f t="shared" si="21"/>
        <v>629.87970427700384</v>
      </c>
      <c r="Q115" s="165">
        <f>NPV($B$5/12,P$9:P115)</f>
        <v>201666.15850497485</v>
      </c>
      <c r="R115" s="173">
        <f t="shared" si="22"/>
        <v>32679.310609062184</v>
      </c>
      <c r="T115" s="165">
        <f t="shared" si="35"/>
        <v>309.37767652006005</v>
      </c>
      <c r="W115" s="165">
        <f t="shared" si="28"/>
        <v>629.87970427700384</v>
      </c>
    </row>
    <row r="116" spans="1:23">
      <c r="A116" s="162">
        <f t="shared" si="29"/>
        <v>108</v>
      </c>
      <c r="B116" s="173">
        <f t="shared" si="23"/>
        <v>32679.310609062188</v>
      </c>
      <c r="C116" s="173">
        <f t="shared" si="30"/>
        <v>139.34277079275978</v>
      </c>
      <c r="D116" s="173">
        <f t="shared" si="24"/>
        <v>133.49331324456665</v>
      </c>
      <c r="E116" s="173">
        <f t="shared" si="25"/>
        <v>272.83608403732643</v>
      </c>
      <c r="F116" s="167">
        <v>0.11047281</v>
      </c>
      <c r="G116" s="175">
        <f t="shared" si="31"/>
        <v>9.7080038322246986E-3</v>
      </c>
      <c r="H116" s="165">
        <f t="shared" si="26"/>
        <v>317.25087262723696</v>
      </c>
      <c r="I116" s="167">
        <v>5.8299060000000007E-2</v>
      </c>
      <c r="J116" s="175">
        <f t="shared" si="32"/>
        <v>4.9931200809966159E-3</v>
      </c>
      <c r="K116" s="165">
        <f t="shared" si="27"/>
        <v>163.17172203523415</v>
      </c>
      <c r="L116" s="167">
        <v>0.81565162000000002</v>
      </c>
      <c r="M116" s="165">
        <f t="shared" si="33"/>
        <v>133.09127941622845</v>
      </c>
      <c r="N116" s="165">
        <f t="shared" si="34"/>
        <v>30.080442619005709</v>
      </c>
      <c r="O116" s="165">
        <f t="shared" si="20"/>
        <v>480.82462849080929</v>
      </c>
      <c r="P116" s="165">
        <f t="shared" si="21"/>
        <v>620.16739928356901</v>
      </c>
      <c r="Q116" s="165">
        <f>NPV($B$5/12,P$9:P116)</f>
        <v>201968.74852704658</v>
      </c>
      <c r="R116" s="173">
        <f t="shared" si="22"/>
        <v>32065.394701155154</v>
      </c>
      <c r="T116" s="165">
        <f t="shared" si="35"/>
        <v>302.59002207173035</v>
      </c>
      <c r="W116" s="165">
        <f t="shared" si="28"/>
        <v>620.16739928356901</v>
      </c>
    </row>
    <row r="117" spans="1:23">
      <c r="A117" s="162">
        <f t="shared" si="29"/>
        <v>109</v>
      </c>
      <c r="B117" s="173">
        <f t="shared" si="23"/>
        <v>32065.394701155154</v>
      </c>
      <c r="C117" s="173">
        <f t="shared" si="30"/>
        <v>136.72506735755337</v>
      </c>
      <c r="D117" s="173">
        <f t="shared" si="24"/>
        <v>132.08356767705277</v>
      </c>
      <c r="E117" s="173">
        <f t="shared" si="25"/>
        <v>268.80863503460614</v>
      </c>
      <c r="F117" s="167">
        <v>0.11081635000000001</v>
      </c>
      <c r="G117" s="175">
        <f t="shared" si="31"/>
        <v>9.7398807992773451E-3</v>
      </c>
      <c r="H117" s="165">
        <f t="shared" si="26"/>
        <v>312.31312217103061</v>
      </c>
      <c r="I117" s="167">
        <v>5.8215980000000001E-2</v>
      </c>
      <c r="J117" s="175">
        <f t="shared" si="32"/>
        <v>4.9858051411152404E-3</v>
      </c>
      <c r="K117" s="165">
        <f t="shared" si="27"/>
        <v>159.87180975290875</v>
      </c>
      <c r="L117" s="167">
        <v>0.81598128000000003</v>
      </c>
      <c r="M117" s="165">
        <f t="shared" si="33"/>
        <v>130.45240395809498</v>
      </c>
      <c r="N117" s="165">
        <f t="shared" si="34"/>
        <v>29.41940579481377</v>
      </c>
      <c r="O117" s="165">
        <f t="shared" si="20"/>
        <v>473.81609564289715</v>
      </c>
      <c r="P117" s="165">
        <f t="shared" si="21"/>
        <v>610.54116300045052</v>
      </c>
      <c r="Q117" s="165">
        <f>NPV($B$5/12,P$9:P117)</f>
        <v>202264.66894502821</v>
      </c>
      <c r="R117" s="173">
        <f t="shared" si="22"/>
        <v>31461.126201554162</v>
      </c>
      <c r="T117" s="165">
        <f t="shared" si="35"/>
        <v>295.92041798162973</v>
      </c>
      <c r="W117" s="165">
        <f t="shared" si="28"/>
        <v>610.54116300045052</v>
      </c>
    </row>
    <row r="118" spans="1:23">
      <c r="A118" s="162">
        <f t="shared" si="29"/>
        <v>110</v>
      </c>
      <c r="B118" s="173">
        <f t="shared" si="23"/>
        <v>31461.126201554162</v>
      </c>
      <c r="C118" s="173">
        <f t="shared" si="30"/>
        <v>134.14849993713059</v>
      </c>
      <c r="D118" s="173">
        <f t="shared" si="24"/>
        <v>130.68537073609005</v>
      </c>
      <c r="E118" s="173">
        <f t="shared" si="25"/>
        <v>264.83387067322064</v>
      </c>
      <c r="F118" s="167">
        <v>0.11100549000000001</v>
      </c>
      <c r="G118" s="175">
        <f t="shared" si="31"/>
        <v>9.7574358586894894E-3</v>
      </c>
      <c r="H118" s="165">
        <f t="shared" si="26"/>
        <v>306.97992095380005</v>
      </c>
      <c r="I118" s="167">
        <v>5.8152509999999998E-2</v>
      </c>
      <c r="J118" s="175">
        <f t="shared" si="32"/>
        <v>4.9802172003061695E-3</v>
      </c>
      <c r="K118" s="165">
        <f t="shared" si="27"/>
        <v>156.68324184998315</v>
      </c>
      <c r="L118" s="167">
        <v>0.81677738000000011</v>
      </c>
      <c r="M118" s="165">
        <f t="shared" si="33"/>
        <v>127.9753277681356</v>
      </c>
      <c r="N118" s="165">
        <f t="shared" si="34"/>
        <v>28.707914081847548</v>
      </c>
      <c r="O118" s="165">
        <f t="shared" si="20"/>
        <v>466.37320577173762</v>
      </c>
      <c r="P118" s="165">
        <f t="shared" si="21"/>
        <v>600.52170570886824</v>
      </c>
      <c r="Q118" s="165">
        <f>NPV($B$5/12,P$9:P118)</f>
        <v>202553.80550081097</v>
      </c>
      <c r="R118" s="173">
        <f t="shared" si="22"/>
        <v>30866.777668014289</v>
      </c>
      <c r="T118" s="165">
        <f t="shared" si="35"/>
        <v>289.13655578275211</v>
      </c>
      <c r="W118" s="165">
        <f t="shared" si="28"/>
        <v>600.52170570886824</v>
      </c>
    </row>
    <row r="119" spans="1:23">
      <c r="A119" s="162">
        <f t="shared" si="29"/>
        <v>111</v>
      </c>
      <c r="B119" s="173">
        <f t="shared" si="23"/>
        <v>30866.777668014289</v>
      </c>
      <c r="C119" s="173">
        <f t="shared" si="30"/>
        <v>131.61423070266599</v>
      </c>
      <c r="D119" s="173">
        <f t="shared" si="24"/>
        <v>129.30032996923714</v>
      </c>
      <c r="E119" s="173">
        <f t="shared" si="25"/>
        <v>260.91456067190313</v>
      </c>
      <c r="F119" s="167">
        <v>0.11096441000000001</v>
      </c>
      <c r="G119" s="175">
        <f t="shared" si="31"/>
        <v>9.753622720874433E-3</v>
      </c>
      <c r="H119" s="165">
        <f t="shared" si="26"/>
        <v>301.06290398292373</v>
      </c>
      <c r="I119" s="167">
        <v>5.8136159999999999E-2</v>
      </c>
      <c r="J119" s="175">
        <f t="shared" si="32"/>
        <v>4.9787777913976594E-3</v>
      </c>
      <c r="K119" s="165">
        <f t="shared" si="27"/>
        <v>153.67882714551877</v>
      </c>
      <c r="L119" s="167">
        <v>0.81502927000000003</v>
      </c>
      <c r="M119" s="165">
        <f t="shared" si="33"/>
        <v>125.25274230286834</v>
      </c>
      <c r="N119" s="165">
        <f t="shared" si="34"/>
        <v>28.426084842650425</v>
      </c>
      <c r="O119" s="165">
        <f t="shared" si="20"/>
        <v>458.78931879481127</v>
      </c>
      <c r="P119" s="165">
        <f t="shared" si="21"/>
        <v>590.40354949747723</v>
      </c>
      <c r="Q119" s="165">
        <f>NPV($B$5/12,P$9:P119)</f>
        <v>202836.18786206434</v>
      </c>
      <c r="R119" s="173">
        <f t="shared" si="22"/>
        <v>30282.735606916609</v>
      </c>
      <c r="T119" s="165">
        <f t="shared" si="35"/>
        <v>282.38236125337426</v>
      </c>
      <c r="W119" s="165">
        <f t="shared" si="28"/>
        <v>590.40354949747723</v>
      </c>
    </row>
    <row r="120" spans="1:23">
      <c r="A120" s="162">
        <f t="shared" si="29"/>
        <v>112</v>
      </c>
      <c r="B120" s="173">
        <f t="shared" si="23"/>
        <v>30282.735606916609</v>
      </c>
      <c r="C120" s="173">
        <f t="shared" si="30"/>
        <v>129.1239076959653</v>
      </c>
      <c r="D120" s="173">
        <f t="shared" si="24"/>
        <v>127.9305854208915</v>
      </c>
      <c r="E120" s="173">
        <f t="shared" si="25"/>
        <v>257.0544931168568</v>
      </c>
      <c r="F120" s="167">
        <v>0.11073761</v>
      </c>
      <c r="G120" s="175">
        <f t="shared" si="31"/>
        <v>9.7325735426641025E-3</v>
      </c>
      <c r="H120" s="165">
        <f t="shared" si="26"/>
        <v>294.72895136736872</v>
      </c>
      <c r="I120" s="167">
        <v>5.812643E-2</v>
      </c>
      <c r="J120" s="175">
        <f t="shared" si="32"/>
        <v>4.9779211999031459E-3</v>
      </c>
      <c r="K120" s="165">
        <f t="shared" si="27"/>
        <v>150.74507156873204</v>
      </c>
      <c r="L120" s="167">
        <v>0.81422008000000012</v>
      </c>
      <c r="M120" s="165">
        <f t="shared" si="33"/>
        <v>122.73966423229875</v>
      </c>
      <c r="N120" s="165">
        <f t="shared" si="34"/>
        <v>28.005407336433294</v>
      </c>
      <c r="O120" s="165">
        <f t="shared" si="20"/>
        <v>450.66494412469353</v>
      </c>
      <c r="P120" s="165">
        <f t="shared" si="21"/>
        <v>579.78885182065881</v>
      </c>
      <c r="Q120" s="165">
        <f>NPV($B$5/12,P$9:P120)</f>
        <v>203111.65689088032</v>
      </c>
      <c r="R120" s="173">
        <f t="shared" si="22"/>
        <v>29709.330998559617</v>
      </c>
      <c r="T120" s="165">
        <f t="shared" si="35"/>
        <v>275.46902881597634</v>
      </c>
      <c r="W120" s="165">
        <f t="shared" si="28"/>
        <v>579.78885182065881</v>
      </c>
    </row>
    <row r="121" spans="1:23">
      <c r="A121" s="162">
        <f t="shared" si="29"/>
        <v>113</v>
      </c>
      <c r="B121" s="173">
        <f t="shared" si="23"/>
        <v>29709.330998559617</v>
      </c>
      <c r="C121" s="173">
        <f t="shared" si="30"/>
        <v>126.67894219869305</v>
      </c>
      <c r="D121" s="173">
        <f t="shared" si="24"/>
        <v>126.57810971166487</v>
      </c>
      <c r="E121" s="173">
        <f t="shared" si="25"/>
        <v>253.25705191035792</v>
      </c>
      <c r="F121" s="167">
        <v>0.11045534</v>
      </c>
      <c r="G121" s="175">
        <f t="shared" si="31"/>
        <v>9.7063830980451682E-3</v>
      </c>
      <c r="H121" s="165">
        <f t="shared" si="26"/>
        <v>288.37014825864844</v>
      </c>
      <c r="I121" s="167">
        <v>5.8033929999999997E-2</v>
      </c>
      <c r="J121" s="175">
        <f t="shared" si="32"/>
        <v>4.9697782634399168E-3</v>
      </c>
      <c r="K121" s="165">
        <f t="shared" si="27"/>
        <v>147.6487874179833</v>
      </c>
      <c r="L121" s="167">
        <v>0.81398139000000003</v>
      </c>
      <c r="M121" s="165">
        <f t="shared" si="33"/>
        <v>120.18336521430456</v>
      </c>
      <c r="N121" s="165">
        <f t="shared" si="34"/>
        <v>27.465422203678742</v>
      </c>
      <c r="O121" s="165">
        <f t="shared" si="20"/>
        <v>442.41368017399202</v>
      </c>
      <c r="P121" s="165">
        <f t="shared" si="21"/>
        <v>569.09262237268513</v>
      </c>
      <c r="Q121" s="165">
        <f>NPV($B$5/12,P$9:P121)</f>
        <v>203380.25328912662</v>
      </c>
      <c r="R121" s="173">
        <f t="shared" si="22"/>
        <v>29146.733953171322</v>
      </c>
      <c r="T121" s="165">
        <f t="shared" si="35"/>
        <v>268.59639824629994</v>
      </c>
      <c r="W121" s="165">
        <f t="shared" si="28"/>
        <v>569.09262237268513</v>
      </c>
    </row>
    <row r="122" spans="1:23">
      <c r="A122" s="162">
        <f t="shared" si="29"/>
        <v>114</v>
      </c>
      <c r="B122" s="173">
        <f t="shared" si="23"/>
        <v>29146.733953171322</v>
      </c>
      <c r="C122" s="173">
        <f t="shared" si="30"/>
        <v>124.28005955144143</v>
      </c>
      <c r="D122" s="173">
        <f t="shared" si="24"/>
        <v>125.24424745037284</v>
      </c>
      <c r="E122" s="173">
        <f t="shared" si="25"/>
        <v>249.52430700181426</v>
      </c>
      <c r="F122" s="167">
        <v>0.10987496000000001</v>
      </c>
      <c r="G122" s="175">
        <f t="shared" si="31"/>
        <v>9.6525564198348679E-3</v>
      </c>
      <c r="H122" s="165">
        <f t="shared" si="26"/>
        <v>281.34049393690276</v>
      </c>
      <c r="I122" s="167">
        <v>5.7767200000000005E-2</v>
      </c>
      <c r="J122" s="175">
        <f t="shared" si="32"/>
        <v>4.9463016594936127E-3</v>
      </c>
      <c r="K122" s="165">
        <f t="shared" si="27"/>
        <v>144.16853852139013</v>
      </c>
      <c r="L122" s="167">
        <v>0.81519892000000005</v>
      </c>
      <c r="M122" s="165">
        <f t="shared" si="33"/>
        <v>117.52603690061564</v>
      </c>
      <c r="N122" s="165">
        <f t="shared" si="34"/>
        <v>26.642501620774496</v>
      </c>
      <c r="O122" s="165">
        <f t="shared" si="20"/>
        <v>433.2272430080501</v>
      </c>
      <c r="P122" s="165">
        <f t="shared" si="21"/>
        <v>557.50730255949156</v>
      </c>
      <c r="Q122" s="165">
        <f>NPV($B$5/12,P$9:P122)</f>
        <v>203641.63915584376</v>
      </c>
      <c r="R122" s="173">
        <f t="shared" si="22"/>
        <v>28595.980673262657</v>
      </c>
      <c r="T122" s="165">
        <f t="shared" si="35"/>
        <v>261.38586671714438</v>
      </c>
      <c r="W122" s="165">
        <f t="shared" si="28"/>
        <v>557.50730255949156</v>
      </c>
    </row>
    <row r="123" spans="1:23">
      <c r="A123" s="162">
        <f t="shared" si="29"/>
        <v>115</v>
      </c>
      <c r="B123" s="173">
        <f t="shared" si="23"/>
        <v>28595.980673262657</v>
      </c>
      <c r="C123" s="173">
        <f t="shared" si="30"/>
        <v>121.9316780643365</v>
      </c>
      <c r="D123" s="173">
        <f t="shared" si="24"/>
        <v>123.93413836639459</v>
      </c>
      <c r="E123" s="173">
        <f t="shared" si="25"/>
        <v>245.86581643073109</v>
      </c>
      <c r="F123" s="167">
        <v>0.10936489000000001</v>
      </c>
      <c r="G123" s="175">
        <f t="shared" si="31"/>
        <v>9.6052771168413376E-3</v>
      </c>
      <c r="H123" s="165">
        <f t="shared" si="26"/>
        <v>274.67231879452692</v>
      </c>
      <c r="I123" s="167">
        <v>5.7481980000000002E-2</v>
      </c>
      <c r="J123" s="175">
        <f t="shared" si="32"/>
        <v>4.9212043721754695E-3</v>
      </c>
      <c r="K123" s="165">
        <f t="shared" si="27"/>
        <v>140.7266651159054</v>
      </c>
      <c r="L123" s="167">
        <v>0.81655738999999994</v>
      </c>
      <c r="M123" s="165">
        <f t="shared" si="33"/>
        <v>114.91139837044776</v>
      </c>
      <c r="N123" s="165">
        <f t="shared" si="34"/>
        <v>25.815266745457649</v>
      </c>
      <c r="O123" s="165">
        <f t="shared" si="20"/>
        <v>424.42172390637916</v>
      </c>
      <c r="P123" s="165">
        <f t="shared" si="21"/>
        <v>546.35340197071559</v>
      </c>
      <c r="Q123" s="165">
        <f>NPV($B$5/12,P$9:P123)</f>
        <v>203896.09914499361</v>
      </c>
      <c r="R123" s="173">
        <f t="shared" si="22"/>
        <v>28056.647550985828</v>
      </c>
      <c r="T123" s="165">
        <f t="shared" si="35"/>
        <v>254.45998914985103</v>
      </c>
      <c r="W123" s="165">
        <f t="shared" si="28"/>
        <v>546.35340197071559</v>
      </c>
    </row>
    <row r="124" spans="1:23">
      <c r="A124" s="162">
        <f t="shared" si="29"/>
        <v>116</v>
      </c>
      <c r="B124" s="173">
        <f t="shared" si="23"/>
        <v>28056.647550985828</v>
      </c>
      <c r="C124" s="173">
        <f t="shared" si="30"/>
        <v>119.63199149697287</v>
      </c>
      <c r="D124" s="173">
        <f t="shared" si="24"/>
        <v>122.64671326623342</v>
      </c>
      <c r="E124" s="173">
        <f t="shared" si="25"/>
        <v>242.27870476320629</v>
      </c>
      <c r="F124" s="167">
        <v>0.10889805000000001</v>
      </c>
      <c r="G124" s="175">
        <f t="shared" si="31"/>
        <v>9.5620266293585665E-3</v>
      </c>
      <c r="H124" s="165">
        <f t="shared" si="26"/>
        <v>268.27841101305432</v>
      </c>
      <c r="I124" s="167">
        <v>5.7289760000000002E-2</v>
      </c>
      <c r="J124" s="175">
        <f t="shared" si="32"/>
        <v>4.9042943356885083E-3</v>
      </c>
      <c r="K124" s="165">
        <f t="shared" si="27"/>
        <v>137.59805766270864</v>
      </c>
      <c r="L124" s="167">
        <v>0.81639071000000007</v>
      </c>
      <c r="M124" s="165">
        <f t="shared" si="33"/>
        <v>112.33377598987965</v>
      </c>
      <c r="N124" s="165">
        <f t="shared" si="34"/>
        <v>25.264281672828986</v>
      </c>
      <c r="O124" s="165">
        <f t="shared" si="20"/>
        <v>416.18940595211672</v>
      </c>
      <c r="P124" s="165">
        <f t="shared" si="21"/>
        <v>535.82139744908955</v>
      </c>
      <c r="Q124" s="165">
        <f>NPV($B$5/12,P$9:P124)</f>
        <v>204144.0012515134</v>
      </c>
      <c r="R124" s="173">
        <f t="shared" si="22"/>
        <v>27528.124369043831</v>
      </c>
      <c r="T124" s="165">
        <f t="shared" si="35"/>
        <v>247.9021065197885</v>
      </c>
      <c r="W124" s="165">
        <f t="shared" si="28"/>
        <v>535.82139744908955</v>
      </c>
    </row>
    <row r="125" spans="1:23">
      <c r="A125" s="162">
        <f t="shared" si="29"/>
        <v>117</v>
      </c>
      <c r="B125" s="173">
        <f t="shared" si="23"/>
        <v>27528.124369043831</v>
      </c>
      <c r="C125" s="173">
        <f t="shared" si="30"/>
        <v>117.37839791658746</v>
      </c>
      <c r="D125" s="173">
        <f t="shared" si="24"/>
        <v>121.38003684677525</v>
      </c>
      <c r="E125" s="173">
        <f t="shared" si="25"/>
        <v>238.75843476336271</v>
      </c>
      <c r="F125" s="167">
        <v>0.10940001000000001</v>
      </c>
      <c r="G125" s="175">
        <f t="shared" si="31"/>
        <v>9.6085316568627066E-3</v>
      </c>
      <c r="H125" s="165">
        <f t="shared" si="26"/>
        <v>264.50485445401137</v>
      </c>
      <c r="I125" s="167">
        <v>5.7461930000000001E-2</v>
      </c>
      <c r="J125" s="175">
        <f t="shared" si="32"/>
        <v>4.9194403797896413E-3</v>
      </c>
      <c r="K125" s="165">
        <f t="shared" si="27"/>
        <v>135.42296660094547</v>
      </c>
      <c r="L125" s="167">
        <v>0.81581103999999993</v>
      </c>
      <c r="M125" s="165">
        <f t="shared" si="33"/>
        <v>110.47955122260258</v>
      </c>
      <c r="N125" s="165">
        <f t="shared" si="34"/>
        <v>24.943415378342891</v>
      </c>
      <c r="O125" s="165">
        <f t="shared" si="20"/>
        <v>410.82830667912947</v>
      </c>
      <c r="P125" s="165">
        <f t="shared" si="21"/>
        <v>528.20670459571693</v>
      </c>
      <c r="Q125" s="165">
        <f>NPV($B$5/12,P$9:P125)</f>
        <v>204386.76195406684</v>
      </c>
      <c r="R125" s="173">
        <f t="shared" si="22"/>
        <v>27006.8165111421</v>
      </c>
      <c r="T125" s="165">
        <f t="shared" si="35"/>
        <v>242.76070255343802</v>
      </c>
      <c r="W125" s="165">
        <f t="shared" si="28"/>
        <v>528.20670459571693</v>
      </c>
    </row>
    <row r="126" spans="1:23">
      <c r="A126" s="162">
        <f t="shared" si="29"/>
        <v>118</v>
      </c>
      <c r="B126" s="173">
        <f t="shared" si="23"/>
        <v>27006.8165111421</v>
      </c>
      <c r="C126" s="173">
        <f t="shared" si="30"/>
        <v>115.1555700783551</v>
      </c>
      <c r="D126" s="173">
        <f t="shared" si="24"/>
        <v>120.11882661700459</v>
      </c>
      <c r="E126" s="173">
        <f t="shared" si="25"/>
        <v>235.27439669535968</v>
      </c>
      <c r="F126" s="167">
        <v>0.10993964000000001</v>
      </c>
      <c r="G126" s="175">
        <f t="shared" si="31"/>
        <v>9.6585534991964206E-3</v>
      </c>
      <c r="H126" s="165">
        <f t="shared" si="26"/>
        <v>260.84678211584719</v>
      </c>
      <c r="I126" s="167">
        <v>5.7698159999999998E-2</v>
      </c>
      <c r="J126" s="175">
        <f t="shared" si="32"/>
        <v>4.9402260024377087E-3</v>
      </c>
      <c r="K126" s="165">
        <f t="shared" si="27"/>
        <v>133.41977717140824</v>
      </c>
      <c r="L126" s="167">
        <v>0.81467160000000005</v>
      </c>
      <c r="M126" s="165">
        <f t="shared" si="33"/>
        <v>108.69330333987463</v>
      </c>
      <c r="N126" s="165">
        <f t="shared" si="34"/>
        <v>24.72647383153361</v>
      </c>
      <c r="O126" s="165">
        <f t="shared" si="20"/>
        <v>405.69208256438537</v>
      </c>
      <c r="P126" s="165">
        <f t="shared" si="21"/>
        <v>520.84765264274051</v>
      </c>
      <c r="Q126" s="165">
        <f>NPV($B$5/12,P$9:P126)</f>
        <v>204624.55519126871</v>
      </c>
      <c r="R126" s="173">
        <f t="shared" si="22"/>
        <v>26492.431125237839</v>
      </c>
      <c r="T126" s="165">
        <f t="shared" si="35"/>
        <v>237.79323720186949</v>
      </c>
      <c r="W126" s="165">
        <f t="shared" si="28"/>
        <v>520.84765264274051</v>
      </c>
    </row>
    <row r="127" spans="1:23">
      <c r="A127" s="162">
        <f t="shared" si="29"/>
        <v>119</v>
      </c>
      <c r="B127" s="173">
        <f t="shared" si="23"/>
        <v>26492.431125237839</v>
      </c>
      <c r="C127" s="173">
        <f t="shared" si="30"/>
        <v>112.96225927738224</v>
      </c>
      <c r="D127" s="173">
        <f t="shared" si="24"/>
        <v>118.86207345096024</v>
      </c>
      <c r="E127" s="173">
        <f t="shared" si="25"/>
        <v>231.82433272834248</v>
      </c>
      <c r="F127" s="167">
        <v>0.11045392</v>
      </c>
      <c r="G127" s="175">
        <f t="shared" si="31"/>
        <v>9.7062513624908142E-3</v>
      </c>
      <c r="H127" s="165">
        <f t="shared" si="26"/>
        <v>257.14219570503383</v>
      </c>
      <c r="I127" s="167">
        <v>5.7916020000000006E-2</v>
      </c>
      <c r="J127" s="175">
        <f t="shared" si="32"/>
        <v>4.9593995029360016E-3</v>
      </c>
      <c r="K127" s="165">
        <f t="shared" si="27"/>
        <v>131.38654975407078</v>
      </c>
      <c r="L127" s="167">
        <v>0.81442480000000006</v>
      </c>
      <c r="M127" s="165">
        <f t="shared" si="33"/>
        <v>107.00446450614916</v>
      </c>
      <c r="N127" s="165">
        <f t="shared" si="34"/>
        <v>24.382085247921623</v>
      </c>
      <c r="O127" s="165">
        <f t="shared" si="20"/>
        <v>400.38635440391567</v>
      </c>
      <c r="P127" s="165">
        <f t="shared" si="21"/>
        <v>513.34861368129793</v>
      </c>
      <c r="Q127" s="165">
        <f>NPV($B$5/12,P$9:P127)</f>
        <v>204857.37262254875</v>
      </c>
      <c r="R127" s="173">
        <f t="shared" si="22"/>
        <v>25985.040306327774</v>
      </c>
      <c r="T127" s="165">
        <f t="shared" si="35"/>
        <v>232.81743128004018</v>
      </c>
      <c r="W127" s="165">
        <f t="shared" si="28"/>
        <v>513.34861368129793</v>
      </c>
    </row>
    <row r="128" spans="1:23">
      <c r="A128" s="162">
        <f t="shared" si="29"/>
        <v>120</v>
      </c>
      <c r="B128" s="173">
        <f t="shared" si="23"/>
        <v>25985.040306327774</v>
      </c>
      <c r="C128" s="173">
        <f t="shared" si="30"/>
        <v>110.79877292274261</v>
      </c>
      <c r="D128" s="173">
        <f t="shared" si="24"/>
        <v>117.61038239881907</v>
      </c>
      <c r="E128" s="173">
        <f t="shared" si="25"/>
        <v>228.40915532156168</v>
      </c>
      <c r="F128" s="167">
        <v>0.11006235</v>
      </c>
      <c r="G128" s="175">
        <f t="shared" si="31"/>
        <v>9.6699321730554511E-3</v>
      </c>
      <c r="H128" s="165">
        <f t="shared" si="26"/>
        <v>251.27357727630161</v>
      </c>
      <c r="I128" s="167">
        <v>5.7814860000000003E-2</v>
      </c>
      <c r="J128" s="175">
        <f t="shared" si="32"/>
        <v>4.9504960722008828E-3</v>
      </c>
      <c r="K128" s="165">
        <f t="shared" si="27"/>
        <v>128.63883997245728</v>
      </c>
      <c r="L128" s="167">
        <v>0.81448679000000002</v>
      </c>
      <c r="M128" s="165">
        <f t="shared" si="33"/>
        <v>104.77463583849041</v>
      </c>
      <c r="N128" s="165">
        <f t="shared" si="34"/>
        <v>23.864204133966865</v>
      </c>
      <c r="O128" s="165">
        <f t="shared" si="20"/>
        <v>392.74816380908754</v>
      </c>
      <c r="P128" s="165">
        <f t="shared" si="21"/>
        <v>503.54693673183016</v>
      </c>
      <c r="Q128" s="165">
        <f>NPV($B$5/12,P$9:P128)</f>
        <v>205084.23233111549</v>
      </c>
      <c r="R128" s="173">
        <f t="shared" si="22"/>
        <v>25487.517506680197</v>
      </c>
      <c r="T128" s="165">
        <f t="shared" si="35"/>
        <v>226.85970856674248</v>
      </c>
      <c r="W128" s="165">
        <f t="shared" si="28"/>
        <v>503.54693673183016</v>
      </c>
    </row>
    <row r="129" spans="1:23">
      <c r="A129" s="162">
        <f t="shared" si="29"/>
        <v>121</v>
      </c>
      <c r="B129" s="173">
        <f t="shared" si="23"/>
        <v>25487.517506680197</v>
      </c>
      <c r="C129" s="173">
        <f t="shared" si="30"/>
        <v>108.67736325578839</v>
      </c>
      <c r="D129" s="173">
        <f t="shared" si="24"/>
        <v>116.37716910650936</v>
      </c>
      <c r="E129" s="173">
        <f t="shared" si="25"/>
        <v>225.05453236229775</v>
      </c>
      <c r="F129" s="167">
        <v>0.10958044</v>
      </c>
      <c r="G129" s="175">
        <f t="shared" si="31"/>
        <v>9.6252538038910096E-3</v>
      </c>
      <c r="H129" s="165">
        <f t="shared" si="26"/>
        <v>245.32382483291227</v>
      </c>
      <c r="I129" s="167">
        <v>5.7561340000000003E-2</v>
      </c>
      <c r="J129" s="175">
        <f t="shared" si="32"/>
        <v>4.9281867763374398E-3</v>
      </c>
      <c r="K129" s="165">
        <f t="shared" si="27"/>
        <v>125.60724673809034</v>
      </c>
      <c r="L129" s="167">
        <v>0.81405512000000002</v>
      </c>
      <c r="M129" s="165">
        <f t="shared" si="33"/>
        <v>102.25122231624574</v>
      </c>
      <c r="N129" s="165">
        <f t="shared" si="34"/>
        <v>23.356024421844594</v>
      </c>
      <c r="O129" s="165">
        <f t="shared" si="20"/>
        <v>385.05701836126622</v>
      </c>
      <c r="P129" s="165">
        <f t="shared" si="21"/>
        <v>493.73438161705462</v>
      </c>
      <c r="Q129" s="165">
        <f>NPV($B$5/12,P$9:P129)</f>
        <v>205305.19814794799</v>
      </c>
      <c r="R129" s="173">
        <f t="shared" si="22"/>
        <v>25000.209266002686</v>
      </c>
      <c r="T129" s="165">
        <f t="shared" si="35"/>
        <v>220.96581683249678</v>
      </c>
      <c r="W129" s="165">
        <f t="shared" si="28"/>
        <v>493.73438161705462</v>
      </c>
    </row>
    <row r="130" spans="1:23">
      <c r="A130" s="162">
        <f t="shared" si="29"/>
        <v>122</v>
      </c>
      <c r="B130" s="173">
        <f t="shared" si="23"/>
        <v>25000.209266002686</v>
      </c>
      <c r="C130" s="173">
        <f t="shared" si="30"/>
        <v>106.59950790264274</v>
      </c>
      <c r="D130" s="173">
        <f t="shared" si="24"/>
        <v>115.16468284550903</v>
      </c>
      <c r="E130" s="173">
        <f t="shared" si="25"/>
        <v>221.76419074815178</v>
      </c>
      <c r="F130" s="167">
        <v>0.10912250999999999</v>
      </c>
      <c r="G130" s="175">
        <f t="shared" si="31"/>
        <v>9.5828191789368855E-3</v>
      </c>
      <c r="H130" s="165">
        <f t="shared" si="26"/>
        <v>239.57248483168618</v>
      </c>
      <c r="I130" s="167">
        <v>5.7220430000000003E-2</v>
      </c>
      <c r="J130" s="175">
        <f t="shared" si="32"/>
        <v>4.8981959913451112E-3</v>
      </c>
      <c r="K130" s="165">
        <f t="shared" si="27"/>
        <v>122.45592480952327</v>
      </c>
      <c r="L130" s="167">
        <v>0.81279460000000003</v>
      </c>
      <c r="M130" s="165">
        <f t="shared" si="33"/>
        <v>99.53151442318655</v>
      </c>
      <c r="N130" s="165">
        <f t="shared" si="34"/>
        <v>22.924410386336717</v>
      </c>
      <c r="O130" s="165">
        <f t="shared" si="20"/>
        <v>377.66157806353198</v>
      </c>
      <c r="P130" s="165">
        <f t="shared" si="21"/>
        <v>484.26108596617473</v>
      </c>
      <c r="Q130" s="165">
        <f>NPV($B$5/12,P$9:P130)</f>
        <v>205520.48901490922</v>
      </c>
      <c r="R130" s="173">
        <f t="shared" si="22"/>
        <v>24523.016173515967</v>
      </c>
      <c r="T130" s="165">
        <f t="shared" si="35"/>
        <v>215.29086696123704</v>
      </c>
      <c r="W130" s="165">
        <f t="shared" si="28"/>
        <v>484.26108596617473</v>
      </c>
    </row>
    <row r="131" spans="1:23">
      <c r="A131" s="162">
        <f t="shared" si="29"/>
        <v>123</v>
      </c>
      <c r="B131" s="173">
        <f t="shared" si="23"/>
        <v>24523.016173515967</v>
      </c>
      <c r="C131" s="173">
        <f t="shared" si="30"/>
        <v>104.56478298124779</v>
      </c>
      <c r="D131" s="173">
        <f t="shared" si="24"/>
        <v>113.97317535957839</v>
      </c>
      <c r="E131" s="173">
        <f t="shared" si="25"/>
        <v>218.53795834082618</v>
      </c>
      <c r="F131" s="167">
        <v>0.1083674</v>
      </c>
      <c r="G131" s="175">
        <f t="shared" si="31"/>
        <v>9.5128896669648411E-3</v>
      </c>
      <c r="H131" s="165">
        <f t="shared" si="26"/>
        <v>233.28474715985172</v>
      </c>
      <c r="I131" s="167">
        <v>5.6819389999999997E-2</v>
      </c>
      <c r="J131" s="175">
        <f t="shared" si="32"/>
        <v>4.862928128888222E-3</v>
      </c>
      <c r="K131" s="165">
        <f t="shared" si="27"/>
        <v>119.25366515537161</v>
      </c>
      <c r="L131" s="167">
        <v>0.81045126000000001</v>
      </c>
      <c r="M131" s="165">
        <f t="shared" si="33"/>
        <v>96.649283184789013</v>
      </c>
      <c r="N131" s="165">
        <f t="shared" si="34"/>
        <v>22.604381970582594</v>
      </c>
      <c r="O131" s="165">
        <f t="shared" si="20"/>
        <v>369.86230449001266</v>
      </c>
      <c r="P131" s="165">
        <f t="shared" si="21"/>
        <v>474.42708747126045</v>
      </c>
      <c r="Q131" s="165">
        <f>NPV($B$5/12,P$9:P131)</f>
        <v>205730.0111079904</v>
      </c>
      <c r="R131" s="173">
        <f t="shared" si="22"/>
        <v>24056.504585841169</v>
      </c>
      <c r="T131" s="165">
        <f t="shared" si="35"/>
        <v>209.52209308117745</v>
      </c>
      <c r="W131" s="165">
        <f t="shared" si="28"/>
        <v>474.42708747126045</v>
      </c>
    </row>
    <row r="132" spans="1:23">
      <c r="A132" s="162">
        <f t="shared" si="29"/>
        <v>124</v>
      </c>
      <c r="B132" s="173">
        <f t="shared" si="23"/>
        <v>24056.504585841169</v>
      </c>
      <c r="C132" s="173">
        <f t="shared" si="30"/>
        <v>102.57560340487358</v>
      </c>
      <c r="D132" s="173">
        <f t="shared" si="24"/>
        <v>112.80602369961925</v>
      </c>
      <c r="E132" s="173">
        <f t="shared" si="25"/>
        <v>215.38162710449282</v>
      </c>
      <c r="F132" s="167">
        <v>0.1075759</v>
      </c>
      <c r="G132" s="175">
        <f t="shared" si="31"/>
        <v>9.4396483863723457E-3</v>
      </c>
      <c r="H132" s="165">
        <f t="shared" si="26"/>
        <v>227.08494469549453</v>
      </c>
      <c r="I132" s="167">
        <v>5.6465490000000007E-2</v>
      </c>
      <c r="J132" s="175">
        <f t="shared" si="32"/>
        <v>4.8318172212601374E-3</v>
      </c>
      <c r="K132" s="165">
        <f t="shared" si="27"/>
        <v>116.23663314119082</v>
      </c>
      <c r="L132" s="167">
        <v>0.80936784000000006</v>
      </c>
      <c r="M132" s="165">
        <f t="shared" si="33"/>
        <v>94.078192694358037</v>
      </c>
      <c r="N132" s="165">
        <f t="shared" si="34"/>
        <v>22.158440446832785</v>
      </c>
      <c r="O132" s="165">
        <f t="shared" si="20"/>
        <v>362.04940884194656</v>
      </c>
      <c r="P132" s="165">
        <f t="shared" si="21"/>
        <v>464.62501224682012</v>
      </c>
      <c r="Q132" s="165">
        <f>NPV($B$5/12,P$9:P132)</f>
        <v>205933.84539759008</v>
      </c>
      <c r="R132" s="173">
        <f t="shared" si="22"/>
        <v>23600.376984304861</v>
      </c>
      <c r="T132" s="165">
        <f t="shared" si="35"/>
        <v>203.83428959967569</v>
      </c>
      <c r="W132" s="165">
        <f t="shared" si="28"/>
        <v>464.62501224682012</v>
      </c>
    </row>
    <row r="133" spans="1:23">
      <c r="A133" s="162">
        <f t="shared" si="29"/>
        <v>125</v>
      </c>
      <c r="B133" s="173">
        <f t="shared" si="23"/>
        <v>23600.376984304861</v>
      </c>
      <c r="C133" s="173">
        <f t="shared" si="30"/>
        <v>100.63070057037191</v>
      </c>
      <c r="D133" s="173">
        <f t="shared" si="24"/>
        <v>111.66263339249807</v>
      </c>
      <c r="E133" s="173">
        <f t="shared" si="25"/>
        <v>212.29333396286998</v>
      </c>
      <c r="F133" s="167">
        <v>0.10676964999999999</v>
      </c>
      <c r="G133" s="175">
        <f t="shared" si="31"/>
        <v>9.3651034122753662E-3</v>
      </c>
      <c r="H133" s="165">
        <f t="shared" si="26"/>
        <v>221.01997102669847</v>
      </c>
      <c r="I133" s="167">
        <v>5.6135110000000002E-2</v>
      </c>
      <c r="J133" s="175">
        <f t="shared" si="32"/>
        <v>4.8027835799061558E-3</v>
      </c>
      <c r="K133" s="165">
        <f t="shared" si="27"/>
        <v>113.34750305981454</v>
      </c>
      <c r="L133" s="167">
        <v>0.8094139199999999</v>
      </c>
      <c r="M133" s="165">
        <f t="shared" si="33"/>
        <v>91.745046773856473</v>
      </c>
      <c r="N133" s="165">
        <f t="shared" si="34"/>
        <v>21.60245628595807</v>
      </c>
      <c r="O133" s="165">
        <f t="shared" si="20"/>
        <v>354.28506070515459</v>
      </c>
      <c r="P133" s="165">
        <f t="shared" si="21"/>
        <v>454.91576127552651</v>
      </c>
      <c r="Q133" s="165">
        <f>NPV($B$5/12,P$9:P133)</f>
        <v>206132.09848266322</v>
      </c>
      <c r="R133" s="173">
        <f t="shared" si="22"/>
        <v>23154.346876825854</v>
      </c>
      <c r="T133" s="165">
        <f t="shared" si="35"/>
        <v>198.25308507314185</v>
      </c>
      <c r="W133" s="165">
        <f t="shared" si="28"/>
        <v>454.91576127552651</v>
      </c>
    </row>
    <row r="134" spans="1:23">
      <c r="A134" s="162">
        <f t="shared" si="29"/>
        <v>126</v>
      </c>
      <c r="B134" s="173">
        <f t="shared" si="23"/>
        <v>23154.346876825854</v>
      </c>
      <c r="C134" s="173">
        <f t="shared" si="30"/>
        <v>98.728852891373378</v>
      </c>
      <c r="D134" s="173">
        <f t="shared" si="24"/>
        <v>110.54243462050337</v>
      </c>
      <c r="E134" s="173">
        <f t="shared" si="25"/>
        <v>209.27128751187675</v>
      </c>
      <c r="F134" s="167">
        <v>0.1065325</v>
      </c>
      <c r="G134" s="175">
        <f t="shared" si="31"/>
        <v>9.3431885274453119E-3</v>
      </c>
      <c r="H134" s="165">
        <f t="shared" si="26"/>
        <v>216.33542810004852</v>
      </c>
      <c r="I134" s="167">
        <v>5.6057129999999997E-2</v>
      </c>
      <c r="J134" s="175">
        <f t="shared" si="32"/>
        <v>4.7959320925385907E-3</v>
      </c>
      <c r="K134" s="165">
        <f t="shared" si="27"/>
        <v>111.0466752683398</v>
      </c>
      <c r="L134" s="167">
        <v>0.80954707999999997</v>
      </c>
      <c r="M134" s="165">
        <f t="shared" si="33"/>
        <v>89.897511707192692</v>
      </c>
      <c r="N134" s="165">
        <f t="shared" si="34"/>
        <v>21.149163561147105</v>
      </c>
      <c r="O134" s="165">
        <f t="shared" si="20"/>
        <v>348.02702628169902</v>
      </c>
      <c r="P134" s="165">
        <f t="shared" si="21"/>
        <v>446.7558791730724</v>
      </c>
      <c r="Q134" s="165">
        <f>NPV($B$5/12,P$9:P134)</f>
        <v>206325.50609276528</v>
      </c>
      <c r="R134" s="173">
        <f t="shared" si="22"/>
        <v>22716.422338836961</v>
      </c>
      <c r="T134" s="165">
        <f t="shared" si="35"/>
        <v>193.40761010206188</v>
      </c>
      <c r="W134" s="165">
        <f t="shared" si="28"/>
        <v>446.7558791730724</v>
      </c>
    </row>
    <row r="135" spans="1:23">
      <c r="A135" s="162">
        <f t="shared" si="29"/>
        <v>127</v>
      </c>
      <c r="B135" s="173">
        <f t="shared" si="23"/>
        <v>22716.422338836961</v>
      </c>
      <c r="C135" s="173">
        <f t="shared" si="30"/>
        <v>96.861566911827978</v>
      </c>
      <c r="D135" s="173">
        <f t="shared" si="24"/>
        <v>109.43661455533821</v>
      </c>
      <c r="E135" s="173">
        <f t="shared" si="25"/>
        <v>206.29818146716619</v>
      </c>
      <c r="F135" s="167">
        <v>0.10631744</v>
      </c>
      <c r="G135" s="175">
        <f t="shared" si="31"/>
        <v>9.3233195755524356E-3</v>
      </c>
      <c r="H135" s="165">
        <f t="shared" si="26"/>
        <v>211.79246507819528</v>
      </c>
      <c r="I135" s="167">
        <v>5.6004300000000007E-2</v>
      </c>
      <c r="J135" s="175">
        <f t="shared" si="32"/>
        <v>4.791290632062406E-3</v>
      </c>
      <c r="K135" s="165">
        <f t="shared" si="27"/>
        <v>108.8409815460427</v>
      </c>
      <c r="L135" s="167">
        <v>0.80930880999999999</v>
      </c>
      <c r="M135" s="165">
        <f t="shared" si="33"/>
        <v>88.085965254259776</v>
      </c>
      <c r="N135" s="165">
        <f t="shared" si="34"/>
        <v>20.755016291782923</v>
      </c>
      <c r="O135" s="165">
        <f t="shared" si="20"/>
        <v>341.98409592531641</v>
      </c>
      <c r="P135" s="165">
        <f t="shared" si="21"/>
        <v>438.8456628371444</v>
      </c>
      <c r="Q135" s="165">
        <f>NPV($B$5/12,P$9:P135)</f>
        <v>206514.23107987043</v>
      </c>
      <c r="R135" s="173">
        <f t="shared" si="22"/>
        <v>22286.352277657381</v>
      </c>
      <c r="T135" s="165">
        <f t="shared" si="35"/>
        <v>188.72498710514628</v>
      </c>
      <c r="W135" s="165">
        <f t="shared" si="28"/>
        <v>438.8456628371444</v>
      </c>
    </row>
    <row r="136" spans="1:23">
      <c r="A136" s="162">
        <f t="shared" si="29"/>
        <v>128</v>
      </c>
      <c r="B136" s="173">
        <f t="shared" si="23"/>
        <v>22286.352277657381</v>
      </c>
      <c r="C136" s="173">
        <f t="shared" si="30"/>
        <v>95.027771986449196</v>
      </c>
      <c r="D136" s="173">
        <f t="shared" si="24"/>
        <v>108.344495439683</v>
      </c>
      <c r="E136" s="173">
        <f t="shared" si="25"/>
        <v>203.3722674261322</v>
      </c>
      <c r="F136" s="167">
        <v>0.10604431</v>
      </c>
      <c r="G136" s="175">
        <f t="shared" si="31"/>
        <v>9.298091972501088E-3</v>
      </c>
      <c r="H136" s="165">
        <f t="shared" si="26"/>
        <v>207.22055320921743</v>
      </c>
      <c r="I136" s="167">
        <v>5.5960089999999997E-2</v>
      </c>
      <c r="J136" s="175">
        <f t="shared" si="32"/>
        <v>4.7874066778729185E-3</v>
      </c>
      <c r="K136" s="165">
        <f t="shared" si="27"/>
        <v>106.69383171948527</v>
      </c>
      <c r="L136" s="167">
        <v>0.80940341999999998</v>
      </c>
      <c r="M136" s="165">
        <f t="shared" si="33"/>
        <v>86.358352286655858</v>
      </c>
      <c r="N136" s="165">
        <f t="shared" si="34"/>
        <v>20.335479432829416</v>
      </c>
      <c r="O136" s="165">
        <f t="shared" si="20"/>
        <v>335.90052808172982</v>
      </c>
      <c r="P136" s="165">
        <f t="shared" si="21"/>
        <v>430.928300068179</v>
      </c>
      <c r="Q136" s="165">
        <f>NPV($B$5/12,P$9:P136)</f>
        <v>206698.32393009655</v>
      </c>
      <c r="R136" s="173">
        <f t="shared" si="22"/>
        <v>21864.093397288998</v>
      </c>
      <c r="T136" s="165">
        <f t="shared" si="35"/>
        <v>184.09285022612312</v>
      </c>
      <c r="W136" s="165">
        <f t="shared" si="28"/>
        <v>430.928300068179</v>
      </c>
    </row>
    <row r="137" spans="1:23">
      <c r="A137" s="162">
        <f t="shared" si="29"/>
        <v>129</v>
      </c>
      <c r="B137" s="173">
        <f t="shared" si="23"/>
        <v>21864.093397288998</v>
      </c>
      <c r="C137" s="173">
        <f t="shared" si="30"/>
        <v>93.227283503498697</v>
      </c>
      <c r="D137" s="173">
        <f t="shared" si="24"/>
        <v>107.26638991781859</v>
      </c>
      <c r="E137" s="173">
        <f t="shared" si="25"/>
        <v>200.49367342131728</v>
      </c>
      <c r="F137" s="167">
        <v>0.10528529</v>
      </c>
      <c r="G137" s="175">
        <f t="shared" si="31"/>
        <v>9.2280223089125091E-3</v>
      </c>
      <c r="H137" s="165">
        <f t="shared" si="26"/>
        <v>201.76234163432957</v>
      </c>
      <c r="I137" s="167">
        <v>5.572655E-2</v>
      </c>
      <c r="J137" s="175">
        <f t="shared" si="32"/>
        <v>4.7668923968398058E-3</v>
      </c>
      <c r="K137" s="165">
        <f t="shared" si="27"/>
        <v>104.22378057933233</v>
      </c>
      <c r="L137" s="167">
        <v>0.81011014999999997</v>
      </c>
      <c r="M137" s="165">
        <f t="shared" si="33"/>
        <v>84.432742518689992</v>
      </c>
      <c r="N137" s="165">
        <f t="shared" si="34"/>
        <v>19.791038060642336</v>
      </c>
      <c r="O137" s="165">
        <f t="shared" ref="O137:O188" si="36">+N137+H137+D137</f>
        <v>328.81976961279048</v>
      </c>
      <c r="P137" s="165">
        <f t="shared" ref="P137:P188" si="37">+O137+C137</f>
        <v>422.04705311628919</v>
      </c>
      <c r="Q137" s="165">
        <f>NPV($B$5/12,P$9:P137)</f>
        <v>206877.42867421766</v>
      </c>
      <c r="R137" s="173">
        <f t="shared" ref="R137:R188" si="38">MAX(0,B137-D137-H137-K137)</f>
        <v>21450.840885157515</v>
      </c>
      <c r="T137" s="165">
        <f t="shared" si="35"/>
        <v>179.10474412111216</v>
      </c>
      <c r="W137" s="165">
        <f t="shared" si="28"/>
        <v>422.04705311628919</v>
      </c>
    </row>
    <row r="138" spans="1:23">
      <c r="A138" s="162">
        <f t="shared" si="29"/>
        <v>130</v>
      </c>
      <c r="B138" s="173">
        <f t="shared" ref="B138:B188" si="39">+MAX(0,B137-H137-K137-D137)</f>
        <v>21450.840885157515</v>
      </c>
      <c r="C138" s="173">
        <f t="shared" si="30"/>
        <v>91.465197675975119</v>
      </c>
      <c r="D138" s="173">
        <f t="shared" ref="D138:D201" si="40">IF(H138+K138&gt;=B138,0,IF(H138+K138&gt;=B138-(E138-C138),B138-H138-K138,IF(E138-C138&gt;B138,B138,E138-C138)))</f>
        <v>106.20875016505532</v>
      </c>
      <c r="E138" s="173">
        <f t="shared" ref="E138:E201" si="41">IF(C138+B138&lt;$B$4,R137+C138,IF(A138&gt;$B$2,0,PMT($B$3/12,$B$2-A138+1,-B138)))</f>
        <v>197.67394784103044</v>
      </c>
      <c r="F138" s="167">
        <v>0.10452372</v>
      </c>
      <c r="G138" s="175">
        <f t="shared" si="31"/>
        <v>9.157771982295615E-3</v>
      </c>
      <c r="H138" s="165">
        <f t="shared" ref="H138:H201" si="42">+MAX(($B138)*G138,0)</f>
        <v>196.44190965477677</v>
      </c>
      <c r="I138" s="167">
        <v>5.5443079999999999E-2</v>
      </c>
      <c r="J138" s="175">
        <f t="shared" si="32"/>
        <v>4.741998485071619E-3</v>
      </c>
      <c r="K138" s="165">
        <f t="shared" ref="K138:K201" si="43">+($B138)*J138</f>
        <v>101.71985498092928</v>
      </c>
      <c r="L138" s="167">
        <v>0.81096172</v>
      </c>
      <c r="M138" s="165">
        <f t="shared" si="33"/>
        <v>82.490908553484985</v>
      </c>
      <c r="N138" s="165">
        <f t="shared" si="34"/>
        <v>19.228946427444299</v>
      </c>
      <c r="O138" s="165">
        <f t="shared" si="36"/>
        <v>321.8796062472764</v>
      </c>
      <c r="P138" s="165">
        <f t="shared" si="37"/>
        <v>413.3448039232515</v>
      </c>
      <c r="Q138" s="165">
        <f>NPV($B$5/12,P$9:P138)</f>
        <v>207051.67876446273</v>
      </c>
      <c r="R138" s="173">
        <f t="shared" si="38"/>
        <v>21046.470370356754</v>
      </c>
      <c r="T138" s="165">
        <f t="shared" si="35"/>
        <v>174.25009024507017</v>
      </c>
      <c r="W138" s="165">
        <f t="shared" ref="W138:W188" si="44">+P138</f>
        <v>413.3448039232515</v>
      </c>
    </row>
    <row r="139" spans="1:23">
      <c r="A139" s="162">
        <f t="shared" ref="A139:A202" si="45">IF(ROW()&lt;$B$2+9,A138+1,"")</f>
        <v>131</v>
      </c>
      <c r="B139" s="173">
        <f t="shared" si="39"/>
        <v>21046.470370356754</v>
      </c>
      <c r="C139" s="173">
        <f t="shared" ref="C139:C188" si="46">B139*$B$3/12</f>
        <v>89.740984193221664</v>
      </c>
      <c r="D139" s="173">
        <f t="shared" si="40"/>
        <v>105.17166925125824</v>
      </c>
      <c r="E139" s="173">
        <f t="shared" si="41"/>
        <v>194.9126534444799</v>
      </c>
      <c r="F139" s="167">
        <v>0.10374342</v>
      </c>
      <c r="G139" s="175">
        <f t="shared" ref="G139:G188" si="47">1-POWER(1-F139,1/12)</f>
        <v>9.0858507046309711E-3</v>
      </c>
      <c r="H139" s="165">
        <f t="shared" si="42"/>
        <v>191.22508764450077</v>
      </c>
      <c r="I139" s="167">
        <v>5.5124620000000006E-2</v>
      </c>
      <c r="J139" s="175">
        <f t="shared" ref="J139:J188" si="48">1-POWER(1-I139,1/12)</f>
        <v>4.714039970938666E-3</v>
      </c>
      <c r="K139" s="165">
        <f t="shared" si="43"/>
        <v>99.213902573038041</v>
      </c>
      <c r="L139" s="167">
        <v>0.81103809999999998</v>
      </c>
      <c r="M139" s="165">
        <f t="shared" ref="M139:M188" si="49">+L139*K139</f>
        <v>80.466255036421884</v>
      </c>
      <c r="N139" s="165">
        <f t="shared" ref="N139:N188" si="50">+K139-M139</f>
        <v>18.747647536616157</v>
      </c>
      <c r="O139" s="165">
        <f t="shared" si="36"/>
        <v>315.14440443237515</v>
      </c>
      <c r="P139" s="165">
        <f t="shared" si="37"/>
        <v>404.88538862559682</v>
      </c>
      <c r="Q139" s="165">
        <f>NPV($B$5/12,P$9:P139)</f>
        <v>207221.23233713792</v>
      </c>
      <c r="R139" s="173">
        <f t="shared" si="38"/>
        <v>20650.859710887955</v>
      </c>
      <c r="T139" s="165">
        <f t="shared" ref="T139:T188" si="51">+Q139-Q138</f>
        <v>169.55357267518411</v>
      </c>
      <c r="W139" s="165">
        <f t="shared" si="44"/>
        <v>404.88538862559682</v>
      </c>
    </row>
    <row r="140" spans="1:23">
      <c r="A140" s="162">
        <f t="shared" si="45"/>
        <v>132</v>
      </c>
      <c r="B140" s="173">
        <f t="shared" si="39"/>
        <v>20650.859710887955</v>
      </c>
      <c r="C140" s="173">
        <f t="shared" si="46"/>
        <v>88.054122248519363</v>
      </c>
      <c r="D140" s="173">
        <f t="shared" si="40"/>
        <v>104.15524927180518</v>
      </c>
      <c r="E140" s="173">
        <f t="shared" si="41"/>
        <v>192.20937152032454</v>
      </c>
      <c r="F140" s="167">
        <v>0.10269668</v>
      </c>
      <c r="G140" s="175">
        <f t="shared" si="47"/>
        <v>8.9894613915060262E-3</v>
      </c>
      <c r="H140" s="165">
        <f t="shared" si="42"/>
        <v>185.64010607243458</v>
      </c>
      <c r="I140" s="167">
        <v>5.4775509999999999E-2</v>
      </c>
      <c r="J140" s="175">
        <f t="shared" si="48"/>
        <v>4.6834005287931246E-3</v>
      </c>
      <c r="K140" s="165">
        <f t="shared" si="43"/>
        <v>96.716247290005285</v>
      </c>
      <c r="L140" s="167">
        <v>0.81141521999999999</v>
      </c>
      <c r="M140" s="165">
        <f t="shared" si="49"/>
        <v>78.477035072394045</v>
      </c>
      <c r="N140" s="165">
        <f t="shared" si="50"/>
        <v>18.239212217611239</v>
      </c>
      <c r="O140" s="165">
        <f t="shared" si="36"/>
        <v>308.03456756185102</v>
      </c>
      <c r="P140" s="165">
        <f t="shared" si="37"/>
        <v>396.0886898103704</v>
      </c>
      <c r="Q140" s="165">
        <f>NPV($B$5/12,P$9:P140)</f>
        <v>207386.00364696779</v>
      </c>
      <c r="R140" s="173">
        <f t="shared" si="38"/>
        <v>20264.348108253711</v>
      </c>
      <c r="T140" s="165">
        <f t="shared" si="51"/>
        <v>164.77130982987001</v>
      </c>
      <c r="W140" s="165">
        <f t="shared" si="44"/>
        <v>396.0886898103704</v>
      </c>
    </row>
    <row r="141" spans="1:23">
      <c r="A141" s="162">
        <f t="shared" si="45"/>
        <v>133</v>
      </c>
      <c r="B141" s="173">
        <f t="shared" si="39"/>
        <v>20264.348108253711</v>
      </c>
      <c r="C141" s="173">
        <f t="shared" si="46"/>
        <v>86.406058178291687</v>
      </c>
      <c r="D141" s="173">
        <f t="shared" si="40"/>
        <v>103.16193903668125</v>
      </c>
      <c r="E141" s="173">
        <f t="shared" si="41"/>
        <v>189.56799721497293</v>
      </c>
      <c r="F141" s="167">
        <v>0.10161405000000001</v>
      </c>
      <c r="G141" s="175">
        <f t="shared" si="47"/>
        <v>8.8898755116091355E-3</v>
      </c>
      <c r="H141" s="165">
        <f t="shared" si="42"/>
        <v>180.14753200628758</v>
      </c>
      <c r="I141" s="167">
        <v>5.4436690000000003E-2</v>
      </c>
      <c r="J141" s="175">
        <f t="shared" si="48"/>
        <v>4.6536741003195825E-3</v>
      </c>
      <c r="K141" s="165">
        <f t="shared" si="43"/>
        <v>94.303671951240418</v>
      </c>
      <c r="L141" s="167">
        <v>0.81200735000000002</v>
      </c>
      <c r="M141" s="165">
        <f t="shared" si="49"/>
        <v>76.575274756396055</v>
      </c>
      <c r="N141" s="165">
        <f t="shared" si="50"/>
        <v>17.728397194844362</v>
      </c>
      <c r="O141" s="165">
        <f t="shared" si="36"/>
        <v>301.0378682378132</v>
      </c>
      <c r="P141" s="165">
        <f t="shared" si="37"/>
        <v>387.44392641610489</v>
      </c>
      <c r="Q141" s="165">
        <f>NPV($B$5/12,P$9:P141)</f>
        <v>207546.11138490209</v>
      </c>
      <c r="R141" s="173">
        <f t="shared" si="38"/>
        <v>19886.7349652595</v>
      </c>
      <c r="T141" s="165">
        <f t="shared" si="51"/>
        <v>160.10773793430417</v>
      </c>
      <c r="W141" s="165">
        <f t="shared" si="44"/>
        <v>387.44392641610489</v>
      </c>
    </row>
    <row r="142" spans="1:23">
      <c r="A142" s="162">
        <f t="shared" si="45"/>
        <v>134</v>
      </c>
      <c r="B142" s="173">
        <f t="shared" si="39"/>
        <v>19886.7349652595</v>
      </c>
      <c r="C142" s="173">
        <f t="shared" si="46"/>
        <v>84.795936647209416</v>
      </c>
      <c r="D142" s="173">
        <f t="shared" si="40"/>
        <v>102.19149984922289</v>
      </c>
      <c r="E142" s="173">
        <f t="shared" si="41"/>
        <v>186.98743649643231</v>
      </c>
      <c r="F142" s="167">
        <v>0.1006228</v>
      </c>
      <c r="G142" s="175">
        <f t="shared" si="47"/>
        <v>8.7987916598787352E-3</v>
      </c>
      <c r="H142" s="165">
        <f t="shared" si="42"/>
        <v>174.97923775454413</v>
      </c>
      <c r="I142" s="167">
        <v>5.4116910000000004E-2</v>
      </c>
      <c r="J142" s="175">
        <f t="shared" si="48"/>
        <v>4.625627104508867E-3</v>
      </c>
      <c r="K142" s="165">
        <f t="shared" si="43"/>
        <v>91.988620275488543</v>
      </c>
      <c r="L142" s="167">
        <v>0.81270859000000006</v>
      </c>
      <c r="M142" s="165">
        <f t="shared" si="49"/>
        <v>74.759941880137717</v>
      </c>
      <c r="N142" s="165">
        <f t="shared" si="50"/>
        <v>17.228678395350826</v>
      </c>
      <c r="O142" s="165">
        <f t="shared" si="36"/>
        <v>294.39941599911788</v>
      </c>
      <c r="P142" s="165">
        <f t="shared" si="37"/>
        <v>379.19535264632731</v>
      </c>
      <c r="Q142" s="165">
        <f>NPV($B$5/12,P$9:P142)</f>
        <v>207701.77273117911</v>
      </c>
      <c r="R142" s="173">
        <f t="shared" si="38"/>
        <v>19517.575607380244</v>
      </c>
      <c r="T142" s="165">
        <f t="shared" si="51"/>
        <v>155.66134627701831</v>
      </c>
      <c r="W142" s="165">
        <f t="shared" si="44"/>
        <v>379.19535264632731</v>
      </c>
    </row>
    <row r="143" spans="1:23">
      <c r="A143" s="162">
        <f t="shared" si="45"/>
        <v>135</v>
      </c>
      <c r="B143" s="173">
        <f t="shared" si="39"/>
        <v>19517.575607380244</v>
      </c>
      <c r="C143" s="173">
        <f t="shared" si="46"/>
        <v>83.221861587721875</v>
      </c>
      <c r="D143" s="173">
        <f t="shared" si="40"/>
        <v>101.24241153689674</v>
      </c>
      <c r="E143" s="173">
        <f t="shared" si="41"/>
        <v>184.46427312461861</v>
      </c>
      <c r="F143" s="167">
        <v>0.10033712</v>
      </c>
      <c r="G143" s="175">
        <f t="shared" si="47"/>
        <v>8.7725582151753079E-3</v>
      </c>
      <c r="H143" s="165">
        <f t="shared" si="42"/>
        <v>171.21906823482877</v>
      </c>
      <c r="I143" s="167">
        <v>5.3944219999999994E-2</v>
      </c>
      <c r="J143" s="175">
        <f t="shared" si="48"/>
        <v>4.610484569062212E-3</v>
      </c>
      <c r="K143" s="165">
        <f t="shared" si="43"/>
        <v>89.985481163331642</v>
      </c>
      <c r="L143" s="167">
        <v>0.81315252000000005</v>
      </c>
      <c r="M143" s="165">
        <f t="shared" si="49"/>
        <v>73.171920771375653</v>
      </c>
      <c r="N143" s="165">
        <f t="shared" si="50"/>
        <v>16.813560391955988</v>
      </c>
      <c r="O143" s="165">
        <f t="shared" si="36"/>
        <v>289.27504016368147</v>
      </c>
      <c r="P143" s="165">
        <f t="shared" si="37"/>
        <v>372.49690175140336</v>
      </c>
      <c r="Q143" s="165">
        <f>NPV($B$5/12,P$9:P143)</f>
        <v>207853.67167452342</v>
      </c>
      <c r="R143" s="173">
        <f t="shared" si="38"/>
        <v>19155.128646445188</v>
      </c>
      <c r="T143" s="165">
        <f t="shared" si="51"/>
        <v>151.89894334430574</v>
      </c>
      <c r="W143" s="165">
        <f t="shared" si="44"/>
        <v>372.49690175140336</v>
      </c>
    </row>
    <row r="144" spans="1:23">
      <c r="A144" s="162">
        <f t="shared" si="45"/>
        <v>136</v>
      </c>
      <c r="B144" s="173">
        <f t="shared" si="39"/>
        <v>19155.128646445188</v>
      </c>
      <c r="C144" s="173">
        <f t="shared" si="46"/>
        <v>81.676407817099786</v>
      </c>
      <c r="D144" s="173">
        <f t="shared" si="40"/>
        <v>100.30629956307185</v>
      </c>
      <c r="E144" s="173">
        <f t="shared" si="41"/>
        <v>181.98270738017163</v>
      </c>
      <c r="F144" s="167">
        <v>0.10007914</v>
      </c>
      <c r="G144" s="175">
        <f t="shared" si="47"/>
        <v>8.748874968656617E-3</v>
      </c>
      <c r="H144" s="165">
        <f t="shared" si="42"/>
        <v>167.58582553628162</v>
      </c>
      <c r="I144" s="167">
        <v>5.3824290000000004E-2</v>
      </c>
      <c r="J144" s="175">
        <f t="shared" si="48"/>
        <v>4.5999698499866737E-3</v>
      </c>
      <c r="K144" s="165">
        <f t="shared" si="43"/>
        <v>88.113014246263901</v>
      </c>
      <c r="L144" s="167">
        <v>0.81230040999999997</v>
      </c>
      <c r="M144" s="165">
        <f t="shared" si="49"/>
        <v>71.574237598576005</v>
      </c>
      <c r="N144" s="165">
        <f t="shared" si="50"/>
        <v>16.538776647687897</v>
      </c>
      <c r="O144" s="165">
        <f t="shared" si="36"/>
        <v>284.43090174704133</v>
      </c>
      <c r="P144" s="165">
        <f t="shared" si="37"/>
        <v>366.10730956414113</v>
      </c>
      <c r="Q144" s="165">
        <f>NPV($B$5/12,P$9:P144)</f>
        <v>208001.97633523197</v>
      </c>
      <c r="R144" s="173">
        <f t="shared" si="38"/>
        <v>18799.123507099572</v>
      </c>
      <c r="T144" s="165">
        <f t="shared" si="51"/>
        <v>148.30466070855618</v>
      </c>
      <c r="W144" s="165">
        <f t="shared" si="44"/>
        <v>366.10730956414113</v>
      </c>
    </row>
    <row r="145" spans="1:23">
      <c r="A145" s="162">
        <f t="shared" si="45"/>
        <v>137</v>
      </c>
      <c r="B145" s="173">
        <f t="shared" si="39"/>
        <v>18799.123507099572</v>
      </c>
      <c r="C145" s="173">
        <f t="shared" si="46"/>
        <v>80.158421617013772</v>
      </c>
      <c r="D145" s="173">
        <f t="shared" si="40"/>
        <v>99.382239005098654</v>
      </c>
      <c r="E145" s="173">
        <f t="shared" si="41"/>
        <v>179.54066062211243</v>
      </c>
      <c r="F145" s="167">
        <v>0.10000638000000001</v>
      </c>
      <c r="G145" s="175">
        <f t="shared" si="47"/>
        <v>8.742196533314317E-3</v>
      </c>
      <c r="H145" s="165">
        <f t="shared" si="42"/>
        <v>164.34563235311356</v>
      </c>
      <c r="I145" s="167">
        <v>5.3723270000000004E-2</v>
      </c>
      <c r="J145" s="175">
        <f t="shared" si="48"/>
        <v>4.5911139904042386E-3</v>
      </c>
      <c r="K145" s="165">
        <f t="shared" si="43"/>
        <v>86.308918940782036</v>
      </c>
      <c r="L145" s="167">
        <v>0.81100815000000004</v>
      </c>
      <c r="M145" s="165">
        <f t="shared" si="49"/>
        <v>69.997236678663597</v>
      </c>
      <c r="N145" s="165">
        <f t="shared" si="50"/>
        <v>16.311682262118438</v>
      </c>
      <c r="O145" s="165">
        <f t="shared" si="36"/>
        <v>280.03955362033065</v>
      </c>
      <c r="P145" s="165">
        <f t="shared" si="37"/>
        <v>360.19797523734439</v>
      </c>
      <c r="Q145" s="165">
        <f>NPV($B$5/12,P$9:P145)</f>
        <v>208146.92091473716</v>
      </c>
      <c r="R145" s="173">
        <f t="shared" si="38"/>
        <v>18449.086716800575</v>
      </c>
      <c r="T145" s="165">
        <f t="shared" si="51"/>
        <v>144.94457950518699</v>
      </c>
      <c r="W145" s="165">
        <f t="shared" si="44"/>
        <v>360.19797523734439</v>
      </c>
    </row>
    <row r="146" spans="1:23">
      <c r="A146" s="162">
        <f t="shared" si="45"/>
        <v>138</v>
      </c>
      <c r="B146" s="173">
        <f t="shared" si="39"/>
        <v>18449.086716800575</v>
      </c>
      <c r="C146" s="173">
        <f t="shared" si="46"/>
        <v>78.665884126760204</v>
      </c>
      <c r="D146" s="173">
        <f t="shared" si="40"/>
        <v>98.468182570759893</v>
      </c>
      <c r="E146" s="173">
        <f t="shared" si="41"/>
        <v>177.1340666975201</v>
      </c>
      <c r="F146" s="167">
        <v>9.9610770000000001E-2</v>
      </c>
      <c r="G146" s="175">
        <f t="shared" si="47"/>
        <v>8.7058932652931409E-3</v>
      </c>
      <c r="H146" s="165">
        <f t="shared" si="42"/>
        <v>160.61577979860328</v>
      </c>
      <c r="I146" s="167">
        <v>5.3589640000000001E-2</v>
      </c>
      <c r="J146" s="175">
        <f t="shared" si="48"/>
        <v>4.5794007254398306E-3</v>
      </c>
      <c r="K146" s="165">
        <f t="shared" si="43"/>
        <v>84.485761094618894</v>
      </c>
      <c r="L146" s="167">
        <v>0.80863794999999994</v>
      </c>
      <c r="M146" s="165">
        <f t="shared" si="49"/>
        <v>68.318392655742372</v>
      </c>
      <c r="N146" s="165">
        <f t="shared" si="50"/>
        <v>16.167368438876522</v>
      </c>
      <c r="O146" s="165">
        <f t="shared" si="36"/>
        <v>275.25133080823969</v>
      </c>
      <c r="P146" s="165">
        <f t="shared" si="37"/>
        <v>353.91721493499989</v>
      </c>
      <c r="Q146" s="165">
        <f>NPV($B$5/12,P$9:P146)</f>
        <v>208288.39494018495</v>
      </c>
      <c r="R146" s="173">
        <f t="shared" si="38"/>
        <v>18105.516993336594</v>
      </c>
      <c r="T146" s="165">
        <f t="shared" si="51"/>
        <v>141.4740254477947</v>
      </c>
      <c r="W146" s="165">
        <f t="shared" si="44"/>
        <v>353.91721493499989</v>
      </c>
    </row>
    <row r="147" spans="1:23">
      <c r="A147" s="162">
        <f t="shared" si="45"/>
        <v>139</v>
      </c>
      <c r="B147" s="173">
        <f t="shared" si="39"/>
        <v>18105.516993336594</v>
      </c>
      <c r="C147" s="173">
        <f t="shared" si="46"/>
        <v>77.200921851371888</v>
      </c>
      <c r="D147" s="173">
        <f t="shared" si="40"/>
        <v>97.567239162301078</v>
      </c>
      <c r="E147" s="173">
        <f t="shared" si="41"/>
        <v>174.76816101367297</v>
      </c>
      <c r="F147" s="167">
        <v>9.9289909999999995E-2</v>
      </c>
      <c r="G147" s="175">
        <f t="shared" si="47"/>
        <v>8.6764601899074201E-3</v>
      </c>
      <c r="H147" s="165">
        <f t="shared" si="42"/>
        <v>157.09179741037724</v>
      </c>
      <c r="I147" s="167">
        <v>5.3406559999999999E-2</v>
      </c>
      <c r="J147" s="175">
        <f t="shared" si="48"/>
        <v>4.5633554087614048E-3</v>
      </c>
      <c r="K147" s="165">
        <f t="shared" si="43"/>
        <v>82.621908899964069</v>
      </c>
      <c r="L147" s="167">
        <v>0.80748607000000006</v>
      </c>
      <c r="M147" s="165">
        <f t="shared" si="49"/>
        <v>66.716040513530018</v>
      </c>
      <c r="N147" s="165">
        <f t="shared" si="50"/>
        <v>15.905868386434051</v>
      </c>
      <c r="O147" s="165">
        <f t="shared" si="36"/>
        <v>270.56490495911237</v>
      </c>
      <c r="P147" s="165">
        <f t="shared" si="37"/>
        <v>347.76582681048427</v>
      </c>
      <c r="Q147" s="165">
        <f>NPV($B$5/12,P$9:P147)</f>
        <v>208426.48939468275</v>
      </c>
      <c r="R147" s="173">
        <f t="shared" si="38"/>
        <v>17768.236047863953</v>
      </c>
      <c r="T147" s="165">
        <f t="shared" si="51"/>
        <v>138.09445449779741</v>
      </c>
      <c r="W147" s="165">
        <f t="shared" si="44"/>
        <v>347.76582681048427</v>
      </c>
    </row>
    <row r="148" spans="1:23">
      <c r="A148" s="162">
        <f t="shared" si="45"/>
        <v>140</v>
      </c>
      <c r="B148" s="173">
        <f t="shared" si="39"/>
        <v>17768.236047863953</v>
      </c>
      <c r="C148" s="173">
        <f t="shared" si="46"/>
        <v>75.762774577092273</v>
      </c>
      <c r="D148" s="173">
        <f t="shared" si="40"/>
        <v>96.678951490152741</v>
      </c>
      <c r="E148" s="173">
        <f t="shared" si="41"/>
        <v>172.44172606724501</v>
      </c>
      <c r="F148" s="167">
        <v>9.9060950000000009E-2</v>
      </c>
      <c r="G148" s="175">
        <f t="shared" si="47"/>
        <v>8.6554631454413E-3</v>
      </c>
      <c r="H148" s="165">
        <f t="shared" si="42"/>
        <v>153.79231227178803</v>
      </c>
      <c r="I148" s="167">
        <v>5.3243369999999998E-2</v>
      </c>
      <c r="J148" s="175">
        <f t="shared" si="48"/>
        <v>4.5490556695678697E-3</v>
      </c>
      <c r="K148" s="165">
        <f t="shared" si="43"/>
        <v>80.828694931755706</v>
      </c>
      <c r="L148" s="167">
        <v>0.80648273999999998</v>
      </c>
      <c r="M148" s="165">
        <f t="shared" si="49"/>
        <v>65.186947359186448</v>
      </c>
      <c r="N148" s="165">
        <f t="shared" si="50"/>
        <v>15.641747572569258</v>
      </c>
      <c r="O148" s="165">
        <f t="shared" si="36"/>
        <v>266.11301133451002</v>
      </c>
      <c r="P148" s="165">
        <f t="shared" si="37"/>
        <v>341.87578591160229</v>
      </c>
      <c r="Q148" s="165">
        <f>NPV($B$5/12,P$9:P148)</f>
        <v>208561.34592721792</v>
      </c>
      <c r="R148" s="173">
        <f t="shared" si="38"/>
        <v>17436.936089170256</v>
      </c>
      <c r="T148" s="165">
        <f t="shared" si="51"/>
        <v>134.85653253516648</v>
      </c>
      <c r="W148" s="165">
        <f t="shared" si="44"/>
        <v>341.87578591160229</v>
      </c>
    </row>
    <row r="149" spans="1:23">
      <c r="A149" s="162">
        <f t="shared" si="45"/>
        <v>141</v>
      </c>
      <c r="B149" s="173">
        <f t="shared" si="39"/>
        <v>17436.936089170256</v>
      </c>
      <c r="C149" s="173">
        <f t="shared" si="46"/>
        <v>74.35012989923591</v>
      </c>
      <c r="D149" s="173">
        <f t="shared" si="40"/>
        <v>95.802128905267622</v>
      </c>
      <c r="E149" s="173">
        <f t="shared" si="41"/>
        <v>170.15225880450353</v>
      </c>
      <c r="F149" s="167">
        <v>9.9054760000000006E-2</v>
      </c>
      <c r="G149" s="175">
        <f t="shared" si="47"/>
        <v>8.6548955521655868E-3</v>
      </c>
      <c r="H149" s="165">
        <f t="shared" si="42"/>
        <v>150.91486060155526</v>
      </c>
      <c r="I149" s="167">
        <v>5.308885E-2</v>
      </c>
      <c r="J149" s="175">
        <f t="shared" si="48"/>
        <v>4.5355177329577945E-3</v>
      </c>
      <c r="K149" s="165">
        <f t="shared" si="43"/>
        <v>79.085532840883431</v>
      </c>
      <c r="L149" s="167">
        <v>0.80700477000000004</v>
      </c>
      <c r="M149" s="165">
        <f t="shared" si="49"/>
        <v>63.82240224058458</v>
      </c>
      <c r="N149" s="165">
        <f t="shared" si="50"/>
        <v>15.263130600298851</v>
      </c>
      <c r="O149" s="165">
        <f t="shared" si="36"/>
        <v>261.98012010712176</v>
      </c>
      <c r="P149" s="165">
        <f t="shared" si="37"/>
        <v>336.33025000635769</v>
      </c>
      <c r="Q149" s="165">
        <f>NPV($B$5/12,P$9:P149)</f>
        <v>208693.13636135886</v>
      </c>
      <c r="R149" s="173">
        <f t="shared" si="38"/>
        <v>17111.133566822551</v>
      </c>
      <c r="T149" s="165">
        <f t="shared" si="51"/>
        <v>131.79043414094485</v>
      </c>
      <c r="W149" s="165">
        <f t="shared" si="44"/>
        <v>336.33025000635769</v>
      </c>
    </row>
    <row r="150" spans="1:23">
      <c r="A150" s="162">
        <f t="shared" si="45"/>
        <v>142</v>
      </c>
      <c r="B150" s="173">
        <f t="shared" si="39"/>
        <v>17111.133566822551</v>
      </c>
      <c r="C150" s="173">
        <f t="shared" si="46"/>
        <v>72.960925985533706</v>
      </c>
      <c r="D150" s="173">
        <f t="shared" si="40"/>
        <v>94.93455500041263</v>
      </c>
      <c r="E150" s="173">
        <f t="shared" si="41"/>
        <v>167.89548098594634</v>
      </c>
      <c r="F150" s="167">
        <v>9.8998749999999996E-2</v>
      </c>
      <c r="G150" s="175">
        <f t="shared" si="47"/>
        <v>8.6497598666304132E-3</v>
      </c>
      <c r="H150" s="165">
        <f t="shared" si="42"/>
        <v>148.00719639885421</v>
      </c>
      <c r="I150" s="167">
        <v>5.3006539999999998E-2</v>
      </c>
      <c r="J150" s="175">
        <f t="shared" si="48"/>
        <v>4.5283071464349289E-3</v>
      </c>
      <c r="K150" s="165">
        <f t="shared" si="43"/>
        <v>77.484468414245157</v>
      </c>
      <c r="L150" s="167">
        <v>0.80705419000000012</v>
      </c>
      <c r="M150" s="165">
        <f t="shared" si="49"/>
        <v>62.534164893639222</v>
      </c>
      <c r="N150" s="165">
        <f t="shared" si="50"/>
        <v>14.950303520605935</v>
      </c>
      <c r="O150" s="165">
        <f t="shared" si="36"/>
        <v>257.89205491987275</v>
      </c>
      <c r="P150" s="165">
        <f t="shared" si="37"/>
        <v>330.85298090540647</v>
      </c>
      <c r="Q150" s="165">
        <f>NPV($B$5/12,P$9:P150)</f>
        <v>208821.92196625637</v>
      </c>
      <c r="R150" s="173">
        <f t="shared" si="38"/>
        <v>16790.70734700904</v>
      </c>
      <c r="T150" s="165">
        <f t="shared" si="51"/>
        <v>128.78560489750816</v>
      </c>
      <c r="W150" s="165">
        <f t="shared" si="44"/>
        <v>330.85298090540647</v>
      </c>
    </row>
    <row r="151" spans="1:23">
      <c r="A151" s="162">
        <f t="shared" si="45"/>
        <v>143</v>
      </c>
      <c r="B151" s="173">
        <f t="shared" si="39"/>
        <v>16790.70734700904</v>
      </c>
      <c r="C151" s="173">
        <f t="shared" si="46"/>
        <v>71.594646328120035</v>
      </c>
      <c r="D151" s="173">
        <f t="shared" si="40"/>
        <v>94.075952855737938</v>
      </c>
      <c r="E151" s="173">
        <f t="shared" si="41"/>
        <v>165.67059918385797</v>
      </c>
      <c r="F151" s="167">
        <v>9.8907560000000005E-2</v>
      </c>
      <c r="G151" s="175">
        <f t="shared" si="47"/>
        <v>8.6413990721661005E-3</v>
      </c>
      <c r="H151" s="165">
        <f t="shared" si="42"/>
        <v>145.09520288945643</v>
      </c>
      <c r="I151" s="167">
        <v>5.2932550000000002E-2</v>
      </c>
      <c r="J151" s="175">
        <f t="shared" si="48"/>
        <v>4.5218259055223031E-3</v>
      </c>
      <c r="K151" s="165">
        <f t="shared" si="43"/>
        <v>75.924655453749139</v>
      </c>
      <c r="L151" s="167">
        <v>0.80704871</v>
      </c>
      <c r="M151" s="165">
        <f t="shared" si="49"/>
        <v>61.274895241142708</v>
      </c>
      <c r="N151" s="165">
        <f t="shared" si="50"/>
        <v>14.649760212606431</v>
      </c>
      <c r="O151" s="165">
        <f t="shared" si="36"/>
        <v>253.82091595780079</v>
      </c>
      <c r="P151" s="165">
        <f t="shared" si="37"/>
        <v>325.41556228592083</v>
      </c>
      <c r="Q151" s="165">
        <f>NPV($B$5/12,P$9:P151)</f>
        <v>208947.75217014679</v>
      </c>
      <c r="R151" s="173">
        <f t="shared" si="38"/>
        <v>16475.611535810094</v>
      </c>
      <c r="T151" s="165">
        <f t="shared" si="51"/>
        <v>125.83020389042213</v>
      </c>
      <c r="W151" s="165">
        <f t="shared" si="44"/>
        <v>325.41556228592083</v>
      </c>
    </row>
    <row r="152" spans="1:23">
      <c r="A152" s="162">
        <f t="shared" si="45"/>
        <v>144</v>
      </c>
      <c r="B152" s="173">
        <f t="shared" si="39"/>
        <v>16475.611535810094</v>
      </c>
      <c r="C152" s="173">
        <f t="shared" si="46"/>
        <v>70.251095237863012</v>
      </c>
      <c r="D152" s="173">
        <f t="shared" si="40"/>
        <v>93.226457247002003</v>
      </c>
      <c r="E152" s="173">
        <f t="shared" si="41"/>
        <v>163.47755248486502</v>
      </c>
      <c r="F152" s="167">
        <v>9.8725520000000011E-2</v>
      </c>
      <c r="G152" s="175">
        <f t="shared" si="47"/>
        <v>8.6247109755980267E-3</v>
      </c>
      <c r="H152" s="165">
        <f t="shared" si="42"/>
        <v>142.09738764259077</v>
      </c>
      <c r="I152" s="167">
        <v>5.2881330000000004E-2</v>
      </c>
      <c r="J152" s="175">
        <f t="shared" si="48"/>
        <v>4.5173395013575757E-3</v>
      </c>
      <c r="K152" s="165">
        <f t="shared" si="43"/>
        <v>74.425930799737486</v>
      </c>
      <c r="L152" s="167">
        <v>0.80633204000000003</v>
      </c>
      <c r="M152" s="165">
        <f t="shared" si="49"/>
        <v>60.012012610651162</v>
      </c>
      <c r="N152" s="165">
        <f t="shared" si="50"/>
        <v>14.413918189086324</v>
      </c>
      <c r="O152" s="165">
        <f t="shared" si="36"/>
        <v>249.73776307867911</v>
      </c>
      <c r="P152" s="165">
        <f t="shared" si="37"/>
        <v>319.98885831654212</v>
      </c>
      <c r="Q152" s="165">
        <f>NPV($B$5/12,P$9:P152)</f>
        <v>209070.66458482496</v>
      </c>
      <c r="R152" s="173">
        <f t="shared" si="38"/>
        <v>16165.861760120764</v>
      </c>
      <c r="T152" s="165">
        <f t="shared" si="51"/>
        <v>122.91241467816872</v>
      </c>
      <c r="W152" s="165">
        <f t="shared" si="44"/>
        <v>319.98885831654212</v>
      </c>
    </row>
    <row r="153" spans="1:23">
      <c r="A153" s="162">
        <f t="shared" si="45"/>
        <v>145</v>
      </c>
      <c r="B153" s="173">
        <f t="shared" si="39"/>
        <v>16165.861760120764</v>
      </c>
      <c r="C153" s="173">
        <f t="shared" si="46"/>
        <v>68.930339346977789</v>
      </c>
      <c r="D153" s="173">
        <f t="shared" si="40"/>
        <v>92.386556921768189</v>
      </c>
      <c r="E153" s="173">
        <f t="shared" si="41"/>
        <v>161.31689626874598</v>
      </c>
      <c r="F153" s="167">
        <v>9.8560890000000012E-2</v>
      </c>
      <c r="G153" s="175">
        <f t="shared" si="47"/>
        <v>8.6096215610182991E-3</v>
      </c>
      <c r="H153" s="165">
        <f t="shared" si="42"/>
        <v>139.18195196237696</v>
      </c>
      <c r="I153" s="167">
        <v>5.2783490000000002E-2</v>
      </c>
      <c r="J153" s="175">
        <f t="shared" si="48"/>
        <v>4.5087702291553011E-3</v>
      </c>
      <c r="K153" s="165">
        <f t="shared" si="43"/>
        <v>72.888156232672614</v>
      </c>
      <c r="L153" s="167">
        <v>0.80530584000000005</v>
      </c>
      <c r="M153" s="165">
        <f t="shared" si="49"/>
        <v>58.697257881003658</v>
      </c>
      <c r="N153" s="165">
        <f t="shared" si="50"/>
        <v>14.190898351668956</v>
      </c>
      <c r="O153" s="165">
        <f t="shared" si="36"/>
        <v>245.75940723581408</v>
      </c>
      <c r="P153" s="165">
        <f t="shared" si="37"/>
        <v>314.68974658279188</v>
      </c>
      <c r="Q153" s="165">
        <f>NPV($B$5/12,P$9:P153)</f>
        <v>209190.7410233586</v>
      </c>
      <c r="R153" s="173">
        <f t="shared" si="38"/>
        <v>15861.405095003945</v>
      </c>
      <c r="T153" s="165">
        <f t="shared" si="51"/>
        <v>120.07643853363697</v>
      </c>
      <c r="W153" s="165">
        <f t="shared" si="44"/>
        <v>314.68974658279188</v>
      </c>
    </row>
    <row r="154" spans="1:23">
      <c r="A154" s="162">
        <f t="shared" si="45"/>
        <v>146</v>
      </c>
      <c r="B154" s="173">
        <f t="shared" si="39"/>
        <v>15861.405095003945</v>
      </c>
      <c r="C154" s="173">
        <f t="shared" si="46"/>
        <v>67.632152986463296</v>
      </c>
      <c r="D154" s="173">
        <f t="shared" si="40"/>
        <v>91.556361509646848</v>
      </c>
      <c r="E154" s="173">
        <f t="shared" si="41"/>
        <v>159.18851449611014</v>
      </c>
      <c r="F154" s="167">
        <v>9.827828000000001E-2</v>
      </c>
      <c r="G154" s="175">
        <f t="shared" si="47"/>
        <v>8.5837243983003519E-3</v>
      </c>
      <c r="H154" s="165">
        <f t="shared" si="42"/>
        <v>136.14992990531087</v>
      </c>
      <c r="I154" s="167">
        <v>5.2677930000000005E-2</v>
      </c>
      <c r="J154" s="175">
        <f t="shared" si="48"/>
        <v>4.4995257141269285E-3</v>
      </c>
      <c r="K154" s="165">
        <f t="shared" si="43"/>
        <v>71.368800087154128</v>
      </c>
      <c r="L154" s="167">
        <v>0.80431420000000009</v>
      </c>
      <c r="M154" s="165">
        <f t="shared" si="49"/>
        <v>57.402939347059309</v>
      </c>
      <c r="N154" s="165">
        <f t="shared" si="50"/>
        <v>13.965860740094818</v>
      </c>
      <c r="O154" s="165">
        <f t="shared" si="36"/>
        <v>241.67215215505254</v>
      </c>
      <c r="P154" s="165">
        <f t="shared" si="37"/>
        <v>309.30430514151584</v>
      </c>
      <c r="Q154" s="165">
        <f>NPV($B$5/12,P$9:P154)</f>
        <v>209307.98093493728</v>
      </c>
      <c r="R154" s="173">
        <f t="shared" si="38"/>
        <v>15562.330003501835</v>
      </c>
      <c r="T154" s="165">
        <f t="shared" si="51"/>
        <v>117.23991157868295</v>
      </c>
      <c r="W154" s="165">
        <f t="shared" si="44"/>
        <v>309.30430514151584</v>
      </c>
    </row>
    <row r="155" spans="1:23">
      <c r="A155" s="162">
        <f t="shared" si="45"/>
        <v>147</v>
      </c>
      <c r="B155" s="173">
        <f t="shared" si="39"/>
        <v>15562.330003501835</v>
      </c>
      <c r="C155" s="173">
        <f t="shared" si="46"/>
        <v>66.356913357832767</v>
      </c>
      <c r="D155" s="173">
        <f t="shared" si="40"/>
        <v>90.736806260032566</v>
      </c>
      <c r="E155" s="173">
        <f t="shared" si="41"/>
        <v>157.09371961786533</v>
      </c>
      <c r="F155" s="167">
        <v>9.7984489999999994E-2</v>
      </c>
      <c r="G155" s="175">
        <f t="shared" si="47"/>
        <v>8.5568106347708728E-3</v>
      </c>
      <c r="H155" s="165">
        <f t="shared" si="42"/>
        <v>133.16391087577833</v>
      </c>
      <c r="I155" s="167">
        <v>5.2559729999999999E-2</v>
      </c>
      <c r="J155" s="175">
        <f t="shared" si="48"/>
        <v>4.4891753599396456E-3</v>
      </c>
      <c r="K155" s="165">
        <f t="shared" si="43"/>
        <v>69.862028394969897</v>
      </c>
      <c r="L155" s="167">
        <v>0.80432110000000001</v>
      </c>
      <c r="M155" s="165">
        <f t="shared" si="49"/>
        <v>56.191503526873426</v>
      </c>
      <c r="N155" s="165">
        <f t="shared" si="50"/>
        <v>13.670524868096471</v>
      </c>
      <c r="O155" s="165">
        <f t="shared" si="36"/>
        <v>237.57124200390734</v>
      </c>
      <c r="P155" s="165">
        <f t="shared" si="37"/>
        <v>303.9281553617401</v>
      </c>
      <c r="Q155" s="165">
        <f>NPV($B$5/12,P$9:P155)</f>
        <v>209422.4201217985</v>
      </c>
      <c r="R155" s="173">
        <f t="shared" si="38"/>
        <v>15268.567257971054</v>
      </c>
      <c r="T155" s="165">
        <f t="shared" si="51"/>
        <v>114.43918686121469</v>
      </c>
      <c r="W155" s="165">
        <f t="shared" si="44"/>
        <v>303.9281553617401</v>
      </c>
    </row>
    <row r="156" spans="1:23">
      <c r="A156" s="162">
        <f t="shared" si="45"/>
        <v>148</v>
      </c>
      <c r="B156" s="173">
        <f t="shared" si="39"/>
        <v>15268.567257971054</v>
      </c>
      <c r="C156" s="173">
        <f t="shared" si="46"/>
        <v>65.104325278248353</v>
      </c>
      <c r="D156" s="173">
        <f t="shared" si="40"/>
        <v>89.927932435057727</v>
      </c>
      <c r="E156" s="173">
        <f t="shared" si="41"/>
        <v>155.03225771330608</v>
      </c>
      <c r="F156" s="167">
        <v>9.7583120000000009E-2</v>
      </c>
      <c r="G156" s="175">
        <f t="shared" si="47"/>
        <v>8.5200545761872082E-3</v>
      </c>
      <c r="H156" s="165">
        <f t="shared" si="42"/>
        <v>130.08902633809845</v>
      </c>
      <c r="I156" s="167">
        <v>5.239916E-2</v>
      </c>
      <c r="J156" s="175">
        <f t="shared" si="48"/>
        <v>4.4751167113482593E-3</v>
      </c>
      <c r="K156" s="165">
        <f t="shared" si="43"/>
        <v>68.328620494491133</v>
      </c>
      <c r="L156" s="167">
        <v>0.80422260000000001</v>
      </c>
      <c r="M156" s="165">
        <f t="shared" si="49"/>
        <v>54.951420828492942</v>
      </c>
      <c r="N156" s="165">
        <f t="shared" si="50"/>
        <v>13.377199665998191</v>
      </c>
      <c r="O156" s="165">
        <f t="shared" si="36"/>
        <v>233.39415843915438</v>
      </c>
      <c r="P156" s="165">
        <f t="shared" si="37"/>
        <v>298.49848371740273</v>
      </c>
      <c r="Q156" s="165">
        <f>NPV($B$5/12,P$9:P156)</f>
        <v>209534.0705184355</v>
      </c>
      <c r="R156" s="173">
        <f t="shared" si="38"/>
        <v>14980.221678703407</v>
      </c>
      <c r="T156" s="165">
        <f t="shared" si="51"/>
        <v>111.65039663700736</v>
      </c>
      <c r="W156" s="165">
        <f t="shared" si="44"/>
        <v>298.49848371740273</v>
      </c>
    </row>
    <row r="157" spans="1:23">
      <c r="A157" s="162">
        <f t="shared" si="45"/>
        <v>149</v>
      </c>
      <c r="B157" s="173">
        <f t="shared" si="39"/>
        <v>14980.221678703407</v>
      </c>
      <c r="C157" s="173">
        <f t="shared" si="46"/>
        <v>63.874835695629827</v>
      </c>
      <c r="D157" s="173">
        <f t="shared" si="40"/>
        <v>89.130815080197578</v>
      </c>
      <c r="E157" s="173">
        <f t="shared" si="41"/>
        <v>153.00565077582741</v>
      </c>
      <c r="F157" s="167">
        <v>9.6982280000000004E-2</v>
      </c>
      <c r="G157" s="175">
        <f t="shared" si="47"/>
        <v>8.4650597516914283E-3</v>
      </c>
      <c r="H157" s="165">
        <f t="shared" si="42"/>
        <v>126.80847160380762</v>
      </c>
      <c r="I157" s="167">
        <v>5.2183819999999999E-2</v>
      </c>
      <c r="J157" s="175">
        <f t="shared" si="48"/>
        <v>4.4562661227385281E-3</v>
      </c>
      <c r="K157" s="165">
        <f t="shared" si="43"/>
        <v>66.755854377919277</v>
      </c>
      <c r="L157" s="167">
        <v>0.80346498</v>
      </c>
      <c r="M157" s="165">
        <f t="shared" si="49"/>
        <v>53.635991202637825</v>
      </c>
      <c r="N157" s="165">
        <f t="shared" si="50"/>
        <v>13.119863175281452</v>
      </c>
      <c r="O157" s="165">
        <f t="shared" si="36"/>
        <v>229.05914985928666</v>
      </c>
      <c r="P157" s="165">
        <f t="shared" si="37"/>
        <v>292.93398555491649</v>
      </c>
      <c r="Q157" s="165">
        <f>NPV($B$5/12,P$9:P157)</f>
        <v>209642.91394688006</v>
      </c>
      <c r="R157" s="173">
        <f t="shared" si="38"/>
        <v>14697.526537641481</v>
      </c>
      <c r="T157" s="165">
        <f t="shared" si="51"/>
        <v>108.84342844455387</v>
      </c>
      <c r="W157" s="165">
        <f t="shared" si="44"/>
        <v>292.93398555491649</v>
      </c>
    </row>
    <row r="158" spans="1:23">
      <c r="A158" s="162">
        <f t="shared" si="45"/>
        <v>150</v>
      </c>
      <c r="B158" s="173">
        <f t="shared" si="39"/>
        <v>14697.526537641481</v>
      </c>
      <c r="C158" s="173">
        <f t="shared" si="46"/>
        <v>62.669439268622718</v>
      </c>
      <c r="D158" s="173">
        <f t="shared" si="40"/>
        <v>88.34734205935473</v>
      </c>
      <c r="E158" s="173">
        <f t="shared" si="41"/>
        <v>151.01678132797744</v>
      </c>
      <c r="F158" s="167">
        <v>9.602100999999999E-2</v>
      </c>
      <c r="G158" s="175">
        <f t="shared" si="47"/>
        <v>8.3771445264669842E-3</v>
      </c>
      <c r="H158" s="165">
        <f t="shared" si="42"/>
        <v>123.12330398740657</v>
      </c>
      <c r="I158" s="167">
        <v>5.179487E-2</v>
      </c>
      <c r="J158" s="175">
        <f t="shared" si="48"/>
        <v>4.4222278836261175E-3</v>
      </c>
      <c r="K158" s="165">
        <f t="shared" si="43"/>
        <v>64.99581167509298</v>
      </c>
      <c r="L158" s="167">
        <v>0.80153946000000009</v>
      </c>
      <c r="M158" s="165">
        <f t="shared" si="49"/>
        <v>52.096707792315726</v>
      </c>
      <c r="N158" s="165">
        <f t="shared" si="50"/>
        <v>12.899103882777254</v>
      </c>
      <c r="O158" s="165">
        <f t="shared" si="36"/>
        <v>224.36974992953856</v>
      </c>
      <c r="P158" s="165">
        <f t="shared" si="37"/>
        <v>287.0391891981613</v>
      </c>
      <c r="Q158" s="165">
        <f>NPV($B$5/12,P$9:P158)</f>
        <v>209748.86077495955</v>
      </c>
      <c r="R158" s="173">
        <f t="shared" si="38"/>
        <v>14421.060079919627</v>
      </c>
      <c r="T158" s="165">
        <f t="shared" si="51"/>
        <v>105.94682807949721</v>
      </c>
      <c r="W158" s="165">
        <f t="shared" si="44"/>
        <v>287.0391891981613</v>
      </c>
    </row>
    <row r="159" spans="1:23">
      <c r="A159" s="162">
        <f t="shared" si="45"/>
        <v>151</v>
      </c>
      <c r="B159" s="173">
        <f t="shared" si="39"/>
        <v>14421.060079919627</v>
      </c>
      <c r="C159" s="173">
        <f t="shared" si="46"/>
        <v>61.490601602459115</v>
      </c>
      <c r="D159" s="173">
        <f t="shared" si="40"/>
        <v>87.581570588120144</v>
      </c>
      <c r="E159" s="173">
        <f t="shared" si="41"/>
        <v>149.07217219057927</v>
      </c>
      <c r="F159" s="167">
        <v>9.4949640000000002E-2</v>
      </c>
      <c r="G159" s="175">
        <f t="shared" si="47"/>
        <v>8.2792607693681353E-3</v>
      </c>
      <c r="H159" s="165">
        <f t="shared" si="42"/>
        <v>119.39571697237947</v>
      </c>
      <c r="I159" s="167">
        <v>5.1400969999999997E-2</v>
      </c>
      <c r="J159" s="175">
        <f t="shared" si="48"/>
        <v>4.3877694961197422E-3</v>
      </c>
      <c r="K159" s="165">
        <f t="shared" si="43"/>
        <v>63.276287520381473</v>
      </c>
      <c r="L159" s="167">
        <v>0.80063041999999995</v>
      </c>
      <c r="M159" s="165">
        <f t="shared" si="49"/>
        <v>50.660920653483771</v>
      </c>
      <c r="N159" s="165">
        <f t="shared" si="50"/>
        <v>12.615366866897702</v>
      </c>
      <c r="O159" s="165">
        <f t="shared" si="36"/>
        <v>219.59265442739732</v>
      </c>
      <c r="P159" s="165">
        <f t="shared" si="37"/>
        <v>281.08325602985644</v>
      </c>
      <c r="Q159" s="165">
        <f>NPV($B$5/12,P$9:P159)</f>
        <v>209851.92217832012</v>
      </c>
      <c r="R159" s="173">
        <f t="shared" si="38"/>
        <v>14150.806504838747</v>
      </c>
      <c r="T159" s="165">
        <f t="shared" si="51"/>
        <v>103.06140336056706</v>
      </c>
      <c r="W159" s="165">
        <f t="shared" si="44"/>
        <v>281.08325602985644</v>
      </c>
    </row>
    <row r="160" spans="1:23">
      <c r="A160" s="162">
        <f t="shared" si="45"/>
        <v>152</v>
      </c>
      <c r="B160" s="173">
        <f t="shared" si="39"/>
        <v>14150.806504838747</v>
      </c>
      <c r="C160" s="173">
        <f t="shared" si="46"/>
        <v>60.338255323833017</v>
      </c>
      <c r="D160" s="173">
        <f t="shared" si="40"/>
        <v>86.834077097187645</v>
      </c>
      <c r="E160" s="173">
        <f t="shared" si="41"/>
        <v>147.17233242102066</v>
      </c>
      <c r="F160" s="167">
        <v>9.3811579999999992E-2</v>
      </c>
      <c r="G160" s="175">
        <f t="shared" si="47"/>
        <v>8.175400273060629E-3</v>
      </c>
      <c r="H160" s="165">
        <f t="shared" si="42"/>
        <v>115.68850736368682</v>
      </c>
      <c r="I160" s="167">
        <v>5.0990870000000001E-2</v>
      </c>
      <c r="J160" s="175">
        <f t="shared" si="48"/>
        <v>4.3519078656668597E-3</v>
      </c>
      <c r="K160" s="165">
        <f t="shared" si="43"/>
        <v>61.583006133937509</v>
      </c>
      <c r="L160" s="167">
        <v>0.80074589000000007</v>
      </c>
      <c r="M160" s="165">
        <f t="shared" si="49"/>
        <v>49.312339055595253</v>
      </c>
      <c r="N160" s="165">
        <f t="shared" si="50"/>
        <v>12.270667078342257</v>
      </c>
      <c r="O160" s="165">
        <f t="shared" si="36"/>
        <v>214.79325153921673</v>
      </c>
      <c r="P160" s="165">
        <f t="shared" si="37"/>
        <v>275.13150686304976</v>
      </c>
      <c r="Q160" s="165">
        <f>NPV($B$5/12,P$9:P160)</f>
        <v>209952.13325185847</v>
      </c>
      <c r="R160" s="173">
        <f t="shared" si="38"/>
        <v>13886.700914243933</v>
      </c>
      <c r="T160" s="165">
        <f t="shared" si="51"/>
        <v>100.21107353834668</v>
      </c>
      <c r="W160" s="165">
        <f t="shared" si="44"/>
        <v>275.13150686304976</v>
      </c>
    </row>
    <row r="161" spans="1:23">
      <c r="A161" s="162">
        <f t="shared" si="45"/>
        <v>153</v>
      </c>
      <c r="B161" s="173">
        <f t="shared" si="39"/>
        <v>13886.700914243933</v>
      </c>
      <c r="C161" s="173">
        <f t="shared" si="46"/>
        <v>59.212123710605709</v>
      </c>
      <c r="D161" s="173">
        <f t="shared" si="40"/>
        <v>86.105152306735647</v>
      </c>
      <c r="E161" s="173">
        <f t="shared" si="41"/>
        <v>145.31727601734136</v>
      </c>
      <c r="F161" s="167">
        <v>9.3055180000000001E-2</v>
      </c>
      <c r="G161" s="175">
        <f t="shared" si="47"/>
        <v>8.1064365738341415E-3</v>
      </c>
      <c r="H161" s="165">
        <f t="shared" si="42"/>
        <v>112.57166018112302</v>
      </c>
      <c r="I161" s="167">
        <v>5.0730740000000003E-2</v>
      </c>
      <c r="J161" s="175">
        <f t="shared" si="48"/>
        <v>4.3291678837569236E-3</v>
      </c>
      <c r="K161" s="165">
        <f t="shared" si="43"/>
        <v>60.117859609282746</v>
      </c>
      <c r="L161" s="167">
        <v>0.80135580000000006</v>
      </c>
      <c r="M161" s="165">
        <f t="shared" si="49"/>
        <v>48.175795481484464</v>
      </c>
      <c r="N161" s="165">
        <f t="shared" si="50"/>
        <v>11.942064127798282</v>
      </c>
      <c r="O161" s="165">
        <f t="shared" si="36"/>
        <v>210.61887661565694</v>
      </c>
      <c r="P161" s="165">
        <f t="shared" si="37"/>
        <v>269.83100032626265</v>
      </c>
      <c r="Q161" s="165">
        <f>NPV($B$5/12,P$9:P161)</f>
        <v>210049.76285930019</v>
      </c>
      <c r="R161" s="173">
        <f t="shared" si="38"/>
        <v>13627.90624214679</v>
      </c>
      <c r="T161" s="165">
        <f t="shared" si="51"/>
        <v>97.62960744171869</v>
      </c>
      <c r="W161" s="165">
        <f t="shared" si="44"/>
        <v>269.83100032626265</v>
      </c>
    </row>
    <row r="162" spans="1:23">
      <c r="A162" s="162">
        <f t="shared" si="45"/>
        <v>154</v>
      </c>
      <c r="B162" s="173">
        <f t="shared" si="39"/>
        <v>13627.90624214679</v>
      </c>
      <c r="C162" s="173">
        <f t="shared" si="46"/>
        <v>58.108637559755891</v>
      </c>
      <c r="D162" s="173">
        <f t="shared" si="40"/>
        <v>85.390255320685156</v>
      </c>
      <c r="E162" s="173">
        <f t="shared" si="41"/>
        <v>143.49889288044105</v>
      </c>
      <c r="F162" s="167">
        <v>9.2287820000000007E-2</v>
      </c>
      <c r="G162" s="175">
        <f t="shared" si="47"/>
        <v>8.0365274658859009E-3</v>
      </c>
      <c r="H162" s="165">
        <f t="shared" si="42"/>
        <v>109.52104281753059</v>
      </c>
      <c r="I162" s="167">
        <v>5.0507940000000001E-2</v>
      </c>
      <c r="J162" s="175">
        <f t="shared" si="48"/>
        <v>4.3096957477853914E-3</v>
      </c>
      <c r="K162" s="165">
        <f t="shared" si="43"/>
        <v>58.732129582998013</v>
      </c>
      <c r="L162" s="167">
        <v>0.80193206000000006</v>
      </c>
      <c r="M162" s="165">
        <f t="shared" si="49"/>
        <v>47.099177664680539</v>
      </c>
      <c r="N162" s="165">
        <f t="shared" si="50"/>
        <v>11.632951918317474</v>
      </c>
      <c r="O162" s="165">
        <f t="shared" si="36"/>
        <v>206.5442500565332</v>
      </c>
      <c r="P162" s="165">
        <f t="shared" si="37"/>
        <v>264.65288761628909</v>
      </c>
      <c r="Q162" s="165">
        <f>NPV($B$5/12,P$9:P162)</f>
        <v>210144.88478818815</v>
      </c>
      <c r="R162" s="173">
        <f t="shared" si="38"/>
        <v>13374.262814425576</v>
      </c>
      <c r="T162" s="165">
        <f t="shared" si="51"/>
        <v>95.121928887965623</v>
      </c>
      <c r="W162" s="165">
        <f t="shared" si="44"/>
        <v>264.65288761628909</v>
      </c>
    </row>
    <row r="163" spans="1:23">
      <c r="A163" s="162">
        <f t="shared" si="45"/>
        <v>155</v>
      </c>
      <c r="B163" s="173">
        <f t="shared" si="39"/>
        <v>13374.262814425576</v>
      </c>
      <c r="C163" s="173">
        <f t="shared" si="46"/>
        <v>57.027116029670559</v>
      </c>
      <c r="D163" s="173">
        <f t="shared" si="40"/>
        <v>84.688936499200338</v>
      </c>
      <c r="E163" s="173">
        <f t="shared" si="41"/>
        <v>141.7160525288709</v>
      </c>
      <c r="F163" s="167">
        <v>9.1548920000000006E-2</v>
      </c>
      <c r="G163" s="175">
        <f t="shared" si="47"/>
        <v>7.9692623400698936E-3</v>
      </c>
      <c r="H163" s="165">
        <f t="shared" si="42"/>
        <v>106.58300897319893</v>
      </c>
      <c r="I163" s="167">
        <v>5.0322909999999998E-2</v>
      </c>
      <c r="J163" s="175">
        <f t="shared" si="48"/>
        <v>4.293527794081986E-3</v>
      </c>
      <c r="K163" s="165">
        <f t="shared" si="43"/>
        <v>57.422769119093374</v>
      </c>
      <c r="L163" s="167">
        <v>0.80195492000000002</v>
      </c>
      <c r="M163" s="165">
        <f t="shared" si="49"/>
        <v>46.050472215081001</v>
      </c>
      <c r="N163" s="165">
        <f t="shared" si="50"/>
        <v>11.372296904012373</v>
      </c>
      <c r="O163" s="165">
        <f t="shared" si="36"/>
        <v>202.64424237641163</v>
      </c>
      <c r="P163" s="165">
        <f t="shared" si="37"/>
        <v>259.67135840608216</v>
      </c>
      <c r="Q163" s="165">
        <f>NPV($B$5/12,P$9:P163)</f>
        <v>210237.59815940226</v>
      </c>
      <c r="R163" s="173">
        <f t="shared" si="38"/>
        <v>13125.568099834083</v>
      </c>
      <c r="T163" s="165">
        <f t="shared" si="51"/>
        <v>92.71337121410761</v>
      </c>
      <c r="W163" s="165">
        <f t="shared" si="44"/>
        <v>259.67135840608216</v>
      </c>
    </row>
    <row r="164" spans="1:23">
      <c r="A164" s="162">
        <f t="shared" si="45"/>
        <v>156</v>
      </c>
      <c r="B164" s="173">
        <f t="shared" si="39"/>
        <v>13125.568099834083</v>
      </c>
      <c r="C164" s="173">
        <f t="shared" si="46"/>
        <v>55.966695538331201</v>
      </c>
      <c r="D164" s="173">
        <f t="shared" si="40"/>
        <v>84.000448283860209</v>
      </c>
      <c r="E164" s="173">
        <f t="shared" si="41"/>
        <v>139.96714382219142</v>
      </c>
      <c r="F164" s="167">
        <v>9.0753850000000011E-2</v>
      </c>
      <c r="G164" s="175">
        <f t="shared" si="47"/>
        <v>7.8969398188178941E-3</v>
      </c>
      <c r="H164" s="165">
        <f t="shared" si="42"/>
        <v>103.65182137218569</v>
      </c>
      <c r="I164" s="167">
        <v>5.009123E-2</v>
      </c>
      <c r="J164" s="175">
        <f t="shared" si="48"/>
        <v>4.2732876261156738E-3</v>
      </c>
      <c r="K164" s="165">
        <f t="shared" si="43"/>
        <v>56.089327746759608</v>
      </c>
      <c r="L164" s="167">
        <v>0.80226803000000002</v>
      </c>
      <c r="M164" s="165">
        <f t="shared" si="49"/>
        <v>44.998674475417168</v>
      </c>
      <c r="N164" s="165">
        <f t="shared" si="50"/>
        <v>11.09065327134244</v>
      </c>
      <c r="O164" s="165">
        <f t="shared" si="36"/>
        <v>198.74292292738835</v>
      </c>
      <c r="P164" s="165">
        <f t="shared" si="37"/>
        <v>254.70961846571956</v>
      </c>
      <c r="Q164" s="165">
        <f>NPV($B$5/12,P$9:P164)</f>
        <v>210327.93772132977</v>
      </c>
      <c r="R164" s="173">
        <f t="shared" si="38"/>
        <v>12881.826502431277</v>
      </c>
      <c r="T164" s="165">
        <f t="shared" si="51"/>
        <v>90.339561927510658</v>
      </c>
      <c r="W164" s="165">
        <f t="shared" si="44"/>
        <v>254.70961846571956</v>
      </c>
    </row>
    <row r="165" spans="1:23">
      <c r="A165" s="162">
        <f t="shared" si="45"/>
        <v>157</v>
      </c>
      <c r="B165" s="173">
        <f t="shared" si="39"/>
        <v>12881.826502431277</v>
      </c>
      <c r="C165" s="173">
        <f t="shared" si="46"/>
        <v>54.927394864401371</v>
      </c>
      <c r="D165" s="173">
        <f t="shared" si="40"/>
        <v>83.325345215047008</v>
      </c>
      <c r="E165" s="173">
        <f t="shared" si="41"/>
        <v>138.25274007944839</v>
      </c>
      <c r="F165" s="167">
        <v>8.996084E-2</v>
      </c>
      <c r="G165" s="175">
        <f t="shared" si="47"/>
        <v>7.8248624054175764E-3</v>
      </c>
      <c r="H165" s="165">
        <f t="shared" si="42"/>
        <v>100.79851991198629</v>
      </c>
      <c r="I165" s="167">
        <v>4.9861870000000003E-2</v>
      </c>
      <c r="J165" s="175">
        <f t="shared" si="48"/>
        <v>4.2532545962958856E-3</v>
      </c>
      <c r="K165" s="165">
        <f t="shared" si="43"/>
        <v>54.789687780151979</v>
      </c>
      <c r="L165" s="167">
        <v>0.80207897000000006</v>
      </c>
      <c r="M165" s="165">
        <f t="shared" si="49"/>
        <v>43.945656341325886</v>
      </c>
      <c r="N165" s="165">
        <f t="shared" si="50"/>
        <v>10.844031438826093</v>
      </c>
      <c r="O165" s="165">
        <f t="shared" si="36"/>
        <v>194.96789656585941</v>
      </c>
      <c r="P165" s="165">
        <f t="shared" si="37"/>
        <v>249.89529143026078</v>
      </c>
      <c r="Q165" s="165">
        <f>NPV($B$5/12,P$9:P165)</f>
        <v>210415.98278662428</v>
      </c>
      <c r="R165" s="173">
        <f t="shared" si="38"/>
        <v>12642.91294952409</v>
      </c>
      <c r="T165" s="165">
        <f t="shared" si="51"/>
        <v>88.045065294514643</v>
      </c>
      <c r="W165" s="165">
        <f t="shared" si="44"/>
        <v>249.89529143026078</v>
      </c>
    </row>
    <row r="166" spans="1:23">
      <c r="A166" s="162">
        <f t="shared" si="45"/>
        <v>158</v>
      </c>
      <c r="B166" s="173">
        <f t="shared" si="39"/>
        <v>12642.91294952409</v>
      </c>
      <c r="C166" s="173">
        <f t="shared" si="46"/>
        <v>53.908680704843853</v>
      </c>
      <c r="D166" s="173">
        <f t="shared" si="40"/>
        <v>82.663355066087917</v>
      </c>
      <c r="E166" s="173">
        <f t="shared" si="41"/>
        <v>136.57203577093176</v>
      </c>
      <c r="F166" s="167">
        <v>8.9289400000000005E-2</v>
      </c>
      <c r="G166" s="175">
        <f t="shared" si="47"/>
        <v>7.7638795993083543E-3</v>
      </c>
      <c r="H166" s="165">
        <f t="shared" si="42"/>
        <v>98.158053924641493</v>
      </c>
      <c r="I166" s="167">
        <v>4.9670480000000003E-2</v>
      </c>
      <c r="J166" s="175">
        <f t="shared" si="48"/>
        <v>4.2365413792785356E-3</v>
      </c>
      <c r="K166" s="165">
        <f t="shared" si="43"/>
        <v>53.56222386527525</v>
      </c>
      <c r="L166" s="167">
        <v>0.80253117000000007</v>
      </c>
      <c r="M166" s="165">
        <f t="shared" si="49"/>
        <v>42.985354186401274</v>
      </c>
      <c r="N166" s="165">
        <f t="shared" si="50"/>
        <v>10.576869678873976</v>
      </c>
      <c r="O166" s="165">
        <f t="shared" si="36"/>
        <v>191.39827866960337</v>
      </c>
      <c r="P166" s="165">
        <f t="shared" si="37"/>
        <v>245.30695937444722</v>
      </c>
      <c r="Q166" s="165">
        <f>NPV($B$5/12,P$9:P166)</f>
        <v>210501.83888088903</v>
      </c>
      <c r="R166" s="173">
        <f t="shared" si="38"/>
        <v>12408.529316668086</v>
      </c>
      <c r="T166" s="165">
        <f t="shared" si="51"/>
        <v>85.856094264745479</v>
      </c>
      <c r="W166" s="165">
        <f t="shared" si="44"/>
        <v>245.30695937444722</v>
      </c>
    </row>
    <row r="167" spans="1:23">
      <c r="A167" s="162">
        <f t="shared" si="45"/>
        <v>159</v>
      </c>
      <c r="B167" s="173">
        <f t="shared" si="39"/>
        <v>12408.529316668086</v>
      </c>
      <c r="C167" s="173">
        <f t="shared" si="46"/>
        <v>52.909281873536436</v>
      </c>
      <c r="D167" s="173">
        <f t="shared" si="40"/>
        <v>82.013045661132054</v>
      </c>
      <c r="E167" s="173">
        <f t="shared" si="41"/>
        <v>134.92232753466848</v>
      </c>
      <c r="F167" s="167">
        <v>8.8990310000000003E-2</v>
      </c>
      <c r="G167" s="175">
        <f t="shared" si="47"/>
        <v>7.7367283432618894E-3</v>
      </c>
      <c r="H167" s="165">
        <f t="shared" si="42"/>
        <v>96.001420462462065</v>
      </c>
      <c r="I167" s="167">
        <v>4.9580200000000005E-2</v>
      </c>
      <c r="J167" s="175">
        <f t="shared" si="48"/>
        <v>4.2286587090083483E-3</v>
      </c>
      <c r="K167" s="165">
        <f t="shared" si="43"/>
        <v>52.47143556091391</v>
      </c>
      <c r="L167" s="167">
        <v>0.80231646999999995</v>
      </c>
      <c r="M167" s="165">
        <f t="shared" si="49"/>
        <v>42.098696955064916</v>
      </c>
      <c r="N167" s="165">
        <f t="shared" si="50"/>
        <v>10.372738605848994</v>
      </c>
      <c r="O167" s="165">
        <f t="shared" si="36"/>
        <v>188.38720472944311</v>
      </c>
      <c r="P167" s="165">
        <f t="shared" si="37"/>
        <v>241.29648660297954</v>
      </c>
      <c r="Q167" s="165">
        <f>NPV($B$5/12,P$9:P167)</f>
        <v>210585.73204386275</v>
      </c>
      <c r="R167" s="173">
        <f t="shared" si="38"/>
        <v>12178.043414983578</v>
      </c>
      <c r="T167" s="165">
        <f t="shared" si="51"/>
        <v>83.893162973719882</v>
      </c>
      <c r="W167" s="165">
        <f t="shared" si="44"/>
        <v>241.29648660297954</v>
      </c>
    </row>
    <row r="168" spans="1:23">
      <c r="A168" s="162">
        <f t="shared" si="45"/>
        <v>160</v>
      </c>
      <c r="B168" s="173">
        <f t="shared" si="39"/>
        <v>12178.043414983578</v>
      </c>
      <c r="C168" s="173">
        <f t="shared" si="46"/>
        <v>51.926502752104163</v>
      </c>
      <c r="D168" s="173">
        <f t="shared" si="40"/>
        <v>81.370685702716514</v>
      </c>
      <c r="E168" s="173">
        <f t="shared" si="41"/>
        <v>133.29718845482068</v>
      </c>
      <c r="F168" s="167">
        <v>8.8712269999999996E-2</v>
      </c>
      <c r="G168" s="175">
        <f t="shared" si="47"/>
        <v>7.7114953244872275E-3</v>
      </c>
      <c r="H168" s="165">
        <f t="shared" si="42"/>
        <v>93.910924856048339</v>
      </c>
      <c r="I168" s="167">
        <v>4.9564890000000007E-2</v>
      </c>
      <c r="J168" s="175">
        <f t="shared" si="48"/>
        <v>4.2273220061219696E-3</v>
      </c>
      <c r="K168" s="165">
        <f t="shared" si="43"/>
        <v>51.480510919668824</v>
      </c>
      <c r="L168" s="167">
        <v>0.80197793000000006</v>
      </c>
      <c r="M168" s="165">
        <f t="shared" si="49"/>
        <v>41.286233582698401</v>
      </c>
      <c r="N168" s="165">
        <f t="shared" si="50"/>
        <v>10.194277336970423</v>
      </c>
      <c r="O168" s="165">
        <f t="shared" si="36"/>
        <v>185.47588789573527</v>
      </c>
      <c r="P168" s="165">
        <f t="shared" si="37"/>
        <v>237.40239064783944</v>
      </c>
      <c r="Q168" s="165">
        <f>NPV($B$5/12,P$9:P168)</f>
        <v>210667.7247027313</v>
      </c>
      <c r="R168" s="173">
        <f t="shared" si="38"/>
        <v>11951.281293505142</v>
      </c>
      <c r="T168" s="165">
        <f t="shared" si="51"/>
        <v>81.99265886854846</v>
      </c>
      <c r="W168" s="165">
        <f t="shared" si="44"/>
        <v>237.40239064783944</v>
      </c>
    </row>
    <row r="169" spans="1:23">
      <c r="A169" s="162">
        <f t="shared" si="45"/>
        <v>161</v>
      </c>
      <c r="B169" s="173">
        <f t="shared" si="39"/>
        <v>11951.281293505142</v>
      </c>
      <c r="C169" s="173">
        <f t="shared" si="46"/>
        <v>50.959601623263104</v>
      </c>
      <c r="D169" s="173">
        <f t="shared" si="40"/>
        <v>80.735471105354435</v>
      </c>
      <c r="E169" s="173">
        <f t="shared" si="41"/>
        <v>131.69507272861753</v>
      </c>
      <c r="F169" s="167">
        <v>8.852749E-2</v>
      </c>
      <c r="G169" s="175">
        <f t="shared" si="47"/>
        <v>7.6947298520408935E-3</v>
      </c>
      <c r="H169" s="165">
        <f t="shared" si="42"/>
        <v>91.961880939271921</v>
      </c>
      <c r="I169" s="167">
        <v>4.9567199999999999E-2</v>
      </c>
      <c r="J169" s="175">
        <f t="shared" si="48"/>
        <v>4.2275236889639523E-3</v>
      </c>
      <c r="K169" s="165">
        <f t="shared" si="43"/>
        <v>50.524324781764733</v>
      </c>
      <c r="L169" s="167">
        <v>0.80187343</v>
      </c>
      <c r="M169" s="165">
        <f t="shared" si="49"/>
        <v>40.514113611187689</v>
      </c>
      <c r="N169" s="165">
        <f t="shared" si="50"/>
        <v>10.010211170577044</v>
      </c>
      <c r="O169" s="165">
        <f t="shared" si="36"/>
        <v>182.70756321520341</v>
      </c>
      <c r="P169" s="165">
        <f t="shared" si="37"/>
        <v>233.6671648384665</v>
      </c>
      <c r="Q169" s="165">
        <f>NPV($B$5/12,P$9:P169)</f>
        <v>210747.89285664429</v>
      </c>
      <c r="R169" s="173">
        <f t="shared" si="38"/>
        <v>11728.059616678751</v>
      </c>
      <c r="T169" s="165">
        <f t="shared" si="51"/>
        <v>80.168153912993148</v>
      </c>
      <c r="W169" s="165">
        <f t="shared" si="44"/>
        <v>233.6671648384665</v>
      </c>
    </row>
    <row r="170" spans="1:23">
      <c r="A170" s="162">
        <f t="shared" si="45"/>
        <v>162</v>
      </c>
      <c r="B170" s="173">
        <f t="shared" si="39"/>
        <v>11728.059616678751</v>
      </c>
      <c r="C170" s="173">
        <f t="shared" si="46"/>
        <v>50.007796754363277</v>
      </c>
      <c r="D170" s="173">
        <f t="shared" si="40"/>
        <v>80.106495148671087</v>
      </c>
      <c r="E170" s="173">
        <f t="shared" si="41"/>
        <v>130.11429190303437</v>
      </c>
      <c r="F170" s="167">
        <v>8.8168039999999989E-2</v>
      </c>
      <c r="G170" s="175">
        <f t="shared" si="47"/>
        <v>7.6621251317198213E-3</v>
      </c>
      <c r="H170" s="165">
        <f t="shared" si="42"/>
        <v>89.861860335262591</v>
      </c>
      <c r="I170" s="167">
        <v>4.959599E-2</v>
      </c>
      <c r="J170" s="175">
        <f t="shared" si="48"/>
        <v>4.2300373409566161E-3</v>
      </c>
      <c r="K170" s="165">
        <f t="shared" si="43"/>
        <v>49.610130115516455</v>
      </c>
      <c r="L170" s="167">
        <v>0.80243616000000006</v>
      </c>
      <c r="M170" s="165">
        <f t="shared" si="49"/>
        <v>39.808962306995383</v>
      </c>
      <c r="N170" s="165">
        <f t="shared" si="50"/>
        <v>9.8011678085210718</v>
      </c>
      <c r="O170" s="165">
        <f t="shared" si="36"/>
        <v>179.76952329245475</v>
      </c>
      <c r="P170" s="165">
        <f t="shared" si="37"/>
        <v>229.77732004681803</v>
      </c>
      <c r="Q170" s="165">
        <f>NPV($B$5/12,P$9:P170)</f>
        <v>210826.20437877398</v>
      </c>
      <c r="R170" s="173">
        <f t="shared" si="38"/>
        <v>11508.481131079301</v>
      </c>
      <c r="T170" s="165">
        <f t="shared" si="51"/>
        <v>78.311522129690275</v>
      </c>
      <c r="W170" s="165">
        <f t="shared" si="44"/>
        <v>229.77732004681803</v>
      </c>
    </row>
    <row r="171" spans="1:23">
      <c r="A171" s="162">
        <f t="shared" si="45"/>
        <v>163</v>
      </c>
      <c r="B171" s="173">
        <f t="shared" si="39"/>
        <v>11508.481131079301</v>
      </c>
      <c r="C171" s="173">
        <f t="shared" si="46"/>
        <v>49.071526251110335</v>
      </c>
      <c r="D171" s="173">
        <f t="shared" si="40"/>
        <v>79.484783825549187</v>
      </c>
      <c r="E171" s="173">
        <f t="shared" si="41"/>
        <v>128.55631007665951</v>
      </c>
      <c r="F171" s="167">
        <v>8.7869940000000007E-2</v>
      </c>
      <c r="G171" s="175">
        <f t="shared" si="47"/>
        <v>7.6350942369949326E-3</v>
      </c>
      <c r="H171" s="165">
        <f t="shared" si="42"/>
        <v>87.868337960468494</v>
      </c>
      <c r="I171" s="167">
        <v>4.9588089999999994E-2</v>
      </c>
      <c r="J171" s="175">
        <f t="shared" si="48"/>
        <v>4.2293475858057317E-3</v>
      </c>
      <c r="K171" s="165">
        <f t="shared" si="43"/>
        <v>48.673366888021057</v>
      </c>
      <c r="L171" s="167">
        <v>0.80336189000000002</v>
      </c>
      <c r="M171" s="165">
        <f t="shared" si="49"/>
        <v>39.102328015824014</v>
      </c>
      <c r="N171" s="165">
        <f t="shared" si="50"/>
        <v>9.5710388721970432</v>
      </c>
      <c r="O171" s="165">
        <f t="shared" si="36"/>
        <v>176.92416065821473</v>
      </c>
      <c r="P171" s="165">
        <f t="shared" si="37"/>
        <v>225.99568690932506</v>
      </c>
      <c r="Q171" s="165">
        <f>NPV($B$5/12,P$9:P171)</f>
        <v>210902.7169801759</v>
      </c>
      <c r="R171" s="173">
        <f t="shared" si="38"/>
        <v>11292.454642405262</v>
      </c>
      <c r="T171" s="165">
        <f t="shared" si="51"/>
        <v>76.512601401918801</v>
      </c>
      <c r="W171" s="165">
        <f t="shared" si="44"/>
        <v>225.99568690932506</v>
      </c>
    </row>
    <row r="172" spans="1:23">
      <c r="A172" s="162">
        <f t="shared" si="45"/>
        <v>164</v>
      </c>
      <c r="B172" s="173">
        <f t="shared" si="39"/>
        <v>11292.454642405262</v>
      </c>
      <c r="C172" s="173">
        <f t="shared" si="46"/>
        <v>48.150401266052548</v>
      </c>
      <c r="D172" s="173">
        <f t="shared" si="40"/>
        <v>78.870052361487012</v>
      </c>
      <c r="E172" s="173">
        <f t="shared" si="41"/>
        <v>127.02045362753957</v>
      </c>
      <c r="F172" s="167">
        <v>8.7538560000000015E-2</v>
      </c>
      <c r="G172" s="175">
        <f t="shared" si="47"/>
        <v>7.6050551055650839E-3</v>
      </c>
      <c r="H172" s="165">
        <f t="shared" si="42"/>
        <v>85.879739832586267</v>
      </c>
      <c r="I172" s="167">
        <v>4.9556589999999998E-2</v>
      </c>
      <c r="J172" s="175">
        <f t="shared" si="48"/>
        <v>4.226597348536254E-3</v>
      </c>
      <c r="K172" s="165">
        <f t="shared" si="43"/>
        <v>47.728658850055993</v>
      </c>
      <c r="L172" s="167">
        <v>0.80342125999999991</v>
      </c>
      <c r="M172" s="165">
        <f t="shared" si="49"/>
        <v>38.346219231422133</v>
      </c>
      <c r="N172" s="165">
        <f t="shared" si="50"/>
        <v>9.3824396186338603</v>
      </c>
      <c r="O172" s="165">
        <f t="shared" si="36"/>
        <v>174.13223181270715</v>
      </c>
      <c r="P172" s="165">
        <f t="shared" si="37"/>
        <v>222.28263307875969</v>
      </c>
      <c r="Q172" s="165">
        <f>NPV($B$5/12,P$9:P172)</f>
        <v>210977.47411734637</v>
      </c>
      <c r="R172" s="173">
        <f t="shared" si="38"/>
        <v>11079.976191361135</v>
      </c>
      <c r="T172" s="165">
        <f t="shared" si="51"/>
        <v>74.757137170468923</v>
      </c>
      <c r="W172" s="165">
        <f t="shared" si="44"/>
        <v>222.28263307875969</v>
      </c>
    </row>
    <row r="173" spans="1:23">
      <c r="A173" s="162">
        <f t="shared" si="45"/>
        <v>165</v>
      </c>
      <c r="B173" s="173">
        <f t="shared" si="39"/>
        <v>11079.976191361135</v>
      </c>
      <c r="C173" s="173">
        <f t="shared" si="46"/>
        <v>47.244404916973139</v>
      </c>
      <c r="D173" s="173">
        <f t="shared" si="40"/>
        <v>78.262616562902735</v>
      </c>
      <c r="E173" s="173">
        <f t="shared" si="41"/>
        <v>125.50702147987587</v>
      </c>
      <c r="F173" s="167">
        <v>8.7014919999999996E-2</v>
      </c>
      <c r="G173" s="175">
        <f t="shared" si="47"/>
        <v>7.5576082553524548E-3</v>
      </c>
      <c r="H173" s="165">
        <f t="shared" si="42"/>
        <v>83.738119532939564</v>
      </c>
      <c r="I173" s="167">
        <v>4.940746E-2</v>
      </c>
      <c r="J173" s="175">
        <f t="shared" si="48"/>
        <v>4.2135780735612638E-3</v>
      </c>
      <c r="K173" s="165">
        <f t="shared" si="43"/>
        <v>46.686344735500121</v>
      </c>
      <c r="L173" s="167">
        <v>0.80314156999999997</v>
      </c>
      <c r="M173" s="165">
        <f t="shared" si="49"/>
        <v>37.4957442084308</v>
      </c>
      <c r="N173" s="165">
        <f t="shared" si="50"/>
        <v>9.1906005270693214</v>
      </c>
      <c r="O173" s="165">
        <f t="shared" si="36"/>
        <v>171.19133662291162</v>
      </c>
      <c r="P173" s="165">
        <f t="shared" si="37"/>
        <v>218.43574153988476</v>
      </c>
      <c r="Q173" s="165">
        <f>NPV($B$5/12,P$9:P173)</f>
        <v>211050.45097216824</v>
      </c>
      <c r="R173" s="173">
        <f t="shared" si="38"/>
        <v>10871.289110529791</v>
      </c>
      <c r="T173" s="165">
        <f t="shared" si="51"/>
        <v>72.976854821870802</v>
      </c>
      <c r="W173" s="165">
        <f t="shared" si="44"/>
        <v>218.43574153988476</v>
      </c>
    </row>
    <row r="174" spans="1:23">
      <c r="A174" s="162">
        <f t="shared" si="45"/>
        <v>166</v>
      </c>
      <c r="B174" s="173">
        <f t="shared" si="39"/>
        <v>10871.289110529791</v>
      </c>
      <c r="C174" s="173">
        <f t="shared" si="46"/>
        <v>46.354574760530717</v>
      </c>
      <c r="D174" s="173">
        <f t="shared" si="40"/>
        <v>77.664570678294808</v>
      </c>
      <c r="E174" s="173">
        <f t="shared" si="41"/>
        <v>124.01914543882553</v>
      </c>
      <c r="F174" s="167">
        <v>8.6466809999999991E-2</v>
      </c>
      <c r="G174" s="175">
        <f t="shared" si="47"/>
        <v>7.5079708999666872E-3</v>
      </c>
      <c r="H174" s="165">
        <f t="shared" si="42"/>
        <v>81.621322286982405</v>
      </c>
      <c r="I174" s="167">
        <v>4.9236890000000005E-2</v>
      </c>
      <c r="J174" s="175">
        <f t="shared" si="48"/>
        <v>4.1986893492778066E-3</v>
      </c>
      <c r="K174" s="165">
        <f t="shared" si="43"/>
        <v>45.645165801301232</v>
      </c>
      <c r="L174" s="167">
        <v>0.80249542000000007</v>
      </c>
      <c r="M174" s="165">
        <f t="shared" si="49"/>
        <v>36.630036500684874</v>
      </c>
      <c r="N174" s="165">
        <f t="shared" si="50"/>
        <v>9.0151293006163584</v>
      </c>
      <c r="O174" s="165">
        <f t="shared" si="36"/>
        <v>168.30102226589358</v>
      </c>
      <c r="P174" s="165">
        <f t="shared" si="37"/>
        <v>214.65559702642429</v>
      </c>
      <c r="Q174" s="165">
        <f>NPV($B$5/12,P$9:P174)</f>
        <v>211121.68999759312</v>
      </c>
      <c r="R174" s="173">
        <f t="shared" si="38"/>
        <v>10666.358051763213</v>
      </c>
      <c r="T174" s="165">
        <f t="shared" si="51"/>
        <v>71.239025424874853</v>
      </c>
      <c r="W174" s="165">
        <f t="shared" si="44"/>
        <v>214.65559702642429</v>
      </c>
    </row>
    <row r="175" spans="1:23">
      <c r="A175" s="162">
        <f t="shared" si="45"/>
        <v>167</v>
      </c>
      <c r="B175" s="173">
        <f t="shared" si="39"/>
        <v>10666.358051763213</v>
      </c>
      <c r="C175" s="173">
        <f t="shared" si="46"/>
        <v>45.480760074179585</v>
      </c>
      <c r="D175" s="173">
        <f t="shared" si="40"/>
        <v>77.076088706333039</v>
      </c>
      <c r="E175" s="173">
        <f t="shared" si="41"/>
        <v>122.55684878051262</v>
      </c>
      <c r="F175" s="167">
        <v>8.5945610000000006E-2</v>
      </c>
      <c r="G175" s="175">
        <f t="shared" si="47"/>
        <v>7.4607958553913889E-3</v>
      </c>
      <c r="H175" s="165">
        <f t="shared" si="42"/>
        <v>79.579519944715543</v>
      </c>
      <c r="I175" s="167">
        <v>4.906162E-2</v>
      </c>
      <c r="J175" s="175">
        <f t="shared" si="48"/>
        <v>4.1833929215236987E-3</v>
      </c>
      <c r="K175" s="165">
        <f t="shared" si="43"/>
        <v>44.621566772183535</v>
      </c>
      <c r="L175" s="167">
        <v>0.80338475000000009</v>
      </c>
      <c r="M175" s="165">
        <f t="shared" si="49"/>
        <v>35.848286265878983</v>
      </c>
      <c r="N175" s="165">
        <f t="shared" si="50"/>
        <v>8.7732805063045518</v>
      </c>
      <c r="O175" s="165">
        <f t="shared" si="36"/>
        <v>165.42888915735313</v>
      </c>
      <c r="P175" s="165">
        <f t="shared" si="37"/>
        <v>210.90964923153271</v>
      </c>
      <c r="Q175" s="165">
        <f>NPV($B$5/12,P$9:P175)</f>
        <v>211191.22228453838</v>
      </c>
      <c r="R175" s="173">
        <f t="shared" si="38"/>
        <v>10465.080876339982</v>
      </c>
      <c r="T175" s="165">
        <f t="shared" si="51"/>
        <v>69.532286945264786</v>
      </c>
      <c r="W175" s="165">
        <f t="shared" si="44"/>
        <v>210.90964923153271</v>
      </c>
    </row>
    <row r="176" spans="1:23">
      <c r="A176" s="162">
        <f t="shared" si="45"/>
        <v>168</v>
      </c>
      <c r="B176" s="173">
        <f t="shared" si="39"/>
        <v>10465.080876339982</v>
      </c>
      <c r="C176" s="173">
        <f t="shared" si="46"/>
        <v>44.622525344067633</v>
      </c>
      <c r="D176" s="173">
        <f t="shared" si="40"/>
        <v>76.496861117824949</v>
      </c>
      <c r="E176" s="173">
        <f t="shared" si="41"/>
        <v>121.11938646189259</v>
      </c>
      <c r="F176" s="167">
        <v>8.544475E-2</v>
      </c>
      <c r="G176" s="175">
        <f t="shared" si="47"/>
        <v>7.415485059833804E-3</v>
      </c>
      <c r="H176" s="165">
        <f t="shared" si="42"/>
        <v>77.603650888451583</v>
      </c>
      <c r="I176" s="167">
        <v>4.8943130000000001E-2</v>
      </c>
      <c r="J176" s="175">
        <f t="shared" si="48"/>
        <v>4.1730533476391773E-3</v>
      </c>
      <c r="K176" s="165">
        <f t="shared" si="43"/>
        <v>43.671340784325295</v>
      </c>
      <c r="L176" s="167">
        <v>0.80407394999999993</v>
      </c>
      <c r="M176" s="165">
        <f t="shared" si="49"/>
        <v>35.114987486248538</v>
      </c>
      <c r="N176" s="165">
        <f t="shared" si="50"/>
        <v>8.5563532980767576</v>
      </c>
      <c r="O176" s="165">
        <f t="shared" si="36"/>
        <v>162.65686530435329</v>
      </c>
      <c r="P176" s="165">
        <f t="shared" si="37"/>
        <v>207.27939064842093</v>
      </c>
      <c r="Q176" s="165">
        <f>NPV($B$5/12,P$9:P176)</f>
        <v>211259.1052020425</v>
      </c>
      <c r="R176" s="173">
        <f t="shared" si="38"/>
        <v>10267.30902354938</v>
      </c>
      <c r="T176" s="165">
        <f t="shared" si="51"/>
        <v>67.882917504117358</v>
      </c>
      <c r="W176" s="165">
        <f t="shared" si="44"/>
        <v>207.27939064842093</v>
      </c>
    </row>
    <row r="177" spans="1:23">
      <c r="A177" s="162">
        <f t="shared" si="45"/>
        <v>169</v>
      </c>
      <c r="B177" s="173">
        <f t="shared" si="39"/>
        <v>10267.30902354938</v>
      </c>
      <c r="C177" s="173">
        <f t="shared" si="46"/>
        <v>43.779237115551012</v>
      </c>
      <c r="D177" s="173">
        <f t="shared" si="40"/>
        <v>75.926217229793679</v>
      </c>
      <c r="E177" s="173">
        <f t="shared" si="41"/>
        <v>119.70545434534469</v>
      </c>
      <c r="F177" s="167">
        <v>8.4957959999999999E-2</v>
      </c>
      <c r="G177" s="175">
        <f t="shared" si="47"/>
        <v>7.3714689127376554E-3</v>
      </c>
      <c r="H177" s="165">
        <f t="shared" si="42"/>
        <v>75.685149284565071</v>
      </c>
      <c r="I177" s="167">
        <v>4.8839860000000006E-2</v>
      </c>
      <c r="J177" s="175">
        <f t="shared" si="48"/>
        <v>4.1640428515007377E-3</v>
      </c>
      <c r="K177" s="165">
        <f t="shared" si="43"/>
        <v>42.753514743659814</v>
      </c>
      <c r="L177" s="167">
        <v>0.80513715000000008</v>
      </c>
      <c r="M177" s="165">
        <f t="shared" si="49"/>
        <v>34.422443013193245</v>
      </c>
      <c r="N177" s="165">
        <f t="shared" si="50"/>
        <v>8.3310717304665687</v>
      </c>
      <c r="O177" s="165">
        <f t="shared" si="36"/>
        <v>159.94243824482533</v>
      </c>
      <c r="P177" s="165">
        <f t="shared" si="37"/>
        <v>203.72167536037634</v>
      </c>
      <c r="Q177" s="165">
        <f>NPV($B$5/12,P$9:P177)</f>
        <v>211325.38114674573</v>
      </c>
      <c r="R177" s="173">
        <f t="shared" si="38"/>
        <v>10072.944142291362</v>
      </c>
      <c r="T177" s="165">
        <f t="shared" si="51"/>
        <v>66.27594470322947</v>
      </c>
      <c r="W177" s="165">
        <f t="shared" si="44"/>
        <v>203.72167536037634</v>
      </c>
    </row>
    <row r="178" spans="1:23">
      <c r="A178" s="162">
        <f t="shared" si="45"/>
        <v>170</v>
      </c>
      <c r="B178" s="173">
        <f t="shared" si="39"/>
        <v>10072.944142291362</v>
      </c>
      <c r="C178" s="173">
        <f t="shared" si="46"/>
        <v>42.950476024985427</v>
      </c>
      <c r="D178" s="173">
        <f t="shared" si="40"/>
        <v>75.363827152849126</v>
      </c>
      <c r="E178" s="173">
        <f t="shared" si="41"/>
        <v>118.31430317783456</v>
      </c>
      <c r="F178" s="167">
        <v>8.4575669999999992E-2</v>
      </c>
      <c r="G178" s="175">
        <f t="shared" si="47"/>
        <v>7.3369168283339281E-3</v>
      </c>
      <c r="H178" s="165">
        <f t="shared" si="42"/>
        <v>73.904353388445159</v>
      </c>
      <c r="I178" s="167">
        <v>4.8760049999999999E-2</v>
      </c>
      <c r="J178" s="175">
        <f t="shared" si="48"/>
        <v>4.1570798975230083E-3</v>
      </c>
      <c r="K178" s="165">
        <f t="shared" si="43"/>
        <v>41.874033602791563</v>
      </c>
      <c r="L178" s="167">
        <v>0.80374279000000004</v>
      </c>
      <c r="M178" s="165">
        <f t="shared" si="49"/>
        <v>33.655952596461447</v>
      </c>
      <c r="N178" s="165">
        <f t="shared" si="50"/>
        <v>8.2180810063301166</v>
      </c>
      <c r="O178" s="165">
        <f t="shared" si="36"/>
        <v>157.48626154762439</v>
      </c>
      <c r="P178" s="165">
        <f t="shared" si="37"/>
        <v>200.43673757260981</v>
      </c>
      <c r="Q178" s="165">
        <f>NPV($B$5/12,P$9:P178)</f>
        <v>211390.15657976858</v>
      </c>
      <c r="R178" s="173">
        <f t="shared" si="38"/>
        <v>9881.8019281472771</v>
      </c>
      <c r="T178" s="165">
        <f t="shared" si="51"/>
        <v>64.775433022849029</v>
      </c>
      <c r="W178" s="165">
        <f t="shared" si="44"/>
        <v>200.43673757260981</v>
      </c>
    </row>
    <row r="179" spans="1:23">
      <c r="A179" s="162">
        <f t="shared" si="45"/>
        <v>171</v>
      </c>
      <c r="B179" s="173">
        <f t="shared" si="39"/>
        <v>9881.8019281472771</v>
      </c>
      <c r="C179" s="173">
        <f t="shared" si="46"/>
        <v>42.13545620853575</v>
      </c>
      <c r="D179" s="173">
        <f t="shared" si="40"/>
        <v>74.80869151686602</v>
      </c>
      <c r="E179" s="173">
        <f t="shared" si="41"/>
        <v>116.94414772540178</v>
      </c>
      <c r="F179" s="167">
        <v>8.4495029999999999E-2</v>
      </c>
      <c r="G179" s="175">
        <f t="shared" si="47"/>
        <v>7.3296301238100492E-3</v>
      </c>
      <c r="H179" s="165">
        <f t="shared" si="42"/>
        <v>72.429953090072516</v>
      </c>
      <c r="I179" s="167">
        <v>4.867846E-2</v>
      </c>
      <c r="J179" s="175">
        <f t="shared" si="48"/>
        <v>4.1499622025370497E-3</v>
      </c>
      <c r="K179" s="165">
        <f t="shared" si="43"/>
        <v>41.009104494768941</v>
      </c>
      <c r="L179" s="167">
        <v>0.80283300000000002</v>
      </c>
      <c r="M179" s="165">
        <f t="shared" si="49"/>
        <v>32.923462388848833</v>
      </c>
      <c r="N179" s="165">
        <f t="shared" si="50"/>
        <v>8.0856421059201082</v>
      </c>
      <c r="O179" s="165">
        <f t="shared" si="36"/>
        <v>155.32428671285865</v>
      </c>
      <c r="P179" s="165">
        <f t="shared" si="37"/>
        <v>197.45974292139439</v>
      </c>
      <c r="Q179" s="165">
        <f>NPV($B$5/12,P$9:P179)</f>
        <v>211453.54732809617</v>
      </c>
      <c r="R179" s="173">
        <f t="shared" si="38"/>
        <v>9693.55417904557</v>
      </c>
      <c r="T179" s="165">
        <f t="shared" si="51"/>
        <v>63.390748327597976</v>
      </c>
      <c r="W179" s="165">
        <f t="shared" si="44"/>
        <v>197.45974292139439</v>
      </c>
    </row>
    <row r="180" spans="1:23">
      <c r="A180" s="162">
        <f t="shared" si="45"/>
        <v>172</v>
      </c>
      <c r="B180" s="173">
        <f t="shared" si="39"/>
        <v>9693.55417904557</v>
      </c>
      <c r="C180" s="173">
        <f t="shared" si="46"/>
        <v>41.332778230743337</v>
      </c>
      <c r="D180" s="173">
        <f t="shared" si="40"/>
        <v>74.258657854307614</v>
      </c>
      <c r="E180" s="173">
        <f t="shared" si="41"/>
        <v>115.59143608505094</v>
      </c>
      <c r="F180" s="167">
        <v>8.4425089999999994E-2</v>
      </c>
      <c r="G180" s="175">
        <f t="shared" si="47"/>
        <v>7.3233107575307876E-3</v>
      </c>
      <c r="H180" s="165">
        <f t="shared" si="42"/>
        <v>70.988909598111945</v>
      </c>
      <c r="I180" s="167">
        <v>4.861161E-2</v>
      </c>
      <c r="J180" s="175">
        <f t="shared" si="48"/>
        <v>4.1441308030755186E-3</v>
      </c>
      <c r="K180" s="165">
        <f t="shared" si="43"/>
        <v>40.171356464664164</v>
      </c>
      <c r="L180" s="167">
        <v>0.80186091000000004</v>
      </c>
      <c r="M180" s="165">
        <f t="shared" si="49"/>
        <v>32.211840450689991</v>
      </c>
      <c r="N180" s="165">
        <f t="shared" si="50"/>
        <v>7.9595160139741736</v>
      </c>
      <c r="O180" s="165">
        <f t="shared" si="36"/>
        <v>153.20708346639373</v>
      </c>
      <c r="P180" s="165">
        <f t="shared" si="37"/>
        <v>194.53986169713707</v>
      </c>
      <c r="Q180" s="165">
        <f>NPV($B$5/12,P$9:P180)</f>
        <v>211515.58710478977</v>
      </c>
      <c r="R180" s="173">
        <f t="shared" si="38"/>
        <v>9508.1352551284872</v>
      </c>
      <c r="T180" s="165">
        <f t="shared" si="51"/>
        <v>62.039776693593012</v>
      </c>
      <c r="W180" s="165">
        <f t="shared" si="44"/>
        <v>194.53986169713707</v>
      </c>
    </row>
    <row r="181" spans="1:23">
      <c r="A181" s="162">
        <f t="shared" si="45"/>
        <v>173</v>
      </c>
      <c r="B181" s="173">
        <f t="shared" si="39"/>
        <v>9508.1352551284872</v>
      </c>
      <c r="C181" s="173">
        <f t="shared" si="46"/>
        <v>40.542162206889593</v>
      </c>
      <c r="D181" s="173">
        <f t="shared" si="40"/>
        <v>73.713503003726146</v>
      </c>
      <c r="E181" s="173">
        <f t="shared" si="41"/>
        <v>114.25566521061575</v>
      </c>
      <c r="F181" s="167">
        <v>8.4400160000000002E-2</v>
      </c>
      <c r="G181" s="175">
        <f t="shared" si="47"/>
        <v>7.3210583366061233E-3</v>
      </c>
      <c r="H181" s="165">
        <f t="shared" si="42"/>
        <v>69.609612875137003</v>
      </c>
      <c r="I181" s="167">
        <v>4.8538650000000003E-2</v>
      </c>
      <c r="J181" s="175">
        <f t="shared" si="48"/>
        <v>4.1377668502032838E-3</v>
      </c>
      <c r="K181" s="165">
        <f t="shared" si="43"/>
        <v>39.342446865919797</v>
      </c>
      <c r="L181" s="167">
        <v>0.80241364000000004</v>
      </c>
      <c r="M181" s="165">
        <f t="shared" si="49"/>
        <v>31.568915996189297</v>
      </c>
      <c r="N181" s="165">
        <f t="shared" si="50"/>
        <v>7.7735308697305001</v>
      </c>
      <c r="O181" s="165">
        <f t="shared" si="36"/>
        <v>151.09664674859366</v>
      </c>
      <c r="P181" s="165">
        <f t="shared" si="37"/>
        <v>191.63880895548326</v>
      </c>
      <c r="Q181" s="165">
        <f>NPV($B$5/12,P$9:P181)</f>
        <v>211576.29698807574</v>
      </c>
      <c r="R181" s="173">
        <f t="shared" si="38"/>
        <v>9325.4696923837037</v>
      </c>
      <c r="T181" s="165">
        <f t="shared" si="51"/>
        <v>60.709883285977412</v>
      </c>
      <c r="W181" s="165">
        <f t="shared" si="44"/>
        <v>191.63880895548326</v>
      </c>
    </row>
    <row r="182" spans="1:23">
      <c r="A182" s="162">
        <f t="shared" si="45"/>
        <v>174</v>
      </c>
      <c r="B182" s="173">
        <f t="shared" si="39"/>
        <v>9325.4696923837037</v>
      </c>
      <c r="C182" s="173">
        <f t="shared" si="46"/>
        <v>39.763286362604852</v>
      </c>
      <c r="D182" s="173">
        <f t="shared" si="40"/>
        <v>73.172913766965735</v>
      </c>
      <c r="E182" s="173">
        <f t="shared" si="41"/>
        <v>112.93620012957059</v>
      </c>
      <c r="F182" s="167">
        <v>8.4099900000000005E-2</v>
      </c>
      <c r="G182" s="175">
        <f t="shared" si="47"/>
        <v>7.2939343158973102E-3</v>
      </c>
      <c r="H182" s="165">
        <f t="shared" si="42"/>
        <v>68.019363401137824</v>
      </c>
      <c r="I182" s="167">
        <v>4.8459269999999999E-2</v>
      </c>
      <c r="J182" s="175">
        <f t="shared" si="48"/>
        <v>4.1308434194361476E-3</v>
      </c>
      <c r="K182" s="165">
        <f t="shared" si="43"/>
        <v>38.522055111934456</v>
      </c>
      <c r="L182" s="167">
        <v>0.80312861000000002</v>
      </c>
      <c r="M182" s="165">
        <f t="shared" si="49"/>
        <v>30.938164576391316</v>
      </c>
      <c r="N182" s="165">
        <f t="shared" si="50"/>
        <v>7.5838905355431407</v>
      </c>
      <c r="O182" s="165">
        <f t="shared" si="36"/>
        <v>148.77616770364671</v>
      </c>
      <c r="P182" s="165">
        <f t="shared" si="37"/>
        <v>188.53945406625155</v>
      </c>
      <c r="Q182" s="165">
        <f>NPV($B$5/12,P$9:P182)</f>
        <v>211635.62946676044</v>
      </c>
      <c r="R182" s="173">
        <f t="shared" si="38"/>
        <v>9145.7553601036652</v>
      </c>
      <c r="T182" s="165">
        <f t="shared" si="51"/>
        <v>59.332478684693342</v>
      </c>
      <c r="W182" s="165">
        <f t="shared" si="44"/>
        <v>188.53945406625155</v>
      </c>
    </row>
    <row r="183" spans="1:23">
      <c r="A183" s="162">
        <f t="shared" si="45"/>
        <v>175</v>
      </c>
      <c r="B183" s="173">
        <f t="shared" si="39"/>
        <v>9145.7553601036652</v>
      </c>
      <c r="C183" s="173">
        <f t="shared" si="46"/>
        <v>38.996994401594904</v>
      </c>
      <c r="D183" s="173">
        <f t="shared" si="40"/>
        <v>72.638730478296196</v>
      </c>
      <c r="E183" s="173">
        <f t="shared" si="41"/>
        <v>111.6357248798911</v>
      </c>
      <c r="F183" s="167">
        <v>8.386739E-2</v>
      </c>
      <c r="G183" s="175">
        <f t="shared" si="47"/>
        <v>7.2729360982298763E-3</v>
      </c>
      <c r="H183" s="165">
        <f t="shared" si="42"/>
        <v>66.516494304077327</v>
      </c>
      <c r="I183" s="167">
        <v>4.8404090000000004E-2</v>
      </c>
      <c r="J183" s="175">
        <f t="shared" si="48"/>
        <v>4.1260309962943831E-3</v>
      </c>
      <c r="K183" s="165">
        <f t="shared" si="43"/>
        <v>37.735670100313222</v>
      </c>
      <c r="L183" s="167">
        <v>0.80342855999999996</v>
      </c>
      <c r="M183" s="165">
        <f t="shared" si="49"/>
        <v>30.317915089329706</v>
      </c>
      <c r="N183" s="165">
        <f t="shared" si="50"/>
        <v>7.417755010983516</v>
      </c>
      <c r="O183" s="165">
        <f t="shared" si="36"/>
        <v>146.57297979335704</v>
      </c>
      <c r="P183" s="165">
        <f t="shared" si="37"/>
        <v>185.56997419495195</v>
      </c>
      <c r="Q183" s="165">
        <f>NPV($B$5/12,P$9:P183)</f>
        <v>211693.64072240354</v>
      </c>
      <c r="R183" s="173">
        <f t="shared" si="38"/>
        <v>8968.8644652209769</v>
      </c>
      <c r="T183" s="165">
        <f t="shared" si="51"/>
        <v>58.011255643097684</v>
      </c>
      <c r="W183" s="165">
        <f t="shared" si="44"/>
        <v>185.56997419495195</v>
      </c>
    </row>
    <row r="184" spans="1:23">
      <c r="A184" s="162">
        <f t="shared" si="45"/>
        <v>176</v>
      </c>
      <c r="B184" s="173">
        <f t="shared" si="39"/>
        <v>8968.8644652209769</v>
      </c>
      <c r="C184" s="173">
        <f t="shared" si="46"/>
        <v>38.242741421297048</v>
      </c>
      <c r="D184" s="173">
        <f t="shared" si="40"/>
        <v>72.110263703225684</v>
      </c>
      <c r="E184" s="173">
        <f t="shared" si="41"/>
        <v>110.35300512452272</v>
      </c>
      <c r="F184" s="167">
        <v>8.3655430000000003E-2</v>
      </c>
      <c r="G184" s="175">
        <f t="shared" si="47"/>
        <v>7.2537980283768899E-3</v>
      </c>
      <c r="H184" s="165">
        <f t="shared" si="42"/>
        <v>65.058331374599476</v>
      </c>
      <c r="I184" s="167">
        <v>4.8360019999999997E-2</v>
      </c>
      <c r="J184" s="175">
        <f t="shared" si="48"/>
        <v>4.122187695284385E-3</v>
      </c>
      <c r="K184" s="165">
        <f t="shared" si="43"/>
        <v>36.97134273920728</v>
      </c>
      <c r="L184" s="167">
        <v>0.80312866999999999</v>
      </c>
      <c r="M184" s="165">
        <f t="shared" si="49"/>
        <v>29.6927453222537</v>
      </c>
      <c r="N184" s="165">
        <f t="shared" si="50"/>
        <v>7.2785974169535805</v>
      </c>
      <c r="O184" s="165">
        <f t="shared" si="36"/>
        <v>144.44719249477873</v>
      </c>
      <c r="P184" s="165">
        <f t="shared" si="37"/>
        <v>182.68993391607577</v>
      </c>
      <c r="Q184" s="165">
        <f>NPV($B$5/12,P$9:P184)</f>
        <v>211750.37342711599</v>
      </c>
      <c r="R184" s="173">
        <f t="shared" si="38"/>
        <v>8794.7245274039451</v>
      </c>
      <c r="T184" s="165">
        <f t="shared" si="51"/>
        <v>56.732704712456325</v>
      </c>
      <c r="W184" s="165">
        <f t="shared" si="44"/>
        <v>182.68993391607577</v>
      </c>
    </row>
    <row r="185" spans="1:23">
      <c r="A185" s="162">
        <f t="shared" si="45"/>
        <v>177</v>
      </c>
      <c r="B185" s="173">
        <f t="shared" si="39"/>
        <v>8794.7245274039451</v>
      </c>
      <c r="C185" s="173">
        <f t="shared" si="46"/>
        <v>37.500218369590591</v>
      </c>
      <c r="D185" s="173">
        <f t="shared" si="40"/>
        <v>71.587237443879587</v>
      </c>
      <c r="E185" s="173">
        <f t="shared" si="41"/>
        <v>109.08745581347017</v>
      </c>
      <c r="F185" s="167">
        <v>8.3676139999999996E-2</v>
      </c>
      <c r="G185" s="175">
        <f t="shared" si="47"/>
        <v>7.2556677750756915E-3</v>
      </c>
      <c r="H185" s="165">
        <f t="shared" si="42"/>
        <v>63.811599344152597</v>
      </c>
      <c r="I185" s="167">
        <v>4.8405900000000002E-2</v>
      </c>
      <c r="J185" s="175">
        <f t="shared" si="48"/>
        <v>4.1261888480880193E-3</v>
      </c>
      <c r="K185" s="165">
        <f t="shared" si="43"/>
        <v>36.288694266980336</v>
      </c>
      <c r="L185" s="167">
        <v>0.80209901000000006</v>
      </c>
      <c r="M185" s="165">
        <f t="shared" si="49"/>
        <v>29.107125745737605</v>
      </c>
      <c r="N185" s="165">
        <f t="shared" si="50"/>
        <v>7.1815685212427312</v>
      </c>
      <c r="O185" s="165">
        <f t="shared" si="36"/>
        <v>142.58040530927491</v>
      </c>
      <c r="P185" s="165">
        <f t="shared" si="37"/>
        <v>180.08062367886549</v>
      </c>
      <c r="Q185" s="165">
        <f>NPV($B$5/12,P$9:P185)</f>
        <v>211805.92548709517</v>
      </c>
      <c r="R185" s="173">
        <f t="shared" si="38"/>
        <v>8623.0369963489302</v>
      </c>
      <c r="T185" s="165">
        <f t="shared" si="51"/>
        <v>55.552059979178011</v>
      </c>
      <c r="W185" s="165">
        <f t="shared" si="44"/>
        <v>180.08062367886549</v>
      </c>
    </row>
    <row r="186" spans="1:23">
      <c r="A186" s="162">
        <f t="shared" si="45"/>
        <v>178</v>
      </c>
      <c r="B186" s="173">
        <f t="shared" si="39"/>
        <v>8623.0369963489302</v>
      </c>
      <c r="C186" s="173">
        <f t="shared" si="46"/>
        <v>36.768152244513281</v>
      </c>
      <c r="D186" s="173">
        <f t="shared" si="40"/>
        <v>71.067496335705215</v>
      </c>
      <c r="E186" s="173">
        <f t="shared" si="41"/>
        <v>107.8356485802185</v>
      </c>
      <c r="F186" s="167">
        <v>8.3681720000000001E-2</v>
      </c>
      <c r="G186" s="175">
        <f t="shared" si="47"/>
        <v>7.2561715570059748E-3</v>
      </c>
      <c r="H186" s="165">
        <f t="shared" si="42"/>
        <v>62.570235787917341</v>
      </c>
      <c r="I186" s="167">
        <v>4.8410000000000002E-2</v>
      </c>
      <c r="J186" s="175">
        <f t="shared" si="48"/>
        <v>4.1265464139423891E-3</v>
      </c>
      <c r="K186" s="165">
        <f t="shared" si="43"/>
        <v>35.583362394576227</v>
      </c>
      <c r="L186" s="167">
        <v>0.80159965999999994</v>
      </c>
      <c r="M186" s="165">
        <f t="shared" si="49"/>
        <v>28.523611197149087</v>
      </c>
      <c r="N186" s="165">
        <f t="shared" si="50"/>
        <v>7.0597511974271399</v>
      </c>
      <c r="O186" s="165">
        <f t="shared" si="36"/>
        <v>140.6974833210497</v>
      </c>
      <c r="P186" s="165">
        <f t="shared" si="37"/>
        <v>177.46563556556299</v>
      </c>
      <c r="Q186" s="165">
        <f>NPV($B$5/12,P$9:P186)</f>
        <v>211860.30831191572</v>
      </c>
      <c r="R186" s="173">
        <f t="shared" si="38"/>
        <v>8453.8159018307306</v>
      </c>
      <c r="T186" s="165">
        <f t="shared" si="51"/>
        <v>54.382824820553651</v>
      </c>
      <c r="W186" s="165">
        <f t="shared" si="44"/>
        <v>177.46563556556299</v>
      </c>
    </row>
    <row r="187" spans="1:23">
      <c r="A187" s="162">
        <f t="shared" si="45"/>
        <v>179</v>
      </c>
      <c r="B187" s="173">
        <f t="shared" si="39"/>
        <v>8453.8159018307306</v>
      </c>
      <c r="C187" s="173">
        <f t="shared" si="46"/>
        <v>36.046602868247966</v>
      </c>
      <c r="D187" s="173">
        <f t="shared" si="40"/>
        <v>70.551382630913565</v>
      </c>
      <c r="E187" s="173">
        <f t="shared" si="41"/>
        <v>106.59798549916154</v>
      </c>
      <c r="F187" s="167">
        <v>8.3614110000000005E-2</v>
      </c>
      <c r="G187" s="175">
        <f t="shared" si="47"/>
        <v>7.2500676789486462E-3</v>
      </c>
      <c r="H187" s="165">
        <f t="shared" si="42"/>
        <v>61.290737433645084</v>
      </c>
      <c r="I187" s="167">
        <v>4.8411049999999997E-2</v>
      </c>
      <c r="J187" s="175">
        <f t="shared" si="48"/>
        <v>4.1266379859127289E-3</v>
      </c>
      <c r="K187" s="165">
        <f t="shared" si="43"/>
        <v>34.885837826407766</v>
      </c>
      <c r="L187" s="167">
        <v>0.80219081000000003</v>
      </c>
      <c r="M187" s="165">
        <f t="shared" si="49"/>
        <v>27.985098503494687</v>
      </c>
      <c r="N187" s="165">
        <f t="shared" si="50"/>
        <v>6.9007393229130791</v>
      </c>
      <c r="O187" s="165">
        <f t="shared" si="36"/>
        <v>138.74285938747173</v>
      </c>
      <c r="P187" s="165">
        <f t="shared" si="37"/>
        <v>174.78946225571968</v>
      </c>
      <c r="Q187" s="165">
        <f>NPV($B$5/12,P$9:P187)</f>
        <v>211913.51632623945</v>
      </c>
      <c r="R187" s="173">
        <f t="shared" si="38"/>
        <v>8287.0879439397631</v>
      </c>
      <c r="T187" s="165">
        <f t="shared" si="51"/>
        <v>53.208014323725365</v>
      </c>
      <c r="W187" s="165">
        <f t="shared" si="44"/>
        <v>174.78946225571968</v>
      </c>
    </row>
    <row r="188" spans="1:23">
      <c r="A188" s="162">
        <f t="shared" si="45"/>
        <v>180</v>
      </c>
      <c r="B188" s="173">
        <f t="shared" si="39"/>
        <v>8287.0879439397631</v>
      </c>
      <c r="C188" s="173">
        <f t="shared" si="46"/>
        <v>35.33568408850163</v>
      </c>
      <c r="D188" s="173">
        <f t="shared" si="40"/>
        <v>70.039361450761248</v>
      </c>
      <c r="E188" s="173">
        <f t="shared" si="41"/>
        <v>105.37504553926289</v>
      </c>
      <c r="F188" s="167">
        <v>8.296255000000001E-2</v>
      </c>
      <c r="G188" s="175">
        <f t="shared" si="47"/>
        <v>7.1912655358579158E-3</v>
      </c>
      <c r="H188" s="165">
        <f t="shared" si="42"/>
        <v>59.594649923877654</v>
      </c>
      <c r="I188" s="167">
        <v>4.8274229999999994E-2</v>
      </c>
      <c r="J188" s="175">
        <f t="shared" si="48"/>
        <v>4.1147065023431351E-3</v>
      </c>
      <c r="K188" s="165">
        <f t="shared" si="43"/>
        <v>34.098934648418343</v>
      </c>
      <c r="L188" s="167">
        <v>0.80321584000000001</v>
      </c>
      <c r="M188" s="165">
        <f t="shared" si="49"/>
        <v>27.388804436734443</v>
      </c>
      <c r="N188" s="165">
        <f t="shared" si="50"/>
        <v>6.7101302116839001</v>
      </c>
      <c r="O188" s="165">
        <f t="shared" si="36"/>
        <v>136.34414158632279</v>
      </c>
      <c r="P188" s="165">
        <f t="shared" si="37"/>
        <v>171.67982567482443</v>
      </c>
      <c r="Q188" s="165">
        <f>NPV($B$5/12,P$9:P188)</f>
        <v>211965.43162778125</v>
      </c>
      <c r="R188" s="173">
        <f t="shared" si="38"/>
        <v>8123.3549979167055</v>
      </c>
      <c r="T188" s="165">
        <f t="shared" si="51"/>
        <v>51.915301541797817</v>
      </c>
      <c r="W188" s="165">
        <f t="shared" si="44"/>
        <v>171.67982567482443</v>
      </c>
    </row>
    <row r="189" spans="1:23">
      <c r="A189" s="162">
        <f t="shared" si="45"/>
        <v>181</v>
      </c>
      <c r="B189" s="173">
        <f t="shared" ref="B189:B252" si="52">+MAX(0,B188-H188-K188-D188)</f>
        <v>8123.3549979167055</v>
      </c>
      <c r="C189" s="173">
        <f t="shared" ref="C189:C252" si="53">B189*$B$3/12</f>
        <v>34.63753587350876</v>
      </c>
      <c r="D189" s="173">
        <f t="shared" si="40"/>
        <v>69.535987532602491</v>
      </c>
      <c r="E189" s="173">
        <f t="shared" si="41"/>
        <v>104.17352340611126</v>
      </c>
      <c r="F189" s="167">
        <v>8.2327070000000002E-2</v>
      </c>
      <c r="G189" s="175">
        <f t="shared" ref="G189:G252" si="54">1-POWER(1-F189,1/12)</f>
        <v>7.1339514644306323E-3</v>
      </c>
      <c r="H189" s="165">
        <f t="shared" si="42"/>
        <v>57.95162028347778</v>
      </c>
      <c r="I189" s="167">
        <v>4.8137699999999999E-2</v>
      </c>
      <c r="J189" s="175">
        <f t="shared" ref="J189:J252" si="55">1-POWER(1-I189,1/12)</f>
        <v>4.1028018756572582E-3</v>
      </c>
      <c r="K189" s="165">
        <f t="shared" si="43"/>
        <v>33.328516122082419</v>
      </c>
      <c r="L189" s="167">
        <v>0.80400978000000001</v>
      </c>
      <c r="M189" s="165">
        <f t="shared" ref="M189:M252" si="56">+L189*K189</f>
        <v>26.796452915041939</v>
      </c>
      <c r="N189" s="165">
        <f t="shared" ref="N189:N252" si="57">+K189-M189</f>
        <v>6.5320632070404798</v>
      </c>
      <c r="O189" s="165">
        <f t="shared" ref="O189:O252" si="58">+N189+H189+D189</f>
        <v>134.01967102312074</v>
      </c>
      <c r="P189" s="165">
        <f t="shared" ref="P189:P252" si="59">+O189+C189</f>
        <v>168.6572068966295</v>
      </c>
      <c r="Q189" s="165">
        <f>NPV($B$5/12,P$9:P189)</f>
        <v>212016.09514455847</v>
      </c>
      <c r="R189" s="173">
        <f t="shared" ref="R189:R252" si="60">MAX(0,B189-D189-H189-K189)</f>
        <v>7962.5388739785431</v>
      </c>
      <c r="T189" s="165">
        <f t="shared" ref="T189:T252" si="61">+Q189-Q188</f>
        <v>50.663516777218319</v>
      </c>
      <c r="W189" s="165">
        <f t="shared" ref="W189:W252" si="62">+P189</f>
        <v>168.6572068966295</v>
      </c>
    </row>
    <row r="190" spans="1:23">
      <c r="A190" s="162">
        <f t="shared" si="45"/>
        <v>182</v>
      </c>
      <c r="B190" s="173">
        <f t="shared" si="52"/>
        <v>7962.538873978544</v>
      </c>
      <c r="C190" s="173">
        <f t="shared" si="53"/>
        <v>33.951824826364422</v>
      </c>
      <c r="D190" s="173">
        <f t="shared" si="40"/>
        <v>69.041019772078442</v>
      </c>
      <c r="E190" s="173">
        <f t="shared" si="41"/>
        <v>102.99284459844286</v>
      </c>
      <c r="F190" s="167">
        <v>8.1577579999999997E-2</v>
      </c>
      <c r="G190" s="175">
        <f t="shared" si="54"/>
        <v>7.0664015475416786E-3</v>
      </c>
      <c r="H190" s="165">
        <f t="shared" si="42"/>
        <v>56.26649702144276</v>
      </c>
      <c r="I190" s="167">
        <v>4.7972689999999998E-2</v>
      </c>
      <c r="J190" s="175">
        <f t="shared" si="55"/>
        <v>4.0884160465007868E-3</v>
      </c>
      <c r="K190" s="165">
        <f t="shared" si="43"/>
        <v>32.554171703260188</v>
      </c>
      <c r="L190" s="167">
        <v>0.80332183000000001</v>
      </c>
      <c r="M190" s="165">
        <f t="shared" si="56"/>
        <v>26.151476786797193</v>
      </c>
      <c r="N190" s="165">
        <f t="shared" si="57"/>
        <v>6.4026949164629947</v>
      </c>
      <c r="O190" s="165">
        <f t="shared" si="58"/>
        <v>131.71021170998421</v>
      </c>
      <c r="P190" s="165">
        <f t="shared" si="59"/>
        <v>165.66203653634864</v>
      </c>
      <c r="Q190" s="165">
        <f>NPV($B$5/12,P$9:P190)</f>
        <v>212065.52937033423</v>
      </c>
      <c r="R190" s="173">
        <f t="shared" si="60"/>
        <v>7804.6771854817625</v>
      </c>
      <c r="T190" s="165">
        <f t="shared" si="61"/>
        <v>49.434225775767118</v>
      </c>
      <c r="W190" s="165">
        <f t="shared" si="62"/>
        <v>165.66203653634864</v>
      </c>
    </row>
    <row r="191" spans="1:23">
      <c r="A191" s="162">
        <f t="shared" si="45"/>
        <v>183</v>
      </c>
      <c r="B191" s="173">
        <f t="shared" si="52"/>
        <v>7804.6771854817625</v>
      </c>
      <c r="C191" s="173">
        <f t="shared" si="53"/>
        <v>33.278711328337778</v>
      </c>
      <c r="D191" s="173">
        <f t="shared" si="40"/>
        <v>68.555218236484336</v>
      </c>
      <c r="E191" s="173">
        <f t="shared" si="41"/>
        <v>101.83392956482211</v>
      </c>
      <c r="F191" s="167">
        <v>8.0980419999999997E-2</v>
      </c>
      <c r="G191" s="175">
        <f t="shared" si="54"/>
        <v>7.0126169648280223E-3</v>
      </c>
      <c r="H191" s="165">
        <f t="shared" si="42"/>
        <v>54.731211635915628</v>
      </c>
      <c r="I191" s="167">
        <v>4.7877820000000001E-2</v>
      </c>
      <c r="J191" s="175">
        <f t="shared" si="55"/>
        <v>4.0801461667088201E-3</v>
      </c>
      <c r="K191" s="165">
        <f t="shared" si="43"/>
        <v>31.844223700743196</v>
      </c>
      <c r="L191" s="167">
        <v>0.80286137000000002</v>
      </c>
      <c r="M191" s="165">
        <f t="shared" si="56"/>
        <v>25.566497066965152</v>
      </c>
      <c r="N191" s="165">
        <f t="shared" si="57"/>
        <v>6.2777266337780446</v>
      </c>
      <c r="O191" s="165">
        <f t="shared" si="58"/>
        <v>129.56415650617799</v>
      </c>
      <c r="P191" s="165">
        <f t="shared" si="59"/>
        <v>162.84286783451577</v>
      </c>
      <c r="Q191" s="165">
        <f>NPV($B$5/12,P$9:P191)</f>
        <v>212113.80053692104</v>
      </c>
      <c r="R191" s="173">
        <f t="shared" si="60"/>
        <v>7649.5465319086197</v>
      </c>
      <c r="T191" s="165">
        <f t="shared" si="61"/>
        <v>48.271166586811887</v>
      </c>
      <c r="W191" s="165">
        <f t="shared" si="62"/>
        <v>162.84286783451577</v>
      </c>
    </row>
    <row r="192" spans="1:23">
      <c r="A192" s="162">
        <f t="shared" si="45"/>
        <v>184</v>
      </c>
      <c r="B192" s="173">
        <f t="shared" si="52"/>
        <v>7649.5465319086197</v>
      </c>
      <c r="C192" s="173">
        <f t="shared" si="53"/>
        <v>32.617242811992178</v>
      </c>
      <c r="D192" s="173">
        <f t="shared" si="40"/>
        <v>68.077056739052352</v>
      </c>
      <c r="E192" s="173">
        <f t="shared" si="41"/>
        <v>100.69429955104454</v>
      </c>
      <c r="F192" s="167">
        <v>8.0372470000000015E-2</v>
      </c>
      <c r="G192" s="175">
        <f t="shared" si="54"/>
        <v>6.9578934552920746E-3</v>
      </c>
      <c r="H192" s="165">
        <f t="shared" si="42"/>
        <v>53.22472975031917</v>
      </c>
      <c r="I192" s="167">
        <v>4.7762580000000006E-2</v>
      </c>
      <c r="J192" s="175">
        <f t="shared" si="55"/>
        <v>4.0701016367034049E-3</v>
      </c>
      <c r="K192" s="165">
        <f t="shared" si="43"/>
        <v>31.134431859560127</v>
      </c>
      <c r="L192" s="167">
        <v>0.80240966999999996</v>
      </c>
      <c r="M192" s="165">
        <f t="shared" si="56"/>
        <v>24.982569194067128</v>
      </c>
      <c r="N192" s="165">
        <f t="shared" si="57"/>
        <v>6.1518626654929989</v>
      </c>
      <c r="O192" s="165">
        <f t="shared" si="58"/>
        <v>127.45364915486452</v>
      </c>
      <c r="P192" s="165">
        <f t="shared" si="59"/>
        <v>160.07089196685669</v>
      </c>
      <c r="Q192" s="165">
        <f>NPV($B$5/12,P$9:P192)</f>
        <v>212160.93577763138</v>
      </c>
      <c r="R192" s="173">
        <f t="shared" si="60"/>
        <v>7497.1103135596877</v>
      </c>
      <c r="T192" s="165">
        <f t="shared" si="61"/>
        <v>47.13524071034044</v>
      </c>
      <c r="W192" s="165">
        <f t="shared" si="62"/>
        <v>160.07089196685669</v>
      </c>
    </row>
    <row r="193" spans="1:23">
      <c r="A193" s="162">
        <f t="shared" si="45"/>
        <v>185</v>
      </c>
      <c r="B193" s="173">
        <f t="shared" si="52"/>
        <v>7497.1103135596877</v>
      </c>
      <c r="C193" s="173">
        <f t="shared" si="53"/>
        <v>31.967263218235995</v>
      </c>
      <c r="D193" s="173">
        <f t="shared" si="40"/>
        <v>67.606608859369345</v>
      </c>
      <c r="E193" s="173">
        <f t="shared" si="41"/>
        <v>99.573872077605344</v>
      </c>
      <c r="F193" s="167">
        <v>7.9755359999999997E-2</v>
      </c>
      <c r="G193" s="175">
        <f t="shared" si="54"/>
        <v>6.9023793298775837E-3</v>
      </c>
      <c r="H193" s="165">
        <f t="shared" si="42"/>
        <v>51.747899262126438</v>
      </c>
      <c r="I193" s="167">
        <v>4.7646750000000009E-2</v>
      </c>
      <c r="J193" s="175">
        <f t="shared" si="55"/>
        <v>4.0600068040158588E-3</v>
      </c>
      <c r="K193" s="165">
        <f t="shared" si="43"/>
        <v>30.438318883509801</v>
      </c>
      <c r="L193" s="167">
        <v>0.80209022000000008</v>
      </c>
      <c r="M193" s="165">
        <f t="shared" si="56"/>
        <v>24.414277889704532</v>
      </c>
      <c r="N193" s="165">
        <f t="shared" si="57"/>
        <v>6.0240409938052686</v>
      </c>
      <c r="O193" s="165">
        <f t="shared" si="58"/>
        <v>125.37854911530106</v>
      </c>
      <c r="P193" s="165">
        <f t="shared" si="59"/>
        <v>157.34581233353705</v>
      </c>
      <c r="Q193" s="165">
        <f>NPV($B$5/12,P$9:P193)</f>
        <v>212206.9617386148</v>
      </c>
      <c r="R193" s="173">
        <f t="shared" si="60"/>
        <v>7347.3174865546816</v>
      </c>
      <c r="T193" s="165">
        <f t="shared" si="61"/>
        <v>46.025960983417463</v>
      </c>
      <c r="W193" s="165">
        <f t="shared" si="62"/>
        <v>157.34581233353705</v>
      </c>
    </row>
    <row r="194" spans="1:23">
      <c r="A194" s="162">
        <f t="shared" si="45"/>
        <v>186</v>
      </c>
      <c r="B194" s="173">
        <f t="shared" si="52"/>
        <v>7347.3174865546816</v>
      </c>
      <c r="C194" s="173">
        <f t="shared" si="53"/>
        <v>31.328554898790298</v>
      </c>
      <c r="D194" s="173">
        <f t="shared" si="40"/>
        <v>67.143816957878599</v>
      </c>
      <c r="E194" s="173">
        <f t="shared" si="41"/>
        <v>98.4723718566689</v>
      </c>
      <c r="F194" s="167">
        <v>7.9089670000000001E-2</v>
      </c>
      <c r="G194" s="175">
        <f t="shared" si="54"/>
        <v>6.8425332808900174E-3</v>
      </c>
      <c r="H194" s="165">
        <f t="shared" si="42"/>
        <v>50.274264427015602</v>
      </c>
      <c r="I194" s="167">
        <v>4.7425210000000002E-2</v>
      </c>
      <c r="J194" s="175">
        <f t="shared" si="55"/>
        <v>4.0407022528016201E-3</v>
      </c>
      <c r="K194" s="165">
        <f t="shared" si="43"/>
        <v>29.68832231997024</v>
      </c>
      <c r="L194" s="167">
        <v>0.80146057000000004</v>
      </c>
      <c r="M194" s="165">
        <f t="shared" si="56"/>
        <v>23.79401972890707</v>
      </c>
      <c r="N194" s="165">
        <f t="shared" si="57"/>
        <v>5.8943025910631697</v>
      </c>
      <c r="O194" s="165">
        <f t="shared" si="58"/>
        <v>123.31238397595737</v>
      </c>
      <c r="P194" s="165">
        <f t="shared" si="59"/>
        <v>154.64093887474766</v>
      </c>
      <c r="Q194" s="165">
        <f>NPV($B$5/12,P$9:P194)</f>
        <v>212251.89691653335</v>
      </c>
      <c r="R194" s="173">
        <f t="shared" si="60"/>
        <v>7200.2110828498171</v>
      </c>
      <c r="T194" s="165">
        <f t="shared" si="61"/>
        <v>44.935177918552654</v>
      </c>
      <c r="W194" s="165">
        <f t="shared" si="62"/>
        <v>154.64093887474766</v>
      </c>
    </row>
    <row r="195" spans="1:23">
      <c r="A195" s="162">
        <f t="shared" si="45"/>
        <v>187</v>
      </c>
      <c r="B195" s="173">
        <f t="shared" si="52"/>
        <v>7200.2110828498171</v>
      </c>
      <c r="C195" s="173">
        <f t="shared" si="53"/>
        <v>30.701301339533455</v>
      </c>
      <c r="D195" s="173">
        <f t="shared" si="40"/>
        <v>66.689488410151668</v>
      </c>
      <c r="E195" s="173">
        <f t="shared" si="41"/>
        <v>97.390789749685126</v>
      </c>
      <c r="F195" s="167">
        <v>7.8485699999999992E-2</v>
      </c>
      <c r="G195" s="175">
        <f t="shared" si="54"/>
        <v>6.7882702087965763E-3</v>
      </c>
      <c r="H195" s="165">
        <f t="shared" si="42"/>
        <v>48.876978390756349</v>
      </c>
      <c r="I195" s="167">
        <v>4.7220959999999999E-2</v>
      </c>
      <c r="J195" s="175">
        <f t="shared" si="55"/>
        <v>4.0229079634175324E-3</v>
      </c>
      <c r="K195" s="165">
        <f t="shared" si="43"/>
        <v>28.965786503483702</v>
      </c>
      <c r="L195" s="167">
        <v>0.80082889000000002</v>
      </c>
      <c r="M195" s="165">
        <f t="shared" si="56"/>
        <v>23.196638653561834</v>
      </c>
      <c r="N195" s="165">
        <f t="shared" si="57"/>
        <v>5.7691478499218682</v>
      </c>
      <c r="O195" s="165">
        <f t="shared" si="58"/>
        <v>121.33561465082988</v>
      </c>
      <c r="P195" s="165">
        <f t="shared" si="59"/>
        <v>152.03691599036333</v>
      </c>
      <c r="Q195" s="165">
        <f>NPV($B$5/12,P$9:P195)</f>
        <v>212295.78285108673</v>
      </c>
      <c r="R195" s="173">
        <f t="shared" si="60"/>
        <v>7055.6788295454253</v>
      </c>
      <c r="T195" s="165">
        <f t="shared" si="61"/>
        <v>43.885934553371044</v>
      </c>
      <c r="W195" s="165">
        <f t="shared" si="62"/>
        <v>152.03691599036333</v>
      </c>
    </row>
    <row r="196" spans="1:23">
      <c r="A196" s="162">
        <f t="shared" si="45"/>
        <v>188</v>
      </c>
      <c r="B196" s="173">
        <f t="shared" si="52"/>
        <v>7055.6788295454253</v>
      </c>
      <c r="C196" s="173">
        <f t="shared" si="53"/>
        <v>30.085023815038486</v>
      </c>
      <c r="D196" s="173">
        <f t="shared" si="40"/>
        <v>66.243013372818226</v>
      </c>
      <c r="E196" s="173">
        <f t="shared" si="41"/>
        <v>96.328037187856708</v>
      </c>
      <c r="F196" s="167">
        <v>7.7904730000000005E-2</v>
      </c>
      <c r="G196" s="175">
        <f t="shared" si="54"/>
        <v>6.736104301904966E-3</v>
      </c>
      <c r="H196" s="165">
        <f t="shared" si="42"/>
        <v>47.527788516560733</v>
      </c>
      <c r="I196" s="167">
        <v>4.7008979999999999E-2</v>
      </c>
      <c r="J196" s="175">
        <f t="shared" si="55"/>
        <v>4.0044439326767378E-3</v>
      </c>
      <c r="K196" s="165">
        <f t="shared" si="43"/>
        <v>28.254070279888886</v>
      </c>
      <c r="L196" s="167">
        <v>0.80169657999999999</v>
      </c>
      <c r="M196" s="165">
        <f t="shared" si="56"/>
        <v>22.651191514466561</v>
      </c>
      <c r="N196" s="165">
        <f t="shared" si="57"/>
        <v>5.6028787654223251</v>
      </c>
      <c r="O196" s="165">
        <f t="shared" si="58"/>
        <v>119.37368065480129</v>
      </c>
      <c r="P196" s="165">
        <f t="shared" si="59"/>
        <v>149.45870446983977</v>
      </c>
      <c r="Q196" s="165">
        <f>NPV($B$5/12,P$9:P196)</f>
        <v>212338.63886997351</v>
      </c>
      <c r="R196" s="173">
        <f t="shared" si="60"/>
        <v>6913.6539573761575</v>
      </c>
      <c r="T196" s="165">
        <f t="shared" si="61"/>
        <v>42.856018886785023</v>
      </c>
      <c r="W196" s="165">
        <f t="shared" si="62"/>
        <v>149.45870446983977</v>
      </c>
    </row>
    <row r="197" spans="1:23">
      <c r="A197" s="162">
        <f t="shared" si="45"/>
        <v>189</v>
      </c>
      <c r="B197" s="173">
        <f t="shared" si="52"/>
        <v>6913.6539573761575</v>
      </c>
      <c r="C197" s="173">
        <f t="shared" si="53"/>
        <v>29.47943762485535</v>
      </c>
      <c r="D197" s="173">
        <f t="shared" si="40"/>
        <v>65.804177966709105</v>
      </c>
      <c r="E197" s="173">
        <f t="shared" si="41"/>
        <v>95.283615591564455</v>
      </c>
      <c r="F197" s="167">
        <v>7.7708009999999994E-2</v>
      </c>
      <c r="G197" s="175">
        <f t="shared" si="54"/>
        <v>6.7184474342047995E-3</v>
      </c>
      <c r="H197" s="165">
        <f t="shared" si="42"/>
        <v>46.449020690913706</v>
      </c>
      <c r="I197" s="167">
        <v>4.6941300000000005E-2</v>
      </c>
      <c r="J197" s="175">
        <f t="shared" si="55"/>
        <v>3.9985496147042499E-3</v>
      </c>
      <c r="K197" s="165">
        <f t="shared" si="43"/>
        <v>27.644588367464948</v>
      </c>
      <c r="L197" s="167">
        <v>0.80285009000000007</v>
      </c>
      <c r="M197" s="165">
        <f t="shared" si="56"/>
        <v>22.194460258832187</v>
      </c>
      <c r="N197" s="165">
        <f t="shared" si="57"/>
        <v>5.4501281086327609</v>
      </c>
      <c r="O197" s="165">
        <f t="shared" si="58"/>
        <v>117.70332676625557</v>
      </c>
      <c r="P197" s="165">
        <f t="shared" si="59"/>
        <v>147.18276439111094</v>
      </c>
      <c r="Q197" s="165">
        <f>NPV($B$5/12,P$9:P197)</f>
        <v>212380.56278950334</v>
      </c>
      <c r="R197" s="173">
        <f t="shared" si="60"/>
        <v>6773.7561703510692</v>
      </c>
      <c r="T197" s="165">
        <f t="shared" si="61"/>
        <v>41.923919529828709</v>
      </c>
      <c r="W197" s="165">
        <f t="shared" si="62"/>
        <v>147.18276439111094</v>
      </c>
    </row>
    <row r="198" spans="1:23">
      <c r="A198" s="162">
        <f t="shared" si="45"/>
        <v>190</v>
      </c>
      <c r="B198" s="173">
        <f t="shared" si="52"/>
        <v>6773.7561703510692</v>
      </c>
      <c r="C198" s="173">
        <f t="shared" si="53"/>
        <v>28.882921207937869</v>
      </c>
      <c r="D198" s="173">
        <f t="shared" si="40"/>
        <v>65.369727409944048</v>
      </c>
      <c r="E198" s="173">
        <f t="shared" si="41"/>
        <v>94.252648617881917</v>
      </c>
      <c r="F198" s="167">
        <v>7.7425969999999997E-2</v>
      </c>
      <c r="G198" s="175">
        <f t="shared" si="54"/>
        <v>6.6931385773310037E-3</v>
      </c>
      <c r="H198" s="165">
        <f t="shared" si="42"/>
        <v>45.337688737210662</v>
      </c>
      <c r="I198" s="167">
        <v>4.6897000000000001E-2</v>
      </c>
      <c r="J198" s="175">
        <f t="shared" si="55"/>
        <v>3.9946916917629194E-3</v>
      </c>
      <c r="K198" s="165">
        <f t="shared" si="43"/>
        <v>27.059067495729227</v>
      </c>
      <c r="L198" s="167">
        <v>0.80425358000000002</v>
      </c>
      <c r="M198" s="165">
        <f t="shared" si="56"/>
        <v>21.762351904901866</v>
      </c>
      <c r="N198" s="165">
        <f t="shared" si="57"/>
        <v>5.2967155908273611</v>
      </c>
      <c r="O198" s="165">
        <f t="shared" si="58"/>
        <v>116.00413173798208</v>
      </c>
      <c r="P198" s="165">
        <f t="shared" si="59"/>
        <v>144.88705294591995</v>
      </c>
      <c r="Q198" s="165">
        <f>NPV($B$5/12,P$9:P198)</f>
        <v>212421.55948136456</v>
      </c>
      <c r="R198" s="173">
        <f t="shared" si="60"/>
        <v>6635.9896867081852</v>
      </c>
      <c r="T198" s="165">
        <f t="shared" si="61"/>
        <v>40.996691861219006</v>
      </c>
      <c r="W198" s="165">
        <f t="shared" si="62"/>
        <v>144.88705294591995</v>
      </c>
    </row>
    <row r="199" spans="1:23">
      <c r="A199" s="162">
        <f t="shared" si="45"/>
        <v>191</v>
      </c>
      <c r="B199" s="173">
        <f t="shared" si="52"/>
        <v>6635.9896867081852</v>
      </c>
      <c r="C199" s="173">
        <f t="shared" si="53"/>
        <v>28.29549255061939</v>
      </c>
      <c r="D199" s="173">
        <f t="shared" si="40"/>
        <v>64.93998359451723</v>
      </c>
      <c r="E199" s="173">
        <f t="shared" si="41"/>
        <v>93.235476145136616</v>
      </c>
      <c r="F199" s="167">
        <v>7.7178670000000005E-2</v>
      </c>
      <c r="G199" s="175">
        <f t="shared" si="54"/>
        <v>6.6709529491754127E-3</v>
      </c>
      <c r="H199" s="165">
        <f t="shared" si="42"/>
        <v>44.268374971243588</v>
      </c>
      <c r="I199" s="167">
        <v>4.6894660000000005E-2</v>
      </c>
      <c r="J199" s="175">
        <f t="shared" si="55"/>
        <v>3.9944879143993806E-3</v>
      </c>
      <c r="K199" s="165">
        <f t="shared" si="43"/>
        <v>26.507380603634779</v>
      </c>
      <c r="L199" s="167">
        <v>0.80478808999999996</v>
      </c>
      <c r="M199" s="165">
        <f t="shared" si="56"/>
        <v>21.332824206902281</v>
      </c>
      <c r="N199" s="165">
        <f t="shared" si="57"/>
        <v>5.1745563967324983</v>
      </c>
      <c r="O199" s="165">
        <f t="shared" si="58"/>
        <v>114.38291496249332</v>
      </c>
      <c r="P199" s="165">
        <f t="shared" si="59"/>
        <v>142.67840751311272</v>
      </c>
      <c r="Q199" s="165">
        <f>NPV($B$5/12,P$9:P199)</f>
        <v>212461.66386074832</v>
      </c>
      <c r="R199" s="173">
        <f t="shared" si="60"/>
        <v>6500.2739475387907</v>
      </c>
      <c r="T199" s="165">
        <f t="shared" si="61"/>
        <v>40.104379383759806</v>
      </c>
      <c r="W199" s="165">
        <f t="shared" si="62"/>
        <v>142.67840751311272</v>
      </c>
    </row>
    <row r="200" spans="1:23">
      <c r="A200" s="162">
        <f t="shared" si="45"/>
        <v>192</v>
      </c>
      <c r="B200" s="173">
        <f t="shared" si="52"/>
        <v>6500.2739475387907</v>
      </c>
      <c r="C200" s="173">
        <f t="shared" si="53"/>
        <v>27.716808154174174</v>
      </c>
      <c r="D200" s="173">
        <f t="shared" si="40"/>
        <v>64.514443161034791</v>
      </c>
      <c r="E200" s="173">
        <f t="shared" si="41"/>
        <v>92.231251315208965</v>
      </c>
      <c r="F200" s="167">
        <v>7.6715159999999991E-2</v>
      </c>
      <c r="G200" s="175">
        <f t="shared" si="54"/>
        <v>6.6293854960901566E-3</v>
      </c>
      <c r="H200" s="165">
        <f t="shared" si="42"/>
        <v>43.092821828426366</v>
      </c>
      <c r="I200" s="167">
        <v>4.6842889999999998E-2</v>
      </c>
      <c r="J200" s="175">
        <f t="shared" si="55"/>
        <v>3.9899796752471683E-3</v>
      </c>
      <c r="K200" s="165">
        <f t="shared" si="43"/>
        <v>25.935960934218453</v>
      </c>
      <c r="L200" s="167">
        <v>0.80497960000000013</v>
      </c>
      <c r="M200" s="165">
        <f t="shared" si="56"/>
        <v>20.877919458442801</v>
      </c>
      <c r="N200" s="165">
        <f t="shared" si="57"/>
        <v>5.0580414757756529</v>
      </c>
      <c r="O200" s="165">
        <f t="shared" si="58"/>
        <v>112.66530646523681</v>
      </c>
      <c r="P200" s="165">
        <f t="shared" si="59"/>
        <v>140.38211461941097</v>
      </c>
      <c r="Q200" s="165">
        <f>NPV($B$5/12,P$9:P200)</f>
        <v>212500.86147534198</v>
      </c>
      <c r="R200" s="173">
        <f t="shared" si="60"/>
        <v>6366.7307216151112</v>
      </c>
      <c r="T200" s="165">
        <f t="shared" si="61"/>
        <v>39.197614593664184</v>
      </c>
      <c r="W200" s="165">
        <f t="shared" si="62"/>
        <v>140.38211461941097</v>
      </c>
    </row>
    <row r="201" spans="1:23">
      <c r="A201" s="162">
        <f t="shared" si="45"/>
        <v>193</v>
      </c>
      <c r="B201" s="173">
        <f t="shared" si="52"/>
        <v>6366.7307216151112</v>
      </c>
      <c r="C201" s="173">
        <f t="shared" si="53"/>
        <v>27.147387233903942</v>
      </c>
      <c r="D201" s="173">
        <f t="shared" si="40"/>
        <v>64.094608499794589</v>
      </c>
      <c r="E201" s="173">
        <f t="shared" si="41"/>
        <v>91.241995733698531</v>
      </c>
      <c r="F201" s="167">
        <v>7.6293749999999994E-2</v>
      </c>
      <c r="G201" s="175">
        <f t="shared" si="54"/>
        <v>6.591610157992811E-3</v>
      </c>
      <c r="H201" s="165">
        <f t="shared" si="42"/>
        <v>41.967006897803067</v>
      </c>
      <c r="I201" s="167">
        <v>4.6781610000000001E-2</v>
      </c>
      <c r="J201" s="175">
        <f t="shared" si="55"/>
        <v>3.9846435756203391E-3</v>
      </c>
      <c r="K201" s="165">
        <f t="shared" si="43"/>
        <v>25.369152667588299</v>
      </c>
      <c r="L201" s="167">
        <v>0.80483362000000003</v>
      </c>
      <c r="M201" s="165">
        <f t="shared" si="56"/>
        <v>20.417946977787746</v>
      </c>
      <c r="N201" s="165">
        <f t="shared" si="57"/>
        <v>4.9512056898005525</v>
      </c>
      <c r="O201" s="165">
        <f t="shared" si="58"/>
        <v>111.01282108739821</v>
      </c>
      <c r="P201" s="165">
        <f t="shared" si="59"/>
        <v>138.16020832130215</v>
      </c>
      <c r="Q201" s="165">
        <f>NPV($B$5/12,P$9:P201)</f>
        <v>212539.18320912583</v>
      </c>
      <c r="R201" s="173">
        <f t="shared" si="60"/>
        <v>6235.2999535499248</v>
      </c>
      <c r="T201" s="165">
        <f t="shared" si="61"/>
        <v>38.321733783843229</v>
      </c>
      <c r="W201" s="165">
        <f t="shared" si="62"/>
        <v>138.16020832130215</v>
      </c>
    </row>
    <row r="202" spans="1:23">
      <c r="A202" s="162">
        <f t="shared" si="45"/>
        <v>194</v>
      </c>
      <c r="B202" s="173">
        <f t="shared" si="52"/>
        <v>6235.2999535499248</v>
      </c>
      <c r="C202" s="173">
        <f t="shared" si="53"/>
        <v>26.586973716963197</v>
      </c>
      <c r="D202" s="173">
        <f t="shared" ref="D202:D265" si="63">IF(H202+K202&gt;=B202,0,IF(H202+K202&gt;=B202-(E202-C202),B202-H202-K202,IF(E202-C202&gt;B202,B202,E202-C202)))</f>
        <v>63.680209974040423</v>
      </c>
      <c r="E202" s="173">
        <f t="shared" ref="E202:E265" si="64">IF(C202+B202&lt;$B$4,R201+C202,IF(A202&gt;$B$2,0,PMT($B$3/12,$B$2-A202+1,-B202)))</f>
        <v>90.267183691003623</v>
      </c>
      <c r="F202" s="167">
        <v>7.5876490000000005E-2</v>
      </c>
      <c r="G202" s="175">
        <f t="shared" si="54"/>
        <v>6.554222389115294E-3</v>
      </c>
      <c r="H202" s="165">
        <f t="shared" ref="H202:H265" si="65">+MAX(($B202)*G202,0)</f>
        <v>40.86754255840647</v>
      </c>
      <c r="I202" s="167">
        <v>4.6713230000000001E-2</v>
      </c>
      <c r="J202" s="175">
        <f t="shared" si="55"/>
        <v>3.9786895980582493E-3</v>
      </c>
      <c r="K202" s="165">
        <f t="shared" ref="K202:K265" si="66">+($B202)*J202</f>
        <v>24.808323065962171</v>
      </c>
      <c r="L202" s="167">
        <v>0.80437814000000007</v>
      </c>
      <c r="M202" s="165">
        <f t="shared" si="56"/>
        <v>19.955272764317751</v>
      </c>
      <c r="N202" s="165">
        <f t="shared" si="57"/>
        <v>4.8530503016444193</v>
      </c>
      <c r="O202" s="165">
        <f t="shared" si="58"/>
        <v>109.40080283409131</v>
      </c>
      <c r="P202" s="165">
        <f t="shared" si="59"/>
        <v>135.98777655105451</v>
      </c>
      <c r="Q202" s="165">
        <f>NPV($B$5/12,P$9:P202)</f>
        <v>212576.65257600689</v>
      </c>
      <c r="R202" s="173">
        <f t="shared" si="60"/>
        <v>6105.9438779515158</v>
      </c>
      <c r="T202" s="165">
        <f t="shared" si="61"/>
        <v>37.469366881065071</v>
      </c>
      <c r="W202" s="165">
        <f t="shared" si="62"/>
        <v>135.98777655105451</v>
      </c>
    </row>
    <row r="203" spans="1:23">
      <c r="A203" s="162">
        <f t="shared" ref="A203:A266" si="67">IF(ROW()&lt;$B$2+9,A202+1,"")</f>
        <v>195</v>
      </c>
      <c r="B203" s="173">
        <f t="shared" si="52"/>
        <v>6105.9438779515158</v>
      </c>
      <c r="C203" s="173">
        <f t="shared" si="53"/>
        <v>26.035406573812946</v>
      </c>
      <c r="D203" s="173">
        <f t="shared" si="63"/>
        <v>63.271190484718431</v>
      </c>
      <c r="E203" s="173">
        <f t="shared" si="64"/>
        <v>89.306597058531381</v>
      </c>
      <c r="F203" s="167">
        <v>7.5546070000000007E-2</v>
      </c>
      <c r="G203" s="175">
        <f t="shared" si="54"/>
        <v>6.52462672637244E-3</v>
      </c>
      <c r="H203" s="165">
        <f t="shared" si="65"/>
        <v>39.839004615812641</v>
      </c>
      <c r="I203" s="167">
        <v>4.6642159999999995E-2</v>
      </c>
      <c r="J203" s="175">
        <f t="shared" si="55"/>
        <v>3.9725018119273203E-3</v>
      </c>
      <c r="K203" s="165">
        <f t="shared" si="66"/>
        <v>24.255873118688925</v>
      </c>
      <c r="L203" s="167">
        <v>0.80424878000000011</v>
      </c>
      <c r="M203" s="165">
        <f t="shared" si="56"/>
        <v>19.507756363540366</v>
      </c>
      <c r="N203" s="165">
        <f t="shared" si="57"/>
        <v>4.7481167551485584</v>
      </c>
      <c r="O203" s="165">
        <f t="shared" si="58"/>
        <v>107.85831185567963</v>
      </c>
      <c r="P203" s="165">
        <f t="shared" si="59"/>
        <v>133.89371842949257</v>
      </c>
      <c r="Q203" s="165">
        <f>NPV($B$5/12,P$9:P203)</f>
        <v>212613.30063656671</v>
      </c>
      <c r="R203" s="173">
        <f t="shared" si="60"/>
        <v>5978.5778097322955</v>
      </c>
      <c r="T203" s="165">
        <f t="shared" si="61"/>
        <v>36.648060559818987</v>
      </c>
      <c r="W203" s="165">
        <f t="shared" si="62"/>
        <v>133.89371842949257</v>
      </c>
    </row>
    <row r="204" spans="1:23">
      <c r="A204" s="162">
        <f t="shared" si="67"/>
        <v>196</v>
      </c>
      <c r="B204" s="173">
        <f t="shared" si="52"/>
        <v>5978.5778097322955</v>
      </c>
      <c r="C204" s="173">
        <f t="shared" si="53"/>
        <v>25.492324711929228</v>
      </c>
      <c r="D204" s="173">
        <f t="shared" si="63"/>
        <v>62.866993598371565</v>
      </c>
      <c r="E204" s="173">
        <f t="shared" si="64"/>
        <v>88.359318310300793</v>
      </c>
      <c r="F204" s="167">
        <v>7.5205610000000006E-2</v>
      </c>
      <c r="G204" s="175">
        <f t="shared" si="54"/>
        <v>6.4941419238764286E-3</v>
      </c>
      <c r="H204" s="165">
        <f t="shared" si="65"/>
        <v>38.825732799339811</v>
      </c>
      <c r="I204" s="167">
        <v>4.657211E-2</v>
      </c>
      <c r="J204" s="175">
        <f t="shared" si="55"/>
        <v>3.9664032469632904E-3</v>
      </c>
      <c r="K204" s="165">
        <f t="shared" si="66"/>
        <v>23.713450436744854</v>
      </c>
      <c r="L204" s="167">
        <v>0.80402823000000001</v>
      </c>
      <c r="M204" s="165">
        <f t="shared" si="56"/>
        <v>19.06628358184869</v>
      </c>
      <c r="N204" s="165">
        <f t="shared" si="57"/>
        <v>4.6471668548961631</v>
      </c>
      <c r="O204" s="165">
        <f t="shared" si="58"/>
        <v>106.33989325260754</v>
      </c>
      <c r="P204" s="165">
        <f t="shared" si="59"/>
        <v>131.83221796453677</v>
      </c>
      <c r="Q204" s="165">
        <f>NPV($B$5/12,P$9:P204)</f>
        <v>212649.14547805669</v>
      </c>
      <c r="R204" s="173">
        <f t="shared" si="60"/>
        <v>5853.1716328978391</v>
      </c>
      <c r="T204" s="165">
        <f t="shared" si="61"/>
        <v>35.844841489975806</v>
      </c>
      <c r="W204" s="165">
        <f t="shared" si="62"/>
        <v>131.83221796453677</v>
      </c>
    </row>
    <row r="205" spans="1:23">
      <c r="A205" s="162">
        <f t="shared" si="67"/>
        <v>197</v>
      </c>
      <c r="B205" s="173">
        <f t="shared" si="52"/>
        <v>5853.1716328978391</v>
      </c>
      <c r="C205" s="173">
        <f t="shared" si="53"/>
        <v>24.957599718379512</v>
      </c>
      <c r="D205" s="173">
        <f t="shared" si="63"/>
        <v>62.467609442543477</v>
      </c>
      <c r="E205" s="173">
        <f t="shared" si="64"/>
        <v>87.425209160922989</v>
      </c>
      <c r="F205" s="167">
        <v>7.4896710000000005E-2</v>
      </c>
      <c r="G205" s="175">
        <f t="shared" si="54"/>
        <v>6.4664919051523606E-3</v>
      </c>
      <c r="H205" s="165">
        <f t="shared" si="65"/>
        <v>37.849486983601302</v>
      </c>
      <c r="I205" s="167">
        <v>4.649296E-2</v>
      </c>
      <c r="J205" s="175">
        <f t="shared" si="55"/>
        <v>3.9595129286597031E-3</v>
      </c>
      <c r="K205" s="165">
        <f t="shared" si="66"/>
        <v>23.175708754123221</v>
      </c>
      <c r="L205" s="167">
        <v>0.80378200000000011</v>
      </c>
      <c r="M205" s="165">
        <f t="shared" si="56"/>
        <v>18.628217533806673</v>
      </c>
      <c r="N205" s="165">
        <f t="shared" si="57"/>
        <v>4.5474912203165481</v>
      </c>
      <c r="O205" s="165">
        <f t="shared" si="58"/>
        <v>104.86458764646133</v>
      </c>
      <c r="P205" s="165">
        <f t="shared" si="59"/>
        <v>129.82218736484083</v>
      </c>
      <c r="Q205" s="165">
        <f>NPV($B$5/12,P$9:P205)</f>
        <v>212684.21003368459</v>
      </c>
      <c r="R205" s="173">
        <f t="shared" si="60"/>
        <v>5729.678827717571</v>
      </c>
      <c r="T205" s="165">
        <f t="shared" si="61"/>
        <v>35.064555627905065</v>
      </c>
      <c r="W205" s="165">
        <f t="shared" si="62"/>
        <v>129.82218736484083</v>
      </c>
    </row>
    <row r="206" spans="1:23">
      <c r="A206" s="162">
        <f t="shared" si="67"/>
        <v>198</v>
      </c>
      <c r="B206" s="173">
        <f t="shared" si="52"/>
        <v>5729.678827717571</v>
      </c>
      <c r="C206" s="173">
        <f t="shared" si="53"/>
        <v>24.431033235608691</v>
      </c>
      <c r="D206" s="173">
        <f t="shared" si="63"/>
        <v>62.072847451289974</v>
      </c>
      <c r="E206" s="173">
        <f t="shared" si="64"/>
        <v>86.503880686898668</v>
      </c>
      <c r="F206" s="167">
        <v>7.4535799999999999E-2</v>
      </c>
      <c r="G206" s="175">
        <f t="shared" si="54"/>
        <v>6.4341971259730402E-3</v>
      </c>
      <c r="H206" s="165">
        <f t="shared" si="65"/>
        <v>36.865883046048971</v>
      </c>
      <c r="I206" s="167">
        <v>4.6418830000000001E-2</v>
      </c>
      <c r="J206" s="175">
        <f t="shared" si="55"/>
        <v>3.9530600965244078E-3</v>
      </c>
      <c r="K206" s="165">
        <f t="shared" si="66"/>
        <v>22.649764739751078</v>
      </c>
      <c r="L206" s="167">
        <v>0.8033538400000001</v>
      </c>
      <c r="M206" s="165">
        <f t="shared" si="56"/>
        <v>18.19577547877563</v>
      </c>
      <c r="N206" s="165">
        <f t="shared" si="57"/>
        <v>4.4539892609754475</v>
      </c>
      <c r="O206" s="165">
        <f t="shared" si="58"/>
        <v>103.3927197583144</v>
      </c>
      <c r="P206" s="165">
        <f t="shared" si="59"/>
        <v>127.82375299392309</v>
      </c>
      <c r="Q206" s="165">
        <f>NPV($B$5/12,P$9:P206)</f>
        <v>212718.50617765106</v>
      </c>
      <c r="R206" s="173">
        <f t="shared" si="60"/>
        <v>5608.0903324804813</v>
      </c>
      <c r="T206" s="165">
        <f t="shared" si="61"/>
        <v>34.296143966465024</v>
      </c>
      <c r="W206" s="165">
        <f t="shared" si="62"/>
        <v>127.82375299392309</v>
      </c>
    </row>
    <row r="207" spans="1:23">
      <c r="A207" s="162">
        <f t="shared" si="67"/>
        <v>199</v>
      </c>
      <c r="B207" s="173">
        <f t="shared" si="52"/>
        <v>5608.0903324804813</v>
      </c>
      <c r="C207" s="173">
        <f t="shared" si="53"/>
        <v>23.912586624982822</v>
      </c>
      <c r="D207" s="173">
        <f t="shared" si="63"/>
        <v>61.682915019160973</v>
      </c>
      <c r="E207" s="173">
        <f t="shared" si="64"/>
        <v>85.595501644143795</v>
      </c>
      <c r="F207" s="167">
        <v>7.4166220000000005E-2</v>
      </c>
      <c r="G207" s="175">
        <f t="shared" si="54"/>
        <v>6.4011385037576751E-3</v>
      </c>
      <c r="H207" s="165">
        <f t="shared" si="65"/>
        <v>35.898162959791989</v>
      </c>
      <c r="I207" s="167">
        <v>4.6344730000000001E-2</v>
      </c>
      <c r="J207" s="175">
        <f t="shared" si="55"/>
        <v>3.9466103353499316E-3</v>
      </c>
      <c r="K207" s="165">
        <f t="shared" si="66"/>
        <v>22.1329472677435</v>
      </c>
      <c r="L207" s="167">
        <v>0.8032562299999999</v>
      </c>
      <c r="M207" s="165">
        <f t="shared" si="56"/>
        <v>17.778427781076442</v>
      </c>
      <c r="N207" s="165">
        <f t="shared" si="57"/>
        <v>4.3545194866670585</v>
      </c>
      <c r="O207" s="165">
        <f t="shared" si="58"/>
        <v>101.93559746562002</v>
      </c>
      <c r="P207" s="165">
        <f t="shared" si="59"/>
        <v>125.84818409060284</v>
      </c>
      <c r="Q207" s="165">
        <f>NPV($B$5/12,P$9:P207)</f>
        <v>212752.04864410262</v>
      </c>
      <c r="R207" s="173">
        <f t="shared" si="60"/>
        <v>5488.3763072337852</v>
      </c>
      <c r="T207" s="165">
        <f t="shared" si="61"/>
        <v>33.542466451559449</v>
      </c>
      <c r="W207" s="165">
        <f t="shared" si="62"/>
        <v>125.84818409060284</v>
      </c>
    </row>
    <row r="208" spans="1:23">
      <c r="A208" s="162">
        <f t="shared" si="67"/>
        <v>200</v>
      </c>
      <c r="B208" s="173">
        <f t="shared" si="52"/>
        <v>5488.3763072337852</v>
      </c>
      <c r="C208" s="173">
        <f t="shared" si="53"/>
        <v>23.402132650595636</v>
      </c>
      <c r="D208" s="173">
        <f t="shared" si="63"/>
        <v>61.297797929789951</v>
      </c>
      <c r="E208" s="173">
        <f t="shared" si="64"/>
        <v>84.699930580385583</v>
      </c>
      <c r="F208" s="167">
        <v>7.3811399999999999E-2</v>
      </c>
      <c r="G208" s="175">
        <f t="shared" si="54"/>
        <v>6.3694115310521937E-3</v>
      </c>
      <c r="H208" s="165">
        <f t="shared" si="65"/>
        <v>34.957727338048528</v>
      </c>
      <c r="I208" s="167">
        <v>4.6276480000000002E-2</v>
      </c>
      <c r="J208" s="175">
        <f t="shared" si="55"/>
        <v>3.9406701722547455E-3</v>
      </c>
      <c r="K208" s="165">
        <f t="shared" si="66"/>
        <v>21.627880808025825</v>
      </c>
      <c r="L208" s="167">
        <v>0.80340205999999992</v>
      </c>
      <c r="M208" s="165">
        <f t="shared" si="56"/>
        <v>17.375883994602411</v>
      </c>
      <c r="N208" s="165">
        <f t="shared" si="57"/>
        <v>4.2519968134234141</v>
      </c>
      <c r="O208" s="165">
        <f t="shared" si="58"/>
        <v>100.5075220812619</v>
      </c>
      <c r="P208" s="165">
        <f t="shared" si="59"/>
        <v>123.90965473185753</v>
      </c>
      <c r="Q208" s="165">
        <f>NPV($B$5/12,P$9:P208)</f>
        <v>212784.85571818726</v>
      </c>
      <c r="R208" s="173">
        <f t="shared" si="60"/>
        <v>5370.4929011579206</v>
      </c>
      <c r="T208" s="165">
        <f t="shared" si="61"/>
        <v>32.807074084645137</v>
      </c>
      <c r="W208" s="165">
        <f t="shared" si="62"/>
        <v>123.90965473185753</v>
      </c>
    </row>
    <row r="209" spans="1:23">
      <c r="A209" s="162">
        <f t="shared" si="67"/>
        <v>201</v>
      </c>
      <c r="B209" s="173">
        <f t="shared" si="52"/>
        <v>5370.4929011579206</v>
      </c>
      <c r="C209" s="173">
        <f t="shared" si="53"/>
        <v>22.899484334980809</v>
      </c>
      <c r="D209" s="173">
        <f t="shared" si="63"/>
        <v>60.917319702531827</v>
      </c>
      <c r="E209" s="173">
        <f t="shared" si="64"/>
        <v>83.81680403751264</v>
      </c>
      <c r="F209" s="167">
        <v>7.3456419999999994E-2</v>
      </c>
      <c r="G209" s="175">
        <f t="shared" si="54"/>
        <v>6.3376813988209602E-3</v>
      </c>
      <c r="H209" s="165">
        <f t="shared" si="65"/>
        <v>34.036472962168567</v>
      </c>
      <c r="I209" s="167">
        <v>4.6207169999999999E-2</v>
      </c>
      <c r="J209" s="175">
        <f t="shared" si="55"/>
        <v>3.934638150456693E-3</v>
      </c>
      <c r="K209" s="165">
        <f t="shared" si="66"/>
        <v>21.130946255652798</v>
      </c>
      <c r="L209" s="167">
        <v>0.80359121</v>
      </c>
      <c r="M209" s="165">
        <f t="shared" si="56"/>
        <v>16.980642670025002</v>
      </c>
      <c r="N209" s="165">
        <f t="shared" si="57"/>
        <v>4.1503035856277961</v>
      </c>
      <c r="O209" s="165">
        <f t="shared" si="58"/>
        <v>99.104096250328183</v>
      </c>
      <c r="P209" s="165">
        <f t="shared" si="59"/>
        <v>122.003580585309</v>
      </c>
      <c r="Q209" s="165">
        <f>NPV($B$5/12,P$9:P209)</f>
        <v>212816.94420523682</v>
      </c>
      <c r="R209" s="173">
        <f t="shared" si="60"/>
        <v>5254.408162237567</v>
      </c>
      <c r="T209" s="165">
        <f t="shared" si="61"/>
        <v>32.088487049564719</v>
      </c>
      <c r="W209" s="165">
        <f t="shared" si="62"/>
        <v>122.003580585309</v>
      </c>
    </row>
    <row r="210" spans="1:23">
      <c r="A210" s="162">
        <f t="shared" si="67"/>
        <v>202</v>
      </c>
      <c r="B210" s="173">
        <f t="shared" si="52"/>
        <v>5254.408162237567</v>
      </c>
      <c r="C210" s="173">
        <f t="shared" si="53"/>
        <v>22.404505436514366</v>
      </c>
      <c r="D210" s="173">
        <f t="shared" si="63"/>
        <v>60.541427343042102</v>
      </c>
      <c r="E210" s="173">
        <f t="shared" si="64"/>
        <v>82.945932779556472</v>
      </c>
      <c r="F210" s="167">
        <v>7.3103080000000001E-2</v>
      </c>
      <c r="G210" s="175">
        <f t="shared" si="54"/>
        <v>6.3061089235794121E-3</v>
      </c>
      <c r="H210" s="165">
        <f t="shared" si="65"/>
        <v>33.134870200014824</v>
      </c>
      <c r="I210" s="167">
        <v>4.613693E-2</v>
      </c>
      <c r="J210" s="175">
        <f t="shared" si="55"/>
        <v>3.9285256010428427E-3</v>
      </c>
      <c r="K210" s="165">
        <f t="shared" si="66"/>
        <v>20.642076983678756</v>
      </c>
      <c r="L210" s="167">
        <v>0.80366905</v>
      </c>
      <c r="M210" s="165">
        <f t="shared" si="56"/>
        <v>16.58939839949997</v>
      </c>
      <c r="N210" s="165">
        <f t="shared" si="57"/>
        <v>4.0526785841787856</v>
      </c>
      <c r="O210" s="165">
        <f t="shared" si="58"/>
        <v>97.728976127235711</v>
      </c>
      <c r="P210" s="165">
        <f t="shared" si="59"/>
        <v>120.13348156375008</v>
      </c>
      <c r="Q210" s="165">
        <f>NPV($B$5/12,P$9:P210)</f>
        <v>212848.33158336859</v>
      </c>
      <c r="R210" s="173">
        <f t="shared" si="60"/>
        <v>5140.0897877108309</v>
      </c>
      <c r="T210" s="165">
        <f t="shared" si="61"/>
        <v>31.387378131767036</v>
      </c>
      <c r="W210" s="165">
        <f t="shared" si="62"/>
        <v>120.13348156375008</v>
      </c>
    </row>
    <row r="211" spans="1:23">
      <c r="A211" s="162">
        <f t="shared" si="67"/>
        <v>203</v>
      </c>
      <c r="B211" s="173">
        <f t="shared" si="52"/>
        <v>5140.0897877108309</v>
      </c>
      <c r="C211" s="173">
        <f t="shared" si="53"/>
        <v>21.917058218008403</v>
      </c>
      <c r="D211" s="173">
        <f t="shared" si="63"/>
        <v>60.170057946901323</v>
      </c>
      <c r="E211" s="173">
        <f t="shared" si="64"/>
        <v>82.08711616490973</v>
      </c>
      <c r="F211" s="167">
        <v>7.274862E-2</v>
      </c>
      <c r="G211" s="175">
        <f t="shared" si="54"/>
        <v>6.2744474546941875E-3</v>
      </c>
      <c r="H211" s="165">
        <f t="shared" si="65"/>
        <v>32.251223285401807</v>
      </c>
      <c r="I211" s="167">
        <v>4.6065589999999997E-2</v>
      </c>
      <c r="J211" s="175">
        <f t="shared" si="55"/>
        <v>3.9223177478162619E-3</v>
      </c>
      <c r="K211" s="165">
        <f t="shared" si="66"/>
        <v>20.161065399707315</v>
      </c>
      <c r="L211" s="167">
        <v>0.80371076000000008</v>
      </c>
      <c r="M211" s="165">
        <f t="shared" si="56"/>
        <v>16.203665194808472</v>
      </c>
      <c r="N211" s="165">
        <f t="shared" si="57"/>
        <v>3.9574002048988426</v>
      </c>
      <c r="O211" s="165">
        <f t="shared" si="58"/>
        <v>96.378681437201976</v>
      </c>
      <c r="P211" s="165">
        <f t="shared" si="59"/>
        <v>118.29573965521038</v>
      </c>
      <c r="Q211" s="165">
        <f>NPV($B$5/12,P$9:P211)</f>
        <v>212879.03412944957</v>
      </c>
      <c r="R211" s="173">
        <f t="shared" si="60"/>
        <v>5027.5074410788202</v>
      </c>
      <c r="T211" s="165">
        <f t="shared" si="61"/>
        <v>30.702546080981847</v>
      </c>
      <c r="W211" s="165">
        <f t="shared" si="62"/>
        <v>118.29573965521038</v>
      </c>
    </row>
    <row r="212" spans="1:23">
      <c r="A212" s="162">
        <f t="shared" si="67"/>
        <v>204</v>
      </c>
      <c r="B212" s="173">
        <f t="shared" si="52"/>
        <v>5027.5074410788202</v>
      </c>
      <c r="C212" s="173">
        <f t="shared" si="53"/>
        <v>21.437013326311543</v>
      </c>
      <c r="D212" s="173">
        <f t="shared" si="63"/>
        <v>59.803165513082007</v>
      </c>
      <c r="E212" s="173">
        <f t="shared" si="64"/>
        <v>81.24017883939355</v>
      </c>
      <c r="F212" s="167">
        <v>7.239841000000001E-2</v>
      </c>
      <c r="G212" s="175">
        <f t="shared" si="54"/>
        <v>6.2431765030166453E-3</v>
      </c>
      <c r="H212" s="165">
        <f t="shared" si="65"/>
        <v>31.387616324884632</v>
      </c>
      <c r="I212" s="167">
        <v>4.5994450000000006E-2</v>
      </c>
      <c r="J212" s="175">
        <f t="shared" si="55"/>
        <v>3.9161277219234014E-3</v>
      </c>
      <c r="K212" s="165">
        <f t="shared" si="66"/>
        <v>19.688361262184948</v>
      </c>
      <c r="L212" s="167">
        <v>0.80374972</v>
      </c>
      <c r="M212" s="165">
        <f t="shared" si="56"/>
        <v>15.824514851739998</v>
      </c>
      <c r="N212" s="165">
        <f t="shared" si="57"/>
        <v>3.8638464104449497</v>
      </c>
      <c r="O212" s="165">
        <f t="shared" si="58"/>
        <v>95.054628248411589</v>
      </c>
      <c r="P212" s="165">
        <f t="shared" si="59"/>
        <v>116.49164157472313</v>
      </c>
      <c r="Q212" s="165">
        <f>NPV($B$5/12,P$9:P212)</f>
        <v>212909.06821163549</v>
      </c>
      <c r="R212" s="173">
        <f t="shared" si="60"/>
        <v>4916.6282979786693</v>
      </c>
      <c r="T212" s="165">
        <f t="shared" si="61"/>
        <v>30.034082185913576</v>
      </c>
      <c r="W212" s="165">
        <f t="shared" si="62"/>
        <v>116.49164157472313</v>
      </c>
    </row>
    <row r="213" spans="1:23">
      <c r="A213" s="162">
        <f t="shared" si="67"/>
        <v>205</v>
      </c>
      <c r="B213" s="173">
        <f t="shared" si="52"/>
        <v>4916.6282979786693</v>
      </c>
      <c r="C213" s="173">
        <f t="shared" si="53"/>
        <v>20.964230800158205</v>
      </c>
      <c r="D213" s="173">
        <f t="shared" si="63"/>
        <v>59.440668537196558</v>
      </c>
      <c r="E213" s="173">
        <f t="shared" si="64"/>
        <v>80.404899337354763</v>
      </c>
      <c r="F213" s="167">
        <v>7.205201E-2</v>
      </c>
      <c r="G213" s="175">
        <f t="shared" si="54"/>
        <v>6.21225639838352E-3</v>
      </c>
      <c r="H213" s="165">
        <f t="shared" si="65"/>
        <v>30.543355602591465</v>
      </c>
      <c r="I213" s="167">
        <v>4.5923499999999999E-2</v>
      </c>
      <c r="J213" s="175">
        <f t="shared" si="55"/>
        <v>3.9099546497048943E-3</v>
      </c>
      <c r="K213" s="165">
        <f t="shared" si="66"/>
        <v>19.223793674552358</v>
      </c>
      <c r="L213" s="167">
        <v>0.80378896</v>
      </c>
      <c r="M213" s="165">
        <f t="shared" si="56"/>
        <v>15.451873124923019</v>
      </c>
      <c r="N213" s="165">
        <f t="shared" si="57"/>
        <v>3.7719205496293391</v>
      </c>
      <c r="O213" s="165">
        <f t="shared" si="58"/>
        <v>93.755944689417362</v>
      </c>
      <c r="P213" s="165">
        <f t="shared" si="59"/>
        <v>114.72017548957557</v>
      </c>
      <c r="Q213" s="165">
        <f>NPV($B$5/12,P$9:P213)</f>
        <v>212938.44969473119</v>
      </c>
      <c r="R213" s="173">
        <f t="shared" si="60"/>
        <v>4807.4204801643282</v>
      </c>
      <c r="T213" s="165">
        <f t="shared" si="61"/>
        <v>29.381483095698059</v>
      </c>
      <c r="W213" s="165">
        <f t="shared" si="62"/>
        <v>114.72017548957557</v>
      </c>
    </row>
    <row r="214" spans="1:23">
      <c r="A214" s="162">
        <f t="shared" si="67"/>
        <v>206</v>
      </c>
      <c r="B214" s="173">
        <f t="shared" si="52"/>
        <v>4807.4204801643282</v>
      </c>
      <c r="C214" s="173">
        <f t="shared" si="53"/>
        <v>20.498574712472521</v>
      </c>
      <c r="D214" s="173">
        <f t="shared" si="63"/>
        <v>59.08248932486606</v>
      </c>
      <c r="E214" s="173">
        <f t="shared" si="64"/>
        <v>79.581064037338578</v>
      </c>
      <c r="F214" s="167">
        <v>7.1709370000000008E-2</v>
      </c>
      <c r="G214" s="175">
        <f t="shared" si="54"/>
        <v>6.181682323244897E-3</v>
      </c>
      <c r="H214" s="165">
        <f t="shared" si="65"/>
        <v>29.717946202637322</v>
      </c>
      <c r="I214" s="167">
        <v>4.5852649999999995E-2</v>
      </c>
      <c r="J214" s="175">
        <f t="shared" si="55"/>
        <v>3.9037906979840775E-3</v>
      </c>
      <c r="K214" s="165">
        <f t="shared" si="66"/>
        <v>18.767163351763653</v>
      </c>
      <c r="L214" s="167">
        <v>0.80382794000000002</v>
      </c>
      <c r="M214" s="165">
        <f t="shared" si="56"/>
        <v>15.085570256691673</v>
      </c>
      <c r="N214" s="165">
        <f t="shared" si="57"/>
        <v>3.68159309507198</v>
      </c>
      <c r="O214" s="165">
        <f t="shared" si="58"/>
        <v>92.48202862257537</v>
      </c>
      <c r="P214" s="165">
        <f t="shared" si="59"/>
        <v>112.98060333504789</v>
      </c>
      <c r="Q214" s="165">
        <f>NPV($B$5/12,P$9:P214)</f>
        <v>212967.19401960401</v>
      </c>
      <c r="R214" s="173">
        <f t="shared" si="60"/>
        <v>4699.8528812850609</v>
      </c>
      <c r="T214" s="165">
        <f t="shared" si="61"/>
        <v>28.744324872823199</v>
      </c>
      <c r="W214" s="165">
        <f t="shared" si="62"/>
        <v>112.98060333504789</v>
      </c>
    </row>
    <row r="215" spans="1:23">
      <c r="A215" s="162">
        <f t="shared" si="67"/>
        <v>207</v>
      </c>
      <c r="B215" s="173">
        <f t="shared" si="52"/>
        <v>4699.8528812850609</v>
      </c>
      <c r="C215" s="173">
        <f t="shared" si="53"/>
        <v>20.039912427497487</v>
      </c>
      <c r="D215" s="173">
        <f t="shared" si="63"/>
        <v>58.728552208587473</v>
      </c>
      <c r="E215" s="173">
        <f t="shared" si="64"/>
        <v>78.768464636084957</v>
      </c>
      <c r="F215" s="167">
        <v>7.1370420000000004E-2</v>
      </c>
      <c r="G215" s="175">
        <f t="shared" si="54"/>
        <v>6.1514476866413315E-3</v>
      </c>
      <c r="H215" s="165">
        <f t="shared" si="65"/>
        <v>28.910899134135583</v>
      </c>
      <c r="I215" s="167">
        <v>4.5781910000000002E-2</v>
      </c>
      <c r="J215" s="175">
        <f t="shared" si="55"/>
        <v>3.8976367348361185E-3</v>
      </c>
      <c r="K215" s="165">
        <f t="shared" si="66"/>
        <v>18.318319238422028</v>
      </c>
      <c r="L215" s="167">
        <v>0.80386636999999994</v>
      </c>
      <c r="M215" s="165">
        <f t="shared" si="56"/>
        <v>14.72548079069148</v>
      </c>
      <c r="N215" s="165">
        <f t="shared" si="57"/>
        <v>3.5928384477305482</v>
      </c>
      <c r="O215" s="165">
        <f t="shared" si="58"/>
        <v>91.232289790453606</v>
      </c>
      <c r="P215" s="165">
        <f t="shared" si="59"/>
        <v>111.27220221795109</v>
      </c>
      <c r="Q215" s="165">
        <f>NPV($B$5/12,P$9:P215)</f>
        <v>212995.31621479106</v>
      </c>
      <c r="R215" s="173">
        <f t="shared" si="60"/>
        <v>4593.8951107039156</v>
      </c>
      <c r="T215" s="165">
        <f t="shared" si="61"/>
        <v>28.122195187053876</v>
      </c>
      <c r="W215" s="165">
        <f t="shared" si="62"/>
        <v>111.27220221795109</v>
      </c>
    </row>
    <row r="216" spans="1:23">
      <c r="A216" s="162">
        <f t="shared" si="67"/>
        <v>208</v>
      </c>
      <c r="B216" s="173">
        <f t="shared" si="52"/>
        <v>4593.8951107039156</v>
      </c>
      <c r="C216" s="173">
        <f t="shared" si="53"/>
        <v>19.588114361240056</v>
      </c>
      <c r="D216" s="173">
        <f t="shared" si="63"/>
        <v>58.378783078322726</v>
      </c>
      <c r="E216" s="173">
        <f t="shared" si="64"/>
        <v>77.966897439562786</v>
      </c>
      <c r="F216" s="167">
        <v>7.1035089999999995E-2</v>
      </c>
      <c r="G216" s="175">
        <f t="shared" si="54"/>
        <v>6.1215459100948388E-3</v>
      </c>
      <c r="H216" s="165">
        <f t="shared" si="65"/>
        <v>28.121739826334231</v>
      </c>
      <c r="I216" s="167">
        <v>4.5711269999999998E-2</v>
      </c>
      <c r="J216" s="175">
        <f t="shared" si="55"/>
        <v>3.891491888398102E-3</v>
      </c>
      <c r="K216" s="165">
        <f t="shared" si="66"/>
        <v>17.877105559455988</v>
      </c>
      <c r="L216" s="167">
        <v>0.80390428000000003</v>
      </c>
      <c r="M216" s="165">
        <f t="shared" si="56"/>
        <v>14.371481673258463</v>
      </c>
      <c r="N216" s="165">
        <f t="shared" si="57"/>
        <v>3.5056238861975242</v>
      </c>
      <c r="O216" s="165">
        <f t="shared" si="58"/>
        <v>90.006146790854473</v>
      </c>
      <c r="P216" s="165">
        <f t="shared" si="59"/>
        <v>109.59426115209453</v>
      </c>
      <c r="Q216" s="165">
        <f>NPV($B$5/12,P$9:P216)</f>
        <v>213022.83090704845</v>
      </c>
      <c r="R216" s="173">
        <f t="shared" si="60"/>
        <v>4489.5174822398021</v>
      </c>
      <c r="T216" s="165">
        <f t="shared" si="61"/>
        <v>27.514692257391289</v>
      </c>
      <c r="W216" s="165">
        <f t="shared" si="62"/>
        <v>109.59426115209453</v>
      </c>
    </row>
    <row r="217" spans="1:23">
      <c r="A217" s="162">
        <f t="shared" si="67"/>
        <v>209</v>
      </c>
      <c r="B217" s="173">
        <f t="shared" si="52"/>
        <v>4489.5174822398021</v>
      </c>
      <c r="C217" s="173">
        <f t="shared" si="53"/>
        <v>19.143053933467947</v>
      </c>
      <c r="D217" s="173">
        <f t="shared" si="63"/>
        <v>58.033109441554508</v>
      </c>
      <c r="E217" s="173">
        <f t="shared" si="64"/>
        <v>77.176163375022455</v>
      </c>
      <c r="F217" s="167">
        <v>7.0703290000000002E-2</v>
      </c>
      <c r="G217" s="175">
        <f t="shared" si="54"/>
        <v>6.0919686448104304E-3</v>
      </c>
      <c r="H217" s="165">
        <f t="shared" si="65"/>
        <v>27.349999732133142</v>
      </c>
      <c r="I217" s="167">
        <v>4.5640739999999999E-2</v>
      </c>
      <c r="J217" s="175">
        <f t="shared" si="55"/>
        <v>3.8853570266336179E-3</v>
      </c>
      <c r="K217" s="165">
        <f t="shared" si="66"/>
        <v>17.443378295814885</v>
      </c>
      <c r="L217" s="167">
        <v>0.80394169000000004</v>
      </c>
      <c r="M217" s="165">
        <f t="shared" si="56"/>
        <v>14.023459026446739</v>
      </c>
      <c r="N217" s="165">
        <f t="shared" si="57"/>
        <v>3.4199192693681457</v>
      </c>
      <c r="O217" s="165">
        <f t="shared" si="58"/>
        <v>88.803028443055794</v>
      </c>
      <c r="P217" s="165">
        <f t="shared" si="59"/>
        <v>107.94608237652375</v>
      </c>
      <c r="Q217" s="165">
        <f>NPV($B$5/12,P$9:P217)</f>
        <v>213049.75233202183</v>
      </c>
      <c r="R217" s="173">
        <f t="shared" si="60"/>
        <v>4386.6909947702998</v>
      </c>
      <c r="T217" s="165">
        <f t="shared" si="61"/>
        <v>26.921424973377725</v>
      </c>
      <c r="W217" s="165">
        <f t="shared" si="62"/>
        <v>107.94608237652375</v>
      </c>
    </row>
    <row r="218" spans="1:23">
      <c r="A218" s="162">
        <f t="shared" si="67"/>
        <v>210</v>
      </c>
      <c r="B218" s="173">
        <f t="shared" si="52"/>
        <v>4386.6909947702998</v>
      </c>
      <c r="C218" s="173">
        <f t="shared" si="53"/>
        <v>18.704607485001123</v>
      </c>
      <c r="D218" s="173">
        <f t="shared" si="63"/>
        <v>57.691460380258533</v>
      </c>
      <c r="E218" s="173">
        <f t="shared" si="64"/>
        <v>76.396067865259653</v>
      </c>
      <c r="F218" s="167">
        <v>7.037496E-2</v>
      </c>
      <c r="G218" s="175">
        <f t="shared" si="54"/>
        <v>6.0627102292341029E-3</v>
      </c>
      <c r="H218" s="165">
        <f t="shared" si="65"/>
        <v>26.595236366483018</v>
      </c>
      <c r="I218" s="167">
        <v>4.5570320000000004E-2</v>
      </c>
      <c r="J218" s="175">
        <f t="shared" si="55"/>
        <v>3.8792321475390468E-3</v>
      </c>
      <c r="K218" s="165">
        <f t="shared" si="66"/>
        <v>17.016992728232989</v>
      </c>
      <c r="L218" s="167">
        <v>0.80397862000000009</v>
      </c>
      <c r="M218" s="165">
        <f t="shared" si="56"/>
        <v>13.681298330194794</v>
      </c>
      <c r="N218" s="165">
        <f t="shared" si="57"/>
        <v>3.3356943980381946</v>
      </c>
      <c r="O218" s="165">
        <f t="shared" si="58"/>
        <v>87.622391144779755</v>
      </c>
      <c r="P218" s="165">
        <f t="shared" si="59"/>
        <v>106.32699862978087</v>
      </c>
      <c r="Q218" s="165">
        <f>NPV($B$5/12,P$9:P218)</f>
        <v>213076.09434898163</v>
      </c>
      <c r="R218" s="173">
        <f t="shared" si="60"/>
        <v>4285.3873052953249</v>
      </c>
      <c r="T218" s="165">
        <f t="shared" si="61"/>
        <v>26.342016959795728</v>
      </c>
      <c r="W218" s="165">
        <f t="shared" si="62"/>
        <v>106.32699862978087</v>
      </c>
    </row>
    <row r="219" spans="1:23">
      <c r="A219" s="162">
        <f t="shared" si="67"/>
        <v>211</v>
      </c>
      <c r="B219" s="173">
        <f t="shared" si="52"/>
        <v>4285.3873052953249</v>
      </c>
      <c r="C219" s="173">
        <f t="shared" si="53"/>
        <v>18.27265416285675</v>
      </c>
      <c r="D219" s="173">
        <f t="shared" si="63"/>
        <v>57.353766400016539</v>
      </c>
      <c r="E219" s="173">
        <f t="shared" si="64"/>
        <v>75.626420562873292</v>
      </c>
      <c r="F219" s="167">
        <v>7.0050039999999994E-2</v>
      </c>
      <c r="G219" s="175">
        <f t="shared" si="54"/>
        <v>6.0337650123704067E-3</v>
      </c>
      <c r="H219" s="165">
        <f t="shared" si="65"/>
        <v>25.857019987147229</v>
      </c>
      <c r="I219" s="167">
        <v>4.5500020000000002E-2</v>
      </c>
      <c r="J219" s="175">
        <f t="shared" si="55"/>
        <v>3.8731181187906527E-3</v>
      </c>
      <c r="K219" s="165">
        <f t="shared" si="66"/>
        <v>16.597811218174773</v>
      </c>
      <c r="L219" s="167">
        <v>0.8040150800000001</v>
      </c>
      <c r="M219" s="165">
        <f t="shared" si="56"/>
        <v>13.344890514405689</v>
      </c>
      <c r="N219" s="165">
        <f t="shared" si="57"/>
        <v>3.2529207037690835</v>
      </c>
      <c r="O219" s="165">
        <f t="shared" si="58"/>
        <v>86.463707090932843</v>
      </c>
      <c r="P219" s="165">
        <f t="shared" si="59"/>
        <v>104.7363612537896</v>
      </c>
      <c r="Q219" s="165">
        <f>NPV($B$5/12,P$9:P219)</f>
        <v>213101.87045227719</v>
      </c>
      <c r="R219" s="173">
        <f t="shared" si="60"/>
        <v>4185.578707689986</v>
      </c>
      <c r="T219" s="165">
        <f t="shared" si="61"/>
        <v>25.776103295560461</v>
      </c>
      <c r="W219" s="165">
        <f t="shared" si="62"/>
        <v>104.7363612537896</v>
      </c>
    </row>
    <row r="220" spans="1:23">
      <c r="A220" s="162">
        <f t="shared" si="67"/>
        <v>212</v>
      </c>
      <c r="B220" s="173">
        <f t="shared" si="52"/>
        <v>4185.578707689986</v>
      </c>
      <c r="C220" s="173">
        <f t="shared" si="53"/>
        <v>17.847075829652535</v>
      </c>
      <c r="D220" s="173">
        <f t="shared" si="63"/>
        <v>57.019959338066514</v>
      </c>
      <c r="E220" s="173">
        <f t="shared" si="64"/>
        <v>74.867035167719052</v>
      </c>
      <c r="F220" s="167">
        <v>6.9728450000000011E-2</v>
      </c>
      <c r="G220" s="175">
        <f t="shared" si="54"/>
        <v>6.0051255727452402E-3</v>
      </c>
      <c r="H220" s="165">
        <f t="shared" si="65"/>
        <v>25.134925734287108</v>
      </c>
      <c r="I220" s="167">
        <v>4.5429839999999999E-2</v>
      </c>
      <c r="J220" s="175">
        <f t="shared" si="55"/>
        <v>3.8670149382161734E-3</v>
      </c>
      <c r="K220" s="165">
        <f t="shared" si="66"/>
        <v>16.185695387716724</v>
      </c>
      <c r="L220" s="167">
        <v>0.80405108999999997</v>
      </c>
      <c r="M220" s="165">
        <f t="shared" si="56"/>
        <v>13.014126018901603</v>
      </c>
      <c r="N220" s="165">
        <f t="shared" si="57"/>
        <v>3.1715693688151205</v>
      </c>
      <c r="O220" s="165">
        <f t="shared" si="58"/>
        <v>85.32645444116875</v>
      </c>
      <c r="P220" s="165">
        <f t="shared" si="59"/>
        <v>103.17353027082129</v>
      </c>
      <c r="Q220" s="165">
        <f>NPV($B$5/12,P$9:P220)</f>
        <v>213127.09378011507</v>
      </c>
      <c r="R220" s="173">
        <f t="shared" si="60"/>
        <v>4087.2381272299153</v>
      </c>
      <c r="T220" s="165">
        <f t="shared" si="61"/>
        <v>25.223327837884426</v>
      </c>
      <c r="W220" s="165">
        <f t="shared" si="62"/>
        <v>103.17353027082129</v>
      </c>
    </row>
    <row r="221" spans="1:23">
      <c r="A221" s="162">
        <f t="shared" si="67"/>
        <v>213</v>
      </c>
      <c r="B221" s="173">
        <f t="shared" si="52"/>
        <v>4087.2381272299153</v>
      </c>
      <c r="C221" s="173">
        <f t="shared" si="53"/>
        <v>17.427757040263057</v>
      </c>
      <c r="D221" s="173">
        <f t="shared" si="63"/>
        <v>56.689972477892908</v>
      </c>
      <c r="E221" s="173">
        <f t="shared" si="64"/>
        <v>74.117729518155969</v>
      </c>
      <c r="F221" s="167">
        <v>6.941013E-2</v>
      </c>
      <c r="G221" s="175">
        <f t="shared" si="54"/>
        <v>5.976786281546187E-3</v>
      </c>
      <c r="H221" s="165">
        <f t="shared" si="65"/>
        <v>24.428548768240287</v>
      </c>
      <c r="I221" s="167">
        <v>4.5359780000000002E-2</v>
      </c>
      <c r="J221" s="175">
        <f t="shared" si="55"/>
        <v>3.8609226036477873E-3</v>
      </c>
      <c r="K221" s="165">
        <f t="shared" si="66"/>
        <v>15.780510071913032</v>
      </c>
      <c r="L221" s="167">
        <v>0.80408667</v>
      </c>
      <c r="M221" s="165">
        <f t="shared" si="56"/>
        <v>12.68889779462601</v>
      </c>
      <c r="N221" s="165">
        <f t="shared" si="57"/>
        <v>3.0916122772870214</v>
      </c>
      <c r="O221" s="165">
        <f t="shared" si="58"/>
        <v>84.210133523420211</v>
      </c>
      <c r="P221" s="165">
        <f t="shared" si="59"/>
        <v>101.63789056368327</v>
      </c>
      <c r="Q221" s="165">
        <f>NPV($B$5/12,P$9:P221)</f>
        <v>213151.77712710117</v>
      </c>
      <c r="R221" s="173">
        <f t="shared" si="60"/>
        <v>3990.3390959118692</v>
      </c>
      <c r="T221" s="165">
        <f t="shared" si="61"/>
        <v>24.683346986101242</v>
      </c>
      <c r="W221" s="165">
        <f t="shared" si="62"/>
        <v>101.63789056368327</v>
      </c>
    </row>
    <row r="222" spans="1:23">
      <c r="A222" s="162">
        <f t="shared" si="67"/>
        <v>214</v>
      </c>
      <c r="B222" s="173">
        <f t="shared" si="52"/>
        <v>3990.3390959118692</v>
      </c>
      <c r="C222" s="173">
        <f t="shared" si="53"/>
        <v>17.014584936588182</v>
      </c>
      <c r="D222" s="173">
        <f t="shared" si="63"/>
        <v>56.363740403061655</v>
      </c>
      <c r="E222" s="173">
        <f t="shared" si="64"/>
        <v>73.378325339649834</v>
      </c>
      <c r="F222" s="167">
        <v>6.9095019999999993E-2</v>
      </c>
      <c r="G222" s="175">
        <f t="shared" si="54"/>
        <v>5.9487415198825611E-3</v>
      </c>
      <c r="H222" s="165">
        <f t="shared" si="65"/>
        <v>23.737495858261578</v>
      </c>
      <c r="I222" s="167">
        <v>4.528985E-2</v>
      </c>
      <c r="J222" s="175">
        <f t="shared" si="55"/>
        <v>3.8548419824221414E-3</v>
      </c>
      <c r="K222" s="165">
        <f t="shared" si="66"/>
        <v>15.382126671021485</v>
      </c>
      <c r="L222" s="167">
        <v>0.80412183000000004</v>
      </c>
      <c r="M222" s="165">
        <f t="shared" si="56"/>
        <v>12.369103847993605</v>
      </c>
      <c r="N222" s="165">
        <f t="shared" si="57"/>
        <v>3.0130228230278799</v>
      </c>
      <c r="O222" s="165">
        <f t="shared" si="58"/>
        <v>83.114259084351119</v>
      </c>
      <c r="P222" s="165">
        <f t="shared" si="59"/>
        <v>100.1288440209393</v>
      </c>
      <c r="Q222" s="165">
        <f>NPV($B$5/12,P$9:P222)</f>
        <v>213175.93295459484</v>
      </c>
      <c r="R222" s="173">
        <f t="shared" si="60"/>
        <v>3894.8557329795249</v>
      </c>
      <c r="T222" s="165">
        <f t="shared" si="61"/>
        <v>24.155827493668767</v>
      </c>
      <c r="W222" s="165">
        <f t="shared" si="62"/>
        <v>100.1288440209393</v>
      </c>
    </row>
    <row r="223" spans="1:23">
      <c r="A223" s="162">
        <f t="shared" si="67"/>
        <v>215</v>
      </c>
      <c r="B223" s="173">
        <f t="shared" si="52"/>
        <v>3894.8557329795249</v>
      </c>
      <c r="C223" s="173">
        <f t="shared" si="53"/>
        <v>16.607449164516112</v>
      </c>
      <c r="D223" s="173">
        <f t="shared" si="63"/>
        <v>56.04119890730378</v>
      </c>
      <c r="E223" s="173">
        <f t="shared" si="64"/>
        <v>72.648648071819892</v>
      </c>
      <c r="F223" s="167">
        <v>6.8783060000000007E-2</v>
      </c>
      <c r="G223" s="175">
        <f t="shared" si="54"/>
        <v>5.920985678593671E-3</v>
      </c>
      <c r="H223" s="165">
        <f t="shared" si="65"/>
        <v>23.061385015160223</v>
      </c>
      <c r="I223" s="167">
        <v>4.5220050000000005E-2</v>
      </c>
      <c r="J223" s="175">
        <f t="shared" si="55"/>
        <v>3.8487730722048807E-3</v>
      </c>
      <c r="K223" s="165">
        <f t="shared" si="66"/>
        <v>14.990415865214398</v>
      </c>
      <c r="L223" s="167">
        <v>0.80415659000000006</v>
      </c>
      <c r="M223" s="165">
        <f t="shared" si="56"/>
        <v>12.054641704852711</v>
      </c>
      <c r="N223" s="165">
        <f t="shared" si="57"/>
        <v>2.9357741603616869</v>
      </c>
      <c r="O223" s="165">
        <f t="shared" si="58"/>
        <v>82.038358082825681</v>
      </c>
      <c r="P223" s="165">
        <f t="shared" si="59"/>
        <v>98.645807247341793</v>
      </c>
      <c r="Q223" s="165">
        <f>NPV($B$5/12,P$9:P223)</f>
        <v>213199.57340028917</v>
      </c>
      <c r="R223" s="173">
        <f t="shared" si="60"/>
        <v>3800.7627331918466</v>
      </c>
      <c r="T223" s="165">
        <f t="shared" si="61"/>
        <v>23.640445694327354</v>
      </c>
      <c r="W223" s="165">
        <f t="shared" si="62"/>
        <v>98.645807247341793</v>
      </c>
    </row>
    <row r="224" spans="1:23">
      <c r="A224" s="162">
        <f t="shared" si="67"/>
        <v>216</v>
      </c>
      <c r="B224" s="173">
        <f t="shared" si="52"/>
        <v>3800.7627331918466</v>
      </c>
      <c r="C224" s="173">
        <f t="shared" si="53"/>
        <v>16.206241823900367</v>
      </c>
      <c r="D224" s="173">
        <f t="shared" si="63"/>
        <v>55.722285005770161</v>
      </c>
      <c r="E224" s="173">
        <f t="shared" si="64"/>
        <v>71.928526829670531</v>
      </c>
      <c r="F224" s="167">
        <v>6.8474190000000004E-2</v>
      </c>
      <c r="G224" s="175">
        <f t="shared" si="54"/>
        <v>5.8935131580620803E-3</v>
      </c>
      <c r="H224" s="165">
        <f t="shared" si="65"/>
        <v>22.399845178738143</v>
      </c>
      <c r="I224" s="167">
        <v>4.5150379999999997E-2</v>
      </c>
      <c r="J224" s="175">
        <f t="shared" si="55"/>
        <v>3.8427158706666464E-3</v>
      </c>
      <c r="K224" s="165">
        <f t="shared" si="66"/>
        <v>14.60525127547465</v>
      </c>
      <c r="L224" s="167">
        <v>0.80419096000000001</v>
      </c>
      <c r="M224" s="165">
        <f t="shared" si="56"/>
        <v>11.745411044265184</v>
      </c>
      <c r="N224" s="165">
        <f t="shared" si="57"/>
        <v>2.859840231209466</v>
      </c>
      <c r="O224" s="165">
        <f t="shared" si="58"/>
        <v>80.981970415717768</v>
      </c>
      <c r="P224" s="165">
        <f t="shared" si="59"/>
        <v>97.188212239618139</v>
      </c>
      <c r="Q224" s="165">
        <f>NPV($B$5/12,P$9:P224)</f>
        <v>213222.71028774875</v>
      </c>
      <c r="R224" s="173">
        <f t="shared" si="60"/>
        <v>3708.0353517318636</v>
      </c>
      <c r="T224" s="165">
        <f t="shared" si="61"/>
        <v>23.136887459579157</v>
      </c>
      <c r="W224" s="165">
        <f t="shared" si="62"/>
        <v>97.188212239618139</v>
      </c>
    </row>
    <row r="225" spans="1:23">
      <c r="A225" s="162">
        <f t="shared" si="67"/>
        <v>217</v>
      </c>
      <c r="B225" s="173">
        <f t="shared" si="52"/>
        <v>3708.0353517318636</v>
      </c>
      <c r="C225" s="173">
        <f t="shared" si="53"/>
        <v>15.810857404211658</v>
      </c>
      <c r="D225" s="173">
        <f t="shared" si="63"/>
        <v>55.406936895338717</v>
      </c>
      <c r="E225" s="173">
        <f t="shared" si="64"/>
        <v>71.217794299550377</v>
      </c>
      <c r="F225" s="167">
        <v>6.8168360000000011E-2</v>
      </c>
      <c r="G225" s="175">
        <f t="shared" si="54"/>
        <v>5.8663192570799216E-3</v>
      </c>
      <c r="H225" s="165">
        <f t="shared" si="65"/>
        <v>21.752519189797752</v>
      </c>
      <c r="I225" s="167">
        <v>4.5080850000000006E-2</v>
      </c>
      <c r="J225" s="175">
        <f t="shared" si="55"/>
        <v>3.8366712448087981E-3</v>
      </c>
      <c r="K225" s="165">
        <f t="shared" si="66"/>
        <v>14.226512608724118</v>
      </c>
      <c r="L225" s="167">
        <v>0.80422495999999999</v>
      </c>
      <c r="M225" s="165">
        <f t="shared" si="56"/>
        <v>11.441316533690649</v>
      </c>
      <c r="N225" s="165">
        <f t="shared" si="57"/>
        <v>2.7851960750334683</v>
      </c>
      <c r="O225" s="165">
        <f t="shared" si="58"/>
        <v>79.944652160169937</v>
      </c>
      <c r="P225" s="165">
        <f t="shared" si="59"/>
        <v>95.755509564381597</v>
      </c>
      <c r="Q225" s="165">
        <f>NPV($B$5/12,P$9:P225)</f>
        <v>213245.35513649398</v>
      </c>
      <c r="R225" s="173">
        <f t="shared" si="60"/>
        <v>3616.6493830380032</v>
      </c>
      <c r="T225" s="165">
        <f t="shared" si="61"/>
        <v>22.644848745228956</v>
      </c>
      <c r="W225" s="165">
        <f t="shared" si="62"/>
        <v>95.755509564381597</v>
      </c>
    </row>
    <row r="226" spans="1:23">
      <c r="A226" s="162">
        <f t="shared" si="67"/>
        <v>218</v>
      </c>
      <c r="B226" s="173">
        <f t="shared" si="52"/>
        <v>3616.6493830380032</v>
      </c>
      <c r="C226" s="173">
        <f t="shared" si="53"/>
        <v>15.421192694275833</v>
      </c>
      <c r="D226" s="173">
        <f t="shared" si="63"/>
        <v>55.095093815619293</v>
      </c>
      <c r="E226" s="173">
        <f t="shared" si="64"/>
        <v>70.516286509895124</v>
      </c>
      <c r="F226" s="167">
        <v>6.7865500000000009E-2</v>
      </c>
      <c r="G226" s="175">
        <f t="shared" si="54"/>
        <v>5.8393975049908509E-3</v>
      </c>
      <c r="H226" s="165">
        <f t="shared" si="65"/>
        <v>21.119053383738816</v>
      </c>
      <c r="I226" s="167">
        <v>4.5011460000000003E-2</v>
      </c>
      <c r="J226" s="175">
        <f t="shared" si="55"/>
        <v>3.8306391921381078E-3</v>
      </c>
      <c r="K226" s="165">
        <f t="shared" si="66"/>
        <v>13.854078870887482</v>
      </c>
      <c r="L226" s="167">
        <v>0.80425860000000005</v>
      </c>
      <c r="M226" s="165">
        <f t="shared" si="56"/>
        <v>11.142262076989548</v>
      </c>
      <c r="N226" s="165">
        <f t="shared" si="57"/>
        <v>2.7118167938979347</v>
      </c>
      <c r="O226" s="165">
        <f t="shared" si="58"/>
        <v>78.925963993256048</v>
      </c>
      <c r="P226" s="165">
        <f t="shared" si="59"/>
        <v>94.347156687531879</v>
      </c>
      <c r="Q226" s="165">
        <f>NPV($B$5/12,P$9:P226)</f>
        <v>213267.51916911695</v>
      </c>
      <c r="R226" s="173">
        <f t="shared" si="60"/>
        <v>3526.5811569677576</v>
      </c>
      <c r="T226" s="165">
        <f t="shared" si="61"/>
        <v>22.16403262296808</v>
      </c>
      <c r="W226" s="165">
        <f t="shared" si="62"/>
        <v>94.347156687531879</v>
      </c>
    </row>
    <row r="227" spans="1:23">
      <c r="A227" s="162">
        <f t="shared" si="67"/>
        <v>219</v>
      </c>
      <c r="B227" s="173">
        <f t="shared" si="52"/>
        <v>3526.5811569677576</v>
      </c>
      <c r="C227" s="173">
        <f t="shared" si="53"/>
        <v>15.037146765915997</v>
      </c>
      <c r="D227" s="173">
        <f t="shared" si="63"/>
        <v>54.786696160659751</v>
      </c>
      <c r="E227" s="173">
        <f t="shared" si="64"/>
        <v>69.82384292657575</v>
      </c>
      <c r="F227" s="167">
        <v>6.7565570000000005E-2</v>
      </c>
      <c r="G227" s="175">
        <f t="shared" si="54"/>
        <v>5.8127441067763463E-3</v>
      </c>
      <c r="H227" s="165">
        <f t="shared" si="65"/>
        <v>20.499113837232841</v>
      </c>
      <c r="I227" s="167">
        <v>4.4942209999999996E-2</v>
      </c>
      <c r="J227" s="175">
        <f t="shared" si="55"/>
        <v>3.8246197101664547E-3</v>
      </c>
      <c r="K227" s="165">
        <f t="shared" si="66"/>
        <v>13.487831802440505</v>
      </c>
      <c r="L227" s="167">
        <v>0.80429189000000001</v>
      </c>
      <c r="M227" s="165">
        <f t="shared" si="56"/>
        <v>10.848153732386981</v>
      </c>
      <c r="N227" s="165">
        <f t="shared" si="57"/>
        <v>2.6396780700535238</v>
      </c>
      <c r="O227" s="165">
        <f t="shared" si="58"/>
        <v>77.925488067946119</v>
      </c>
      <c r="P227" s="165">
        <f t="shared" si="59"/>
        <v>92.962634833862111</v>
      </c>
      <c r="Q227" s="165">
        <f>NPV($B$5/12,P$9:P227)</f>
        <v>213289.21332219974</v>
      </c>
      <c r="R227" s="173">
        <f t="shared" si="60"/>
        <v>3437.8075151674243</v>
      </c>
      <c r="T227" s="165">
        <f t="shared" si="61"/>
        <v>21.694153082789853</v>
      </c>
      <c r="W227" s="165">
        <f t="shared" si="62"/>
        <v>92.962634833862111</v>
      </c>
    </row>
    <row r="228" spans="1:23">
      <c r="A228" s="162">
        <f t="shared" si="67"/>
        <v>220</v>
      </c>
      <c r="B228" s="173">
        <f t="shared" si="52"/>
        <v>3437.8075151674243</v>
      </c>
      <c r="C228" s="173">
        <f t="shared" si="53"/>
        <v>14.658620873194378</v>
      </c>
      <c r="D228" s="173">
        <f t="shared" si="63"/>
        <v>54.481685288550267</v>
      </c>
      <c r="E228" s="173">
        <f t="shared" si="64"/>
        <v>69.140306161744647</v>
      </c>
      <c r="F228" s="167">
        <v>6.7268510000000004E-2</v>
      </c>
      <c r="G228" s="175">
        <f t="shared" si="54"/>
        <v>5.7863534976492215E-3</v>
      </c>
      <c r="H228" s="165">
        <f t="shared" si="65"/>
        <v>19.892369539633805</v>
      </c>
      <c r="I228" s="167">
        <v>4.4873099999999999E-2</v>
      </c>
      <c r="J228" s="175">
        <f t="shared" si="55"/>
        <v>3.8186127964117134E-3</v>
      </c>
      <c r="K228" s="165">
        <f t="shared" si="66"/>
        <v>13.127655769018682</v>
      </c>
      <c r="L228" s="167">
        <v>0.80432486000000003</v>
      </c>
      <c r="M228" s="165">
        <f t="shared" si="56"/>
        <v>10.558899888544145</v>
      </c>
      <c r="N228" s="165">
        <f t="shared" si="57"/>
        <v>2.5687558804745372</v>
      </c>
      <c r="O228" s="165">
        <f t="shared" si="58"/>
        <v>76.942810708658612</v>
      </c>
      <c r="P228" s="165">
        <f t="shared" si="59"/>
        <v>91.601431581852992</v>
      </c>
      <c r="Q228" s="165">
        <f>NPV($B$5/12,P$9:P228)</f>
        <v>213310.44825293784</v>
      </c>
      <c r="R228" s="173">
        <f t="shared" si="60"/>
        <v>3350.3058045702219</v>
      </c>
      <c r="T228" s="165">
        <f t="shared" si="61"/>
        <v>21.234930738108233</v>
      </c>
      <c r="W228" s="165">
        <f t="shared" si="62"/>
        <v>91.601431581852992</v>
      </c>
    </row>
    <row r="229" spans="1:23">
      <c r="A229" s="162">
        <f t="shared" si="67"/>
        <v>221</v>
      </c>
      <c r="B229" s="173">
        <f t="shared" si="52"/>
        <v>3350.3058045702219</v>
      </c>
      <c r="C229" s="173">
        <f t="shared" si="53"/>
        <v>14.285518424688647</v>
      </c>
      <c r="D229" s="173">
        <f t="shared" si="63"/>
        <v>54.18000358261628</v>
      </c>
      <c r="E229" s="173">
        <f t="shared" si="64"/>
        <v>68.465522007304926</v>
      </c>
      <c r="F229" s="167">
        <v>6.6974270000000002E-2</v>
      </c>
      <c r="G229" s="175">
        <f t="shared" si="54"/>
        <v>5.7602210095248907E-3</v>
      </c>
      <c r="H229" s="165">
        <f t="shared" si="65"/>
        <v>19.298501883818584</v>
      </c>
      <c r="I229" s="167">
        <v>4.4804139999999999E-2</v>
      </c>
      <c r="J229" s="175">
        <f t="shared" si="55"/>
        <v>3.8126193174924383E-3</v>
      </c>
      <c r="K229" s="165">
        <f t="shared" si="66"/>
        <v>12.773440630011473</v>
      </c>
      <c r="L229" s="167">
        <v>0.80435751</v>
      </c>
      <c r="M229" s="165">
        <f t="shared" si="56"/>
        <v>10.27441289928886</v>
      </c>
      <c r="N229" s="165">
        <f t="shared" si="57"/>
        <v>2.499027730722613</v>
      </c>
      <c r="O229" s="165">
        <f t="shared" si="58"/>
        <v>75.97753319715747</v>
      </c>
      <c r="P229" s="165">
        <f t="shared" si="59"/>
        <v>90.263051621846117</v>
      </c>
      <c r="Q229" s="165">
        <f>NPV($B$5/12,P$9:P229)</f>
        <v>213331.23434811868</v>
      </c>
      <c r="R229" s="173">
        <f t="shared" si="60"/>
        <v>3264.0538584737756</v>
      </c>
      <c r="T229" s="165">
        <f t="shared" si="61"/>
        <v>20.786095180839766</v>
      </c>
      <c r="W229" s="165">
        <f t="shared" si="62"/>
        <v>90.263051621846117</v>
      </c>
    </row>
    <row r="230" spans="1:23">
      <c r="A230" s="162">
        <f t="shared" si="67"/>
        <v>222</v>
      </c>
      <c r="B230" s="173">
        <f t="shared" si="52"/>
        <v>3264.0538584737756</v>
      </c>
      <c r="C230" s="173">
        <f t="shared" si="53"/>
        <v>13.917744902807383</v>
      </c>
      <c r="D230" s="173">
        <f t="shared" si="63"/>
        <v>53.881594313373597</v>
      </c>
      <c r="E230" s="173">
        <f t="shared" si="64"/>
        <v>67.799339216180982</v>
      </c>
      <c r="F230" s="167">
        <v>6.66828E-2</v>
      </c>
      <c r="G230" s="175">
        <f t="shared" si="54"/>
        <v>5.7343419818335351E-3</v>
      </c>
      <c r="H230" s="165">
        <f t="shared" si="65"/>
        <v>18.717201071611907</v>
      </c>
      <c r="I230" s="167">
        <v>4.4735329999999997E-2</v>
      </c>
      <c r="J230" s="175">
        <f t="shared" si="55"/>
        <v>3.8066392707654106E-3</v>
      </c>
      <c r="K230" s="165">
        <f t="shared" si="66"/>
        <v>12.425075599559637</v>
      </c>
      <c r="L230" s="167">
        <v>0.80438985000000007</v>
      </c>
      <c r="M230" s="165">
        <f t="shared" si="56"/>
        <v>9.9946046977684375</v>
      </c>
      <c r="N230" s="165">
        <f t="shared" si="57"/>
        <v>2.4304709017911996</v>
      </c>
      <c r="O230" s="165">
        <f t="shared" si="58"/>
        <v>75.029266286776704</v>
      </c>
      <c r="P230" s="165">
        <f t="shared" si="59"/>
        <v>88.947011189584089</v>
      </c>
      <c r="Q230" s="165">
        <f>NPV($B$5/12,P$9:P230)</f>
        <v>213351.58173162484</v>
      </c>
      <c r="R230" s="173">
        <f t="shared" si="60"/>
        <v>3179.0299874892307</v>
      </c>
      <c r="T230" s="165">
        <f t="shared" si="61"/>
        <v>20.347383506159531</v>
      </c>
      <c r="W230" s="165">
        <f t="shared" si="62"/>
        <v>88.947011189584089</v>
      </c>
    </row>
    <row r="231" spans="1:23">
      <c r="A231" s="162">
        <f t="shared" si="67"/>
        <v>223</v>
      </c>
      <c r="B231" s="173">
        <f t="shared" si="52"/>
        <v>3179.0299874892307</v>
      </c>
      <c r="C231" s="173">
        <f t="shared" si="53"/>
        <v>13.555207825197572</v>
      </c>
      <c r="D231" s="173">
        <f t="shared" si="63"/>
        <v>53.586401647453584</v>
      </c>
      <c r="E231" s="173">
        <f t="shared" si="64"/>
        <v>67.141609472651155</v>
      </c>
      <c r="F231" s="167">
        <v>6.6394060000000005E-2</v>
      </c>
      <c r="G231" s="175">
        <f t="shared" si="54"/>
        <v>5.7087126488841733E-3</v>
      </c>
      <c r="H231" s="165">
        <f t="shared" si="65"/>
        <v>18.148168700761868</v>
      </c>
      <c r="I231" s="167">
        <v>4.4666670000000006E-2</v>
      </c>
      <c r="J231" s="175">
        <f t="shared" si="55"/>
        <v>3.8006726535936286E-3</v>
      </c>
      <c r="K231" s="165">
        <f t="shared" si="66"/>
        <v>12.082452338404414</v>
      </c>
      <c r="L231" s="167">
        <v>0.80442190000000002</v>
      </c>
      <c r="M231" s="165">
        <f t="shared" si="56"/>
        <v>9.7193892667187214</v>
      </c>
      <c r="N231" s="165">
        <f t="shared" si="57"/>
        <v>2.3630630716856924</v>
      </c>
      <c r="O231" s="165">
        <f t="shared" si="58"/>
        <v>74.097633419901143</v>
      </c>
      <c r="P231" s="165">
        <f t="shared" si="59"/>
        <v>87.652841245098713</v>
      </c>
      <c r="Q231" s="165">
        <f>NPV($B$5/12,P$9:P231)</f>
        <v>213371.50027250292</v>
      </c>
      <c r="R231" s="173">
        <f t="shared" si="60"/>
        <v>3095.2129648026112</v>
      </c>
      <c r="T231" s="165">
        <f t="shared" si="61"/>
        <v>19.918540878075873</v>
      </c>
      <c r="W231" s="165">
        <f t="shared" si="62"/>
        <v>87.652841245098713</v>
      </c>
    </row>
    <row r="232" spans="1:23">
      <c r="A232" s="162">
        <f t="shared" si="67"/>
        <v>224</v>
      </c>
      <c r="B232" s="173">
        <f t="shared" si="52"/>
        <v>3095.2129648026112</v>
      </c>
      <c r="C232" s="173">
        <f t="shared" si="53"/>
        <v>13.19781668189988</v>
      </c>
      <c r="D232" s="173">
        <f t="shared" si="63"/>
        <v>53.294370557977018</v>
      </c>
      <c r="E232" s="173">
        <f t="shared" si="64"/>
        <v>66.492187239876898</v>
      </c>
      <c r="F232" s="167">
        <v>6.6107990000000005E-2</v>
      </c>
      <c r="G232" s="175">
        <f t="shared" si="54"/>
        <v>5.6833274767299491E-3</v>
      </c>
      <c r="H232" s="165">
        <f t="shared" si="65"/>
        <v>17.59110888919345</v>
      </c>
      <c r="I232" s="167">
        <v>4.4598159999999998E-2</v>
      </c>
      <c r="J232" s="175">
        <f t="shared" si="55"/>
        <v>3.7947194633466408E-3</v>
      </c>
      <c r="K232" s="165">
        <f t="shared" si="66"/>
        <v>11.74546488073933</v>
      </c>
      <c r="L232" s="167">
        <v>0.80445367000000001</v>
      </c>
      <c r="M232" s="165">
        <f t="shared" si="56"/>
        <v>9.448682329166866</v>
      </c>
      <c r="N232" s="165">
        <f t="shared" si="57"/>
        <v>2.2967825515724645</v>
      </c>
      <c r="O232" s="165">
        <f t="shared" si="58"/>
        <v>73.182261998742931</v>
      </c>
      <c r="P232" s="165">
        <f t="shared" si="59"/>
        <v>86.380078680642811</v>
      </c>
      <c r="Q232" s="165">
        <f>NPV($B$5/12,P$9:P232)</f>
        <v>213390.99959086988</v>
      </c>
      <c r="R232" s="173">
        <f t="shared" si="60"/>
        <v>3012.5820204747015</v>
      </c>
      <c r="T232" s="165">
        <f t="shared" si="61"/>
        <v>19.499318366957596</v>
      </c>
      <c r="W232" s="165">
        <f t="shared" si="62"/>
        <v>86.380078680642811</v>
      </c>
    </row>
    <row r="233" spans="1:23">
      <c r="A233" s="162">
        <f t="shared" si="67"/>
        <v>225</v>
      </c>
      <c r="B233" s="173">
        <f t="shared" si="52"/>
        <v>3012.5820204747015</v>
      </c>
      <c r="C233" s="173">
        <f t="shared" si="53"/>
        <v>12.845482911043639</v>
      </c>
      <c r="D233" s="173">
        <f t="shared" si="63"/>
        <v>53.005446880400036</v>
      </c>
      <c r="E233" s="173">
        <f t="shared" si="64"/>
        <v>65.850929791443676</v>
      </c>
      <c r="F233" s="167">
        <v>6.5824560000000004E-2</v>
      </c>
      <c r="G233" s="175">
        <f t="shared" si="54"/>
        <v>5.6581836005541453E-3</v>
      </c>
      <c r="H233" s="165">
        <f t="shared" si="65"/>
        <v>17.045742183574227</v>
      </c>
      <c r="I233" s="167">
        <v>4.4529800000000001E-2</v>
      </c>
      <c r="J233" s="175">
        <f t="shared" si="55"/>
        <v>3.788779697400102E-3</v>
      </c>
      <c r="K233" s="165">
        <f t="shared" si="66"/>
        <v>11.414009595927128</v>
      </c>
      <c r="L233" s="167">
        <v>0.80448516999999997</v>
      </c>
      <c r="M233" s="165">
        <f t="shared" si="56"/>
        <v>9.1824014501610662</v>
      </c>
      <c r="N233" s="165">
        <f t="shared" si="57"/>
        <v>2.2316081457660619</v>
      </c>
      <c r="O233" s="165">
        <f t="shared" si="58"/>
        <v>72.282797209740323</v>
      </c>
      <c r="P233" s="165">
        <f t="shared" si="59"/>
        <v>85.128280120783955</v>
      </c>
      <c r="Q233" s="165">
        <f>NPV($B$5/12,P$9:P233)</f>
        <v>213410.08906680462</v>
      </c>
      <c r="R233" s="173">
        <f t="shared" si="60"/>
        <v>2931.1168218148005</v>
      </c>
      <c r="T233" s="165">
        <f t="shared" si="61"/>
        <v>19.08947593474295</v>
      </c>
      <c r="W233" s="165">
        <f t="shared" si="62"/>
        <v>85.128280120783955</v>
      </c>
    </row>
    <row r="234" spans="1:23">
      <c r="A234" s="162">
        <f t="shared" si="67"/>
        <v>226</v>
      </c>
      <c r="B234" s="173">
        <f t="shared" si="52"/>
        <v>2931.1168218148005</v>
      </c>
      <c r="C234" s="173">
        <f t="shared" si="53"/>
        <v>12.498119815161644</v>
      </c>
      <c r="D234" s="173">
        <f t="shared" si="63"/>
        <v>52.719577123638658</v>
      </c>
      <c r="E234" s="173">
        <f t="shared" si="64"/>
        <v>65.217696938800302</v>
      </c>
      <c r="F234" s="167">
        <v>6.5543710000000005E-2</v>
      </c>
      <c r="G234" s="175">
        <f t="shared" si="54"/>
        <v>5.6332755002883594E-3</v>
      </c>
      <c r="H234" s="165">
        <f t="shared" si="65"/>
        <v>16.511788580812397</v>
      </c>
      <c r="I234" s="167">
        <v>4.4461609999999999E-2</v>
      </c>
      <c r="J234" s="175">
        <f t="shared" si="55"/>
        <v>3.7828550907555991E-3</v>
      </c>
      <c r="K234" s="165">
        <f t="shared" si="66"/>
        <v>11.08799019100149</v>
      </c>
      <c r="L234" s="167">
        <v>0.80451640000000002</v>
      </c>
      <c r="M234" s="165">
        <f t="shared" si="56"/>
        <v>8.9204699516998307</v>
      </c>
      <c r="N234" s="165">
        <f t="shared" si="57"/>
        <v>2.167520239301659</v>
      </c>
      <c r="O234" s="165">
        <f t="shared" si="58"/>
        <v>71.398885943752717</v>
      </c>
      <c r="P234" s="165">
        <f t="shared" si="59"/>
        <v>83.897005758914361</v>
      </c>
      <c r="Q234" s="165">
        <f>NPV($B$5/12,P$9:P234)</f>
        <v>213428.77784542943</v>
      </c>
      <c r="R234" s="173">
        <f t="shared" si="60"/>
        <v>2850.7974659193478</v>
      </c>
      <c r="T234" s="165">
        <f t="shared" si="61"/>
        <v>18.688778624811675</v>
      </c>
      <c r="W234" s="165">
        <f t="shared" si="62"/>
        <v>83.897005758914361</v>
      </c>
    </row>
    <row r="235" spans="1:23">
      <c r="A235" s="162">
        <f t="shared" si="67"/>
        <v>227</v>
      </c>
      <c r="B235" s="173">
        <f t="shared" si="52"/>
        <v>2850.7974659193478</v>
      </c>
      <c r="C235" s="173">
        <f t="shared" si="53"/>
        <v>12.155642529375248</v>
      </c>
      <c r="D235" s="173">
        <f t="shared" si="63"/>
        <v>52.43670847747007</v>
      </c>
      <c r="E235" s="173">
        <f t="shared" si="64"/>
        <v>64.59235100684532</v>
      </c>
      <c r="F235" s="167">
        <v>6.5265409999999996E-2</v>
      </c>
      <c r="G235" s="175">
        <f t="shared" si="54"/>
        <v>5.6086003232753701E-3</v>
      </c>
      <c r="H235" s="165">
        <f t="shared" si="65"/>
        <v>15.98898358894786</v>
      </c>
      <c r="I235" s="167">
        <v>4.439357E-2</v>
      </c>
      <c r="J235" s="175">
        <f t="shared" si="55"/>
        <v>3.7769439029553542E-3</v>
      </c>
      <c r="K235" s="165">
        <f t="shared" si="66"/>
        <v>10.767302107464655</v>
      </c>
      <c r="L235" s="167">
        <v>0.80454740000000002</v>
      </c>
      <c r="M235" s="165">
        <f t="shared" si="56"/>
        <v>8.6628049155752098</v>
      </c>
      <c r="N235" s="165">
        <f t="shared" si="57"/>
        <v>2.1044971918894451</v>
      </c>
      <c r="O235" s="165">
        <f t="shared" si="58"/>
        <v>70.530189258307374</v>
      </c>
      <c r="P235" s="165">
        <f t="shared" si="59"/>
        <v>82.685831787682616</v>
      </c>
      <c r="Q235" s="165">
        <f>NPV($B$5/12,P$9:P235)</f>
        <v>213447.0748446545</v>
      </c>
      <c r="R235" s="173">
        <f t="shared" si="60"/>
        <v>2771.6044717454652</v>
      </c>
      <c r="T235" s="165">
        <f t="shared" si="61"/>
        <v>18.296999225072796</v>
      </c>
      <c r="W235" s="165">
        <f t="shared" si="62"/>
        <v>82.685831787682616</v>
      </c>
    </row>
    <row r="236" spans="1:23">
      <c r="A236" s="162">
        <f t="shared" si="67"/>
        <v>228</v>
      </c>
      <c r="B236" s="173">
        <f t="shared" si="52"/>
        <v>2771.6044717454652</v>
      </c>
      <c r="C236" s="173">
        <f t="shared" si="53"/>
        <v>11.817967987596402</v>
      </c>
      <c r="D236" s="173">
        <f t="shared" si="63"/>
        <v>52.156788810658711</v>
      </c>
      <c r="E236" s="173">
        <f t="shared" si="64"/>
        <v>63.974756798255115</v>
      </c>
      <c r="F236" s="167">
        <v>6.4989610000000003E-2</v>
      </c>
      <c r="G236" s="175">
        <f t="shared" si="54"/>
        <v>5.5841534491326561E-3</v>
      </c>
      <c r="H236" s="165">
        <f t="shared" si="65"/>
        <v>15.477064670528932</v>
      </c>
      <c r="I236" s="167">
        <v>4.4325700000000003E-2</v>
      </c>
      <c r="J236" s="175">
        <f t="shared" si="55"/>
        <v>3.7710478687877913E-3</v>
      </c>
      <c r="K236" s="165">
        <f t="shared" si="66"/>
        <v>10.451853136298448</v>
      </c>
      <c r="L236" s="167">
        <v>0.80457814999999999</v>
      </c>
      <c r="M236" s="165">
        <f t="shared" si="56"/>
        <v>8.4093326604747034</v>
      </c>
      <c r="N236" s="165">
        <f t="shared" si="57"/>
        <v>2.0425204758237445</v>
      </c>
      <c r="O236" s="165">
        <f t="shared" si="58"/>
        <v>69.676373957011378</v>
      </c>
      <c r="P236" s="165">
        <f t="shared" si="59"/>
        <v>81.494341944607783</v>
      </c>
      <c r="Q236" s="165">
        <f>NPV($B$5/12,P$9:P236)</f>
        <v>213464.98876088767</v>
      </c>
      <c r="R236" s="173">
        <f t="shared" si="60"/>
        <v>2693.5187651279793</v>
      </c>
      <c r="T236" s="165">
        <f t="shared" si="61"/>
        <v>17.913916233170312</v>
      </c>
      <c r="W236" s="165">
        <f t="shared" si="62"/>
        <v>81.494341944607783</v>
      </c>
    </row>
    <row r="237" spans="1:23">
      <c r="A237" s="162">
        <f t="shared" si="67"/>
        <v>229</v>
      </c>
      <c r="B237" s="173">
        <f t="shared" si="52"/>
        <v>2693.5187651279793</v>
      </c>
      <c r="C237" s="173">
        <f t="shared" si="53"/>
        <v>11.485014858641051</v>
      </c>
      <c r="D237" s="173">
        <f t="shared" si="63"/>
        <v>51.879766531319525</v>
      </c>
      <c r="E237" s="173">
        <f t="shared" si="64"/>
        <v>63.364781389960577</v>
      </c>
      <c r="F237" s="167">
        <v>6.4716269999999992E-2</v>
      </c>
      <c r="G237" s="175">
        <f t="shared" si="54"/>
        <v>5.559931150175057E-3</v>
      </c>
      <c r="H237" s="165">
        <f t="shared" si="65"/>
        <v>14.975778885816105</v>
      </c>
      <c r="I237" s="167">
        <v>4.4257980000000002E-2</v>
      </c>
      <c r="J237" s="175">
        <f t="shared" si="55"/>
        <v>3.765165248036384E-3</v>
      </c>
      <c r="K237" s="165">
        <f t="shared" si="66"/>
        <v>10.141543249393743</v>
      </c>
      <c r="L237" s="167">
        <v>0.80460868000000008</v>
      </c>
      <c r="M237" s="165">
        <f t="shared" si="56"/>
        <v>8.1599737270576114</v>
      </c>
      <c r="N237" s="165">
        <f t="shared" si="57"/>
        <v>1.981569522336132</v>
      </c>
      <c r="O237" s="165">
        <f t="shared" si="58"/>
        <v>68.837114939471761</v>
      </c>
      <c r="P237" s="165">
        <f t="shared" si="59"/>
        <v>80.322129798112812</v>
      </c>
      <c r="Q237" s="165">
        <f>NPV($B$5/12,P$9:P237)</f>
        <v>213482.52807513063</v>
      </c>
      <c r="R237" s="173">
        <f t="shared" si="60"/>
        <v>2616.5216764614502</v>
      </c>
      <c r="T237" s="165">
        <f t="shared" si="61"/>
        <v>17.539314242952969</v>
      </c>
      <c r="W237" s="165">
        <f t="shared" si="62"/>
        <v>80.322129798112812</v>
      </c>
    </row>
    <row r="238" spans="1:23">
      <c r="A238" s="162">
        <f t="shared" si="67"/>
        <v>230</v>
      </c>
      <c r="B238" s="173">
        <f t="shared" si="52"/>
        <v>2616.5216764614502</v>
      </c>
      <c r="C238" s="173">
        <f t="shared" si="53"/>
        <v>11.156703536345447</v>
      </c>
      <c r="D238" s="173">
        <f t="shared" si="63"/>
        <v>51.60559067537303</v>
      </c>
      <c r="E238" s="173">
        <f t="shared" si="64"/>
        <v>62.762294211718476</v>
      </c>
      <c r="F238" s="167">
        <v>6.4445349999999998E-2</v>
      </c>
      <c r="G238" s="175">
        <f t="shared" si="54"/>
        <v>5.5359297043136024E-3</v>
      </c>
      <c r="H238" s="165">
        <f t="shared" si="65"/>
        <v>14.484880070703367</v>
      </c>
      <c r="I238" s="167">
        <v>4.4190430000000003E-2</v>
      </c>
      <c r="J238" s="175">
        <f t="shared" si="55"/>
        <v>3.7592977752775036E-3</v>
      </c>
      <c r="K238" s="165">
        <f t="shared" si="66"/>
        <v>9.836284117286894</v>
      </c>
      <c r="L238" s="167">
        <v>0.80463898999999994</v>
      </c>
      <c r="M238" s="165">
        <f t="shared" si="56"/>
        <v>7.9146577174867669</v>
      </c>
      <c r="N238" s="165">
        <f t="shared" si="57"/>
        <v>1.9216263998001271</v>
      </c>
      <c r="O238" s="165">
        <f t="shared" si="58"/>
        <v>68.012097145876524</v>
      </c>
      <c r="P238" s="165">
        <f t="shared" si="59"/>
        <v>79.168800682221971</v>
      </c>
      <c r="Q238" s="165">
        <f>NPV($B$5/12,P$9:P238)</f>
        <v>213499.70105936812</v>
      </c>
      <c r="R238" s="173">
        <f t="shared" si="60"/>
        <v>2540.5949215980868</v>
      </c>
      <c r="T238" s="165">
        <f t="shared" si="61"/>
        <v>17.172984237491619</v>
      </c>
      <c r="W238" s="165">
        <f t="shared" si="62"/>
        <v>79.168800682221971</v>
      </c>
    </row>
    <row r="239" spans="1:23">
      <c r="A239" s="162">
        <f t="shared" si="67"/>
        <v>231</v>
      </c>
      <c r="B239" s="173">
        <f t="shared" si="52"/>
        <v>2540.5949215980868</v>
      </c>
      <c r="C239" s="173">
        <f t="shared" si="53"/>
        <v>10.83295605811591</v>
      </c>
      <c r="D239" s="173">
        <f t="shared" si="63"/>
        <v>51.334210667445362</v>
      </c>
      <c r="E239" s="173">
        <f t="shared" si="64"/>
        <v>62.167166725561273</v>
      </c>
      <c r="F239" s="167">
        <v>6.4176810000000001E-2</v>
      </c>
      <c r="G239" s="175">
        <f t="shared" si="54"/>
        <v>5.5121453949606991E-3</v>
      </c>
      <c r="H239" s="165">
        <f t="shared" si="65"/>
        <v>14.004128597547432</v>
      </c>
      <c r="I239" s="167">
        <v>4.4123049999999997E-2</v>
      </c>
      <c r="J239" s="175">
        <f t="shared" si="55"/>
        <v>3.7534454475895984E-3</v>
      </c>
      <c r="K239" s="165">
        <f t="shared" si="66"/>
        <v>9.5359844426415918</v>
      </c>
      <c r="L239" s="167">
        <v>0.80466908999999998</v>
      </c>
      <c r="M239" s="165">
        <f t="shared" si="56"/>
        <v>7.6733119237145671</v>
      </c>
      <c r="N239" s="165">
        <f t="shared" si="57"/>
        <v>1.8626725189270248</v>
      </c>
      <c r="O239" s="165">
        <f t="shared" si="58"/>
        <v>67.201011783919824</v>
      </c>
      <c r="P239" s="165">
        <f t="shared" si="59"/>
        <v>78.033967842035736</v>
      </c>
      <c r="Q239" s="165">
        <f>NPV($B$5/12,P$9:P239)</f>
        <v>213516.51578198755</v>
      </c>
      <c r="R239" s="173">
        <f t="shared" si="60"/>
        <v>2465.7205978904522</v>
      </c>
      <c r="T239" s="165">
        <f t="shared" si="61"/>
        <v>16.814722619426902</v>
      </c>
      <c r="W239" s="165">
        <f t="shared" si="62"/>
        <v>78.033967842035736</v>
      </c>
    </row>
    <row r="240" spans="1:23">
      <c r="A240" s="162">
        <f t="shared" si="67"/>
        <v>232</v>
      </c>
      <c r="B240" s="173">
        <f t="shared" si="52"/>
        <v>2465.7205978904522</v>
      </c>
      <c r="C240" s="173">
        <f t="shared" si="53"/>
        <v>10.513696088055136</v>
      </c>
      <c r="D240" s="173">
        <f t="shared" si="63"/>
        <v>51.065576358019193</v>
      </c>
      <c r="E240" s="173">
        <f t="shared" si="64"/>
        <v>61.579272446074327</v>
      </c>
      <c r="F240" s="167">
        <v>6.3910620000000001E-2</v>
      </c>
      <c r="G240" s="175">
        <f t="shared" si="54"/>
        <v>5.4885753962794492E-3</v>
      </c>
      <c r="H240" s="165">
        <f t="shared" si="65"/>
        <v>13.533293407680988</v>
      </c>
      <c r="I240" s="167">
        <v>4.4055830000000004E-2</v>
      </c>
      <c r="J240" s="175">
        <f t="shared" si="55"/>
        <v>3.7476073935879262E-3</v>
      </c>
      <c r="K240" s="165">
        <f t="shared" si="66"/>
        <v>9.2405527431763002</v>
      </c>
      <c r="L240" s="167">
        <v>0.80469899999999994</v>
      </c>
      <c r="M240" s="165">
        <f t="shared" si="56"/>
        <v>7.4358635518812246</v>
      </c>
      <c r="N240" s="165">
        <f t="shared" si="57"/>
        <v>1.8046891912950755</v>
      </c>
      <c r="O240" s="165">
        <f t="shared" si="58"/>
        <v>66.403558956995255</v>
      </c>
      <c r="P240" s="165">
        <f t="shared" si="59"/>
        <v>76.917255045050396</v>
      </c>
      <c r="Q240" s="165">
        <f>NPV($B$5/12,P$9:P240)</f>
        <v>213532.98011364858</v>
      </c>
      <c r="R240" s="173">
        <f t="shared" si="60"/>
        <v>2391.8811753815753</v>
      </c>
      <c r="T240" s="165">
        <f t="shared" si="61"/>
        <v>16.464331661030883</v>
      </c>
      <c r="W240" s="165">
        <f t="shared" si="62"/>
        <v>76.917255045050396</v>
      </c>
    </row>
    <row r="241" spans="1:23">
      <c r="A241" s="162">
        <f t="shared" si="67"/>
        <v>233</v>
      </c>
      <c r="B241" s="173">
        <f t="shared" si="52"/>
        <v>2391.8811753815753</v>
      </c>
      <c r="C241" s="173">
        <f t="shared" si="53"/>
        <v>10.198848879397346</v>
      </c>
      <c r="D241" s="173">
        <f t="shared" si="63"/>
        <v>50.799637961999252</v>
      </c>
      <c r="E241" s="173">
        <f t="shared" si="64"/>
        <v>60.998486841396598</v>
      </c>
      <c r="F241" s="167">
        <v>6.3646729999999999E-2</v>
      </c>
      <c r="G241" s="175">
        <f t="shared" si="54"/>
        <v>5.4652151166080243E-3</v>
      </c>
      <c r="H241" s="165">
        <f t="shared" si="65"/>
        <v>13.072145156825554</v>
      </c>
      <c r="I241" s="167">
        <v>4.3988779999999998E-2</v>
      </c>
      <c r="J241" s="175">
        <f t="shared" si="55"/>
        <v>3.7417844789500165E-3</v>
      </c>
      <c r="K241" s="165">
        <f t="shared" si="66"/>
        <v>8.9499038575355012</v>
      </c>
      <c r="L241" s="167">
        <v>0.80472871999999995</v>
      </c>
      <c r="M241" s="165">
        <f t="shared" si="56"/>
        <v>7.2022446753976057</v>
      </c>
      <c r="N241" s="165">
        <f t="shared" si="57"/>
        <v>1.7476591821378955</v>
      </c>
      <c r="O241" s="165">
        <f t="shared" si="58"/>
        <v>65.619442300962703</v>
      </c>
      <c r="P241" s="165">
        <f t="shared" si="59"/>
        <v>75.818291180360049</v>
      </c>
      <c r="Q241" s="165">
        <f>NPV($B$5/12,P$9:P241)</f>
        <v>213549.10173187891</v>
      </c>
      <c r="R241" s="173">
        <f t="shared" si="60"/>
        <v>2319.0594884052148</v>
      </c>
      <c r="T241" s="165">
        <f t="shared" si="61"/>
        <v>16.121618230332388</v>
      </c>
      <c r="W241" s="165">
        <f t="shared" si="62"/>
        <v>75.818291180360049</v>
      </c>
    </row>
    <row r="242" spans="1:23">
      <c r="A242" s="162">
        <f t="shared" si="67"/>
        <v>234</v>
      </c>
      <c r="B242" s="173">
        <f t="shared" si="52"/>
        <v>2319.0594884052148</v>
      </c>
      <c r="C242" s="173">
        <f t="shared" si="53"/>
        <v>9.8883412386922434</v>
      </c>
      <c r="D242" s="173">
        <f t="shared" si="63"/>
        <v>50.536345995321305</v>
      </c>
      <c r="E242" s="173">
        <f t="shared" si="64"/>
        <v>60.424687234013547</v>
      </c>
      <c r="F242" s="167">
        <v>6.3385120000000003E-2</v>
      </c>
      <c r="G242" s="175">
        <f t="shared" si="54"/>
        <v>5.442062625092059E-3</v>
      </c>
      <c r="H242" s="165">
        <f t="shared" si="65"/>
        <v>12.62046696721513</v>
      </c>
      <c r="I242" s="167">
        <v>4.3921910000000002E-2</v>
      </c>
      <c r="J242" s="175">
        <f t="shared" si="55"/>
        <v>3.735977569138127E-3</v>
      </c>
      <c r="K242" s="165">
        <f t="shared" si="66"/>
        <v>8.6639542301788222</v>
      </c>
      <c r="L242" s="167">
        <v>0.80475825999999995</v>
      </c>
      <c r="M242" s="165">
        <f t="shared" si="56"/>
        <v>6.9723887309983477</v>
      </c>
      <c r="N242" s="165">
        <f t="shared" si="57"/>
        <v>1.6915654991804745</v>
      </c>
      <c r="O242" s="165">
        <f t="shared" si="58"/>
        <v>64.848378461716905</v>
      </c>
      <c r="P242" s="165">
        <f t="shared" si="59"/>
        <v>74.736719700409154</v>
      </c>
      <c r="Q242" s="165">
        <f>NPV($B$5/12,P$9:P242)</f>
        <v>213564.88812757828</v>
      </c>
      <c r="R242" s="173">
        <f t="shared" si="60"/>
        <v>2247.2387212124995</v>
      </c>
      <c r="T242" s="165">
        <f t="shared" si="61"/>
        <v>15.786395699367858</v>
      </c>
      <c r="W242" s="165">
        <f t="shared" si="62"/>
        <v>74.736719700409154</v>
      </c>
    </row>
    <row r="243" spans="1:23">
      <c r="A243" s="162">
        <f t="shared" si="67"/>
        <v>235</v>
      </c>
      <c r="B243" s="173">
        <f t="shared" si="52"/>
        <v>2247.2387212124995</v>
      </c>
      <c r="C243" s="173">
        <f t="shared" si="53"/>
        <v>9.582101464517832</v>
      </c>
      <c r="D243" s="173">
        <f t="shared" si="63"/>
        <v>50.275651066575598</v>
      </c>
      <c r="E243" s="173">
        <f t="shared" si="64"/>
        <v>59.857752531093432</v>
      </c>
      <c r="F243" s="167">
        <v>6.312574E-2</v>
      </c>
      <c r="G243" s="175">
        <f t="shared" si="54"/>
        <v>5.4191133402329283E-3</v>
      </c>
      <c r="H243" s="165">
        <f t="shared" si="65"/>
        <v>12.178041332810643</v>
      </c>
      <c r="I243" s="167">
        <v>4.3855199999999997E-2</v>
      </c>
      <c r="J243" s="175">
        <f t="shared" si="55"/>
        <v>3.7301849244866236E-3</v>
      </c>
      <c r="K243" s="165">
        <f t="shared" si="66"/>
        <v>8.3826159995894649</v>
      </c>
      <c r="L243" s="167">
        <v>0.80478762999999998</v>
      </c>
      <c r="M243" s="165">
        <f t="shared" si="56"/>
        <v>6.7462256635096862</v>
      </c>
      <c r="N243" s="165">
        <f t="shared" si="57"/>
        <v>1.6363903360797787</v>
      </c>
      <c r="O243" s="165">
        <f t="shared" si="58"/>
        <v>64.090082735466012</v>
      </c>
      <c r="P243" s="165">
        <f t="shared" si="59"/>
        <v>73.672184199983846</v>
      </c>
      <c r="Q243" s="165">
        <f>NPV($B$5/12,P$9:P243)</f>
        <v>213580.34660834679</v>
      </c>
      <c r="R243" s="173">
        <f t="shared" si="60"/>
        <v>2176.4024128135238</v>
      </c>
      <c r="T243" s="165">
        <f t="shared" si="61"/>
        <v>15.458480768516893</v>
      </c>
      <c r="W243" s="165">
        <f t="shared" si="62"/>
        <v>73.672184199983846</v>
      </c>
    </row>
    <row r="244" spans="1:23">
      <c r="A244" s="162">
        <f t="shared" si="67"/>
        <v>236</v>
      </c>
      <c r="B244" s="173">
        <f t="shared" si="52"/>
        <v>2176.4024128135238</v>
      </c>
      <c r="C244" s="173">
        <f t="shared" si="53"/>
        <v>9.2800593681246912</v>
      </c>
      <c r="D244" s="173">
        <f t="shared" si="63"/>
        <v>50.017504075039476</v>
      </c>
      <c r="E244" s="173">
        <f t="shared" si="64"/>
        <v>59.297563443164165</v>
      </c>
      <c r="F244" s="167">
        <v>6.2868560000000004E-2</v>
      </c>
      <c r="G244" s="175">
        <f t="shared" si="54"/>
        <v>5.3963644553793877E-3</v>
      </c>
      <c r="H244" s="165">
        <f t="shared" si="65"/>
        <v>11.744660621108837</v>
      </c>
      <c r="I244" s="167">
        <v>4.3788660000000007E-2</v>
      </c>
      <c r="J244" s="175">
        <f t="shared" si="55"/>
        <v>3.7244074105294844E-3</v>
      </c>
      <c r="K244" s="165">
        <f t="shared" si="66"/>
        <v>8.1058092745769379</v>
      </c>
      <c r="L244" s="167">
        <v>0.80481683000000004</v>
      </c>
      <c r="M244" s="165">
        <f t="shared" si="56"/>
        <v>6.5236917249496109</v>
      </c>
      <c r="N244" s="165">
        <f t="shared" si="57"/>
        <v>1.582117549627327</v>
      </c>
      <c r="O244" s="165">
        <f t="shared" si="58"/>
        <v>63.344282245775638</v>
      </c>
      <c r="P244" s="165">
        <f t="shared" si="59"/>
        <v>72.624341613900327</v>
      </c>
      <c r="Q244" s="165">
        <f>NPV($B$5/12,P$9:P244)</f>
        <v>213595.48430451629</v>
      </c>
      <c r="R244" s="173">
        <f t="shared" si="60"/>
        <v>2106.5344388427984</v>
      </c>
      <c r="T244" s="165">
        <f t="shared" si="61"/>
        <v>15.137696169491392</v>
      </c>
      <c r="W244" s="165">
        <f t="shared" si="62"/>
        <v>72.624341613900327</v>
      </c>
    </row>
    <row r="245" spans="1:23">
      <c r="A245" s="162">
        <f t="shared" si="67"/>
        <v>237</v>
      </c>
      <c r="B245" s="173">
        <f t="shared" si="52"/>
        <v>2106.5344388427984</v>
      </c>
      <c r="C245" s="173">
        <f t="shared" si="53"/>
        <v>8.9821461961112785</v>
      </c>
      <c r="D245" s="173">
        <f t="shared" si="63"/>
        <v>49.761855898315538</v>
      </c>
      <c r="E245" s="173">
        <f t="shared" si="64"/>
        <v>58.744002094426818</v>
      </c>
      <c r="F245" s="167">
        <v>6.2613559999999999E-2</v>
      </c>
      <c r="G245" s="175">
        <f t="shared" si="54"/>
        <v>5.3738140521975009E-3</v>
      </c>
      <c r="H245" s="165">
        <f t="shared" si="65"/>
        <v>11.320124368891408</v>
      </c>
      <c r="I245" s="167">
        <v>4.3722299999999999E-2</v>
      </c>
      <c r="J245" s="175">
        <f t="shared" si="55"/>
        <v>3.7186458925865251E-3</v>
      </c>
      <c r="K245" s="165">
        <f t="shared" si="66"/>
        <v>7.8334556385948328</v>
      </c>
      <c r="L245" s="167">
        <v>0.80484588000000001</v>
      </c>
      <c r="M245" s="165">
        <f t="shared" si="56"/>
        <v>6.3047244968858207</v>
      </c>
      <c r="N245" s="165">
        <f t="shared" si="57"/>
        <v>1.5287311417090121</v>
      </c>
      <c r="O245" s="165">
        <f t="shared" si="58"/>
        <v>62.610711408915961</v>
      </c>
      <c r="P245" s="165">
        <f t="shared" si="59"/>
        <v>71.592857605027234</v>
      </c>
      <c r="Q245" s="165">
        <f>NPV($B$5/12,P$9:P245)</f>
        <v>213610.30817408883</v>
      </c>
      <c r="R245" s="173">
        <f t="shared" si="60"/>
        <v>2037.6190029369968</v>
      </c>
      <c r="T245" s="165">
        <f t="shared" si="61"/>
        <v>14.823869572544936</v>
      </c>
      <c r="W245" s="165">
        <f t="shared" si="62"/>
        <v>71.592857605027234</v>
      </c>
    </row>
    <row r="246" spans="1:23">
      <c r="A246" s="162">
        <f t="shared" si="67"/>
        <v>238</v>
      </c>
      <c r="B246" s="173">
        <f t="shared" si="52"/>
        <v>2037.6190029369966</v>
      </c>
      <c r="C246" s="173">
        <f t="shared" si="53"/>
        <v>8.6882945936591049</v>
      </c>
      <c r="D246" s="173">
        <f t="shared" si="63"/>
        <v>49.508657256416043</v>
      </c>
      <c r="E246" s="173">
        <f t="shared" si="64"/>
        <v>58.196951850075152</v>
      </c>
      <c r="F246" s="167">
        <v>6.2360680000000009E-2</v>
      </c>
      <c r="G246" s="175">
        <f t="shared" si="54"/>
        <v>5.3514566795106466E-3</v>
      </c>
      <c r="H246" s="165">
        <f t="shared" si="65"/>
        <v>10.904229823565014</v>
      </c>
      <c r="I246" s="167">
        <v>4.3656110000000005E-2</v>
      </c>
      <c r="J246" s="175">
        <f t="shared" si="55"/>
        <v>3.7128994994878317E-3</v>
      </c>
      <c r="K246" s="165">
        <f t="shared" si="66"/>
        <v>7.5654745761516695</v>
      </c>
      <c r="L246" s="167">
        <v>0.80487478999999995</v>
      </c>
      <c r="M246" s="165">
        <f t="shared" si="56"/>
        <v>6.089259760730414</v>
      </c>
      <c r="N246" s="165">
        <f t="shared" si="57"/>
        <v>1.4762148154212555</v>
      </c>
      <c r="O246" s="165">
        <f t="shared" si="58"/>
        <v>61.889101895402312</v>
      </c>
      <c r="P246" s="165">
        <f t="shared" si="59"/>
        <v>70.577396489061414</v>
      </c>
      <c r="Q246" s="165">
        <f>NPV($B$5/12,P$9:P246)</f>
        <v>213624.82500549909</v>
      </c>
      <c r="R246" s="173">
        <f t="shared" si="60"/>
        <v>1969.640641280864</v>
      </c>
      <c r="T246" s="165">
        <f t="shared" si="61"/>
        <v>14.516831410262967</v>
      </c>
      <c r="W246" s="165">
        <f t="shared" si="62"/>
        <v>70.577396489061414</v>
      </c>
    </row>
    <row r="247" spans="1:23">
      <c r="A247" s="162">
        <f t="shared" si="67"/>
        <v>239</v>
      </c>
      <c r="B247" s="173">
        <f t="shared" si="52"/>
        <v>1969.640641280864</v>
      </c>
      <c r="C247" s="173">
        <f t="shared" si="53"/>
        <v>8.3984386239162454</v>
      </c>
      <c r="D247" s="173">
        <f t="shared" si="63"/>
        <v>49.257858880704376</v>
      </c>
      <c r="E247" s="173">
        <f t="shared" si="64"/>
        <v>57.656297504620625</v>
      </c>
      <c r="F247" s="167">
        <v>6.2109909999999997E-2</v>
      </c>
      <c r="G247" s="175">
        <f t="shared" si="54"/>
        <v>5.3292913116452789E-3</v>
      </c>
      <c r="H247" s="165">
        <f t="shared" si="65"/>
        <v>10.496788756641545</v>
      </c>
      <c r="I247" s="167">
        <v>4.35901E-2</v>
      </c>
      <c r="J247" s="175">
        <f t="shared" si="55"/>
        <v>3.7071690964596282E-3</v>
      </c>
      <c r="K247" s="165">
        <f t="shared" si="66"/>
        <v>7.3017909164873434</v>
      </c>
      <c r="L247" s="167">
        <v>0.80490356000000007</v>
      </c>
      <c r="M247" s="165">
        <f t="shared" si="56"/>
        <v>5.8772375030563255</v>
      </c>
      <c r="N247" s="165">
        <f t="shared" si="57"/>
        <v>1.4245534134310178</v>
      </c>
      <c r="O247" s="165">
        <f t="shared" si="58"/>
        <v>61.179201050776939</v>
      </c>
      <c r="P247" s="165">
        <f t="shared" si="59"/>
        <v>69.577639674693188</v>
      </c>
      <c r="Q247" s="165">
        <f>NPV($B$5/12,P$9:P247)</f>
        <v>213639.04142411053</v>
      </c>
      <c r="R247" s="173">
        <f t="shared" si="60"/>
        <v>1902.5842027270307</v>
      </c>
      <c r="T247" s="165">
        <f t="shared" si="61"/>
        <v>14.216418611438712</v>
      </c>
      <c r="W247" s="165">
        <f t="shared" si="62"/>
        <v>69.577639674693188</v>
      </c>
    </row>
    <row r="248" spans="1:23">
      <c r="A248" s="162">
        <f t="shared" si="67"/>
        <v>240</v>
      </c>
      <c r="B248" s="173">
        <f t="shared" si="52"/>
        <v>1902.5842027270307</v>
      </c>
      <c r="C248" s="173">
        <f t="shared" si="53"/>
        <v>8.1125136832293254</v>
      </c>
      <c r="D248" s="173">
        <f t="shared" si="63"/>
        <v>49.009411083727507</v>
      </c>
      <c r="E248" s="173">
        <f t="shared" si="64"/>
        <v>57.12192476695683</v>
      </c>
      <c r="F248" s="167">
        <v>6.1861220000000001E-2</v>
      </c>
      <c r="G248" s="175">
        <f t="shared" si="54"/>
        <v>5.3073151579585698E-3</v>
      </c>
      <c r="H248" s="165">
        <f t="shared" si="65"/>
        <v>10.097613978425692</v>
      </c>
      <c r="I248" s="167">
        <v>4.3524260000000002E-2</v>
      </c>
      <c r="J248" s="175">
        <f t="shared" si="55"/>
        <v>3.7014538124591212E-3</v>
      </c>
      <c r="K248" s="165">
        <f t="shared" si="66"/>
        <v>7.0423275507084657</v>
      </c>
      <c r="L248" s="167">
        <v>0.80493218999999994</v>
      </c>
      <c r="M248" s="165">
        <f t="shared" si="56"/>
        <v>5.668596138089101</v>
      </c>
      <c r="N248" s="165">
        <f t="shared" si="57"/>
        <v>1.3737314126193647</v>
      </c>
      <c r="O248" s="165">
        <f t="shared" si="58"/>
        <v>60.480756474772562</v>
      </c>
      <c r="P248" s="165">
        <f t="shared" si="59"/>
        <v>68.593270158001886</v>
      </c>
      <c r="Q248" s="165">
        <f>NPV($B$5/12,P$9:P248)</f>
        <v>213652.9638954066</v>
      </c>
      <c r="R248" s="173">
        <f t="shared" si="60"/>
        <v>1836.4348501141692</v>
      </c>
      <c r="T248" s="165">
        <f t="shared" si="61"/>
        <v>13.922471296071308</v>
      </c>
      <c r="W248" s="165">
        <f t="shared" si="62"/>
        <v>68.593270158001886</v>
      </c>
    </row>
    <row r="249" spans="1:23">
      <c r="A249" s="162">
        <f t="shared" si="67"/>
        <v>241</v>
      </c>
      <c r="B249" s="173">
        <f t="shared" si="52"/>
        <v>1836.4348501141692</v>
      </c>
      <c r="C249" s="173">
        <f t="shared" si="53"/>
        <v>7.8304565067640617</v>
      </c>
      <c r="D249" s="173">
        <f t="shared" si="63"/>
        <v>1819.8908328202672</v>
      </c>
      <c r="E249" s="173">
        <f t="shared" si="64"/>
        <v>1844.2653066209332</v>
      </c>
      <c r="F249" s="167">
        <v>6.1861220000000001E-2</v>
      </c>
      <c r="G249" s="175">
        <f t="shared" si="54"/>
        <v>5.3073151579585698E-3</v>
      </c>
      <c r="H249" s="165">
        <f t="shared" si="65"/>
        <v>9.7465385166143044</v>
      </c>
      <c r="I249" s="167">
        <v>4.3524260000000002E-2</v>
      </c>
      <c r="J249" s="175">
        <f t="shared" si="55"/>
        <v>3.7014538124591212E-3</v>
      </c>
      <c r="K249" s="165">
        <f t="shared" si="66"/>
        <v>6.7974787772878864</v>
      </c>
      <c r="L249" s="167">
        <v>0.80493218999999994</v>
      </c>
      <c r="M249" s="165">
        <f t="shared" si="56"/>
        <v>5.4715094786808605</v>
      </c>
      <c r="N249" s="165">
        <f t="shared" si="57"/>
        <v>1.3259692986070259</v>
      </c>
      <c r="O249" s="165">
        <f t="shared" si="58"/>
        <v>1830.9633406354885</v>
      </c>
      <c r="P249" s="165">
        <f t="shared" si="59"/>
        <v>1838.7937971422525</v>
      </c>
      <c r="Q249" s="165">
        <f>NPV($B$5/12,P$9:P249)</f>
        <v>214023.71475346803</v>
      </c>
      <c r="R249" s="173">
        <f t="shared" si="60"/>
        <v>0</v>
      </c>
      <c r="T249" s="165">
        <f t="shared" si="61"/>
        <v>370.75085806142306</v>
      </c>
      <c r="W249" s="165">
        <f t="shared" si="62"/>
        <v>1838.7937971422525</v>
      </c>
    </row>
    <row r="250" spans="1:23">
      <c r="A250" s="162">
        <f t="shared" si="67"/>
        <v>242</v>
      </c>
      <c r="B250" s="173">
        <f t="shared" si="52"/>
        <v>0</v>
      </c>
      <c r="C250" s="173">
        <f t="shared" si="53"/>
        <v>0</v>
      </c>
      <c r="D250" s="173">
        <f t="shared" si="63"/>
        <v>0</v>
      </c>
      <c r="E250" s="173">
        <f t="shared" si="64"/>
        <v>0</v>
      </c>
      <c r="F250" s="167">
        <v>6.1861220000000001E-2</v>
      </c>
      <c r="G250" s="175">
        <f t="shared" si="54"/>
        <v>5.3073151579585698E-3</v>
      </c>
      <c r="H250" s="165">
        <f t="shared" si="65"/>
        <v>0</v>
      </c>
      <c r="I250" s="167">
        <v>4.3524260000000002E-2</v>
      </c>
      <c r="J250" s="175">
        <f t="shared" si="55"/>
        <v>3.7014538124591212E-3</v>
      </c>
      <c r="K250" s="165">
        <f t="shared" si="66"/>
        <v>0</v>
      </c>
      <c r="L250" s="167">
        <v>0.80493218999999994</v>
      </c>
      <c r="M250" s="165">
        <f t="shared" si="56"/>
        <v>0</v>
      </c>
      <c r="N250" s="165">
        <f t="shared" si="57"/>
        <v>0</v>
      </c>
      <c r="O250" s="165">
        <f t="shared" si="58"/>
        <v>0</v>
      </c>
      <c r="P250" s="165">
        <f t="shared" si="59"/>
        <v>0</v>
      </c>
      <c r="Q250" s="165">
        <f>NPV($B$5/12,P$9:P250)</f>
        <v>214023.71475346803</v>
      </c>
      <c r="R250" s="173">
        <f t="shared" si="60"/>
        <v>0</v>
      </c>
      <c r="T250" s="165">
        <f t="shared" si="61"/>
        <v>0</v>
      </c>
      <c r="W250" s="165">
        <f t="shared" si="62"/>
        <v>0</v>
      </c>
    </row>
    <row r="251" spans="1:23">
      <c r="A251" s="162">
        <f t="shared" si="67"/>
        <v>243</v>
      </c>
      <c r="B251" s="173">
        <f t="shared" si="52"/>
        <v>0</v>
      </c>
      <c r="C251" s="173">
        <f t="shared" si="53"/>
        <v>0</v>
      </c>
      <c r="D251" s="173">
        <f t="shared" si="63"/>
        <v>0</v>
      </c>
      <c r="E251" s="173">
        <f t="shared" si="64"/>
        <v>0</v>
      </c>
      <c r="F251" s="167">
        <v>6.1861220000000001E-2</v>
      </c>
      <c r="G251" s="175">
        <f t="shared" si="54"/>
        <v>5.3073151579585698E-3</v>
      </c>
      <c r="H251" s="165">
        <f t="shared" si="65"/>
        <v>0</v>
      </c>
      <c r="I251" s="167">
        <v>4.3524260000000002E-2</v>
      </c>
      <c r="J251" s="175">
        <f t="shared" si="55"/>
        <v>3.7014538124591212E-3</v>
      </c>
      <c r="K251" s="165">
        <f t="shared" si="66"/>
        <v>0</v>
      </c>
      <c r="L251" s="167">
        <v>0.80493218999999994</v>
      </c>
      <c r="M251" s="165">
        <f t="shared" si="56"/>
        <v>0</v>
      </c>
      <c r="N251" s="165">
        <f t="shared" si="57"/>
        <v>0</v>
      </c>
      <c r="O251" s="165">
        <f t="shared" si="58"/>
        <v>0</v>
      </c>
      <c r="P251" s="165">
        <f t="shared" si="59"/>
        <v>0</v>
      </c>
      <c r="Q251" s="165">
        <f>NPV($B$5/12,P$9:P251)</f>
        <v>214023.71475346803</v>
      </c>
      <c r="R251" s="173">
        <f t="shared" si="60"/>
        <v>0</v>
      </c>
      <c r="T251" s="165">
        <f t="shared" si="61"/>
        <v>0</v>
      </c>
      <c r="W251" s="165">
        <f t="shared" si="62"/>
        <v>0</v>
      </c>
    </row>
    <row r="252" spans="1:23">
      <c r="A252" s="162">
        <f t="shared" si="67"/>
        <v>244</v>
      </c>
      <c r="B252" s="173">
        <f t="shared" si="52"/>
        <v>0</v>
      </c>
      <c r="C252" s="173">
        <f t="shared" si="53"/>
        <v>0</v>
      </c>
      <c r="D252" s="173">
        <f t="shared" si="63"/>
        <v>0</v>
      </c>
      <c r="E252" s="173">
        <f t="shared" si="64"/>
        <v>0</v>
      </c>
      <c r="F252" s="167">
        <v>6.1861220000000001E-2</v>
      </c>
      <c r="G252" s="175">
        <f t="shared" si="54"/>
        <v>5.3073151579585698E-3</v>
      </c>
      <c r="H252" s="165">
        <f t="shared" si="65"/>
        <v>0</v>
      </c>
      <c r="I252" s="167">
        <v>4.3524260000000002E-2</v>
      </c>
      <c r="J252" s="175">
        <f t="shared" si="55"/>
        <v>3.7014538124591212E-3</v>
      </c>
      <c r="K252" s="165">
        <f t="shared" si="66"/>
        <v>0</v>
      </c>
      <c r="L252" s="167">
        <v>0.80493218999999994</v>
      </c>
      <c r="M252" s="165">
        <f t="shared" si="56"/>
        <v>0</v>
      </c>
      <c r="N252" s="165">
        <f t="shared" si="57"/>
        <v>0</v>
      </c>
      <c r="O252" s="165">
        <f t="shared" si="58"/>
        <v>0</v>
      </c>
      <c r="P252" s="165">
        <f t="shared" si="59"/>
        <v>0</v>
      </c>
      <c r="Q252" s="165">
        <f>NPV($B$5/12,P$9:P252)</f>
        <v>214023.71475346803</v>
      </c>
      <c r="R252" s="173">
        <f t="shared" si="60"/>
        <v>0</v>
      </c>
      <c r="T252" s="165">
        <f t="shared" si="61"/>
        <v>0</v>
      </c>
      <c r="W252" s="165">
        <f t="shared" si="62"/>
        <v>0</v>
      </c>
    </row>
    <row r="253" spans="1:23">
      <c r="A253" s="162">
        <f t="shared" si="67"/>
        <v>245</v>
      </c>
      <c r="B253" s="173">
        <f t="shared" ref="B253:B316" si="68">+MAX(0,B252-H252-K252-D252)</f>
        <v>0</v>
      </c>
      <c r="C253" s="173">
        <f t="shared" ref="C253:C316" si="69">B253*$B$3/12</f>
        <v>0</v>
      </c>
      <c r="D253" s="173">
        <f t="shared" si="63"/>
        <v>0</v>
      </c>
      <c r="E253" s="173">
        <f t="shared" si="64"/>
        <v>0</v>
      </c>
      <c r="F253" s="167">
        <v>6.1861220000000001E-2</v>
      </c>
      <c r="G253" s="175">
        <f t="shared" ref="G253:G316" si="70">1-POWER(1-F253,1/12)</f>
        <v>5.3073151579585698E-3</v>
      </c>
      <c r="H253" s="165">
        <f t="shared" si="65"/>
        <v>0</v>
      </c>
      <c r="I253" s="167">
        <v>4.3524260000000002E-2</v>
      </c>
      <c r="J253" s="175">
        <f t="shared" ref="J253:J316" si="71">1-POWER(1-I253,1/12)</f>
        <v>3.7014538124591212E-3</v>
      </c>
      <c r="K253" s="165">
        <f t="shared" si="66"/>
        <v>0</v>
      </c>
      <c r="L253" s="167">
        <v>0.80493218999999994</v>
      </c>
      <c r="M253" s="165">
        <f t="shared" ref="M253:M316" si="72">+L253*K253</f>
        <v>0</v>
      </c>
      <c r="N253" s="165">
        <f t="shared" ref="N253:N316" si="73">+K253-M253</f>
        <v>0</v>
      </c>
      <c r="O253" s="165">
        <f t="shared" ref="O253:O316" si="74">+N253+H253+D253</f>
        <v>0</v>
      </c>
      <c r="P253" s="165">
        <f t="shared" ref="P253:P316" si="75">+O253+C253</f>
        <v>0</v>
      </c>
      <c r="Q253" s="165">
        <f>NPV($B$5/12,P$9:P253)</f>
        <v>214023.71475346803</v>
      </c>
      <c r="R253" s="173">
        <f t="shared" ref="R253:R316" si="76">MAX(0,B253-D253-H253-K253)</f>
        <v>0</v>
      </c>
      <c r="T253" s="165">
        <f t="shared" ref="T253:T316" si="77">+Q253-Q252</f>
        <v>0</v>
      </c>
      <c r="W253" s="165">
        <f t="shared" ref="W253:W316" si="78">+P253</f>
        <v>0</v>
      </c>
    </row>
    <row r="254" spans="1:23">
      <c r="A254" s="162">
        <f t="shared" si="67"/>
        <v>246</v>
      </c>
      <c r="B254" s="173">
        <f t="shared" si="68"/>
        <v>0</v>
      </c>
      <c r="C254" s="173">
        <f t="shared" si="69"/>
        <v>0</v>
      </c>
      <c r="D254" s="173">
        <f t="shared" si="63"/>
        <v>0</v>
      </c>
      <c r="E254" s="173">
        <f t="shared" si="64"/>
        <v>0</v>
      </c>
      <c r="F254" s="167">
        <v>6.1861220000000001E-2</v>
      </c>
      <c r="G254" s="175">
        <f t="shared" si="70"/>
        <v>5.3073151579585698E-3</v>
      </c>
      <c r="H254" s="165">
        <f t="shared" si="65"/>
        <v>0</v>
      </c>
      <c r="I254" s="167">
        <v>4.3524260000000002E-2</v>
      </c>
      <c r="J254" s="175">
        <f t="shared" si="71"/>
        <v>3.7014538124591212E-3</v>
      </c>
      <c r="K254" s="165">
        <f t="shared" si="66"/>
        <v>0</v>
      </c>
      <c r="L254" s="167">
        <v>0.80493218999999994</v>
      </c>
      <c r="M254" s="165">
        <f t="shared" si="72"/>
        <v>0</v>
      </c>
      <c r="N254" s="165">
        <f t="shared" si="73"/>
        <v>0</v>
      </c>
      <c r="O254" s="165">
        <f t="shared" si="74"/>
        <v>0</v>
      </c>
      <c r="P254" s="165">
        <f t="shared" si="75"/>
        <v>0</v>
      </c>
      <c r="Q254" s="165">
        <f>NPV($B$5/12,P$9:P254)</f>
        <v>214023.71475346803</v>
      </c>
      <c r="R254" s="173">
        <f t="shared" si="76"/>
        <v>0</v>
      </c>
      <c r="T254" s="165">
        <f t="shared" si="77"/>
        <v>0</v>
      </c>
      <c r="W254" s="165">
        <f t="shared" si="78"/>
        <v>0</v>
      </c>
    </row>
    <row r="255" spans="1:23">
      <c r="A255" s="162">
        <f t="shared" si="67"/>
        <v>247</v>
      </c>
      <c r="B255" s="173">
        <f t="shared" si="68"/>
        <v>0</v>
      </c>
      <c r="C255" s="173">
        <f t="shared" si="69"/>
        <v>0</v>
      </c>
      <c r="D255" s="173">
        <f t="shared" si="63"/>
        <v>0</v>
      </c>
      <c r="E255" s="173">
        <f t="shared" si="64"/>
        <v>0</v>
      </c>
      <c r="F255" s="167">
        <v>6.1861220000000001E-2</v>
      </c>
      <c r="G255" s="175">
        <f t="shared" si="70"/>
        <v>5.3073151579585698E-3</v>
      </c>
      <c r="H255" s="165">
        <f t="shared" si="65"/>
        <v>0</v>
      </c>
      <c r="I255" s="167">
        <v>4.3524260000000002E-2</v>
      </c>
      <c r="J255" s="175">
        <f t="shared" si="71"/>
        <v>3.7014538124591212E-3</v>
      </c>
      <c r="K255" s="165">
        <f t="shared" si="66"/>
        <v>0</v>
      </c>
      <c r="L255" s="167">
        <v>0.80493218999999994</v>
      </c>
      <c r="M255" s="165">
        <f t="shared" si="72"/>
        <v>0</v>
      </c>
      <c r="N255" s="165">
        <f t="shared" si="73"/>
        <v>0</v>
      </c>
      <c r="O255" s="165">
        <f t="shared" si="74"/>
        <v>0</v>
      </c>
      <c r="P255" s="165">
        <f t="shared" si="75"/>
        <v>0</v>
      </c>
      <c r="Q255" s="165">
        <f>NPV($B$5/12,P$9:P255)</f>
        <v>214023.71475346803</v>
      </c>
      <c r="R255" s="173">
        <f t="shared" si="76"/>
        <v>0</v>
      </c>
      <c r="T255" s="165">
        <f t="shared" si="77"/>
        <v>0</v>
      </c>
      <c r="W255" s="165">
        <f t="shared" si="78"/>
        <v>0</v>
      </c>
    </row>
    <row r="256" spans="1:23">
      <c r="A256" s="162">
        <f t="shared" si="67"/>
        <v>248</v>
      </c>
      <c r="B256" s="173">
        <f t="shared" si="68"/>
        <v>0</v>
      </c>
      <c r="C256" s="173">
        <f t="shared" si="69"/>
        <v>0</v>
      </c>
      <c r="D256" s="173">
        <f t="shared" si="63"/>
        <v>0</v>
      </c>
      <c r="E256" s="173">
        <f t="shared" si="64"/>
        <v>0</v>
      </c>
      <c r="F256" s="167">
        <v>6.1861220000000001E-2</v>
      </c>
      <c r="G256" s="175">
        <f t="shared" si="70"/>
        <v>5.3073151579585698E-3</v>
      </c>
      <c r="H256" s="165">
        <f t="shared" si="65"/>
        <v>0</v>
      </c>
      <c r="I256" s="167">
        <v>4.3524260000000002E-2</v>
      </c>
      <c r="J256" s="175">
        <f t="shared" si="71"/>
        <v>3.7014538124591212E-3</v>
      </c>
      <c r="K256" s="165">
        <f t="shared" si="66"/>
        <v>0</v>
      </c>
      <c r="L256" s="167">
        <v>0.80493218999999994</v>
      </c>
      <c r="M256" s="165">
        <f t="shared" si="72"/>
        <v>0</v>
      </c>
      <c r="N256" s="165">
        <f t="shared" si="73"/>
        <v>0</v>
      </c>
      <c r="O256" s="165">
        <f t="shared" si="74"/>
        <v>0</v>
      </c>
      <c r="P256" s="165">
        <f t="shared" si="75"/>
        <v>0</v>
      </c>
      <c r="Q256" s="165">
        <f>NPV($B$5/12,P$9:P256)</f>
        <v>214023.71475346803</v>
      </c>
      <c r="R256" s="173">
        <f t="shared" si="76"/>
        <v>0</v>
      </c>
      <c r="T256" s="165">
        <f t="shared" si="77"/>
        <v>0</v>
      </c>
      <c r="W256" s="165">
        <f t="shared" si="78"/>
        <v>0</v>
      </c>
    </row>
    <row r="257" spans="1:23">
      <c r="A257" s="162">
        <f t="shared" si="67"/>
        <v>249</v>
      </c>
      <c r="B257" s="173">
        <f t="shared" si="68"/>
        <v>0</v>
      </c>
      <c r="C257" s="173">
        <f t="shared" si="69"/>
        <v>0</v>
      </c>
      <c r="D257" s="173">
        <f t="shared" si="63"/>
        <v>0</v>
      </c>
      <c r="E257" s="173">
        <f t="shared" si="64"/>
        <v>0</v>
      </c>
      <c r="F257" s="167">
        <v>6.1861220000000001E-2</v>
      </c>
      <c r="G257" s="175">
        <f t="shared" si="70"/>
        <v>5.3073151579585698E-3</v>
      </c>
      <c r="H257" s="165">
        <f t="shared" si="65"/>
        <v>0</v>
      </c>
      <c r="I257" s="167">
        <v>4.3524260000000002E-2</v>
      </c>
      <c r="J257" s="175">
        <f t="shared" si="71"/>
        <v>3.7014538124591212E-3</v>
      </c>
      <c r="K257" s="165">
        <f t="shared" si="66"/>
        <v>0</v>
      </c>
      <c r="L257" s="167">
        <v>0.80493218999999994</v>
      </c>
      <c r="M257" s="165">
        <f t="shared" si="72"/>
        <v>0</v>
      </c>
      <c r="N257" s="165">
        <f t="shared" si="73"/>
        <v>0</v>
      </c>
      <c r="O257" s="165">
        <f t="shared" si="74"/>
        <v>0</v>
      </c>
      <c r="P257" s="165">
        <f t="shared" si="75"/>
        <v>0</v>
      </c>
      <c r="Q257" s="165">
        <f>NPV($B$5/12,P$9:P257)</f>
        <v>214023.71475346803</v>
      </c>
      <c r="R257" s="173">
        <f t="shared" si="76"/>
        <v>0</v>
      </c>
      <c r="T257" s="165">
        <f t="shared" si="77"/>
        <v>0</v>
      </c>
      <c r="W257" s="165">
        <f t="shared" si="78"/>
        <v>0</v>
      </c>
    </row>
    <row r="258" spans="1:23">
      <c r="A258" s="162">
        <f t="shared" si="67"/>
        <v>250</v>
      </c>
      <c r="B258" s="173">
        <f t="shared" si="68"/>
        <v>0</v>
      </c>
      <c r="C258" s="173">
        <f t="shared" si="69"/>
        <v>0</v>
      </c>
      <c r="D258" s="173">
        <f t="shared" si="63"/>
        <v>0</v>
      </c>
      <c r="E258" s="173">
        <f t="shared" si="64"/>
        <v>0</v>
      </c>
      <c r="F258" s="167">
        <v>6.1861220000000001E-2</v>
      </c>
      <c r="G258" s="175">
        <f t="shared" si="70"/>
        <v>5.3073151579585698E-3</v>
      </c>
      <c r="H258" s="165">
        <f t="shared" si="65"/>
        <v>0</v>
      </c>
      <c r="I258" s="167">
        <v>4.3524260000000002E-2</v>
      </c>
      <c r="J258" s="175">
        <f t="shared" si="71"/>
        <v>3.7014538124591212E-3</v>
      </c>
      <c r="K258" s="165">
        <f t="shared" si="66"/>
        <v>0</v>
      </c>
      <c r="L258" s="167">
        <v>0.80493218999999994</v>
      </c>
      <c r="M258" s="165">
        <f t="shared" si="72"/>
        <v>0</v>
      </c>
      <c r="N258" s="165">
        <f t="shared" si="73"/>
        <v>0</v>
      </c>
      <c r="O258" s="165">
        <f t="shared" si="74"/>
        <v>0</v>
      </c>
      <c r="P258" s="165">
        <f t="shared" si="75"/>
        <v>0</v>
      </c>
      <c r="Q258" s="165">
        <f>NPV($B$5/12,P$9:P258)</f>
        <v>214023.71475346803</v>
      </c>
      <c r="R258" s="173">
        <f t="shared" si="76"/>
        <v>0</v>
      </c>
      <c r="T258" s="165">
        <f t="shared" si="77"/>
        <v>0</v>
      </c>
      <c r="W258" s="165">
        <f t="shared" si="78"/>
        <v>0</v>
      </c>
    </row>
    <row r="259" spans="1:23">
      <c r="A259" s="162">
        <f t="shared" si="67"/>
        <v>251</v>
      </c>
      <c r="B259" s="173">
        <f t="shared" si="68"/>
        <v>0</v>
      </c>
      <c r="C259" s="173">
        <f t="shared" si="69"/>
        <v>0</v>
      </c>
      <c r="D259" s="173">
        <f t="shared" si="63"/>
        <v>0</v>
      </c>
      <c r="E259" s="173">
        <f t="shared" si="64"/>
        <v>0</v>
      </c>
      <c r="F259" s="167">
        <v>6.1861220000000001E-2</v>
      </c>
      <c r="G259" s="175">
        <f t="shared" si="70"/>
        <v>5.3073151579585698E-3</v>
      </c>
      <c r="H259" s="165">
        <f t="shared" si="65"/>
        <v>0</v>
      </c>
      <c r="I259" s="167">
        <v>4.3524260000000002E-2</v>
      </c>
      <c r="J259" s="175">
        <f t="shared" si="71"/>
        <v>3.7014538124591212E-3</v>
      </c>
      <c r="K259" s="165">
        <f t="shared" si="66"/>
        <v>0</v>
      </c>
      <c r="L259" s="167">
        <v>0.80493218999999994</v>
      </c>
      <c r="M259" s="165">
        <f t="shared" si="72"/>
        <v>0</v>
      </c>
      <c r="N259" s="165">
        <f t="shared" si="73"/>
        <v>0</v>
      </c>
      <c r="O259" s="165">
        <f t="shared" si="74"/>
        <v>0</v>
      </c>
      <c r="P259" s="165">
        <f t="shared" si="75"/>
        <v>0</v>
      </c>
      <c r="Q259" s="165">
        <f>NPV($B$5/12,P$9:P259)</f>
        <v>214023.71475346803</v>
      </c>
      <c r="R259" s="173">
        <f t="shared" si="76"/>
        <v>0</v>
      </c>
      <c r="T259" s="165">
        <f t="shared" si="77"/>
        <v>0</v>
      </c>
      <c r="W259" s="165">
        <f t="shared" si="78"/>
        <v>0</v>
      </c>
    </row>
    <row r="260" spans="1:23">
      <c r="A260" s="162">
        <f t="shared" si="67"/>
        <v>252</v>
      </c>
      <c r="B260" s="173">
        <f t="shared" si="68"/>
        <v>0</v>
      </c>
      <c r="C260" s="173">
        <f t="shared" si="69"/>
        <v>0</v>
      </c>
      <c r="D260" s="173">
        <f t="shared" si="63"/>
        <v>0</v>
      </c>
      <c r="E260" s="173">
        <f t="shared" si="64"/>
        <v>0</v>
      </c>
      <c r="F260" s="167">
        <v>6.1861220000000001E-2</v>
      </c>
      <c r="G260" s="175">
        <f t="shared" si="70"/>
        <v>5.3073151579585698E-3</v>
      </c>
      <c r="H260" s="165">
        <f t="shared" si="65"/>
        <v>0</v>
      </c>
      <c r="I260" s="167">
        <v>4.3524260000000002E-2</v>
      </c>
      <c r="J260" s="175">
        <f t="shared" si="71"/>
        <v>3.7014538124591212E-3</v>
      </c>
      <c r="K260" s="165">
        <f t="shared" si="66"/>
        <v>0</v>
      </c>
      <c r="L260" s="167">
        <v>0.80493218999999994</v>
      </c>
      <c r="M260" s="165">
        <f t="shared" si="72"/>
        <v>0</v>
      </c>
      <c r="N260" s="165">
        <f t="shared" si="73"/>
        <v>0</v>
      </c>
      <c r="O260" s="165">
        <f t="shared" si="74"/>
        <v>0</v>
      </c>
      <c r="P260" s="165">
        <f t="shared" si="75"/>
        <v>0</v>
      </c>
      <c r="Q260" s="165">
        <f>NPV($B$5/12,P$9:P260)</f>
        <v>214023.71475346803</v>
      </c>
      <c r="R260" s="173">
        <f t="shared" si="76"/>
        <v>0</v>
      </c>
      <c r="T260" s="165">
        <f t="shared" si="77"/>
        <v>0</v>
      </c>
      <c r="W260" s="165">
        <f t="shared" si="78"/>
        <v>0</v>
      </c>
    </row>
    <row r="261" spans="1:23">
      <c r="A261" s="162">
        <f t="shared" si="67"/>
        <v>253</v>
      </c>
      <c r="B261" s="173">
        <f t="shared" si="68"/>
        <v>0</v>
      </c>
      <c r="C261" s="173">
        <f t="shared" si="69"/>
        <v>0</v>
      </c>
      <c r="D261" s="173">
        <f t="shared" si="63"/>
        <v>0</v>
      </c>
      <c r="E261" s="173">
        <f t="shared" si="64"/>
        <v>0</v>
      </c>
      <c r="F261" s="167">
        <v>6.1861220000000001E-2</v>
      </c>
      <c r="G261" s="175">
        <f t="shared" si="70"/>
        <v>5.3073151579585698E-3</v>
      </c>
      <c r="H261" s="165">
        <f t="shared" si="65"/>
        <v>0</v>
      </c>
      <c r="I261" s="167">
        <v>4.3524260000000002E-2</v>
      </c>
      <c r="J261" s="175">
        <f t="shared" si="71"/>
        <v>3.7014538124591212E-3</v>
      </c>
      <c r="K261" s="165">
        <f t="shared" si="66"/>
        <v>0</v>
      </c>
      <c r="L261" s="167">
        <v>0.80493218999999994</v>
      </c>
      <c r="M261" s="165">
        <f t="shared" si="72"/>
        <v>0</v>
      </c>
      <c r="N261" s="165">
        <f t="shared" si="73"/>
        <v>0</v>
      </c>
      <c r="O261" s="165">
        <f t="shared" si="74"/>
        <v>0</v>
      </c>
      <c r="P261" s="165">
        <f t="shared" si="75"/>
        <v>0</v>
      </c>
      <c r="Q261" s="165">
        <f>NPV($B$5/12,P$9:P261)</f>
        <v>214023.71475346803</v>
      </c>
      <c r="R261" s="173">
        <f t="shared" si="76"/>
        <v>0</v>
      </c>
      <c r="T261" s="165">
        <f t="shared" si="77"/>
        <v>0</v>
      </c>
      <c r="W261" s="165">
        <f t="shared" si="78"/>
        <v>0</v>
      </c>
    </row>
    <row r="262" spans="1:23">
      <c r="A262" s="162">
        <f t="shared" si="67"/>
        <v>254</v>
      </c>
      <c r="B262" s="173">
        <f t="shared" si="68"/>
        <v>0</v>
      </c>
      <c r="C262" s="173">
        <f t="shared" si="69"/>
        <v>0</v>
      </c>
      <c r="D262" s="173">
        <f t="shared" si="63"/>
        <v>0</v>
      </c>
      <c r="E262" s="173">
        <f t="shared" si="64"/>
        <v>0</v>
      </c>
      <c r="F262" s="167">
        <v>6.1861220000000001E-2</v>
      </c>
      <c r="G262" s="175">
        <f t="shared" si="70"/>
        <v>5.3073151579585698E-3</v>
      </c>
      <c r="H262" s="165">
        <f t="shared" si="65"/>
        <v>0</v>
      </c>
      <c r="I262" s="167">
        <v>4.3524260000000002E-2</v>
      </c>
      <c r="J262" s="175">
        <f t="shared" si="71"/>
        <v>3.7014538124591212E-3</v>
      </c>
      <c r="K262" s="165">
        <f t="shared" si="66"/>
        <v>0</v>
      </c>
      <c r="L262" s="167">
        <v>0.80493218999999994</v>
      </c>
      <c r="M262" s="165">
        <f t="shared" si="72"/>
        <v>0</v>
      </c>
      <c r="N262" s="165">
        <f t="shared" si="73"/>
        <v>0</v>
      </c>
      <c r="O262" s="165">
        <f t="shared" si="74"/>
        <v>0</v>
      </c>
      <c r="P262" s="165">
        <f t="shared" si="75"/>
        <v>0</v>
      </c>
      <c r="Q262" s="165">
        <f>NPV($B$5/12,P$9:P262)</f>
        <v>214023.71475346803</v>
      </c>
      <c r="R262" s="173">
        <f t="shared" si="76"/>
        <v>0</v>
      </c>
      <c r="T262" s="165">
        <f t="shared" si="77"/>
        <v>0</v>
      </c>
      <c r="W262" s="165">
        <f t="shared" si="78"/>
        <v>0</v>
      </c>
    </row>
    <row r="263" spans="1:23">
      <c r="A263" s="162">
        <f t="shared" si="67"/>
        <v>255</v>
      </c>
      <c r="B263" s="173">
        <f t="shared" si="68"/>
        <v>0</v>
      </c>
      <c r="C263" s="173">
        <f t="shared" si="69"/>
        <v>0</v>
      </c>
      <c r="D263" s="173">
        <f t="shared" si="63"/>
        <v>0</v>
      </c>
      <c r="E263" s="173">
        <f t="shared" si="64"/>
        <v>0</v>
      </c>
      <c r="F263" s="167">
        <v>6.1861220000000001E-2</v>
      </c>
      <c r="G263" s="175">
        <f t="shared" si="70"/>
        <v>5.3073151579585698E-3</v>
      </c>
      <c r="H263" s="165">
        <f t="shared" si="65"/>
        <v>0</v>
      </c>
      <c r="I263" s="167">
        <v>4.3524260000000002E-2</v>
      </c>
      <c r="J263" s="175">
        <f t="shared" si="71"/>
        <v>3.7014538124591212E-3</v>
      </c>
      <c r="K263" s="165">
        <f t="shared" si="66"/>
        <v>0</v>
      </c>
      <c r="L263" s="167">
        <v>0.80493218999999994</v>
      </c>
      <c r="M263" s="165">
        <f t="shared" si="72"/>
        <v>0</v>
      </c>
      <c r="N263" s="165">
        <f t="shared" si="73"/>
        <v>0</v>
      </c>
      <c r="O263" s="165">
        <f t="shared" si="74"/>
        <v>0</v>
      </c>
      <c r="P263" s="165">
        <f t="shared" si="75"/>
        <v>0</v>
      </c>
      <c r="Q263" s="165">
        <f>NPV($B$5/12,P$9:P263)</f>
        <v>214023.71475346803</v>
      </c>
      <c r="R263" s="173">
        <f t="shared" si="76"/>
        <v>0</v>
      </c>
      <c r="T263" s="165">
        <f t="shared" si="77"/>
        <v>0</v>
      </c>
      <c r="W263" s="165">
        <f t="shared" si="78"/>
        <v>0</v>
      </c>
    </row>
    <row r="264" spans="1:23">
      <c r="A264" s="162">
        <f t="shared" si="67"/>
        <v>256</v>
      </c>
      <c r="B264" s="173">
        <f t="shared" si="68"/>
        <v>0</v>
      </c>
      <c r="C264" s="173">
        <f t="shared" si="69"/>
        <v>0</v>
      </c>
      <c r="D264" s="173">
        <f t="shared" si="63"/>
        <v>0</v>
      </c>
      <c r="E264" s="173">
        <f t="shared" si="64"/>
        <v>0</v>
      </c>
      <c r="F264" s="167">
        <v>6.1861220000000001E-2</v>
      </c>
      <c r="G264" s="175">
        <f t="shared" si="70"/>
        <v>5.3073151579585698E-3</v>
      </c>
      <c r="H264" s="165">
        <f t="shared" si="65"/>
        <v>0</v>
      </c>
      <c r="I264" s="167">
        <v>4.3524260000000002E-2</v>
      </c>
      <c r="J264" s="175">
        <f t="shared" si="71"/>
        <v>3.7014538124591212E-3</v>
      </c>
      <c r="K264" s="165">
        <f t="shared" si="66"/>
        <v>0</v>
      </c>
      <c r="L264" s="167">
        <v>0.80493218999999994</v>
      </c>
      <c r="M264" s="165">
        <f t="shared" si="72"/>
        <v>0</v>
      </c>
      <c r="N264" s="165">
        <f t="shared" si="73"/>
        <v>0</v>
      </c>
      <c r="O264" s="165">
        <f t="shared" si="74"/>
        <v>0</v>
      </c>
      <c r="P264" s="165">
        <f t="shared" si="75"/>
        <v>0</v>
      </c>
      <c r="Q264" s="165">
        <f>NPV($B$5/12,P$9:P264)</f>
        <v>214023.71475346803</v>
      </c>
      <c r="R264" s="173">
        <f t="shared" si="76"/>
        <v>0</v>
      </c>
      <c r="T264" s="165">
        <f t="shared" si="77"/>
        <v>0</v>
      </c>
      <c r="W264" s="165">
        <f t="shared" si="78"/>
        <v>0</v>
      </c>
    </row>
    <row r="265" spans="1:23">
      <c r="A265" s="162">
        <f t="shared" si="67"/>
        <v>257</v>
      </c>
      <c r="B265" s="173">
        <f t="shared" si="68"/>
        <v>0</v>
      </c>
      <c r="C265" s="173">
        <f t="shared" si="69"/>
        <v>0</v>
      </c>
      <c r="D265" s="173">
        <f t="shared" si="63"/>
        <v>0</v>
      </c>
      <c r="E265" s="173">
        <f t="shared" si="64"/>
        <v>0</v>
      </c>
      <c r="F265" s="167">
        <v>6.1861220000000001E-2</v>
      </c>
      <c r="G265" s="175">
        <f t="shared" si="70"/>
        <v>5.3073151579585698E-3</v>
      </c>
      <c r="H265" s="165">
        <f t="shared" si="65"/>
        <v>0</v>
      </c>
      <c r="I265" s="167">
        <v>4.3524260000000002E-2</v>
      </c>
      <c r="J265" s="175">
        <f t="shared" si="71"/>
        <v>3.7014538124591212E-3</v>
      </c>
      <c r="K265" s="165">
        <f t="shared" si="66"/>
        <v>0</v>
      </c>
      <c r="L265" s="167">
        <v>0.80493218999999994</v>
      </c>
      <c r="M265" s="165">
        <f t="shared" si="72"/>
        <v>0</v>
      </c>
      <c r="N265" s="165">
        <f t="shared" si="73"/>
        <v>0</v>
      </c>
      <c r="O265" s="165">
        <f t="shared" si="74"/>
        <v>0</v>
      </c>
      <c r="P265" s="165">
        <f t="shared" si="75"/>
        <v>0</v>
      </c>
      <c r="Q265" s="165">
        <f>NPV($B$5/12,P$9:P265)</f>
        <v>214023.71475346803</v>
      </c>
      <c r="R265" s="173">
        <f t="shared" si="76"/>
        <v>0</v>
      </c>
      <c r="T265" s="165">
        <f t="shared" si="77"/>
        <v>0</v>
      </c>
      <c r="W265" s="165">
        <f t="shared" si="78"/>
        <v>0</v>
      </c>
    </row>
    <row r="266" spans="1:23">
      <c r="A266" s="162">
        <f t="shared" si="67"/>
        <v>258</v>
      </c>
      <c r="B266" s="173">
        <f t="shared" si="68"/>
        <v>0</v>
      </c>
      <c r="C266" s="173">
        <f t="shared" si="69"/>
        <v>0</v>
      </c>
      <c r="D266" s="173">
        <f t="shared" ref="D266:D329" si="79">IF(H266+K266&gt;=B266,0,IF(H266+K266&gt;=B266-(E266-C266),B266-H266-K266,IF(E266-C266&gt;B266,B266,E266-C266)))</f>
        <v>0</v>
      </c>
      <c r="E266" s="173">
        <f t="shared" ref="E266:E329" si="80">IF(C266+B266&lt;$B$4,R265+C266,IF(A266&gt;$B$2,0,PMT($B$3/12,$B$2-A266+1,-B266)))</f>
        <v>0</v>
      </c>
      <c r="F266" s="167">
        <v>6.1861220000000001E-2</v>
      </c>
      <c r="G266" s="175">
        <f t="shared" si="70"/>
        <v>5.3073151579585698E-3</v>
      </c>
      <c r="H266" s="165">
        <f t="shared" ref="H266:H329" si="81">+MAX(($B266)*G266,0)</f>
        <v>0</v>
      </c>
      <c r="I266" s="167">
        <v>4.3524260000000002E-2</v>
      </c>
      <c r="J266" s="175">
        <f t="shared" si="71"/>
        <v>3.7014538124591212E-3</v>
      </c>
      <c r="K266" s="165">
        <f t="shared" ref="K266:K329" si="82">+($B266)*J266</f>
        <v>0</v>
      </c>
      <c r="L266" s="167">
        <v>0.80493218999999994</v>
      </c>
      <c r="M266" s="165">
        <f t="shared" si="72"/>
        <v>0</v>
      </c>
      <c r="N266" s="165">
        <f t="shared" si="73"/>
        <v>0</v>
      </c>
      <c r="O266" s="165">
        <f t="shared" si="74"/>
        <v>0</v>
      </c>
      <c r="P266" s="165">
        <f t="shared" si="75"/>
        <v>0</v>
      </c>
      <c r="Q266" s="165">
        <f>NPV($B$5/12,P$9:P266)</f>
        <v>214023.71475346803</v>
      </c>
      <c r="R266" s="173">
        <f t="shared" si="76"/>
        <v>0</v>
      </c>
      <c r="T266" s="165">
        <f t="shared" si="77"/>
        <v>0</v>
      </c>
      <c r="W266" s="165">
        <f t="shared" si="78"/>
        <v>0</v>
      </c>
    </row>
    <row r="267" spans="1:23">
      <c r="A267" s="162">
        <f t="shared" ref="A267:A330" si="83">IF(ROW()&lt;$B$2+9,A266+1,"")</f>
        <v>259</v>
      </c>
      <c r="B267" s="173">
        <f t="shared" si="68"/>
        <v>0</v>
      </c>
      <c r="C267" s="173">
        <f t="shared" si="69"/>
        <v>0</v>
      </c>
      <c r="D267" s="173">
        <f t="shared" si="79"/>
        <v>0</v>
      </c>
      <c r="E267" s="173">
        <f t="shared" si="80"/>
        <v>0</v>
      </c>
      <c r="F267" s="167">
        <v>6.1861220000000001E-2</v>
      </c>
      <c r="G267" s="175">
        <f t="shared" si="70"/>
        <v>5.3073151579585698E-3</v>
      </c>
      <c r="H267" s="165">
        <f t="shared" si="81"/>
        <v>0</v>
      </c>
      <c r="I267" s="167">
        <v>4.3524260000000002E-2</v>
      </c>
      <c r="J267" s="175">
        <f t="shared" si="71"/>
        <v>3.7014538124591212E-3</v>
      </c>
      <c r="K267" s="165">
        <f t="shared" si="82"/>
        <v>0</v>
      </c>
      <c r="L267" s="167">
        <v>0.80493218999999994</v>
      </c>
      <c r="M267" s="165">
        <f t="shared" si="72"/>
        <v>0</v>
      </c>
      <c r="N267" s="165">
        <f t="shared" si="73"/>
        <v>0</v>
      </c>
      <c r="O267" s="165">
        <f t="shared" si="74"/>
        <v>0</v>
      </c>
      <c r="P267" s="165">
        <f t="shared" si="75"/>
        <v>0</v>
      </c>
      <c r="Q267" s="165">
        <f>NPV($B$5/12,P$9:P267)</f>
        <v>214023.71475346803</v>
      </c>
      <c r="R267" s="173">
        <f t="shared" si="76"/>
        <v>0</v>
      </c>
      <c r="T267" s="165">
        <f t="shared" si="77"/>
        <v>0</v>
      </c>
      <c r="W267" s="165">
        <f t="shared" si="78"/>
        <v>0</v>
      </c>
    </row>
    <row r="268" spans="1:23">
      <c r="A268" s="162">
        <f t="shared" si="83"/>
        <v>260</v>
      </c>
      <c r="B268" s="173">
        <f t="shared" si="68"/>
        <v>0</v>
      </c>
      <c r="C268" s="173">
        <f t="shared" si="69"/>
        <v>0</v>
      </c>
      <c r="D268" s="173">
        <f t="shared" si="79"/>
        <v>0</v>
      </c>
      <c r="E268" s="173">
        <f t="shared" si="80"/>
        <v>0</v>
      </c>
      <c r="F268" s="167">
        <v>6.1861220000000001E-2</v>
      </c>
      <c r="G268" s="175">
        <f t="shared" si="70"/>
        <v>5.3073151579585698E-3</v>
      </c>
      <c r="H268" s="165">
        <f t="shared" si="81"/>
        <v>0</v>
      </c>
      <c r="I268" s="167">
        <v>4.3524260000000002E-2</v>
      </c>
      <c r="J268" s="175">
        <f t="shared" si="71"/>
        <v>3.7014538124591212E-3</v>
      </c>
      <c r="K268" s="165">
        <f t="shared" si="82"/>
        <v>0</v>
      </c>
      <c r="L268" s="167">
        <v>0.80493218999999994</v>
      </c>
      <c r="M268" s="165">
        <f t="shared" si="72"/>
        <v>0</v>
      </c>
      <c r="N268" s="165">
        <f t="shared" si="73"/>
        <v>0</v>
      </c>
      <c r="O268" s="165">
        <f t="shared" si="74"/>
        <v>0</v>
      </c>
      <c r="P268" s="165">
        <f t="shared" si="75"/>
        <v>0</v>
      </c>
      <c r="Q268" s="165">
        <f>NPV($B$5/12,P$9:P268)</f>
        <v>214023.71475346803</v>
      </c>
      <c r="R268" s="173">
        <f t="shared" si="76"/>
        <v>0</v>
      </c>
      <c r="T268" s="165">
        <f t="shared" si="77"/>
        <v>0</v>
      </c>
      <c r="W268" s="165">
        <f t="shared" si="78"/>
        <v>0</v>
      </c>
    </row>
    <row r="269" spans="1:23">
      <c r="A269" s="162">
        <f t="shared" si="83"/>
        <v>261</v>
      </c>
      <c r="B269" s="173">
        <f t="shared" si="68"/>
        <v>0</v>
      </c>
      <c r="C269" s="173">
        <f t="shared" si="69"/>
        <v>0</v>
      </c>
      <c r="D269" s="173">
        <f t="shared" si="79"/>
        <v>0</v>
      </c>
      <c r="E269" s="173">
        <f t="shared" si="80"/>
        <v>0</v>
      </c>
      <c r="F269" s="167">
        <v>6.1861220000000001E-2</v>
      </c>
      <c r="G269" s="175">
        <f t="shared" si="70"/>
        <v>5.3073151579585698E-3</v>
      </c>
      <c r="H269" s="165">
        <f t="shared" si="81"/>
        <v>0</v>
      </c>
      <c r="I269" s="167">
        <v>4.3524260000000002E-2</v>
      </c>
      <c r="J269" s="175">
        <f t="shared" si="71"/>
        <v>3.7014538124591212E-3</v>
      </c>
      <c r="K269" s="165">
        <f t="shared" si="82"/>
        <v>0</v>
      </c>
      <c r="L269" s="167">
        <v>0.80493218999999994</v>
      </c>
      <c r="M269" s="165">
        <f t="shared" si="72"/>
        <v>0</v>
      </c>
      <c r="N269" s="165">
        <f t="shared" si="73"/>
        <v>0</v>
      </c>
      <c r="O269" s="165">
        <f t="shared" si="74"/>
        <v>0</v>
      </c>
      <c r="P269" s="165">
        <f t="shared" si="75"/>
        <v>0</v>
      </c>
      <c r="Q269" s="165">
        <f>NPV($B$5/12,P$9:P269)</f>
        <v>214023.71475346803</v>
      </c>
      <c r="R269" s="173">
        <f t="shared" si="76"/>
        <v>0</v>
      </c>
      <c r="T269" s="165">
        <f t="shared" si="77"/>
        <v>0</v>
      </c>
      <c r="W269" s="165">
        <f t="shared" si="78"/>
        <v>0</v>
      </c>
    </row>
    <row r="270" spans="1:23">
      <c r="A270" s="162">
        <f t="shared" si="83"/>
        <v>262</v>
      </c>
      <c r="B270" s="173">
        <f t="shared" si="68"/>
        <v>0</v>
      </c>
      <c r="C270" s="173">
        <f t="shared" si="69"/>
        <v>0</v>
      </c>
      <c r="D270" s="173">
        <f t="shared" si="79"/>
        <v>0</v>
      </c>
      <c r="E270" s="173">
        <f t="shared" si="80"/>
        <v>0</v>
      </c>
      <c r="F270" s="167">
        <v>6.1861220000000001E-2</v>
      </c>
      <c r="G270" s="175">
        <f t="shared" si="70"/>
        <v>5.3073151579585698E-3</v>
      </c>
      <c r="H270" s="165">
        <f t="shared" si="81"/>
        <v>0</v>
      </c>
      <c r="I270" s="167">
        <v>4.3524260000000002E-2</v>
      </c>
      <c r="J270" s="175">
        <f t="shared" si="71"/>
        <v>3.7014538124591212E-3</v>
      </c>
      <c r="K270" s="165">
        <f t="shared" si="82"/>
        <v>0</v>
      </c>
      <c r="L270" s="167">
        <v>0.80493218999999994</v>
      </c>
      <c r="M270" s="165">
        <f t="shared" si="72"/>
        <v>0</v>
      </c>
      <c r="N270" s="165">
        <f t="shared" si="73"/>
        <v>0</v>
      </c>
      <c r="O270" s="165">
        <f t="shared" si="74"/>
        <v>0</v>
      </c>
      <c r="P270" s="165">
        <f t="shared" si="75"/>
        <v>0</v>
      </c>
      <c r="Q270" s="165">
        <f>NPV($B$5/12,P$9:P270)</f>
        <v>214023.71475346803</v>
      </c>
      <c r="R270" s="173">
        <f t="shared" si="76"/>
        <v>0</v>
      </c>
      <c r="T270" s="165">
        <f t="shared" si="77"/>
        <v>0</v>
      </c>
      <c r="W270" s="165">
        <f t="shared" si="78"/>
        <v>0</v>
      </c>
    </row>
    <row r="271" spans="1:23">
      <c r="A271" s="162">
        <f t="shared" si="83"/>
        <v>263</v>
      </c>
      <c r="B271" s="173">
        <f t="shared" si="68"/>
        <v>0</v>
      </c>
      <c r="C271" s="173">
        <f t="shared" si="69"/>
        <v>0</v>
      </c>
      <c r="D271" s="173">
        <f t="shared" si="79"/>
        <v>0</v>
      </c>
      <c r="E271" s="173">
        <f t="shared" si="80"/>
        <v>0</v>
      </c>
      <c r="F271" s="167">
        <v>6.1861220000000001E-2</v>
      </c>
      <c r="G271" s="175">
        <f t="shared" si="70"/>
        <v>5.3073151579585698E-3</v>
      </c>
      <c r="H271" s="165">
        <f t="shared" si="81"/>
        <v>0</v>
      </c>
      <c r="I271" s="167">
        <v>4.3524260000000002E-2</v>
      </c>
      <c r="J271" s="175">
        <f t="shared" si="71"/>
        <v>3.7014538124591212E-3</v>
      </c>
      <c r="K271" s="165">
        <f t="shared" si="82"/>
        <v>0</v>
      </c>
      <c r="L271" s="167">
        <v>0.80493218999999994</v>
      </c>
      <c r="M271" s="165">
        <f t="shared" si="72"/>
        <v>0</v>
      </c>
      <c r="N271" s="165">
        <f t="shared" si="73"/>
        <v>0</v>
      </c>
      <c r="O271" s="165">
        <f t="shared" si="74"/>
        <v>0</v>
      </c>
      <c r="P271" s="165">
        <f t="shared" si="75"/>
        <v>0</v>
      </c>
      <c r="Q271" s="165">
        <f>NPV($B$5/12,P$9:P271)</f>
        <v>214023.71475346803</v>
      </c>
      <c r="R271" s="173">
        <f t="shared" si="76"/>
        <v>0</v>
      </c>
      <c r="T271" s="165">
        <f t="shared" si="77"/>
        <v>0</v>
      </c>
      <c r="W271" s="165">
        <f t="shared" si="78"/>
        <v>0</v>
      </c>
    </row>
    <row r="272" spans="1:23">
      <c r="A272" s="162">
        <f t="shared" si="83"/>
        <v>264</v>
      </c>
      <c r="B272" s="173">
        <f t="shared" si="68"/>
        <v>0</v>
      </c>
      <c r="C272" s="173">
        <f t="shared" si="69"/>
        <v>0</v>
      </c>
      <c r="D272" s="173">
        <f t="shared" si="79"/>
        <v>0</v>
      </c>
      <c r="E272" s="173">
        <f t="shared" si="80"/>
        <v>0</v>
      </c>
      <c r="F272" s="167">
        <v>6.1861220000000001E-2</v>
      </c>
      <c r="G272" s="175">
        <f t="shared" si="70"/>
        <v>5.3073151579585698E-3</v>
      </c>
      <c r="H272" s="165">
        <f t="shared" si="81"/>
        <v>0</v>
      </c>
      <c r="I272" s="167">
        <v>4.3524260000000002E-2</v>
      </c>
      <c r="J272" s="175">
        <f t="shared" si="71"/>
        <v>3.7014538124591212E-3</v>
      </c>
      <c r="K272" s="165">
        <f t="shared" si="82"/>
        <v>0</v>
      </c>
      <c r="L272" s="167">
        <v>0.80493218999999994</v>
      </c>
      <c r="M272" s="165">
        <f t="shared" si="72"/>
        <v>0</v>
      </c>
      <c r="N272" s="165">
        <f t="shared" si="73"/>
        <v>0</v>
      </c>
      <c r="O272" s="165">
        <f t="shared" si="74"/>
        <v>0</v>
      </c>
      <c r="P272" s="165">
        <f t="shared" si="75"/>
        <v>0</v>
      </c>
      <c r="Q272" s="165">
        <f>NPV($B$5/12,P$9:P272)</f>
        <v>214023.71475346803</v>
      </c>
      <c r="R272" s="173">
        <f t="shared" si="76"/>
        <v>0</v>
      </c>
      <c r="T272" s="165">
        <f t="shared" si="77"/>
        <v>0</v>
      </c>
      <c r="W272" s="165">
        <f t="shared" si="78"/>
        <v>0</v>
      </c>
    </row>
    <row r="273" spans="1:23">
      <c r="A273" s="162">
        <f t="shared" si="83"/>
        <v>265</v>
      </c>
      <c r="B273" s="173">
        <f t="shared" si="68"/>
        <v>0</v>
      </c>
      <c r="C273" s="173">
        <f t="shared" si="69"/>
        <v>0</v>
      </c>
      <c r="D273" s="173">
        <f t="shared" si="79"/>
        <v>0</v>
      </c>
      <c r="E273" s="173">
        <f t="shared" si="80"/>
        <v>0</v>
      </c>
      <c r="F273" s="167">
        <v>6.1861220000000001E-2</v>
      </c>
      <c r="G273" s="175">
        <f t="shared" si="70"/>
        <v>5.3073151579585698E-3</v>
      </c>
      <c r="H273" s="165">
        <f t="shared" si="81"/>
        <v>0</v>
      </c>
      <c r="I273" s="167">
        <v>4.3524260000000002E-2</v>
      </c>
      <c r="J273" s="175">
        <f t="shared" si="71"/>
        <v>3.7014538124591212E-3</v>
      </c>
      <c r="K273" s="165">
        <f t="shared" si="82"/>
        <v>0</v>
      </c>
      <c r="L273" s="167">
        <v>0.80493218999999994</v>
      </c>
      <c r="M273" s="165">
        <f t="shared" si="72"/>
        <v>0</v>
      </c>
      <c r="N273" s="165">
        <f t="shared" si="73"/>
        <v>0</v>
      </c>
      <c r="O273" s="165">
        <f t="shared" si="74"/>
        <v>0</v>
      </c>
      <c r="P273" s="165">
        <f t="shared" si="75"/>
        <v>0</v>
      </c>
      <c r="Q273" s="165">
        <f>NPV($B$5/12,P$9:P273)</f>
        <v>214023.71475346803</v>
      </c>
      <c r="R273" s="173">
        <f t="shared" si="76"/>
        <v>0</v>
      </c>
      <c r="T273" s="165">
        <f t="shared" si="77"/>
        <v>0</v>
      </c>
      <c r="W273" s="165">
        <f t="shared" si="78"/>
        <v>0</v>
      </c>
    </row>
    <row r="274" spans="1:23">
      <c r="A274" s="162">
        <f t="shared" si="83"/>
        <v>266</v>
      </c>
      <c r="B274" s="173">
        <f t="shared" si="68"/>
        <v>0</v>
      </c>
      <c r="C274" s="173">
        <f t="shared" si="69"/>
        <v>0</v>
      </c>
      <c r="D274" s="173">
        <f t="shared" si="79"/>
        <v>0</v>
      </c>
      <c r="E274" s="173">
        <f t="shared" si="80"/>
        <v>0</v>
      </c>
      <c r="F274" s="167">
        <v>6.1861220000000001E-2</v>
      </c>
      <c r="G274" s="175">
        <f t="shared" si="70"/>
        <v>5.3073151579585698E-3</v>
      </c>
      <c r="H274" s="165">
        <f t="shared" si="81"/>
        <v>0</v>
      </c>
      <c r="I274" s="167">
        <v>4.3524260000000002E-2</v>
      </c>
      <c r="J274" s="175">
        <f t="shared" si="71"/>
        <v>3.7014538124591212E-3</v>
      </c>
      <c r="K274" s="165">
        <f t="shared" si="82"/>
        <v>0</v>
      </c>
      <c r="L274" s="167">
        <v>0.80493218999999994</v>
      </c>
      <c r="M274" s="165">
        <f t="shared" si="72"/>
        <v>0</v>
      </c>
      <c r="N274" s="165">
        <f t="shared" si="73"/>
        <v>0</v>
      </c>
      <c r="O274" s="165">
        <f t="shared" si="74"/>
        <v>0</v>
      </c>
      <c r="P274" s="165">
        <f t="shared" si="75"/>
        <v>0</v>
      </c>
      <c r="Q274" s="165">
        <f>NPV($B$5/12,P$9:P274)</f>
        <v>214023.71475346803</v>
      </c>
      <c r="R274" s="173">
        <f t="shared" si="76"/>
        <v>0</v>
      </c>
      <c r="T274" s="165">
        <f t="shared" si="77"/>
        <v>0</v>
      </c>
      <c r="W274" s="165">
        <f t="shared" si="78"/>
        <v>0</v>
      </c>
    </row>
    <row r="275" spans="1:23">
      <c r="A275" s="162">
        <f t="shared" si="83"/>
        <v>267</v>
      </c>
      <c r="B275" s="173">
        <f t="shared" si="68"/>
        <v>0</v>
      </c>
      <c r="C275" s="173">
        <f t="shared" si="69"/>
        <v>0</v>
      </c>
      <c r="D275" s="173">
        <f t="shared" si="79"/>
        <v>0</v>
      </c>
      <c r="E275" s="173">
        <f t="shared" si="80"/>
        <v>0</v>
      </c>
      <c r="F275" s="167">
        <v>6.1861220000000001E-2</v>
      </c>
      <c r="G275" s="175">
        <f t="shared" si="70"/>
        <v>5.3073151579585698E-3</v>
      </c>
      <c r="H275" s="165">
        <f t="shared" si="81"/>
        <v>0</v>
      </c>
      <c r="I275" s="167">
        <v>4.3524260000000002E-2</v>
      </c>
      <c r="J275" s="175">
        <f t="shared" si="71"/>
        <v>3.7014538124591212E-3</v>
      </c>
      <c r="K275" s="165">
        <f t="shared" si="82"/>
        <v>0</v>
      </c>
      <c r="L275" s="167">
        <v>0.80493218999999994</v>
      </c>
      <c r="M275" s="165">
        <f t="shared" si="72"/>
        <v>0</v>
      </c>
      <c r="N275" s="165">
        <f t="shared" si="73"/>
        <v>0</v>
      </c>
      <c r="O275" s="165">
        <f t="shared" si="74"/>
        <v>0</v>
      </c>
      <c r="P275" s="165">
        <f t="shared" si="75"/>
        <v>0</v>
      </c>
      <c r="Q275" s="165">
        <f>NPV($B$5/12,P$9:P275)</f>
        <v>214023.71475346803</v>
      </c>
      <c r="R275" s="173">
        <f t="shared" si="76"/>
        <v>0</v>
      </c>
      <c r="T275" s="165">
        <f t="shared" si="77"/>
        <v>0</v>
      </c>
      <c r="W275" s="165">
        <f t="shared" si="78"/>
        <v>0</v>
      </c>
    </row>
    <row r="276" spans="1:23">
      <c r="A276" s="162">
        <f t="shared" si="83"/>
        <v>268</v>
      </c>
      <c r="B276" s="173">
        <f t="shared" si="68"/>
        <v>0</v>
      </c>
      <c r="C276" s="173">
        <f t="shared" si="69"/>
        <v>0</v>
      </c>
      <c r="D276" s="173">
        <f t="shared" si="79"/>
        <v>0</v>
      </c>
      <c r="E276" s="173">
        <f t="shared" si="80"/>
        <v>0</v>
      </c>
      <c r="F276" s="167">
        <v>6.1861220000000001E-2</v>
      </c>
      <c r="G276" s="175">
        <f t="shared" si="70"/>
        <v>5.3073151579585698E-3</v>
      </c>
      <c r="H276" s="165">
        <f t="shared" si="81"/>
        <v>0</v>
      </c>
      <c r="I276" s="167">
        <v>4.3524260000000002E-2</v>
      </c>
      <c r="J276" s="175">
        <f t="shared" si="71"/>
        <v>3.7014538124591212E-3</v>
      </c>
      <c r="K276" s="165">
        <f t="shared" si="82"/>
        <v>0</v>
      </c>
      <c r="L276" s="167">
        <v>0.80493218999999994</v>
      </c>
      <c r="M276" s="165">
        <f t="shared" si="72"/>
        <v>0</v>
      </c>
      <c r="N276" s="165">
        <f t="shared" si="73"/>
        <v>0</v>
      </c>
      <c r="O276" s="165">
        <f t="shared" si="74"/>
        <v>0</v>
      </c>
      <c r="P276" s="165">
        <f t="shared" si="75"/>
        <v>0</v>
      </c>
      <c r="Q276" s="165">
        <f>NPV($B$5/12,P$9:P276)</f>
        <v>214023.71475346803</v>
      </c>
      <c r="R276" s="173">
        <f t="shared" si="76"/>
        <v>0</v>
      </c>
      <c r="T276" s="165">
        <f t="shared" si="77"/>
        <v>0</v>
      </c>
      <c r="W276" s="165">
        <f t="shared" si="78"/>
        <v>0</v>
      </c>
    </row>
    <row r="277" spans="1:23">
      <c r="A277" s="162">
        <f t="shared" si="83"/>
        <v>269</v>
      </c>
      <c r="B277" s="173">
        <f t="shared" si="68"/>
        <v>0</v>
      </c>
      <c r="C277" s="173">
        <f t="shared" si="69"/>
        <v>0</v>
      </c>
      <c r="D277" s="173">
        <f t="shared" si="79"/>
        <v>0</v>
      </c>
      <c r="E277" s="173">
        <f t="shared" si="80"/>
        <v>0</v>
      </c>
      <c r="F277" s="167">
        <v>6.1861220000000001E-2</v>
      </c>
      <c r="G277" s="175">
        <f t="shared" si="70"/>
        <v>5.3073151579585698E-3</v>
      </c>
      <c r="H277" s="165">
        <f t="shared" si="81"/>
        <v>0</v>
      </c>
      <c r="I277" s="167">
        <v>4.3524260000000002E-2</v>
      </c>
      <c r="J277" s="175">
        <f t="shared" si="71"/>
        <v>3.7014538124591212E-3</v>
      </c>
      <c r="K277" s="165">
        <f t="shared" si="82"/>
        <v>0</v>
      </c>
      <c r="L277" s="167">
        <v>0.80493218999999994</v>
      </c>
      <c r="M277" s="165">
        <f t="shared" si="72"/>
        <v>0</v>
      </c>
      <c r="N277" s="165">
        <f t="shared" si="73"/>
        <v>0</v>
      </c>
      <c r="O277" s="165">
        <f t="shared" si="74"/>
        <v>0</v>
      </c>
      <c r="P277" s="165">
        <f t="shared" si="75"/>
        <v>0</v>
      </c>
      <c r="Q277" s="165">
        <f>NPV($B$5/12,P$9:P277)</f>
        <v>214023.71475346803</v>
      </c>
      <c r="R277" s="173">
        <f t="shared" si="76"/>
        <v>0</v>
      </c>
      <c r="T277" s="165">
        <f t="shared" si="77"/>
        <v>0</v>
      </c>
      <c r="W277" s="165">
        <f t="shared" si="78"/>
        <v>0</v>
      </c>
    </row>
    <row r="278" spans="1:23">
      <c r="A278" s="162">
        <f t="shared" si="83"/>
        <v>270</v>
      </c>
      <c r="B278" s="173">
        <f t="shared" si="68"/>
        <v>0</v>
      </c>
      <c r="C278" s="173">
        <f t="shared" si="69"/>
        <v>0</v>
      </c>
      <c r="D278" s="173">
        <f t="shared" si="79"/>
        <v>0</v>
      </c>
      <c r="E278" s="173">
        <f t="shared" si="80"/>
        <v>0</v>
      </c>
      <c r="F278" s="167">
        <v>6.1861220000000001E-2</v>
      </c>
      <c r="G278" s="175">
        <f t="shared" si="70"/>
        <v>5.3073151579585698E-3</v>
      </c>
      <c r="H278" s="165">
        <f t="shared" si="81"/>
        <v>0</v>
      </c>
      <c r="I278" s="167">
        <v>4.3524260000000002E-2</v>
      </c>
      <c r="J278" s="175">
        <f t="shared" si="71"/>
        <v>3.7014538124591212E-3</v>
      </c>
      <c r="K278" s="165">
        <f t="shared" si="82"/>
        <v>0</v>
      </c>
      <c r="L278" s="167">
        <v>0.80493218999999994</v>
      </c>
      <c r="M278" s="165">
        <f t="shared" si="72"/>
        <v>0</v>
      </c>
      <c r="N278" s="165">
        <f t="shared" si="73"/>
        <v>0</v>
      </c>
      <c r="O278" s="165">
        <f t="shared" si="74"/>
        <v>0</v>
      </c>
      <c r="P278" s="165">
        <f t="shared" si="75"/>
        <v>0</v>
      </c>
      <c r="Q278" s="165">
        <f>NPV($B$5/12,P$9:P278)</f>
        <v>214023.71475346803</v>
      </c>
      <c r="R278" s="173">
        <f t="shared" si="76"/>
        <v>0</v>
      </c>
      <c r="T278" s="165">
        <f t="shared" si="77"/>
        <v>0</v>
      </c>
      <c r="W278" s="165">
        <f t="shared" si="78"/>
        <v>0</v>
      </c>
    </row>
    <row r="279" spans="1:23">
      <c r="A279" s="162">
        <f t="shared" si="83"/>
        <v>271</v>
      </c>
      <c r="B279" s="173">
        <f t="shared" si="68"/>
        <v>0</v>
      </c>
      <c r="C279" s="173">
        <f t="shared" si="69"/>
        <v>0</v>
      </c>
      <c r="D279" s="173">
        <f t="shared" si="79"/>
        <v>0</v>
      </c>
      <c r="E279" s="173">
        <f t="shared" si="80"/>
        <v>0</v>
      </c>
      <c r="F279" s="167">
        <v>6.1861220000000001E-2</v>
      </c>
      <c r="G279" s="175">
        <f t="shared" si="70"/>
        <v>5.3073151579585698E-3</v>
      </c>
      <c r="H279" s="165">
        <f t="shared" si="81"/>
        <v>0</v>
      </c>
      <c r="I279" s="167">
        <v>4.3524260000000002E-2</v>
      </c>
      <c r="J279" s="175">
        <f t="shared" si="71"/>
        <v>3.7014538124591212E-3</v>
      </c>
      <c r="K279" s="165">
        <f t="shared" si="82"/>
        <v>0</v>
      </c>
      <c r="L279" s="167">
        <v>0.80493218999999994</v>
      </c>
      <c r="M279" s="165">
        <f t="shared" si="72"/>
        <v>0</v>
      </c>
      <c r="N279" s="165">
        <f t="shared" si="73"/>
        <v>0</v>
      </c>
      <c r="O279" s="165">
        <f t="shared" si="74"/>
        <v>0</v>
      </c>
      <c r="P279" s="165">
        <f t="shared" si="75"/>
        <v>0</v>
      </c>
      <c r="Q279" s="165">
        <f>NPV($B$5/12,P$9:P279)</f>
        <v>214023.71475346803</v>
      </c>
      <c r="R279" s="173">
        <f t="shared" si="76"/>
        <v>0</v>
      </c>
      <c r="T279" s="165">
        <f t="shared" si="77"/>
        <v>0</v>
      </c>
      <c r="W279" s="165">
        <f t="shared" si="78"/>
        <v>0</v>
      </c>
    </row>
    <row r="280" spans="1:23">
      <c r="A280" s="162">
        <f t="shared" si="83"/>
        <v>272</v>
      </c>
      <c r="B280" s="173">
        <f t="shared" si="68"/>
        <v>0</v>
      </c>
      <c r="C280" s="173">
        <f t="shared" si="69"/>
        <v>0</v>
      </c>
      <c r="D280" s="173">
        <f t="shared" si="79"/>
        <v>0</v>
      </c>
      <c r="E280" s="173">
        <f t="shared" si="80"/>
        <v>0</v>
      </c>
      <c r="F280" s="167">
        <v>6.1861220000000001E-2</v>
      </c>
      <c r="G280" s="175">
        <f t="shared" si="70"/>
        <v>5.3073151579585698E-3</v>
      </c>
      <c r="H280" s="165">
        <f t="shared" si="81"/>
        <v>0</v>
      </c>
      <c r="I280" s="167">
        <v>4.3524260000000002E-2</v>
      </c>
      <c r="J280" s="175">
        <f t="shared" si="71"/>
        <v>3.7014538124591212E-3</v>
      </c>
      <c r="K280" s="165">
        <f t="shared" si="82"/>
        <v>0</v>
      </c>
      <c r="L280" s="167">
        <v>0.80493218999999994</v>
      </c>
      <c r="M280" s="165">
        <f t="shared" si="72"/>
        <v>0</v>
      </c>
      <c r="N280" s="165">
        <f t="shared" si="73"/>
        <v>0</v>
      </c>
      <c r="O280" s="165">
        <f t="shared" si="74"/>
        <v>0</v>
      </c>
      <c r="P280" s="165">
        <f t="shared" si="75"/>
        <v>0</v>
      </c>
      <c r="Q280" s="165">
        <f>NPV($B$5/12,P$9:P280)</f>
        <v>214023.71475346803</v>
      </c>
      <c r="R280" s="173">
        <f t="shared" si="76"/>
        <v>0</v>
      </c>
      <c r="T280" s="165">
        <f t="shared" si="77"/>
        <v>0</v>
      </c>
      <c r="W280" s="165">
        <f t="shared" si="78"/>
        <v>0</v>
      </c>
    </row>
    <row r="281" spans="1:23">
      <c r="A281" s="162">
        <f t="shared" si="83"/>
        <v>273</v>
      </c>
      <c r="B281" s="173">
        <f t="shared" si="68"/>
        <v>0</v>
      </c>
      <c r="C281" s="173">
        <f t="shared" si="69"/>
        <v>0</v>
      </c>
      <c r="D281" s="173">
        <f t="shared" si="79"/>
        <v>0</v>
      </c>
      <c r="E281" s="173">
        <f t="shared" si="80"/>
        <v>0</v>
      </c>
      <c r="F281" s="167">
        <v>6.1861220000000001E-2</v>
      </c>
      <c r="G281" s="175">
        <f t="shared" si="70"/>
        <v>5.3073151579585698E-3</v>
      </c>
      <c r="H281" s="165">
        <f t="shared" si="81"/>
        <v>0</v>
      </c>
      <c r="I281" s="167">
        <v>4.3524260000000002E-2</v>
      </c>
      <c r="J281" s="175">
        <f t="shared" si="71"/>
        <v>3.7014538124591212E-3</v>
      </c>
      <c r="K281" s="165">
        <f t="shared" si="82"/>
        <v>0</v>
      </c>
      <c r="L281" s="167">
        <v>0.80493218999999994</v>
      </c>
      <c r="M281" s="165">
        <f t="shared" si="72"/>
        <v>0</v>
      </c>
      <c r="N281" s="165">
        <f t="shared" si="73"/>
        <v>0</v>
      </c>
      <c r="O281" s="165">
        <f t="shared" si="74"/>
        <v>0</v>
      </c>
      <c r="P281" s="165">
        <f t="shared" si="75"/>
        <v>0</v>
      </c>
      <c r="Q281" s="165">
        <f>NPV($B$5/12,P$9:P281)</f>
        <v>214023.71475346803</v>
      </c>
      <c r="R281" s="173">
        <f t="shared" si="76"/>
        <v>0</v>
      </c>
      <c r="T281" s="165">
        <f t="shared" si="77"/>
        <v>0</v>
      </c>
      <c r="W281" s="165">
        <f t="shared" si="78"/>
        <v>0</v>
      </c>
    </row>
    <row r="282" spans="1:23">
      <c r="A282" s="162">
        <f t="shared" si="83"/>
        <v>274</v>
      </c>
      <c r="B282" s="173">
        <f t="shared" si="68"/>
        <v>0</v>
      </c>
      <c r="C282" s="173">
        <f t="shared" si="69"/>
        <v>0</v>
      </c>
      <c r="D282" s="173">
        <f t="shared" si="79"/>
        <v>0</v>
      </c>
      <c r="E282" s="173">
        <f t="shared" si="80"/>
        <v>0</v>
      </c>
      <c r="F282" s="167">
        <v>6.1861220000000001E-2</v>
      </c>
      <c r="G282" s="175">
        <f t="shared" si="70"/>
        <v>5.3073151579585698E-3</v>
      </c>
      <c r="H282" s="165">
        <f t="shared" si="81"/>
        <v>0</v>
      </c>
      <c r="I282" s="167">
        <v>4.3524260000000002E-2</v>
      </c>
      <c r="J282" s="175">
        <f t="shared" si="71"/>
        <v>3.7014538124591212E-3</v>
      </c>
      <c r="K282" s="165">
        <f t="shared" si="82"/>
        <v>0</v>
      </c>
      <c r="L282" s="167">
        <v>0.80493218999999994</v>
      </c>
      <c r="M282" s="165">
        <f t="shared" si="72"/>
        <v>0</v>
      </c>
      <c r="N282" s="165">
        <f t="shared" si="73"/>
        <v>0</v>
      </c>
      <c r="O282" s="165">
        <f t="shared" si="74"/>
        <v>0</v>
      </c>
      <c r="P282" s="165">
        <f t="shared" si="75"/>
        <v>0</v>
      </c>
      <c r="Q282" s="165">
        <f>NPV($B$5/12,P$9:P282)</f>
        <v>214023.71475346803</v>
      </c>
      <c r="R282" s="173">
        <f t="shared" si="76"/>
        <v>0</v>
      </c>
      <c r="T282" s="165">
        <f t="shared" si="77"/>
        <v>0</v>
      </c>
      <c r="W282" s="165">
        <f t="shared" si="78"/>
        <v>0</v>
      </c>
    </row>
    <row r="283" spans="1:23">
      <c r="A283" s="162">
        <f t="shared" si="83"/>
        <v>275</v>
      </c>
      <c r="B283" s="173">
        <f t="shared" si="68"/>
        <v>0</v>
      </c>
      <c r="C283" s="173">
        <f t="shared" si="69"/>
        <v>0</v>
      </c>
      <c r="D283" s="173">
        <f t="shared" si="79"/>
        <v>0</v>
      </c>
      <c r="E283" s="173">
        <f t="shared" si="80"/>
        <v>0</v>
      </c>
      <c r="F283" s="167">
        <v>6.1861220000000001E-2</v>
      </c>
      <c r="G283" s="175">
        <f t="shared" si="70"/>
        <v>5.3073151579585698E-3</v>
      </c>
      <c r="H283" s="165">
        <f t="shared" si="81"/>
        <v>0</v>
      </c>
      <c r="I283" s="167">
        <v>4.3524260000000002E-2</v>
      </c>
      <c r="J283" s="175">
        <f t="shared" si="71"/>
        <v>3.7014538124591212E-3</v>
      </c>
      <c r="K283" s="165">
        <f t="shared" si="82"/>
        <v>0</v>
      </c>
      <c r="L283" s="167">
        <v>0.80493218999999994</v>
      </c>
      <c r="M283" s="165">
        <f t="shared" si="72"/>
        <v>0</v>
      </c>
      <c r="N283" s="165">
        <f t="shared" si="73"/>
        <v>0</v>
      </c>
      <c r="O283" s="165">
        <f t="shared" si="74"/>
        <v>0</v>
      </c>
      <c r="P283" s="165">
        <f t="shared" si="75"/>
        <v>0</v>
      </c>
      <c r="Q283" s="165">
        <f>NPV($B$5/12,P$9:P283)</f>
        <v>214023.71475346803</v>
      </c>
      <c r="R283" s="173">
        <f t="shared" si="76"/>
        <v>0</v>
      </c>
      <c r="T283" s="165">
        <f t="shared" si="77"/>
        <v>0</v>
      </c>
      <c r="W283" s="165">
        <f t="shared" si="78"/>
        <v>0</v>
      </c>
    </row>
    <row r="284" spans="1:23">
      <c r="A284" s="162" t="str">
        <f t="shared" si="83"/>
        <v/>
      </c>
      <c r="B284" s="173">
        <f t="shared" si="68"/>
        <v>0</v>
      </c>
      <c r="C284" s="173">
        <f t="shared" si="69"/>
        <v>0</v>
      </c>
      <c r="D284" s="173">
        <f t="shared" si="79"/>
        <v>0</v>
      </c>
      <c r="E284" s="173">
        <f t="shared" si="80"/>
        <v>0</v>
      </c>
      <c r="F284" s="167">
        <v>6.1861220000000001E-2</v>
      </c>
      <c r="G284" s="175">
        <f t="shared" si="70"/>
        <v>5.3073151579585698E-3</v>
      </c>
      <c r="H284" s="165">
        <f t="shared" si="81"/>
        <v>0</v>
      </c>
      <c r="I284" s="167">
        <v>4.3524260000000002E-2</v>
      </c>
      <c r="J284" s="175">
        <f t="shared" si="71"/>
        <v>3.7014538124591212E-3</v>
      </c>
      <c r="K284" s="165">
        <f t="shared" si="82"/>
        <v>0</v>
      </c>
      <c r="L284" s="167">
        <v>0.80493218999999994</v>
      </c>
      <c r="M284" s="165">
        <f t="shared" si="72"/>
        <v>0</v>
      </c>
      <c r="N284" s="165">
        <f t="shared" si="73"/>
        <v>0</v>
      </c>
      <c r="O284" s="165">
        <f t="shared" si="74"/>
        <v>0</v>
      </c>
      <c r="P284" s="165">
        <f t="shared" si="75"/>
        <v>0</v>
      </c>
      <c r="Q284" s="165">
        <f>NPV($B$5/12,P$9:P284)</f>
        <v>214023.71475346803</v>
      </c>
      <c r="R284" s="173">
        <f t="shared" si="76"/>
        <v>0</v>
      </c>
      <c r="T284" s="165">
        <f t="shared" si="77"/>
        <v>0</v>
      </c>
      <c r="W284" s="165">
        <f t="shared" si="78"/>
        <v>0</v>
      </c>
    </row>
    <row r="285" spans="1:23">
      <c r="A285" s="162" t="str">
        <f t="shared" si="83"/>
        <v/>
      </c>
      <c r="B285" s="173">
        <f t="shared" si="68"/>
        <v>0</v>
      </c>
      <c r="C285" s="173">
        <f t="shared" si="69"/>
        <v>0</v>
      </c>
      <c r="D285" s="173">
        <f t="shared" si="79"/>
        <v>0</v>
      </c>
      <c r="E285" s="173">
        <f t="shared" si="80"/>
        <v>0</v>
      </c>
      <c r="F285" s="167">
        <v>6.1861220000000001E-2</v>
      </c>
      <c r="G285" s="175">
        <f t="shared" si="70"/>
        <v>5.3073151579585698E-3</v>
      </c>
      <c r="H285" s="165">
        <f t="shared" si="81"/>
        <v>0</v>
      </c>
      <c r="I285" s="167">
        <v>4.3524260000000002E-2</v>
      </c>
      <c r="J285" s="175">
        <f t="shared" si="71"/>
        <v>3.7014538124591212E-3</v>
      </c>
      <c r="K285" s="165">
        <f t="shared" si="82"/>
        <v>0</v>
      </c>
      <c r="L285" s="167">
        <v>0.80493218999999994</v>
      </c>
      <c r="M285" s="165">
        <f t="shared" si="72"/>
        <v>0</v>
      </c>
      <c r="N285" s="165">
        <f t="shared" si="73"/>
        <v>0</v>
      </c>
      <c r="O285" s="165">
        <f t="shared" si="74"/>
        <v>0</v>
      </c>
      <c r="P285" s="165">
        <f t="shared" si="75"/>
        <v>0</v>
      </c>
      <c r="Q285" s="165">
        <f>NPV($B$5/12,P$9:P285)</f>
        <v>214023.71475346803</v>
      </c>
      <c r="R285" s="173">
        <f t="shared" si="76"/>
        <v>0</v>
      </c>
      <c r="T285" s="165">
        <f t="shared" si="77"/>
        <v>0</v>
      </c>
      <c r="W285" s="165">
        <f t="shared" si="78"/>
        <v>0</v>
      </c>
    </row>
    <row r="286" spans="1:23">
      <c r="A286" s="162" t="str">
        <f t="shared" si="83"/>
        <v/>
      </c>
      <c r="B286" s="173">
        <f t="shared" si="68"/>
        <v>0</v>
      </c>
      <c r="C286" s="173">
        <f t="shared" si="69"/>
        <v>0</v>
      </c>
      <c r="D286" s="173">
        <f t="shared" si="79"/>
        <v>0</v>
      </c>
      <c r="E286" s="173">
        <f t="shared" si="80"/>
        <v>0</v>
      </c>
      <c r="F286" s="167">
        <v>6.1861220000000001E-2</v>
      </c>
      <c r="G286" s="175">
        <f t="shared" si="70"/>
        <v>5.3073151579585698E-3</v>
      </c>
      <c r="H286" s="165">
        <f t="shared" si="81"/>
        <v>0</v>
      </c>
      <c r="I286" s="167">
        <v>4.3524260000000002E-2</v>
      </c>
      <c r="J286" s="175">
        <f t="shared" si="71"/>
        <v>3.7014538124591212E-3</v>
      </c>
      <c r="K286" s="165">
        <f t="shared" si="82"/>
        <v>0</v>
      </c>
      <c r="L286" s="167">
        <v>0.80493218999999994</v>
      </c>
      <c r="M286" s="165">
        <f t="shared" si="72"/>
        <v>0</v>
      </c>
      <c r="N286" s="165">
        <f t="shared" si="73"/>
        <v>0</v>
      </c>
      <c r="O286" s="165">
        <f t="shared" si="74"/>
        <v>0</v>
      </c>
      <c r="P286" s="165">
        <f t="shared" si="75"/>
        <v>0</v>
      </c>
      <c r="Q286" s="165">
        <f>NPV($B$5/12,P$9:P286)</f>
        <v>214023.71475346803</v>
      </c>
      <c r="R286" s="173">
        <f t="shared" si="76"/>
        <v>0</v>
      </c>
      <c r="T286" s="165">
        <f t="shared" si="77"/>
        <v>0</v>
      </c>
      <c r="W286" s="165">
        <f t="shared" si="78"/>
        <v>0</v>
      </c>
    </row>
    <row r="287" spans="1:23">
      <c r="A287" s="162" t="str">
        <f t="shared" si="83"/>
        <v/>
      </c>
      <c r="B287" s="173">
        <f t="shared" si="68"/>
        <v>0</v>
      </c>
      <c r="C287" s="173">
        <f t="shared" si="69"/>
        <v>0</v>
      </c>
      <c r="D287" s="173">
        <f t="shared" si="79"/>
        <v>0</v>
      </c>
      <c r="E287" s="173">
        <f t="shared" si="80"/>
        <v>0</v>
      </c>
      <c r="F287" s="167">
        <v>6.1861220000000001E-2</v>
      </c>
      <c r="G287" s="175">
        <f t="shared" si="70"/>
        <v>5.3073151579585698E-3</v>
      </c>
      <c r="H287" s="165">
        <f t="shared" si="81"/>
        <v>0</v>
      </c>
      <c r="I287" s="167">
        <v>4.3524260000000002E-2</v>
      </c>
      <c r="J287" s="175">
        <f t="shared" si="71"/>
        <v>3.7014538124591212E-3</v>
      </c>
      <c r="K287" s="165">
        <f t="shared" si="82"/>
        <v>0</v>
      </c>
      <c r="L287" s="167">
        <v>0.80493218999999994</v>
      </c>
      <c r="M287" s="165">
        <f t="shared" si="72"/>
        <v>0</v>
      </c>
      <c r="N287" s="165">
        <f t="shared" si="73"/>
        <v>0</v>
      </c>
      <c r="O287" s="165">
        <f t="shared" si="74"/>
        <v>0</v>
      </c>
      <c r="P287" s="165">
        <f t="shared" si="75"/>
        <v>0</v>
      </c>
      <c r="Q287" s="165">
        <f>NPV($B$5/12,P$9:P287)</f>
        <v>214023.71475346803</v>
      </c>
      <c r="R287" s="173">
        <f t="shared" si="76"/>
        <v>0</v>
      </c>
      <c r="T287" s="165">
        <f t="shared" si="77"/>
        <v>0</v>
      </c>
      <c r="W287" s="165">
        <f t="shared" si="78"/>
        <v>0</v>
      </c>
    </row>
    <row r="288" spans="1:23">
      <c r="A288" s="162" t="str">
        <f t="shared" si="83"/>
        <v/>
      </c>
      <c r="B288" s="173">
        <f t="shared" si="68"/>
        <v>0</v>
      </c>
      <c r="C288" s="173">
        <f t="shared" si="69"/>
        <v>0</v>
      </c>
      <c r="D288" s="173">
        <f t="shared" si="79"/>
        <v>0</v>
      </c>
      <c r="E288" s="173">
        <f t="shared" si="80"/>
        <v>0</v>
      </c>
      <c r="F288" s="167">
        <v>6.1861220000000001E-2</v>
      </c>
      <c r="G288" s="175">
        <f t="shared" si="70"/>
        <v>5.3073151579585698E-3</v>
      </c>
      <c r="H288" s="165">
        <f t="shared" si="81"/>
        <v>0</v>
      </c>
      <c r="I288" s="167">
        <v>4.3524260000000002E-2</v>
      </c>
      <c r="J288" s="175">
        <f t="shared" si="71"/>
        <v>3.7014538124591212E-3</v>
      </c>
      <c r="K288" s="165">
        <f t="shared" si="82"/>
        <v>0</v>
      </c>
      <c r="L288" s="167">
        <v>0.80493218999999994</v>
      </c>
      <c r="M288" s="165">
        <f t="shared" si="72"/>
        <v>0</v>
      </c>
      <c r="N288" s="165">
        <f t="shared" si="73"/>
        <v>0</v>
      </c>
      <c r="O288" s="165">
        <f t="shared" si="74"/>
        <v>0</v>
      </c>
      <c r="P288" s="165">
        <f t="shared" si="75"/>
        <v>0</v>
      </c>
      <c r="Q288" s="165">
        <f>NPV($B$5/12,P$9:P288)</f>
        <v>214023.71475346803</v>
      </c>
      <c r="R288" s="173">
        <f t="shared" si="76"/>
        <v>0</v>
      </c>
      <c r="T288" s="165">
        <f t="shared" si="77"/>
        <v>0</v>
      </c>
      <c r="W288" s="165">
        <f t="shared" si="78"/>
        <v>0</v>
      </c>
    </row>
    <row r="289" spans="1:23">
      <c r="A289" s="162" t="str">
        <f t="shared" si="83"/>
        <v/>
      </c>
      <c r="B289" s="173">
        <f t="shared" si="68"/>
        <v>0</v>
      </c>
      <c r="C289" s="173">
        <f t="shared" si="69"/>
        <v>0</v>
      </c>
      <c r="D289" s="173">
        <f t="shared" si="79"/>
        <v>0</v>
      </c>
      <c r="E289" s="173">
        <f t="shared" si="80"/>
        <v>0</v>
      </c>
      <c r="F289" s="167">
        <v>6.1861220000000001E-2</v>
      </c>
      <c r="G289" s="175">
        <f t="shared" si="70"/>
        <v>5.3073151579585698E-3</v>
      </c>
      <c r="H289" s="165">
        <f t="shared" si="81"/>
        <v>0</v>
      </c>
      <c r="I289" s="167">
        <v>4.3524260000000002E-2</v>
      </c>
      <c r="J289" s="175">
        <f t="shared" si="71"/>
        <v>3.7014538124591212E-3</v>
      </c>
      <c r="K289" s="165">
        <f t="shared" si="82"/>
        <v>0</v>
      </c>
      <c r="L289" s="167">
        <v>0.80493218999999994</v>
      </c>
      <c r="M289" s="165">
        <f t="shared" si="72"/>
        <v>0</v>
      </c>
      <c r="N289" s="165">
        <f t="shared" si="73"/>
        <v>0</v>
      </c>
      <c r="O289" s="165">
        <f t="shared" si="74"/>
        <v>0</v>
      </c>
      <c r="P289" s="165">
        <f t="shared" si="75"/>
        <v>0</v>
      </c>
      <c r="Q289" s="165">
        <f>NPV($B$5/12,P$9:P289)</f>
        <v>214023.71475346803</v>
      </c>
      <c r="R289" s="173">
        <f t="shared" si="76"/>
        <v>0</v>
      </c>
      <c r="T289" s="165">
        <f t="shared" si="77"/>
        <v>0</v>
      </c>
      <c r="W289" s="165">
        <f t="shared" si="78"/>
        <v>0</v>
      </c>
    </row>
    <row r="290" spans="1:23">
      <c r="A290" s="162" t="str">
        <f t="shared" si="83"/>
        <v/>
      </c>
      <c r="B290" s="173">
        <f t="shared" si="68"/>
        <v>0</v>
      </c>
      <c r="C290" s="173">
        <f t="shared" si="69"/>
        <v>0</v>
      </c>
      <c r="D290" s="173">
        <f t="shared" si="79"/>
        <v>0</v>
      </c>
      <c r="E290" s="173">
        <f t="shared" si="80"/>
        <v>0</v>
      </c>
      <c r="F290" s="167">
        <v>6.1861220000000001E-2</v>
      </c>
      <c r="G290" s="175">
        <f t="shared" si="70"/>
        <v>5.3073151579585698E-3</v>
      </c>
      <c r="H290" s="165">
        <f t="shared" si="81"/>
        <v>0</v>
      </c>
      <c r="I290" s="167">
        <v>4.3524260000000002E-2</v>
      </c>
      <c r="J290" s="175">
        <f t="shared" si="71"/>
        <v>3.7014538124591212E-3</v>
      </c>
      <c r="K290" s="165">
        <f t="shared" si="82"/>
        <v>0</v>
      </c>
      <c r="L290" s="167">
        <v>0.80493218999999994</v>
      </c>
      <c r="M290" s="165">
        <f t="shared" si="72"/>
        <v>0</v>
      </c>
      <c r="N290" s="165">
        <f t="shared" si="73"/>
        <v>0</v>
      </c>
      <c r="O290" s="165">
        <f t="shared" si="74"/>
        <v>0</v>
      </c>
      <c r="P290" s="165">
        <f t="shared" si="75"/>
        <v>0</v>
      </c>
      <c r="Q290" s="165">
        <f>NPV($B$5/12,P$9:P290)</f>
        <v>214023.71475346803</v>
      </c>
      <c r="R290" s="173">
        <f t="shared" si="76"/>
        <v>0</v>
      </c>
      <c r="T290" s="165">
        <f t="shared" si="77"/>
        <v>0</v>
      </c>
      <c r="W290" s="165">
        <f t="shared" si="78"/>
        <v>0</v>
      </c>
    </row>
    <row r="291" spans="1:23">
      <c r="A291" s="162" t="str">
        <f t="shared" si="83"/>
        <v/>
      </c>
      <c r="B291" s="173">
        <f t="shared" si="68"/>
        <v>0</v>
      </c>
      <c r="C291" s="173">
        <f t="shared" si="69"/>
        <v>0</v>
      </c>
      <c r="D291" s="173">
        <f t="shared" si="79"/>
        <v>0</v>
      </c>
      <c r="E291" s="173">
        <f t="shared" si="80"/>
        <v>0</v>
      </c>
      <c r="F291" s="167">
        <v>6.1861220000000001E-2</v>
      </c>
      <c r="G291" s="175">
        <f t="shared" si="70"/>
        <v>5.3073151579585698E-3</v>
      </c>
      <c r="H291" s="165">
        <f t="shared" si="81"/>
        <v>0</v>
      </c>
      <c r="I291" s="167">
        <v>4.3524260000000002E-2</v>
      </c>
      <c r="J291" s="175">
        <f t="shared" si="71"/>
        <v>3.7014538124591212E-3</v>
      </c>
      <c r="K291" s="165">
        <f t="shared" si="82"/>
        <v>0</v>
      </c>
      <c r="L291" s="167">
        <v>0.80493218999999994</v>
      </c>
      <c r="M291" s="165">
        <f t="shared" si="72"/>
        <v>0</v>
      </c>
      <c r="N291" s="165">
        <f t="shared" si="73"/>
        <v>0</v>
      </c>
      <c r="O291" s="165">
        <f t="shared" si="74"/>
        <v>0</v>
      </c>
      <c r="P291" s="165">
        <f t="shared" si="75"/>
        <v>0</v>
      </c>
      <c r="Q291" s="165">
        <f>NPV($B$5/12,P$9:P291)</f>
        <v>214023.71475346803</v>
      </c>
      <c r="R291" s="173">
        <f t="shared" si="76"/>
        <v>0</v>
      </c>
      <c r="T291" s="165">
        <f t="shared" si="77"/>
        <v>0</v>
      </c>
      <c r="W291" s="165">
        <f t="shared" si="78"/>
        <v>0</v>
      </c>
    </row>
    <row r="292" spans="1:23">
      <c r="A292" s="162" t="str">
        <f t="shared" si="83"/>
        <v/>
      </c>
      <c r="B292" s="173">
        <f t="shared" si="68"/>
        <v>0</v>
      </c>
      <c r="C292" s="173">
        <f t="shared" si="69"/>
        <v>0</v>
      </c>
      <c r="D292" s="173">
        <f t="shared" si="79"/>
        <v>0</v>
      </c>
      <c r="E292" s="173">
        <f t="shared" si="80"/>
        <v>0</v>
      </c>
      <c r="F292" s="167">
        <v>6.1861220000000001E-2</v>
      </c>
      <c r="G292" s="175">
        <f t="shared" si="70"/>
        <v>5.3073151579585698E-3</v>
      </c>
      <c r="H292" s="165">
        <f t="shared" si="81"/>
        <v>0</v>
      </c>
      <c r="I292" s="167">
        <v>4.3524260000000002E-2</v>
      </c>
      <c r="J292" s="175">
        <f t="shared" si="71"/>
        <v>3.7014538124591212E-3</v>
      </c>
      <c r="K292" s="165">
        <f t="shared" si="82"/>
        <v>0</v>
      </c>
      <c r="L292" s="167">
        <v>0.80493218999999994</v>
      </c>
      <c r="M292" s="165">
        <f t="shared" si="72"/>
        <v>0</v>
      </c>
      <c r="N292" s="165">
        <f t="shared" si="73"/>
        <v>0</v>
      </c>
      <c r="O292" s="165">
        <f t="shared" si="74"/>
        <v>0</v>
      </c>
      <c r="P292" s="165">
        <f t="shared" si="75"/>
        <v>0</v>
      </c>
      <c r="Q292" s="165">
        <f>NPV($B$5/12,P$9:P292)</f>
        <v>214023.71475346803</v>
      </c>
      <c r="R292" s="173">
        <f t="shared" si="76"/>
        <v>0</v>
      </c>
      <c r="T292" s="165">
        <f t="shared" si="77"/>
        <v>0</v>
      </c>
      <c r="W292" s="165">
        <f t="shared" si="78"/>
        <v>0</v>
      </c>
    </row>
    <row r="293" spans="1:23">
      <c r="A293" s="162" t="str">
        <f t="shared" si="83"/>
        <v/>
      </c>
      <c r="B293" s="173">
        <f t="shared" si="68"/>
        <v>0</v>
      </c>
      <c r="C293" s="173">
        <f t="shared" si="69"/>
        <v>0</v>
      </c>
      <c r="D293" s="173">
        <f t="shared" si="79"/>
        <v>0</v>
      </c>
      <c r="E293" s="173">
        <f t="shared" si="80"/>
        <v>0</v>
      </c>
      <c r="F293" s="167">
        <v>6.1861220000000001E-2</v>
      </c>
      <c r="G293" s="175">
        <f t="shared" si="70"/>
        <v>5.3073151579585698E-3</v>
      </c>
      <c r="H293" s="165">
        <f t="shared" si="81"/>
        <v>0</v>
      </c>
      <c r="I293" s="167">
        <v>4.3524260000000002E-2</v>
      </c>
      <c r="J293" s="175">
        <f t="shared" si="71"/>
        <v>3.7014538124591212E-3</v>
      </c>
      <c r="K293" s="165">
        <f t="shared" si="82"/>
        <v>0</v>
      </c>
      <c r="L293" s="167">
        <v>0.80493218999999994</v>
      </c>
      <c r="M293" s="165">
        <f t="shared" si="72"/>
        <v>0</v>
      </c>
      <c r="N293" s="165">
        <f t="shared" si="73"/>
        <v>0</v>
      </c>
      <c r="O293" s="165">
        <f t="shared" si="74"/>
        <v>0</v>
      </c>
      <c r="P293" s="165">
        <f t="shared" si="75"/>
        <v>0</v>
      </c>
      <c r="Q293" s="165">
        <f>NPV($B$5/12,P$9:P293)</f>
        <v>214023.71475346803</v>
      </c>
      <c r="R293" s="173">
        <f t="shared" si="76"/>
        <v>0</v>
      </c>
      <c r="T293" s="165">
        <f t="shared" si="77"/>
        <v>0</v>
      </c>
      <c r="W293" s="165">
        <f t="shared" si="78"/>
        <v>0</v>
      </c>
    </row>
    <row r="294" spans="1:23">
      <c r="A294" s="162" t="str">
        <f t="shared" si="83"/>
        <v/>
      </c>
      <c r="B294" s="173">
        <f t="shared" si="68"/>
        <v>0</v>
      </c>
      <c r="C294" s="173">
        <f t="shared" si="69"/>
        <v>0</v>
      </c>
      <c r="D294" s="173">
        <f t="shared" si="79"/>
        <v>0</v>
      </c>
      <c r="E294" s="173">
        <f t="shared" si="80"/>
        <v>0</v>
      </c>
      <c r="F294" s="167">
        <v>6.1861220000000001E-2</v>
      </c>
      <c r="G294" s="175">
        <f t="shared" si="70"/>
        <v>5.3073151579585698E-3</v>
      </c>
      <c r="H294" s="165">
        <f t="shared" si="81"/>
        <v>0</v>
      </c>
      <c r="I294" s="167">
        <v>4.3524260000000002E-2</v>
      </c>
      <c r="J294" s="175">
        <f t="shared" si="71"/>
        <v>3.7014538124591212E-3</v>
      </c>
      <c r="K294" s="165">
        <f t="shared" si="82"/>
        <v>0</v>
      </c>
      <c r="L294" s="167">
        <v>0.80493218999999994</v>
      </c>
      <c r="M294" s="165">
        <f t="shared" si="72"/>
        <v>0</v>
      </c>
      <c r="N294" s="165">
        <f t="shared" si="73"/>
        <v>0</v>
      </c>
      <c r="O294" s="165">
        <f t="shared" si="74"/>
        <v>0</v>
      </c>
      <c r="P294" s="165">
        <f t="shared" si="75"/>
        <v>0</v>
      </c>
      <c r="Q294" s="165">
        <f>NPV($B$5/12,P$9:P294)</f>
        <v>214023.71475346803</v>
      </c>
      <c r="R294" s="173">
        <f t="shared" si="76"/>
        <v>0</v>
      </c>
      <c r="T294" s="165">
        <f t="shared" si="77"/>
        <v>0</v>
      </c>
      <c r="W294" s="165">
        <f t="shared" si="78"/>
        <v>0</v>
      </c>
    </row>
    <row r="295" spans="1:23">
      <c r="A295" s="162" t="str">
        <f t="shared" si="83"/>
        <v/>
      </c>
      <c r="B295" s="173">
        <f t="shared" si="68"/>
        <v>0</v>
      </c>
      <c r="C295" s="173">
        <f t="shared" si="69"/>
        <v>0</v>
      </c>
      <c r="D295" s="173">
        <f t="shared" si="79"/>
        <v>0</v>
      </c>
      <c r="E295" s="173">
        <f t="shared" si="80"/>
        <v>0</v>
      </c>
      <c r="F295" s="167">
        <v>6.1861220000000001E-2</v>
      </c>
      <c r="G295" s="175">
        <f t="shared" si="70"/>
        <v>5.3073151579585698E-3</v>
      </c>
      <c r="H295" s="165">
        <f t="shared" si="81"/>
        <v>0</v>
      </c>
      <c r="I295" s="167">
        <v>4.3524260000000002E-2</v>
      </c>
      <c r="J295" s="175">
        <f t="shared" si="71"/>
        <v>3.7014538124591212E-3</v>
      </c>
      <c r="K295" s="165">
        <f t="shared" si="82"/>
        <v>0</v>
      </c>
      <c r="L295" s="167">
        <v>0.80493218999999994</v>
      </c>
      <c r="M295" s="165">
        <f t="shared" si="72"/>
        <v>0</v>
      </c>
      <c r="N295" s="165">
        <f t="shared" si="73"/>
        <v>0</v>
      </c>
      <c r="O295" s="165">
        <f t="shared" si="74"/>
        <v>0</v>
      </c>
      <c r="P295" s="165">
        <f t="shared" si="75"/>
        <v>0</v>
      </c>
      <c r="Q295" s="165">
        <f>NPV($B$5/12,P$9:P295)</f>
        <v>214023.71475346803</v>
      </c>
      <c r="R295" s="173">
        <f t="shared" si="76"/>
        <v>0</v>
      </c>
      <c r="T295" s="165">
        <f t="shared" si="77"/>
        <v>0</v>
      </c>
      <c r="W295" s="165">
        <f t="shared" si="78"/>
        <v>0</v>
      </c>
    </row>
    <row r="296" spans="1:23">
      <c r="A296" s="162" t="str">
        <f t="shared" si="83"/>
        <v/>
      </c>
      <c r="B296" s="173">
        <f t="shared" si="68"/>
        <v>0</v>
      </c>
      <c r="C296" s="173">
        <f t="shared" si="69"/>
        <v>0</v>
      </c>
      <c r="D296" s="173">
        <f t="shared" si="79"/>
        <v>0</v>
      </c>
      <c r="E296" s="173">
        <f t="shared" si="80"/>
        <v>0</v>
      </c>
      <c r="F296" s="167">
        <v>6.1861220000000001E-2</v>
      </c>
      <c r="G296" s="175">
        <f t="shared" si="70"/>
        <v>5.3073151579585698E-3</v>
      </c>
      <c r="H296" s="165">
        <f t="shared" si="81"/>
        <v>0</v>
      </c>
      <c r="I296" s="167">
        <v>4.3524260000000002E-2</v>
      </c>
      <c r="J296" s="175">
        <f t="shared" si="71"/>
        <v>3.7014538124591212E-3</v>
      </c>
      <c r="K296" s="165">
        <f t="shared" si="82"/>
        <v>0</v>
      </c>
      <c r="L296" s="167">
        <v>0.80493218999999994</v>
      </c>
      <c r="M296" s="165">
        <f t="shared" si="72"/>
        <v>0</v>
      </c>
      <c r="N296" s="165">
        <f t="shared" si="73"/>
        <v>0</v>
      </c>
      <c r="O296" s="165">
        <f t="shared" si="74"/>
        <v>0</v>
      </c>
      <c r="P296" s="165">
        <f t="shared" si="75"/>
        <v>0</v>
      </c>
      <c r="Q296" s="165">
        <f>NPV($B$5/12,P$9:P296)</f>
        <v>214023.71475346803</v>
      </c>
      <c r="R296" s="173">
        <f t="shared" si="76"/>
        <v>0</v>
      </c>
      <c r="T296" s="165">
        <f t="shared" si="77"/>
        <v>0</v>
      </c>
      <c r="W296" s="165">
        <f t="shared" si="78"/>
        <v>0</v>
      </c>
    </row>
    <row r="297" spans="1:23">
      <c r="A297" s="162" t="str">
        <f t="shared" si="83"/>
        <v/>
      </c>
      <c r="B297" s="173">
        <f t="shared" si="68"/>
        <v>0</v>
      </c>
      <c r="C297" s="173">
        <f t="shared" si="69"/>
        <v>0</v>
      </c>
      <c r="D297" s="173">
        <f t="shared" si="79"/>
        <v>0</v>
      </c>
      <c r="E297" s="173">
        <f t="shared" si="80"/>
        <v>0</v>
      </c>
      <c r="F297" s="167">
        <v>6.1861220000000001E-2</v>
      </c>
      <c r="G297" s="175">
        <f t="shared" si="70"/>
        <v>5.3073151579585698E-3</v>
      </c>
      <c r="H297" s="165">
        <f t="shared" si="81"/>
        <v>0</v>
      </c>
      <c r="I297" s="167">
        <v>4.3524260000000002E-2</v>
      </c>
      <c r="J297" s="175">
        <f t="shared" si="71"/>
        <v>3.7014538124591212E-3</v>
      </c>
      <c r="K297" s="165">
        <f t="shared" si="82"/>
        <v>0</v>
      </c>
      <c r="L297" s="167">
        <v>0.80493218999999994</v>
      </c>
      <c r="M297" s="165">
        <f t="shared" si="72"/>
        <v>0</v>
      </c>
      <c r="N297" s="165">
        <f t="shared" si="73"/>
        <v>0</v>
      </c>
      <c r="O297" s="165">
        <f t="shared" si="74"/>
        <v>0</v>
      </c>
      <c r="P297" s="165">
        <f t="shared" si="75"/>
        <v>0</v>
      </c>
      <c r="Q297" s="165">
        <f>NPV($B$5/12,P$9:P297)</f>
        <v>214023.71475346803</v>
      </c>
      <c r="R297" s="173">
        <f t="shared" si="76"/>
        <v>0</v>
      </c>
      <c r="T297" s="165">
        <f t="shared" si="77"/>
        <v>0</v>
      </c>
      <c r="W297" s="165">
        <f t="shared" si="78"/>
        <v>0</v>
      </c>
    </row>
    <row r="298" spans="1:23">
      <c r="A298" s="162" t="str">
        <f t="shared" si="83"/>
        <v/>
      </c>
      <c r="B298" s="173">
        <f t="shared" si="68"/>
        <v>0</v>
      </c>
      <c r="C298" s="173">
        <f t="shared" si="69"/>
        <v>0</v>
      </c>
      <c r="D298" s="173">
        <f t="shared" si="79"/>
        <v>0</v>
      </c>
      <c r="E298" s="173">
        <f t="shared" si="80"/>
        <v>0</v>
      </c>
      <c r="F298" s="167">
        <v>6.1861220000000001E-2</v>
      </c>
      <c r="G298" s="175">
        <f t="shared" si="70"/>
        <v>5.3073151579585698E-3</v>
      </c>
      <c r="H298" s="165">
        <f t="shared" si="81"/>
        <v>0</v>
      </c>
      <c r="I298" s="167">
        <v>4.3524260000000002E-2</v>
      </c>
      <c r="J298" s="175">
        <f t="shared" si="71"/>
        <v>3.7014538124591212E-3</v>
      </c>
      <c r="K298" s="165">
        <f t="shared" si="82"/>
        <v>0</v>
      </c>
      <c r="L298" s="167">
        <v>0.80493218999999994</v>
      </c>
      <c r="M298" s="165">
        <f t="shared" si="72"/>
        <v>0</v>
      </c>
      <c r="N298" s="165">
        <f t="shared" si="73"/>
        <v>0</v>
      </c>
      <c r="O298" s="165">
        <f t="shared" si="74"/>
        <v>0</v>
      </c>
      <c r="P298" s="165">
        <f t="shared" si="75"/>
        <v>0</v>
      </c>
      <c r="Q298" s="165">
        <f>NPV($B$5/12,P$9:P298)</f>
        <v>214023.71475346803</v>
      </c>
      <c r="R298" s="173">
        <f t="shared" si="76"/>
        <v>0</v>
      </c>
      <c r="T298" s="165">
        <f t="shared" si="77"/>
        <v>0</v>
      </c>
      <c r="W298" s="165">
        <f t="shared" si="78"/>
        <v>0</v>
      </c>
    </row>
    <row r="299" spans="1:23">
      <c r="A299" s="162" t="str">
        <f t="shared" si="83"/>
        <v/>
      </c>
      <c r="B299" s="173">
        <f t="shared" si="68"/>
        <v>0</v>
      </c>
      <c r="C299" s="173">
        <f t="shared" si="69"/>
        <v>0</v>
      </c>
      <c r="D299" s="173">
        <f t="shared" si="79"/>
        <v>0</v>
      </c>
      <c r="E299" s="173">
        <f t="shared" si="80"/>
        <v>0</v>
      </c>
      <c r="F299" s="167">
        <v>6.1861220000000001E-2</v>
      </c>
      <c r="G299" s="175">
        <f t="shared" si="70"/>
        <v>5.3073151579585698E-3</v>
      </c>
      <c r="H299" s="165">
        <f t="shared" si="81"/>
        <v>0</v>
      </c>
      <c r="I299" s="167">
        <v>4.3524260000000002E-2</v>
      </c>
      <c r="J299" s="175">
        <f t="shared" si="71"/>
        <v>3.7014538124591212E-3</v>
      </c>
      <c r="K299" s="165">
        <f t="shared" si="82"/>
        <v>0</v>
      </c>
      <c r="L299" s="167">
        <v>0.80493218999999994</v>
      </c>
      <c r="M299" s="165">
        <f t="shared" si="72"/>
        <v>0</v>
      </c>
      <c r="N299" s="165">
        <f t="shared" si="73"/>
        <v>0</v>
      </c>
      <c r="O299" s="165">
        <f t="shared" si="74"/>
        <v>0</v>
      </c>
      <c r="P299" s="165">
        <f t="shared" si="75"/>
        <v>0</v>
      </c>
      <c r="Q299" s="165">
        <f>NPV($B$5/12,P$9:P299)</f>
        <v>214023.71475346803</v>
      </c>
      <c r="R299" s="173">
        <f t="shared" si="76"/>
        <v>0</v>
      </c>
      <c r="T299" s="165">
        <f t="shared" si="77"/>
        <v>0</v>
      </c>
      <c r="W299" s="165">
        <f t="shared" si="78"/>
        <v>0</v>
      </c>
    </row>
    <row r="300" spans="1:23">
      <c r="A300" s="162" t="str">
        <f t="shared" si="83"/>
        <v/>
      </c>
      <c r="B300" s="173">
        <f t="shared" si="68"/>
        <v>0</v>
      </c>
      <c r="C300" s="173">
        <f t="shared" si="69"/>
        <v>0</v>
      </c>
      <c r="D300" s="173">
        <f t="shared" si="79"/>
        <v>0</v>
      </c>
      <c r="E300" s="173">
        <f t="shared" si="80"/>
        <v>0</v>
      </c>
      <c r="F300" s="167">
        <v>6.1861220000000001E-2</v>
      </c>
      <c r="G300" s="175">
        <f t="shared" si="70"/>
        <v>5.3073151579585698E-3</v>
      </c>
      <c r="H300" s="165">
        <f t="shared" si="81"/>
        <v>0</v>
      </c>
      <c r="I300" s="167">
        <v>4.3524260000000002E-2</v>
      </c>
      <c r="J300" s="175">
        <f t="shared" si="71"/>
        <v>3.7014538124591212E-3</v>
      </c>
      <c r="K300" s="165">
        <f t="shared" si="82"/>
        <v>0</v>
      </c>
      <c r="L300" s="167">
        <v>0.80493218999999994</v>
      </c>
      <c r="M300" s="165">
        <f t="shared" si="72"/>
        <v>0</v>
      </c>
      <c r="N300" s="165">
        <f t="shared" si="73"/>
        <v>0</v>
      </c>
      <c r="O300" s="165">
        <f t="shared" si="74"/>
        <v>0</v>
      </c>
      <c r="P300" s="165">
        <f t="shared" si="75"/>
        <v>0</v>
      </c>
      <c r="Q300" s="165">
        <f>NPV($B$5/12,P$9:P300)</f>
        <v>214023.71475346803</v>
      </c>
      <c r="R300" s="173">
        <f t="shared" si="76"/>
        <v>0</v>
      </c>
      <c r="T300" s="165">
        <f t="shared" si="77"/>
        <v>0</v>
      </c>
      <c r="W300" s="165">
        <f t="shared" si="78"/>
        <v>0</v>
      </c>
    </row>
    <row r="301" spans="1:23">
      <c r="A301" s="162" t="str">
        <f t="shared" si="83"/>
        <v/>
      </c>
      <c r="B301" s="173">
        <f t="shared" si="68"/>
        <v>0</v>
      </c>
      <c r="C301" s="173">
        <f t="shared" si="69"/>
        <v>0</v>
      </c>
      <c r="D301" s="173">
        <f t="shared" si="79"/>
        <v>0</v>
      </c>
      <c r="E301" s="173">
        <f t="shared" si="80"/>
        <v>0</v>
      </c>
      <c r="F301" s="167">
        <v>6.1861220000000001E-2</v>
      </c>
      <c r="G301" s="175">
        <f t="shared" si="70"/>
        <v>5.3073151579585698E-3</v>
      </c>
      <c r="H301" s="165">
        <f t="shared" si="81"/>
        <v>0</v>
      </c>
      <c r="I301" s="167">
        <v>4.3524260000000002E-2</v>
      </c>
      <c r="J301" s="175">
        <f t="shared" si="71"/>
        <v>3.7014538124591212E-3</v>
      </c>
      <c r="K301" s="165">
        <f t="shared" si="82"/>
        <v>0</v>
      </c>
      <c r="L301" s="167">
        <v>0.80493218999999994</v>
      </c>
      <c r="M301" s="165">
        <f t="shared" si="72"/>
        <v>0</v>
      </c>
      <c r="N301" s="165">
        <f t="shared" si="73"/>
        <v>0</v>
      </c>
      <c r="O301" s="165">
        <f t="shared" si="74"/>
        <v>0</v>
      </c>
      <c r="P301" s="165">
        <f t="shared" si="75"/>
        <v>0</v>
      </c>
      <c r="Q301" s="165">
        <f>NPV($B$5/12,P$9:P301)</f>
        <v>214023.71475346803</v>
      </c>
      <c r="R301" s="173">
        <f t="shared" si="76"/>
        <v>0</v>
      </c>
      <c r="T301" s="165">
        <f t="shared" si="77"/>
        <v>0</v>
      </c>
      <c r="W301" s="165">
        <f t="shared" si="78"/>
        <v>0</v>
      </c>
    </row>
    <row r="302" spans="1:23">
      <c r="A302" s="162" t="str">
        <f t="shared" si="83"/>
        <v/>
      </c>
      <c r="B302" s="173">
        <f t="shared" si="68"/>
        <v>0</v>
      </c>
      <c r="C302" s="173">
        <f t="shared" si="69"/>
        <v>0</v>
      </c>
      <c r="D302" s="173">
        <f t="shared" si="79"/>
        <v>0</v>
      </c>
      <c r="E302" s="173">
        <f t="shared" si="80"/>
        <v>0</v>
      </c>
      <c r="F302" s="167">
        <v>6.1861220000000001E-2</v>
      </c>
      <c r="G302" s="175">
        <f t="shared" si="70"/>
        <v>5.3073151579585698E-3</v>
      </c>
      <c r="H302" s="165">
        <f t="shared" si="81"/>
        <v>0</v>
      </c>
      <c r="I302" s="167">
        <v>4.3524260000000002E-2</v>
      </c>
      <c r="J302" s="175">
        <f t="shared" si="71"/>
        <v>3.7014538124591212E-3</v>
      </c>
      <c r="K302" s="165">
        <f t="shared" si="82"/>
        <v>0</v>
      </c>
      <c r="L302" s="167">
        <v>0.80493218999999994</v>
      </c>
      <c r="M302" s="165">
        <f t="shared" si="72"/>
        <v>0</v>
      </c>
      <c r="N302" s="165">
        <f t="shared" si="73"/>
        <v>0</v>
      </c>
      <c r="O302" s="165">
        <f t="shared" si="74"/>
        <v>0</v>
      </c>
      <c r="P302" s="165">
        <f t="shared" si="75"/>
        <v>0</v>
      </c>
      <c r="Q302" s="165">
        <f>NPV($B$5/12,P$9:P302)</f>
        <v>214023.71475346803</v>
      </c>
      <c r="R302" s="173">
        <f t="shared" si="76"/>
        <v>0</v>
      </c>
      <c r="T302" s="165">
        <f t="shared" si="77"/>
        <v>0</v>
      </c>
      <c r="W302" s="165">
        <f t="shared" si="78"/>
        <v>0</v>
      </c>
    </row>
    <row r="303" spans="1:23">
      <c r="A303" s="162" t="str">
        <f t="shared" si="83"/>
        <v/>
      </c>
      <c r="B303" s="173">
        <f t="shared" si="68"/>
        <v>0</v>
      </c>
      <c r="C303" s="173">
        <f t="shared" si="69"/>
        <v>0</v>
      </c>
      <c r="D303" s="173">
        <f t="shared" si="79"/>
        <v>0</v>
      </c>
      <c r="E303" s="173">
        <f t="shared" si="80"/>
        <v>0</v>
      </c>
      <c r="F303" s="167">
        <v>6.1861220000000001E-2</v>
      </c>
      <c r="G303" s="175">
        <f t="shared" si="70"/>
        <v>5.3073151579585698E-3</v>
      </c>
      <c r="H303" s="165">
        <f t="shared" si="81"/>
        <v>0</v>
      </c>
      <c r="I303" s="167">
        <v>4.3524260000000002E-2</v>
      </c>
      <c r="J303" s="175">
        <f t="shared" si="71"/>
        <v>3.7014538124591212E-3</v>
      </c>
      <c r="K303" s="165">
        <f t="shared" si="82"/>
        <v>0</v>
      </c>
      <c r="L303" s="167">
        <v>0.80493218999999994</v>
      </c>
      <c r="M303" s="165">
        <f t="shared" si="72"/>
        <v>0</v>
      </c>
      <c r="N303" s="165">
        <f t="shared" si="73"/>
        <v>0</v>
      </c>
      <c r="O303" s="165">
        <f t="shared" si="74"/>
        <v>0</v>
      </c>
      <c r="P303" s="165">
        <f t="shared" si="75"/>
        <v>0</v>
      </c>
      <c r="Q303" s="165">
        <f>NPV($B$5/12,P$9:P303)</f>
        <v>214023.71475346803</v>
      </c>
      <c r="R303" s="173">
        <f t="shared" si="76"/>
        <v>0</v>
      </c>
      <c r="T303" s="165">
        <f t="shared" si="77"/>
        <v>0</v>
      </c>
      <c r="W303" s="165">
        <f t="shared" si="78"/>
        <v>0</v>
      </c>
    </row>
    <row r="304" spans="1:23">
      <c r="A304" s="162" t="str">
        <f t="shared" si="83"/>
        <v/>
      </c>
      <c r="B304" s="173">
        <f t="shared" si="68"/>
        <v>0</v>
      </c>
      <c r="C304" s="173">
        <f t="shared" si="69"/>
        <v>0</v>
      </c>
      <c r="D304" s="173">
        <f t="shared" si="79"/>
        <v>0</v>
      </c>
      <c r="E304" s="173">
        <f t="shared" si="80"/>
        <v>0</v>
      </c>
      <c r="F304" s="167">
        <v>6.1861220000000001E-2</v>
      </c>
      <c r="G304" s="175">
        <f t="shared" si="70"/>
        <v>5.3073151579585698E-3</v>
      </c>
      <c r="H304" s="165">
        <f t="shared" si="81"/>
        <v>0</v>
      </c>
      <c r="I304" s="167">
        <v>4.3524260000000002E-2</v>
      </c>
      <c r="J304" s="175">
        <f t="shared" si="71"/>
        <v>3.7014538124591212E-3</v>
      </c>
      <c r="K304" s="165">
        <f t="shared" si="82"/>
        <v>0</v>
      </c>
      <c r="L304" s="167">
        <v>0.80493218999999994</v>
      </c>
      <c r="M304" s="165">
        <f t="shared" si="72"/>
        <v>0</v>
      </c>
      <c r="N304" s="165">
        <f t="shared" si="73"/>
        <v>0</v>
      </c>
      <c r="O304" s="165">
        <f t="shared" si="74"/>
        <v>0</v>
      </c>
      <c r="P304" s="165">
        <f t="shared" si="75"/>
        <v>0</v>
      </c>
      <c r="Q304" s="165">
        <f>NPV($B$5/12,P$9:P304)</f>
        <v>214023.71475346803</v>
      </c>
      <c r="R304" s="173">
        <f t="shared" si="76"/>
        <v>0</v>
      </c>
      <c r="T304" s="165">
        <f t="shared" si="77"/>
        <v>0</v>
      </c>
      <c r="W304" s="165">
        <f t="shared" si="78"/>
        <v>0</v>
      </c>
    </row>
    <row r="305" spans="1:23">
      <c r="A305" s="162" t="str">
        <f t="shared" si="83"/>
        <v/>
      </c>
      <c r="B305" s="173">
        <f t="shared" si="68"/>
        <v>0</v>
      </c>
      <c r="C305" s="173">
        <f t="shared" si="69"/>
        <v>0</v>
      </c>
      <c r="D305" s="173">
        <f t="shared" si="79"/>
        <v>0</v>
      </c>
      <c r="E305" s="173">
        <f t="shared" si="80"/>
        <v>0</v>
      </c>
      <c r="F305" s="167">
        <v>6.1861220000000001E-2</v>
      </c>
      <c r="G305" s="175">
        <f t="shared" si="70"/>
        <v>5.3073151579585698E-3</v>
      </c>
      <c r="H305" s="165">
        <f t="shared" si="81"/>
        <v>0</v>
      </c>
      <c r="I305" s="167">
        <v>4.3524260000000002E-2</v>
      </c>
      <c r="J305" s="175">
        <f t="shared" si="71"/>
        <v>3.7014538124591212E-3</v>
      </c>
      <c r="K305" s="165">
        <f t="shared" si="82"/>
        <v>0</v>
      </c>
      <c r="L305" s="167">
        <v>0.80493218999999994</v>
      </c>
      <c r="M305" s="165">
        <f t="shared" si="72"/>
        <v>0</v>
      </c>
      <c r="N305" s="165">
        <f t="shared" si="73"/>
        <v>0</v>
      </c>
      <c r="O305" s="165">
        <f t="shared" si="74"/>
        <v>0</v>
      </c>
      <c r="P305" s="165">
        <f t="shared" si="75"/>
        <v>0</v>
      </c>
      <c r="Q305" s="165">
        <f>NPV($B$5/12,P$9:P305)</f>
        <v>214023.71475346803</v>
      </c>
      <c r="R305" s="173">
        <f t="shared" si="76"/>
        <v>0</v>
      </c>
      <c r="T305" s="165">
        <f t="shared" si="77"/>
        <v>0</v>
      </c>
      <c r="W305" s="165">
        <f t="shared" si="78"/>
        <v>0</v>
      </c>
    </row>
    <row r="306" spans="1:23">
      <c r="A306" s="162" t="str">
        <f t="shared" si="83"/>
        <v/>
      </c>
      <c r="B306" s="173">
        <f t="shared" si="68"/>
        <v>0</v>
      </c>
      <c r="C306" s="173">
        <f t="shared" si="69"/>
        <v>0</v>
      </c>
      <c r="D306" s="173">
        <f t="shared" si="79"/>
        <v>0</v>
      </c>
      <c r="E306" s="173">
        <f t="shared" si="80"/>
        <v>0</v>
      </c>
      <c r="F306" s="167">
        <v>6.1861220000000001E-2</v>
      </c>
      <c r="G306" s="175">
        <f t="shared" si="70"/>
        <v>5.3073151579585698E-3</v>
      </c>
      <c r="H306" s="165">
        <f t="shared" si="81"/>
        <v>0</v>
      </c>
      <c r="I306" s="167">
        <v>4.3524260000000002E-2</v>
      </c>
      <c r="J306" s="175">
        <f t="shared" si="71"/>
        <v>3.7014538124591212E-3</v>
      </c>
      <c r="K306" s="165">
        <f t="shared" si="82"/>
        <v>0</v>
      </c>
      <c r="L306" s="167">
        <v>0.80493218999999994</v>
      </c>
      <c r="M306" s="165">
        <f t="shared" si="72"/>
        <v>0</v>
      </c>
      <c r="N306" s="165">
        <f t="shared" si="73"/>
        <v>0</v>
      </c>
      <c r="O306" s="165">
        <f t="shared" si="74"/>
        <v>0</v>
      </c>
      <c r="P306" s="165">
        <f t="shared" si="75"/>
        <v>0</v>
      </c>
      <c r="Q306" s="165">
        <f>NPV($B$5/12,P$9:P306)</f>
        <v>214023.71475346803</v>
      </c>
      <c r="R306" s="173">
        <f t="shared" si="76"/>
        <v>0</v>
      </c>
      <c r="T306" s="165">
        <f t="shared" si="77"/>
        <v>0</v>
      </c>
      <c r="W306" s="165">
        <f t="shared" si="78"/>
        <v>0</v>
      </c>
    </row>
    <row r="307" spans="1:23">
      <c r="A307" s="162" t="str">
        <f t="shared" si="83"/>
        <v/>
      </c>
      <c r="B307" s="173">
        <f t="shared" si="68"/>
        <v>0</v>
      </c>
      <c r="C307" s="173">
        <f t="shared" si="69"/>
        <v>0</v>
      </c>
      <c r="D307" s="173">
        <f t="shared" si="79"/>
        <v>0</v>
      </c>
      <c r="E307" s="173">
        <f t="shared" si="80"/>
        <v>0</v>
      </c>
      <c r="F307" s="167">
        <v>6.1861220000000001E-2</v>
      </c>
      <c r="G307" s="175">
        <f t="shared" si="70"/>
        <v>5.3073151579585698E-3</v>
      </c>
      <c r="H307" s="165">
        <f t="shared" si="81"/>
        <v>0</v>
      </c>
      <c r="I307" s="167">
        <v>4.3524260000000002E-2</v>
      </c>
      <c r="J307" s="175">
        <f t="shared" si="71"/>
        <v>3.7014538124591212E-3</v>
      </c>
      <c r="K307" s="165">
        <f t="shared" si="82"/>
        <v>0</v>
      </c>
      <c r="L307" s="167">
        <v>0.80493218999999994</v>
      </c>
      <c r="M307" s="165">
        <f t="shared" si="72"/>
        <v>0</v>
      </c>
      <c r="N307" s="165">
        <f t="shared" si="73"/>
        <v>0</v>
      </c>
      <c r="O307" s="165">
        <f t="shared" si="74"/>
        <v>0</v>
      </c>
      <c r="P307" s="165">
        <f t="shared" si="75"/>
        <v>0</v>
      </c>
      <c r="Q307" s="165">
        <f>NPV($B$5/12,P$9:P307)</f>
        <v>214023.71475346803</v>
      </c>
      <c r="R307" s="173">
        <f t="shared" si="76"/>
        <v>0</v>
      </c>
      <c r="T307" s="165">
        <f t="shared" si="77"/>
        <v>0</v>
      </c>
      <c r="W307" s="165">
        <f t="shared" si="78"/>
        <v>0</v>
      </c>
    </row>
    <row r="308" spans="1:23">
      <c r="A308" s="162" t="str">
        <f t="shared" si="83"/>
        <v/>
      </c>
      <c r="B308" s="173">
        <f t="shared" si="68"/>
        <v>0</v>
      </c>
      <c r="C308" s="173">
        <f t="shared" si="69"/>
        <v>0</v>
      </c>
      <c r="D308" s="173">
        <f t="shared" si="79"/>
        <v>0</v>
      </c>
      <c r="E308" s="173">
        <f t="shared" si="80"/>
        <v>0</v>
      </c>
      <c r="F308" s="167">
        <v>6.1861220000000001E-2</v>
      </c>
      <c r="G308" s="175">
        <f t="shared" si="70"/>
        <v>5.3073151579585698E-3</v>
      </c>
      <c r="H308" s="165">
        <f t="shared" si="81"/>
        <v>0</v>
      </c>
      <c r="I308" s="167">
        <v>4.3524260000000002E-2</v>
      </c>
      <c r="J308" s="175">
        <f t="shared" si="71"/>
        <v>3.7014538124591212E-3</v>
      </c>
      <c r="K308" s="165">
        <f t="shared" si="82"/>
        <v>0</v>
      </c>
      <c r="L308" s="167">
        <v>0.80493218999999994</v>
      </c>
      <c r="M308" s="165">
        <f t="shared" si="72"/>
        <v>0</v>
      </c>
      <c r="N308" s="165">
        <f t="shared" si="73"/>
        <v>0</v>
      </c>
      <c r="O308" s="165">
        <f t="shared" si="74"/>
        <v>0</v>
      </c>
      <c r="P308" s="165">
        <f t="shared" si="75"/>
        <v>0</v>
      </c>
      <c r="Q308" s="165">
        <f>NPV($B$5/12,P$9:P308)</f>
        <v>214023.71475346803</v>
      </c>
      <c r="R308" s="173">
        <f t="shared" si="76"/>
        <v>0</v>
      </c>
      <c r="T308" s="165">
        <f t="shared" si="77"/>
        <v>0</v>
      </c>
      <c r="W308" s="165">
        <f t="shared" si="78"/>
        <v>0</v>
      </c>
    </row>
    <row r="309" spans="1:23">
      <c r="A309" s="162" t="str">
        <f t="shared" si="83"/>
        <v/>
      </c>
      <c r="B309" s="173">
        <f t="shared" si="68"/>
        <v>0</v>
      </c>
      <c r="C309" s="173">
        <f t="shared" si="69"/>
        <v>0</v>
      </c>
      <c r="D309" s="173">
        <f t="shared" si="79"/>
        <v>0</v>
      </c>
      <c r="E309" s="173">
        <f t="shared" si="80"/>
        <v>0</v>
      </c>
      <c r="F309" s="167">
        <v>6.1861220000000001E-2</v>
      </c>
      <c r="G309" s="175">
        <f t="shared" si="70"/>
        <v>5.3073151579585698E-3</v>
      </c>
      <c r="H309" s="165">
        <f t="shared" si="81"/>
        <v>0</v>
      </c>
      <c r="I309" s="167">
        <v>4.3524260000000002E-2</v>
      </c>
      <c r="J309" s="175">
        <f t="shared" si="71"/>
        <v>3.7014538124591212E-3</v>
      </c>
      <c r="K309" s="165">
        <f t="shared" si="82"/>
        <v>0</v>
      </c>
      <c r="L309" s="167">
        <v>0.80493218999999994</v>
      </c>
      <c r="M309" s="165">
        <f t="shared" si="72"/>
        <v>0</v>
      </c>
      <c r="N309" s="165">
        <f t="shared" si="73"/>
        <v>0</v>
      </c>
      <c r="O309" s="165">
        <f t="shared" si="74"/>
        <v>0</v>
      </c>
      <c r="P309" s="165">
        <f t="shared" si="75"/>
        <v>0</v>
      </c>
      <c r="Q309" s="165">
        <f>NPV($B$5/12,P$9:P309)</f>
        <v>214023.71475346803</v>
      </c>
      <c r="R309" s="173">
        <f t="shared" si="76"/>
        <v>0</v>
      </c>
      <c r="T309" s="165">
        <f t="shared" si="77"/>
        <v>0</v>
      </c>
      <c r="W309" s="165">
        <f t="shared" si="78"/>
        <v>0</v>
      </c>
    </row>
    <row r="310" spans="1:23">
      <c r="A310" s="162" t="str">
        <f t="shared" si="83"/>
        <v/>
      </c>
      <c r="B310" s="173">
        <f t="shared" si="68"/>
        <v>0</v>
      </c>
      <c r="C310" s="173">
        <f t="shared" si="69"/>
        <v>0</v>
      </c>
      <c r="D310" s="173">
        <f t="shared" si="79"/>
        <v>0</v>
      </c>
      <c r="E310" s="173">
        <f t="shared" si="80"/>
        <v>0</v>
      </c>
      <c r="F310" s="167">
        <v>6.1861220000000001E-2</v>
      </c>
      <c r="G310" s="175">
        <f t="shared" si="70"/>
        <v>5.3073151579585698E-3</v>
      </c>
      <c r="H310" s="165">
        <f t="shared" si="81"/>
        <v>0</v>
      </c>
      <c r="I310" s="167">
        <v>4.3524260000000002E-2</v>
      </c>
      <c r="J310" s="175">
        <f t="shared" si="71"/>
        <v>3.7014538124591212E-3</v>
      </c>
      <c r="K310" s="165">
        <f t="shared" si="82"/>
        <v>0</v>
      </c>
      <c r="L310" s="167">
        <v>0.80493218999999994</v>
      </c>
      <c r="M310" s="165">
        <f t="shared" si="72"/>
        <v>0</v>
      </c>
      <c r="N310" s="165">
        <f t="shared" si="73"/>
        <v>0</v>
      </c>
      <c r="O310" s="165">
        <f t="shared" si="74"/>
        <v>0</v>
      </c>
      <c r="P310" s="165">
        <f t="shared" si="75"/>
        <v>0</v>
      </c>
      <c r="Q310" s="165">
        <f>NPV($B$5/12,P$9:P310)</f>
        <v>214023.71475346803</v>
      </c>
      <c r="R310" s="173">
        <f t="shared" si="76"/>
        <v>0</v>
      </c>
      <c r="T310" s="165">
        <f t="shared" si="77"/>
        <v>0</v>
      </c>
      <c r="W310" s="165">
        <f t="shared" si="78"/>
        <v>0</v>
      </c>
    </row>
    <row r="311" spans="1:23">
      <c r="A311" s="162" t="str">
        <f t="shared" si="83"/>
        <v/>
      </c>
      <c r="B311" s="173">
        <f t="shared" si="68"/>
        <v>0</v>
      </c>
      <c r="C311" s="173">
        <f t="shared" si="69"/>
        <v>0</v>
      </c>
      <c r="D311" s="173">
        <f t="shared" si="79"/>
        <v>0</v>
      </c>
      <c r="E311" s="173">
        <f t="shared" si="80"/>
        <v>0</v>
      </c>
      <c r="F311" s="167">
        <v>6.1861220000000001E-2</v>
      </c>
      <c r="G311" s="175">
        <f t="shared" si="70"/>
        <v>5.3073151579585698E-3</v>
      </c>
      <c r="H311" s="165">
        <f t="shared" si="81"/>
        <v>0</v>
      </c>
      <c r="I311" s="167">
        <v>4.3524260000000002E-2</v>
      </c>
      <c r="J311" s="175">
        <f t="shared" si="71"/>
        <v>3.7014538124591212E-3</v>
      </c>
      <c r="K311" s="165">
        <f t="shared" si="82"/>
        <v>0</v>
      </c>
      <c r="L311" s="167">
        <v>0.80493218999999994</v>
      </c>
      <c r="M311" s="165">
        <f t="shared" si="72"/>
        <v>0</v>
      </c>
      <c r="N311" s="165">
        <f t="shared" si="73"/>
        <v>0</v>
      </c>
      <c r="O311" s="165">
        <f t="shared" si="74"/>
        <v>0</v>
      </c>
      <c r="P311" s="165">
        <f t="shared" si="75"/>
        <v>0</v>
      </c>
      <c r="Q311" s="165">
        <f>NPV($B$5/12,P$9:P311)</f>
        <v>214023.71475346803</v>
      </c>
      <c r="R311" s="173">
        <f t="shared" si="76"/>
        <v>0</v>
      </c>
      <c r="T311" s="165">
        <f t="shared" si="77"/>
        <v>0</v>
      </c>
      <c r="W311" s="165">
        <f t="shared" si="78"/>
        <v>0</v>
      </c>
    </row>
    <row r="312" spans="1:23">
      <c r="A312" s="162" t="str">
        <f t="shared" si="83"/>
        <v/>
      </c>
      <c r="B312" s="173">
        <f t="shared" si="68"/>
        <v>0</v>
      </c>
      <c r="C312" s="173">
        <f t="shared" si="69"/>
        <v>0</v>
      </c>
      <c r="D312" s="173">
        <f t="shared" si="79"/>
        <v>0</v>
      </c>
      <c r="E312" s="173">
        <f t="shared" si="80"/>
        <v>0</v>
      </c>
      <c r="F312" s="167">
        <v>6.1861220000000001E-2</v>
      </c>
      <c r="G312" s="175">
        <f t="shared" si="70"/>
        <v>5.3073151579585698E-3</v>
      </c>
      <c r="H312" s="165">
        <f t="shared" si="81"/>
        <v>0</v>
      </c>
      <c r="I312" s="167">
        <v>4.3524260000000002E-2</v>
      </c>
      <c r="J312" s="175">
        <f t="shared" si="71"/>
        <v>3.7014538124591212E-3</v>
      </c>
      <c r="K312" s="165">
        <f t="shared" si="82"/>
        <v>0</v>
      </c>
      <c r="L312" s="167">
        <v>0.80493218999999994</v>
      </c>
      <c r="M312" s="165">
        <f t="shared" si="72"/>
        <v>0</v>
      </c>
      <c r="N312" s="165">
        <f t="shared" si="73"/>
        <v>0</v>
      </c>
      <c r="O312" s="165">
        <f t="shared" si="74"/>
        <v>0</v>
      </c>
      <c r="P312" s="165">
        <f t="shared" si="75"/>
        <v>0</v>
      </c>
      <c r="Q312" s="165">
        <f>NPV($B$5/12,P$9:P312)</f>
        <v>214023.71475346803</v>
      </c>
      <c r="R312" s="173">
        <f t="shared" si="76"/>
        <v>0</v>
      </c>
      <c r="T312" s="165">
        <f t="shared" si="77"/>
        <v>0</v>
      </c>
      <c r="W312" s="165">
        <f t="shared" si="78"/>
        <v>0</v>
      </c>
    </row>
    <row r="313" spans="1:23">
      <c r="A313" s="162" t="str">
        <f t="shared" si="83"/>
        <v/>
      </c>
      <c r="B313" s="173">
        <f t="shared" si="68"/>
        <v>0</v>
      </c>
      <c r="C313" s="173">
        <f t="shared" si="69"/>
        <v>0</v>
      </c>
      <c r="D313" s="173">
        <f t="shared" si="79"/>
        <v>0</v>
      </c>
      <c r="E313" s="173">
        <f t="shared" si="80"/>
        <v>0</v>
      </c>
      <c r="F313" s="167">
        <v>6.1861220000000001E-2</v>
      </c>
      <c r="G313" s="175">
        <f t="shared" si="70"/>
        <v>5.3073151579585698E-3</v>
      </c>
      <c r="H313" s="165">
        <f t="shared" si="81"/>
        <v>0</v>
      </c>
      <c r="I313" s="167">
        <v>4.3524260000000002E-2</v>
      </c>
      <c r="J313" s="175">
        <f t="shared" si="71"/>
        <v>3.7014538124591212E-3</v>
      </c>
      <c r="K313" s="165">
        <f t="shared" si="82"/>
        <v>0</v>
      </c>
      <c r="L313" s="167">
        <v>0.80493218999999994</v>
      </c>
      <c r="M313" s="165">
        <f t="shared" si="72"/>
        <v>0</v>
      </c>
      <c r="N313" s="165">
        <f t="shared" si="73"/>
        <v>0</v>
      </c>
      <c r="O313" s="165">
        <f t="shared" si="74"/>
        <v>0</v>
      </c>
      <c r="P313" s="165">
        <f t="shared" si="75"/>
        <v>0</v>
      </c>
      <c r="Q313" s="165">
        <f>NPV($B$5/12,P$9:P313)</f>
        <v>214023.71475346803</v>
      </c>
      <c r="R313" s="173">
        <f t="shared" si="76"/>
        <v>0</v>
      </c>
      <c r="T313" s="165">
        <f t="shared" si="77"/>
        <v>0</v>
      </c>
      <c r="W313" s="165">
        <f t="shared" si="78"/>
        <v>0</v>
      </c>
    </row>
    <row r="314" spans="1:23">
      <c r="A314" s="162" t="str">
        <f t="shared" si="83"/>
        <v/>
      </c>
      <c r="B314" s="173">
        <f t="shared" si="68"/>
        <v>0</v>
      </c>
      <c r="C314" s="173">
        <f t="shared" si="69"/>
        <v>0</v>
      </c>
      <c r="D314" s="173">
        <f t="shared" si="79"/>
        <v>0</v>
      </c>
      <c r="E314" s="173">
        <f t="shared" si="80"/>
        <v>0</v>
      </c>
      <c r="F314" s="167">
        <v>6.1861220000000001E-2</v>
      </c>
      <c r="G314" s="175">
        <f t="shared" si="70"/>
        <v>5.3073151579585698E-3</v>
      </c>
      <c r="H314" s="165">
        <f t="shared" si="81"/>
        <v>0</v>
      </c>
      <c r="I314" s="167">
        <v>4.3524260000000002E-2</v>
      </c>
      <c r="J314" s="175">
        <f t="shared" si="71"/>
        <v>3.7014538124591212E-3</v>
      </c>
      <c r="K314" s="165">
        <f t="shared" si="82"/>
        <v>0</v>
      </c>
      <c r="L314" s="167">
        <v>0.80493218999999994</v>
      </c>
      <c r="M314" s="165">
        <f t="shared" si="72"/>
        <v>0</v>
      </c>
      <c r="N314" s="165">
        <f t="shared" si="73"/>
        <v>0</v>
      </c>
      <c r="O314" s="165">
        <f t="shared" si="74"/>
        <v>0</v>
      </c>
      <c r="P314" s="165">
        <f t="shared" si="75"/>
        <v>0</v>
      </c>
      <c r="Q314" s="165">
        <f>NPV($B$5/12,P$9:P314)</f>
        <v>214023.71475346803</v>
      </c>
      <c r="R314" s="173">
        <f t="shared" si="76"/>
        <v>0</v>
      </c>
      <c r="T314" s="165">
        <f t="shared" si="77"/>
        <v>0</v>
      </c>
      <c r="W314" s="165">
        <f t="shared" si="78"/>
        <v>0</v>
      </c>
    </row>
    <row r="315" spans="1:23">
      <c r="A315" s="162" t="str">
        <f t="shared" si="83"/>
        <v/>
      </c>
      <c r="B315" s="173">
        <f t="shared" si="68"/>
        <v>0</v>
      </c>
      <c r="C315" s="173">
        <f t="shared" si="69"/>
        <v>0</v>
      </c>
      <c r="D315" s="173">
        <f t="shared" si="79"/>
        <v>0</v>
      </c>
      <c r="E315" s="173">
        <f t="shared" si="80"/>
        <v>0</v>
      </c>
      <c r="F315" s="167">
        <v>6.1861220000000001E-2</v>
      </c>
      <c r="G315" s="175">
        <f t="shared" si="70"/>
        <v>5.3073151579585698E-3</v>
      </c>
      <c r="H315" s="165">
        <f t="shared" si="81"/>
        <v>0</v>
      </c>
      <c r="I315" s="167">
        <v>4.3524260000000002E-2</v>
      </c>
      <c r="J315" s="175">
        <f t="shared" si="71"/>
        <v>3.7014538124591212E-3</v>
      </c>
      <c r="K315" s="165">
        <f t="shared" si="82"/>
        <v>0</v>
      </c>
      <c r="L315" s="167">
        <v>0.80493218999999994</v>
      </c>
      <c r="M315" s="165">
        <f t="shared" si="72"/>
        <v>0</v>
      </c>
      <c r="N315" s="165">
        <f t="shared" si="73"/>
        <v>0</v>
      </c>
      <c r="O315" s="165">
        <f t="shared" si="74"/>
        <v>0</v>
      </c>
      <c r="P315" s="165">
        <f t="shared" si="75"/>
        <v>0</v>
      </c>
      <c r="Q315" s="165">
        <f>NPV($B$5/12,P$9:P315)</f>
        <v>214023.71475346803</v>
      </c>
      <c r="R315" s="173">
        <f t="shared" si="76"/>
        <v>0</v>
      </c>
      <c r="T315" s="165">
        <f t="shared" si="77"/>
        <v>0</v>
      </c>
      <c r="W315" s="165">
        <f t="shared" si="78"/>
        <v>0</v>
      </c>
    </row>
    <row r="316" spans="1:23">
      <c r="A316" s="162" t="str">
        <f t="shared" si="83"/>
        <v/>
      </c>
      <c r="B316" s="173">
        <f t="shared" si="68"/>
        <v>0</v>
      </c>
      <c r="C316" s="173">
        <f t="shared" si="69"/>
        <v>0</v>
      </c>
      <c r="D316" s="173">
        <f t="shared" si="79"/>
        <v>0</v>
      </c>
      <c r="E316" s="173">
        <f t="shared" si="80"/>
        <v>0</v>
      </c>
      <c r="F316" s="167">
        <v>6.1861220000000001E-2</v>
      </c>
      <c r="G316" s="175">
        <f t="shared" si="70"/>
        <v>5.3073151579585698E-3</v>
      </c>
      <c r="H316" s="165">
        <f t="shared" si="81"/>
        <v>0</v>
      </c>
      <c r="I316" s="167">
        <v>4.3524260000000002E-2</v>
      </c>
      <c r="J316" s="175">
        <f t="shared" si="71"/>
        <v>3.7014538124591212E-3</v>
      </c>
      <c r="K316" s="165">
        <f t="shared" si="82"/>
        <v>0</v>
      </c>
      <c r="L316" s="167">
        <v>0.80493218999999994</v>
      </c>
      <c r="M316" s="165">
        <f t="shared" si="72"/>
        <v>0</v>
      </c>
      <c r="N316" s="165">
        <f t="shared" si="73"/>
        <v>0</v>
      </c>
      <c r="O316" s="165">
        <f t="shared" si="74"/>
        <v>0</v>
      </c>
      <c r="P316" s="165">
        <f t="shared" si="75"/>
        <v>0</v>
      </c>
      <c r="Q316" s="165">
        <f>NPV($B$5/12,P$9:P316)</f>
        <v>214023.71475346803</v>
      </c>
      <c r="R316" s="173">
        <f t="shared" si="76"/>
        <v>0</v>
      </c>
      <c r="T316" s="165">
        <f t="shared" si="77"/>
        <v>0</v>
      </c>
      <c r="W316" s="165">
        <f t="shared" si="78"/>
        <v>0</v>
      </c>
    </row>
    <row r="317" spans="1:23">
      <c r="A317" s="162" t="str">
        <f t="shared" si="83"/>
        <v/>
      </c>
      <c r="B317" s="173">
        <f t="shared" ref="B317:B368" si="84">+MAX(0,B316-H316-K316-D316)</f>
        <v>0</v>
      </c>
      <c r="C317" s="173">
        <f t="shared" ref="C317:C368" si="85">B317*$B$3/12</f>
        <v>0</v>
      </c>
      <c r="D317" s="173">
        <f t="shared" si="79"/>
        <v>0</v>
      </c>
      <c r="E317" s="173">
        <f t="shared" si="80"/>
        <v>0</v>
      </c>
      <c r="F317" s="167">
        <v>6.1861220000000001E-2</v>
      </c>
      <c r="G317" s="175">
        <f t="shared" ref="G317:G368" si="86">1-POWER(1-F317,1/12)</f>
        <v>5.3073151579585698E-3</v>
      </c>
      <c r="H317" s="165">
        <f t="shared" si="81"/>
        <v>0</v>
      </c>
      <c r="I317" s="167">
        <v>4.3524260000000002E-2</v>
      </c>
      <c r="J317" s="175">
        <f t="shared" ref="J317:J368" si="87">1-POWER(1-I317,1/12)</f>
        <v>3.7014538124591212E-3</v>
      </c>
      <c r="K317" s="165">
        <f t="shared" si="82"/>
        <v>0</v>
      </c>
      <c r="L317" s="167">
        <v>0.80493218999999994</v>
      </c>
      <c r="M317" s="165">
        <f t="shared" ref="M317:M368" si="88">+L317*K317</f>
        <v>0</v>
      </c>
      <c r="N317" s="165">
        <f t="shared" ref="N317:N368" si="89">+K317-M317</f>
        <v>0</v>
      </c>
      <c r="O317" s="165">
        <f t="shared" ref="O317:O368" si="90">+N317+H317+D317</f>
        <v>0</v>
      </c>
      <c r="P317" s="165">
        <f t="shared" ref="P317:P368" si="91">+O317+C317</f>
        <v>0</v>
      </c>
      <c r="Q317" s="165">
        <f>NPV($B$5/12,P$9:P317)</f>
        <v>214023.71475346803</v>
      </c>
      <c r="R317" s="173">
        <f t="shared" ref="R317:R368" si="92">MAX(0,B317-D317-H317-K317)</f>
        <v>0</v>
      </c>
      <c r="T317" s="165">
        <f t="shared" ref="T317:T368" si="93">+Q317-Q316</f>
        <v>0</v>
      </c>
      <c r="W317" s="165">
        <f t="shared" ref="W317:W368" si="94">+P317</f>
        <v>0</v>
      </c>
    </row>
    <row r="318" spans="1:23">
      <c r="A318" s="162" t="str">
        <f t="shared" si="83"/>
        <v/>
      </c>
      <c r="B318" s="173">
        <f t="shared" si="84"/>
        <v>0</v>
      </c>
      <c r="C318" s="173">
        <f t="shared" si="85"/>
        <v>0</v>
      </c>
      <c r="D318" s="173">
        <f t="shared" si="79"/>
        <v>0</v>
      </c>
      <c r="E318" s="173">
        <f t="shared" si="80"/>
        <v>0</v>
      </c>
      <c r="F318" s="167">
        <v>6.1861220000000001E-2</v>
      </c>
      <c r="G318" s="175">
        <f t="shared" si="86"/>
        <v>5.3073151579585698E-3</v>
      </c>
      <c r="H318" s="165">
        <f t="shared" si="81"/>
        <v>0</v>
      </c>
      <c r="I318" s="167">
        <v>4.3524260000000002E-2</v>
      </c>
      <c r="J318" s="175">
        <f t="shared" si="87"/>
        <v>3.7014538124591212E-3</v>
      </c>
      <c r="K318" s="165">
        <f t="shared" si="82"/>
        <v>0</v>
      </c>
      <c r="L318" s="167">
        <v>0.80493218999999994</v>
      </c>
      <c r="M318" s="165">
        <f t="shared" si="88"/>
        <v>0</v>
      </c>
      <c r="N318" s="165">
        <f t="shared" si="89"/>
        <v>0</v>
      </c>
      <c r="O318" s="165">
        <f t="shared" si="90"/>
        <v>0</v>
      </c>
      <c r="P318" s="165">
        <f t="shared" si="91"/>
        <v>0</v>
      </c>
      <c r="Q318" s="165">
        <f>NPV($B$5/12,P$9:P318)</f>
        <v>214023.71475346803</v>
      </c>
      <c r="R318" s="173">
        <f t="shared" si="92"/>
        <v>0</v>
      </c>
      <c r="T318" s="165">
        <f t="shared" si="93"/>
        <v>0</v>
      </c>
      <c r="W318" s="165">
        <f t="shared" si="94"/>
        <v>0</v>
      </c>
    </row>
    <row r="319" spans="1:23">
      <c r="A319" s="162" t="str">
        <f t="shared" si="83"/>
        <v/>
      </c>
      <c r="B319" s="173">
        <f t="shared" si="84"/>
        <v>0</v>
      </c>
      <c r="C319" s="173">
        <f t="shared" si="85"/>
        <v>0</v>
      </c>
      <c r="D319" s="173">
        <f t="shared" si="79"/>
        <v>0</v>
      </c>
      <c r="E319" s="173">
        <f t="shared" si="80"/>
        <v>0</v>
      </c>
      <c r="F319" s="167">
        <v>6.1861220000000001E-2</v>
      </c>
      <c r="G319" s="175">
        <f t="shared" si="86"/>
        <v>5.3073151579585698E-3</v>
      </c>
      <c r="H319" s="165">
        <f t="shared" si="81"/>
        <v>0</v>
      </c>
      <c r="I319" s="167">
        <v>4.3524260000000002E-2</v>
      </c>
      <c r="J319" s="175">
        <f t="shared" si="87"/>
        <v>3.7014538124591212E-3</v>
      </c>
      <c r="K319" s="165">
        <f t="shared" si="82"/>
        <v>0</v>
      </c>
      <c r="L319" s="167">
        <v>0.80493218999999994</v>
      </c>
      <c r="M319" s="165">
        <f t="shared" si="88"/>
        <v>0</v>
      </c>
      <c r="N319" s="165">
        <f t="shared" si="89"/>
        <v>0</v>
      </c>
      <c r="O319" s="165">
        <f t="shared" si="90"/>
        <v>0</v>
      </c>
      <c r="P319" s="165">
        <f t="shared" si="91"/>
        <v>0</v>
      </c>
      <c r="Q319" s="165">
        <f>NPV($B$5/12,P$9:P319)</f>
        <v>214023.71475346803</v>
      </c>
      <c r="R319" s="173">
        <f t="shared" si="92"/>
        <v>0</v>
      </c>
      <c r="T319" s="165">
        <f t="shared" si="93"/>
        <v>0</v>
      </c>
      <c r="W319" s="165">
        <f t="shared" si="94"/>
        <v>0</v>
      </c>
    </row>
    <row r="320" spans="1:23">
      <c r="A320" s="162" t="str">
        <f t="shared" si="83"/>
        <v/>
      </c>
      <c r="B320" s="173">
        <f t="shared" si="84"/>
        <v>0</v>
      </c>
      <c r="C320" s="173">
        <f t="shared" si="85"/>
        <v>0</v>
      </c>
      <c r="D320" s="173">
        <f t="shared" si="79"/>
        <v>0</v>
      </c>
      <c r="E320" s="173">
        <f t="shared" si="80"/>
        <v>0</v>
      </c>
      <c r="F320" s="167">
        <v>6.1861220000000001E-2</v>
      </c>
      <c r="G320" s="175">
        <f t="shared" si="86"/>
        <v>5.3073151579585698E-3</v>
      </c>
      <c r="H320" s="165">
        <f t="shared" si="81"/>
        <v>0</v>
      </c>
      <c r="I320" s="167">
        <v>4.3524260000000002E-2</v>
      </c>
      <c r="J320" s="175">
        <f t="shared" si="87"/>
        <v>3.7014538124591212E-3</v>
      </c>
      <c r="K320" s="165">
        <f t="shared" si="82"/>
        <v>0</v>
      </c>
      <c r="L320" s="167">
        <v>0.80493218999999994</v>
      </c>
      <c r="M320" s="165">
        <f t="shared" si="88"/>
        <v>0</v>
      </c>
      <c r="N320" s="165">
        <f t="shared" si="89"/>
        <v>0</v>
      </c>
      <c r="O320" s="165">
        <f t="shared" si="90"/>
        <v>0</v>
      </c>
      <c r="P320" s="165">
        <f t="shared" si="91"/>
        <v>0</v>
      </c>
      <c r="Q320" s="165">
        <f>NPV($B$5/12,P$9:P320)</f>
        <v>214023.71475346803</v>
      </c>
      <c r="R320" s="173">
        <f t="shared" si="92"/>
        <v>0</v>
      </c>
      <c r="T320" s="165">
        <f t="shared" si="93"/>
        <v>0</v>
      </c>
      <c r="W320" s="165">
        <f t="shared" si="94"/>
        <v>0</v>
      </c>
    </row>
    <row r="321" spans="1:23">
      <c r="A321" s="162" t="str">
        <f t="shared" si="83"/>
        <v/>
      </c>
      <c r="B321" s="173">
        <f t="shared" si="84"/>
        <v>0</v>
      </c>
      <c r="C321" s="173">
        <f t="shared" si="85"/>
        <v>0</v>
      </c>
      <c r="D321" s="173">
        <f t="shared" si="79"/>
        <v>0</v>
      </c>
      <c r="E321" s="173">
        <f t="shared" si="80"/>
        <v>0</v>
      </c>
      <c r="F321" s="167">
        <v>6.1861220000000001E-2</v>
      </c>
      <c r="G321" s="175">
        <f t="shared" si="86"/>
        <v>5.3073151579585698E-3</v>
      </c>
      <c r="H321" s="165">
        <f t="shared" si="81"/>
        <v>0</v>
      </c>
      <c r="I321" s="167">
        <v>4.3524260000000002E-2</v>
      </c>
      <c r="J321" s="175">
        <f t="shared" si="87"/>
        <v>3.7014538124591212E-3</v>
      </c>
      <c r="K321" s="165">
        <f t="shared" si="82"/>
        <v>0</v>
      </c>
      <c r="L321" s="167">
        <v>0.80493218999999994</v>
      </c>
      <c r="M321" s="165">
        <f t="shared" si="88"/>
        <v>0</v>
      </c>
      <c r="N321" s="165">
        <f t="shared" si="89"/>
        <v>0</v>
      </c>
      <c r="O321" s="165">
        <f t="shared" si="90"/>
        <v>0</v>
      </c>
      <c r="P321" s="165">
        <f t="shared" si="91"/>
        <v>0</v>
      </c>
      <c r="Q321" s="165">
        <f>NPV($B$5/12,P$9:P321)</f>
        <v>214023.71475346803</v>
      </c>
      <c r="R321" s="173">
        <f t="shared" si="92"/>
        <v>0</v>
      </c>
      <c r="T321" s="165">
        <f t="shared" si="93"/>
        <v>0</v>
      </c>
      <c r="W321" s="165">
        <f t="shared" si="94"/>
        <v>0</v>
      </c>
    </row>
    <row r="322" spans="1:23">
      <c r="A322" s="162" t="str">
        <f t="shared" si="83"/>
        <v/>
      </c>
      <c r="B322" s="173">
        <f t="shared" si="84"/>
        <v>0</v>
      </c>
      <c r="C322" s="173">
        <f t="shared" si="85"/>
        <v>0</v>
      </c>
      <c r="D322" s="173">
        <f t="shared" si="79"/>
        <v>0</v>
      </c>
      <c r="E322" s="173">
        <f t="shared" si="80"/>
        <v>0</v>
      </c>
      <c r="F322" s="167">
        <v>6.1861220000000001E-2</v>
      </c>
      <c r="G322" s="175">
        <f t="shared" si="86"/>
        <v>5.3073151579585698E-3</v>
      </c>
      <c r="H322" s="165">
        <f t="shared" si="81"/>
        <v>0</v>
      </c>
      <c r="I322" s="167">
        <v>4.3524260000000002E-2</v>
      </c>
      <c r="J322" s="175">
        <f t="shared" si="87"/>
        <v>3.7014538124591212E-3</v>
      </c>
      <c r="K322" s="165">
        <f t="shared" si="82"/>
        <v>0</v>
      </c>
      <c r="L322" s="167">
        <v>0.80493218999999994</v>
      </c>
      <c r="M322" s="165">
        <f t="shared" si="88"/>
        <v>0</v>
      </c>
      <c r="N322" s="165">
        <f t="shared" si="89"/>
        <v>0</v>
      </c>
      <c r="O322" s="165">
        <f t="shared" si="90"/>
        <v>0</v>
      </c>
      <c r="P322" s="165">
        <f t="shared" si="91"/>
        <v>0</v>
      </c>
      <c r="Q322" s="165">
        <f>NPV($B$5/12,P$9:P322)</f>
        <v>214023.71475346803</v>
      </c>
      <c r="R322" s="173">
        <f t="shared" si="92"/>
        <v>0</v>
      </c>
      <c r="T322" s="165">
        <f t="shared" si="93"/>
        <v>0</v>
      </c>
      <c r="W322" s="165">
        <f t="shared" si="94"/>
        <v>0</v>
      </c>
    </row>
    <row r="323" spans="1:23">
      <c r="A323" s="162" t="str">
        <f t="shared" si="83"/>
        <v/>
      </c>
      <c r="B323" s="173">
        <f t="shared" si="84"/>
        <v>0</v>
      </c>
      <c r="C323" s="173">
        <f t="shared" si="85"/>
        <v>0</v>
      </c>
      <c r="D323" s="173">
        <f t="shared" si="79"/>
        <v>0</v>
      </c>
      <c r="E323" s="173">
        <f t="shared" si="80"/>
        <v>0</v>
      </c>
      <c r="F323" s="167">
        <v>6.1861220000000001E-2</v>
      </c>
      <c r="G323" s="175">
        <f t="shared" si="86"/>
        <v>5.3073151579585698E-3</v>
      </c>
      <c r="H323" s="165">
        <f t="shared" si="81"/>
        <v>0</v>
      </c>
      <c r="I323" s="167">
        <v>4.3524260000000002E-2</v>
      </c>
      <c r="J323" s="175">
        <f t="shared" si="87"/>
        <v>3.7014538124591212E-3</v>
      </c>
      <c r="K323" s="165">
        <f t="shared" si="82"/>
        <v>0</v>
      </c>
      <c r="L323" s="167">
        <v>0.80493218999999994</v>
      </c>
      <c r="M323" s="165">
        <f t="shared" si="88"/>
        <v>0</v>
      </c>
      <c r="N323" s="165">
        <f t="shared" si="89"/>
        <v>0</v>
      </c>
      <c r="O323" s="165">
        <f t="shared" si="90"/>
        <v>0</v>
      </c>
      <c r="P323" s="165">
        <f t="shared" si="91"/>
        <v>0</v>
      </c>
      <c r="Q323" s="165">
        <f>NPV($B$5/12,P$9:P323)</f>
        <v>214023.71475346803</v>
      </c>
      <c r="R323" s="173">
        <f t="shared" si="92"/>
        <v>0</v>
      </c>
      <c r="T323" s="165">
        <f t="shared" si="93"/>
        <v>0</v>
      </c>
      <c r="W323" s="165">
        <f t="shared" si="94"/>
        <v>0</v>
      </c>
    </row>
    <row r="324" spans="1:23">
      <c r="A324" s="162" t="str">
        <f t="shared" si="83"/>
        <v/>
      </c>
      <c r="B324" s="173">
        <f t="shared" si="84"/>
        <v>0</v>
      </c>
      <c r="C324" s="173">
        <f t="shared" si="85"/>
        <v>0</v>
      </c>
      <c r="D324" s="173">
        <f t="shared" si="79"/>
        <v>0</v>
      </c>
      <c r="E324" s="173">
        <f t="shared" si="80"/>
        <v>0</v>
      </c>
      <c r="F324" s="167">
        <v>6.1861220000000001E-2</v>
      </c>
      <c r="G324" s="175">
        <f t="shared" si="86"/>
        <v>5.3073151579585698E-3</v>
      </c>
      <c r="H324" s="165">
        <f t="shared" si="81"/>
        <v>0</v>
      </c>
      <c r="I324" s="167">
        <v>4.3524260000000002E-2</v>
      </c>
      <c r="J324" s="175">
        <f t="shared" si="87"/>
        <v>3.7014538124591212E-3</v>
      </c>
      <c r="K324" s="165">
        <f t="shared" si="82"/>
        <v>0</v>
      </c>
      <c r="L324" s="167">
        <v>0.80493218999999994</v>
      </c>
      <c r="M324" s="165">
        <f t="shared" si="88"/>
        <v>0</v>
      </c>
      <c r="N324" s="165">
        <f t="shared" si="89"/>
        <v>0</v>
      </c>
      <c r="O324" s="165">
        <f t="shared" si="90"/>
        <v>0</v>
      </c>
      <c r="P324" s="165">
        <f t="shared" si="91"/>
        <v>0</v>
      </c>
      <c r="Q324" s="165">
        <f>NPV($B$5/12,P$9:P324)</f>
        <v>214023.71475346803</v>
      </c>
      <c r="R324" s="173">
        <f t="shared" si="92"/>
        <v>0</v>
      </c>
      <c r="T324" s="165">
        <f t="shared" si="93"/>
        <v>0</v>
      </c>
      <c r="W324" s="165">
        <f t="shared" si="94"/>
        <v>0</v>
      </c>
    </row>
    <row r="325" spans="1:23">
      <c r="A325" s="162" t="str">
        <f t="shared" si="83"/>
        <v/>
      </c>
      <c r="B325" s="173">
        <f t="shared" si="84"/>
        <v>0</v>
      </c>
      <c r="C325" s="173">
        <f t="shared" si="85"/>
        <v>0</v>
      </c>
      <c r="D325" s="173">
        <f t="shared" si="79"/>
        <v>0</v>
      </c>
      <c r="E325" s="173">
        <f t="shared" si="80"/>
        <v>0</v>
      </c>
      <c r="F325" s="167">
        <v>6.1861220000000001E-2</v>
      </c>
      <c r="G325" s="175">
        <f t="shared" si="86"/>
        <v>5.3073151579585698E-3</v>
      </c>
      <c r="H325" s="165">
        <f t="shared" si="81"/>
        <v>0</v>
      </c>
      <c r="I325" s="167">
        <v>4.3524260000000002E-2</v>
      </c>
      <c r="J325" s="175">
        <f t="shared" si="87"/>
        <v>3.7014538124591212E-3</v>
      </c>
      <c r="K325" s="165">
        <f t="shared" si="82"/>
        <v>0</v>
      </c>
      <c r="L325" s="167">
        <v>0.80493218999999994</v>
      </c>
      <c r="M325" s="165">
        <f t="shared" si="88"/>
        <v>0</v>
      </c>
      <c r="N325" s="165">
        <f t="shared" si="89"/>
        <v>0</v>
      </c>
      <c r="O325" s="165">
        <f t="shared" si="90"/>
        <v>0</v>
      </c>
      <c r="P325" s="165">
        <f t="shared" si="91"/>
        <v>0</v>
      </c>
      <c r="Q325" s="165">
        <f>NPV($B$5/12,P$9:P325)</f>
        <v>214023.71475346803</v>
      </c>
      <c r="R325" s="173">
        <f t="shared" si="92"/>
        <v>0</v>
      </c>
      <c r="T325" s="165">
        <f t="shared" si="93"/>
        <v>0</v>
      </c>
      <c r="W325" s="165">
        <f t="shared" si="94"/>
        <v>0</v>
      </c>
    </row>
    <row r="326" spans="1:23">
      <c r="A326" s="162" t="str">
        <f t="shared" si="83"/>
        <v/>
      </c>
      <c r="B326" s="173">
        <f t="shared" si="84"/>
        <v>0</v>
      </c>
      <c r="C326" s="173">
        <f t="shared" si="85"/>
        <v>0</v>
      </c>
      <c r="D326" s="173">
        <f t="shared" si="79"/>
        <v>0</v>
      </c>
      <c r="E326" s="173">
        <f t="shared" si="80"/>
        <v>0</v>
      </c>
      <c r="F326" s="167">
        <v>6.1861220000000001E-2</v>
      </c>
      <c r="G326" s="175">
        <f t="shared" si="86"/>
        <v>5.3073151579585698E-3</v>
      </c>
      <c r="H326" s="165">
        <f t="shared" si="81"/>
        <v>0</v>
      </c>
      <c r="I326" s="167">
        <v>4.3524260000000002E-2</v>
      </c>
      <c r="J326" s="175">
        <f t="shared" si="87"/>
        <v>3.7014538124591212E-3</v>
      </c>
      <c r="K326" s="165">
        <f t="shared" si="82"/>
        <v>0</v>
      </c>
      <c r="L326" s="167">
        <v>0.80493218999999994</v>
      </c>
      <c r="M326" s="165">
        <f t="shared" si="88"/>
        <v>0</v>
      </c>
      <c r="N326" s="165">
        <f t="shared" si="89"/>
        <v>0</v>
      </c>
      <c r="O326" s="165">
        <f t="shared" si="90"/>
        <v>0</v>
      </c>
      <c r="P326" s="165">
        <f t="shared" si="91"/>
        <v>0</v>
      </c>
      <c r="Q326" s="165">
        <f>NPV($B$5/12,P$9:P326)</f>
        <v>214023.71475346803</v>
      </c>
      <c r="R326" s="173">
        <f t="shared" si="92"/>
        <v>0</v>
      </c>
      <c r="T326" s="165">
        <f t="shared" si="93"/>
        <v>0</v>
      </c>
      <c r="W326" s="165">
        <f t="shared" si="94"/>
        <v>0</v>
      </c>
    </row>
    <row r="327" spans="1:23">
      <c r="A327" s="162" t="str">
        <f t="shared" si="83"/>
        <v/>
      </c>
      <c r="B327" s="173">
        <f t="shared" si="84"/>
        <v>0</v>
      </c>
      <c r="C327" s="173">
        <f t="shared" si="85"/>
        <v>0</v>
      </c>
      <c r="D327" s="173">
        <f t="shared" si="79"/>
        <v>0</v>
      </c>
      <c r="E327" s="173">
        <f t="shared" si="80"/>
        <v>0</v>
      </c>
      <c r="F327" s="167">
        <v>6.1861220000000001E-2</v>
      </c>
      <c r="G327" s="175">
        <f t="shared" si="86"/>
        <v>5.3073151579585698E-3</v>
      </c>
      <c r="H327" s="165">
        <f t="shared" si="81"/>
        <v>0</v>
      </c>
      <c r="I327" s="167">
        <v>4.3524260000000002E-2</v>
      </c>
      <c r="J327" s="175">
        <f t="shared" si="87"/>
        <v>3.7014538124591212E-3</v>
      </c>
      <c r="K327" s="165">
        <f t="shared" si="82"/>
        <v>0</v>
      </c>
      <c r="L327" s="167">
        <v>0.80493218999999994</v>
      </c>
      <c r="M327" s="165">
        <f t="shared" si="88"/>
        <v>0</v>
      </c>
      <c r="N327" s="165">
        <f t="shared" si="89"/>
        <v>0</v>
      </c>
      <c r="O327" s="165">
        <f t="shared" si="90"/>
        <v>0</v>
      </c>
      <c r="P327" s="165">
        <f t="shared" si="91"/>
        <v>0</v>
      </c>
      <c r="Q327" s="165">
        <f>NPV($B$5/12,P$9:P327)</f>
        <v>214023.71475346803</v>
      </c>
      <c r="R327" s="173">
        <f t="shared" si="92"/>
        <v>0</v>
      </c>
      <c r="T327" s="165">
        <f t="shared" si="93"/>
        <v>0</v>
      </c>
      <c r="W327" s="165">
        <f t="shared" si="94"/>
        <v>0</v>
      </c>
    </row>
    <row r="328" spans="1:23">
      <c r="A328" s="162" t="str">
        <f t="shared" si="83"/>
        <v/>
      </c>
      <c r="B328" s="173">
        <f t="shared" si="84"/>
        <v>0</v>
      </c>
      <c r="C328" s="173">
        <f t="shared" si="85"/>
        <v>0</v>
      </c>
      <c r="D328" s="173">
        <f t="shared" si="79"/>
        <v>0</v>
      </c>
      <c r="E328" s="173">
        <f t="shared" si="80"/>
        <v>0</v>
      </c>
      <c r="F328" s="167">
        <v>6.1861220000000001E-2</v>
      </c>
      <c r="G328" s="175">
        <f t="shared" si="86"/>
        <v>5.3073151579585698E-3</v>
      </c>
      <c r="H328" s="165">
        <f t="shared" si="81"/>
        <v>0</v>
      </c>
      <c r="I328" s="167">
        <v>4.3524260000000002E-2</v>
      </c>
      <c r="J328" s="175">
        <f t="shared" si="87"/>
        <v>3.7014538124591212E-3</v>
      </c>
      <c r="K328" s="165">
        <f t="shared" si="82"/>
        <v>0</v>
      </c>
      <c r="L328" s="167">
        <v>0.80493218999999994</v>
      </c>
      <c r="M328" s="165">
        <f t="shared" si="88"/>
        <v>0</v>
      </c>
      <c r="N328" s="165">
        <f t="shared" si="89"/>
        <v>0</v>
      </c>
      <c r="O328" s="165">
        <f t="shared" si="90"/>
        <v>0</v>
      </c>
      <c r="P328" s="165">
        <f t="shared" si="91"/>
        <v>0</v>
      </c>
      <c r="Q328" s="165">
        <f>NPV($B$5/12,P$9:P328)</f>
        <v>214023.71475346803</v>
      </c>
      <c r="R328" s="173">
        <f t="shared" si="92"/>
        <v>0</v>
      </c>
      <c r="T328" s="165">
        <f t="shared" si="93"/>
        <v>0</v>
      </c>
      <c r="W328" s="165">
        <f t="shared" si="94"/>
        <v>0</v>
      </c>
    </row>
    <row r="329" spans="1:23">
      <c r="A329" s="162" t="str">
        <f t="shared" si="83"/>
        <v/>
      </c>
      <c r="B329" s="173">
        <f t="shared" si="84"/>
        <v>0</v>
      </c>
      <c r="C329" s="173">
        <f t="shared" si="85"/>
        <v>0</v>
      </c>
      <c r="D329" s="173">
        <f t="shared" si="79"/>
        <v>0</v>
      </c>
      <c r="E329" s="173">
        <f t="shared" si="80"/>
        <v>0</v>
      </c>
      <c r="F329" s="167">
        <v>6.1861220000000001E-2</v>
      </c>
      <c r="G329" s="175">
        <f t="shared" si="86"/>
        <v>5.3073151579585698E-3</v>
      </c>
      <c r="H329" s="165">
        <f t="shared" si="81"/>
        <v>0</v>
      </c>
      <c r="I329" s="167">
        <v>4.3524260000000002E-2</v>
      </c>
      <c r="J329" s="175">
        <f t="shared" si="87"/>
        <v>3.7014538124591212E-3</v>
      </c>
      <c r="K329" s="165">
        <f t="shared" si="82"/>
        <v>0</v>
      </c>
      <c r="L329" s="167">
        <v>0.80493218999999994</v>
      </c>
      <c r="M329" s="165">
        <f t="shared" si="88"/>
        <v>0</v>
      </c>
      <c r="N329" s="165">
        <f t="shared" si="89"/>
        <v>0</v>
      </c>
      <c r="O329" s="165">
        <f t="shared" si="90"/>
        <v>0</v>
      </c>
      <c r="P329" s="165">
        <f t="shared" si="91"/>
        <v>0</v>
      </c>
      <c r="Q329" s="165">
        <f>NPV($B$5/12,P$9:P329)</f>
        <v>214023.71475346803</v>
      </c>
      <c r="R329" s="173">
        <f t="shared" si="92"/>
        <v>0</v>
      </c>
      <c r="T329" s="165">
        <f t="shared" si="93"/>
        <v>0</v>
      </c>
      <c r="W329" s="165">
        <f t="shared" si="94"/>
        <v>0</v>
      </c>
    </row>
    <row r="330" spans="1:23">
      <c r="A330" s="162" t="str">
        <f t="shared" si="83"/>
        <v/>
      </c>
      <c r="B330" s="173">
        <f t="shared" si="84"/>
        <v>0</v>
      </c>
      <c r="C330" s="173">
        <f t="shared" si="85"/>
        <v>0</v>
      </c>
      <c r="D330" s="173">
        <f t="shared" ref="D330:D368" si="95">IF(H330+K330&gt;=B330,0,IF(H330+K330&gt;=B330-(E330-C330),B330-H330-K330,IF(E330-C330&gt;B330,B330,E330-C330)))</f>
        <v>0</v>
      </c>
      <c r="E330" s="173">
        <f t="shared" ref="E330:E368" si="96">IF(C330+B330&lt;$B$4,R329+C330,IF(A330&gt;$B$2,0,PMT($B$3/12,$B$2-A330+1,-B330)))</f>
        <v>0</v>
      </c>
      <c r="F330" s="167">
        <v>6.1861220000000001E-2</v>
      </c>
      <c r="G330" s="175">
        <f t="shared" si="86"/>
        <v>5.3073151579585698E-3</v>
      </c>
      <c r="H330" s="165">
        <f t="shared" ref="H330:H368" si="97">+MAX(($B330)*G330,0)</f>
        <v>0</v>
      </c>
      <c r="I330" s="167">
        <v>4.3524260000000002E-2</v>
      </c>
      <c r="J330" s="175">
        <f t="shared" si="87"/>
        <v>3.7014538124591212E-3</v>
      </c>
      <c r="K330" s="165">
        <f t="shared" ref="K330:K368" si="98">+($B330)*J330</f>
        <v>0</v>
      </c>
      <c r="L330" s="167">
        <v>0.80493218999999994</v>
      </c>
      <c r="M330" s="165">
        <f t="shared" si="88"/>
        <v>0</v>
      </c>
      <c r="N330" s="165">
        <f t="shared" si="89"/>
        <v>0</v>
      </c>
      <c r="O330" s="165">
        <f t="shared" si="90"/>
        <v>0</v>
      </c>
      <c r="P330" s="165">
        <f t="shared" si="91"/>
        <v>0</v>
      </c>
      <c r="Q330" s="165">
        <f>NPV($B$5/12,P$9:P330)</f>
        <v>214023.71475346803</v>
      </c>
      <c r="R330" s="173">
        <f t="shared" si="92"/>
        <v>0</v>
      </c>
      <c r="T330" s="165">
        <f t="shared" si="93"/>
        <v>0</v>
      </c>
      <c r="W330" s="165">
        <f t="shared" si="94"/>
        <v>0</v>
      </c>
    </row>
    <row r="331" spans="1:23">
      <c r="A331" s="162" t="str">
        <f t="shared" ref="A331:A368" si="99">IF(ROW()&lt;$B$2+9,A330+1,"")</f>
        <v/>
      </c>
      <c r="B331" s="173">
        <f t="shared" si="84"/>
        <v>0</v>
      </c>
      <c r="C331" s="173">
        <f t="shared" si="85"/>
        <v>0</v>
      </c>
      <c r="D331" s="173">
        <f t="shared" si="95"/>
        <v>0</v>
      </c>
      <c r="E331" s="173">
        <f t="shared" si="96"/>
        <v>0</v>
      </c>
      <c r="F331" s="167">
        <v>6.1861220000000001E-2</v>
      </c>
      <c r="G331" s="175">
        <f t="shared" si="86"/>
        <v>5.3073151579585698E-3</v>
      </c>
      <c r="H331" s="165">
        <f t="shared" si="97"/>
        <v>0</v>
      </c>
      <c r="I331" s="167">
        <v>4.3524260000000002E-2</v>
      </c>
      <c r="J331" s="175">
        <f t="shared" si="87"/>
        <v>3.7014538124591212E-3</v>
      </c>
      <c r="K331" s="165">
        <f t="shared" si="98"/>
        <v>0</v>
      </c>
      <c r="L331" s="167">
        <v>0.80493218999999994</v>
      </c>
      <c r="M331" s="165">
        <f t="shared" si="88"/>
        <v>0</v>
      </c>
      <c r="N331" s="165">
        <f t="shared" si="89"/>
        <v>0</v>
      </c>
      <c r="O331" s="165">
        <f t="shared" si="90"/>
        <v>0</v>
      </c>
      <c r="P331" s="165">
        <f t="shared" si="91"/>
        <v>0</v>
      </c>
      <c r="Q331" s="165">
        <f>NPV($B$5/12,P$9:P331)</f>
        <v>214023.71475346803</v>
      </c>
      <c r="R331" s="173">
        <f t="shared" si="92"/>
        <v>0</v>
      </c>
      <c r="T331" s="165">
        <f t="shared" si="93"/>
        <v>0</v>
      </c>
      <c r="W331" s="165">
        <f t="shared" si="94"/>
        <v>0</v>
      </c>
    </row>
    <row r="332" spans="1:23">
      <c r="A332" s="162" t="str">
        <f t="shared" si="99"/>
        <v/>
      </c>
      <c r="B332" s="173">
        <f t="shared" si="84"/>
        <v>0</v>
      </c>
      <c r="C332" s="173">
        <f t="shared" si="85"/>
        <v>0</v>
      </c>
      <c r="D332" s="173">
        <f t="shared" si="95"/>
        <v>0</v>
      </c>
      <c r="E332" s="173">
        <f t="shared" si="96"/>
        <v>0</v>
      </c>
      <c r="F332" s="167">
        <v>6.1861220000000001E-2</v>
      </c>
      <c r="G332" s="175">
        <f t="shared" si="86"/>
        <v>5.3073151579585698E-3</v>
      </c>
      <c r="H332" s="165">
        <f t="shared" si="97"/>
        <v>0</v>
      </c>
      <c r="I332" s="167">
        <v>4.3524260000000002E-2</v>
      </c>
      <c r="J332" s="175">
        <f t="shared" si="87"/>
        <v>3.7014538124591212E-3</v>
      </c>
      <c r="K332" s="165">
        <f t="shared" si="98"/>
        <v>0</v>
      </c>
      <c r="L332" s="167">
        <v>0.80493218999999994</v>
      </c>
      <c r="M332" s="165">
        <f t="shared" si="88"/>
        <v>0</v>
      </c>
      <c r="N332" s="165">
        <f t="shared" si="89"/>
        <v>0</v>
      </c>
      <c r="O332" s="165">
        <f t="shared" si="90"/>
        <v>0</v>
      </c>
      <c r="P332" s="165">
        <f t="shared" si="91"/>
        <v>0</v>
      </c>
      <c r="Q332" s="165">
        <f>NPV($B$5/12,P$9:P332)</f>
        <v>214023.71475346803</v>
      </c>
      <c r="R332" s="173">
        <f t="shared" si="92"/>
        <v>0</v>
      </c>
      <c r="T332" s="165">
        <f t="shared" si="93"/>
        <v>0</v>
      </c>
      <c r="W332" s="165">
        <f t="shared" si="94"/>
        <v>0</v>
      </c>
    </row>
    <row r="333" spans="1:23">
      <c r="A333" s="162" t="str">
        <f t="shared" si="99"/>
        <v/>
      </c>
      <c r="B333" s="173">
        <f t="shared" si="84"/>
        <v>0</v>
      </c>
      <c r="C333" s="173">
        <f t="shared" si="85"/>
        <v>0</v>
      </c>
      <c r="D333" s="173">
        <f t="shared" si="95"/>
        <v>0</v>
      </c>
      <c r="E333" s="173">
        <f t="shared" si="96"/>
        <v>0</v>
      </c>
      <c r="F333" s="167">
        <v>6.1861220000000001E-2</v>
      </c>
      <c r="G333" s="175">
        <f t="shared" si="86"/>
        <v>5.3073151579585698E-3</v>
      </c>
      <c r="H333" s="165">
        <f t="shared" si="97"/>
        <v>0</v>
      </c>
      <c r="I333" s="167">
        <v>4.3524260000000002E-2</v>
      </c>
      <c r="J333" s="175">
        <f t="shared" si="87"/>
        <v>3.7014538124591212E-3</v>
      </c>
      <c r="K333" s="165">
        <f t="shared" si="98"/>
        <v>0</v>
      </c>
      <c r="L333" s="167">
        <v>0.80493218999999994</v>
      </c>
      <c r="M333" s="165">
        <f t="shared" si="88"/>
        <v>0</v>
      </c>
      <c r="N333" s="165">
        <f t="shared" si="89"/>
        <v>0</v>
      </c>
      <c r="O333" s="165">
        <f t="shared" si="90"/>
        <v>0</v>
      </c>
      <c r="P333" s="165">
        <f t="shared" si="91"/>
        <v>0</v>
      </c>
      <c r="Q333" s="165">
        <f>NPV($B$5/12,P$9:P333)</f>
        <v>214023.71475346803</v>
      </c>
      <c r="R333" s="173">
        <f t="shared" si="92"/>
        <v>0</v>
      </c>
      <c r="T333" s="165">
        <f t="shared" si="93"/>
        <v>0</v>
      </c>
      <c r="W333" s="165">
        <f t="shared" si="94"/>
        <v>0</v>
      </c>
    </row>
    <row r="334" spans="1:23">
      <c r="A334" s="162" t="str">
        <f t="shared" si="99"/>
        <v/>
      </c>
      <c r="B334" s="173">
        <f t="shared" si="84"/>
        <v>0</v>
      </c>
      <c r="C334" s="173">
        <f t="shared" si="85"/>
        <v>0</v>
      </c>
      <c r="D334" s="173">
        <f t="shared" si="95"/>
        <v>0</v>
      </c>
      <c r="E334" s="173">
        <f t="shared" si="96"/>
        <v>0</v>
      </c>
      <c r="F334" s="167">
        <v>6.1861220000000001E-2</v>
      </c>
      <c r="G334" s="175">
        <f t="shared" si="86"/>
        <v>5.3073151579585698E-3</v>
      </c>
      <c r="H334" s="165">
        <f t="shared" si="97"/>
        <v>0</v>
      </c>
      <c r="I334" s="167">
        <v>4.3524260000000002E-2</v>
      </c>
      <c r="J334" s="175">
        <f t="shared" si="87"/>
        <v>3.7014538124591212E-3</v>
      </c>
      <c r="K334" s="165">
        <f t="shared" si="98"/>
        <v>0</v>
      </c>
      <c r="L334" s="167">
        <v>0.80493218999999994</v>
      </c>
      <c r="M334" s="165">
        <f t="shared" si="88"/>
        <v>0</v>
      </c>
      <c r="N334" s="165">
        <f t="shared" si="89"/>
        <v>0</v>
      </c>
      <c r="O334" s="165">
        <f t="shared" si="90"/>
        <v>0</v>
      </c>
      <c r="P334" s="165">
        <f t="shared" si="91"/>
        <v>0</v>
      </c>
      <c r="Q334" s="165">
        <f>NPV($B$5/12,P$9:P334)</f>
        <v>214023.71475346803</v>
      </c>
      <c r="R334" s="173">
        <f t="shared" si="92"/>
        <v>0</v>
      </c>
      <c r="T334" s="165">
        <f t="shared" si="93"/>
        <v>0</v>
      </c>
      <c r="W334" s="165">
        <f t="shared" si="94"/>
        <v>0</v>
      </c>
    </row>
    <row r="335" spans="1:23">
      <c r="A335" s="162" t="str">
        <f t="shared" si="99"/>
        <v/>
      </c>
      <c r="B335" s="173">
        <f t="shared" si="84"/>
        <v>0</v>
      </c>
      <c r="C335" s="173">
        <f t="shared" si="85"/>
        <v>0</v>
      </c>
      <c r="D335" s="173">
        <f t="shared" si="95"/>
        <v>0</v>
      </c>
      <c r="E335" s="173">
        <f t="shared" si="96"/>
        <v>0</v>
      </c>
      <c r="F335" s="167">
        <v>6.1861220000000001E-2</v>
      </c>
      <c r="G335" s="175">
        <f t="shared" si="86"/>
        <v>5.3073151579585698E-3</v>
      </c>
      <c r="H335" s="165">
        <f t="shared" si="97"/>
        <v>0</v>
      </c>
      <c r="I335" s="167">
        <v>4.3524260000000002E-2</v>
      </c>
      <c r="J335" s="175">
        <f t="shared" si="87"/>
        <v>3.7014538124591212E-3</v>
      </c>
      <c r="K335" s="165">
        <f t="shared" si="98"/>
        <v>0</v>
      </c>
      <c r="L335" s="167">
        <v>0.80493218999999994</v>
      </c>
      <c r="M335" s="165">
        <f t="shared" si="88"/>
        <v>0</v>
      </c>
      <c r="N335" s="165">
        <f t="shared" si="89"/>
        <v>0</v>
      </c>
      <c r="O335" s="165">
        <f t="shared" si="90"/>
        <v>0</v>
      </c>
      <c r="P335" s="165">
        <f t="shared" si="91"/>
        <v>0</v>
      </c>
      <c r="Q335" s="165">
        <f>NPV($B$5/12,P$9:P335)</f>
        <v>214023.71475346803</v>
      </c>
      <c r="R335" s="173">
        <f t="shared" si="92"/>
        <v>0</v>
      </c>
      <c r="T335" s="165">
        <f t="shared" si="93"/>
        <v>0</v>
      </c>
      <c r="W335" s="165">
        <f t="shared" si="94"/>
        <v>0</v>
      </c>
    </row>
    <row r="336" spans="1:23">
      <c r="A336" s="162" t="str">
        <f t="shared" si="99"/>
        <v/>
      </c>
      <c r="B336" s="173">
        <f t="shared" si="84"/>
        <v>0</v>
      </c>
      <c r="C336" s="173">
        <f t="shared" si="85"/>
        <v>0</v>
      </c>
      <c r="D336" s="173">
        <f t="shared" si="95"/>
        <v>0</v>
      </c>
      <c r="E336" s="173">
        <f t="shared" si="96"/>
        <v>0</v>
      </c>
      <c r="F336" s="167">
        <v>6.1861220000000001E-2</v>
      </c>
      <c r="G336" s="175">
        <f t="shared" si="86"/>
        <v>5.3073151579585698E-3</v>
      </c>
      <c r="H336" s="165">
        <f t="shared" si="97"/>
        <v>0</v>
      </c>
      <c r="I336" s="167">
        <v>4.3524260000000002E-2</v>
      </c>
      <c r="J336" s="175">
        <f t="shared" si="87"/>
        <v>3.7014538124591212E-3</v>
      </c>
      <c r="K336" s="165">
        <f t="shared" si="98"/>
        <v>0</v>
      </c>
      <c r="L336" s="167">
        <v>0.80493218999999994</v>
      </c>
      <c r="M336" s="165">
        <f t="shared" si="88"/>
        <v>0</v>
      </c>
      <c r="N336" s="165">
        <f t="shared" si="89"/>
        <v>0</v>
      </c>
      <c r="O336" s="165">
        <f t="shared" si="90"/>
        <v>0</v>
      </c>
      <c r="P336" s="165">
        <f t="shared" si="91"/>
        <v>0</v>
      </c>
      <c r="Q336" s="165">
        <f>NPV($B$5/12,P$9:P336)</f>
        <v>214023.71475346803</v>
      </c>
      <c r="R336" s="173">
        <f t="shared" si="92"/>
        <v>0</v>
      </c>
      <c r="T336" s="165">
        <f t="shared" si="93"/>
        <v>0</v>
      </c>
      <c r="W336" s="165">
        <f t="shared" si="94"/>
        <v>0</v>
      </c>
    </row>
    <row r="337" spans="1:23">
      <c r="A337" s="162" t="str">
        <f t="shared" si="99"/>
        <v/>
      </c>
      <c r="B337" s="173">
        <f t="shared" si="84"/>
        <v>0</v>
      </c>
      <c r="C337" s="173">
        <f t="shared" si="85"/>
        <v>0</v>
      </c>
      <c r="D337" s="173">
        <f t="shared" si="95"/>
        <v>0</v>
      </c>
      <c r="E337" s="173">
        <f t="shared" si="96"/>
        <v>0</v>
      </c>
      <c r="F337" s="167">
        <v>6.1861220000000001E-2</v>
      </c>
      <c r="G337" s="175">
        <f t="shared" si="86"/>
        <v>5.3073151579585698E-3</v>
      </c>
      <c r="H337" s="165">
        <f t="shared" si="97"/>
        <v>0</v>
      </c>
      <c r="I337" s="167">
        <v>4.3524260000000002E-2</v>
      </c>
      <c r="J337" s="175">
        <f t="shared" si="87"/>
        <v>3.7014538124591212E-3</v>
      </c>
      <c r="K337" s="165">
        <f t="shared" si="98"/>
        <v>0</v>
      </c>
      <c r="L337" s="167">
        <v>0.80493218999999994</v>
      </c>
      <c r="M337" s="165">
        <f t="shared" si="88"/>
        <v>0</v>
      </c>
      <c r="N337" s="165">
        <f t="shared" si="89"/>
        <v>0</v>
      </c>
      <c r="O337" s="165">
        <f t="shared" si="90"/>
        <v>0</v>
      </c>
      <c r="P337" s="165">
        <f t="shared" si="91"/>
        <v>0</v>
      </c>
      <c r="Q337" s="165">
        <f>NPV($B$5/12,P$9:P337)</f>
        <v>214023.71475346803</v>
      </c>
      <c r="R337" s="173">
        <f t="shared" si="92"/>
        <v>0</v>
      </c>
      <c r="T337" s="165">
        <f t="shared" si="93"/>
        <v>0</v>
      </c>
      <c r="W337" s="165">
        <f t="shared" si="94"/>
        <v>0</v>
      </c>
    </row>
    <row r="338" spans="1:23">
      <c r="A338" s="162" t="str">
        <f t="shared" si="99"/>
        <v/>
      </c>
      <c r="B338" s="173">
        <f t="shared" si="84"/>
        <v>0</v>
      </c>
      <c r="C338" s="173">
        <f t="shared" si="85"/>
        <v>0</v>
      </c>
      <c r="D338" s="173">
        <f t="shared" si="95"/>
        <v>0</v>
      </c>
      <c r="E338" s="173">
        <f t="shared" si="96"/>
        <v>0</v>
      </c>
      <c r="F338" s="167">
        <v>6.1861220000000001E-2</v>
      </c>
      <c r="G338" s="175">
        <f t="shared" si="86"/>
        <v>5.3073151579585698E-3</v>
      </c>
      <c r="H338" s="165">
        <f t="shared" si="97"/>
        <v>0</v>
      </c>
      <c r="I338" s="167">
        <v>4.3524260000000002E-2</v>
      </c>
      <c r="J338" s="175">
        <f t="shared" si="87"/>
        <v>3.7014538124591212E-3</v>
      </c>
      <c r="K338" s="165">
        <f t="shared" si="98"/>
        <v>0</v>
      </c>
      <c r="L338" s="167">
        <v>0.80493218999999994</v>
      </c>
      <c r="M338" s="165">
        <f t="shared" si="88"/>
        <v>0</v>
      </c>
      <c r="N338" s="165">
        <f t="shared" si="89"/>
        <v>0</v>
      </c>
      <c r="O338" s="165">
        <f t="shared" si="90"/>
        <v>0</v>
      </c>
      <c r="P338" s="165">
        <f t="shared" si="91"/>
        <v>0</v>
      </c>
      <c r="Q338" s="165">
        <f>NPV($B$5/12,P$9:P338)</f>
        <v>214023.71475346803</v>
      </c>
      <c r="R338" s="173">
        <f t="shared" si="92"/>
        <v>0</v>
      </c>
      <c r="T338" s="165">
        <f t="shared" si="93"/>
        <v>0</v>
      </c>
      <c r="W338" s="165">
        <f t="shared" si="94"/>
        <v>0</v>
      </c>
    </row>
    <row r="339" spans="1:23">
      <c r="A339" s="162" t="str">
        <f t="shared" si="99"/>
        <v/>
      </c>
      <c r="B339" s="173">
        <f t="shared" si="84"/>
        <v>0</v>
      </c>
      <c r="C339" s="173">
        <f t="shared" si="85"/>
        <v>0</v>
      </c>
      <c r="D339" s="173">
        <f t="shared" si="95"/>
        <v>0</v>
      </c>
      <c r="E339" s="173">
        <f t="shared" si="96"/>
        <v>0</v>
      </c>
      <c r="F339" s="167">
        <v>6.1861220000000001E-2</v>
      </c>
      <c r="G339" s="175">
        <f t="shared" si="86"/>
        <v>5.3073151579585698E-3</v>
      </c>
      <c r="H339" s="165">
        <f t="shared" si="97"/>
        <v>0</v>
      </c>
      <c r="I339" s="167">
        <v>4.3524260000000002E-2</v>
      </c>
      <c r="J339" s="175">
        <f t="shared" si="87"/>
        <v>3.7014538124591212E-3</v>
      </c>
      <c r="K339" s="165">
        <f t="shared" si="98"/>
        <v>0</v>
      </c>
      <c r="L339" s="167">
        <v>0.80493218999999994</v>
      </c>
      <c r="M339" s="165">
        <f t="shared" si="88"/>
        <v>0</v>
      </c>
      <c r="N339" s="165">
        <f t="shared" si="89"/>
        <v>0</v>
      </c>
      <c r="O339" s="165">
        <f t="shared" si="90"/>
        <v>0</v>
      </c>
      <c r="P339" s="165">
        <f t="shared" si="91"/>
        <v>0</v>
      </c>
      <c r="Q339" s="165">
        <f>NPV($B$5/12,P$9:P339)</f>
        <v>214023.71475346803</v>
      </c>
      <c r="R339" s="173">
        <f t="shared" si="92"/>
        <v>0</v>
      </c>
      <c r="T339" s="165">
        <f t="shared" si="93"/>
        <v>0</v>
      </c>
      <c r="W339" s="165">
        <f t="shared" si="94"/>
        <v>0</v>
      </c>
    </row>
    <row r="340" spans="1:23">
      <c r="A340" s="162" t="str">
        <f t="shared" si="99"/>
        <v/>
      </c>
      <c r="B340" s="173">
        <f t="shared" si="84"/>
        <v>0</v>
      </c>
      <c r="C340" s="173">
        <f t="shared" si="85"/>
        <v>0</v>
      </c>
      <c r="D340" s="173">
        <f t="shared" si="95"/>
        <v>0</v>
      </c>
      <c r="E340" s="173">
        <f t="shared" si="96"/>
        <v>0</v>
      </c>
      <c r="F340" s="167">
        <v>6.1861220000000001E-2</v>
      </c>
      <c r="G340" s="175">
        <f t="shared" si="86"/>
        <v>5.3073151579585698E-3</v>
      </c>
      <c r="H340" s="165">
        <f t="shared" si="97"/>
        <v>0</v>
      </c>
      <c r="I340" s="167">
        <v>4.3524260000000002E-2</v>
      </c>
      <c r="J340" s="175">
        <f t="shared" si="87"/>
        <v>3.7014538124591212E-3</v>
      </c>
      <c r="K340" s="165">
        <f t="shared" si="98"/>
        <v>0</v>
      </c>
      <c r="L340" s="167">
        <v>0.80493218999999994</v>
      </c>
      <c r="M340" s="165">
        <f t="shared" si="88"/>
        <v>0</v>
      </c>
      <c r="N340" s="165">
        <f t="shared" si="89"/>
        <v>0</v>
      </c>
      <c r="O340" s="165">
        <f t="shared" si="90"/>
        <v>0</v>
      </c>
      <c r="P340" s="165">
        <f t="shared" si="91"/>
        <v>0</v>
      </c>
      <c r="Q340" s="165">
        <f>NPV($B$5/12,P$9:P340)</f>
        <v>214023.71475346803</v>
      </c>
      <c r="R340" s="173">
        <f t="shared" si="92"/>
        <v>0</v>
      </c>
      <c r="T340" s="165">
        <f t="shared" si="93"/>
        <v>0</v>
      </c>
      <c r="W340" s="165">
        <f t="shared" si="94"/>
        <v>0</v>
      </c>
    </row>
    <row r="341" spans="1:23">
      <c r="A341" s="162" t="str">
        <f t="shared" si="99"/>
        <v/>
      </c>
      <c r="B341" s="173">
        <f t="shared" si="84"/>
        <v>0</v>
      </c>
      <c r="C341" s="173">
        <f t="shared" si="85"/>
        <v>0</v>
      </c>
      <c r="D341" s="173">
        <f t="shared" si="95"/>
        <v>0</v>
      </c>
      <c r="E341" s="173">
        <f t="shared" si="96"/>
        <v>0</v>
      </c>
      <c r="F341" s="167">
        <v>6.1861220000000001E-2</v>
      </c>
      <c r="G341" s="175">
        <f t="shared" si="86"/>
        <v>5.3073151579585698E-3</v>
      </c>
      <c r="H341" s="165">
        <f t="shared" si="97"/>
        <v>0</v>
      </c>
      <c r="I341" s="167">
        <v>4.3524260000000002E-2</v>
      </c>
      <c r="J341" s="175">
        <f t="shared" si="87"/>
        <v>3.7014538124591212E-3</v>
      </c>
      <c r="K341" s="165">
        <f t="shared" si="98"/>
        <v>0</v>
      </c>
      <c r="L341" s="167">
        <v>0.80493218999999994</v>
      </c>
      <c r="M341" s="165">
        <f t="shared" si="88"/>
        <v>0</v>
      </c>
      <c r="N341" s="165">
        <f t="shared" si="89"/>
        <v>0</v>
      </c>
      <c r="O341" s="165">
        <f t="shared" si="90"/>
        <v>0</v>
      </c>
      <c r="P341" s="165">
        <f t="shared" si="91"/>
        <v>0</v>
      </c>
      <c r="Q341" s="165">
        <f>NPV($B$5/12,P$9:P341)</f>
        <v>214023.71475346803</v>
      </c>
      <c r="R341" s="173">
        <f t="shared" si="92"/>
        <v>0</v>
      </c>
      <c r="T341" s="165">
        <f t="shared" si="93"/>
        <v>0</v>
      </c>
      <c r="W341" s="165">
        <f t="shared" si="94"/>
        <v>0</v>
      </c>
    </row>
    <row r="342" spans="1:23">
      <c r="A342" s="162" t="str">
        <f t="shared" si="99"/>
        <v/>
      </c>
      <c r="B342" s="173">
        <f t="shared" si="84"/>
        <v>0</v>
      </c>
      <c r="C342" s="173">
        <f t="shared" si="85"/>
        <v>0</v>
      </c>
      <c r="D342" s="173">
        <f t="shared" si="95"/>
        <v>0</v>
      </c>
      <c r="E342" s="173">
        <f t="shared" si="96"/>
        <v>0</v>
      </c>
      <c r="F342" s="167">
        <v>6.1861220000000001E-2</v>
      </c>
      <c r="G342" s="175">
        <f t="shared" si="86"/>
        <v>5.3073151579585698E-3</v>
      </c>
      <c r="H342" s="165">
        <f t="shared" si="97"/>
        <v>0</v>
      </c>
      <c r="I342" s="167">
        <v>4.3524260000000002E-2</v>
      </c>
      <c r="J342" s="175">
        <f t="shared" si="87"/>
        <v>3.7014538124591212E-3</v>
      </c>
      <c r="K342" s="165">
        <f t="shared" si="98"/>
        <v>0</v>
      </c>
      <c r="L342" s="167">
        <v>0.80493218999999994</v>
      </c>
      <c r="M342" s="165">
        <f t="shared" si="88"/>
        <v>0</v>
      </c>
      <c r="N342" s="165">
        <f t="shared" si="89"/>
        <v>0</v>
      </c>
      <c r="O342" s="165">
        <f t="shared" si="90"/>
        <v>0</v>
      </c>
      <c r="P342" s="165">
        <f t="shared" si="91"/>
        <v>0</v>
      </c>
      <c r="Q342" s="165">
        <f>NPV($B$5/12,P$9:P342)</f>
        <v>214023.71475346803</v>
      </c>
      <c r="R342" s="173">
        <f t="shared" si="92"/>
        <v>0</v>
      </c>
      <c r="T342" s="165">
        <f t="shared" si="93"/>
        <v>0</v>
      </c>
      <c r="W342" s="165">
        <f t="shared" si="94"/>
        <v>0</v>
      </c>
    </row>
    <row r="343" spans="1:23">
      <c r="A343" s="162" t="str">
        <f t="shared" si="99"/>
        <v/>
      </c>
      <c r="B343" s="173">
        <f t="shared" si="84"/>
        <v>0</v>
      </c>
      <c r="C343" s="173">
        <f t="shared" si="85"/>
        <v>0</v>
      </c>
      <c r="D343" s="173">
        <f t="shared" si="95"/>
        <v>0</v>
      </c>
      <c r="E343" s="173">
        <f t="shared" si="96"/>
        <v>0</v>
      </c>
      <c r="F343" s="167">
        <v>6.1861220000000001E-2</v>
      </c>
      <c r="G343" s="175">
        <f t="shared" si="86"/>
        <v>5.3073151579585698E-3</v>
      </c>
      <c r="H343" s="165">
        <f t="shared" si="97"/>
        <v>0</v>
      </c>
      <c r="I343" s="167">
        <v>4.3524260000000002E-2</v>
      </c>
      <c r="J343" s="175">
        <f t="shared" si="87"/>
        <v>3.7014538124591212E-3</v>
      </c>
      <c r="K343" s="165">
        <f t="shared" si="98"/>
        <v>0</v>
      </c>
      <c r="L343" s="167">
        <v>0.80493218999999994</v>
      </c>
      <c r="M343" s="165">
        <f t="shared" si="88"/>
        <v>0</v>
      </c>
      <c r="N343" s="165">
        <f t="shared" si="89"/>
        <v>0</v>
      </c>
      <c r="O343" s="165">
        <f t="shared" si="90"/>
        <v>0</v>
      </c>
      <c r="P343" s="165">
        <f t="shared" si="91"/>
        <v>0</v>
      </c>
      <c r="Q343" s="165">
        <f>NPV($B$5/12,P$9:P343)</f>
        <v>214023.71475346803</v>
      </c>
      <c r="R343" s="173">
        <f t="shared" si="92"/>
        <v>0</v>
      </c>
      <c r="T343" s="165">
        <f t="shared" si="93"/>
        <v>0</v>
      </c>
      <c r="W343" s="165">
        <f t="shared" si="94"/>
        <v>0</v>
      </c>
    </row>
    <row r="344" spans="1:23">
      <c r="A344" s="162" t="str">
        <f t="shared" si="99"/>
        <v/>
      </c>
      <c r="B344" s="173">
        <f t="shared" si="84"/>
        <v>0</v>
      </c>
      <c r="C344" s="173">
        <f t="shared" si="85"/>
        <v>0</v>
      </c>
      <c r="D344" s="173">
        <f t="shared" si="95"/>
        <v>0</v>
      </c>
      <c r="E344" s="173">
        <f t="shared" si="96"/>
        <v>0</v>
      </c>
      <c r="F344" s="167">
        <v>6.1861220000000001E-2</v>
      </c>
      <c r="G344" s="175">
        <f t="shared" si="86"/>
        <v>5.3073151579585698E-3</v>
      </c>
      <c r="H344" s="165">
        <f t="shared" si="97"/>
        <v>0</v>
      </c>
      <c r="I344" s="167">
        <v>4.3524260000000002E-2</v>
      </c>
      <c r="J344" s="175">
        <f t="shared" si="87"/>
        <v>3.7014538124591212E-3</v>
      </c>
      <c r="K344" s="165">
        <f t="shared" si="98"/>
        <v>0</v>
      </c>
      <c r="L344" s="167">
        <v>0.80493218999999994</v>
      </c>
      <c r="M344" s="165">
        <f t="shared" si="88"/>
        <v>0</v>
      </c>
      <c r="N344" s="165">
        <f t="shared" si="89"/>
        <v>0</v>
      </c>
      <c r="O344" s="165">
        <f t="shared" si="90"/>
        <v>0</v>
      </c>
      <c r="P344" s="165">
        <f t="shared" si="91"/>
        <v>0</v>
      </c>
      <c r="Q344" s="165">
        <f>NPV($B$5/12,P$9:P344)</f>
        <v>214023.71475346803</v>
      </c>
      <c r="R344" s="173">
        <f t="shared" si="92"/>
        <v>0</v>
      </c>
      <c r="T344" s="165">
        <f t="shared" si="93"/>
        <v>0</v>
      </c>
      <c r="W344" s="165">
        <f t="shared" si="94"/>
        <v>0</v>
      </c>
    </row>
    <row r="345" spans="1:23">
      <c r="A345" s="162" t="str">
        <f t="shared" si="99"/>
        <v/>
      </c>
      <c r="B345" s="173">
        <f t="shared" si="84"/>
        <v>0</v>
      </c>
      <c r="C345" s="173">
        <f t="shared" si="85"/>
        <v>0</v>
      </c>
      <c r="D345" s="173">
        <f t="shared" si="95"/>
        <v>0</v>
      </c>
      <c r="E345" s="173">
        <f t="shared" si="96"/>
        <v>0</v>
      </c>
      <c r="F345" s="167">
        <v>6.1861220000000001E-2</v>
      </c>
      <c r="G345" s="175">
        <f t="shared" si="86"/>
        <v>5.3073151579585698E-3</v>
      </c>
      <c r="H345" s="165">
        <f t="shared" si="97"/>
        <v>0</v>
      </c>
      <c r="I345" s="167">
        <v>4.3524260000000002E-2</v>
      </c>
      <c r="J345" s="175">
        <f t="shared" si="87"/>
        <v>3.7014538124591212E-3</v>
      </c>
      <c r="K345" s="165">
        <f t="shared" si="98"/>
        <v>0</v>
      </c>
      <c r="L345" s="167">
        <v>0.80493218999999994</v>
      </c>
      <c r="M345" s="165">
        <f t="shared" si="88"/>
        <v>0</v>
      </c>
      <c r="N345" s="165">
        <f t="shared" si="89"/>
        <v>0</v>
      </c>
      <c r="O345" s="165">
        <f t="shared" si="90"/>
        <v>0</v>
      </c>
      <c r="P345" s="165">
        <f t="shared" si="91"/>
        <v>0</v>
      </c>
      <c r="Q345" s="165">
        <f>NPV($B$5/12,P$9:P345)</f>
        <v>214023.71475346803</v>
      </c>
      <c r="R345" s="173">
        <f t="shared" si="92"/>
        <v>0</v>
      </c>
      <c r="T345" s="165">
        <f t="shared" si="93"/>
        <v>0</v>
      </c>
      <c r="W345" s="165">
        <f t="shared" si="94"/>
        <v>0</v>
      </c>
    </row>
    <row r="346" spans="1:23">
      <c r="A346" s="162" t="str">
        <f t="shared" si="99"/>
        <v/>
      </c>
      <c r="B346" s="173">
        <f t="shared" si="84"/>
        <v>0</v>
      </c>
      <c r="C346" s="173">
        <f t="shared" si="85"/>
        <v>0</v>
      </c>
      <c r="D346" s="173">
        <f t="shared" si="95"/>
        <v>0</v>
      </c>
      <c r="E346" s="173">
        <f t="shared" si="96"/>
        <v>0</v>
      </c>
      <c r="F346" s="167">
        <v>6.1861220000000001E-2</v>
      </c>
      <c r="G346" s="175">
        <f t="shared" si="86"/>
        <v>5.3073151579585698E-3</v>
      </c>
      <c r="H346" s="165">
        <f t="shared" si="97"/>
        <v>0</v>
      </c>
      <c r="I346" s="167">
        <v>4.3524260000000002E-2</v>
      </c>
      <c r="J346" s="175">
        <f t="shared" si="87"/>
        <v>3.7014538124591212E-3</v>
      </c>
      <c r="K346" s="165">
        <f t="shared" si="98"/>
        <v>0</v>
      </c>
      <c r="L346" s="167">
        <v>0.80493218999999994</v>
      </c>
      <c r="M346" s="165">
        <f t="shared" si="88"/>
        <v>0</v>
      </c>
      <c r="N346" s="165">
        <f t="shared" si="89"/>
        <v>0</v>
      </c>
      <c r="O346" s="165">
        <f t="shared" si="90"/>
        <v>0</v>
      </c>
      <c r="P346" s="165">
        <f t="shared" si="91"/>
        <v>0</v>
      </c>
      <c r="Q346" s="165">
        <f>NPV($B$5/12,P$9:P346)</f>
        <v>214023.71475346803</v>
      </c>
      <c r="R346" s="173">
        <f t="shared" si="92"/>
        <v>0</v>
      </c>
      <c r="T346" s="165">
        <f t="shared" si="93"/>
        <v>0</v>
      </c>
      <c r="W346" s="165">
        <f t="shared" si="94"/>
        <v>0</v>
      </c>
    </row>
    <row r="347" spans="1:23">
      <c r="A347" s="162" t="str">
        <f t="shared" si="99"/>
        <v/>
      </c>
      <c r="B347" s="173">
        <f t="shared" si="84"/>
        <v>0</v>
      </c>
      <c r="C347" s="173">
        <f t="shared" si="85"/>
        <v>0</v>
      </c>
      <c r="D347" s="173">
        <f t="shared" si="95"/>
        <v>0</v>
      </c>
      <c r="E347" s="173">
        <f t="shared" si="96"/>
        <v>0</v>
      </c>
      <c r="F347" s="167">
        <v>6.1861220000000001E-2</v>
      </c>
      <c r="G347" s="175">
        <f t="shared" si="86"/>
        <v>5.3073151579585698E-3</v>
      </c>
      <c r="H347" s="165">
        <f t="shared" si="97"/>
        <v>0</v>
      </c>
      <c r="I347" s="167">
        <v>4.3524260000000002E-2</v>
      </c>
      <c r="J347" s="175">
        <f t="shared" si="87"/>
        <v>3.7014538124591212E-3</v>
      </c>
      <c r="K347" s="165">
        <f t="shared" si="98"/>
        <v>0</v>
      </c>
      <c r="L347" s="167">
        <v>0.80493218999999994</v>
      </c>
      <c r="M347" s="165">
        <f t="shared" si="88"/>
        <v>0</v>
      </c>
      <c r="N347" s="165">
        <f t="shared" si="89"/>
        <v>0</v>
      </c>
      <c r="O347" s="165">
        <f t="shared" si="90"/>
        <v>0</v>
      </c>
      <c r="P347" s="165">
        <f t="shared" si="91"/>
        <v>0</v>
      </c>
      <c r="Q347" s="165">
        <f>NPV($B$5/12,P$9:P347)</f>
        <v>214023.71475346803</v>
      </c>
      <c r="R347" s="173">
        <f t="shared" si="92"/>
        <v>0</v>
      </c>
      <c r="T347" s="165">
        <f t="shared" si="93"/>
        <v>0</v>
      </c>
      <c r="W347" s="165">
        <f t="shared" si="94"/>
        <v>0</v>
      </c>
    </row>
    <row r="348" spans="1:23">
      <c r="A348" s="162" t="str">
        <f t="shared" si="99"/>
        <v/>
      </c>
      <c r="B348" s="173">
        <f t="shared" si="84"/>
        <v>0</v>
      </c>
      <c r="C348" s="173">
        <f t="shared" si="85"/>
        <v>0</v>
      </c>
      <c r="D348" s="173">
        <f t="shared" si="95"/>
        <v>0</v>
      </c>
      <c r="E348" s="173">
        <f t="shared" si="96"/>
        <v>0</v>
      </c>
      <c r="F348" s="167">
        <v>6.1861220000000001E-2</v>
      </c>
      <c r="G348" s="175">
        <f t="shared" si="86"/>
        <v>5.3073151579585698E-3</v>
      </c>
      <c r="H348" s="165">
        <f t="shared" si="97"/>
        <v>0</v>
      </c>
      <c r="I348" s="167">
        <v>4.3524260000000002E-2</v>
      </c>
      <c r="J348" s="175">
        <f t="shared" si="87"/>
        <v>3.7014538124591212E-3</v>
      </c>
      <c r="K348" s="165">
        <f t="shared" si="98"/>
        <v>0</v>
      </c>
      <c r="L348" s="167">
        <v>0.80493218999999994</v>
      </c>
      <c r="M348" s="165">
        <f t="shared" si="88"/>
        <v>0</v>
      </c>
      <c r="N348" s="165">
        <f t="shared" si="89"/>
        <v>0</v>
      </c>
      <c r="O348" s="165">
        <f t="shared" si="90"/>
        <v>0</v>
      </c>
      <c r="P348" s="165">
        <f t="shared" si="91"/>
        <v>0</v>
      </c>
      <c r="Q348" s="165">
        <f>NPV($B$5/12,P$9:P348)</f>
        <v>214023.71475346803</v>
      </c>
      <c r="R348" s="173">
        <f t="shared" si="92"/>
        <v>0</v>
      </c>
      <c r="T348" s="165">
        <f t="shared" si="93"/>
        <v>0</v>
      </c>
      <c r="W348" s="165">
        <f t="shared" si="94"/>
        <v>0</v>
      </c>
    </row>
    <row r="349" spans="1:23">
      <c r="A349" s="162" t="str">
        <f t="shared" si="99"/>
        <v/>
      </c>
      <c r="B349" s="173">
        <f t="shared" si="84"/>
        <v>0</v>
      </c>
      <c r="C349" s="173">
        <f t="shared" si="85"/>
        <v>0</v>
      </c>
      <c r="D349" s="173">
        <f t="shared" si="95"/>
        <v>0</v>
      </c>
      <c r="E349" s="173">
        <f t="shared" si="96"/>
        <v>0</v>
      </c>
      <c r="F349" s="167">
        <v>6.1861220000000001E-2</v>
      </c>
      <c r="G349" s="175">
        <f t="shared" si="86"/>
        <v>5.3073151579585698E-3</v>
      </c>
      <c r="H349" s="165">
        <f t="shared" si="97"/>
        <v>0</v>
      </c>
      <c r="I349" s="167">
        <v>4.3524260000000002E-2</v>
      </c>
      <c r="J349" s="175">
        <f t="shared" si="87"/>
        <v>3.7014538124591212E-3</v>
      </c>
      <c r="K349" s="165">
        <f t="shared" si="98"/>
        <v>0</v>
      </c>
      <c r="L349" s="167">
        <v>0.80493218999999994</v>
      </c>
      <c r="M349" s="165">
        <f t="shared" si="88"/>
        <v>0</v>
      </c>
      <c r="N349" s="165">
        <f t="shared" si="89"/>
        <v>0</v>
      </c>
      <c r="O349" s="165">
        <f t="shared" si="90"/>
        <v>0</v>
      </c>
      <c r="P349" s="165">
        <f t="shared" si="91"/>
        <v>0</v>
      </c>
      <c r="Q349" s="165">
        <f>NPV($B$5/12,P$9:P349)</f>
        <v>214023.71475346803</v>
      </c>
      <c r="R349" s="173">
        <f t="shared" si="92"/>
        <v>0</v>
      </c>
      <c r="T349" s="165">
        <f t="shared" si="93"/>
        <v>0</v>
      </c>
      <c r="W349" s="165">
        <f t="shared" si="94"/>
        <v>0</v>
      </c>
    </row>
    <row r="350" spans="1:23">
      <c r="A350" s="162" t="str">
        <f t="shared" si="99"/>
        <v/>
      </c>
      <c r="B350" s="173">
        <f t="shared" si="84"/>
        <v>0</v>
      </c>
      <c r="C350" s="173">
        <f t="shared" si="85"/>
        <v>0</v>
      </c>
      <c r="D350" s="173">
        <f t="shared" si="95"/>
        <v>0</v>
      </c>
      <c r="E350" s="173">
        <f t="shared" si="96"/>
        <v>0</v>
      </c>
      <c r="F350" s="167">
        <v>6.1861220000000001E-2</v>
      </c>
      <c r="G350" s="175">
        <f t="shared" si="86"/>
        <v>5.3073151579585698E-3</v>
      </c>
      <c r="H350" s="165">
        <f t="shared" si="97"/>
        <v>0</v>
      </c>
      <c r="I350" s="167">
        <v>4.3524260000000002E-2</v>
      </c>
      <c r="J350" s="175">
        <f t="shared" si="87"/>
        <v>3.7014538124591212E-3</v>
      </c>
      <c r="K350" s="165">
        <f t="shared" si="98"/>
        <v>0</v>
      </c>
      <c r="L350" s="167">
        <v>0.80493218999999994</v>
      </c>
      <c r="M350" s="165">
        <f t="shared" si="88"/>
        <v>0</v>
      </c>
      <c r="N350" s="165">
        <f t="shared" si="89"/>
        <v>0</v>
      </c>
      <c r="O350" s="165">
        <f t="shared" si="90"/>
        <v>0</v>
      </c>
      <c r="P350" s="165">
        <f t="shared" si="91"/>
        <v>0</v>
      </c>
      <c r="Q350" s="165">
        <f>NPV($B$5/12,P$9:P350)</f>
        <v>214023.71475346803</v>
      </c>
      <c r="R350" s="173">
        <f t="shared" si="92"/>
        <v>0</v>
      </c>
      <c r="T350" s="165">
        <f t="shared" si="93"/>
        <v>0</v>
      </c>
      <c r="W350" s="165">
        <f t="shared" si="94"/>
        <v>0</v>
      </c>
    </row>
    <row r="351" spans="1:23">
      <c r="A351" s="162" t="str">
        <f t="shared" si="99"/>
        <v/>
      </c>
      <c r="B351" s="173">
        <f t="shared" si="84"/>
        <v>0</v>
      </c>
      <c r="C351" s="173">
        <f t="shared" si="85"/>
        <v>0</v>
      </c>
      <c r="D351" s="173">
        <f t="shared" si="95"/>
        <v>0</v>
      </c>
      <c r="E351" s="173">
        <f t="shared" si="96"/>
        <v>0</v>
      </c>
      <c r="F351" s="167">
        <v>6.1861220000000001E-2</v>
      </c>
      <c r="G351" s="175">
        <f t="shared" si="86"/>
        <v>5.3073151579585698E-3</v>
      </c>
      <c r="H351" s="165">
        <f t="shared" si="97"/>
        <v>0</v>
      </c>
      <c r="I351" s="167">
        <v>4.3524260000000002E-2</v>
      </c>
      <c r="J351" s="175">
        <f t="shared" si="87"/>
        <v>3.7014538124591212E-3</v>
      </c>
      <c r="K351" s="165">
        <f t="shared" si="98"/>
        <v>0</v>
      </c>
      <c r="L351" s="167">
        <v>0.80493218999999994</v>
      </c>
      <c r="M351" s="165">
        <f t="shared" si="88"/>
        <v>0</v>
      </c>
      <c r="N351" s="165">
        <f t="shared" si="89"/>
        <v>0</v>
      </c>
      <c r="O351" s="165">
        <f t="shared" si="90"/>
        <v>0</v>
      </c>
      <c r="P351" s="165">
        <f t="shared" si="91"/>
        <v>0</v>
      </c>
      <c r="Q351" s="165">
        <f>NPV($B$5/12,P$9:P351)</f>
        <v>214023.71475346803</v>
      </c>
      <c r="R351" s="173">
        <f t="shared" si="92"/>
        <v>0</v>
      </c>
      <c r="T351" s="165">
        <f t="shared" si="93"/>
        <v>0</v>
      </c>
      <c r="W351" s="165">
        <f t="shared" si="94"/>
        <v>0</v>
      </c>
    </row>
    <row r="352" spans="1:23">
      <c r="A352" s="162" t="str">
        <f t="shared" si="99"/>
        <v/>
      </c>
      <c r="B352" s="173">
        <f t="shared" si="84"/>
        <v>0</v>
      </c>
      <c r="C352" s="173">
        <f t="shared" si="85"/>
        <v>0</v>
      </c>
      <c r="D352" s="173">
        <f t="shared" si="95"/>
        <v>0</v>
      </c>
      <c r="E352" s="173">
        <f t="shared" si="96"/>
        <v>0</v>
      </c>
      <c r="F352" s="167">
        <v>6.1861220000000001E-2</v>
      </c>
      <c r="G352" s="175">
        <f t="shared" si="86"/>
        <v>5.3073151579585698E-3</v>
      </c>
      <c r="H352" s="165">
        <f t="shared" si="97"/>
        <v>0</v>
      </c>
      <c r="I352" s="167">
        <v>4.3524260000000002E-2</v>
      </c>
      <c r="J352" s="175">
        <f t="shared" si="87"/>
        <v>3.7014538124591212E-3</v>
      </c>
      <c r="K352" s="165">
        <f t="shared" si="98"/>
        <v>0</v>
      </c>
      <c r="L352" s="167">
        <v>0.80493218999999994</v>
      </c>
      <c r="M352" s="165">
        <f t="shared" si="88"/>
        <v>0</v>
      </c>
      <c r="N352" s="165">
        <f t="shared" si="89"/>
        <v>0</v>
      </c>
      <c r="O352" s="165">
        <f t="shared" si="90"/>
        <v>0</v>
      </c>
      <c r="P352" s="165">
        <f t="shared" si="91"/>
        <v>0</v>
      </c>
      <c r="Q352" s="165">
        <f>NPV($B$5/12,P$9:P352)</f>
        <v>214023.71475346803</v>
      </c>
      <c r="R352" s="173">
        <f t="shared" si="92"/>
        <v>0</v>
      </c>
      <c r="T352" s="165">
        <f t="shared" si="93"/>
        <v>0</v>
      </c>
      <c r="W352" s="165">
        <f t="shared" si="94"/>
        <v>0</v>
      </c>
    </row>
    <row r="353" spans="1:23">
      <c r="A353" s="162" t="str">
        <f t="shared" si="99"/>
        <v/>
      </c>
      <c r="B353" s="173">
        <f t="shared" si="84"/>
        <v>0</v>
      </c>
      <c r="C353" s="173">
        <f t="shared" si="85"/>
        <v>0</v>
      </c>
      <c r="D353" s="173">
        <f t="shared" si="95"/>
        <v>0</v>
      </c>
      <c r="E353" s="173">
        <f t="shared" si="96"/>
        <v>0</v>
      </c>
      <c r="F353" s="167">
        <v>6.1861220000000001E-2</v>
      </c>
      <c r="G353" s="175">
        <f t="shared" si="86"/>
        <v>5.3073151579585698E-3</v>
      </c>
      <c r="H353" s="165">
        <f t="shared" si="97"/>
        <v>0</v>
      </c>
      <c r="I353" s="167">
        <v>4.3524260000000002E-2</v>
      </c>
      <c r="J353" s="175">
        <f t="shared" si="87"/>
        <v>3.7014538124591212E-3</v>
      </c>
      <c r="K353" s="165">
        <f t="shared" si="98"/>
        <v>0</v>
      </c>
      <c r="L353" s="167">
        <v>0.80493218999999994</v>
      </c>
      <c r="M353" s="165">
        <f t="shared" si="88"/>
        <v>0</v>
      </c>
      <c r="N353" s="165">
        <f t="shared" si="89"/>
        <v>0</v>
      </c>
      <c r="O353" s="165">
        <f t="shared" si="90"/>
        <v>0</v>
      </c>
      <c r="P353" s="165">
        <f t="shared" si="91"/>
        <v>0</v>
      </c>
      <c r="Q353" s="165">
        <f>NPV($B$5/12,P$9:P353)</f>
        <v>214023.71475346803</v>
      </c>
      <c r="R353" s="173">
        <f t="shared" si="92"/>
        <v>0</v>
      </c>
      <c r="T353" s="165">
        <f t="shared" si="93"/>
        <v>0</v>
      </c>
      <c r="W353" s="165">
        <f t="shared" si="94"/>
        <v>0</v>
      </c>
    </row>
    <row r="354" spans="1:23">
      <c r="A354" s="162" t="str">
        <f t="shared" si="99"/>
        <v/>
      </c>
      <c r="B354" s="173">
        <f t="shared" si="84"/>
        <v>0</v>
      </c>
      <c r="C354" s="173">
        <f t="shared" si="85"/>
        <v>0</v>
      </c>
      <c r="D354" s="173">
        <f t="shared" si="95"/>
        <v>0</v>
      </c>
      <c r="E354" s="173">
        <f t="shared" si="96"/>
        <v>0</v>
      </c>
      <c r="F354" s="167">
        <v>6.1861220000000001E-2</v>
      </c>
      <c r="G354" s="175">
        <f t="shared" si="86"/>
        <v>5.3073151579585698E-3</v>
      </c>
      <c r="H354" s="165">
        <f t="shared" si="97"/>
        <v>0</v>
      </c>
      <c r="I354" s="167">
        <v>4.3524260000000002E-2</v>
      </c>
      <c r="J354" s="175">
        <f t="shared" si="87"/>
        <v>3.7014538124591212E-3</v>
      </c>
      <c r="K354" s="165">
        <f t="shared" si="98"/>
        <v>0</v>
      </c>
      <c r="L354" s="167">
        <v>0.80493218999999994</v>
      </c>
      <c r="M354" s="165">
        <f t="shared" si="88"/>
        <v>0</v>
      </c>
      <c r="N354" s="165">
        <f t="shared" si="89"/>
        <v>0</v>
      </c>
      <c r="O354" s="165">
        <f t="shared" si="90"/>
        <v>0</v>
      </c>
      <c r="P354" s="165">
        <f t="shared" si="91"/>
        <v>0</v>
      </c>
      <c r="Q354" s="165">
        <f>NPV($B$5/12,P$9:P354)</f>
        <v>214023.71475346803</v>
      </c>
      <c r="R354" s="173">
        <f t="shared" si="92"/>
        <v>0</v>
      </c>
      <c r="T354" s="165">
        <f t="shared" si="93"/>
        <v>0</v>
      </c>
      <c r="W354" s="165">
        <f t="shared" si="94"/>
        <v>0</v>
      </c>
    </row>
    <row r="355" spans="1:23">
      <c r="A355" s="162" t="str">
        <f t="shared" si="99"/>
        <v/>
      </c>
      <c r="B355" s="173">
        <f t="shared" si="84"/>
        <v>0</v>
      </c>
      <c r="C355" s="173">
        <f t="shared" si="85"/>
        <v>0</v>
      </c>
      <c r="D355" s="173">
        <f t="shared" si="95"/>
        <v>0</v>
      </c>
      <c r="E355" s="173">
        <f t="shared" si="96"/>
        <v>0</v>
      </c>
      <c r="F355" s="167">
        <v>6.1861220000000001E-2</v>
      </c>
      <c r="G355" s="175">
        <f t="shared" si="86"/>
        <v>5.3073151579585698E-3</v>
      </c>
      <c r="H355" s="165">
        <f t="shared" si="97"/>
        <v>0</v>
      </c>
      <c r="I355" s="167">
        <v>4.3524260000000002E-2</v>
      </c>
      <c r="J355" s="175">
        <f t="shared" si="87"/>
        <v>3.7014538124591212E-3</v>
      </c>
      <c r="K355" s="165">
        <f t="shared" si="98"/>
        <v>0</v>
      </c>
      <c r="L355" s="167">
        <v>0.80493218999999994</v>
      </c>
      <c r="M355" s="165">
        <f t="shared" si="88"/>
        <v>0</v>
      </c>
      <c r="N355" s="165">
        <f t="shared" si="89"/>
        <v>0</v>
      </c>
      <c r="O355" s="165">
        <f t="shared" si="90"/>
        <v>0</v>
      </c>
      <c r="P355" s="165">
        <f t="shared" si="91"/>
        <v>0</v>
      </c>
      <c r="Q355" s="165">
        <f>NPV($B$5/12,P$9:P355)</f>
        <v>214023.71475346803</v>
      </c>
      <c r="R355" s="173">
        <f t="shared" si="92"/>
        <v>0</v>
      </c>
      <c r="T355" s="165">
        <f t="shared" si="93"/>
        <v>0</v>
      </c>
      <c r="W355" s="165">
        <f t="shared" si="94"/>
        <v>0</v>
      </c>
    </row>
    <row r="356" spans="1:23">
      <c r="A356" s="162" t="str">
        <f t="shared" si="99"/>
        <v/>
      </c>
      <c r="B356" s="173">
        <f t="shared" si="84"/>
        <v>0</v>
      </c>
      <c r="C356" s="173">
        <f t="shared" si="85"/>
        <v>0</v>
      </c>
      <c r="D356" s="173">
        <f t="shared" si="95"/>
        <v>0</v>
      </c>
      <c r="E356" s="173">
        <f t="shared" si="96"/>
        <v>0</v>
      </c>
      <c r="F356" s="167">
        <v>6.1861220000000001E-2</v>
      </c>
      <c r="G356" s="175">
        <f t="shared" si="86"/>
        <v>5.3073151579585698E-3</v>
      </c>
      <c r="H356" s="165">
        <f t="shared" si="97"/>
        <v>0</v>
      </c>
      <c r="I356" s="167">
        <v>4.3524260000000002E-2</v>
      </c>
      <c r="J356" s="175">
        <f t="shared" si="87"/>
        <v>3.7014538124591212E-3</v>
      </c>
      <c r="K356" s="165">
        <f t="shared" si="98"/>
        <v>0</v>
      </c>
      <c r="L356" s="167">
        <v>0.80493218999999994</v>
      </c>
      <c r="M356" s="165">
        <f t="shared" si="88"/>
        <v>0</v>
      </c>
      <c r="N356" s="165">
        <f t="shared" si="89"/>
        <v>0</v>
      </c>
      <c r="O356" s="165">
        <f t="shared" si="90"/>
        <v>0</v>
      </c>
      <c r="P356" s="165">
        <f t="shared" si="91"/>
        <v>0</v>
      </c>
      <c r="Q356" s="165">
        <f>NPV($B$5/12,P$9:P356)</f>
        <v>214023.71475346803</v>
      </c>
      <c r="R356" s="173">
        <f t="shared" si="92"/>
        <v>0</v>
      </c>
      <c r="T356" s="165">
        <f t="shared" si="93"/>
        <v>0</v>
      </c>
      <c r="W356" s="165">
        <f t="shared" si="94"/>
        <v>0</v>
      </c>
    </row>
    <row r="357" spans="1:23">
      <c r="A357" s="162" t="str">
        <f t="shared" si="99"/>
        <v/>
      </c>
      <c r="B357" s="173">
        <f t="shared" si="84"/>
        <v>0</v>
      </c>
      <c r="C357" s="173">
        <f t="shared" si="85"/>
        <v>0</v>
      </c>
      <c r="D357" s="173">
        <f t="shared" si="95"/>
        <v>0</v>
      </c>
      <c r="E357" s="173">
        <f t="shared" si="96"/>
        <v>0</v>
      </c>
      <c r="F357" s="167">
        <v>6.1861220000000001E-2</v>
      </c>
      <c r="G357" s="175">
        <f t="shared" si="86"/>
        <v>5.3073151579585698E-3</v>
      </c>
      <c r="H357" s="165">
        <f t="shared" si="97"/>
        <v>0</v>
      </c>
      <c r="I357" s="167">
        <v>4.3524260000000002E-2</v>
      </c>
      <c r="J357" s="175">
        <f t="shared" si="87"/>
        <v>3.7014538124591212E-3</v>
      </c>
      <c r="K357" s="165">
        <f t="shared" si="98"/>
        <v>0</v>
      </c>
      <c r="L357" s="167">
        <v>0.80493218999999994</v>
      </c>
      <c r="M357" s="165">
        <f t="shared" si="88"/>
        <v>0</v>
      </c>
      <c r="N357" s="165">
        <f t="shared" si="89"/>
        <v>0</v>
      </c>
      <c r="O357" s="165">
        <f t="shared" si="90"/>
        <v>0</v>
      </c>
      <c r="P357" s="165">
        <f t="shared" si="91"/>
        <v>0</v>
      </c>
      <c r="Q357" s="165">
        <f>NPV($B$5/12,P$9:P357)</f>
        <v>214023.71475346803</v>
      </c>
      <c r="R357" s="173">
        <f t="shared" si="92"/>
        <v>0</v>
      </c>
      <c r="T357" s="165">
        <f t="shared" si="93"/>
        <v>0</v>
      </c>
      <c r="W357" s="165">
        <f t="shared" si="94"/>
        <v>0</v>
      </c>
    </row>
    <row r="358" spans="1:23">
      <c r="A358" s="162" t="str">
        <f t="shared" si="99"/>
        <v/>
      </c>
      <c r="B358" s="173">
        <f t="shared" si="84"/>
        <v>0</v>
      </c>
      <c r="C358" s="173">
        <f t="shared" si="85"/>
        <v>0</v>
      </c>
      <c r="D358" s="173">
        <f t="shared" si="95"/>
        <v>0</v>
      </c>
      <c r="E358" s="173">
        <f t="shared" si="96"/>
        <v>0</v>
      </c>
      <c r="F358" s="167">
        <v>6.1861220000000001E-2</v>
      </c>
      <c r="G358" s="175">
        <f t="shared" si="86"/>
        <v>5.3073151579585698E-3</v>
      </c>
      <c r="H358" s="165">
        <f t="shared" si="97"/>
        <v>0</v>
      </c>
      <c r="I358" s="167">
        <v>4.3524260000000002E-2</v>
      </c>
      <c r="J358" s="175">
        <f t="shared" si="87"/>
        <v>3.7014538124591212E-3</v>
      </c>
      <c r="K358" s="165">
        <f t="shared" si="98"/>
        <v>0</v>
      </c>
      <c r="L358" s="167">
        <v>0.80493218999999994</v>
      </c>
      <c r="M358" s="165">
        <f t="shared" si="88"/>
        <v>0</v>
      </c>
      <c r="N358" s="165">
        <f t="shared" si="89"/>
        <v>0</v>
      </c>
      <c r="O358" s="165">
        <f t="shared" si="90"/>
        <v>0</v>
      </c>
      <c r="P358" s="165">
        <f t="shared" si="91"/>
        <v>0</v>
      </c>
      <c r="Q358" s="165">
        <f>NPV($B$5/12,P$9:P358)</f>
        <v>214023.71475346803</v>
      </c>
      <c r="R358" s="173">
        <f t="shared" si="92"/>
        <v>0</v>
      </c>
      <c r="T358" s="165">
        <f t="shared" si="93"/>
        <v>0</v>
      </c>
      <c r="W358" s="165">
        <f t="shared" si="94"/>
        <v>0</v>
      </c>
    </row>
    <row r="359" spans="1:23">
      <c r="A359" s="162" t="str">
        <f t="shared" si="99"/>
        <v/>
      </c>
      <c r="B359" s="173">
        <f t="shared" si="84"/>
        <v>0</v>
      </c>
      <c r="C359" s="173">
        <f t="shared" si="85"/>
        <v>0</v>
      </c>
      <c r="D359" s="173">
        <f t="shared" si="95"/>
        <v>0</v>
      </c>
      <c r="E359" s="173">
        <f t="shared" si="96"/>
        <v>0</v>
      </c>
      <c r="F359" s="167">
        <v>6.1861220000000001E-2</v>
      </c>
      <c r="G359" s="175">
        <f t="shared" si="86"/>
        <v>5.3073151579585698E-3</v>
      </c>
      <c r="H359" s="165">
        <f t="shared" si="97"/>
        <v>0</v>
      </c>
      <c r="I359" s="167">
        <v>4.3524260000000002E-2</v>
      </c>
      <c r="J359" s="175">
        <f t="shared" si="87"/>
        <v>3.7014538124591212E-3</v>
      </c>
      <c r="K359" s="165">
        <f t="shared" si="98"/>
        <v>0</v>
      </c>
      <c r="L359" s="167">
        <v>0.80493218999999994</v>
      </c>
      <c r="M359" s="165">
        <f t="shared" si="88"/>
        <v>0</v>
      </c>
      <c r="N359" s="165">
        <f t="shared" si="89"/>
        <v>0</v>
      </c>
      <c r="O359" s="165">
        <f t="shared" si="90"/>
        <v>0</v>
      </c>
      <c r="P359" s="165">
        <f t="shared" si="91"/>
        <v>0</v>
      </c>
      <c r="Q359" s="165">
        <f>NPV($B$5/12,P$9:P359)</f>
        <v>214023.71475346803</v>
      </c>
      <c r="R359" s="173">
        <f t="shared" si="92"/>
        <v>0</v>
      </c>
      <c r="T359" s="165">
        <f t="shared" si="93"/>
        <v>0</v>
      </c>
      <c r="W359" s="165">
        <f t="shared" si="94"/>
        <v>0</v>
      </c>
    </row>
    <row r="360" spans="1:23">
      <c r="A360" s="162" t="str">
        <f t="shared" si="99"/>
        <v/>
      </c>
      <c r="B360" s="173">
        <f t="shared" si="84"/>
        <v>0</v>
      </c>
      <c r="C360" s="173">
        <f t="shared" si="85"/>
        <v>0</v>
      </c>
      <c r="D360" s="173">
        <f t="shared" si="95"/>
        <v>0</v>
      </c>
      <c r="E360" s="173">
        <f t="shared" si="96"/>
        <v>0</v>
      </c>
      <c r="F360" s="167">
        <v>6.1861220000000001E-2</v>
      </c>
      <c r="G360" s="175">
        <f t="shared" si="86"/>
        <v>5.3073151579585698E-3</v>
      </c>
      <c r="H360" s="165">
        <f t="shared" si="97"/>
        <v>0</v>
      </c>
      <c r="I360" s="167">
        <v>4.3524260000000002E-2</v>
      </c>
      <c r="J360" s="175">
        <f t="shared" si="87"/>
        <v>3.7014538124591212E-3</v>
      </c>
      <c r="K360" s="165">
        <f t="shared" si="98"/>
        <v>0</v>
      </c>
      <c r="L360" s="167">
        <v>0.80493218999999994</v>
      </c>
      <c r="M360" s="165">
        <f t="shared" si="88"/>
        <v>0</v>
      </c>
      <c r="N360" s="165">
        <f t="shared" si="89"/>
        <v>0</v>
      </c>
      <c r="O360" s="165">
        <f t="shared" si="90"/>
        <v>0</v>
      </c>
      <c r="P360" s="165">
        <f t="shared" si="91"/>
        <v>0</v>
      </c>
      <c r="Q360" s="165">
        <f>NPV($B$5/12,P$9:P360)</f>
        <v>214023.71475346803</v>
      </c>
      <c r="R360" s="173">
        <f t="shared" si="92"/>
        <v>0</v>
      </c>
      <c r="T360" s="165">
        <f t="shared" si="93"/>
        <v>0</v>
      </c>
      <c r="W360" s="165">
        <f t="shared" si="94"/>
        <v>0</v>
      </c>
    </row>
    <row r="361" spans="1:23">
      <c r="A361" s="162" t="str">
        <f t="shared" si="99"/>
        <v/>
      </c>
      <c r="B361" s="173">
        <f t="shared" si="84"/>
        <v>0</v>
      </c>
      <c r="C361" s="173">
        <f t="shared" si="85"/>
        <v>0</v>
      </c>
      <c r="D361" s="173">
        <f t="shared" si="95"/>
        <v>0</v>
      </c>
      <c r="E361" s="173">
        <f t="shared" si="96"/>
        <v>0</v>
      </c>
      <c r="F361" s="167">
        <v>6.1861220000000001E-2</v>
      </c>
      <c r="G361" s="175">
        <f t="shared" si="86"/>
        <v>5.3073151579585698E-3</v>
      </c>
      <c r="H361" s="165">
        <f t="shared" si="97"/>
        <v>0</v>
      </c>
      <c r="I361" s="167">
        <v>4.3524260000000002E-2</v>
      </c>
      <c r="J361" s="175">
        <f t="shared" si="87"/>
        <v>3.7014538124591212E-3</v>
      </c>
      <c r="K361" s="165">
        <f t="shared" si="98"/>
        <v>0</v>
      </c>
      <c r="L361" s="167">
        <v>0.80493218999999994</v>
      </c>
      <c r="M361" s="165">
        <f t="shared" si="88"/>
        <v>0</v>
      </c>
      <c r="N361" s="165">
        <f t="shared" si="89"/>
        <v>0</v>
      </c>
      <c r="O361" s="165">
        <f t="shared" si="90"/>
        <v>0</v>
      </c>
      <c r="P361" s="165">
        <f t="shared" si="91"/>
        <v>0</v>
      </c>
      <c r="Q361" s="165">
        <f>NPV($B$5/12,P$9:P361)</f>
        <v>214023.71475346803</v>
      </c>
      <c r="R361" s="173">
        <f t="shared" si="92"/>
        <v>0</v>
      </c>
      <c r="T361" s="165">
        <f t="shared" si="93"/>
        <v>0</v>
      </c>
      <c r="W361" s="165">
        <f t="shared" si="94"/>
        <v>0</v>
      </c>
    </row>
    <row r="362" spans="1:23">
      <c r="A362" s="162" t="str">
        <f t="shared" si="99"/>
        <v/>
      </c>
      <c r="B362" s="173">
        <f t="shared" si="84"/>
        <v>0</v>
      </c>
      <c r="C362" s="173">
        <f t="shared" si="85"/>
        <v>0</v>
      </c>
      <c r="D362" s="173">
        <f t="shared" si="95"/>
        <v>0</v>
      </c>
      <c r="E362" s="173">
        <f t="shared" si="96"/>
        <v>0</v>
      </c>
      <c r="F362" s="167">
        <v>6.1861220000000001E-2</v>
      </c>
      <c r="G362" s="175">
        <f t="shared" si="86"/>
        <v>5.3073151579585698E-3</v>
      </c>
      <c r="H362" s="165">
        <f t="shared" si="97"/>
        <v>0</v>
      </c>
      <c r="I362" s="167">
        <v>4.3524260000000002E-2</v>
      </c>
      <c r="J362" s="175">
        <f t="shared" si="87"/>
        <v>3.7014538124591212E-3</v>
      </c>
      <c r="K362" s="165">
        <f t="shared" si="98"/>
        <v>0</v>
      </c>
      <c r="L362" s="167">
        <v>0.80493218999999994</v>
      </c>
      <c r="M362" s="165">
        <f t="shared" si="88"/>
        <v>0</v>
      </c>
      <c r="N362" s="165">
        <f t="shared" si="89"/>
        <v>0</v>
      </c>
      <c r="O362" s="165">
        <f t="shared" si="90"/>
        <v>0</v>
      </c>
      <c r="P362" s="165">
        <f t="shared" si="91"/>
        <v>0</v>
      </c>
      <c r="Q362" s="165">
        <f>NPV($B$5/12,P$9:P362)</f>
        <v>214023.71475346803</v>
      </c>
      <c r="R362" s="173">
        <f t="shared" si="92"/>
        <v>0</v>
      </c>
      <c r="T362" s="165">
        <f t="shared" si="93"/>
        <v>0</v>
      </c>
      <c r="W362" s="165">
        <f t="shared" si="94"/>
        <v>0</v>
      </c>
    </row>
    <row r="363" spans="1:23">
      <c r="A363" s="162" t="str">
        <f t="shared" si="99"/>
        <v/>
      </c>
      <c r="B363" s="173">
        <f t="shared" si="84"/>
        <v>0</v>
      </c>
      <c r="C363" s="173">
        <f t="shared" si="85"/>
        <v>0</v>
      </c>
      <c r="D363" s="173">
        <f t="shared" si="95"/>
        <v>0</v>
      </c>
      <c r="E363" s="173">
        <f t="shared" si="96"/>
        <v>0</v>
      </c>
      <c r="F363" s="167">
        <v>6.1861220000000001E-2</v>
      </c>
      <c r="G363" s="175">
        <f t="shared" si="86"/>
        <v>5.3073151579585698E-3</v>
      </c>
      <c r="H363" s="165">
        <f t="shared" si="97"/>
        <v>0</v>
      </c>
      <c r="I363" s="167">
        <v>4.3524260000000002E-2</v>
      </c>
      <c r="J363" s="175">
        <f t="shared" si="87"/>
        <v>3.7014538124591212E-3</v>
      </c>
      <c r="K363" s="165">
        <f t="shared" si="98"/>
        <v>0</v>
      </c>
      <c r="L363" s="167">
        <v>0.80493218999999994</v>
      </c>
      <c r="M363" s="165">
        <f t="shared" si="88"/>
        <v>0</v>
      </c>
      <c r="N363" s="165">
        <f t="shared" si="89"/>
        <v>0</v>
      </c>
      <c r="O363" s="165">
        <f t="shared" si="90"/>
        <v>0</v>
      </c>
      <c r="P363" s="165">
        <f t="shared" si="91"/>
        <v>0</v>
      </c>
      <c r="Q363" s="165">
        <f>NPV($B$5/12,P$9:P363)</f>
        <v>214023.71475346803</v>
      </c>
      <c r="R363" s="173">
        <f t="shared" si="92"/>
        <v>0</v>
      </c>
      <c r="T363" s="165">
        <f t="shared" si="93"/>
        <v>0</v>
      </c>
      <c r="W363" s="165">
        <f t="shared" si="94"/>
        <v>0</v>
      </c>
    </row>
    <row r="364" spans="1:23">
      <c r="A364" s="162" t="str">
        <f t="shared" si="99"/>
        <v/>
      </c>
      <c r="B364" s="173">
        <f t="shared" si="84"/>
        <v>0</v>
      </c>
      <c r="C364" s="173">
        <f t="shared" si="85"/>
        <v>0</v>
      </c>
      <c r="D364" s="173">
        <f t="shared" si="95"/>
        <v>0</v>
      </c>
      <c r="E364" s="173">
        <f t="shared" si="96"/>
        <v>0</v>
      </c>
      <c r="F364" s="167">
        <v>6.1861220000000001E-2</v>
      </c>
      <c r="G364" s="175">
        <f t="shared" si="86"/>
        <v>5.3073151579585698E-3</v>
      </c>
      <c r="H364" s="165">
        <f t="shared" si="97"/>
        <v>0</v>
      </c>
      <c r="I364" s="167">
        <v>4.3524260000000002E-2</v>
      </c>
      <c r="J364" s="175">
        <f t="shared" si="87"/>
        <v>3.7014538124591212E-3</v>
      </c>
      <c r="K364" s="165">
        <f t="shared" si="98"/>
        <v>0</v>
      </c>
      <c r="L364" s="167">
        <v>0.80493218999999994</v>
      </c>
      <c r="M364" s="165">
        <f t="shared" si="88"/>
        <v>0</v>
      </c>
      <c r="N364" s="165">
        <f t="shared" si="89"/>
        <v>0</v>
      </c>
      <c r="O364" s="165">
        <f t="shared" si="90"/>
        <v>0</v>
      </c>
      <c r="P364" s="165">
        <f t="shared" si="91"/>
        <v>0</v>
      </c>
      <c r="Q364" s="165">
        <f>NPV($B$5/12,P$9:P364)</f>
        <v>214023.71475346803</v>
      </c>
      <c r="R364" s="173">
        <f t="shared" si="92"/>
        <v>0</v>
      </c>
      <c r="T364" s="165">
        <f t="shared" si="93"/>
        <v>0</v>
      </c>
      <c r="W364" s="165">
        <f t="shared" si="94"/>
        <v>0</v>
      </c>
    </row>
    <row r="365" spans="1:23">
      <c r="A365" s="162" t="str">
        <f t="shared" si="99"/>
        <v/>
      </c>
      <c r="B365" s="173">
        <f t="shared" si="84"/>
        <v>0</v>
      </c>
      <c r="C365" s="173">
        <f t="shared" si="85"/>
        <v>0</v>
      </c>
      <c r="D365" s="173">
        <f t="shared" si="95"/>
        <v>0</v>
      </c>
      <c r="E365" s="173">
        <f t="shared" si="96"/>
        <v>0</v>
      </c>
      <c r="F365" s="167">
        <v>6.1861220000000001E-2</v>
      </c>
      <c r="G365" s="175">
        <f t="shared" si="86"/>
        <v>5.3073151579585698E-3</v>
      </c>
      <c r="H365" s="165">
        <f t="shared" si="97"/>
        <v>0</v>
      </c>
      <c r="I365" s="167">
        <v>4.3524260000000002E-2</v>
      </c>
      <c r="J365" s="175">
        <f t="shared" si="87"/>
        <v>3.7014538124591212E-3</v>
      </c>
      <c r="K365" s="165">
        <f t="shared" si="98"/>
        <v>0</v>
      </c>
      <c r="L365" s="167">
        <v>0.80493218999999994</v>
      </c>
      <c r="M365" s="165">
        <f t="shared" si="88"/>
        <v>0</v>
      </c>
      <c r="N365" s="165">
        <f t="shared" si="89"/>
        <v>0</v>
      </c>
      <c r="O365" s="165">
        <f t="shared" si="90"/>
        <v>0</v>
      </c>
      <c r="P365" s="165">
        <f t="shared" si="91"/>
        <v>0</v>
      </c>
      <c r="Q365" s="165">
        <f>NPV($B$5/12,P$9:P365)</f>
        <v>214023.71475346803</v>
      </c>
      <c r="R365" s="173">
        <f t="shared" si="92"/>
        <v>0</v>
      </c>
      <c r="T365" s="165">
        <f t="shared" si="93"/>
        <v>0</v>
      </c>
      <c r="W365" s="165">
        <f t="shared" si="94"/>
        <v>0</v>
      </c>
    </row>
    <row r="366" spans="1:23">
      <c r="A366" s="162" t="str">
        <f t="shared" si="99"/>
        <v/>
      </c>
      <c r="B366" s="173">
        <f t="shared" si="84"/>
        <v>0</v>
      </c>
      <c r="C366" s="173">
        <f t="shared" si="85"/>
        <v>0</v>
      </c>
      <c r="D366" s="173">
        <f t="shared" si="95"/>
        <v>0</v>
      </c>
      <c r="E366" s="173">
        <f t="shared" si="96"/>
        <v>0</v>
      </c>
      <c r="F366" s="167">
        <v>6.1861220000000001E-2</v>
      </c>
      <c r="G366" s="175">
        <f t="shared" si="86"/>
        <v>5.3073151579585698E-3</v>
      </c>
      <c r="H366" s="165">
        <f t="shared" si="97"/>
        <v>0</v>
      </c>
      <c r="I366" s="167">
        <v>4.3524260000000002E-2</v>
      </c>
      <c r="J366" s="175">
        <f t="shared" si="87"/>
        <v>3.7014538124591212E-3</v>
      </c>
      <c r="K366" s="165">
        <f t="shared" si="98"/>
        <v>0</v>
      </c>
      <c r="L366" s="167">
        <v>0.80493218999999994</v>
      </c>
      <c r="M366" s="165">
        <f t="shared" si="88"/>
        <v>0</v>
      </c>
      <c r="N366" s="165">
        <f t="shared" si="89"/>
        <v>0</v>
      </c>
      <c r="O366" s="165">
        <f t="shared" si="90"/>
        <v>0</v>
      </c>
      <c r="P366" s="165">
        <f t="shared" si="91"/>
        <v>0</v>
      </c>
      <c r="Q366" s="165">
        <f>NPV($B$5/12,P$9:P366)</f>
        <v>214023.71475346803</v>
      </c>
      <c r="R366" s="173">
        <f t="shared" si="92"/>
        <v>0</v>
      </c>
      <c r="T366" s="165">
        <f t="shared" si="93"/>
        <v>0</v>
      </c>
      <c r="W366" s="165">
        <f t="shared" si="94"/>
        <v>0</v>
      </c>
    </row>
    <row r="367" spans="1:23">
      <c r="A367" s="162" t="str">
        <f t="shared" si="99"/>
        <v/>
      </c>
      <c r="B367" s="173">
        <f t="shared" si="84"/>
        <v>0</v>
      </c>
      <c r="C367" s="173">
        <f t="shared" si="85"/>
        <v>0</v>
      </c>
      <c r="D367" s="173">
        <f t="shared" si="95"/>
        <v>0</v>
      </c>
      <c r="E367" s="173">
        <f t="shared" si="96"/>
        <v>0</v>
      </c>
      <c r="F367" s="167">
        <v>6.1861220000000001E-2</v>
      </c>
      <c r="G367" s="175">
        <f t="shared" si="86"/>
        <v>5.3073151579585698E-3</v>
      </c>
      <c r="H367" s="165">
        <f t="shared" si="97"/>
        <v>0</v>
      </c>
      <c r="I367" s="167">
        <v>4.3524260000000002E-2</v>
      </c>
      <c r="J367" s="175">
        <f t="shared" si="87"/>
        <v>3.7014538124591212E-3</v>
      </c>
      <c r="K367" s="165">
        <f t="shared" si="98"/>
        <v>0</v>
      </c>
      <c r="L367" s="167">
        <v>0.80493218999999994</v>
      </c>
      <c r="M367" s="165">
        <f t="shared" si="88"/>
        <v>0</v>
      </c>
      <c r="N367" s="165">
        <f t="shared" si="89"/>
        <v>0</v>
      </c>
      <c r="O367" s="165">
        <f t="shared" si="90"/>
        <v>0</v>
      </c>
      <c r="P367" s="165">
        <f t="shared" si="91"/>
        <v>0</v>
      </c>
      <c r="Q367" s="165">
        <f>NPV($B$5/12,P$9:P367)</f>
        <v>214023.71475346803</v>
      </c>
      <c r="R367" s="173">
        <f t="shared" si="92"/>
        <v>0</v>
      </c>
      <c r="T367" s="165">
        <f t="shared" si="93"/>
        <v>0</v>
      </c>
      <c r="W367" s="165">
        <f t="shared" si="94"/>
        <v>0</v>
      </c>
    </row>
    <row r="368" spans="1:23">
      <c r="A368" s="162" t="str">
        <f t="shared" si="99"/>
        <v/>
      </c>
      <c r="B368" s="173">
        <f t="shared" si="84"/>
        <v>0</v>
      </c>
      <c r="C368" s="173">
        <f t="shared" si="85"/>
        <v>0</v>
      </c>
      <c r="D368" s="173">
        <f t="shared" si="95"/>
        <v>0</v>
      </c>
      <c r="E368" s="173">
        <f t="shared" si="96"/>
        <v>0</v>
      </c>
      <c r="F368" s="167">
        <v>6.1861220000000001E-2</v>
      </c>
      <c r="G368" s="175">
        <f t="shared" si="86"/>
        <v>5.3073151579585698E-3</v>
      </c>
      <c r="H368" s="165">
        <f t="shared" si="97"/>
        <v>0</v>
      </c>
      <c r="I368" s="167">
        <v>4.3524260000000002E-2</v>
      </c>
      <c r="J368" s="175">
        <f t="shared" si="87"/>
        <v>3.7014538124591212E-3</v>
      </c>
      <c r="K368" s="165">
        <f t="shared" si="98"/>
        <v>0</v>
      </c>
      <c r="L368" s="167">
        <v>0.80493218999999994</v>
      </c>
      <c r="M368" s="165">
        <f t="shared" si="88"/>
        <v>0</v>
      </c>
      <c r="N368" s="165">
        <f t="shared" si="89"/>
        <v>0</v>
      </c>
      <c r="O368" s="165">
        <f t="shared" si="90"/>
        <v>0</v>
      </c>
      <c r="P368" s="165">
        <f t="shared" si="91"/>
        <v>0</v>
      </c>
      <c r="Q368" s="165">
        <f>NPV($B$5/12,P$9:P368)</f>
        <v>214023.71475346803</v>
      </c>
      <c r="R368" s="173">
        <f t="shared" si="92"/>
        <v>0</v>
      </c>
      <c r="T368" s="165">
        <f t="shared" si="93"/>
        <v>0</v>
      </c>
      <c r="W368" s="165">
        <f t="shared" si="94"/>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
  <dimension ref="A1:J241"/>
  <sheetViews>
    <sheetView workbookViewId="0">
      <selection activeCell="A2" sqref="A2:I241"/>
    </sheetView>
  </sheetViews>
  <sheetFormatPr defaultRowHeight="15"/>
  <cols>
    <col min="1" max="9" width="8.88671875" style="2"/>
    <col min="10" max="10" width="8.88671875" style="20"/>
  </cols>
  <sheetData>
    <row r="1" spans="1:10" ht="15.75">
      <c r="A1" s="40" t="s">
        <v>0</v>
      </c>
      <c r="B1" s="40" t="s">
        <v>1</v>
      </c>
      <c r="C1" s="40" t="s">
        <v>2</v>
      </c>
      <c r="D1" s="40" t="s">
        <v>3</v>
      </c>
      <c r="E1" s="41" t="s">
        <v>4</v>
      </c>
      <c r="F1" s="40" t="s">
        <v>5</v>
      </c>
      <c r="G1" s="40" t="s">
        <v>6</v>
      </c>
      <c r="H1" s="40" t="s">
        <v>7</v>
      </c>
      <c r="I1" s="40" t="s">
        <v>8</v>
      </c>
      <c r="J1" s="19"/>
    </row>
    <row r="2" spans="1:10">
      <c r="A2" s="3">
        <v>1.7439560000000001</v>
      </c>
      <c r="B2" s="3">
        <v>1.7424599999999999</v>
      </c>
      <c r="C2" s="42">
        <v>1.7439830000000001</v>
      </c>
      <c r="D2" s="3">
        <v>1.7468239999999999</v>
      </c>
      <c r="E2" s="3">
        <v>1.7460439999999999</v>
      </c>
      <c r="F2" s="3">
        <v>1.7496</v>
      </c>
      <c r="G2" s="3">
        <v>1.7485120000000001</v>
      </c>
      <c r="H2" s="3">
        <v>1.750067</v>
      </c>
      <c r="I2" s="3">
        <v>1.7565280000000001</v>
      </c>
    </row>
    <row r="3" spans="1:10">
      <c r="A3" s="3">
        <v>2.0309849999999998</v>
      </c>
      <c r="B3" s="3">
        <v>2.03321</v>
      </c>
      <c r="C3" s="42">
        <v>2.0356369999999999</v>
      </c>
      <c r="D3" s="3">
        <v>2.039733</v>
      </c>
      <c r="E3" s="3">
        <v>2.0411920000000001</v>
      </c>
      <c r="F3" s="3">
        <v>2.0455429999999999</v>
      </c>
      <c r="G3" s="3">
        <v>2.0458729999999998</v>
      </c>
      <c r="H3" s="3">
        <v>2.0511689999999998</v>
      </c>
      <c r="I3" s="3">
        <v>2.0566</v>
      </c>
    </row>
    <row r="4" spans="1:10">
      <c r="A4" s="3">
        <v>2.4974720000000001</v>
      </c>
      <c r="B4" s="3">
        <v>2.5060850000000001</v>
      </c>
      <c r="C4" s="42">
        <v>2.5133589999999999</v>
      </c>
      <c r="D4" s="3">
        <v>2.5189149999999998</v>
      </c>
      <c r="E4" s="3">
        <v>2.5253920000000001</v>
      </c>
      <c r="F4" s="3">
        <v>2.533315</v>
      </c>
      <c r="G4" s="3">
        <v>2.537029</v>
      </c>
      <c r="H4" s="3">
        <v>2.5528379999999999</v>
      </c>
      <c r="I4" s="3">
        <v>2.5509279999999999</v>
      </c>
    </row>
    <row r="5" spans="1:10">
      <c r="A5" s="3">
        <v>2.971644</v>
      </c>
      <c r="B5" s="3">
        <v>2.987104</v>
      </c>
      <c r="C5" s="42">
        <v>2.999225</v>
      </c>
      <c r="D5" s="3">
        <v>3.0049630000000001</v>
      </c>
      <c r="E5" s="3">
        <v>3.0155609999999999</v>
      </c>
      <c r="F5" s="3">
        <v>3.026662</v>
      </c>
      <c r="G5" s="3">
        <v>3.0337230000000002</v>
      </c>
      <c r="H5" s="3">
        <v>3.0613809999999999</v>
      </c>
      <c r="I5" s="3">
        <v>3.052378</v>
      </c>
    </row>
    <row r="6" spans="1:10">
      <c r="A6" s="3">
        <v>3.6139600000000001</v>
      </c>
      <c r="B6" s="3">
        <v>3.6430210000000001</v>
      </c>
      <c r="C6" s="42">
        <v>3.668507</v>
      </c>
      <c r="D6" s="3">
        <v>3.6759360000000001</v>
      </c>
      <c r="E6" s="3">
        <v>3.6973120000000002</v>
      </c>
      <c r="F6" s="3">
        <v>3.7176360000000002</v>
      </c>
      <c r="G6" s="3">
        <v>3.7297549999999999</v>
      </c>
      <c r="H6" s="3">
        <v>3.7717550000000002</v>
      </c>
      <c r="I6" s="3">
        <v>3.7606709999999999</v>
      </c>
    </row>
    <row r="7" spans="1:10">
      <c r="A7" s="3">
        <v>4.1877440000000004</v>
      </c>
      <c r="B7" s="3">
        <v>4.2331960000000004</v>
      </c>
      <c r="C7" s="42">
        <v>4.2797510000000001</v>
      </c>
      <c r="D7" s="3">
        <v>4.2883009999999997</v>
      </c>
      <c r="E7" s="3">
        <v>4.3232619999999997</v>
      </c>
      <c r="F7" s="3">
        <v>4.3520669999999999</v>
      </c>
      <c r="G7" s="3">
        <v>4.3697790000000003</v>
      </c>
      <c r="H7" s="3">
        <v>4.4134919999999997</v>
      </c>
      <c r="I7" s="3">
        <v>4.4172770000000003</v>
      </c>
    </row>
    <row r="8" spans="1:10">
      <c r="A8" s="3">
        <v>4.7475709999999998</v>
      </c>
      <c r="B8" s="3">
        <v>4.8055960000000004</v>
      </c>
      <c r="C8" s="42">
        <v>4.8852000000000002</v>
      </c>
      <c r="D8" s="3">
        <v>4.8983670000000004</v>
      </c>
      <c r="E8" s="3">
        <v>4.9526859999999999</v>
      </c>
      <c r="F8" s="3">
        <v>4.9925680000000003</v>
      </c>
      <c r="G8" s="3">
        <v>5.0140029999999998</v>
      </c>
      <c r="H8" s="3">
        <v>5.0528389999999996</v>
      </c>
      <c r="I8" s="3">
        <v>5.0815539999999997</v>
      </c>
    </row>
    <row r="9" spans="1:10">
      <c r="A9" s="3">
        <v>5.2913030000000001</v>
      </c>
      <c r="B9" s="3">
        <v>5.3720319999999999</v>
      </c>
      <c r="C9" s="42">
        <v>5.475714</v>
      </c>
      <c r="D9" s="3">
        <v>5.4945430000000002</v>
      </c>
      <c r="E9" s="3">
        <v>5.5678299999999998</v>
      </c>
      <c r="F9" s="3">
        <v>5.619834</v>
      </c>
      <c r="G9" s="3">
        <v>5.6482349999999997</v>
      </c>
      <c r="H9" s="3">
        <v>5.6836830000000003</v>
      </c>
      <c r="I9" s="3">
        <v>5.7319899999999997</v>
      </c>
    </row>
    <row r="10" spans="1:10">
      <c r="A10" s="3">
        <v>5.7970829999999998</v>
      </c>
      <c r="B10" s="3">
        <v>5.9162650000000001</v>
      </c>
      <c r="C10" s="42">
        <v>6.0190000000000001</v>
      </c>
      <c r="D10" s="3">
        <v>6.0498919999999998</v>
      </c>
      <c r="E10" s="3">
        <v>6.1377389999999998</v>
      </c>
      <c r="F10" s="3">
        <v>6.212307</v>
      </c>
      <c r="G10" s="3">
        <v>6.2488729999999997</v>
      </c>
      <c r="H10" s="3">
        <v>6.2991109999999999</v>
      </c>
      <c r="I10" s="3">
        <v>6.3530600000000002</v>
      </c>
    </row>
    <row r="11" spans="1:10">
      <c r="A11" s="3">
        <v>6.2730759999999997</v>
      </c>
      <c r="B11" s="3">
        <v>6.4510350000000001</v>
      </c>
      <c r="C11" s="42">
        <v>6.5251010000000003</v>
      </c>
      <c r="D11" s="3">
        <v>6.57273</v>
      </c>
      <c r="E11" s="3">
        <v>6.6760970000000004</v>
      </c>
      <c r="F11" s="3">
        <v>6.7801669999999996</v>
      </c>
      <c r="G11" s="3">
        <v>6.8280370000000001</v>
      </c>
      <c r="H11" s="3">
        <v>6.9075660000000001</v>
      </c>
      <c r="I11" s="3">
        <v>6.9544940000000004</v>
      </c>
    </row>
    <row r="12" spans="1:10">
      <c r="A12" s="3">
        <v>6.7033250000000004</v>
      </c>
      <c r="B12" s="3">
        <v>6.9356910000000003</v>
      </c>
      <c r="C12" s="42">
        <v>6.9967870000000003</v>
      </c>
      <c r="D12" s="3">
        <v>7.0668920000000002</v>
      </c>
      <c r="E12" s="3">
        <v>7.1920289999999998</v>
      </c>
      <c r="F12" s="3">
        <v>7.335394</v>
      </c>
      <c r="G12" s="3">
        <v>7.3936019999999996</v>
      </c>
      <c r="H12" s="3">
        <v>7.5124979999999999</v>
      </c>
      <c r="I12" s="3">
        <v>7.557347</v>
      </c>
    </row>
    <row r="13" spans="1:10">
      <c r="A13" s="3">
        <v>7.1025429999999998</v>
      </c>
      <c r="B13" s="3">
        <v>7.3604250000000002</v>
      </c>
      <c r="C13" s="42">
        <v>7.4561310000000001</v>
      </c>
      <c r="D13" s="3">
        <v>7.537191</v>
      </c>
      <c r="E13" s="3">
        <v>7.6966279999999996</v>
      </c>
      <c r="F13" s="3">
        <v>7.8762100000000004</v>
      </c>
      <c r="G13" s="3">
        <v>7.9413270000000002</v>
      </c>
      <c r="H13" s="3">
        <v>8.0888749999999998</v>
      </c>
      <c r="I13" s="3">
        <v>8.1438330000000008</v>
      </c>
    </row>
    <row r="14" spans="1:10">
      <c r="A14" s="3">
        <v>7.4427190000000003</v>
      </c>
      <c r="B14" s="3">
        <v>7.7149359999999998</v>
      </c>
      <c r="C14" s="42">
        <v>7.8807720000000003</v>
      </c>
      <c r="D14" s="3">
        <v>7.972029</v>
      </c>
      <c r="E14" s="3">
        <v>8.1726960000000002</v>
      </c>
      <c r="F14" s="3">
        <v>8.386469</v>
      </c>
      <c r="G14" s="3">
        <v>8.4540299999999995</v>
      </c>
      <c r="H14" s="3">
        <v>8.6348459999999996</v>
      </c>
      <c r="I14" s="3">
        <v>8.7008179999999999</v>
      </c>
    </row>
    <row r="15" spans="1:10">
      <c r="A15" s="3">
        <v>7.731814</v>
      </c>
      <c r="B15" s="3">
        <v>8.0134779999999992</v>
      </c>
      <c r="C15" s="42">
        <v>8.2495349999999998</v>
      </c>
      <c r="D15" s="3">
        <v>8.3490009999999995</v>
      </c>
      <c r="E15" s="3">
        <v>8.5920850000000009</v>
      </c>
      <c r="F15" s="3">
        <v>8.8328629999999997</v>
      </c>
      <c r="G15" s="3">
        <v>8.9065919999999998</v>
      </c>
      <c r="H15" s="3">
        <v>9.1052239999999998</v>
      </c>
      <c r="I15" s="3">
        <v>9.1837870000000006</v>
      </c>
    </row>
    <row r="16" spans="1:10">
      <c r="A16" s="3">
        <v>7.9451229999999997</v>
      </c>
      <c r="B16" s="3">
        <v>8.2493079999999992</v>
      </c>
      <c r="C16" s="42">
        <v>8.5199350000000003</v>
      </c>
      <c r="D16" s="3">
        <v>8.6598319999999998</v>
      </c>
      <c r="E16" s="3">
        <v>8.9478790000000004</v>
      </c>
      <c r="F16" s="3">
        <v>9.2095140000000004</v>
      </c>
      <c r="G16" s="3">
        <v>9.2962330000000009</v>
      </c>
      <c r="H16" s="3">
        <v>9.527552</v>
      </c>
      <c r="I16" s="3">
        <v>9.6050400000000007</v>
      </c>
    </row>
    <row r="17" spans="1:9">
      <c r="A17" s="3">
        <v>8.112349</v>
      </c>
      <c r="B17" s="3">
        <v>8.4356039999999997</v>
      </c>
      <c r="C17" s="42">
        <v>8.7319870000000002</v>
      </c>
      <c r="D17" s="3">
        <v>8.9179049999999993</v>
      </c>
      <c r="E17" s="3">
        <v>9.2496010000000002</v>
      </c>
      <c r="F17" s="3">
        <v>9.5385329999999993</v>
      </c>
      <c r="G17" s="3">
        <v>9.6509529999999994</v>
      </c>
      <c r="H17" s="3">
        <v>9.9029159999999994</v>
      </c>
      <c r="I17" s="3">
        <v>9.983174</v>
      </c>
    </row>
    <row r="18" spans="1:9">
      <c r="A18" s="3">
        <v>8.2320430000000009</v>
      </c>
      <c r="B18" s="3">
        <v>8.5801510000000007</v>
      </c>
      <c r="C18" s="42">
        <v>8.9035890000000002</v>
      </c>
      <c r="D18" s="3">
        <v>9.1520510000000002</v>
      </c>
      <c r="E18" s="3">
        <v>9.5403190000000002</v>
      </c>
      <c r="F18" s="3">
        <v>9.8581350000000008</v>
      </c>
      <c r="G18" s="3">
        <v>10.000862</v>
      </c>
      <c r="H18" s="3">
        <v>10.289287</v>
      </c>
      <c r="I18" s="3">
        <v>10.368684999999999</v>
      </c>
    </row>
    <row r="19" spans="1:9">
      <c r="A19" s="3">
        <v>8.3311139999999995</v>
      </c>
      <c r="B19" s="3">
        <v>8.7225789999999996</v>
      </c>
      <c r="C19" s="42">
        <v>9.0789360000000006</v>
      </c>
      <c r="D19" s="3">
        <v>9.3675739999999994</v>
      </c>
      <c r="E19" s="3">
        <v>9.8169719999999998</v>
      </c>
      <c r="F19" s="3">
        <v>10.168252000000001</v>
      </c>
      <c r="G19" s="3">
        <v>10.333130000000001</v>
      </c>
      <c r="H19" s="3">
        <v>10.650588000000001</v>
      </c>
      <c r="I19" s="3">
        <v>10.725156</v>
      </c>
    </row>
    <row r="20" spans="1:9">
      <c r="A20" s="3">
        <v>8.3987079999999992</v>
      </c>
      <c r="B20" s="3">
        <v>8.8398330000000005</v>
      </c>
      <c r="C20" s="42">
        <v>9.2340890000000009</v>
      </c>
      <c r="D20" s="3">
        <v>9.5680829999999997</v>
      </c>
      <c r="E20" s="3">
        <v>10.086618</v>
      </c>
      <c r="F20" s="3">
        <v>10.460012000000001</v>
      </c>
      <c r="G20" s="3">
        <v>10.643490999999999</v>
      </c>
      <c r="H20" s="3">
        <v>10.998616</v>
      </c>
      <c r="I20" s="3">
        <v>11.072089</v>
      </c>
    </row>
    <row r="21" spans="1:9">
      <c r="A21" s="3">
        <v>8.4497669999999996</v>
      </c>
      <c r="B21" s="3">
        <v>8.9391309999999997</v>
      </c>
      <c r="C21" s="42">
        <v>9.3652630000000006</v>
      </c>
      <c r="D21" s="3">
        <v>9.7374340000000004</v>
      </c>
      <c r="E21" s="3">
        <v>10.319233000000001</v>
      </c>
      <c r="F21" s="3">
        <v>10.710553000000001</v>
      </c>
      <c r="G21" s="3">
        <v>10.905813</v>
      </c>
      <c r="H21" s="3">
        <v>11.280151</v>
      </c>
      <c r="I21" s="3">
        <v>11.348677</v>
      </c>
    </row>
    <row r="22" spans="1:9">
      <c r="A22" s="3">
        <v>8.485811</v>
      </c>
      <c r="B22" s="3">
        <v>8.9831470000000007</v>
      </c>
      <c r="C22" s="42">
        <v>9.4634040000000006</v>
      </c>
      <c r="D22" s="3">
        <v>9.8895900000000001</v>
      </c>
      <c r="E22" s="3">
        <v>10.523583</v>
      </c>
      <c r="F22" s="3">
        <v>10.940572</v>
      </c>
      <c r="G22" s="3">
        <v>11.158218</v>
      </c>
      <c r="H22" s="3">
        <v>11.53787</v>
      </c>
      <c r="I22" s="3">
        <v>11.614528999999999</v>
      </c>
    </row>
    <row r="23" spans="1:9">
      <c r="A23" s="3">
        <v>8.4948149999999991</v>
      </c>
      <c r="B23" s="3">
        <v>9.0014909999999997</v>
      </c>
      <c r="C23" s="42">
        <v>9.5363150000000001</v>
      </c>
      <c r="D23" s="3">
        <v>10.013412000000001</v>
      </c>
      <c r="E23" s="3">
        <v>10.695714000000001</v>
      </c>
      <c r="F23" s="3">
        <v>11.148277999999999</v>
      </c>
      <c r="G23" s="3">
        <v>11.388206</v>
      </c>
      <c r="H23" s="3">
        <v>11.768833000000001</v>
      </c>
      <c r="I23" s="3">
        <v>11.841806999999999</v>
      </c>
    </row>
    <row r="24" spans="1:9">
      <c r="A24" s="3">
        <v>8.4688079999999992</v>
      </c>
      <c r="B24" s="3">
        <v>8.9884170000000001</v>
      </c>
      <c r="C24" s="42">
        <v>9.5876529999999995</v>
      </c>
      <c r="D24" s="3">
        <v>10.116319000000001</v>
      </c>
      <c r="E24" s="3">
        <v>10.842582999999999</v>
      </c>
      <c r="F24" s="3">
        <v>11.344234</v>
      </c>
      <c r="G24" s="3">
        <v>11.615138</v>
      </c>
      <c r="H24" s="3">
        <v>11.995570000000001</v>
      </c>
      <c r="I24" s="3">
        <v>12.085818</v>
      </c>
    </row>
    <row r="25" spans="1:9">
      <c r="A25" s="3">
        <v>8.4060780000000008</v>
      </c>
      <c r="B25" s="3">
        <v>8.9939979999999995</v>
      </c>
      <c r="C25" s="42">
        <v>9.6433140000000002</v>
      </c>
      <c r="D25" s="3">
        <v>10.199877000000001</v>
      </c>
      <c r="E25" s="3">
        <v>10.965051000000001</v>
      </c>
      <c r="F25" s="3">
        <v>11.509876999999999</v>
      </c>
      <c r="G25" s="3">
        <v>11.808953000000001</v>
      </c>
      <c r="H25" s="3">
        <v>12.194269999999999</v>
      </c>
      <c r="I25" s="3">
        <v>12.332535</v>
      </c>
    </row>
    <row r="26" spans="1:9">
      <c r="A26" s="3">
        <v>8.3275989999999993</v>
      </c>
      <c r="B26" s="3">
        <v>8.9976780000000005</v>
      </c>
      <c r="C26" s="42">
        <v>9.6839429999999993</v>
      </c>
      <c r="D26" s="3">
        <v>10.260585000000001</v>
      </c>
      <c r="E26" s="3">
        <v>11.065151</v>
      </c>
      <c r="F26" s="3">
        <v>11.653036999999999</v>
      </c>
      <c r="G26" s="3">
        <v>11.984531</v>
      </c>
      <c r="H26" s="3">
        <v>12.36077</v>
      </c>
      <c r="I26" s="3">
        <v>12.572118</v>
      </c>
    </row>
    <row r="27" spans="1:9">
      <c r="A27" s="3">
        <v>8.2389580000000002</v>
      </c>
      <c r="B27" s="3">
        <v>8.9985649999999993</v>
      </c>
      <c r="C27" s="42">
        <v>9.7001069999999991</v>
      </c>
      <c r="D27" s="3">
        <v>10.293977999999999</v>
      </c>
      <c r="E27" s="3">
        <v>11.136157000000001</v>
      </c>
      <c r="F27" s="3">
        <v>11.744536</v>
      </c>
      <c r="G27" s="3">
        <v>12.108582999999999</v>
      </c>
      <c r="H27" s="3">
        <v>12.482269000000001</v>
      </c>
      <c r="I27" s="3">
        <v>12.739295</v>
      </c>
    </row>
    <row r="28" spans="1:9">
      <c r="A28" s="3">
        <v>8.1718700000000002</v>
      </c>
      <c r="B28" s="3">
        <v>8.9746600000000001</v>
      </c>
      <c r="C28" s="42">
        <v>9.67685</v>
      </c>
      <c r="D28" s="3">
        <v>10.303115</v>
      </c>
      <c r="E28" s="3">
        <v>11.205843</v>
      </c>
      <c r="F28" s="3">
        <v>11.813272</v>
      </c>
      <c r="G28" s="3">
        <v>12.219908</v>
      </c>
      <c r="H28" s="3">
        <v>12.624598000000001</v>
      </c>
      <c r="I28" s="3">
        <v>12.845863</v>
      </c>
    </row>
    <row r="29" spans="1:9">
      <c r="A29" s="3">
        <v>8.1114060000000006</v>
      </c>
      <c r="B29" s="3">
        <v>8.9394919999999995</v>
      </c>
      <c r="C29" s="42">
        <v>9.6358940000000004</v>
      </c>
      <c r="D29" s="3">
        <v>10.308574</v>
      </c>
      <c r="E29" s="3">
        <v>11.269297999999999</v>
      </c>
      <c r="F29" s="3">
        <v>11.859202</v>
      </c>
      <c r="G29" s="3">
        <v>12.318892999999999</v>
      </c>
      <c r="H29" s="3">
        <v>12.761278000000001</v>
      </c>
      <c r="I29" s="3">
        <v>12.922394000000001</v>
      </c>
    </row>
    <row r="30" spans="1:9">
      <c r="A30" s="3">
        <v>8.0558189999999996</v>
      </c>
      <c r="B30" s="3">
        <v>8.8814480000000007</v>
      </c>
      <c r="C30" s="42">
        <v>9.5839669999999995</v>
      </c>
      <c r="D30" s="3">
        <v>10.292299999999999</v>
      </c>
      <c r="E30" s="3">
        <v>11.313349000000001</v>
      </c>
      <c r="F30" s="3">
        <v>11.904399</v>
      </c>
      <c r="G30" s="3">
        <v>12.405566</v>
      </c>
      <c r="H30" s="3">
        <v>12.900608</v>
      </c>
      <c r="I30" s="3">
        <v>12.985077</v>
      </c>
    </row>
    <row r="31" spans="1:9">
      <c r="A31" s="3">
        <v>7.9705260000000004</v>
      </c>
      <c r="B31" s="3">
        <v>8.8180739999999993</v>
      </c>
      <c r="C31" s="42">
        <v>9.5140770000000003</v>
      </c>
      <c r="D31" s="3">
        <v>10.247859</v>
      </c>
      <c r="E31" s="3">
        <v>11.307969999999999</v>
      </c>
      <c r="F31" s="3">
        <v>11.940564</v>
      </c>
      <c r="G31" s="3">
        <v>12.450626</v>
      </c>
      <c r="H31" s="3">
        <v>12.984189000000001</v>
      </c>
      <c r="I31" s="3">
        <v>13.006805999999999</v>
      </c>
    </row>
    <row r="32" spans="1:9">
      <c r="A32" s="3">
        <v>7.8698040000000002</v>
      </c>
      <c r="B32" s="3">
        <v>8.7344240000000006</v>
      </c>
      <c r="C32" s="42">
        <v>9.4265570000000007</v>
      </c>
      <c r="D32" s="3">
        <v>10.168221000000001</v>
      </c>
      <c r="E32" s="3">
        <v>11.262312</v>
      </c>
      <c r="F32" s="3">
        <v>11.953754</v>
      </c>
      <c r="G32" s="3">
        <v>12.449369000000001</v>
      </c>
      <c r="H32" s="3">
        <v>13.027512</v>
      </c>
      <c r="I32" s="3">
        <v>12.978134000000001</v>
      </c>
    </row>
    <row r="33" spans="1:9">
      <c r="A33" s="3">
        <v>7.7288259999999998</v>
      </c>
      <c r="B33" s="3">
        <v>8.6220979999999994</v>
      </c>
      <c r="C33" s="42">
        <v>9.3234449999999995</v>
      </c>
      <c r="D33" s="3">
        <v>10.068269000000001</v>
      </c>
      <c r="E33" s="3">
        <v>11.183175</v>
      </c>
      <c r="F33" s="3">
        <v>11.923318</v>
      </c>
      <c r="G33" s="3">
        <v>12.408671</v>
      </c>
      <c r="H33" s="3">
        <v>13.020960000000001</v>
      </c>
      <c r="I33" s="3">
        <v>12.911514</v>
      </c>
    </row>
    <row r="34" spans="1:9">
      <c r="A34" s="3">
        <v>7.5733730000000001</v>
      </c>
      <c r="B34" s="3">
        <v>8.4716319999999996</v>
      </c>
      <c r="C34" s="42">
        <v>9.2552979999999998</v>
      </c>
      <c r="D34" s="3">
        <v>9.9912559999999999</v>
      </c>
      <c r="E34" s="3">
        <v>11.10835</v>
      </c>
      <c r="F34" s="3">
        <v>11.859945</v>
      </c>
      <c r="G34" s="3">
        <v>12.384266999999999</v>
      </c>
      <c r="H34" s="3">
        <v>12.980383</v>
      </c>
      <c r="I34" s="3">
        <v>12.869567</v>
      </c>
    </row>
    <row r="35" spans="1:9">
      <c r="A35" s="3">
        <v>7.3968090000000002</v>
      </c>
      <c r="B35" s="3">
        <v>8.3004709999999999</v>
      </c>
      <c r="C35" s="42">
        <v>9.1961410000000008</v>
      </c>
      <c r="D35" s="3">
        <v>9.9161549999999998</v>
      </c>
      <c r="E35" s="3">
        <v>11.023266</v>
      </c>
      <c r="F35" s="3">
        <v>11.773949</v>
      </c>
      <c r="G35" s="3">
        <v>12.357676</v>
      </c>
      <c r="H35" s="3">
        <v>12.916081999999999</v>
      </c>
      <c r="I35" s="3">
        <v>12.828146</v>
      </c>
    </row>
    <row r="36" spans="1:9">
      <c r="A36" s="3">
        <v>7.2358330000000004</v>
      </c>
      <c r="B36" s="3">
        <v>8.1409009999999995</v>
      </c>
      <c r="C36" s="42">
        <v>9.1316100000000002</v>
      </c>
      <c r="D36" s="3">
        <v>9.8448949999999993</v>
      </c>
      <c r="E36" s="3">
        <v>10.938832</v>
      </c>
      <c r="F36" s="3">
        <v>11.687694</v>
      </c>
      <c r="G36" s="3">
        <v>12.333399999999999</v>
      </c>
      <c r="H36" s="3">
        <v>12.835767000000001</v>
      </c>
      <c r="I36" s="3">
        <v>12.814220000000001</v>
      </c>
    </row>
    <row r="37" spans="1:9">
      <c r="A37" s="3">
        <v>7.1019949999999996</v>
      </c>
      <c r="B37" s="3">
        <v>8.0227679999999992</v>
      </c>
      <c r="C37" s="42">
        <v>9.0136439999999993</v>
      </c>
      <c r="D37" s="3">
        <v>9.7472809999999992</v>
      </c>
      <c r="E37" s="3">
        <v>10.842479000000001</v>
      </c>
      <c r="F37" s="3">
        <v>11.618026</v>
      </c>
      <c r="G37" s="3">
        <v>12.272546999999999</v>
      </c>
      <c r="H37" s="3">
        <v>12.749089</v>
      </c>
      <c r="I37" s="3">
        <v>12.801329000000001</v>
      </c>
    </row>
    <row r="38" spans="1:9">
      <c r="A38" s="3">
        <v>6.9867629999999998</v>
      </c>
      <c r="B38" s="3">
        <v>7.9306409999999996</v>
      </c>
      <c r="C38" s="42">
        <v>8.8748290000000001</v>
      </c>
      <c r="D38" s="3">
        <v>9.6481910000000006</v>
      </c>
      <c r="E38" s="3">
        <v>10.749435</v>
      </c>
      <c r="F38" s="3">
        <v>11.554607000000001</v>
      </c>
      <c r="G38" s="3">
        <v>12.197191999999999</v>
      </c>
      <c r="H38" s="3">
        <v>12.668778</v>
      </c>
      <c r="I38" s="3">
        <v>12.810893</v>
      </c>
    </row>
    <row r="39" spans="1:9">
      <c r="A39" s="3">
        <v>6.8458420000000002</v>
      </c>
      <c r="B39" s="3">
        <v>7.8038179999999997</v>
      </c>
      <c r="C39" s="42">
        <v>8.7192690000000006</v>
      </c>
      <c r="D39" s="3">
        <v>9.5273479999999999</v>
      </c>
      <c r="E39" s="3">
        <v>10.631978</v>
      </c>
      <c r="F39" s="3">
        <v>11.4625</v>
      </c>
      <c r="G39" s="3">
        <v>12.089651999999999</v>
      </c>
      <c r="H39" s="3">
        <v>12.555116999999999</v>
      </c>
      <c r="I39" s="3">
        <v>12.777755000000001</v>
      </c>
    </row>
    <row r="40" spans="1:9">
      <c r="A40" s="3">
        <v>6.6834879999999997</v>
      </c>
      <c r="B40" s="3">
        <v>7.6426869999999996</v>
      </c>
      <c r="C40" s="42">
        <v>8.5951389999999996</v>
      </c>
      <c r="D40" s="3">
        <v>9.4107179999999993</v>
      </c>
      <c r="E40" s="3">
        <v>10.512962999999999</v>
      </c>
      <c r="F40" s="3">
        <v>11.323785000000001</v>
      </c>
      <c r="G40" s="3">
        <v>11.981769999999999</v>
      </c>
      <c r="H40" s="3">
        <v>12.418839999999999</v>
      </c>
      <c r="I40" s="3">
        <v>12.702864999999999</v>
      </c>
    </row>
    <row r="41" spans="1:9">
      <c r="A41" s="3">
        <v>6.5024329999999999</v>
      </c>
      <c r="B41" s="3">
        <v>7.43933</v>
      </c>
      <c r="C41" s="42">
        <v>8.4667139999999996</v>
      </c>
      <c r="D41" s="3">
        <v>9.2773120000000002</v>
      </c>
      <c r="E41" s="3">
        <v>10.372083999999999</v>
      </c>
      <c r="F41" s="3">
        <v>11.154536999999999</v>
      </c>
      <c r="G41" s="3">
        <v>11.852962</v>
      </c>
      <c r="H41" s="3">
        <v>12.239077</v>
      </c>
      <c r="I41" s="3">
        <v>12.575059</v>
      </c>
    </row>
    <row r="42" spans="1:9">
      <c r="A42" s="3">
        <v>6.3405950000000004</v>
      </c>
      <c r="B42" s="3">
        <v>7.2648840000000003</v>
      </c>
      <c r="C42" s="42">
        <v>8.3384699999999992</v>
      </c>
      <c r="D42" s="3">
        <v>9.1439319999999995</v>
      </c>
      <c r="E42" s="3">
        <v>10.228275</v>
      </c>
      <c r="F42" s="3">
        <v>10.986072</v>
      </c>
      <c r="G42" s="3">
        <v>11.721847</v>
      </c>
      <c r="H42" s="3">
        <v>12.07377</v>
      </c>
      <c r="I42" s="3">
        <v>12.441302</v>
      </c>
    </row>
    <row r="43" spans="1:9">
      <c r="A43" s="3">
        <v>6.1795349999999996</v>
      </c>
      <c r="B43" s="3">
        <v>7.1157959999999996</v>
      </c>
      <c r="C43" s="42">
        <v>8.1761119999999998</v>
      </c>
      <c r="D43" s="3">
        <v>8.9925639999999998</v>
      </c>
      <c r="E43" s="3">
        <v>10.059284</v>
      </c>
      <c r="F43" s="3">
        <v>10.840921</v>
      </c>
      <c r="G43" s="3">
        <v>11.575445</v>
      </c>
      <c r="H43" s="3">
        <v>11.949229000000001</v>
      </c>
      <c r="I43" s="3">
        <v>12.311297</v>
      </c>
    </row>
    <row r="44" spans="1:9">
      <c r="A44" s="3">
        <v>6.0166849999999998</v>
      </c>
      <c r="B44" s="3">
        <v>6.9809739999999998</v>
      </c>
      <c r="C44" s="42">
        <v>8.0013679999999994</v>
      </c>
      <c r="D44" s="3">
        <v>8.8326429999999991</v>
      </c>
      <c r="E44" s="3">
        <v>9.8797080000000008</v>
      </c>
      <c r="F44" s="3">
        <v>10.696108000000001</v>
      </c>
      <c r="G44" s="3">
        <v>11.418799</v>
      </c>
      <c r="H44" s="3">
        <v>11.843553</v>
      </c>
      <c r="I44" s="3">
        <v>12.181869000000001</v>
      </c>
    </row>
    <row r="45" spans="1:9">
      <c r="A45" s="3">
        <v>5.8454680000000003</v>
      </c>
      <c r="B45" s="3">
        <v>6.8498330000000003</v>
      </c>
      <c r="C45" s="42">
        <v>7.8292109999999999</v>
      </c>
      <c r="D45" s="3">
        <v>8.6742460000000001</v>
      </c>
      <c r="E45" s="3">
        <v>9.7014659999999999</v>
      </c>
      <c r="F45" s="3">
        <v>10.549185</v>
      </c>
      <c r="G45" s="3">
        <v>11.258527000000001</v>
      </c>
      <c r="H45" s="3">
        <v>11.738636</v>
      </c>
      <c r="I45" s="3">
        <v>12.064271</v>
      </c>
    </row>
    <row r="46" spans="1:9">
      <c r="A46" s="3">
        <v>5.6931589999999996</v>
      </c>
      <c r="B46" s="3">
        <v>6.7300589999999998</v>
      </c>
      <c r="C46" s="42">
        <v>7.6772910000000003</v>
      </c>
      <c r="D46" s="3">
        <v>8.5413420000000002</v>
      </c>
      <c r="E46" s="3">
        <v>9.5566230000000001</v>
      </c>
      <c r="F46" s="3">
        <v>10.387</v>
      </c>
      <c r="G46" s="3">
        <v>11.102415000000001</v>
      </c>
      <c r="H46" s="3">
        <v>11.605879</v>
      </c>
      <c r="I46" s="3">
        <v>11.948592</v>
      </c>
    </row>
    <row r="47" spans="1:9">
      <c r="A47" s="3">
        <v>5.5641030000000002</v>
      </c>
      <c r="B47" s="3">
        <v>6.6343370000000004</v>
      </c>
      <c r="C47" s="42">
        <v>7.5570969999999997</v>
      </c>
      <c r="D47" s="3">
        <v>8.4291020000000003</v>
      </c>
      <c r="E47" s="3">
        <v>9.4323879999999996</v>
      </c>
      <c r="F47" s="3">
        <v>10.236001</v>
      </c>
      <c r="G47" s="3">
        <v>10.96397</v>
      </c>
      <c r="H47" s="3">
        <v>11.469117000000001</v>
      </c>
      <c r="I47" s="3">
        <v>11.863981000000001</v>
      </c>
    </row>
    <row r="48" spans="1:9">
      <c r="A48" s="3">
        <v>5.44001</v>
      </c>
      <c r="B48" s="3">
        <v>6.5145419999999996</v>
      </c>
      <c r="C48" s="42">
        <v>7.4256320000000002</v>
      </c>
      <c r="D48" s="3">
        <v>8.3043359999999993</v>
      </c>
      <c r="E48" s="3">
        <v>9.2904280000000004</v>
      </c>
      <c r="F48" s="3">
        <v>10.070981</v>
      </c>
      <c r="G48" s="3">
        <v>10.802588999999999</v>
      </c>
      <c r="H48" s="3">
        <v>11.308175</v>
      </c>
      <c r="I48" s="3">
        <v>11.755355</v>
      </c>
    </row>
    <row r="49" spans="1:9">
      <c r="A49" s="3">
        <v>5.2920470000000002</v>
      </c>
      <c r="B49" s="3">
        <v>6.3383609999999999</v>
      </c>
      <c r="C49" s="42">
        <v>7.2889080000000002</v>
      </c>
      <c r="D49" s="3">
        <v>8.1482559999999999</v>
      </c>
      <c r="E49" s="3">
        <v>9.1022149999999993</v>
      </c>
      <c r="F49" s="3">
        <v>9.9211679999999998</v>
      </c>
      <c r="G49" s="3">
        <v>10.619823</v>
      </c>
      <c r="H49" s="3">
        <v>11.137077</v>
      </c>
      <c r="I49" s="3">
        <v>11.659763</v>
      </c>
    </row>
    <row r="50" spans="1:9">
      <c r="A50" s="3">
        <v>5.1217119999999996</v>
      </c>
      <c r="B50" s="3">
        <v>6.1199120000000002</v>
      </c>
      <c r="C50" s="42">
        <v>7.1259680000000003</v>
      </c>
      <c r="D50" s="3">
        <v>7.9669819999999998</v>
      </c>
      <c r="E50" s="3">
        <v>8.8868880000000008</v>
      </c>
      <c r="F50" s="3">
        <v>9.7554359999999996</v>
      </c>
      <c r="G50" s="3">
        <v>10.403161000000001</v>
      </c>
      <c r="H50" s="3">
        <v>10.947723999999999</v>
      </c>
      <c r="I50" s="3">
        <v>11.532225</v>
      </c>
    </row>
    <row r="51" spans="1:9">
      <c r="A51" s="3">
        <v>4.9687099999999997</v>
      </c>
      <c r="B51" s="3">
        <v>5.9154239999999998</v>
      </c>
      <c r="C51" s="42">
        <v>6.9764600000000003</v>
      </c>
      <c r="D51" s="3">
        <v>7.7936259999999997</v>
      </c>
      <c r="E51" s="3">
        <v>8.6816230000000001</v>
      </c>
      <c r="F51" s="3">
        <v>9.6033059999999999</v>
      </c>
      <c r="G51" s="3">
        <v>10.207806</v>
      </c>
      <c r="H51" s="3">
        <v>10.760354</v>
      </c>
      <c r="I51" s="3">
        <v>11.436768000000001</v>
      </c>
    </row>
    <row r="52" spans="1:9">
      <c r="A52" s="3">
        <v>4.8676870000000001</v>
      </c>
      <c r="B52" s="3">
        <v>5.7559639999999996</v>
      </c>
      <c r="C52" s="42">
        <v>6.8460979999999996</v>
      </c>
      <c r="D52" s="3">
        <v>7.6488610000000001</v>
      </c>
      <c r="E52" s="3">
        <v>8.5183590000000002</v>
      </c>
      <c r="F52" s="3">
        <v>9.4441799999999994</v>
      </c>
      <c r="G52" s="3">
        <v>10.050748</v>
      </c>
      <c r="H52" s="3">
        <v>10.548548</v>
      </c>
      <c r="I52" s="3">
        <v>11.347125999999999</v>
      </c>
    </row>
    <row r="53" spans="1:9">
      <c r="A53" s="3">
        <v>4.8014749999999999</v>
      </c>
      <c r="B53" s="3">
        <v>5.6329200000000004</v>
      </c>
      <c r="C53" s="42">
        <v>6.729857</v>
      </c>
      <c r="D53" s="3">
        <v>7.5204110000000002</v>
      </c>
      <c r="E53" s="3">
        <v>8.3697269999999993</v>
      </c>
      <c r="F53" s="3">
        <v>9.2869270000000004</v>
      </c>
      <c r="G53" s="3">
        <v>9.9157469999999996</v>
      </c>
      <c r="H53" s="3">
        <v>10.334643</v>
      </c>
      <c r="I53" s="3">
        <v>11.264265999999999</v>
      </c>
    </row>
    <row r="54" spans="1:9">
      <c r="A54" s="3">
        <v>4.7513909999999999</v>
      </c>
      <c r="B54" s="3">
        <v>5.5252879999999998</v>
      </c>
      <c r="C54" s="42">
        <v>6.6218899999999996</v>
      </c>
      <c r="D54" s="3">
        <v>7.4015300000000002</v>
      </c>
      <c r="E54" s="3">
        <v>8.2342949999999995</v>
      </c>
      <c r="F54" s="3">
        <v>9.1268410000000006</v>
      </c>
      <c r="G54" s="3">
        <v>9.7694500000000009</v>
      </c>
      <c r="H54" s="3">
        <v>10.122094000000001</v>
      </c>
      <c r="I54" s="3">
        <v>11.154006000000001</v>
      </c>
    </row>
    <row r="55" spans="1:9">
      <c r="A55" s="3">
        <v>4.6736880000000003</v>
      </c>
      <c r="B55" s="3">
        <v>5.4260279999999996</v>
      </c>
      <c r="C55" s="42">
        <v>6.5055930000000002</v>
      </c>
      <c r="D55" s="3">
        <v>7.2804500000000001</v>
      </c>
      <c r="E55" s="3">
        <v>8.0964580000000002</v>
      </c>
      <c r="F55" s="3">
        <v>8.9585539999999995</v>
      </c>
      <c r="G55" s="3">
        <v>9.5674949999999992</v>
      </c>
      <c r="H55" s="3">
        <v>9.9505009999999992</v>
      </c>
      <c r="I55" s="3">
        <v>11.016081</v>
      </c>
    </row>
    <row r="56" spans="1:9">
      <c r="A56" s="3">
        <v>4.5930660000000003</v>
      </c>
      <c r="B56" s="3">
        <v>5.3312489999999997</v>
      </c>
      <c r="C56" s="42">
        <v>6.3930429999999996</v>
      </c>
      <c r="D56" s="3">
        <v>7.1563569999999999</v>
      </c>
      <c r="E56" s="3">
        <v>7.9633580000000004</v>
      </c>
      <c r="F56" s="3">
        <v>8.7896160000000005</v>
      </c>
      <c r="G56" s="3">
        <v>9.3493469999999999</v>
      </c>
      <c r="H56" s="3">
        <v>9.7937910000000006</v>
      </c>
      <c r="I56" s="3">
        <v>10.865781999999999</v>
      </c>
    </row>
    <row r="57" spans="1:9">
      <c r="A57" s="3">
        <v>4.5080749999999998</v>
      </c>
      <c r="B57" s="3">
        <v>5.2358510000000003</v>
      </c>
      <c r="C57" s="42">
        <v>6.2724880000000001</v>
      </c>
      <c r="D57" s="3">
        <v>7.024896</v>
      </c>
      <c r="E57" s="3">
        <v>7.8299719999999997</v>
      </c>
      <c r="F57" s="3">
        <v>8.6213870000000004</v>
      </c>
      <c r="G57" s="3">
        <v>9.1380130000000008</v>
      </c>
      <c r="H57" s="3">
        <v>9.6616160000000004</v>
      </c>
      <c r="I57" s="3">
        <v>10.727453000000001</v>
      </c>
    </row>
    <row r="58" spans="1:9">
      <c r="A58" s="3">
        <v>4.4451980000000004</v>
      </c>
      <c r="B58" s="3">
        <v>5.1360409999999996</v>
      </c>
      <c r="C58" s="42">
        <v>6.1381680000000003</v>
      </c>
      <c r="D58" s="3">
        <v>6.8677830000000002</v>
      </c>
      <c r="E58" s="3">
        <v>7.6784990000000004</v>
      </c>
      <c r="F58" s="3">
        <v>8.4536770000000008</v>
      </c>
      <c r="G58" s="3">
        <v>8.9648179999999993</v>
      </c>
      <c r="H58" s="3">
        <v>9.5300320000000003</v>
      </c>
      <c r="I58" s="3">
        <v>10.555688999999999</v>
      </c>
    </row>
    <row r="59" spans="1:9">
      <c r="A59" s="3">
        <v>4.3991350000000002</v>
      </c>
      <c r="B59" s="3">
        <v>5.0403089999999997</v>
      </c>
      <c r="C59" s="42">
        <v>6.0013639999999997</v>
      </c>
      <c r="D59" s="3">
        <v>6.7212990000000001</v>
      </c>
      <c r="E59" s="3">
        <v>7.5349029999999999</v>
      </c>
      <c r="F59" s="3">
        <v>8.3006879999999992</v>
      </c>
      <c r="G59" s="3">
        <v>8.8216990000000006</v>
      </c>
      <c r="H59" s="3">
        <v>9.4158740000000005</v>
      </c>
      <c r="I59" s="3">
        <v>10.394175000000001</v>
      </c>
    </row>
    <row r="60" spans="1:9">
      <c r="A60" s="3">
        <v>4.3483530000000004</v>
      </c>
      <c r="B60" s="3">
        <v>4.9489780000000003</v>
      </c>
      <c r="C60" s="42">
        <v>5.863524</v>
      </c>
      <c r="D60" s="3">
        <v>6.5656290000000004</v>
      </c>
      <c r="E60" s="3">
        <v>7.3745799999999999</v>
      </c>
      <c r="F60" s="3">
        <v>8.130744</v>
      </c>
      <c r="G60" s="3">
        <v>8.6647449999999999</v>
      </c>
      <c r="H60" s="3">
        <v>9.2665050000000004</v>
      </c>
      <c r="I60" s="3">
        <v>10.178353</v>
      </c>
    </row>
    <row r="61" spans="1:9">
      <c r="A61" s="3">
        <v>4.2805489999999997</v>
      </c>
      <c r="B61" s="3">
        <v>4.8662770000000002</v>
      </c>
      <c r="C61" s="42">
        <v>5.7613519999999996</v>
      </c>
      <c r="D61" s="3">
        <v>6.4396979999999999</v>
      </c>
      <c r="E61" s="3">
        <v>7.2314530000000001</v>
      </c>
      <c r="F61" s="3">
        <v>7.9718819999999999</v>
      </c>
      <c r="G61" s="3">
        <v>8.5223490000000002</v>
      </c>
      <c r="H61" s="3">
        <v>9.1093499999999992</v>
      </c>
      <c r="I61" s="3">
        <v>9.9853670000000001</v>
      </c>
    </row>
    <row r="62" spans="1:9">
      <c r="A62" s="3">
        <v>4.1927839999999996</v>
      </c>
      <c r="B62" s="3">
        <v>4.7831299999999999</v>
      </c>
      <c r="C62" s="42">
        <v>5.6635749999999998</v>
      </c>
      <c r="D62" s="3">
        <v>6.3062769999999997</v>
      </c>
      <c r="E62" s="3">
        <v>7.0758510000000001</v>
      </c>
      <c r="F62" s="3">
        <v>7.7969330000000001</v>
      </c>
      <c r="G62" s="3">
        <v>8.3607530000000008</v>
      </c>
      <c r="H62" s="3">
        <v>8.9186730000000001</v>
      </c>
      <c r="I62" s="3">
        <v>9.7637900000000002</v>
      </c>
    </row>
    <row r="63" spans="1:9">
      <c r="A63" s="3">
        <v>4.1058070000000004</v>
      </c>
      <c r="B63" s="3">
        <v>4.7073510000000001</v>
      </c>
      <c r="C63" s="42">
        <v>5.5727149999999996</v>
      </c>
      <c r="D63" s="3">
        <v>6.1942700000000004</v>
      </c>
      <c r="E63" s="3">
        <v>6.9377620000000002</v>
      </c>
      <c r="F63" s="3">
        <v>7.6370050000000003</v>
      </c>
      <c r="G63" s="3">
        <v>8.2218990000000005</v>
      </c>
      <c r="H63" s="3">
        <v>8.7510469999999998</v>
      </c>
      <c r="I63" s="3">
        <v>9.5919279999999993</v>
      </c>
    </row>
    <row r="64" spans="1:9">
      <c r="A64" s="3">
        <v>4.0254430000000001</v>
      </c>
      <c r="B64" s="3">
        <v>4.6416740000000001</v>
      </c>
      <c r="C64" s="42">
        <v>5.4507070000000004</v>
      </c>
      <c r="D64" s="3">
        <v>6.0928570000000004</v>
      </c>
      <c r="E64" s="3">
        <v>6.8018450000000001</v>
      </c>
      <c r="F64" s="3">
        <v>7.4649530000000004</v>
      </c>
      <c r="G64" s="3">
        <v>8.0647629999999992</v>
      </c>
      <c r="H64" s="3">
        <v>8.5699740000000002</v>
      </c>
      <c r="I64" s="3">
        <v>9.4506599999999992</v>
      </c>
    </row>
    <row r="65" spans="1:9">
      <c r="A65" s="3">
        <v>3.9491390000000002</v>
      </c>
      <c r="B65" s="3">
        <v>4.5841779999999996</v>
      </c>
      <c r="C65" s="42">
        <v>5.3248340000000001</v>
      </c>
      <c r="D65" s="3">
        <v>6.0004499999999998</v>
      </c>
      <c r="E65" s="3">
        <v>6.6677070000000001</v>
      </c>
      <c r="F65" s="3">
        <v>7.2972250000000001</v>
      </c>
      <c r="G65" s="3">
        <v>7.9056150000000001</v>
      </c>
      <c r="H65" s="3">
        <v>8.3942370000000004</v>
      </c>
      <c r="I65" s="3">
        <v>9.3295569999999994</v>
      </c>
    </row>
    <row r="66" spans="1:9">
      <c r="A66" s="3">
        <v>3.8717429999999999</v>
      </c>
      <c r="B66" s="3">
        <v>4.5310509999999997</v>
      </c>
      <c r="C66" s="42">
        <v>5.1997920000000004</v>
      </c>
      <c r="D66" s="3">
        <v>5.919721</v>
      </c>
      <c r="E66" s="3">
        <v>6.5327999999999999</v>
      </c>
      <c r="F66" s="3">
        <v>7.1403610000000004</v>
      </c>
      <c r="G66" s="3">
        <v>7.7358200000000004</v>
      </c>
      <c r="H66" s="3">
        <v>8.2029910000000008</v>
      </c>
      <c r="I66" s="3">
        <v>9.2014300000000002</v>
      </c>
    </row>
    <row r="67" spans="1:9">
      <c r="A67" s="3">
        <v>3.7878240000000001</v>
      </c>
      <c r="B67" s="3">
        <v>4.4619590000000002</v>
      </c>
      <c r="C67" s="42">
        <v>5.0901319999999997</v>
      </c>
      <c r="D67" s="3">
        <v>5.8360589999999997</v>
      </c>
      <c r="E67" s="3">
        <v>6.3768140000000004</v>
      </c>
      <c r="F67" s="3">
        <v>7.0060260000000003</v>
      </c>
      <c r="G67" s="3">
        <v>7.551336</v>
      </c>
      <c r="H67" s="3">
        <v>7.998132</v>
      </c>
      <c r="I67" s="3">
        <v>9.0262510000000002</v>
      </c>
    </row>
    <row r="68" spans="1:9">
      <c r="A68" s="3">
        <v>3.7012350000000001</v>
      </c>
      <c r="B68" s="3">
        <v>4.3877220000000001</v>
      </c>
      <c r="C68" s="42">
        <v>4.9862419999999998</v>
      </c>
      <c r="D68" s="3">
        <v>5.7638490000000004</v>
      </c>
      <c r="E68" s="3">
        <v>6.2318170000000004</v>
      </c>
      <c r="F68" s="3">
        <v>6.8925599999999996</v>
      </c>
      <c r="G68" s="3">
        <v>7.3797560000000004</v>
      </c>
      <c r="H68" s="3">
        <v>7.8024909999999998</v>
      </c>
      <c r="I68" s="3">
        <v>8.8619389999999996</v>
      </c>
    </row>
    <row r="69" spans="1:9">
      <c r="A69" s="3">
        <v>3.6064090000000002</v>
      </c>
      <c r="B69" s="3">
        <v>4.2946080000000002</v>
      </c>
      <c r="C69" s="42">
        <v>4.8793290000000002</v>
      </c>
      <c r="D69" s="3">
        <v>5.6754059999999997</v>
      </c>
      <c r="E69" s="3">
        <v>6.0861770000000002</v>
      </c>
      <c r="F69" s="3">
        <v>6.7773159999999999</v>
      </c>
      <c r="G69" s="3">
        <v>7.2114159999999998</v>
      </c>
      <c r="H69" s="3">
        <v>7.6037280000000003</v>
      </c>
      <c r="I69" s="3">
        <v>8.6839180000000002</v>
      </c>
    </row>
    <row r="70" spans="1:9">
      <c r="A70" s="3">
        <v>3.503638</v>
      </c>
      <c r="B70" s="3">
        <v>4.1928150000000004</v>
      </c>
      <c r="C70" s="42">
        <v>4.7753360000000002</v>
      </c>
      <c r="D70" s="3">
        <v>5.5743099999999997</v>
      </c>
      <c r="E70" s="3">
        <v>5.9784560000000004</v>
      </c>
      <c r="F70" s="3">
        <v>6.667224</v>
      </c>
      <c r="G70" s="3">
        <v>7.0847610000000003</v>
      </c>
      <c r="H70" s="3">
        <v>7.4256630000000001</v>
      </c>
      <c r="I70" s="3">
        <v>8.5355840000000001</v>
      </c>
    </row>
    <row r="71" spans="1:9">
      <c r="A71" s="3">
        <v>3.3999320000000002</v>
      </c>
      <c r="B71" s="3">
        <v>4.0868950000000002</v>
      </c>
      <c r="C71" s="42">
        <v>4.6727429999999996</v>
      </c>
      <c r="D71" s="3">
        <v>5.4579969999999998</v>
      </c>
      <c r="E71" s="3">
        <v>5.8767019999999999</v>
      </c>
      <c r="F71" s="3">
        <v>6.5490839999999997</v>
      </c>
      <c r="G71" s="3">
        <v>6.9599390000000003</v>
      </c>
      <c r="H71" s="3">
        <v>7.2459910000000001</v>
      </c>
      <c r="I71" s="3">
        <v>8.366161</v>
      </c>
    </row>
    <row r="72" spans="1:9">
      <c r="A72" s="3">
        <v>3.310066</v>
      </c>
      <c r="B72" s="3">
        <v>3.9913910000000001</v>
      </c>
      <c r="C72" s="42">
        <v>4.5774889999999999</v>
      </c>
      <c r="D72" s="3">
        <v>5.3434200000000001</v>
      </c>
      <c r="E72" s="3">
        <v>5.7833319999999997</v>
      </c>
      <c r="F72" s="3">
        <v>6.4277100000000003</v>
      </c>
      <c r="G72" s="3">
        <v>6.8389290000000003</v>
      </c>
      <c r="H72" s="3">
        <v>7.0836319999999997</v>
      </c>
      <c r="I72" s="3">
        <v>8.1979489999999995</v>
      </c>
    </row>
    <row r="73" spans="1:9">
      <c r="A73" s="3">
        <v>3.2412610000000002</v>
      </c>
      <c r="B73" s="3">
        <v>3.9128440000000002</v>
      </c>
      <c r="C73" s="42">
        <v>4.4799660000000001</v>
      </c>
      <c r="D73" s="3">
        <v>5.2351530000000004</v>
      </c>
      <c r="E73" s="3">
        <v>5.6772210000000003</v>
      </c>
      <c r="F73" s="3">
        <v>6.2886899999999999</v>
      </c>
      <c r="G73" s="3">
        <v>6.6923500000000002</v>
      </c>
      <c r="H73" s="3">
        <v>6.9507589999999997</v>
      </c>
      <c r="I73" s="3">
        <v>8.0188389999999998</v>
      </c>
    </row>
    <row r="74" spans="1:9">
      <c r="A74" s="3">
        <v>3.1859540000000002</v>
      </c>
      <c r="B74" s="3">
        <v>3.8372069999999998</v>
      </c>
      <c r="C74" s="42">
        <v>4.3823059999999998</v>
      </c>
      <c r="D74" s="3">
        <v>5.132282</v>
      </c>
      <c r="E74" s="3">
        <v>5.5665750000000003</v>
      </c>
      <c r="F74" s="3">
        <v>6.1436609999999998</v>
      </c>
      <c r="G74" s="3">
        <v>6.5396260000000002</v>
      </c>
      <c r="H74" s="3">
        <v>6.8284760000000002</v>
      </c>
      <c r="I74" s="3">
        <v>7.8454550000000003</v>
      </c>
    </row>
    <row r="75" spans="1:9">
      <c r="A75" s="3">
        <v>3.133143</v>
      </c>
      <c r="B75" s="3">
        <v>3.766832</v>
      </c>
      <c r="C75" s="42">
        <v>4.2884380000000002</v>
      </c>
      <c r="D75" s="3">
        <v>5.0353219999999999</v>
      </c>
      <c r="E75" s="3">
        <v>5.4552719999999999</v>
      </c>
      <c r="F75" s="3">
        <v>6.0022479999999998</v>
      </c>
      <c r="G75" s="3">
        <v>6.3875099999999998</v>
      </c>
      <c r="H75" s="3">
        <v>6.7076200000000004</v>
      </c>
      <c r="I75" s="3">
        <v>7.6753590000000003</v>
      </c>
    </row>
    <row r="76" spans="1:9">
      <c r="A76" s="3">
        <v>3.0874980000000001</v>
      </c>
      <c r="B76" s="3">
        <v>3.7012230000000002</v>
      </c>
      <c r="C76" s="42">
        <v>4.2098750000000003</v>
      </c>
      <c r="D76" s="3">
        <v>4.9457370000000003</v>
      </c>
      <c r="E76" s="3">
        <v>5.3400610000000004</v>
      </c>
      <c r="F76" s="3">
        <v>5.8675850000000001</v>
      </c>
      <c r="G76" s="3">
        <v>6.2377919999999998</v>
      </c>
      <c r="H76" s="3">
        <v>6.5496980000000002</v>
      </c>
      <c r="I76" s="3">
        <v>7.5021329999999997</v>
      </c>
    </row>
    <row r="77" spans="1:9">
      <c r="A77" s="3">
        <v>3.0438200000000002</v>
      </c>
      <c r="B77" s="3">
        <v>3.6469839999999998</v>
      </c>
      <c r="C77" s="42">
        <v>4.1380689999999998</v>
      </c>
      <c r="D77" s="3">
        <v>4.8572959999999998</v>
      </c>
      <c r="E77" s="3">
        <v>5.2268109999999997</v>
      </c>
      <c r="F77" s="3">
        <v>5.7386499999999998</v>
      </c>
      <c r="G77" s="3">
        <v>6.0929700000000002</v>
      </c>
      <c r="H77" s="3">
        <v>6.3889570000000004</v>
      </c>
      <c r="I77" s="3">
        <v>7.3323669999999996</v>
      </c>
    </row>
    <row r="78" spans="1:9">
      <c r="A78" s="3">
        <v>3.0088870000000001</v>
      </c>
      <c r="B78" s="3">
        <v>3.5962139999999998</v>
      </c>
      <c r="C78" s="42">
        <v>4.0668759999999997</v>
      </c>
      <c r="D78" s="3">
        <v>4.766502</v>
      </c>
      <c r="E78" s="3">
        <v>5.1143029999999996</v>
      </c>
      <c r="F78" s="3">
        <v>5.6106889999999998</v>
      </c>
      <c r="G78" s="3">
        <v>5.9527190000000001</v>
      </c>
      <c r="H78" s="3">
        <v>6.2301330000000004</v>
      </c>
      <c r="I78" s="3">
        <v>7.1594889999999998</v>
      </c>
    </row>
    <row r="79" spans="1:9">
      <c r="A79" s="3">
        <v>2.9692509999999999</v>
      </c>
      <c r="B79" s="3">
        <v>3.5390950000000001</v>
      </c>
      <c r="C79" s="42">
        <v>3.9757229999999999</v>
      </c>
      <c r="D79" s="3">
        <v>4.6636100000000003</v>
      </c>
      <c r="E79" s="3">
        <v>5.0085639999999998</v>
      </c>
      <c r="F79" s="3">
        <v>5.4862609999999998</v>
      </c>
      <c r="G79" s="3">
        <v>5.829561</v>
      </c>
      <c r="H79" s="3">
        <v>6.1029070000000001</v>
      </c>
      <c r="I79" s="3">
        <v>6.986612</v>
      </c>
    </row>
    <row r="80" spans="1:9">
      <c r="A80" s="3">
        <v>2.929122</v>
      </c>
      <c r="B80" s="3">
        <v>3.4777010000000002</v>
      </c>
      <c r="C80" s="42">
        <v>3.8826800000000001</v>
      </c>
      <c r="D80" s="3">
        <v>4.5616199999999996</v>
      </c>
      <c r="E80" s="3">
        <v>4.9038519999999997</v>
      </c>
      <c r="F80" s="3">
        <v>5.3653300000000002</v>
      </c>
      <c r="G80" s="3">
        <v>5.7130989999999997</v>
      </c>
      <c r="H80" s="3">
        <v>5.9831029999999998</v>
      </c>
      <c r="I80" s="3">
        <v>6.8132510000000002</v>
      </c>
    </row>
    <row r="81" spans="1:9">
      <c r="A81" s="3">
        <v>2.8804310000000002</v>
      </c>
      <c r="B81" s="3">
        <v>3.412598</v>
      </c>
      <c r="C81" s="42">
        <v>3.7903310000000001</v>
      </c>
      <c r="D81" s="3">
        <v>4.4598779999999998</v>
      </c>
      <c r="E81" s="3">
        <v>4.7982630000000004</v>
      </c>
      <c r="F81" s="3">
        <v>5.2491459999999996</v>
      </c>
      <c r="G81" s="3">
        <v>5.5999939999999997</v>
      </c>
      <c r="H81" s="3">
        <v>5.86496</v>
      </c>
      <c r="I81" s="3">
        <v>6.6465800000000002</v>
      </c>
    </row>
    <row r="82" spans="1:9">
      <c r="A82" s="3">
        <v>2.8130449999999998</v>
      </c>
      <c r="B82" s="3">
        <v>3.3449330000000002</v>
      </c>
      <c r="C82" s="42">
        <v>3.708758</v>
      </c>
      <c r="D82" s="3">
        <v>4.3568809999999996</v>
      </c>
      <c r="E82" s="3">
        <v>4.6782120000000003</v>
      </c>
      <c r="F82" s="3">
        <v>5.126309</v>
      </c>
      <c r="G82" s="3">
        <v>5.4642080000000002</v>
      </c>
      <c r="H82" s="3">
        <v>5.7133209999999996</v>
      </c>
      <c r="I82" s="3">
        <v>6.4730489999999996</v>
      </c>
    </row>
    <row r="83" spans="1:9">
      <c r="A83" s="3">
        <v>2.743366</v>
      </c>
      <c r="B83" s="3">
        <v>3.2788110000000001</v>
      </c>
      <c r="C83" s="42">
        <v>3.6360570000000001</v>
      </c>
      <c r="D83" s="3">
        <v>4.2606469999999996</v>
      </c>
      <c r="E83" s="3">
        <v>4.5689719999999996</v>
      </c>
      <c r="F83" s="3">
        <v>5.0203860000000002</v>
      </c>
      <c r="G83" s="3">
        <v>5.3433979999999996</v>
      </c>
      <c r="H83" s="3">
        <v>5.5745889999999996</v>
      </c>
      <c r="I83" s="3">
        <v>6.3286150000000001</v>
      </c>
    </row>
    <row r="84" spans="1:9">
      <c r="A84" s="3">
        <v>2.6807699999999999</v>
      </c>
      <c r="B84" s="3">
        <v>3.2310080000000001</v>
      </c>
      <c r="C84" s="42">
        <v>3.5800179999999999</v>
      </c>
      <c r="D84" s="3">
        <v>4.1840400000000004</v>
      </c>
      <c r="E84" s="3">
        <v>4.4780059999999997</v>
      </c>
      <c r="F84" s="3">
        <v>4.9311220000000002</v>
      </c>
      <c r="G84" s="3">
        <v>5.2402100000000003</v>
      </c>
      <c r="H84" s="3">
        <v>5.4587050000000001</v>
      </c>
      <c r="I84" s="3">
        <v>6.2160149999999996</v>
      </c>
    </row>
    <row r="85" spans="1:9">
      <c r="A85" s="3">
        <v>2.6539229999999998</v>
      </c>
      <c r="B85" s="3">
        <v>3.2187920000000001</v>
      </c>
      <c r="C85" s="42">
        <v>3.552324</v>
      </c>
      <c r="D85" s="3">
        <v>4.1512589999999996</v>
      </c>
      <c r="E85" s="3">
        <v>4.4379419999999996</v>
      </c>
      <c r="F85" s="3">
        <v>4.8922369999999997</v>
      </c>
      <c r="G85" s="3">
        <v>5.2000669999999998</v>
      </c>
      <c r="H85" s="3">
        <v>5.4272689999999999</v>
      </c>
      <c r="I85" s="3">
        <v>6.2043509999999999</v>
      </c>
    </row>
    <row r="86" spans="1:9">
      <c r="A86" s="3">
        <v>2.6367159999999998</v>
      </c>
      <c r="B86" s="3">
        <v>3.223195</v>
      </c>
      <c r="C86" s="42">
        <v>3.5377070000000002</v>
      </c>
      <c r="D86" s="3">
        <v>4.1401620000000001</v>
      </c>
      <c r="E86" s="3">
        <v>4.4159100000000002</v>
      </c>
      <c r="F86" s="3">
        <v>4.8654250000000001</v>
      </c>
      <c r="G86" s="3">
        <v>5.1749450000000001</v>
      </c>
      <c r="H86" s="3">
        <v>5.4214900000000004</v>
      </c>
      <c r="I86" s="3">
        <v>6.217517</v>
      </c>
    </row>
    <row r="87" spans="1:9">
      <c r="A87" s="3">
        <v>2.629842</v>
      </c>
      <c r="B87" s="3">
        <v>3.2309399999999999</v>
      </c>
      <c r="C87" s="42">
        <v>3.5311859999999999</v>
      </c>
      <c r="D87" s="3">
        <v>4.1385540000000001</v>
      </c>
      <c r="E87" s="3">
        <v>4.4080500000000002</v>
      </c>
      <c r="F87" s="3">
        <v>4.8511329999999999</v>
      </c>
      <c r="G87" s="3">
        <v>5.164892</v>
      </c>
      <c r="H87" s="3">
        <v>5.4325729999999997</v>
      </c>
      <c r="I87" s="3">
        <v>6.2509670000000002</v>
      </c>
    </row>
    <row r="88" spans="1:9">
      <c r="A88" s="3">
        <v>2.613985</v>
      </c>
      <c r="B88" s="3">
        <v>3.219868</v>
      </c>
      <c r="C88" s="42">
        <v>3.5179490000000002</v>
      </c>
      <c r="D88" s="3">
        <v>4.1321320000000004</v>
      </c>
      <c r="E88" s="3">
        <v>4.3994739999999997</v>
      </c>
      <c r="F88" s="3">
        <v>4.8237500000000004</v>
      </c>
      <c r="G88" s="3">
        <v>5.1442079999999999</v>
      </c>
      <c r="H88" s="3">
        <v>5.4131850000000004</v>
      </c>
      <c r="I88" s="3">
        <v>6.2412099999999997</v>
      </c>
    </row>
    <row r="89" spans="1:9">
      <c r="A89" s="3">
        <v>2.6033309999999998</v>
      </c>
      <c r="B89" s="3">
        <v>3.2104409999999999</v>
      </c>
      <c r="C89" s="42">
        <v>3.510748</v>
      </c>
      <c r="D89" s="3">
        <v>4.1249370000000001</v>
      </c>
      <c r="E89" s="3">
        <v>4.3928900000000004</v>
      </c>
      <c r="F89" s="3">
        <v>4.8010109999999999</v>
      </c>
      <c r="G89" s="3">
        <v>5.1269910000000003</v>
      </c>
      <c r="H89" s="3">
        <v>5.3895900000000001</v>
      </c>
      <c r="I89" s="3">
        <v>6.2254909999999999</v>
      </c>
    </row>
    <row r="90" spans="1:9">
      <c r="A90" s="3">
        <v>2.5963189999999998</v>
      </c>
      <c r="B90" s="3">
        <v>3.1970200000000002</v>
      </c>
      <c r="C90" s="42">
        <v>3.5089920000000001</v>
      </c>
      <c r="D90" s="3">
        <v>4.1178889999999999</v>
      </c>
      <c r="E90" s="3">
        <v>4.3875089999999997</v>
      </c>
      <c r="F90" s="3">
        <v>4.782743</v>
      </c>
      <c r="G90" s="3">
        <v>5.1118399999999999</v>
      </c>
      <c r="H90" s="3">
        <v>5.3634469999999999</v>
      </c>
      <c r="I90" s="3">
        <v>6.2032299999999996</v>
      </c>
    </row>
    <row r="91" spans="1:9">
      <c r="A91" s="3">
        <v>2.5895169999999998</v>
      </c>
      <c r="B91" s="3">
        <v>3.1781980000000001</v>
      </c>
      <c r="C91" s="42">
        <v>3.5188630000000001</v>
      </c>
      <c r="D91" s="3">
        <v>4.1017140000000003</v>
      </c>
      <c r="E91" s="3">
        <v>4.3684370000000001</v>
      </c>
      <c r="F91" s="3">
        <v>4.7730300000000003</v>
      </c>
      <c r="G91" s="3">
        <v>5.0936339999999998</v>
      </c>
      <c r="H91" s="3">
        <v>5.3454069999999998</v>
      </c>
      <c r="I91" s="3">
        <v>6.1849600000000002</v>
      </c>
    </row>
    <row r="92" spans="1:9">
      <c r="A92" s="3">
        <v>2.5852050000000002</v>
      </c>
      <c r="B92" s="3">
        <v>3.1538780000000002</v>
      </c>
      <c r="C92" s="42">
        <v>3.5280860000000001</v>
      </c>
      <c r="D92" s="3">
        <v>4.0816039999999996</v>
      </c>
      <c r="E92" s="3">
        <v>4.348865</v>
      </c>
      <c r="F92" s="3">
        <v>4.7664780000000002</v>
      </c>
      <c r="G92" s="3">
        <v>5.0735549999999998</v>
      </c>
      <c r="H92" s="3">
        <v>5.3309439999999997</v>
      </c>
      <c r="I92" s="3">
        <v>6.1658140000000001</v>
      </c>
    </row>
    <row r="93" spans="1:9">
      <c r="A93" s="3">
        <v>2.5806960000000001</v>
      </c>
      <c r="B93" s="3">
        <v>3.13368</v>
      </c>
      <c r="C93" s="42">
        <v>3.5322149999999999</v>
      </c>
      <c r="D93" s="3">
        <v>4.05952</v>
      </c>
      <c r="E93" s="3">
        <v>4.3294740000000003</v>
      </c>
      <c r="F93" s="3">
        <v>4.7610729999999997</v>
      </c>
      <c r="G93" s="3">
        <v>5.0521190000000002</v>
      </c>
      <c r="H93" s="3">
        <v>5.320926</v>
      </c>
      <c r="I93" s="3">
        <v>6.1430449999999999</v>
      </c>
    </row>
    <row r="94" spans="1:9">
      <c r="A94" s="3">
        <v>2.5814119999999998</v>
      </c>
      <c r="B94" s="3">
        <v>3.1314220000000001</v>
      </c>
      <c r="C94" s="42">
        <v>3.5170699999999999</v>
      </c>
      <c r="D94" s="3">
        <v>4.0387789999999999</v>
      </c>
      <c r="E94" s="3">
        <v>4.3185310000000001</v>
      </c>
      <c r="F94" s="3">
        <v>4.754524</v>
      </c>
      <c r="G94" s="3">
        <v>5.0304159999999998</v>
      </c>
      <c r="H94" s="3">
        <v>5.3173209999999997</v>
      </c>
      <c r="I94" s="3">
        <v>6.1118899999999998</v>
      </c>
    </row>
    <row r="95" spans="1:9">
      <c r="A95" s="3">
        <v>2.5838619999999999</v>
      </c>
      <c r="B95" s="3">
        <v>3.1373859999999998</v>
      </c>
      <c r="C95" s="42">
        <v>3.49695</v>
      </c>
      <c r="D95" s="3">
        <v>4.0208300000000001</v>
      </c>
      <c r="E95" s="3">
        <v>4.3116979999999998</v>
      </c>
      <c r="F95" s="3">
        <v>4.7463699999999998</v>
      </c>
      <c r="G95" s="3">
        <v>5.0101610000000001</v>
      </c>
      <c r="H95" s="3">
        <v>5.3118600000000002</v>
      </c>
      <c r="I95" s="3">
        <v>6.0728549999999997</v>
      </c>
    </row>
    <row r="96" spans="1:9">
      <c r="A96" s="3">
        <v>2.583717</v>
      </c>
      <c r="B96" s="3">
        <v>3.1531760000000002</v>
      </c>
      <c r="C96" s="42">
        <v>3.4704950000000001</v>
      </c>
      <c r="D96" s="3">
        <v>4.0057450000000001</v>
      </c>
      <c r="E96" s="3">
        <v>4.3076970000000001</v>
      </c>
      <c r="F96" s="3">
        <v>4.7393840000000003</v>
      </c>
      <c r="G96" s="3">
        <v>4.9909660000000002</v>
      </c>
      <c r="H96" s="3">
        <v>5.302988</v>
      </c>
      <c r="I96" s="3">
        <v>6.0293760000000001</v>
      </c>
    </row>
    <row r="97" spans="1:9">
      <c r="A97" s="3">
        <v>2.5786910000000001</v>
      </c>
      <c r="B97" s="3">
        <v>3.1697730000000002</v>
      </c>
      <c r="C97" s="42">
        <v>3.4430640000000001</v>
      </c>
      <c r="D97" s="3">
        <v>3.9959579999999999</v>
      </c>
      <c r="E97" s="3">
        <v>4.3063370000000001</v>
      </c>
      <c r="F97" s="3">
        <v>4.7320950000000002</v>
      </c>
      <c r="G97" s="3">
        <v>4.9732779999999996</v>
      </c>
      <c r="H97" s="3">
        <v>5.2736260000000001</v>
      </c>
      <c r="I97" s="3">
        <v>5.9742920000000002</v>
      </c>
    </row>
    <row r="98" spans="1:9">
      <c r="A98" s="3">
        <v>2.569105</v>
      </c>
      <c r="B98" s="3">
        <v>3.188409</v>
      </c>
      <c r="C98" s="42">
        <v>3.4147430000000001</v>
      </c>
      <c r="D98" s="3">
        <v>3.9874890000000001</v>
      </c>
      <c r="E98" s="3">
        <v>4.3047890000000004</v>
      </c>
      <c r="F98" s="3">
        <v>4.7268080000000001</v>
      </c>
      <c r="G98" s="3">
        <v>4.9551299999999996</v>
      </c>
      <c r="H98" s="3">
        <v>5.2447499999999998</v>
      </c>
      <c r="I98" s="3">
        <v>5.924639</v>
      </c>
    </row>
    <row r="99" spans="1:9">
      <c r="A99" s="3">
        <v>2.5545949999999999</v>
      </c>
      <c r="B99" s="3">
        <v>3.2053690000000001</v>
      </c>
      <c r="C99" s="42">
        <v>3.3945970000000001</v>
      </c>
      <c r="D99" s="3">
        <v>3.978993</v>
      </c>
      <c r="E99" s="3">
        <v>4.3021820000000002</v>
      </c>
      <c r="F99" s="3">
        <v>4.7227750000000004</v>
      </c>
      <c r="G99" s="3">
        <v>4.9374650000000004</v>
      </c>
      <c r="H99" s="3">
        <v>5.2213909999999997</v>
      </c>
      <c r="I99" s="3">
        <v>5.8850749999999996</v>
      </c>
    </row>
    <row r="100" spans="1:9">
      <c r="A100" s="3">
        <v>2.5360010000000002</v>
      </c>
      <c r="B100" s="3">
        <v>3.221781</v>
      </c>
      <c r="C100" s="42">
        <v>3.395718</v>
      </c>
      <c r="D100" s="3">
        <v>3.966898</v>
      </c>
      <c r="E100" s="3">
        <v>4.2994899999999996</v>
      </c>
      <c r="F100" s="3">
        <v>4.7183510000000002</v>
      </c>
      <c r="G100" s="3">
        <v>4.917923</v>
      </c>
      <c r="H100" s="3">
        <v>5.220205</v>
      </c>
      <c r="I100" s="3">
        <v>5.8864989999999997</v>
      </c>
    </row>
    <row r="101" spans="1:9">
      <c r="A101" s="3">
        <v>2.5111620000000001</v>
      </c>
      <c r="B101" s="3">
        <v>3.2404359999999999</v>
      </c>
      <c r="C101" s="42">
        <v>3.4040360000000001</v>
      </c>
      <c r="D101" s="3">
        <v>3.9542280000000001</v>
      </c>
      <c r="E101" s="3">
        <v>4.2948490000000001</v>
      </c>
      <c r="F101" s="3">
        <v>4.7116480000000003</v>
      </c>
      <c r="G101" s="3">
        <v>4.8997609999999998</v>
      </c>
      <c r="H101" s="3">
        <v>5.2277620000000002</v>
      </c>
      <c r="I101" s="3">
        <v>5.8973329999999997</v>
      </c>
    </row>
    <row r="102" spans="1:9">
      <c r="A102" s="3">
        <v>2.4856509999999998</v>
      </c>
      <c r="B102" s="3">
        <v>3.2452700000000001</v>
      </c>
      <c r="C102" s="42">
        <v>3.4148939999999999</v>
      </c>
      <c r="D102" s="3">
        <v>3.9440729999999999</v>
      </c>
      <c r="E102" s="3">
        <v>4.288144</v>
      </c>
      <c r="F102" s="3">
        <v>4.7015450000000003</v>
      </c>
      <c r="G102" s="3">
        <v>4.8818739999999998</v>
      </c>
      <c r="H102" s="3">
        <v>5.2404450000000002</v>
      </c>
      <c r="I102" s="3">
        <v>5.909675</v>
      </c>
    </row>
    <row r="103" spans="1:9">
      <c r="A103" s="3">
        <v>2.4561280000000001</v>
      </c>
      <c r="B103" s="3">
        <v>3.238019</v>
      </c>
      <c r="C103" s="42">
        <v>3.4137490000000001</v>
      </c>
      <c r="D103" s="3">
        <v>3.9409529999999999</v>
      </c>
      <c r="E103" s="3">
        <v>4.2725689999999998</v>
      </c>
      <c r="F103" s="3">
        <v>4.6910949999999998</v>
      </c>
      <c r="G103" s="3">
        <v>4.8643340000000004</v>
      </c>
      <c r="H103" s="3">
        <v>5.2668140000000001</v>
      </c>
      <c r="I103" s="3">
        <v>5.8925830000000001</v>
      </c>
    </row>
    <row r="104" spans="1:9">
      <c r="A104" s="3">
        <v>2.4309889999999998</v>
      </c>
      <c r="B104" s="3">
        <v>3.2136089999999999</v>
      </c>
      <c r="C104" s="42">
        <v>3.4107240000000001</v>
      </c>
      <c r="D104" s="3">
        <v>3.939184</v>
      </c>
      <c r="E104" s="3">
        <v>4.2549919999999997</v>
      </c>
      <c r="F104" s="3">
        <v>4.6803699999999999</v>
      </c>
      <c r="G104" s="3">
        <v>4.8501899999999996</v>
      </c>
      <c r="H104" s="3">
        <v>5.2912059999999999</v>
      </c>
      <c r="I104" s="3">
        <v>5.8671069999999999</v>
      </c>
    </row>
    <row r="105" spans="1:9">
      <c r="A105" s="3">
        <v>2.4145910000000002</v>
      </c>
      <c r="B105" s="3">
        <v>3.1876509999999998</v>
      </c>
      <c r="C105" s="42">
        <v>3.4051049999999998</v>
      </c>
      <c r="D105" s="3">
        <v>3.9339089999999999</v>
      </c>
      <c r="E105" s="3">
        <v>4.237482</v>
      </c>
      <c r="F105" s="3">
        <v>4.6691219999999998</v>
      </c>
      <c r="G105" s="3">
        <v>4.8385119999999997</v>
      </c>
      <c r="H105" s="3">
        <v>5.3074170000000001</v>
      </c>
      <c r="I105" s="3">
        <v>5.8415699999999999</v>
      </c>
    </row>
    <row r="106" spans="1:9">
      <c r="A106" s="3">
        <v>2.416534</v>
      </c>
      <c r="B106" s="3">
        <v>3.1523430000000001</v>
      </c>
      <c r="C106" s="42">
        <v>3.403594</v>
      </c>
      <c r="D106" s="3">
        <v>3.920582</v>
      </c>
      <c r="E106" s="3">
        <v>4.2291169999999996</v>
      </c>
      <c r="F106" s="3">
        <v>4.6485950000000003</v>
      </c>
      <c r="G106" s="3">
        <v>4.8389179999999996</v>
      </c>
      <c r="H106" s="3">
        <v>5.2792490000000001</v>
      </c>
      <c r="I106" s="3">
        <v>5.8329719999999998</v>
      </c>
    </row>
    <row r="107" spans="1:9">
      <c r="A107" s="3">
        <v>2.4268900000000002</v>
      </c>
      <c r="B107" s="3">
        <v>3.1142050000000001</v>
      </c>
      <c r="C107" s="42">
        <v>3.400379</v>
      </c>
      <c r="D107" s="3">
        <v>3.9052250000000002</v>
      </c>
      <c r="E107" s="3">
        <v>4.2218640000000001</v>
      </c>
      <c r="F107" s="3">
        <v>4.6271170000000001</v>
      </c>
      <c r="G107" s="3">
        <v>4.8390089999999999</v>
      </c>
      <c r="H107" s="3">
        <v>5.2384490000000001</v>
      </c>
      <c r="I107" s="3">
        <v>5.83277</v>
      </c>
    </row>
    <row r="108" spans="1:9">
      <c r="A108" s="3">
        <v>2.447899</v>
      </c>
      <c r="B108" s="3">
        <v>3.0779939999999999</v>
      </c>
      <c r="C108" s="42">
        <v>3.3905180000000001</v>
      </c>
      <c r="D108" s="3">
        <v>3.8873489999999999</v>
      </c>
      <c r="E108" s="3">
        <v>4.2126539999999997</v>
      </c>
      <c r="F108" s="3">
        <v>4.6071799999999996</v>
      </c>
      <c r="G108" s="3">
        <v>4.8391149999999996</v>
      </c>
      <c r="H108" s="3">
        <v>5.1937139999999999</v>
      </c>
      <c r="I108" s="3">
        <v>5.8349570000000002</v>
      </c>
    </row>
    <row r="109" spans="1:9">
      <c r="A109" s="3">
        <v>2.4768370000000002</v>
      </c>
      <c r="B109" s="3">
        <v>3.0531259999999998</v>
      </c>
      <c r="C109" s="42">
        <v>3.3612669999999998</v>
      </c>
      <c r="D109" s="3">
        <v>3.8637510000000002</v>
      </c>
      <c r="E109" s="3">
        <v>4.1912539999999998</v>
      </c>
      <c r="F109" s="3">
        <v>4.6065950000000004</v>
      </c>
      <c r="G109" s="3">
        <v>4.8299589999999997</v>
      </c>
      <c r="H109" s="3">
        <v>5.1786019999999997</v>
      </c>
      <c r="I109" s="3">
        <v>5.8299060000000003</v>
      </c>
    </row>
    <row r="110" spans="1:9">
      <c r="A110" s="3">
        <v>2.5092150000000002</v>
      </c>
      <c r="B110" s="3">
        <v>3.0370840000000001</v>
      </c>
      <c r="C110" s="42">
        <v>3.3280729999999998</v>
      </c>
      <c r="D110" s="3">
        <v>3.8378459999999999</v>
      </c>
      <c r="E110" s="3">
        <v>4.1663899999999998</v>
      </c>
      <c r="F110" s="3">
        <v>4.6088630000000004</v>
      </c>
      <c r="G110" s="3">
        <v>4.819299</v>
      </c>
      <c r="H110" s="3">
        <v>5.1713110000000002</v>
      </c>
      <c r="I110" s="3">
        <v>5.8215979999999998</v>
      </c>
    </row>
    <row r="111" spans="1:9">
      <c r="A111" s="3">
        <v>2.5274079999999999</v>
      </c>
      <c r="B111" s="3">
        <v>3.028403</v>
      </c>
      <c r="C111" s="42">
        <v>3.303283</v>
      </c>
      <c r="D111" s="3">
        <v>3.8174160000000001</v>
      </c>
      <c r="E111" s="3">
        <v>4.1433210000000003</v>
      </c>
      <c r="F111" s="3">
        <v>4.6106059999999998</v>
      </c>
      <c r="G111" s="3">
        <v>4.8070529999999998</v>
      </c>
      <c r="H111" s="3">
        <v>5.1699770000000003</v>
      </c>
      <c r="I111" s="3">
        <v>5.8152509999999999</v>
      </c>
    </row>
    <row r="112" spans="1:9">
      <c r="A112" s="3">
        <v>2.512079</v>
      </c>
      <c r="B112" s="3">
        <v>3.027488</v>
      </c>
      <c r="C112" s="42">
        <v>3.3128920000000002</v>
      </c>
      <c r="D112" s="3">
        <v>3.8190849999999998</v>
      </c>
      <c r="E112" s="3">
        <v>4.1345200000000002</v>
      </c>
      <c r="F112" s="3">
        <v>4.5916370000000004</v>
      </c>
      <c r="G112" s="3">
        <v>4.7887659999999999</v>
      </c>
      <c r="H112" s="3">
        <v>5.1592419999999999</v>
      </c>
      <c r="I112" s="3">
        <v>5.8136159999999997</v>
      </c>
    </row>
    <row r="113" spans="1:9">
      <c r="A113" s="3">
        <v>2.4823849999999998</v>
      </c>
      <c r="B113" s="3">
        <v>3.0302250000000002</v>
      </c>
      <c r="C113" s="42">
        <v>3.3318279999999998</v>
      </c>
      <c r="D113" s="3">
        <v>3.8247610000000001</v>
      </c>
      <c r="E113" s="3">
        <v>4.1307130000000001</v>
      </c>
      <c r="F113" s="3">
        <v>4.5677219999999998</v>
      </c>
      <c r="G113" s="3">
        <v>4.7697630000000002</v>
      </c>
      <c r="H113" s="3">
        <v>5.1516289999999998</v>
      </c>
      <c r="I113" s="3">
        <v>5.8126429999999996</v>
      </c>
    </row>
    <row r="114" spans="1:9">
      <c r="A114" s="3">
        <v>2.4466869999999998</v>
      </c>
      <c r="B114" s="3">
        <v>3.0284399999999998</v>
      </c>
      <c r="C114" s="42">
        <v>3.348735</v>
      </c>
      <c r="D114" s="3">
        <v>3.825987</v>
      </c>
      <c r="E114" s="3">
        <v>4.1265809999999998</v>
      </c>
      <c r="F114" s="3">
        <v>4.5401429999999996</v>
      </c>
      <c r="G114" s="3">
        <v>4.7506519999999997</v>
      </c>
      <c r="H114" s="3">
        <v>5.1485010000000004</v>
      </c>
      <c r="I114" s="3">
        <v>5.8033929999999998</v>
      </c>
    </row>
    <row r="115" spans="1:9">
      <c r="A115" s="3">
        <v>2.4238430000000002</v>
      </c>
      <c r="B115" s="3">
        <v>3.0104769999999998</v>
      </c>
      <c r="C115" s="42">
        <v>3.3417949999999998</v>
      </c>
      <c r="D115" s="3">
        <v>3.8006630000000001</v>
      </c>
      <c r="E115" s="3">
        <v>4.1141759999999996</v>
      </c>
      <c r="F115" s="3">
        <v>4.5246740000000001</v>
      </c>
      <c r="G115" s="3">
        <v>4.7470720000000002</v>
      </c>
      <c r="H115" s="3">
        <v>5.1571509999999998</v>
      </c>
      <c r="I115" s="3">
        <v>5.7767200000000001</v>
      </c>
    </row>
    <row r="116" spans="1:9">
      <c r="A116" s="3">
        <v>2.4024190000000001</v>
      </c>
      <c r="B116" s="3">
        <v>2.9876179999999999</v>
      </c>
      <c r="C116" s="42">
        <v>3.327439</v>
      </c>
      <c r="D116" s="3">
        <v>3.7693150000000002</v>
      </c>
      <c r="E116" s="3">
        <v>4.0982229999999999</v>
      </c>
      <c r="F116" s="3">
        <v>4.5099270000000002</v>
      </c>
      <c r="G116" s="3">
        <v>4.7468560000000002</v>
      </c>
      <c r="H116" s="3">
        <v>5.1719600000000003</v>
      </c>
      <c r="I116" s="3">
        <v>5.7481980000000004</v>
      </c>
    </row>
    <row r="117" spans="1:9">
      <c r="A117" s="3">
        <v>2.3894090000000001</v>
      </c>
      <c r="B117" s="3">
        <v>2.9723359999999999</v>
      </c>
      <c r="C117" s="42">
        <v>3.3081049999999999</v>
      </c>
      <c r="D117" s="3">
        <v>3.7354069999999999</v>
      </c>
      <c r="E117" s="3">
        <v>4.0817370000000004</v>
      </c>
      <c r="F117" s="3">
        <v>4.4945329999999997</v>
      </c>
      <c r="G117" s="3">
        <v>4.7511770000000002</v>
      </c>
      <c r="H117" s="3">
        <v>5.191319</v>
      </c>
      <c r="I117" s="3">
        <v>5.7289760000000003</v>
      </c>
    </row>
    <row r="118" spans="1:9">
      <c r="A118" s="3">
        <v>2.388026</v>
      </c>
      <c r="B118" s="3">
        <v>2.9820419999999999</v>
      </c>
      <c r="C118" s="42">
        <v>3.2869670000000002</v>
      </c>
      <c r="D118" s="3">
        <v>3.7130459999999998</v>
      </c>
      <c r="E118" s="3">
        <v>4.0634600000000001</v>
      </c>
      <c r="F118" s="3">
        <v>4.4673819999999997</v>
      </c>
      <c r="G118" s="3">
        <v>4.7474879999999997</v>
      </c>
      <c r="H118" s="3">
        <v>5.2197649999999998</v>
      </c>
      <c r="I118" s="3">
        <v>5.7461929999999999</v>
      </c>
    </row>
    <row r="119" spans="1:9">
      <c r="A119" s="3">
        <v>2.3942230000000002</v>
      </c>
      <c r="B119" s="3">
        <v>3.0001910000000001</v>
      </c>
      <c r="C119" s="42">
        <v>3.2643740000000001</v>
      </c>
      <c r="D119" s="3">
        <v>3.6943739999999998</v>
      </c>
      <c r="E119" s="3">
        <v>4.0458129999999999</v>
      </c>
      <c r="F119" s="3">
        <v>4.4391160000000003</v>
      </c>
      <c r="G119" s="3">
        <v>4.7453580000000004</v>
      </c>
      <c r="H119" s="3">
        <v>5.2443520000000001</v>
      </c>
      <c r="I119" s="3">
        <v>5.7698159999999996</v>
      </c>
    </row>
    <row r="120" spans="1:9">
      <c r="A120" s="3">
        <v>2.4028839999999998</v>
      </c>
      <c r="B120" s="3">
        <v>3.0099860000000001</v>
      </c>
      <c r="C120" s="42">
        <v>3.2463359999999999</v>
      </c>
      <c r="D120" s="3">
        <v>3.6802320000000002</v>
      </c>
      <c r="E120" s="3">
        <v>4.0288539999999999</v>
      </c>
      <c r="F120" s="3">
        <v>4.4107710000000004</v>
      </c>
      <c r="G120" s="3">
        <v>4.7413210000000001</v>
      </c>
      <c r="H120" s="3">
        <v>5.2648359999999998</v>
      </c>
      <c r="I120" s="3">
        <v>5.7916020000000001</v>
      </c>
    </row>
    <row r="121" spans="1:9">
      <c r="A121" s="3">
        <v>2.4047230000000002</v>
      </c>
      <c r="B121" s="3">
        <v>2.9923329999999999</v>
      </c>
      <c r="C121" s="42">
        <v>3.2431920000000001</v>
      </c>
      <c r="D121" s="3">
        <v>3.6674530000000001</v>
      </c>
      <c r="E121" s="3">
        <v>4.0201789999999997</v>
      </c>
      <c r="F121" s="3">
        <v>4.392557</v>
      </c>
      <c r="G121" s="3">
        <v>4.7418589999999998</v>
      </c>
      <c r="H121" s="3">
        <v>5.2660920000000004</v>
      </c>
      <c r="I121" s="3">
        <v>5.7814860000000001</v>
      </c>
    </row>
    <row r="122" spans="1:9">
      <c r="A122" s="3">
        <v>2.4040900000000001</v>
      </c>
      <c r="B122" s="3">
        <v>2.9620860000000002</v>
      </c>
      <c r="C122" s="42">
        <v>3.246521</v>
      </c>
      <c r="D122" s="3">
        <v>3.6580330000000001</v>
      </c>
      <c r="E122" s="3">
        <v>4.0149699999999999</v>
      </c>
      <c r="F122" s="3">
        <v>4.3771880000000003</v>
      </c>
      <c r="G122" s="3">
        <v>4.7399370000000003</v>
      </c>
      <c r="H122" s="3">
        <v>5.2566509999999997</v>
      </c>
      <c r="I122" s="3">
        <v>5.7561340000000003</v>
      </c>
    </row>
    <row r="123" spans="1:9">
      <c r="A123" s="3">
        <v>2.4002159999999999</v>
      </c>
      <c r="B123" s="3">
        <v>2.9323320000000002</v>
      </c>
      <c r="C123" s="42">
        <v>3.2506900000000001</v>
      </c>
      <c r="D123" s="3">
        <v>3.6513270000000002</v>
      </c>
      <c r="E123" s="3">
        <v>4.0113510000000003</v>
      </c>
      <c r="F123" s="3">
        <v>4.3666080000000003</v>
      </c>
      <c r="G123" s="3">
        <v>4.7383740000000003</v>
      </c>
      <c r="H123" s="3">
        <v>5.2389859999999997</v>
      </c>
      <c r="I123" s="3">
        <v>5.7220430000000002</v>
      </c>
    </row>
    <row r="124" spans="1:9">
      <c r="A124" s="3">
        <v>2.393926</v>
      </c>
      <c r="B124" s="3">
        <v>2.9139179999999998</v>
      </c>
      <c r="C124" s="42">
        <v>3.2481840000000002</v>
      </c>
      <c r="D124" s="3">
        <v>3.651097</v>
      </c>
      <c r="E124" s="3">
        <v>4.0021300000000002</v>
      </c>
      <c r="F124" s="3">
        <v>4.3607560000000003</v>
      </c>
      <c r="G124" s="3">
        <v>4.7313999999999998</v>
      </c>
      <c r="H124" s="3">
        <v>5.2091149999999997</v>
      </c>
      <c r="I124" s="3">
        <v>5.6819389999999999</v>
      </c>
    </row>
    <row r="125" spans="1:9">
      <c r="A125" s="3">
        <v>2.3862839999999998</v>
      </c>
      <c r="B125" s="3">
        <v>2.9004799999999999</v>
      </c>
      <c r="C125" s="42">
        <v>3.2434810000000001</v>
      </c>
      <c r="D125" s="3">
        <v>3.652444</v>
      </c>
      <c r="E125" s="3">
        <v>3.991012</v>
      </c>
      <c r="F125" s="3">
        <v>4.3576410000000001</v>
      </c>
      <c r="G125" s="3">
        <v>4.7236060000000002</v>
      </c>
      <c r="H125" s="3">
        <v>5.1780090000000003</v>
      </c>
      <c r="I125" s="3">
        <v>5.6465490000000003</v>
      </c>
    </row>
    <row r="126" spans="1:9">
      <c r="A126" s="3">
        <v>2.3818489999999999</v>
      </c>
      <c r="B126" s="3">
        <v>2.8973049999999998</v>
      </c>
      <c r="C126" s="42">
        <v>3.2356159999999998</v>
      </c>
      <c r="D126" s="3">
        <v>3.6559089999999999</v>
      </c>
      <c r="E126" s="3">
        <v>3.9794830000000001</v>
      </c>
      <c r="F126" s="3">
        <v>4.3540669999999997</v>
      </c>
      <c r="G126" s="3">
        <v>4.7137469999999997</v>
      </c>
      <c r="H126" s="3">
        <v>5.1454170000000001</v>
      </c>
      <c r="I126" s="3">
        <v>5.6135109999999999</v>
      </c>
    </row>
    <row r="127" spans="1:9">
      <c r="A127" s="3">
        <v>2.3828909999999999</v>
      </c>
      <c r="B127" s="3">
        <v>2.9087190000000001</v>
      </c>
      <c r="C127" s="42">
        <v>3.2235469999999999</v>
      </c>
      <c r="D127" s="3">
        <v>3.6599119999999998</v>
      </c>
      <c r="E127" s="3">
        <v>3.971568</v>
      </c>
      <c r="F127" s="3">
        <v>4.3408009999999999</v>
      </c>
      <c r="G127" s="3">
        <v>4.7071370000000003</v>
      </c>
      <c r="H127" s="3">
        <v>5.1264279999999998</v>
      </c>
      <c r="I127" s="3">
        <v>5.6057129999999997</v>
      </c>
    </row>
    <row r="128" spans="1:9">
      <c r="A128" s="3">
        <v>2.388468</v>
      </c>
      <c r="B128" s="3">
        <v>2.9309249999999998</v>
      </c>
      <c r="C128" s="42">
        <v>3.2080639999999998</v>
      </c>
      <c r="D128" s="3">
        <v>3.6635469999999999</v>
      </c>
      <c r="E128" s="3">
        <v>3.9651589999999999</v>
      </c>
      <c r="F128" s="3">
        <v>4.3241300000000003</v>
      </c>
      <c r="G128" s="3">
        <v>4.7010199999999998</v>
      </c>
      <c r="H128" s="3">
        <v>5.1164139999999998</v>
      </c>
      <c r="I128" s="3">
        <v>5.6004300000000002</v>
      </c>
    </row>
    <row r="129" spans="1:9">
      <c r="A129" s="3">
        <v>2.3953769999999999</v>
      </c>
      <c r="B129" s="3">
        <v>2.9489290000000001</v>
      </c>
      <c r="C129" s="42">
        <v>3.1895959999999999</v>
      </c>
      <c r="D129" s="3">
        <v>3.6652480000000001</v>
      </c>
      <c r="E129" s="3">
        <v>3.958234</v>
      </c>
      <c r="F129" s="3">
        <v>4.304252</v>
      </c>
      <c r="G129" s="3">
        <v>4.6973890000000003</v>
      </c>
      <c r="H129" s="3">
        <v>5.1159470000000002</v>
      </c>
      <c r="I129" s="3">
        <v>5.5960089999999996</v>
      </c>
    </row>
    <row r="130" spans="1:9">
      <c r="A130" s="3">
        <v>2.4026830000000001</v>
      </c>
      <c r="B130" s="3">
        <v>2.9508079999999999</v>
      </c>
      <c r="C130" s="42">
        <v>3.1678099999999998</v>
      </c>
      <c r="D130" s="3">
        <v>3.6568960000000001</v>
      </c>
      <c r="E130" s="3">
        <v>3.9491160000000001</v>
      </c>
      <c r="F130" s="3">
        <v>4.2838070000000004</v>
      </c>
      <c r="G130" s="3">
        <v>4.6935729999999998</v>
      </c>
      <c r="H130" s="3">
        <v>5.1304569999999998</v>
      </c>
      <c r="I130" s="3">
        <v>5.5726550000000001</v>
      </c>
    </row>
    <row r="131" spans="1:9">
      <c r="A131" s="3">
        <v>2.4077929999999999</v>
      </c>
      <c r="B131" s="3">
        <v>2.94353</v>
      </c>
      <c r="C131" s="42">
        <v>3.1439699999999999</v>
      </c>
      <c r="D131" s="3">
        <v>3.6457280000000001</v>
      </c>
      <c r="E131" s="3">
        <v>3.9361090000000001</v>
      </c>
      <c r="F131" s="3">
        <v>4.2643639999999996</v>
      </c>
      <c r="G131" s="3">
        <v>4.6912060000000002</v>
      </c>
      <c r="H131" s="3">
        <v>5.1481690000000002</v>
      </c>
      <c r="I131" s="3">
        <v>5.544308</v>
      </c>
    </row>
    <row r="132" spans="1:9">
      <c r="A132" s="3">
        <v>2.4090419999999999</v>
      </c>
      <c r="B132" s="3">
        <v>2.9308239999999999</v>
      </c>
      <c r="C132" s="42">
        <v>3.1236079999999999</v>
      </c>
      <c r="D132" s="3">
        <v>3.6327720000000001</v>
      </c>
      <c r="E132" s="3">
        <v>3.9210050000000001</v>
      </c>
      <c r="F132" s="3">
        <v>4.2467300000000003</v>
      </c>
      <c r="G132" s="3">
        <v>4.6892480000000001</v>
      </c>
      <c r="H132" s="3">
        <v>5.1665020000000004</v>
      </c>
      <c r="I132" s="3">
        <v>5.5124620000000002</v>
      </c>
    </row>
    <row r="133" spans="1:9">
      <c r="A133" s="3">
        <v>2.4067620000000001</v>
      </c>
      <c r="B133" s="3">
        <v>2.9193220000000002</v>
      </c>
      <c r="C133" s="42">
        <v>3.1143770000000002</v>
      </c>
      <c r="D133" s="3">
        <v>3.6265610000000001</v>
      </c>
      <c r="E133" s="3">
        <v>3.9019780000000002</v>
      </c>
      <c r="F133" s="3">
        <v>4.2358580000000003</v>
      </c>
      <c r="G133" s="3">
        <v>4.6914790000000002</v>
      </c>
      <c r="H133" s="3">
        <v>5.1761270000000001</v>
      </c>
      <c r="I133" s="3">
        <v>5.4775510000000001</v>
      </c>
    </row>
    <row r="134" spans="1:9">
      <c r="A134" s="3">
        <v>2.4028399999999999</v>
      </c>
      <c r="B134" s="3">
        <v>2.9065400000000001</v>
      </c>
      <c r="C134" s="42">
        <v>3.1103890000000001</v>
      </c>
      <c r="D134" s="3">
        <v>3.6218119999999998</v>
      </c>
      <c r="E134" s="3">
        <v>3.884258</v>
      </c>
      <c r="F134" s="3">
        <v>4.2289310000000002</v>
      </c>
      <c r="G134" s="3">
        <v>4.6933809999999996</v>
      </c>
      <c r="H134" s="3">
        <v>5.1764320000000001</v>
      </c>
      <c r="I134" s="3">
        <v>5.4436689999999999</v>
      </c>
    </row>
    <row r="135" spans="1:9">
      <c r="A135" s="3">
        <v>2.3976540000000002</v>
      </c>
      <c r="B135" s="3">
        <v>2.8943080000000001</v>
      </c>
      <c r="C135" s="42">
        <v>3.1056249999999999</v>
      </c>
      <c r="D135" s="3">
        <v>3.6177489999999999</v>
      </c>
      <c r="E135" s="3">
        <v>3.8665250000000002</v>
      </c>
      <c r="F135" s="3">
        <v>4.2246959999999998</v>
      </c>
      <c r="G135" s="3">
        <v>4.6949069999999997</v>
      </c>
      <c r="H135" s="3">
        <v>5.1671829999999996</v>
      </c>
      <c r="I135" s="3">
        <v>5.4116910000000003</v>
      </c>
    </row>
    <row r="136" spans="1:9">
      <c r="A136" s="3">
        <v>2.3875299999999999</v>
      </c>
      <c r="B136" s="3">
        <v>2.8848020000000001</v>
      </c>
      <c r="C136" s="42">
        <v>3.0908410000000002</v>
      </c>
      <c r="D136" s="3">
        <v>3.6101450000000002</v>
      </c>
      <c r="E136" s="3">
        <v>3.851083</v>
      </c>
      <c r="F136" s="3">
        <v>4.2277089999999999</v>
      </c>
      <c r="G136" s="3">
        <v>4.691433</v>
      </c>
      <c r="H136" s="3">
        <v>5.1350259999999999</v>
      </c>
      <c r="I136" s="3">
        <v>5.3944219999999996</v>
      </c>
    </row>
    <row r="137" spans="1:9">
      <c r="A137" s="3">
        <v>2.3750659999999999</v>
      </c>
      <c r="B137" s="3">
        <v>2.8754710000000001</v>
      </c>
      <c r="C137" s="42">
        <v>3.07239</v>
      </c>
      <c r="D137" s="3">
        <v>3.6009579999999999</v>
      </c>
      <c r="E137" s="3">
        <v>3.8350879999999998</v>
      </c>
      <c r="F137" s="3">
        <v>4.2270770000000004</v>
      </c>
      <c r="G137" s="3">
        <v>4.6848850000000004</v>
      </c>
      <c r="H137" s="3">
        <v>5.0977389999999998</v>
      </c>
      <c r="I137" s="3">
        <v>5.3824290000000001</v>
      </c>
    </row>
    <row r="138" spans="1:9">
      <c r="A138" s="3">
        <v>2.362438</v>
      </c>
      <c r="B138" s="3">
        <v>2.8604980000000002</v>
      </c>
      <c r="C138" s="42">
        <v>3.0540159999999998</v>
      </c>
      <c r="D138" s="3">
        <v>3.5893410000000001</v>
      </c>
      <c r="E138" s="3">
        <v>3.8191999999999999</v>
      </c>
      <c r="F138" s="3">
        <v>4.2244929999999998</v>
      </c>
      <c r="G138" s="3">
        <v>4.6741010000000003</v>
      </c>
      <c r="H138" s="3">
        <v>5.0608719999999998</v>
      </c>
      <c r="I138" s="3">
        <v>5.3723270000000003</v>
      </c>
    </row>
    <row r="139" spans="1:9">
      <c r="A139" s="3">
        <v>2.355299</v>
      </c>
      <c r="B139" s="3">
        <v>2.8371620000000002</v>
      </c>
      <c r="C139" s="42">
        <v>3.0393240000000001</v>
      </c>
      <c r="D139" s="3">
        <v>3.5762649999999998</v>
      </c>
      <c r="E139" s="3">
        <v>3.8043870000000002</v>
      </c>
      <c r="F139" s="3">
        <v>4.2057820000000001</v>
      </c>
      <c r="G139" s="3">
        <v>4.6548210000000001</v>
      </c>
      <c r="H139" s="3">
        <v>5.0466540000000002</v>
      </c>
      <c r="I139" s="3">
        <v>5.3589640000000003</v>
      </c>
    </row>
    <row r="140" spans="1:9">
      <c r="A140" s="3">
        <v>2.3513510000000002</v>
      </c>
      <c r="B140" s="3">
        <v>2.8087550000000001</v>
      </c>
      <c r="C140" s="42">
        <v>3.0268570000000001</v>
      </c>
      <c r="D140" s="3">
        <v>3.5628549999999999</v>
      </c>
      <c r="E140" s="3">
        <v>3.792081</v>
      </c>
      <c r="F140" s="3">
        <v>4.1859890000000002</v>
      </c>
      <c r="G140" s="3">
        <v>4.6349999999999998</v>
      </c>
      <c r="H140" s="3">
        <v>5.0418770000000004</v>
      </c>
      <c r="I140" s="3">
        <v>5.3406560000000001</v>
      </c>
    </row>
    <row r="141" spans="1:9">
      <c r="A141" s="3">
        <v>2.3474159999999999</v>
      </c>
      <c r="B141" s="3">
        <v>2.788503</v>
      </c>
      <c r="C141" s="42">
        <v>3.0176759999999998</v>
      </c>
      <c r="D141" s="3">
        <v>3.5492810000000001</v>
      </c>
      <c r="E141" s="3">
        <v>3.783407</v>
      </c>
      <c r="F141" s="3">
        <v>4.1654850000000003</v>
      </c>
      <c r="G141" s="3">
        <v>4.6164160000000001</v>
      </c>
      <c r="H141" s="3">
        <v>5.0403070000000003</v>
      </c>
      <c r="I141" s="3">
        <v>5.3243369999999999</v>
      </c>
    </row>
    <row r="142" spans="1:9">
      <c r="A142" s="3">
        <v>2.34266</v>
      </c>
      <c r="B142" s="3">
        <v>2.7794789999999998</v>
      </c>
      <c r="C142" s="42">
        <v>3.0149370000000002</v>
      </c>
      <c r="D142" s="3">
        <v>3.5392100000000002</v>
      </c>
      <c r="E142" s="3">
        <v>3.7803339999999999</v>
      </c>
      <c r="F142" s="3">
        <v>4.1537059999999997</v>
      </c>
      <c r="G142" s="3">
        <v>4.610417</v>
      </c>
      <c r="H142" s="3">
        <v>5.029776</v>
      </c>
      <c r="I142" s="3">
        <v>5.3088850000000001</v>
      </c>
    </row>
    <row r="143" spans="1:9">
      <c r="A143" s="3">
        <v>2.3360859999999999</v>
      </c>
      <c r="B143" s="3">
        <v>2.7796310000000002</v>
      </c>
      <c r="C143" s="42">
        <v>3.0155050000000001</v>
      </c>
      <c r="D143" s="3">
        <v>3.529722</v>
      </c>
      <c r="E143" s="3">
        <v>3.7790979999999998</v>
      </c>
      <c r="F143" s="3">
        <v>4.1427069999999997</v>
      </c>
      <c r="G143" s="3">
        <v>4.6056660000000003</v>
      </c>
      <c r="H143" s="3">
        <v>5.0157530000000001</v>
      </c>
      <c r="I143" s="3">
        <v>5.3006539999999998</v>
      </c>
    </row>
    <row r="144" spans="1:9">
      <c r="A144" s="3">
        <v>2.3296540000000001</v>
      </c>
      <c r="B144" s="3">
        <v>2.7827999999999999</v>
      </c>
      <c r="C144" s="42">
        <v>3.0144380000000002</v>
      </c>
      <c r="D144" s="3">
        <v>3.5202010000000001</v>
      </c>
      <c r="E144" s="3">
        <v>3.7760210000000001</v>
      </c>
      <c r="F144" s="3">
        <v>4.1319800000000004</v>
      </c>
      <c r="G144" s="3">
        <v>4.6012979999999999</v>
      </c>
      <c r="H144" s="3">
        <v>5.0019220000000004</v>
      </c>
      <c r="I144" s="3">
        <v>5.2932550000000003</v>
      </c>
    </row>
    <row r="145" spans="1:9">
      <c r="A145" s="3">
        <v>2.319598</v>
      </c>
      <c r="B145" s="3">
        <v>2.7884679999999999</v>
      </c>
      <c r="C145" s="42">
        <v>3.0034139999999998</v>
      </c>
      <c r="D145" s="3">
        <v>3.5050309999999998</v>
      </c>
      <c r="E145" s="3">
        <v>3.7660610000000001</v>
      </c>
      <c r="F145" s="3">
        <v>4.11998</v>
      </c>
      <c r="G145" s="3">
        <v>4.587961</v>
      </c>
      <c r="H145" s="3">
        <v>4.9979230000000001</v>
      </c>
      <c r="I145" s="3">
        <v>5.2881330000000002</v>
      </c>
    </row>
    <row r="146" spans="1:9">
      <c r="A146" s="3">
        <v>2.3117670000000001</v>
      </c>
      <c r="B146" s="3">
        <v>2.796449</v>
      </c>
      <c r="C146" s="42">
        <v>2.9893450000000001</v>
      </c>
      <c r="D146" s="3">
        <v>3.4878740000000001</v>
      </c>
      <c r="E146" s="3">
        <v>3.7520199999999999</v>
      </c>
      <c r="F146" s="3">
        <v>4.1084969999999998</v>
      </c>
      <c r="G146" s="3">
        <v>4.5763949999999998</v>
      </c>
      <c r="H146" s="3">
        <v>4.9933990000000001</v>
      </c>
      <c r="I146" s="3">
        <v>5.2783490000000004</v>
      </c>
    </row>
    <row r="147" spans="1:9">
      <c r="A147" s="3">
        <v>2.3079160000000001</v>
      </c>
      <c r="B147" s="3">
        <v>2.804297</v>
      </c>
      <c r="C147" s="42">
        <v>2.9758149999999999</v>
      </c>
      <c r="D147" s="3">
        <v>3.4730219999999998</v>
      </c>
      <c r="E147" s="3">
        <v>3.73651</v>
      </c>
      <c r="F147" s="3">
        <v>4.0969819999999997</v>
      </c>
      <c r="G147" s="3">
        <v>4.5660850000000002</v>
      </c>
      <c r="H147" s="3">
        <v>4.9855369999999999</v>
      </c>
      <c r="I147" s="3">
        <v>5.2677930000000002</v>
      </c>
    </row>
    <row r="148" spans="1:9">
      <c r="A148" s="3">
        <v>2.3176220000000001</v>
      </c>
      <c r="B148" s="3">
        <v>2.8106930000000001</v>
      </c>
      <c r="C148" s="42">
        <v>2.971247</v>
      </c>
      <c r="D148" s="3">
        <v>3.466437</v>
      </c>
      <c r="E148" s="3">
        <v>3.7216800000000001</v>
      </c>
      <c r="F148" s="3">
        <v>4.0859490000000003</v>
      </c>
      <c r="G148" s="3">
        <v>4.5651679999999999</v>
      </c>
      <c r="H148" s="3">
        <v>4.9620150000000001</v>
      </c>
      <c r="I148" s="3">
        <v>5.255973</v>
      </c>
    </row>
    <row r="149" spans="1:9">
      <c r="A149" s="3">
        <v>2.3284959999999999</v>
      </c>
      <c r="B149" s="3">
        <v>2.8141539999999998</v>
      </c>
      <c r="C149" s="42">
        <v>2.969754</v>
      </c>
      <c r="D149" s="3">
        <v>3.462539</v>
      </c>
      <c r="E149" s="3">
        <v>3.708494</v>
      </c>
      <c r="F149" s="3">
        <v>4.072114</v>
      </c>
      <c r="G149" s="3">
        <v>4.562894</v>
      </c>
      <c r="H149" s="3">
        <v>4.9346319999999997</v>
      </c>
      <c r="I149" s="3">
        <v>5.239916</v>
      </c>
    </row>
    <row r="150" spans="1:9">
      <c r="A150" s="3">
        <v>2.3350710000000001</v>
      </c>
      <c r="B150" s="3">
        <v>2.8144119999999999</v>
      </c>
      <c r="C150" s="42">
        <v>2.968998</v>
      </c>
      <c r="D150" s="3">
        <v>3.4592890000000001</v>
      </c>
      <c r="E150" s="3">
        <v>3.697705</v>
      </c>
      <c r="F150" s="3">
        <v>4.056514</v>
      </c>
      <c r="G150" s="3">
        <v>4.5589899999999997</v>
      </c>
      <c r="H150" s="3">
        <v>4.9059840000000001</v>
      </c>
      <c r="I150" s="3">
        <v>5.2183820000000001</v>
      </c>
    </row>
    <row r="151" spans="1:9">
      <c r="A151" s="3">
        <v>2.3259590000000001</v>
      </c>
      <c r="B151" s="3">
        <v>2.80911</v>
      </c>
      <c r="C151" s="42">
        <v>2.9636450000000001</v>
      </c>
      <c r="D151" s="3">
        <v>3.451425</v>
      </c>
      <c r="E151" s="3">
        <v>3.6925319999999999</v>
      </c>
      <c r="F151" s="3">
        <v>4.0356249999999996</v>
      </c>
      <c r="G151" s="3">
        <v>4.549512</v>
      </c>
      <c r="H151" s="3">
        <v>4.883305</v>
      </c>
      <c r="I151" s="3">
        <v>5.179487</v>
      </c>
    </row>
    <row r="152" spans="1:9">
      <c r="A152" s="3">
        <v>2.3127080000000002</v>
      </c>
      <c r="B152" s="3">
        <v>2.8033519999999998</v>
      </c>
      <c r="C152" s="42">
        <v>2.9573909999999999</v>
      </c>
      <c r="D152" s="3">
        <v>3.4426589999999999</v>
      </c>
      <c r="E152" s="3">
        <v>3.688145</v>
      </c>
      <c r="F152" s="3">
        <v>4.0156429999999999</v>
      </c>
      <c r="G152" s="3">
        <v>4.5373739999999998</v>
      </c>
      <c r="H152" s="3">
        <v>4.8631130000000002</v>
      </c>
      <c r="I152" s="3">
        <v>5.1400969999999999</v>
      </c>
    </row>
    <row r="153" spans="1:9">
      <c r="A153" s="3">
        <v>2.3014730000000001</v>
      </c>
      <c r="B153" s="3">
        <v>2.7988140000000001</v>
      </c>
      <c r="C153" s="42">
        <v>2.9508760000000001</v>
      </c>
      <c r="D153" s="3">
        <v>3.4333230000000001</v>
      </c>
      <c r="E153" s="3">
        <v>3.6839170000000001</v>
      </c>
      <c r="F153" s="3">
        <v>3.996426</v>
      </c>
      <c r="G153" s="3">
        <v>4.5236169999999998</v>
      </c>
      <c r="H153" s="3">
        <v>4.8437229999999998</v>
      </c>
      <c r="I153" s="3">
        <v>5.0990869999999999</v>
      </c>
    </row>
    <row r="154" spans="1:9">
      <c r="A154" s="3">
        <v>2.296735</v>
      </c>
      <c r="B154" s="3">
        <v>2.7992940000000002</v>
      </c>
      <c r="C154" s="42">
        <v>2.9467889999999999</v>
      </c>
      <c r="D154" s="3">
        <v>3.4231090000000002</v>
      </c>
      <c r="E154" s="3">
        <v>3.6752400000000001</v>
      </c>
      <c r="F154" s="3">
        <v>3.9808490000000001</v>
      </c>
      <c r="G154" s="3">
        <v>4.5044199999999996</v>
      </c>
      <c r="H154" s="3">
        <v>4.8268959999999996</v>
      </c>
      <c r="I154" s="3">
        <v>5.0730740000000001</v>
      </c>
    </row>
    <row r="155" spans="1:9">
      <c r="A155" s="3">
        <v>2.2946409999999999</v>
      </c>
      <c r="B155" s="3">
        <v>2.7996539999999999</v>
      </c>
      <c r="C155" s="42">
        <v>2.9430689999999999</v>
      </c>
      <c r="D155" s="3">
        <v>3.4152420000000001</v>
      </c>
      <c r="E155" s="3">
        <v>3.6653579999999999</v>
      </c>
      <c r="F155" s="3">
        <v>3.9683169999999999</v>
      </c>
      <c r="G155" s="3">
        <v>4.4842659999999999</v>
      </c>
      <c r="H155" s="3">
        <v>4.8094950000000001</v>
      </c>
      <c r="I155" s="3">
        <v>5.0507939999999998</v>
      </c>
    </row>
    <row r="156" spans="1:9">
      <c r="A156" s="3">
        <v>2.2940700000000001</v>
      </c>
      <c r="B156" s="3">
        <v>2.7981750000000001</v>
      </c>
      <c r="C156" s="42">
        <v>2.9401410000000001</v>
      </c>
      <c r="D156" s="3">
        <v>3.4090470000000002</v>
      </c>
      <c r="E156" s="3">
        <v>3.653966</v>
      </c>
      <c r="F156" s="3">
        <v>3.9585499999999998</v>
      </c>
      <c r="G156" s="3">
        <v>4.4643459999999999</v>
      </c>
      <c r="H156" s="3">
        <v>4.7919989999999997</v>
      </c>
      <c r="I156" s="3">
        <v>5.0322909999999998</v>
      </c>
    </row>
    <row r="157" spans="1:9">
      <c r="A157" s="3">
        <v>2.2971180000000002</v>
      </c>
      <c r="B157" s="3">
        <v>2.7889529999999998</v>
      </c>
      <c r="C157" s="42">
        <v>2.9401000000000002</v>
      </c>
      <c r="D157" s="3">
        <v>3.4090199999999999</v>
      </c>
      <c r="E157" s="3">
        <v>3.6427130000000001</v>
      </c>
      <c r="F157" s="3">
        <v>3.9526880000000002</v>
      </c>
      <c r="G157" s="3">
        <v>4.4492909999999997</v>
      </c>
      <c r="H157" s="3">
        <v>4.7680550000000004</v>
      </c>
      <c r="I157" s="3">
        <v>5.0091229999999998</v>
      </c>
    </row>
    <row r="158" spans="1:9">
      <c r="A158" s="3">
        <v>2.3002509999999998</v>
      </c>
      <c r="B158" s="3">
        <v>2.7787139999999999</v>
      </c>
      <c r="C158" s="42">
        <v>2.9396499999999999</v>
      </c>
      <c r="D158" s="3">
        <v>3.408398</v>
      </c>
      <c r="E158" s="3">
        <v>3.631456</v>
      </c>
      <c r="F158" s="3">
        <v>3.94739</v>
      </c>
      <c r="G158" s="3">
        <v>4.43811</v>
      </c>
      <c r="H158" s="3">
        <v>4.7461849999999997</v>
      </c>
      <c r="I158" s="3">
        <v>4.9861870000000001</v>
      </c>
    </row>
    <row r="159" spans="1:9">
      <c r="A159" s="3">
        <v>2.3028</v>
      </c>
      <c r="B159" s="3">
        <v>2.76789</v>
      </c>
      <c r="C159" s="42">
        <v>2.9374479999999998</v>
      </c>
      <c r="D159" s="3">
        <v>3.408042</v>
      </c>
      <c r="E159" s="3">
        <v>3.6194959999999998</v>
      </c>
      <c r="F159" s="3">
        <v>3.942653</v>
      </c>
      <c r="G159" s="3">
        <v>4.4282899999999996</v>
      </c>
      <c r="H159" s="3">
        <v>4.728065</v>
      </c>
      <c r="I159" s="3">
        <v>4.9670480000000001</v>
      </c>
    </row>
    <row r="160" spans="1:9">
      <c r="A160" s="3">
        <v>2.3031839999999999</v>
      </c>
      <c r="B160" s="3">
        <v>2.764297</v>
      </c>
      <c r="C160" s="42">
        <v>2.9275980000000001</v>
      </c>
      <c r="D160" s="3">
        <v>3.4069889999999998</v>
      </c>
      <c r="E160" s="3">
        <v>3.6060189999999999</v>
      </c>
      <c r="F160" s="3">
        <v>3.9374549999999999</v>
      </c>
      <c r="G160" s="3">
        <v>4.4210560000000001</v>
      </c>
      <c r="H160" s="3">
        <v>4.7263339999999996</v>
      </c>
      <c r="I160" s="3">
        <v>4.9580200000000003</v>
      </c>
    </row>
    <row r="161" spans="1:9">
      <c r="A161" s="3">
        <v>2.3041700000000001</v>
      </c>
      <c r="B161" s="3">
        <v>2.762162</v>
      </c>
      <c r="C161" s="42">
        <v>2.9154710000000001</v>
      </c>
      <c r="D161" s="3">
        <v>3.4040870000000001</v>
      </c>
      <c r="E161" s="3">
        <v>3.592571</v>
      </c>
      <c r="F161" s="3">
        <v>3.9312079999999998</v>
      </c>
      <c r="G161" s="3">
        <v>4.413519</v>
      </c>
      <c r="H161" s="3">
        <v>4.7275270000000003</v>
      </c>
      <c r="I161" s="3">
        <v>4.9564890000000004</v>
      </c>
    </row>
    <row r="162" spans="1:9">
      <c r="A162" s="3">
        <v>2.304163</v>
      </c>
      <c r="B162" s="3">
        <v>2.7631950000000001</v>
      </c>
      <c r="C162" s="42">
        <v>2.9030800000000001</v>
      </c>
      <c r="D162" s="3">
        <v>3.3980220000000001</v>
      </c>
      <c r="E162" s="3">
        <v>3.5805199999999999</v>
      </c>
      <c r="F162" s="3">
        <v>3.922952</v>
      </c>
      <c r="G162" s="3">
        <v>4.405869</v>
      </c>
      <c r="H162" s="3">
        <v>4.7293609999999999</v>
      </c>
      <c r="I162" s="3">
        <v>4.9567199999999998</v>
      </c>
    </row>
    <row r="163" spans="1:9">
      <c r="A163" s="3">
        <v>2.3012009999999998</v>
      </c>
      <c r="B163" s="3">
        <v>2.7638189999999998</v>
      </c>
      <c r="C163" s="42">
        <v>2.893221</v>
      </c>
      <c r="D163" s="3">
        <v>3.3812679999999999</v>
      </c>
      <c r="E163" s="3">
        <v>3.572031</v>
      </c>
      <c r="F163" s="3">
        <v>3.9109129999999999</v>
      </c>
      <c r="G163" s="3">
        <v>4.3968439999999998</v>
      </c>
      <c r="H163" s="3">
        <v>4.7169249999999998</v>
      </c>
      <c r="I163" s="3">
        <v>4.9595989999999999</v>
      </c>
    </row>
    <row r="164" spans="1:9">
      <c r="A164" s="3">
        <v>2.294422</v>
      </c>
      <c r="B164" s="3">
        <v>2.7644769999999999</v>
      </c>
      <c r="C164" s="42">
        <v>2.8856269999999999</v>
      </c>
      <c r="D164" s="3">
        <v>3.3641969999999999</v>
      </c>
      <c r="E164" s="3">
        <v>3.564654</v>
      </c>
      <c r="F164" s="3">
        <v>3.897602</v>
      </c>
      <c r="G164" s="3">
        <v>4.3866500000000004</v>
      </c>
      <c r="H164" s="3">
        <v>4.7035689999999999</v>
      </c>
      <c r="I164" s="3">
        <v>4.9588089999999996</v>
      </c>
    </row>
    <row r="165" spans="1:9">
      <c r="A165" s="3">
        <v>2.2854930000000002</v>
      </c>
      <c r="B165" s="3">
        <v>2.7631540000000001</v>
      </c>
      <c r="C165" s="42">
        <v>2.8788390000000001</v>
      </c>
      <c r="D165" s="3">
        <v>3.3484569999999998</v>
      </c>
      <c r="E165" s="3">
        <v>3.557728</v>
      </c>
      <c r="F165" s="3">
        <v>3.8843169999999998</v>
      </c>
      <c r="G165" s="3">
        <v>4.3757650000000003</v>
      </c>
      <c r="H165" s="3">
        <v>4.6902169999999996</v>
      </c>
      <c r="I165" s="3">
        <v>4.9556589999999998</v>
      </c>
    </row>
    <row r="166" spans="1:9">
      <c r="A166" s="3">
        <v>2.276351</v>
      </c>
      <c r="B166" s="3">
        <v>2.7585160000000002</v>
      </c>
      <c r="C166" s="42">
        <v>2.8745289999999999</v>
      </c>
      <c r="D166" s="3">
        <v>3.3435709999999998</v>
      </c>
      <c r="E166" s="3">
        <v>3.551628</v>
      </c>
      <c r="F166" s="3">
        <v>3.8718720000000002</v>
      </c>
      <c r="G166" s="3">
        <v>4.360506</v>
      </c>
      <c r="H166" s="3">
        <v>4.6881269999999997</v>
      </c>
      <c r="I166" s="3">
        <v>4.9407459999999999</v>
      </c>
    </row>
    <row r="167" spans="1:9">
      <c r="A167" s="3">
        <v>2.2668590000000002</v>
      </c>
      <c r="B167" s="3">
        <v>2.7529560000000002</v>
      </c>
      <c r="C167" s="42">
        <v>2.8708239999999998</v>
      </c>
      <c r="D167" s="3">
        <v>3.341332</v>
      </c>
      <c r="E167" s="3">
        <v>3.545226</v>
      </c>
      <c r="F167" s="3">
        <v>3.8619870000000001</v>
      </c>
      <c r="G167" s="3">
        <v>4.3458589999999999</v>
      </c>
      <c r="H167" s="3">
        <v>4.6864160000000004</v>
      </c>
      <c r="I167" s="3">
        <v>4.9236890000000004</v>
      </c>
    </row>
    <row r="168" spans="1:9">
      <c r="A168" s="3">
        <v>2.2584650000000002</v>
      </c>
      <c r="B168" s="3">
        <v>2.7461859999999998</v>
      </c>
      <c r="C168" s="42">
        <v>2.8681800000000002</v>
      </c>
      <c r="D168" s="3">
        <v>3.340125</v>
      </c>
      <c r="E168" s="3">
        <v>3.5387550000000001</v>
      </c>
      <c r="F168" s="3">
        <v>3.8529640000000001</v>
      </c>
      <c r="G168" s="3">
        <v>4.3319479999999997</v>
      </c>
      <c r="H168" s="3">
        <v>4.6843789999999998</v>
      </c>
      <c r="I168" s="3">
        <v>4.9061620000000001</v>
      </c>
    </row>
    <row r="169" spans="1:9">
      <c r="A169" s="3">
        <v>2.2511489999999998</v>
      </c>
      <c r="B169" s="3">
        <v>2.7389459999999999</v>
      </c>
      <c r="C169" s="42">
        <v>2.8655360000000001</v>
      </c>
      <c r="D169" s="3">
        <v>3.3350140000000001</v>
      </c>
      <c r="E169" s="3">
        <v>3.528143</v>
      </c>
      <c r="F169" s="3">
        <v>3.8476699999999999</v>
      </c>
      <c r="G169" s="3">
        <v>4.3269409999999997</v>
      </c>
      <c r="H169" s="3">
        <v>4.6731490000000004</v>
      </c>
      <c r="I169" s="3">
        <v>4.8943130000000004</v>
      </c>
    </row>
    <row r="170" spans="1:9">
      <c r="A170" s="3">
        <v>2.245187</v>
      </c>
      <c r="B170" s="3">
        <v>2.7330199999999998</v>
      </c>
      <c r="C170" s="42">
        <v>2.8636110000000001</v>
      </c>
      <c r="D170" s="3">
        <v>3.3289970000000002</v>
      </c>
      <c r="E170" s="3">
        <v>3.517757</v>
      </c>
      <c r="F170" s="3">
        <v>3.8410639999999998</v>
      </c>
      <c r="G170" s="3">
        <v>4.3223289999999999</v>
      </c>
      <c r="H170" s="3">
        <v>4.660647</v>
      </c>
      <c r="I170" s="3">
        <v>4.8839860000000002</v>
      </c>
    </row>
    <row r="171" spans="1:9">
      <c r="A171" s="3">
        <v>2.2390029999999999</v>
      </c>
      <c r="B171" s="3">
        <v>2.7281879999999998</v>
      </c>
      <c r="C171" s="42">
        <v>2.8617859999999999</v>
      </c>
      <c r="D171" s="3">
        <v>3.322076</v>
      </c>
      <c r="E171" s="3">
        <v>3.5069430000000001</v>
      </c>
      <c r="F171" s="3">
        <v>3.8342429999999998</v>
      </c>
      <c r="G171" s="3">
        <v>4.3171730000000004</v>
      </c>
      <c r="H171" s="3">
        <v>4.6489039999999999</v>
      </c>
      <c r="I171" s="3">
        <v>4.8760050000000001</v>
      </c>
    </row>
    <row r="172" spans="1:9">
      <c r="A172" s="3">
        <v>2.2293400000000001</v>
      </c>
      <c r="B172" s="3">
        <v>2.7297570000000002</v>
      </c>
      <c r="C172" s="42">
        <v>2.861049</v>
      </c>
      <c r="D172" s="3">
        <v>3.3162530000000001</v>
      </c>
      <c r="E172" s="3">
        <v>3.4994749999999999</v>
      </c>
      <c r="F172" s="3">
        <v>3.8224450000000001</v>
      </c>
      <c r="G172" s="3">
        <v>4.3038210000000001</v>
      </c>
      <c r="H172" s="3">
        <v>4.6461560000000004</v>
      </c>
      <c r="I172" s="3">
        <v>4.8678460000000001</v>
      </c>
    </row>
    <row r="173" spans="1:9">
      <c r="A173" s="3">
        <v>2.22065</v>
      </c>
      <c r="B173" s="3">
        <v>2.7310910000000002</v>
      </c>
      <c r="C173" s="42">
        <v>2.8595739999999998</v>
      </c>
      <c r="D173" s="3">
        <v>3.3109679999999999</v>
      </c>
      <c r="E173" s="3">
        <v>3.4914649999999998</v>
      </c>
      <c r="F173" s="3">
        <v>3.8117519999999998</v>
      </c>
      <c r="G173" s="3">
        <v>4.2879129999999996</v>
      </c>
      <c r="H173" s="3">
        <v>4.6423480000000001</v>
      </c>
      <c r="I173" s="3">
        <v>4.8611610000000001</v>
      </c>
    </row>
    <row r="174" spans="1:9">
      <c r="A174" s="3">
        <v>2.2128749999999999</v>
      </c>
      <c r="B174" s="3">
        <v>2.7329140000000001</v>
      </c>
      <c r="C174" s="42">
        <v>2.8582179999999999</v>
      </c>
      <c r="D174" s="3">
        <v>3.306743</v>
      </c>
      <c r="E174" s="3">
        <v>3.4841069999999998</v>
      </c>
      <c r="F174" s="3">
        <v>3.8019289999999999</v>
      </c>
      <c r="G174" s="3">
        <v>4.2707449999999998</v>
      </c>
      <c r="H174" s="3">
        <v>4.6370170000000002</v>
      </c>
      <c r="I174" s="3">
        <v>4.8538649999999999</v>
      </c>
    </row>
    <row r="175" spans="1:9">
      <c r="A175" s="3">
        <v>2.2134909999999999</v>
      </c>
      <c r="B175" s="3">
        <v>2.7311779999999999</v>
      </c>
      <c r="C175" s="42">
        <v>2.8542559999999999</v>
      </c>
      <c r="D175" s="3">
        <v>3.3019750000000001</v>
      </c>
      <c r="E175" s="3">
        <v>3.4744790000000001</v>
      </c>
      <c r="F175" s="3">
        <v>3.798327</v>
      </c>
      <c r="G175" s="3">
        <v>4.253946</v>
      </c>
      <c r="H175" s="3">
        <v>4.6223210000000003</v>
      </c>
      <c r="I175" s="3">
        <v>4.8459269999999997</v>
      </c>
    </row>
    <row r="176" spans="1:9">
      <c r="A176" s="3">
        <v>2.2146590000000002</v>
      </c>
      <c r="B176" s="3">
        <v>2.728224</v>
      </c>
      <c r="C176" s="42">
        <v>2.8499089999999998</v>
      </c>
      <c r="D176" s="3">
        <v>3.2984230000000001</v>
      </c>
      <c r="E176" s="3">
        <v>3.4657100000000001</v>
      </c>
      <c r="F176" s="3">
        <v>3.7944460000000002</v>
      </c>
      <c r="G176" s="3">
        <v>4.238518</v>
      </c>
      <c r="H176" s="3">
        <v>4.6047099999999999</v>
      </c>
      <c r="I176" s="3">
        <v>4.8404090000000002</v>
      </c>
    </row>
    <row r="177" spans="1:9">
      <c r="A177" s="3">
        <v>2.216933</v>
      </c>
      <c r="B177" s="3">
        <v>2.7250779999999999</v>
      </c>
      <c r="C177" s="42">
        <v>2.8447290000000001</v>
      </c>
      <c r="D177" s="3">
        <v>3.2952940000000002</v>
      </c>
      <c r="E177" s="3">
        <v>3.4561660000000001</v>
      </c>
      <c r="F177" s="3">
        <v>3.7912110000000001</v>
      </c>
      <c r="G177" s="3">
        <v>4.2237150000000003</v>
      </c>
      <c r="H177" s="3">
        <v>4.5841770000000004</v>
      </c>
      <c r="I177" s="3">
        <v>4.8360019999999997</v>
      </c>
    </row>
    <row r="178" spans="1:9">
      <c r="A178" s="3">
        <v>2.2135020000000001</v>
      </c>
      <c r="B178" s="3">
        <v>2.7210130000000001</v>
      </c>
      <c r="C178" s="42">
        <v>2.8407279999999999</v>
      </c>
      <c r="D178" s="3">
        <v>3.2977129999999999</v>
      </c>
      <c r="E178" s="3">
        <v>3.44842</v>
      </c>
      <c r="F178" s="3">
        <v>3.7834150000000002</v>
      </c>
      <c r="G178" s="3">
        <v>4.2113940000000003</v>
      </c>
      <c r="H178" s="3">
        <v>4.5572689999999998</v>
      </c>
      <c r="I178" s="3">
        <v>4.8405899999999997</v>
      </c>
    </row>
    <row r="179" spans="1:9">
      <c r="A179" s="3">
        <v>2.2098119999999999</v>
      </c>
      <c r="B179" s="3">
        <v>2.7165050000000002</v>
      </c>
      <c r="C179" s="42">
        <v>2.8367589999999998</v>
      </c>
      <c r="D179" s="3">
        <v>3.298146</v>
      </c>
      <c r="E179" s="3">
        <v>3.4407640000000002</v>
      </c>
      <c r="F179" s="3">
        <v>3.7759860000000001</v>
      </c>
      <c r="G179" s="3">
        <v>4.1989190000000001</v>
      </c>
      <c r="H179" s="3">
        <v>4.5357960000000004</v>
      </c>
      <c r="I179" s="3">
        <v>4.8410000000000002</v>
      </c>
    </row>
    <row r="180" spans="1:9">
      <c r="A180" s="3">
        <v>2.2050010000000002</v>
      </c>
      <c r="B180" s="3">
        <v>2.7110069999999999</v>
      </c>
      <c r="C180" s="42">
        <v>2.8327659999999999</v>
      </c>
      <c r="D180" s="3">
        <v>3.2979699999999998</v>
      </c>
      <c r="E180" s="3">
        <v>3.4339059999999999</v>
      </c>
      <c r="F180" s="3">
        <v>3.7678449999999999</v>
      </c>
      <c r="G180" s="3">
        <v>4.1862259999999996</v>
      </c>
      <c r="H180" s="3">
        <v>4.5168210000000002</v>
      </c>
      <c r="I180" s="3">
        <v>4.8411049999999998</v>
      </c>
    </row>
    <row r="181" spans="1:9">
      <c r="A181" s="3">
        <v>2.201508</v>
      </c>
      <c r="B181" s="3">
        <v>2.7049270000000001</v>
      </c>
      <c r="C181" s="42">
        <v>2.827305</v>
      </c>
      <c r="D181" s="3">
        <v>3.2887740000000001</v>
      </c>
      <c r="E181" s="3">
        <v>3.4265859999999999</v>
      </c>
      <c r="F181" s="3">
        <v>3.7621669999999998</v>
      </c>
      <c r="G181" s="3">
        <v>4.1728050000000003</v>
      </c>
      <c r="H181" s="3">
        <v>4.5188329999999999</v>
      </c>
      <c r="I181" s="3">
        <v>4.8274229999999996</v>
      </c>
    </row>
    <row r="182" spans="1:9">
      <c r="A182" s="3">
        <v>2.1976990000000001</v>
      </c>
      <c r="B182" s="3">
        <v>2.6977410000000002</v>
      </c>
      <c r="C182" s="42">
        <v>2.8216610000000002</v>
      </c>
      <c r="D182" s="3">
        <v>3.2793399999999999</v>
      </c>
      <c r="E182" s="3">
        <v>3.4201959999999998</v>
      </c>
      <c r="F182" s="3">
        <v>3.7557330000000002</v>
      </c>
      <c r="G182" s="3">
        <v>4.1589689999999999</v>
      </c>
      <c r="H182" s="3">
        <v>4.517595</v>
      </c>
      <c r="I182" s="3">
        <v>4.8137699999999999</v>
      </c>
    </row>
    <row r="183" spans="1:9">
      <c r="A183" s="3">
        <v>2.1941009999999999</v>
      </c>
      <c r="B183" s="3">
        <v>2.6901540000000002</v>
      </c>
      <c r="C183" s="42">
        <v>2.8163239999999998</v>
      </c>
      <c r="D183" s="3">
        <v>3.2690359999999998</v>
      </c>
      <c r="E183" s="3">
        <v>3.4142420000000002</v>
      </c>
      <c r="F183" s="3">
        <v>3.7488969999999999</v>
      </c>
      <c r="G183" s="3">
        <v>4.1453800000000003</v>
      </c>
      <c r="H183" s="3">
        <v>4.5174960000000004</v>
      </c>
      <c r="I183" s="3">
        <v>4.797269</v>
      </c>
    </row>
    <row r="184" spans="1:9">
      <c r="A184" s="3">
        <v>2.1921080000000002</v>
      </c>
      <c r="B184" s="3">
        <v>2.6799409999999999</v>
      </c>
      <c r="C184" s="42">
        <v>2.813126</v>
      </c>
      <c r="D184" s="3">
        <v>3.2633610000000002</v>
      </c>
      <c r="E184" s="3">
        <v>3.4117700000000002</v>
      </c>
      <c r="F184" s="3">
        <v>3.7396210000000001</v>
      </c>
      <c r="G184" s="3">
        <v>4.1298450000000004</v>
      </c>
      <c r="H184" s="3">
        <v>4.4981910000000003</v>
      </c>
      <c r="I184" s="3">
        <v>4.787782</v>
      </c>
    </row>
    <row r="185" spans="1:9">
      <c r="A185" s="3">
        <v>2.1902590000000002</v>
      </c>
      <c r="B185" s="3">
        <v>2.6715330000000002</v>
      </c>
      <c r="C185" s="42">
        <v>2.810111</v>
      </c>
      <c r="D185" s="3">
        <v>3.2580079999999998</v>
      </c>
      <c r="E185" s="3">
        <v>3.4087550000000002</v>
      </c>
      <c r="F185" s="3">
        <v>3.7298779999999998</v>
      </c>
      <c r="G185" s="3">
        <v>4.1155989999999996</v>
      </c>
      <c r="H185" s="3">
        <v>4.4810169999999996</v>
      </c>
      <c r="I185" s="3">
        <v>4.7762580000000003</v>
      </c>
    </row>
    <row r="186" spans="1:9">
      <c r="A186" s="3">
        <v>2.1878709999999999</v>
      </c>
      <c r="B186" s="3">
        <v>2.663151</v>
      </c>
      <c r="C186" s="42">
        <v>2.8068460000000002</v>
      </c>
      <c r="D186" s="3">
        <v>3.252637</v>
      </c>
      <c r="E186" s="3">
        <v>3.4061620000000001</v>
      </c>
      <c r="F186" s="3">
        <v>3.7200440000000001</v>
      </c>
      <c r="G186" s="3">
        <v>4.1012690000000003</v>
      </c>
      <c r="H186" s="3">
        <v>4.4616920000000002</v>
      </c>
      <c r="I186" s="3">
        <v>4.7646750000000004</v>
      </c>
    </row>
    <row r="187" spans="1:9">
      <c r="A187" s="3">
        <v>2.1833109999999998</v>
      </c>
      <c r="B187" s="3">
        <v>2.6600489999999999</v>
      </c>
      <c r="C187" s="42">
        <v>2.8017370000000001</v>
      </c>
      <c r="D187" s="3">
        <v>3.2452869999999998</v>
      </c>
      <c r="E187" s="3">
        <v>3.3994529999999998</v>
      </c>
      <c r="F187" s="3">
        <v>3.7108850000000002</v>
      </c>
      <c r="G187" s="3">
        <v>4.0888439999999999</v>
      </c>
      <c r="H187" s="3">
        <v>4.4525990000000002</v>
      </c>
      <c r="I187" s="3">
        <v>4.742521</v>
      </c>
    </row>
    <row r="188" spans="1:9">
      <c r="A188" s="3">
        <v>2.1781990000000002</v>
      </c>
      <c r="B188" s="3">
        <v>2.6566230000000002</v>
      </c>
      <c r="C188" s="42">
        <v>2.7963140000000002</v>
      </c>
      <c r="D188" s="3">
        <v>3.2375150000000001</v>
      </c>
      <c r="E188" s="3">
        <v>3.3924059999999998</v>
      </c>
      <c r="F188" s="3">
        <v>3.702169</v>
      </c>
      <c r="G188" s="3">
        <v>4.0769729999999997</v>
      </c>
      <c r="H188" s="3">
        <v>4.443282</v>
      </c>
      <c r="I188" s="3">
        <v>4.7220959999999996</v>
      </c>
    </row>
    <row r="189" spans="1:9">
      <c r="A189" s="3">
        <v>2.1733039999999999</v>
      </c>
      <c r="B189" s="3">
        <v>2.654347</v>
      </c>
      <c r="C189" s="42">
        <v>2.7906589999999998</v>
      </c>
      <c r="D189" s="3">
        <v>3.2298520000000002</v>
      </c>
      <c r="E189" s="3">
        <v>3.3842400000000001</v>
      </c>
      <c r="F189" s="3">
        <v>3.6932640000000001</v>
      </c>
      <c r="G189" s="3">
        <v>4.0657259999999997</v>
      </c>
      <c r="H189" s="3">
        <v>4.4357319999999998</v>
      </c>
      <c r="I189" s="3">
        <v>4.7008979999999996</v>
      </c>
    </row>
    <row r="190" spans="1:9">
      <c r="A190" s="3">
        <v>2.1691660000000001</v>
      </c>
      <c r="B190" s="3">
        <v>2.6497869999999999</v>
      </c>
      <c r="C190" s="42">
        <v>2.7855970000000001</v>
      </c>
      <c r="D190" s="3">
        <v>3.2238820000000001</v>
      </c>
      <c r="E190" s="3">
        <v>3.3778380000000001</v>
      </c>
      <c r="F190" s="3">
        <v>3.6843129999999999</v>
      </c>
      <c r="G190" s="3">
        <v>4.0567669999999998</v>
      </c>
      <c r="H190" s="3">
        <v>4.4267510000000003</v>
      </c>
      <c r="I190" s="3">
        <v>4.6941300000000004</v>
      </c>
    </row>
    <row r="191" spans="1:9">
      <c r="A191" s="3">
        <v>2.1650230000000001</v>
      </c>
      <c r="B191" s="3">
        <v>2.6452170000000002</v>
      </c>
      <c r="C191" s="42">
        <v>2.7805580000000001</v>
      </c>
      <c r="D191" s="3">
        <v>3.2179720000000001</v>
      </c>
      <c r="E191" s="3">
        <v>3.371877</v>
      </c>
      <c r="F191" s="3">
        <v>3.6754259999999999</v>
      </c>
      <c r="G191" s="3">
        <v>4.0479229999999999</v>
      </c>
      <c r="H191" s="3">
        <v>4.4183789999999998</v>
      </c>
      <c r="I191" s="3">
        <v>4.6897000000000002</v>
      </c>
    </row>
    <row r="192" spans="1:9">
      <c r="A192" s="3">
        <v>2.1601979999999998</v>
      </c>
      <c r="B192" s="3">
        <v>2.6395719999999998</v>
      </c>
      <c r="C192" s="42">
        <v>2.7753800000000002</v>
      </c>
      <c r="D192" s="3">
        <v>3.2123140000000001</v>
      </c>
      <c r="E192" s="3">
        <v>3.3665970000000001</v>
      </c>
      <c r="F192" s="3">
        <v>3.666677</v>
      </c>
      <c r="G192" s="3">
        <v>4.0396679999999998</v>
      </c>
      <c r="H192" s="3">
        <v>4.4104099999999997</v>
      </c>
      <c r="I192" s="3">
        <v>4.6894660000000004</v>
      </c>
    </row>
    <row r="193" spans="1:9">
      <c r="A193" s="3">
        <v>2.15544</v>
      </c>
      <c r="B193" s="3">
        <v>2.6349770000000001</v>
      </c>
      <c r="C193" s="42">
        <v>2.7701419999999999</v>
      </c>
      <c r="D193" s="3">
        <v>3.205559</v>
      </c>
      <c r="E193" s="3">
        <v>3.3614160000000002</v>
      </c>
      <c r="F193" s="3">
        <v>3.659529</v>
      </c>
      <c r="G193" s="3">
        <v>4.0303430000000002</v>
      </c>
      <c r="H193" s="3">
        <v>4.4022610000000002</v>
      </c>
      <c r="I193" s="3">
        <v>4.6842889999999997</v>
      </c>
    </row>
    <row r="194" spans="1:9">
      <c r="A194" s="3">
        <v>2.1506699999999999</v>
      </c>
      <c r="B194" s="3">
        <v>2.630274</v>
      </c>
      <c r="C194" s="42">
        <v>2.764599</v>
      </c>
      <c r="D194" s="3">
        <v>3.19909</v>
      </c>
      <c r="E194" s="3">
        <v>3.355782</v>
      </c>
      <c r="F194" s="3">
        <v>3.6528019999999999</v>
      </c>
      <c r="G194" s="3">
        <v>4.0212479999999999</v>
      </c>
      <c r="H194" s="3">
        <v>4.3943260000000004</v>
      </c>
      <c r="I194" s="3">
        <v>4.6781610000000002</v>
      </c>
    </row>
    <row r="195" spans="1:9">
      <c r="A195" s="3">
        <v>2.1469809999999998</v>
      </c>
      <c r="B195" s="3">
        <v>2.6272980000000001</v>
      </c>
      <c r="C195" s="42">
        <v>2.7592449999999999</v>
      </c>
      <c r="D195" s="3">
        <v>3.192545</v>
      </c>
      <c r="E195" s="3">
        <v>3.3500239999999999</v>
      </c>
      <c r="F195" s="3">
        <v>3.6467830000000001</v>
      </c>
      <c r="G195" s="3">
        <v>4.0122859999999996</v>
      </c>
      <c r="H195" s="3">
        <v>4.3863570000000003</v>
      </c>
      <c r="I195" s="3">
        <v>4.6713230000000001</v>
      </c>
    </row>
    <row r="196" spans="1:9">
      <c r="A196" s="3">
        <v>2.1429100000000001</v>
      </c>
      <c r="B196" s="3">
        <v>2.6225999999999998</v>
      </c>
      <c r="C196" s="42">
        <v>2.7535050000000001</v>
      </c>
      <c r="D196" s="3">
        <v>3.1870080000000001</v>
      </c>
      <c r="E196" s="3">
        <v>3.3432879999999998</v>
      </c>
      <c r="F196" s="3">
        <v>3.6400990000000002</v>
      </c>
      <c r="G196" s="3">
        <v>4.0040019999999998</v>
      </c>
      <c r="H196" s="3">
        <v>4.3779320000000004</v>
      </c>
      <c r="I196" s="3">
        <v>4.6642159999999997</v>
      </c>
    </row>
    <row r="197" spans="1:9">
      <c r="A197" s="3">
        <v>2.1386050000000001</v>
      </c>
      <c r="B197" s="3">
        <v>2.6181169999999998</v>
      </c>
      <c r="C197" s="42">
        <v>2.7478889999999998</v>
      </c>
      <c r="D197" s="3">
        <v>3.1816390000000001</v>
      </c>
      <c r="E197" s="3">
        <v>3.3365149999999999</v>
      </c>
      <c r="F197" s="3">
        <v>3.6334209999999998</v>
      </c>
      <c r="G197" s="3">
        <v>3.9958480000000001</v>
      </c>
      <c r="H197" s="3">
        <v>4.3694230000000003</v>
      </c>
      <c r="I197" s="3">
        <v>4.6572110000000002</v>
      </c>
    </row>
    <row r="198" spans="1:9">
      <c r="A198" s="3">
        <v>2.1338430000000002</v>
      </c>
      <c r="B198" s="3">
        <v>2.6123479999999999</v>
      </c>
      <c r="C198" s="42">
        <v>2.741879</v>
      </c>
      <c r="D198" s="3">
        <v>3.1766770000000002</v>
      </c>
      <c r="E198" s="3">
        <v>3.3295240000000002</v>
      </c>
      <c r="F198" s="3">
        <v>3.6265000000000001</v>
      </c>
      <c r="G198" s="3">
        <v>3.987822</v>
      </c>
      <c r="H198" s="3">
        <v>4.3606490000000004</v>
      </c>
      <c r="I198" s="3">
        <v>4.6492959999999997</v>
      </c>
    </row>
    <row r="199" spans="1:9">
      <c r="A199" s="3">
        <v>2.128663</v>
      </c>
      <c r="B199" s="3">
        <v>2.6072280000000001</v>
      </c>
      <c r="C199" s="42">
        <v>2.736218</v>
      </c>
      <c r="D199" s="3">
        <v>3.1713300000000002</v>
      </c>
      <c r="E199" s="3">
        <v>3.3231280000000001</v>
      </c>
      <c r="F199" s="3">
        <v>3.6198969999999999</v>
      </c>
      <c r="G199" s="3">
        <v>3.979749</v>
      </c>
      <c r="H199" s="3">
        <v>4.3521770000000002</v>
      </c>
      <c r="I199" s="3">
        <v>4.641883</v>
      </c>
    </row>
    <row r="200" spans="1:9">
      <c r="A200" s="3">
        <v>2.1233650000000002</v>
      </c>
      <c r="B200" s="3">
        <v>2.6020989999999999</v>
      </c>
      <c r="C200" s="42">
        <v>2.7306889999999999</v>
      </c>
      <c r="D200" s="3">
        <v>3.1659060000000001</v>
      </c>
      <c r="E200" s="3">
        <v>3.3170310000000001</v>
      </c>
      <c r="F200" s="3">
        <v>3.6133329999999999</v>
      </c>
      <c r="G200" s="3">
        <v>3.9716520000000002</v>
      </c>
      <c r="H200" s="3">
        <v>4.3439649999999999</v>
      </c>
      <c r="I200" s="3">
        <v>4.6344729999999998</v>
      </c>
    </row>
    <row r="201" spans="1:9">
      <c r="A201" s="3">
        <v>2.1176919999999999</v>
      </c>
      <c r="B201" s="3">
        <v>2.5970740000000001</v>
      </c>
      <c r="C201" s="42">
        <v>2.7256269999999998</v>
      </c>
      <c r="D201" s="3">
        <v>3.1599349999999999</v>
      </c>
      <c r="E201" s="3">
        <v>3.3113600000000001</v>
      </c>
      <c r="F201" s="3">
        <v>3.606824</v>
      </c>
      <c r="G201" s="3">
        <v>3.9640780000000002</v>
      </c>
      <c r="H201" s="3">
        <v>4.3363050000000003</v>
      </c>
      <c r="I201" s="3">
        <v>4.6276479999999998</v>
      </c>
    </row>
    <row r="202" spans="1:9">
      <c r="A202" s="3">
        <v>2.1119949999999998</v>
      </c>
      <c r="B202" s="3">
        <v>2.591955</v>
      </c>
      <c r="C202" s="42">
        <v>2.7205659999999998</v>
      </c>
      <c r="D202" s="3">
        <v>3.1539090000000001</v>
      </c>
      <c r="E202" s="3">
        <v>3.3056209999999999</v>
      </c>
      <c r="F202" s="3">
        <v>3.6003630000000002</v>
      </c>
      <c r="G202" s="3">
        <v>3.9566370000000002</v>
      </c>
      <c r="H202" s="3">
        <v>4.328557</v>
      </c>
      <c r="I202" s="3">
        <v>4.620717</v>
      </c>
    </row>
    <row r="203" spans="1:9">
      <c r="A203" s="3">
        <v>2.1061930000000002</v>
      </c>
      <c r="B203" s="3">
        <v>2.5866959999999999</v>
      </c>
      <c r="C203" s="42">
        <v>2.7155260000000001</v>
      </c>
      <c r="D203" s="3">
        <v>3.14778</v>
      </c>
      <c r="E203" s="3">
        <v>3.2997809999999999</v>
      </c>
      <c r="F203" s="3">
        <v>3.5939779999999999</v>
      </c>
      <c r="G203" s="3">
        <v>3.9493520000000002</v>
      </c>
      <c r="H203" s="3">
        <v>4.3206309999999997</v>
      </c>
      <c r="I203" s="3">
        <v>4.6136929999999996</v>
      </c>
    </row>
    <row r="204" spans="1:9">
      <c r="A204" s="3">
        <v>2.1003919999999998</v>
      </c>
      <c r="B204" s="3">
        <v>2.5814379999999999</v>
      </c>
      <c r="C204" s="42">
        <v>2.7105009999999998</v>
      </c>
      <c r="D204" s="3">
        <v>3.1416369999999998</v>
      </c>
      <c r="E204" s="3">
        <v>3.2939440000000002</v>
      </c>
      <c r="F204" s="3">
        <v>3.5876130000000002</v>
      </c>
      <c r="G204" s="3">
        <v>3.9421870000000001</v>
      </c>
      <c r="H204" s="3">
        <v>4.3126689999999996</v>
      </c>
      <c r="I204" s="3">
        <v>4.6065589999999998</v>
      </c>
    </row>
    <row r="205" spans="1:9">
      <c r="A205" s="3">
        <v>2.094627</v>
      </c>
      <c r="B205" s="3">
        <v>2.576206</v>
      </c>
      <c r="C205" s="42">
        <v>2.7054879999999999</v>
      </c>
      <c r="D205" s="3">
        <v>3.1355140000000001</v>
      </c>
      <c r="E205" s="3">
        <v>3.288119</v>
      </c>
      <c r="F205" s="3">
        <v>3.5812560000000002</v>
      </c>
      <c r="G205" s="3">
        <v>3.9350399999999999</v>
      </c>
      <c r="H205" s="3">
        <v>4.3047380000000004</v>
      </c>
      <c r="I205" s="3">
        <v>4.5994450000000002</v>
      </c>
    </row>
    <row r="206" spans="1:9">
      <c r="A206" s="3">
        <v>2.0888979999999999</v>
      </c>
      <c r="B206" s="3">
        <v>2.5709970000000002</v>
      </c>
      <c r="C206" s="42">
        <v>2.7004899999999998</v>
      </c>
      <c r="D206" s="3">
        <v>3.1294080000000002</v>
      </c>
      <c r="E206" s="3">
        <v>3.2823039999999999</v>
      </c>
      <c r="F206" s="3">
        <v>3.57491</v>
      </c>
      <c r="G206" s="3">
        <v>3.9279169999999999</v>
      </c>
      <c r="H206" s="3">
        <v>4.2968460000000004</v>
      </c>
      <c r="I206" s="3">
        <v>4.5923499999999997</v>
      </c>
    </row>
    <row r="207" spans="1:9">
      <c r="A207" s="3">
        <v>2.0832060000000001</v>
      </c>
      <c r="B207" s="3">
        <v>2.5658120000000002</v>
      </c>
      <c r="C207" s="42">
        <v>2.6955049999999998</v>
      </c>
      <c r="D207" s="3">
        <v>3.1233209999999998</v>
      </c>
      <c r="E207" s="3">
        <v>3.2764980000000001</v>
      </c>
      <c r="F207" s="3">
        <v>3.5685760000000002</v>
      </c>
      <c r="G207" s="3">
        <v>3.9208069999999999</v>
      </c>
      <c r="H207" s="3">
        <v>4.2889759999999999</v>
      </c>
      <c r="I207" s="3">
        <v>4.5852649999999997</v>
      </c>
    </row>
    <row r="208" spans="1:9">
      <c r="A208" s="3">
        <v>2.07755</v>
      </c>
      <c r="B208" s="3">
        <v>2.5606490000000002</v>
      </c>
      <c r="C208" s="42">
        <v>2.6905329999999998</v>
      </c>
      <c r="D208" s="3">
        <v>3.117254</v>
      </c>
      <c r="E208" s="3">
        <v>3.2707030000000001</v>
      </c>
      <c r="F208" s="3">
        <v>3.5622530000000001</v>
      </c>
      <c r="G208" s="3">
        <v>3.9137119999999999</v>
      </c>
      <c r="H208" s="3">
        <v>4.2811279999999998</v>
      </c>
      <c r="I208" s="3">
        <v>4.5781910000000003</v>
      </c>
    </row>
    <row r="209" spans="1:9">
      <c r="A209" s="3">
        <v>2.0719310000000002</v>
      </c>
      <c r="B209" s="3">
        <v>2.5555080000000001</v>
      </c>
      <c r="C209" s="42">
        <v>2.6855739999999999</v>
      </c>
      <c r="D209" s="3">
        <v>3.1112060000000001</v>
      </c>
      <c r="E209" s="3">
        <v>3.2649189999999999</v>
      </c>
      <c r="F209" s="3">
        <v>3.5559430000000001</v>
      </c>
      <c r="G209" s="3">
        <v>3.906631</v>
      </c>
      <c r="H209" s="3">
        <v>4.2733030000000003</v>
      </c>
      <c r="I209" s="3">
        <v>4.5711269999999997</v>
      </c>
    </row>
    <row r="210" spans="1:9">
      <c r="A210" s="3">
        <v>2.0663469999999999</v>
      </c>
      <c r="B210" s="3">
        <v>2.550389</v>
      </c>
      <c r="C210" s="42">
        <v>2.6806299999999998</v>
      </c>
      <c r="D210" s="3">
        <v>3.1051790000000001</v>
      </c>
      <c r="E210" s="3">
        <v>3.2591459999999999</v>
      </c>
      <c r="F210" s="3">
        <v>3.5496460000000001</v>
      </c>
      <c r="G210" s="3">
        <v>3.8995649999999999</v>
      </c>
      <c r="H210" s="3">
        <v>4.2655010000000004</v>
      </c>
      <c r="I210" s="3">
        <v>4.5640739999999997</v>
      </c>
    </row>
    <row r="211" spans="1:9">
      <c r="A211" s="3">
        <v>2.0607980000000001</v>
      </c>
      <c r="B211" s="3">
        <v>2.5452919999999999</v>
      </c>
      <c r="C211" s="42">
        <v>2.6756989999999998</v>
      </c>
      <c r="D211" s="3">
        <v>3.0991719999999998</v>
      </c>
      <c r="E211" s="3">
        <v>3.2533850000000002</v>
      </c>
      <c r="F211" s="3">
        <v>3.543361</v>
      </c>
      <c r="G211" s="3">
        <v>3.8925130000000001</v>
      </c>
      <c r="H211" s="3">
        <v>4.2577220000000002</v>
      </c>
      <c r="I211" s="3">
        <v>4.5570320000000004</v>
      </c>
    </row>
    <row r="212" spans="1:9">
      <c r="A212" s="3">
        <v>2.055285</v>
      </c>
      <c r="B212" s="3">
        <v>2.5402170000000002</v>
      </c>
      <c r="C212" s="42">
        <v>2.6707830000000001</v>
      </c>
      <c r="D212" s="3">
        <v>3.0931839999999999</v>
      </c>
      <c r="E212" s="3">
        <v>3.2476349999999998</v>
      </c>
      <c r="F212" s="3">
        <v>3.5370900000000001</v>
      </c>
      <c r="G212" s="3">
        <v>3.8854769999999998</v>
      </c>
      <c r="H212" s="3">
        <v>4.2499659999999997</v>
      </c>
      <c r="I212" s="3">
        <v>4.5500020000000001</v>
      </c>
    </row>
    <row r="213" spans="1:9">
      <c r="A213" s="3">
        <v>2.0498059999999998</v>
      </c>
      <c r="B213" s="3">
        <v>2.535164</v>
      </c>
      <c r="C213" s="42">
        <v>2.66588</v>
      </c>
      <c r="D213" s="3">
        <v>3.0872169999999999</v>
      </c>
      <c r="E213" s="3">
        <v>3.2418960000000001</v>
      </c>
      <c r="F213" s="3">
        <v>3.5308310000000001</v>
      </c>
      <c r="G213" s="3">
        <v>3.878457</v>
      </c>
      <c r="H213" s="3">
        <v>4.2422329999999997</v>
      </c>
      <c r="I213" s="3">
        <v>4.5429839999999997</v>
      </c>
    </row>
    <row r="214" spans="1:9">
      <c r="A214" s="3">
        <v>2.044362</v>
      </c>
      <c r="B214" s="3">
        <v>2.5301330000000002</v>
      </c>
      <c r="C214" s="42">
        <v>2.6609910000000001</v>
      </c>
      <c r="D214" s="3">
        <v>3.0812710000000001</v>
      </c>
      <c r="E214" s="3">
        <v>3.23617</v>
      </c>
      <c r="F214" s="3">
        <v>3.5245869999999999</v>
      </c>
      <c r="G214" s="3">
        <v>3.8714520000000001</v>
      </c>
      <c r="H214" s="3">
        <v>4.2345230000000003</v>
      </c>
      <c r="I214" s="3">
        <v>4.5359780000000001</v>
      </c>
    </row>
    <row r="215" spans="1:9">
      <c r="A215" s="3">
        <v>2.0389529999999998</v>
      </c>
      <c r="B215" s="3">
        <v>2.5251239999999999</v>
      </c>
      <c r="C215" s="42">
        <v>2.6561170000000001</v>
      </c>
      <c r="D215" s="3">
        <v>3.0753439999999999</v>
      </c>
      <c r="E215" s="3">
        <v>3.2304560000000002</v>
      </c>
      <c r="F215" s="3">
        <v>3.5183559999999998</v>
      </c>
      <c r="G215" s="3">
        <v>3.8644639999999999</v>
      </c>
      <c r="H215" s="3">
        <v>4.2268359999999996</v>
      </c>
      <c r="I215" s="3">
        <v>4.5289849999999996</v>
      </c>
    </row>
    <row r="216" spans="1:9">
      <c r="A216" s="3">
        <v>2.0335770000000002</v>
      </c>
      <c r="B216" s="3">
        <v>2.5201359999999999</v>
      </c>
      <c r="C216" s="42">
        <v>2.6512570000000002</v>
      </c>
      <c r="D216" s="3">
        <v>3.0694379999999999</v>
      </c>
      <c r="E216" s="3">
        <v>3.2247539999999999</v>
      </c>
      <c r="F216" s="3">
        <v>3.51214</v>
      </c>
      <c r="G216" s="3">
        <v>3.8574929999999998</v>
      </c>
      <c r="H216" s="3">
        <v>4.2191729999999996</v>
      </c>
      <c r="I216" s="3">
        <v>4.5220050000000001</v>
      </c>
    </row>
    <row r="217" spans="1:9">
      <c r="A217" s="3">
        <v>2.0282360000000001</v>
      </c>
      <c r="B217" s="3">
        <v>2.5151699999999999</v>
      </c>
      <c r="C217" s="42">
        <v>2.6464120000000002</v>
      </c>
      <c r="D217" s="3">
        <v>3.0635520000000001</v>
      </c>
      <c r="E217" s="3">
        <v>3.2190660000000002</v>
      </c>
      <c r="F217" s="3">
        <v>3.5059390000000001</v>
      </c>
      <c r="G217" s="3">
        <v>3.8505379999999998</v>
      </c>
      <c r="H217" s="3">
        <v>4.2115330000000002</v>
      </c>
      <c r="I217" s="3">
        <v>4.5150379999999997</v>
      </c>
    </row>
    <row r="218" spans="1:9">
      <c r="A218" s="3">
        <v>2.0229279999999998</v>
      </c>
      <c r="B218" s="3">
        <v>2.5102250000000002</v>
      </c>
      <c r="C218" s="42">
        <v>2.641581</v>
      </c>
      <c r="D218" s="3">
        <v>3.0576859999999999</v>
      </c>
      <c r="E218" s="3">
        <v>3.21339</v>
      </c>
      <c r="F218" s="3">
        <v>3.499752</v>
      </c>
      <c r="G218" s="3">
        <v>3.8435999999999999</v>
      </c>
      <c r="H218" s="3">
        <v>4.2039160000000004</v>
      </c>
      <c r="I218" s="3">
        <v>4.5080850000000003</v>
      </c>
    </row>
    <row r="219" spans="1:9">
      <c r="A219" s="3">
        <v>2.0176539999999998</v>
      </c>
      <c r="B219" s="3">
        <v>2.5053019999999999</v>
      </c>
      <c r="C219" s="42">
        <v>2.636765</v>
      </c>
      <c r="D219" s="3">
        <v>3.051841</v>
      </c>
      <c r="E219" s="3">
        <v>3.2077270000000002</v>
      </c>
      <c r="F219" s="3">
        <v>3.4935800000000001</v>
      </c>
      <c r="G219" s="3">
        <v>3.8366799999999999</v>
      </c>
      <c r="H219" s="3">
        <v>4.1963229999999996</v>
      </c>
      <c r="I219" s="3">
        <v>4.5011460000000003</v>
      </c>
    </row>
    <row r="220" spans="1:9">
      <c r="A220" s="3">
        <v>2.0124119999999999</v>
      </c>
      <c r="B220" s="3">
        <v>2.5004</v>
      </c>
      <c r="C220" s="42">
        <v>2.6319629999999998</v>
      </c>
      <c r="D220" s="3">
        <v>3.0460159999999998</v>
      </c>
      <c r="E220" s="3">
        <v>3.2020770000000001</v>
      </c>
      <c r="F220" s="3">
        <v>3.4874230000000002</v>
      </c>
      <c r="G220" s="3">
        <v>3.829777</v>
      </c>
      <c r="H220" s="3">
        <v>4.1887540000000003</v>
      </c>
      <c r="I220" s="3">
        <v>4.4942209999999996</v>
      </c>
    </row>
    <row r="221" spans="1:9">
      <c r="A221" s="3">
        <v>2.0072040000000002</v>
      </c>
      <c r="B221" s="3">
        <v>2.4955189999999998</v>
      </c>
      <c r="C221" s="42">
        <v>2.627176</v>
      </c>
      <c r="D221" s="3">
        <v>3.0402119999999999</v>
      </c>
      <c r="E221" s="3">
        <v>3.1964399999999999</v>
      </c>
      <c r="F221" s="3">
        <v>3.4812810000000001</v>
      </c>
      <c r="G221" s="3">
        <v>3.8228909999999998</v>
      </c>
      <c r="H221" s="3">
        <v>4.1812079999999998</v>
      </c>
      <c r="I221" s="3">
        <v>4.4873099999999999</v>
      </c>
    </row>
    <row r="222" spans="1:9">
      <c r="A222" s="3">
        <v>2.0020280000000001</v>
      </c>
      <c r="B222" s="3">
        <v>2.490659</v>
      </c>
      <c r="C222" s="42">
        <v>2.6224029999999998</v>
      </c>
      <c r="D222" s="3">
        <v>3.0344280000000001</v>
      </c>
      <c r="E222" s="3">
        <v>3.190817</v>
      </c>
      <c r="F222" s="3">
        <v>3.4751560000000001</v>
      </c>
      <c r="G222" s="3">
        <v>3.8160240000000001</v>
      </c>
      <c r="H222" s="3">
        <v>4.173686</v>
      </c>
      <c r="I222" s="3">
        <v>4.4804139999999997</v>
      </c>
    </row>
    <row r="223" spans="1:9">
      <c r="A223" s="3">
        <v>1.9968840000000001</v>
      </c>
      <c r="B223" s="3">
        <v>2.4858199999999999</v>
      </c>
      <c r="C223" s="42">
        <v>2.6176460000000001</v>
      </c>
      <c r="D223" s="3">
        <v>3.028664</v>
      </c>
      <c r="E223" s="3">
        <v>3.1852079999999998</v>
      </c>
      <c r="F223" s="3">
        <v>3.4690460000000001</v>
      </c>
      <c r="G223" s="3">
        <v>3.8091750000000002</v>
      </c>
      <c r="H223" s="3">
        <v>4.166188</v>
      </c>
      <c r="I223" s="3">
        <v>4.4735329999999998</v>
      </c>
    </row>
    <row r="224" spans="1:9">
      <c r="A224" s="3">
        <v>1.9917720000000001</v>
      </c>
      <c r="B224" s="3">
        <v>2.4810020000000002</v>
      </c>
      <c r="C224" s="42">
        <v>2.6129030000000002</v>
      </c>
      <c r="D224" s="3">
        <v>3.0229210000000002</v>
      </c>
      <c r="E224" s="3">
        <v>3.1796129999999998</v>
      </c>
      <c r="F224" s="3">
        <v>3.462952</v>
      </c>
      <c r="G224" s="3">
        <v>3.8023440000000002</v>
      </c>
      <c r="H224" s="3">
        <v>4.1587139999999998</v>
      </c>
      <c r="I224" s="3">
        <v>4.4666670000000002</v>
      </c>
    </row>
    <row r="225" spans="1:9">
      <c r="A225" s="3">
        <v>1.986693</v>
      </c>
      <c r="B225" s="3">
        <v>2.4762050000000002</v>
      </c>
      <c r="C225" s="42">
        <v>2.6081750000000001</v>
      </c>
      <c r="D225" s="3">
        <v>3.0171990000000002</v>
      </c>
      <c r="E225" s="3">
        <v>3.1740309999999998</v>
      </c>
      <c r="F225" s="3">
        <v>3.456874</v>
      </c>
      <c r="G225" s="3">
        <v>3.7955320000000001</v>
      </c>
      <c r="H225" s="3">
        <v>4.1512630000000001</v>
      </c>
      <c r="I225" s="3">
        <v>4.459816</v>
      </c>
    </row>
    <row r="226" spans="1:9">
      <c r="A226" s="3">
        <v>1.981644</v>
      </c>
      <c r="B226" s="3">
        <v>2.471428</v>
      </c>
      <c r="C226" s="42">
        <v>2.6034619999999999</v>
      </c>
      <c r="D226" s="3">
        <v>3.0114969999999999</v>
      </c>
      <c r="E226" s="3">
        <v>3.1684640000000002</v>
      </c>
      <c r="F226" s="3">
        <v>3.450812</v>
      </c>
      <c r="G226" s="3">
        <v>3.7887390000000001</v>
      </c>
      <c r="H226" s="3">
        <v>4.1438360000000003</v>
      </c>
      <c r="I226" s="3">
        <v>4.4529800000000002</v>
      </c>
    </row>
    <row r="227" spans="1:9">
      <c r="A227" s="3">
        <v>1.9766269999999999</v>
      </c>
      <c r="B227" s="3">
        <v>2.466672</v>
      </c>
      <c r="C227" s="42">
        <v>2.5987640000000001</v>
      </c>
      <c r="D227" s="3">
        <v>3.0058150000000001</v>
      </c>
      <c r="E227" s="3">
        <v>3.1629100000000001</v>
      </c>
      <c r="F227" s="3">
        <v>3.4447670000000001</v>
      </c>
      <c r="G227" s="3">
        <v>3.781965</v>
      </c>
      <c r="H227" s="3">
        <v>4.1364330000000002</v>
      </c>
      <c r="I227" s="3">
        <v>4.446161</v>
      </c>
    </row>
    <row r="228" spans="1:9">
      <c r="A228" s="3">
        <v>1.9716419999999999</v>
      </c>
      <c r="B228" s="3">
        <v>2.4619369999999998</v>
      </c>
      <c r="C228" s="42">
        <v>2.5940810000000001</v>
      </c>
      <c r="D228" s="3">
        <v>3.0001540000000002</v>
      </c>
      <c r="E228" s="3">
        <v>3.1573720000000001</v>
      </c>
      <c r="F228" s="3">
        <v>3.438739</v>
      </c>
      <c r="G228" s="3">
        <v>3.7752089999999998</v>
      </c>
      <c r="H228" s="3">
        <v>4.1290550000000001</v>
      </c>
      <c r="I228" s="3">
        <v>4.4393570000000002</v>
      </c>
    </row>
    <row r="229" spans="1:9">
      <c r="A229" s="3">
        <v>1.9666870000000001</v>
      </c>
      <c r="B229" s="3">
        <v>2.4572219999999998</v>
      </c>
      <c r="C229" s="42">
        <v>2.589413</v>
      </c>
      <c r="D229" s="3">
        <v>2.994513</v>
      </c>
      <c r="E229" s="3">
        <v>3.1518470000000001</v>
      </c>
      <c r="F229" s="3">
        <v>3.4327269999999999</v>
      </c>
      <c r="G229" s="3">
        <v>3.7684730000000002</v>
      </c>
      <c r="H229" s="3">
        <v>4.1216999999999997</v>
      </c>
      <c r="I229" s="3">
        <v>4.4325700000000001</v>
      </c>
    </row>
    <row r="230" spans="1:9">
      <c r="A230" s="3">
        <v>1.961762</v>
      </c>
      <c r="B230" s="3">
        <v>2.4525269999999999</v>
      </c>
      <c r="C230" s="42">
        <v>2.5847600000000002</v>
      </c>
      <c r="D230" s="3">
        <v>2.988893</v>
      </c>
      <c r="E230" s="3">
        <v>3.1463369999999999</v>
      </c>
      <c r="F230" s="3">
        <v>3.4267319999999999</v>
      </c>
      <c r="G230" s="3">
        <v>3.7617560000000001</v>
      </c>
      <c r="H230" s="3">
        <v>4.1143689999999999</v>
      </c>
      <c r="I230" s="3">
        <v>4.4257980000000003</v>
      </c>
    </row>
    <row r="231" spans="1:9">
      <c r="A231" s="3">
        <v>1.9568680000000001</v>
      </c>
      <c r="B231" s="3">
        <v>2.4478520000000001</v>
      </c>
      <c r="C231" s="42">
        <v>2.5801219999999998</v>
      </c>
      <c r="D231" s="3">
        <v>2.9832930000000002</v>
      </c>
      <c r="E231" s="3">
        <v>3.1408420000000001</v>
      </c>
      <c r="F231" s="3">
        <v>3.4207550000000002</v>
      </c>
      <c r="G231" s="3">
        <v>3.7550590000000001</v>
      </c>
      <c r="H231" s="3">
        <v>4.107062</v>
      </c>
      <c r="I231" s="3">
        <v>4.4190430000000003</v>
      </c>
    </row>
    <row r="232" spans="1:9">
      <c r="A232" s="3">
        <v>1.9520040000000001</v>
      </c>
      <c r="B232" s="3">
        <v>2.4431980000000002</v>
      </c>
      <c r="C232" s="42">
        <v>2.5754990000000002</v>
      </c>
      <c r="D232" s="3">
        <v>2.9777130000000001</v>
      </c>
      <c r="E232" s="3">
        <v>3.1353610000000001</v>
      </c>
      <c r="F232" s="3">
        <v>3.4147940000000001</v>
      </c>
      <c r="G232" s="3">
        <v>3.7483810000000002</v>
      </c>
      <c r="H232" s="3">
        <v>4.0997789999999998</v>
      </c>
      <c r="I232" s="3">
        <v>4.4123049999999999</v>
      </c>
    </row>
    <row r="233" spans="1:9">
      <c r="A233" s="3">
        <v>1.9471700000000001</v>
      </c>
      <c r="B233" s="3">
        <v>2.4385629999999998</v>
      </c>
      <c r="C233" s="42">
        <v>2.570891</v>
      </c>
      <c r="D233" s="3">
        <v>2.9721540000000002</v>
      </c>
      <c r="E233" s="3">
        <v>3.129896</v>
      </c>
      <c r="F233" s="3">
        <v>3.4088509999999999</v>
      </c>
      <c r="G233" s="3">
        <v>3.7417229999999999</v>
      </c>
      <c r="H233" s="3">
        <v>4.0925190000000002</v>
      </c>
      <c r="I233" s="3">
        <v>4.405583</v>
      </c>
    </row>
    <row r="234" spans="1:9">
      <c r="A234" s="3">
        <v>1.9423649999999999</v>
      </c>
      <c r="B234" s="3">
        <v>2.433948</v>
      </c>
      <c r="C234" s="42">
        <v>2.5662980000000002</v>
      </c>
      <c r="D234" s="3">
        <v>2.966615</v>
      </c>
      <c r="E234" s="3">
        <v>3.1244450000000001</v>
      </c>
      <c r="F234" s="3">
        <v>3.4029250000000002</v>
      </c>
      <c r="G234" s="3">
        <v>3.7350850000000002</v>
      </c>
      <c r="H234" s="3">
        <v>4.0852839999999997</v>
      </c>
      <c r="I234" s="3">
        <v>4.3988779999999998</v>
      </c>
    </row>
    <row r="235" spans="1:9">
      <c r="A235" s="3">
        <v>1.9375899999999999</v>
      </c>
      <c r="B235" s="3">
        <v>2.4293529999999999</v>
      </c>
      <c r="C235" s="42">
        <v>2.5617200000000002</v>
      </c>
      <c r="D235" s="3">
        <v>2.9610970000000001</v>
      </c>
      <c r="E235" s="3">
        <v>3.1190090000000001</v>
      </c>
      <c r="F235" s="3">
        <v>3.3970159999999998</v>
      </c>
      <c r="G235" s="3">
        <v>3.7284670000000002</v>
      </c>
      <c r="H235" s="3">
        <v>4.0780729999999998</v>
      </c>
      <c r="I235" s="3">
        <v>4.3921910000000004</v>
      </c>
    </row>
    <row r="236" spans="1:9">
      <c r="A236" s="3">
        <v>1.932844</v>
      </c>
      <c r="B236" s="3">
        <v>2.4247779999999999</v>
      </c>
      <c r="C236" s="42">
        <v>2.5571570000000001</v>
      </c>
      <c r="D236" s="3">
        <v>2.9555980000000002</v>
      </c>
      <c r="E236" s="3">
        <v>3.113588</v>
      </c>
      <c r="F236" s="3">
        <v>3.3911250000000002</v>
      </c>
      <c r="G236" s="3">
        <v>3.7218689999999999</v>
      </c>
      <c r="H236" s="3">
        <v>4.0708859999999998</v>
      </c>
      <c r="I236" s="3">
        <v>4.3855199999999996</v>
      </c>
    </row>
    <row r="237" spans="1:9">
      <c r="A237" s="3">
        <v>1.9281269999999999</v>
      </c>
      <c r="B237" s="3">
        <v>2.4202219999999999</v>
      </c>
      <c r="C237" s="42">
        <v>2.55261</v>
      </c>
      <c r="D237" s="3">
        <v>2.9501200000000001</v>
      </c>
      <c r="E237" s="3">
        <v>3.1081819999999998</v>
      </c>
      <c r="F237" s="3">
        <v>3.3852519999999999</v>
      </c>
      <c r="G237" s="3">
        <v>3.7152910000000001</v>
      </c>
      <c r="H237" s="3">
        <v>4.0637230000000004</v>
      </c>
      <c r="I237" s="3">
        <v>4.3788660000000004</v>
      </c>
    </row>
    <row r="238" spans="1:9">
      <c r="A238" s="3">
        <v>1.9234389999999999</v>
      </c>
      <c r="B238" s="3">
        <v>2.4156849999999999</v>
      </c>
      <c r="C238" s="42">
        <v>2.5480770000000001</v>
      </c>
      <c r="D238" s="3">
        <v>2.9446620000000001</v>
      </c>
      <c r="E238" s="3">
        <v>3.102792</v>
      </c>
      <c r="F238" s="3">
        <v>3.3793959999999998</v>
      </c>
      <c r="G238" s="3">
        <v>3.7087340000000002</v>
      </c>
      <c r="H238" s="3">
        <v>4.0565829999999998</v>
      </c>
      <c r="I238" s="3">
        <v>4.3722300000000001</v>
      </c>
    </row>
    <row r="239" spans="1:9">
      <c r="A239" s="3">
        <v>1.918779</v>
      </c>
      <c r="B239" s="3">
        <v>2.411168</v>
      </c>
      <c r="C239" s="42">
        <v>2.5435590000000001</v>
      </c>
      <c r="D239" s="3">
        <v>2.9392239999999998</v>
      </c>
      <c r="E239" s="3">
        <v>3.0974170000000001</v>
      </c>
      <c r="F239" s="3">
        <v>3.3735580000000001</v>
      </c>
      <c r="G239" s="3">
        <v>3.7021959999999998</v>
      </c>
      <c r="H239" s="3">
        <v>4.0494680000000001</v>
      </c>
      <c r="I239" s="3">
        <v>4.3656110000000004</v>
      </c>
    </row>
    <row r="240" spans="1:9">
      <c r="A240" s="3">
        <v>1.914148</v>
      </c>
      <c r="B240" s="3">
        <v>2.4066700000000001</v>
      </c>
      <c r="C240" s="42">
        <v>2.5390570000000001</v>
      </c>
      <c r="D240" s="3">
        <v>2.9338060000000001</v>
      </c>
      <c r="E240" s="3">
        <v>3.0920570000000001</v>
      </c>
      <c r="F240" s="3">
        <v>3.3677389999999998</v>
      </c>
      <c r="G240" s="3">
        <v>3.6956799999999999</v>
      </c>
      <c r="H240" s="3">
        <v>4.0423770000000001</v>
      </c>
      <c r="I240" s="3">
        <v>4.3590099999999996</v>
      </c>
    </row>
    <row r="241" spans="1:9">
      <c r="A241" s="3">
        <v>1.9095439999999999</v>
      </c>
      <c r="B241" s="3">
        <v>2.4021910000000002</v>
      </c>
      <c r="C241" s="42">
        <v>2.5345689999999998</v>
      </c>
      <c r="D241" s="3">
        <v>2.9284080000000001</v>
      </c>
      <c r="E241" s="3">
        <v>3.0867119999999999</v>
      </c>
      <c r="F241" s="3">
        <v>3.3619370000000002</v>
      </c>
      <c r="G241" s="3">
        <v>3.6891829999999999</v>
      </c>
      <c r="H241" s="3">
        <v>4.0353089999999998</v>
      </c>
      <c r="I241" s="3">
        <v>4.3524260000000004</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Sheet2"/>
  <dimension ref="A1:J241"/>
  <sheetViews>
    <sheetView workbookViewId="0">
      <selection activeCell="A2" sqref="A2:I241"/>
    </sheetView>
  </sheetViews>
  <sheetFormatPr defaultRowHeight="15"/>
  <cols>
    <col min="1" max="9" width="8.88671875" style="2"/>
    <col min="10" max="10" width="8.88671875" style="20"/>
  </cols>
  <sheetData>
    <row r="1" spans="1:10" ht="15.75">
      <c r="A1" s="4" t="s">
        <v>0</v>
      </c>
      <c r="B1" s="5" t="s">
        <v>1</v>
      </c>
      <c r="C1" s="5" t="s">
        <v>2</v>
      </c>
      <c r="D1" s="5" t="s">
        <v>3</v>
      </c>
      <c r="E1" s="6" t="s">
        <v>4</v>
      </c>
      <c r="F1" s="5" t="s">
        <v>5</v>
      </c>
      <c r="G1" s="5" t="s">
        <v>6</v>
      </c>
      <c r="H1" s="5" t="s">
        <v>7</v>
      </c>
      <c r="I1" s="18" t="s">
        <v>8</v>
      </c>
      <c r="J1" s="19"/>
    </row>
    <row r="2" spans="1:10">
      <c r="A2" s="15">
        <v>19.718385000000001</v>
      </c>
      <c r="B2" s="15">
        <v>19.390841000000002</v>
      </c>
      <c r="C2" s="15">
        <v>19.151985</v>
      </c>
      <c r="D2" s="15">
        <v>19.015443999999999</v>
      </c>
      <c r="E2" s="15">
        <v>18.853929000000001</v>
      </c>
      <c r="F2" s="15">
        <v>18.484580000000001</v>
      </c>
      <c r="G2" s="15">
        <v>18.405716999999999</v>
      </c>
      <c r="H2" s="15">
        <v>18.093682000000001</v>
      </c>
      <c r="I2" s="15">
        <v>17.741835999999999</v>
      </c>
      <c r="J2" s="21"/>
    </row>
    <row r="3" spans="1:10">
      <c r="A3" s="15">
        <v>20.041535</v>
      </c>
      <c r="B3" s="15">
        <v>19.661904</v>
      </c>
      <c r="C3" s="15">
        <v>19.344007000000001</v>
      </c>
      <c r="D3" s="15">
        <v>19.145883999999999</v>
      </c>
      <c r="E3" s="15">
        <v>18.919225999999998</v>
      </c>
      <c r="F3" s="15">
        <v>18.454067999999999</v>
      </c>
      <c r="G3" s="15">
        <v>18.36327</v>
      </c>
      <c r="H3" s="15">
        <v>17.944679000000001</v>
      </c>
      <c r="I3" s="15">
        <v>17.532892</v>
      </c>
      <c r="J3" s="21"/>
    </row>
    <row r="4" spans="1:10">
      <c r="A4" s="15">
        <v>20.317005000000002</v>
      </c>
      <c r="B4" s="15">
        <v>19.915056</v>
      </c>
      <c r="C4" s="15">
        <v>19.496179000000001</v>
      </c>
      <c r="D4" s="15">
        <v>19.176285</v>
      </c>
      <c r="E4" s="15">
        <v>18.861142999999998</v>
      </c>
      <c r="F4" s="15">
        <v>18.277695000000001</v>
      </c>
      <c r="G4" s="15">
        <v>18.193930999999999</v>
      </c>
      <c r="H4" s="15">
        <v>17.650057</v>
      </c>
      <c r="I4" s="15">
        <v>17.136852999999999</v>
      </c>
      <c r="J4" s="21"/>
    </row>
    <row r="5" spans="1:10">
      <c r="A5" s="15">
        <v>20.589831</v>
      </c>
      <c r="B5" s="15">
        <v>20.182762</v>
      </c>
      <c r="C5" s="15">
        <v>19.648567</v>
      </c>
      <c r="D5" s="15">
        <v>19.214442999999999</v>
      </c>
      <c r="E5" s="15">
        <v>18.806473</v>
      </c>
      <c r="F5" s="15">
        <v>18.105357999999999</v>
      </c>
      <c r="G5" s="15">
        <v>18.035139000000001</v>
      </c>
      <c r="H5" s="15">
        <v>17.354507999999999</v>
      </c>
      <c r="I5" s="15">
        <v>16.754515000000001</v>
      </c>
      <c r="J5" s="21"/>
    </row>
    <row r="6" spans="1:10">
      <c r="A6" s="15">
        <v>20.821126</v>
      </c>
      <c r="B6" s="15">
        <v>20.453817999999998</v>
      </c>
      <c r="C6" s="15">
        <v>19.767271000000001</v>
      </c>
      <c r="D6" s="15">
        <v>19.184861999999999</v>
      </c>
      <c r="E6" s="15">
        <v>18.658110000000001</v>
      </c>
      <c r="F6" s="15">
        <v>17.835129999999999</v>
      </c>
      <c r="G6" s="15">
        <v>17.783898000000001</v>
      </c>
      <c r="H6" s="15">
        <v>16.950191</v>
      </c>
      <c r="I6" s="15">
        <v>16.294958000000001</v>
      </c>
      <c r="J6" s="21"/>
    </row>
    <row r="7" spans="1:10">
      <c r="A7" s="15">
        <v>21.050992999999998</v>
      </c>
      <c r="B7" s="15">
        <v>20.699121000000002</v>
      </c>
      <c r="C7" s="15">
        <v>19.880026999999998</v>
      </c>
      <c r="D7" s="15">
        <v>19.164370999999999</v>
      </c>
      <c r="E7" s="15">
        <v>18.529651999999999</v>
      </c>
      <c r="F7" s="15">
        <v>17.586535000000001</v>
      </c>
      <c r="G7" s="15">
        <v>17.540958</v>
      </c>
      <c r="H7" s="15">
        <v>16.509658000000002</v>
      </c>
      <c r="I7" s="15">
        <v>15.890941</v>
      </c>
      <c r="J7" s="21"/>
    </row>
    <row r="8" spans="1:10">
      <c r="A8" s="15">
        <v>21.367353000000001</v>
      </c>
      <c r="B8" s="15">
        <v>21.041768999999999</v>
      </c>
      <c r="C8" s="15">
        <v>20.061138</v>
      </c>
      <c r="D8" s="15">
        <v>19.197109999999999</v>
      </c>
      <c r="E8" s="15">
        <v>18.436579999999999</v>
      </c>
      <c r="F8" s="15">
        <v>17.369425</v>
      </c>
      <c r="G8" s="15">
        <v>17.320039000000001</v>
      </c>
      <c r="H8" s="15">
        <v>16.093886999999999</v>
      </c>
      <c r="I8" s="15">
        <v>15.530968</v>
      </c>
      <c r="J8" s="21"/>
    </row>
    <row r="9" spans="1:10">
      <c r="A9" s="15">
        <v>21.741620999999999</v>
      </c>
      <c r="B9" s="15">
        <v>21.444510000000001</v>
      </c>
      <c r="C9" s="15">
        <v>20.29317</v>
      </c>
      <c r="D9" s="15">
        <v>19.259782999999999</v>
      </c>
      <c r="E9" s="15">
        <v>18.365691999999999</v>
      </c>
      <c r="F9" s="15">
        <v>17.165279999999999</v>
      </c>
      <c r="G9" s="15">
        <v>17.112200999999999</v>
      </c>
      <c r="H9" s="15">
        <v>15.673551</v>
      </c>
      <c r="I9" s="15">
        <v>15.176093</v>
      </c>
      <c r="J9" s="21"/>
    </row>
    <row r="10" spans="1:10">
      <c r="A10" s="15">
        <v>22.182123000000001</v>
      </c>
      <c r="B10" s="15">
        <v>21.94669</v>
      </c>
      <c r="C10" s="15">
        <v>20.537213000000001</v>
      </c>
      <c r="D10" s="15">
        <v>19.364371999999999</v>
      </c>
      <c r="E10" s="15">
        <v>18.319503000000001</v>
      </c>
      <c r="F10" s="15">
        <v>17.027062000000001</v>
      </c>
      <c r="G10" s="15">
        <v>16.961202</v>
      </c>
      <c r="H10" s="15">
        <v>15.390938</v>
      </c>
      <c r="I10" s="15">
        <v>14.901038</v>
      </c>
      <c r="J10" s="21"/>
    </row>
    <row r="11" spans="1:10">
      <c r="A11" s="15">
        <v>22.693641</v>
      </c>
      <c r="B11" s="15">
        <v>22.46012</v>
      </c>
      <c r="C11" s="15">
        <v>20.799586000000001</v>
      </c>
      <c r="D11" s="15">
        <v>19.481318999999999</v>
      </c>
      <c r="E11" s="15">
        <v>18.274099</v>
      </c>
      <c r="F11" s="15">
        <v>16.876325999999999</v>
      </c>
      <c r="G11" s="15">
        <v>16.779606000000001</v>
      </c>
      <c r="H11" s="15">
        <v>15.072089</v>
      </c>
      <c r="I11" s="15">
        <v>14.591208</v>
      </c>
      <c r="J11" s="21"/>
    </row>
    <row r="12" spans="1:10">
      <c r="A12" s="15">
        <v>23.173406</v>
      </c>
      <c r="B12" s="15">
        <v>22.953351000000001</v>
      </c>
      <c r="C12" s="15">
        <v>21.046899</v>
      </c>
      <c r="D12" s="15">
        <v>19.599792999999998</v>
      </c>
      <c r="E12" s="15">
        <v>18.240500999999998</v>
      </c>
      <c r="F12" s="15">
        <v>16.741685</v>
      </c>
      <c r="G12" s="15">
        <v>16.619032000000001</v>
      </c>
      <c r="H12" s="15">
        <v>14.785822</v>
      </c>
      <c r="I12" s="15">
        <v>14.320302</v>
      </c>
      <c r="J12" s="21"/>
    </row>
    <row r="13" spans="1:10">
      <c r="A13" s="15">
        <v>23.645336</v>
      </c>
      <c r="B13" s="15">
        <v>23.317874</v>
      </c>
      <c r="C13" s="15">
        <v>21.302053000000001</v>
      </c>
      <c r="D13" s="15">
        <v>19.698564000000001</v>
      </c>
      <c r="E13" s="15">
        <v>18.225031000000001</v>
      </c>
      <c r="F13" s="15">
        <v>16.610665999999998</v>
      </c>
      <c r="G13" s="15">
        <v>16.439762999999999</v>
      </c>
      <c r="H13" s="15">
        <v>14.47771</v>
      </c>
      <c r="I13" s="15">
        <v>14.059716</v>
      </c>
      <c r="J13" s="21"/>
    </row>
    <row r="14" spans="1:10">
      <c r="A14" s="15">
        <v>24.036441</v>
      </c>
      <c r="B14" s="15">
        <v>23.587613999999999</v>
      </c>
      <c r="C14" s="15">
        <v>21.450254000000001</v>
      </c>
      <c r="D14" s="15">
        <v>19.725387000000001</v>
      </c>
      <c r="E14" s="15">
        <v>18.156379000000001</v>
      </c>
      <c r="F14" s="15">
        <v>16.439824000000002</v>
      </c>
      <c r="G14" s="15">
        <v>16.209896000000001</v>
      </c>
      <c r="H14" s="15">
        <v>14.142087</v>
      </c>
      <c r="I14" s="15">
        <v>13.769209</v>
      </c>
      <c r="J14" s="21"/>
    </row>
    <row r="15" spans="1:10">
      <c r="A15" s="15">
        <v>24.383265999999999</v>
      </c>
      <c r="B15" s="15">
        <v>23.837472000000002</v>
      </c>
      <c r="C15" s="15">
        <v>21.555347000000001</v>
      </c>
      <c r="D15" s="15">
        <v>19.719225999999999</v>
      </c>
      <c r="E15" s="15">
        <v>18.064627000000002</v>
      </c>
      <c r="F15" s="15">
        <v>16.247855000000001</v>
      </c>
      <c r="G15" s="15">
        <v>15.957577000000001</v>
      </c>
      <c r="H15" s="15">
        <v>13.798738999999999</v>
      </c>
      <c r="I15" s="15">
        <v>13.467511999999999</v>
      </c>
      <c r="J15" s="21"/>
    </row>
    <row r="16" spans="1:10">
      <c r="A16" s="15">
        <v>24.860896</v>
      </c>
      <c r="B16" s="15">
        <v>24.219832</v>
      </c>
      <c r="C16" s="15">
        <v>21.629068</v>
      </c>
      <c r="D16" s="15">
        <v>19.745968000000001</v>
      </c>
      <c r="E16" s="15">
        <v>17.991841999999998</v>
      </c>
      <c r="F16" s="15">
        <v>16.058146000000001</v>
      </c>
      <c r="G16" s="15">
        <v>15.697753000000001</v>
      </c>
      <c r="H16" s="15">
        <v>13.462144</v>
      </c>
      <c r="I16" s="15">
        <v>13.144083</v>
      </c>
      <c r="J16" s="21"/>
    </row>
    <row r="17" spans="1:10">
      <c r="A17" s="15">
        <v>25.250679000000002</v>
      </c>
      <c r="B17" s="15">
        <v>24.55367</v>
      </c>
      <c r="C17" s="15">
        <v>21.666414</v>
      </c>
      <c r="D17" s="15">
        <v>19.756288999999999</v>
      </c>
      <c r="E17" s="15">
        <v>17.915412</v>
      </c>
      <c r="F17" s="15">
        <v>15.872439999999999</v>
      </c>
      <c r="G17" s="15">
        <v>15.438371999999999</v>
      </c>
      <c r="H17" s="15">
        <v>13.146026000000001</v>
      </c>
      <c r="I17" s="15">
        <v>12.82887</v>
      </c>
      <c r="J17" s="21"/>
    </row>
    <row r="18" spans="1:10">
      <c r="A18" s="15">
        <v>25.712527999999999</v>
      </c>
      <c r="B18" s="15">
        <v>24.966269</v>
      </c>
      <c r="C18" s="15">
        <v>21.757183999999999</v>
      </c>
      <c r="D18" s="15">
        <v>19.827206</v>
      </c>
      <c r="E18" s="15">
        <v>17.903272999999999</v>
      </c>
      <c r="F18" s="15">
        <v>15.748972</v>
      </c>
      <c r="G18" s="15">
        <v>15.238785999999999</v>
      </c>
      <c r="H18" s="15">
        <v>12.902632000000001</v>
      </c>
      <c r="I18" s="15">
        <v>12.571374</v>
      </c>
      <c r="J18" s="21"/>
    </row>
    <row r="19" spans="1:10">
      <c r="A19" s="15">
        <v>26.033121999999999</v>
      </c>
      <c r="B19" s="15">
        <v>25.286460000000002</v>
      </c>
      <c r="C19" s="15">
        <v>21.820798</v>
      </c>
      <c r="D19" s="15">
        <v>19.841103</v>
      </c>
      <c r="E19" s="15">
        <v>17.852402000000001</v>
      </c>
      <c r="F19" s="15">
        <v>15.614554</v>
      </c>
      <c r="G19" s="15">
        <v>15.019712</v>
      </c>
      <c r="H19" s="15">
        <v>12.656788000000001</v>
      </c>
      <c r="I19" s="15">
        <v>12.303347</v>
      </c>
      <c r="J19" s="21"/>
    </row>
    <row r="20" spans="1:10">
      <c r="A20" s="15">
        <v>26.378685000000001</v>
      </c>
      <c r="B20" s="15">
        <v>25.605519000000001</v>
      </c>
      <c r="C20" s="15">
        <v>21.895126000000001</v>
      </c>
      <c r="D20" s="15">
        <v>19.865563999999999</v>
      </c>
      <c r="E20" s="15">
        <v>17.807238000000002</v>
      </c>
      <c r="F20" s="15">
        <v>15.491381000000001</v>
      </c>
      <c r="G20" s="15">
        <v>14.819807000000001</v>
      </c>
      <c r="H20" s="15">
        <v>12.430401</v>
      </c>
      <c r="I20" s="15">
        <v>12.053209000000001</v>
      </c>
      <c r="J20" s="21"/>
    </row>
    <row r="21" spans="1:10">
      <c r="A21" s="15">
        <v>26.728659</v>
      </c>
      <c r="B21" s="15">
        <v>25.956522</v>
      </c>
      <c r="C21" s="15">
        <v>21.997557</v>
      </c>
      <c r="D21" s="15">
        <v>19.920750000000002</v>
      </c>
      <c r="E21" s="15">
        <v>17.792863000000001</v>
      </c>
      <c r="F21" s="15">
        <v>15.392226000000001</v>
      </c>
      <c r="G21" s="15">
        <v>14.649792</v>
      </c>
      <c r="H21" s="15">
        <v>12.236043</v>
      </c>
      <c r="I21" s="15">
        <v>11.831291999999999</v>
      </c>
      <c r="J21" s="21"/>
    </row>
    <row r="22" spans="1:10">
      <c r="A22" s="15">
        <v>27.013214000000001</v>
      </c>
      <c r="B22" s="15">
        <v>26.172896999999999</v>
      </c>
      <c r="C22" s="15">
        <v>22.052817000000001</v>
      </c>
      <c r="D22" s="15">
        <v>19.959738999999999</v>
      </c>
      <c r="E22" s="15">
        <v>17.760373000000001</v>
      </c>
      <c r="F22" s="15">
        <v>15.287948</v>
      </c>
      <c r="G22" s="15">
        <v>14.505508000000001</v>
      </c>
      <c r="H22" s="15">
        <v>12.062509</v>
      </c>
      <c r="I22" s="15">
        <v>11.639445</v>
      </c>
      <c r="J22" s="21"/>
    </row>
    <row r="23" spans="1:10">
      <c r="A23" s="15">
        <v>27.289888999999999</v>
      </c>
      <c r="B23" s="15">
        <v>26.368182999999998</v>
      </c>
      <c r="C23" s="15">
        <v>22.100565</v>
      </c>
      <c r="D23" s="15">
        <v>19.979232</v>
      </c>
      <c r="E23" s="15">
        <v>17.696406</v>
      </c>
      <c r="F23" s="15">
        <v>15.141247999999999</v>
      </c>
      <c r="G23" s="15">
        <v>14.320638000000001</v>
      </c>
      <c r="H23" s="15">
        <v>11.872239</v>
      </c>
      <c r="I23" s="15">
        <v>11.421760000000001</v>
      </c>
      <c r="J23" s="21"/>
    </row>
    <row r="24" spans="1:10">
      <c r="A24" s="15">
        <v>27.496569000000001</v>
      </c>
      <c r="B24" s="15">
        <v>26.507694999999998</v>
      </c>
      <c r="C24" s="15">
        <v>22.125554999999999</v>
      </c>
      <c r="D24" s="15">
        <v>19.985302000000001</v>
      </c>
      <c r="E24" s="15">
        <v>17.637042000000001</v>
      </c>
      <c r="F24" s="15">
        <v>15.013267000000001</v>
      </c>
      <c r="G24" s="15">
        <v>14.159964</v>
      </c>
      <c r="H24" s="15">
        <v>11.720878000000001</v>
      </c>
      <c r="I24" s="15">
        <v>11.236717000000001</v>
      </c>
      <c r="J24" s="21"/>
    </row>
    <row r="25" spans="1:10">
      <c r="A25" s="15">
        <v>27.641349000000002</v>
      </c>
      <c r="B25" s="15">
        <v>26.697797999999999</v>
      </c>
      <c r="C25" s="15">
        <v>22.197534000000001</v>
      </c>
      <c r="D25" s="15">
        <v>20.001926000000001</v>
      </c>
      <c r="E25" s="15">
        <v>17.562526999999999</v>
      </c>
      <c r="F25" s="15">
        <v>14.886449000000001</v>
      </c>
      <c r="G25" s="15">
        <v>13.997501</v>
      </c>
      <c r="H25" s="15">
        <v>11.619192</v>
      </c>
      <c r="I25" s="15">
        <v>11.104419</v>
      </c>
      <c r="J25" s="21"/>
    </row>
    <row r="26" spans="1:10">
      <c r="A26" s="15">
        <v>27.684553999999999</v>
      </c>
      <c r="B26" s="15">
        <v>26.824211999999999</v>
      </c>
      <c r="C26" s="15">
        <v>22.251887</v>
      </c>
      <c r="D26" s="15">
        <v>20.014133000000001</v>
      </c>
      <c r="E26" s="15">
        <v>17.495118999999999</v>
      </c>
      <c r="F26" s="15">
        <v>14.783773</v>
      </c>
      <c r="G26" s="15">
        <v>13.852912</v>
      </c>
      <c r="H26" s="15">
        <v>11.568489</v>
      </c>
      <c r="I26" s="15">
        <v>10.997733</v>
      </c>
      <c r="J26" s="21"/>
    </row>
    <row r="27" spans="1:10">
      <c r="A27" s="15">
        <v>27.705480999999999</v>
      </c>
      <c r="B27" s="15">
        <v>26.918334999999999</v>
      </c>
      <c r="C27" s="15">
        <v>22.274674000000001</v>
      </c>
      <c r="D27" s="15">
        <v>20.002295</v>
      </c>
      <c r="E27" s="15">
        <v>17.417566000000001</v>
      </c>
      <c r="F27" s="15">
        <v>14.679228999999999</v>
      </c>
      <c r="G27" s="15">
        <v>13.701912999999999</v>
      </c>
      <c r="H27" s="15">
        <v>11.521566999999999</v>
      </c>
      <c r="I27" s="15">
        <v>10.878641999999999</v>
      </c>
      <c r="J27" s="21"/>
    </row>
    <row r="28" spans="1:10">
      <c r="A28" s="15">
        <v>27.806168</v>
      </c>
      <c r="B28" s="15">
        <v>26.994047999999999</v>
      </c>
      <c r="C28" s="15">
        <v>22.250088999999999</v>
      </c>
      <c r="D28" s="15">
        <v>19.951737000000001</v>
      </c>
      <c r="E28" s="15">
        <v>17.351192999999999</v>
      </c>
      <c r="F28" s="15">
        <v>14.556921000000001</v>
      </c>
      <c r="G28" s="15">
        <v>13.539768</v>
      </c>
      <c r="H28" s="15">
        <v>11.50371</v>
      </c>
      <c r="I28" s="15">
        <v>10.685582999999999</v>
      </c>
      <c r="J28" s="21"/>
    </row>
    <row r="29" spans="1:10">
      <c r="A29" s="15">
        <v>27.832716000000001</v>
      </c>
      <c r="B29" s="15">
        <v>27.04365</v>
      </c>
      <c r="C29" s="15">
        <v>22.204917999999999</v>
      </c>
      <c r="D29" s="15">
        <v>19.889320000000001</v>
      </c>
      <c r="E29" s="15">
        <v>17.292974000000001</v>
      </c>
      <c r="F29" s="15">
        <v>14.452465</v>
      </c>
      <c r="G29" s="15">
        <v>13.396058</v>
      </c>
      <c r="H29" s="15">
        <v>11.50456</v>
      </c>
      <c r="I29" s="15">
        <v>10.512729999999999</v>
      </c>
      <c r="J29" s="21"/>
    </row>
    <row r="30" spans="1:10">
      <c r="A30" s="15">
        <v>27.843105999999999</v>
      </c>
      <c r="B30" s="15">
        <v>27.035701</v>
      </c>
      <c r="C30" s="15">
        <v>22.161390000000001</v>
      </c>
      <c r="D30" s="15">
        <v>19.821279000000001</v>
      </c>
      <c r="E30" s="15">
        <v>17.232312</v>
      </c>
      <c r="F30" s="15">
        <v>14.368907999999999</v>
      </c>
      <c r="G30" s="15">
        <v>13.271627000000001</v>
      </c>
      <c r="H30" s="15">
        <v>11.528404</v>
      </c>
      <c r="I30" s="15">
        <v>10.347248</v>
      </c>
      <c r="J30" s="21"/>
    </row>
    <row r="31" spans="1:10">
      <c r="A31" s="15">
        <v>27.836259999999999</v>
      </c>
      <c r="B31" s="15">
        <v>27.060219</v>
      </c>
      <c r="C31" s="15">
        <v>22.147684000000002</v>
      </c>
      <c r="D31" s="15">
        <v>19.792183000000001</v>
      </c>
      <c r="E31" s="15">
        <v>17.191258000000001</v>
      </c>
      <c r="F31" s="15">
        <v>14.371713</v>
      </c>
      <c r="G31" s="15">
        <v>13.200035</v>
      </c>
      <c r="H31" s="15">
        <v>11.588736000000001</v>
      </c>
      <c r="I31" s="15">
        <v>10.243828000000001</v>
      </c>
      <c r="J31" s="21"/>
    </row>
    <row r="32" spans="1:10">
      <c r="A32" s="15">
        <v>27.747077999999998</v>
      </c>
      <c r="B32" s="15">
        <v>26.964661</v>
      </c>
      <c r="C32" s="15">
        <v>22.074953000000001</v>
      </c>
      <c r="D32" s="15">
        <v>19.696331000000001</v>
      </c>
      <c r="E32" s="15">
        <v>17.082947999999998</v>
      </c>
      <c r="F32" s="15">
        <v>14.319336</v>
      </c>
      <c r="G32" s="15">
        <v>13.077766</v>
      </c>
      <c r="H32" s="15">
        <v>11.580838</v>
      </c>
      <c r="I32" s="15">
        <v>10.094207000000001</v>
      </c>
      <c r="J32" s="21"/>
    </row>
    <row r="33" spans="1:10">
      <c r="A33" s="15">
        <v>27.631882999999998</v>
      </c>
      <c r="B33" s="15">
        <v>26.824093999999999</v>
      </c>
      <c r="C33" s="15">
        <v>21.998111000000002</v>
      </c>
      <c r="D33" s="15">
        <v>19.600522999999999</v>
      </c>
      <c r="E33" s="15">
        <v>16.981062999999999</v>
      </c>
      <c r="F33" s="15">
        <v>14.273424</v>
      </c>
      <c r="G33" s="15">
        <v>12.967610000000001</v>
      </c>
      <c r="H33" s="15">
        <v>11.566706</v>
      </c>
      <c r="I33" s="15">
        <v>9.9563430000000004</v>
      </c>
      <c r="J33" s="21"/>
    </row>
    <row r="34" spans="1:10">
      <c r="A34" s="15">
        <v>27.426528999999999</v>
      </c>
      <c r="B34" s="15">
        <v>26.553566</v>
      </c>
      <c r="C34" s="15">
        <v>21.968672000000002</v>
      </c>
      <c r="D34" s="15">
        <v>19.52694</v>
      </c>
      <c r="E34" s="15">
        <v>16.882466000000001</v>
      </c>
      <c r="F34" s="15">
        <v>14.191174999999999</v>
      </c>
      <c r="G34" s="15">
        <v>12.888947999999999</v>
      </c>
      <c r="H34" s="15">
        <v>11.511927999999999</v>
      </c>
      <c r="I34" s="15">
        <v>9.8602709999999991</v>
      </c>
      <c r="J34" s="21"/>
    </row>
    <row r="35" spans="1:10">
      <c r="A35" s="15">
        <v>27.23584</v>
      </c>
      <c r="B35" s="15">
        <v>26.255986</v>
      </c>
      <c r="C35" s="15">
        <v>21.941268999999998</v>
      </c>
      <c r="D35" s="15">
        <v>19.436138</v>
      </c>
      <c r="E35" s="15">
        <v>16.776149</v>
      </c>
      <c r="F35" s="15">
        <v>14.096837000000001</v>
      </c>
      <c r="G35" s="15">
        <v>12.804354999999999</v>
      </c>
      <c r="H35" s="15">
        <v>11.424571</v>
      </c>
      <c r="I35" s="15">
        <v>9.7607850000000003</v>
      </c>
      <c r="J35" s="21"/>
    </row>
    <row r="36" spans="1:10">
      <c r="A36" s="15">
        <v>27.02834</v>
      </c>
      <c r="B36" s="15">
        <v>25.943480000000001</v>
      </c>
      <c r="C36" s="15">
        <v>21.904495000000001</v>
      </c>
      <c r="D36" s="15">
        <v>19.350038000000001</v>
      </c>
      <c r="E36" s="15">
        <v>16.674610000000001</v>
      </c>
      <c r="F36" s="15">
        <v>14.016783999999999</v>
      </c>
      <c r="G36" s="15">
        <v>12.736616</v>
      </c>
      <c r="H36" s="15">
        <v>11.345846999999999</v>
      </c>
      <c r="I36" s="15">
        <v>9.6768929999999997</v>
      </c>
      <c r="J36" s="21"/>
    </row>
    <row r="37" spans="1:10">
      <c r="A37" s="15">
        <v>26.954657000000001</v>
      </c>
      <c r="B37" s="15">
        <v>25.764506999999998</v>
      </c>
      <c r="C37" s="15">
        <v>21.770745999999999</v>
      </c>
      <c r="D37" s="15">
        <v>19.226911000000001</v>
      </c>
      <c r="E37" s="15">
        <v>16.569383999999999</v>
      </c>
      <c r="F37" s="15">
        <v>13.970556</v>
      </c>
      <c r="G37" s="15">
        <v>12.657776999999999</v>
      </c>
      <c r="H37" s="15">
        <v>11.264657</v>
      </c>
      <c r="I37" s="15">
        <v>9.6229019999999998</v>
      </c>
      <c r="J37" s="21"/>
    </row>
    <row r="38" spans="1:10">
      <c r="A38" s="15">
        <v>26.863885</v>
      </c>
      <c r="B38" s="15">
        <v>25.570343000000001</v>
      </c>
      <c r="C38" s="15">
        <v>21.627078000000001</v>
      </c>
      <c r="D38" s="15">
        <v>19.096401</v>
      </c>
      <c r="E38" s="15">
        <v>16.467786</v>
      </c>
      <c r="F38" s="15">
        <v>13.922926</v>
      </c>
      <c r="G38" s="15">
        <v>12.592734</v>
      </c>
      <c r="H38" s="15">
        <v>11.189878</v>
      </c>
      <c r="I38" s="15">
        <v>9.5922090000000004</v>
      </c>
      <c r="J38" s="21"/>
    </row>
    <row r="39" spans="1:10">
      <c r="A39" s="15">
        <v>26.733677</v>
      </c>
      <c r="B39" s="15">
        <v>25.370269</v>
      </c>
      <c r="C39" s="15">
        <v>21.472766</v>
      </c>
      <c r="D39" s="15">
        <v>18.952874000000001</v>
      </c>
      <c r="E39" s="15">
        <v>16.359411999999999</v>
      </c>
      <c r="F39" s="15">
        <v>13.866811999999999</v>
      </c>
      <c r="G39" s="15">
        <v>12.52919</v>
      </c>
      <c r="H39" s="15">
        <v>11.126726</v>
      </c>
      <c r="I39" s="15">
        <v>9.5630849999999992</v>
      </c>
      <c r="J39" s="21"/>
    </row>
    <row r="40" spans="1:10">
      <c r="A40" s="15">
        <v>26.574770999999998</v>
      </c>
      <c r="B40" s="15">
        <v>25.130541000000001</v>
      </c>
      <c r="C40" s="15">
        <v>21.437329999999999</v>
      </c>
      <c r="D40" s="15">
        <v>18.863278999999999</v>
      </c>
      <c r="E40" s="15">
        <v>16.315985999999999</v>
      </c>
      <c r="F40" s="15">
        <v>13.813992000000001</v>
      </c>
      <c r="G40" s="15">
        <v>12.538428</v>
      </c>
      <c r="H40" s="15">
        <v>11.117972999999999</v>
      </c>
      <c r="I40" s="15">
        <v>9.5793970000000002</v>
      </c>
      <c r="J40" s="21"/>
    </row>
    <row r="41" spans="1:10">
      <c r="A41" s="15">
        <v>26.318441</v>
      </c>
      <c r="B41" s="15">
        <v>24.826588000000001</v>
      </c>
      <c r="C41" s="15">
        <v>21.319921000000001</v>
      </c>
      <c r="D41" s="15">
        <v>18.707498000000001</v>
      </c>
      <c r="E41" s="15">
        <v>16.209878</v>
      </c>
      <c r="F41" s="15">
        <v>13.695316999999999</v>
      </c>
      <c r="G41" s="15">
        <v>12.489024000000001</v>
      </c>
      <c r="H41" s="15">
        <v>11.049521</v>
      </c>
      <c r="I41" s="15">
        <v>9.5430989999999998</v>
      </c>
      <c r="J41" s="21"/>
    </row>
    <row r="42" spans="1:10">
      <c r="A42" s="15">
        <v>26.027066999999999</v>
      </c>
      <c r="B42" s="15">
        <v>24.5549</v>
      </c>
      <c r="C42" s="15">
        <v>21.158339999999999</v>
      </c>
      <c r="D42" s="15">
        <v>18.527207000000001</v>
      </c>
      <c r="E42" s="15">
        <v>16.090672999999999</v>
      </c>
      <c r="F42" s="15">
        <v>13.555906</v>
      </c>
      <c r="G42" s="15">
        <v>12.426050999999999</v>
      </c>
      <c r="H42" s="15">
        <v>10.986972</v>
      </c>
      <c r="I42" s="15">
        <v>9.5096500000000006</v>
      </c>
      <c r="J42" s="21"/>
    </row>
    <row r="43" spans="1:10">
      <c r="A43" s="15">
        <v>25.742925</v>
      </c>
      <c r="B43" s="15">
        <v>24.412628999999999</v>
      </c>
      <c r="C43" s="15">
        <v>20.921979</v>
      </c>
      <c r="D43" s="15">
        <v>18.324584999999999</v>
      </c>
      <c r="E43" s="15">
        <v>15.952145</v>
      </c>
      <c r="F43" s="15">
        <v>13.457684</v>
      </c>
      <c r="G43" s="15">
        <v>12.359256</v>
      </c>
      <c r="H43" s="15">
        <v>10.983226999999999</v>
      </c>
      <c r="I43" s="15">
        <v>9.4897779999999994</v>
      </c>
      <c r="J43" s="21"/>
    </row>
    <row r="44" spans="1:10">
      <c r="A44" s="15">
        <v>25.445632</v>
      </c>
      <c r="B44" s="15">
        <v>24.300001000000002</v>
      </c>
      <c r="C44" s="15">
        <v>20.662315</v>
      </c>
      <c r="D44" s="15">
        <v>18.117491000000001</v>
      </c>
      <c r="E44" s="15">
        <v>15.822956</v>
      </c>
      <c r="F44" s="15">
        <v>13.369847999999999</v>
      </c>
      <c r="G44" s="15">
        <v>12.300057000000001</v>
      </c>
      <c r="H44" s="15">
        <v>10.992309000000001</v>
      </c>
      <c r="I44" s="15">
        <v>9.4896060000000002</v>
      </c>
      <c r="J44" s="21"/>
    </row>
    <row r="45" spans="1:10">
      <c r="A45" s="15">
        <v>25.134205999999999</v>
      </c>
      <c r="B45" s="15">
        <v>24.192381999999998</v>
      </c>
      <c r="C45" s="15">
        <v>20.422053999999999</v>
      </c>
      <c r="D45" s="15">
        <v>17.92876</v>
      </c>
      <c r="E45" s="15">
        <v>15.714653</v>
      </c>
      <c r="F45" s="15">
        <v>13.304506</v>
      </c>
      <c r="G45" s="15">
        <v>12.259527</v>
      </c>
      <c r="H45" s="15">
        <v>11.029425</v>
      </c>
      <c r="I45" s="15">
        <v>9.5325299999999995</v>
      </c>
      <c r="J45" s="21"/>
    </row>
    <row r="46" spans="1:10">
      <c r="A46" s="15">
        <v>24.813295</v>
      </c>
      <c r="B46" s="15">
        <v>24.051427</v>
      </c>
      <c r="C46" s="15">
        <v>20.194414999999999</v>
      </c>
      <c r="D46" s="15">
        <v>17.767061000000002</v>
      </c>
      <c r="E46" s="15">
        <v>15.636892</v>
      </c>
      <c r="F46" s="15">
        <v>13.200683</v>
      </c>
      <c r="G46" s="15">
        <v>12.202569</v>
      </c>
      <c r="H46" s="15">
        <v>11.018796</v>
      </c>
      <c r="I46" s="15">
        <v>9.559177</v>
      </c>
      <c r="J46" s="21"/>
    </row>
    <row r="47" spans="1:10">
      <c r="A47" s="15">
        <v>24.505534999999998</v>
      </c>
      <c r="B47" s="15">
        <v>23.920501999999999</v>
      </c>
      <c r="C47" s="15">
        <v>20.011918000000001</v>
      </c>
      <c r="D47" s="15">
        <v>17.656253</v>
      </c>
      <c r="E47" s="15">
        <v>15.617759</v>
      </c>
      <c r="F47" s="15">
        <v>13.164005</v>
      </c>
      <c r="G47" s="15">
        <v>12.205304</v>
      </c>
      <c r="H47" s="15">
        <v>11.06865</v>
      </c>
      <c r="I47" s="15">
        <v>9.6837420000000005</v>
      </c>
      <c r="J47" s="21"/>
    </row>
    <row r="48" spans="1:10">
      <c r="A48" s="15">
        <v>24.237242999999999</v>
      </c>
      <c r="B48" s="15">
        <v>23.790438000000002</v>
      </c>
      <c r="C48" s="15">
        <v>19.837826</v>
      </c>
      <c r="D48" s="15">
        <v>17.563502</v>
      </c>
      <c r="E48" s="15">
        <v>15.611666</v>
      </c>
      <c r="F48" s="15">
        <v>13.147304999999999</v>
      </c>
      <c r="G48" s="15">
        <v>12.226345</v>
      </c>
      <c r="H48" s="15">
        <v>11.131209999999999</v>
      </c>
      <c r="I48" s="15">
        <v>9.8224970000000003</v>
      </c>
      <c r="J48" s="21"/>
    </row>
    <row r="49" spans="1:10">
      <c r="A49" s="15">
        <v>23.869046000000001</v>
      </c>
      <c r="B49" s="15">
        <v>23.472528000000001</v>
      </c>
      <c r="C49" s="15">
        <v>19.656493999999999</v>
      </c>
      <c r="D49" s="15">
        <v>17.399788000000001</v>
      </c>
      <c r="E49" s="15">
        <v>15.506738</v>
      </c>
      <c r="F49" s="15">
        <v>13.130293999999999</v>
      </c>
      <c r="G49" s="15">
        <v>12.198722</v>
      </c>
      <c r="H49" s="15">
        <v>11.140798</v>
      </c>
      <c r="I49" s="15">
        <v>9.9585460000000001</v>
      </c>
      <c r="J49" s="21"/>
    </row>
    <row r="50" spans="1:10">
      <c r="A50" s="15">
        <v>23.470502</v>
      </c>
      <c r="B50" s="15">
        <v>23.080437</v>
      </c>
      <c r="C50" s="15">
        <v>19.476341000000001</v>
      </c>
      <c r="D50" s="15">
        <v>17.198205999999999</v>
      </c>
      <c r="E50" s="15">
        <v>15.367103</v>
      </c>
      <c r="F50" s="15">
        <v>13.080715</v>
      </c>
      <c r="G50" s="15">
        <v>12.14141</v>
      </c>
      <c r="H50" s="15">
        <v>11.102307</v>
      </c>
      <c r="I50" s="15">
        <v>10.081128</v>
      </c>
      <c r="J50" s="21"/>
    </row>
    <row r="51" spans="1:10">
      <c r="A51" s="15">
        <v>23.079689999999999</v>
      </c>
      <c r="B51" s="15">
        <v>22.695171999999999</v>
      </c>
      <c r="C51" s="15">
        <v>19.290687999999999</v>
      </c>
      <c r="D51" s="15">
        <v>17.003926</v>
      </c>
      <c r="E51" s="15">
        <v>15.235662</v>
      </c>
      <c r="F51" s="15">
        <v>13.02364</v>
      </c>
      <c r="G51" s="15">
        <v>12.083548</v>
      </c>
      <c r="H51" s="15">
        <v>11.068795</v>
      </c>
      <c r="I51" s="15">
        <v>10.204326999999999</v>
      </c>
      <c r="J51" s="21"/>
    </row>
    <row r="52" spans="1:10">
      <c r="A52" s="15">
        <v>22.861066999999998</v>
      </c>
      <c r="B52" s="15">
        <v>22.273623000000001</v>
      </c>
      <c r="C52" s="15">
        <v>19.114652</v>
      </c>
      <c r="D52" s="15">
        <v>16.824024999999999</v>
      </c>
      <c r="E52" s="15">
        <v>15.164262000000001</v>
      </c>
      <c r="F52" s="15">
        <v>12.944027</v>
      </c>
      <c r="G52" s="15">
        <v>12.070175000000001</v>
      </c>
      <c r="H52" s="15">
        <v>11.003232000000001</v>
      </c>
      <c r="I52" s="15">
        <v>10.344060000000001</v>
      </c>
      <c r="J52" s="21"/>
    </row>
    <row r="53" spans="1:10">
      <c r="A53" s="15">
        <v>22.653373999999999</v>
      </c>
      <c r="B53" s="15">
        <v>21.829388999999999</v>
      </c>
      <c r="C53" s="15">
        <v>18.945285999999999</v>
      </c>
      <c r="D53" s="15">
        <v>16.656797000000001</v>
      </c>
      <c r="E53" s="15">
        <v>15.097949</v>
      </c>
      <c r="F53" s="15">
        <v>12.86875</v>
      </c>
      <c r="G53" s="15">
        <v>12.061321</v>
      </c>
      <c r="H53" s="15">
        <v>10.947601000000001</v>
      </c>
      <c r="I53" s="15">
        <v>10.489580999999999</v>
      </c>
      <c r="J53" s="21"/>
    </row>
    <row r="54" spans="1:10">
      <c r="A54" s="15">
        <v>22.487907</v>
      </c>
      <c r="B54" s="15">
        <v>21.405059999999999</v>
      </c>
      <c r="C54" s="15">
        <v>18.782094000000001</v>
      </c>
      <c r="D54" s="15">
        <v>16.495913000000002</v>
      </c>
      <c r="E54" s="15">
        <v>15.053215</v>
      </c>
      <c r="F54" s="15">
        <v>12.794592</v>
      </c>
      <c r="G54" s="15">
        <v>12.049467</v>
      </c>
      <c r="H54" s="15">
        <v>10.906644999999999</v>
      </c>
      <c r="I54" s="15">
        <v>10.622579</v>
      </c>
      <c r="J54" s="21"/>
    </row>
    <row r="55" spans="1:10">
      <c r="A55" s="15">
        <v>22.237310000000001</v>
      </c>
      <c r="B55" s="15">
        <v>21.093442</v>
      </c>
      <c r="C55" s="15">
        <v>18.615404999999999</v>
      </c>
      <c r="D55" s="15">
        <v>16.348761</v>
      </c>
      <c r="E55" s="15">
        <v>15.013870000000001</v>
      </c>
      <c r="F55" s="15">
        <v>12.704777</v>
      </c>
      <c r="G55" s="15">
        <v>11.962425</v>
      </c>
      <c r="H55" s="15">
        <v>10.906238999999999</v>
      </c>
      <c r="I55" s="15">
        <v>10.708518</v>
      </c>
      <c r="J55" s="21"/>
    </row>
    <row r="56" spans="1:10">
      <c r="A56" s="15">
        <v>22.008239</v>
      </c>
      <c r="B56" s="15">
        <v>20.822191</v>
      </c>
      <c r="C56" s="15">
        <v>18.453019999999999</v>
      </c>
      <c r="D56" s="15">
        <v>16.199933000000001</v>
      </c>
      <c r="E56" s="15">
        <v>14.985822000000001</v>
      </c>
      <c r="F56" s="15">
        <v>12.621715</v>
      </c>
      <c r="G56" s="15">
        <v>11.88775</v>
      </c>
      <c r="H56" s="15">
        <v>10.929359</v>
      </c>
      <c r="I56" s="15">
        <v>10.800091999999999</v>
      </c>
      <c r="J56" s="21"/>
    </row>
    <row r="57" spans="1:10">
      <c r="A57" s="15">
        <v>21.790282000000001</v>
      </c>
      <c r="B57" s="15">
        <v>20.549590999999999</v>
      </c>
      <c r="C57" s="15">
        <v>18.284375000000001</v>
      </c>
      <c r="D57" s="15">
        <v>16.037313999999999</v>
      </c>
      <c r="E57" s="15">
        <v>14.953363</v>
      </c>
      <c r="F57" s="15">
        <v>12.530872</v>
      </c>
      <c r="G57" s="15">
        <v>11.822511</v>
      </c>
      <c r="H57" s="15">
        <v>10.962712</v>
      </c>
      <c r="I57" s="15">
        <v>10.889459</v>
      </c>
      <c r="J57" s="21"/>
    </row>
    <row r="58" spans="1:10">
      <c r="A58" s="15">
        <v>21.697904999999999</v>
      </c>
      <c r="B58" s="15">
        <v>20.224043000000002</v>
      </c>
      <c r="C58" s="15">
        <v>18.076360999999999</v>
      </c>
      <c r="D58" s="15">
        <v>15.794964</v>
      </c>
      <c r="E58" s="15">
        <v>14.881152</v>
      </c>
      <c r="F58" s="15">
        <v>12.433154</v>
      </c>
      <c r="G58" s="15">
        <v>11.806766</v>
      </c>
      <c r="H58" s="15">
        <v>10.988545</v>
      </c>
      <c r="I58" s="15">
        <v>10.937695</v>
      </c>
      <c r="J58" s="21"/>
    </row>
    <row r="59" spans="1:10">
      <c r="A59" s="15">
        <v>21.608345</v>
      </c>
      <c r="B59" s="15">
        <v>19.893284999999999</v>
      </c>
      <c r="C59" s="15">
        <v>17.878371000000001</v>
      </c>
      <c r="D59" s="15">
        <v>15.533645</v>
      </c>
      <c r="E59" s="15">
        <v>14.802068</v>
      </c>
      <c r="F59" s="15">
        <v>12.338514</v>
      </c>
      <c r="G59" s="15">
        <v>11.812531999999999</v>
      </c>
      <c r="H59" s="15">
        <v>11.035748999999999</v>
      </c>
      <c r="I59" s="15">
        <v>11.002693000000001</v>
      </c>
      <c r="J59" s="21"/>
    </row>
    <row r="60" spans="1:10">
      <c r="A60" s="15">
        <v>21.502372000000001</v>
      </c>
      <c r="B60" s="15">
        <v>19.605143999999999</v>
      </c>
      <c r="C60" s="15">
        <v>17.684037</v>
      </c>
      <c r="D60" s="15">
        <v>15.291060999999999</v>
      </c>
      <c r="E60" s="15">
        <v>14.729450999999999</v>
      </c>
      <c r="F60" s="15">
        <v>12.243622999999999</v>
      </c>
      <c r="G60" s="15">
        <v>11.814781999999999</v>
      </c>
      <c r="H60" s="15">
        <v>11.079091999999999</v>
      </c>
      <c r="I60" s="15">
        <v>11.056044999999999</v>
      </c>
      <c r="J60" s="21"/>
    </row>
    <row r="61" spans="1:10">
      <c r="A61" s="15">
        <v>21.294221</v>
      </c>
      <c r="B61" s="15">
        <v>19.370992999999999</v>
      </c>
      <c r="C61" s="15">
        <v>17.601949000000001</v>
      </c>
      <c r="D61" s="15">
        <v>15.115047000000001</v>
      </c>
      <c r="E61" s="15">
        <v>14.661652999999999</v>
      </c>
      <c r="F61" s="15">
        <v>12.147302</v>
      </c>
      <c r="G61" s="15">
        <v>11.860087999999999</v>
      </c>
      <c r="H61" s="15">
        <v>11.110828</v>
      </c>
      <c r="I61" s="15">
        <v>11.117660000000001</v>
      </c>
      <c r="J61" s="21"/>
    </row>
    <row r="62" spans="1:10">
      <c r="A62" s="15">
        <v>21.091653000000001</v>
      </c>
      <c r="B62" s="15">
        <v>19.171574</v>
      </c>
      <c r="C62" s="15">
        <v>17.510189</v>
      </c>
      <c r="D62" s="15">
        <v>14.953904</v>
      </c>
      <c r="E62" s="15">
        <v>14.585926000000001</v>
      </c>
      <c r="F62" s="15">
        <v>12.044575</v>
      </c>
      <c r="G62" s="15">
        <v>11.907753</v>
      </c>
      <c r="H62" s="15">
        <v>11.120341</v>
      </c>
      <c r="I62" s="15">
        <v>11.164375</v>
      </c>
      <c r="J62" s="21"/>
    </row>
    <row r="63" spans="1:10">
      <c r="A63" s="15">
        <v>20.851337999999998</v>
      </c>
      <c r="B63" s="15">
        <v>18.949956</v>
      </c>
      <c r="C63" s="15">
        <v>17.397251000000001</v>
      </c>
      <c r="D63" s="15">
        <v>14.805218</v>
      </c>
      <c r="E63" s="15">
        <v>14.50196</v>
      </c>
      <c r="F63" s="15">
        <v>11.945556</v>
      </c>
      <c r="G63" s="15">
        <v>11.936268</v>
      </c>
      <c r="H63" s="15">
        <v>11.114295</v>
      </c>
      <c r="I63" s="15">
        <v>11.22049</v>
      </c>
      <c r="J63" s="21"/>
    </row>
    <row r="64" spans="1:10">
      <c r="A64" s="15">
        <v>20.583518999999999</v>
      </c>
      <c r="B64" s="15">
        <v>18.737933999999999</v>
      </c>
      <c r="C64" s="15">
        <v>17.169218000000001</v>
      </c>
      <c r="D64" s="15">
        <v>14.714497</v>
      </c>
      <c r="E64" s="15">
        <v>14.457183000000001</v>
      </c>
      <c r="F64" s="15">
        <v>11.833252</v>
      </c>
      <c r="G64" s="15">
        <v>11.932416999999999</v>
      </c>
      <c r="H64" s="15">
        <v>11.066972</v>
      </c>
      <c r="I64" s="15">
        <v>11.34037</v>
      </c>
      <c r="J64" s="21"/>
    </row>
    <row r="65" spans="1:10">
      <c r="A65" s="15">
        <v>20.320810999999999</v>
      </c>
      <c r="B65" s="15">
        <v>18.539272</v>
      </c>
      <c r="C65" s="15">
        <v>16.934732</v>
      </c>
      <c r="D65" s="15">
        <v>14.626875999999999</v>
      </c>
      <c r="E65" s="15">
        <v>14.40924</v>
      </c>
      <c r="F65" s="15">
        <v>11.717186</v>
      </c>
      <c r="G65" s="15">
        <v>11.916288</v>
      </c>
      <c r="H65" s="15">
        <v>11.007961</v>
      </c>
      <c r="I65" s="15">
        <v>11.447107000000001</v>
      </c>
      <c r="J65" s="21"/>
    </row>
    <row r="66" spans="1:10">
      <c r="A66" s="15">
        <v>20.003039000000001</v>
      </c>
      <c r="B66" s="15">
        <v>18.335829</v>
      </c>
      <c r="C66" s="15">
        <v>16.711690999999998</v>
      </c>
      <c r="D66" s="15">
        <v>14.573667</v>
      </c>
      <c r="E66" s="15">
        <v>14.362330999999999</v>
      </c>
      <c r="F66" s="15">
        <v>11.626245000000001</v>
      </c>
      <c r="G66" s="15">
        <v>11.892299</v>
      </c>
      <c r="H66" s="15">
        <v>10.92271</v>
      </c>
      <c r="I66" s="15">
        <v>11.543127999999999</v>
      </c>
      <c r="J66" s="21"/>
    </row>
    <row r="67" spans="1:10">
      <c r="A67" s="15">
        <v>19.656222</v>
      </c>
      <c r="B67" s="15">
        <v>18.140529000000001</v>
      </c>
      <c r="C67" s="15">
        <v>16.55321</v>
      </c>
      <c r="D67" s="15">
        <v>14.517533999999999</v>
      </c>
      <c r="E67" s="15">
        <v>14.251409000000001</v>
      </c>
      <c r="F67" s="15">
        <v>11.580126999999999</v>
      </c>
      <c r="G67" s="15">
        <v>11.839651</v>
      </c>
      <c r="H67" s="15">
        <v>10.829658999999999</v>
      </c>
      <c r="I67" s="15">
        <v>11.564308</v>
      </c>
      <c r="J67" s="21"/>
    </row>
    <row r="68" spans="1:10">
      <c r="A68" s="15">
        <v>19.293528999999999</v>
      </c>
      <c r="B68" s="15">
        <v>17.927275000000002</v>
      </c>
      <c r="C68" s="15">
        <v>16.406161000000001</v>
      </c>
      <c r="D68" s="15">
        <v>14.466004</v>
      </c>
      <c r="E68" s="15">
        <v>14.137594999999999</v>
      </c>
      <c r="F68" s="15">
        <v>11.558655</v>
      </c>
      <c r="G68" s="15">
        <v>11.791558</v>
      </c>
      <c r="H68" s="15">
        <v>10.733395</v>
      </c>
      <c r="I68" s="15">
        <v>11.581872000000001</v>
      </c>
      <c r="J68" s="21"/>
    </row>
    <row r="69" spans="1:10">
      <c r="A69" s="15">
        <v>18.892757</v>
      </c>
      <c r="B69" s="15">
        <v>17.695620000000002</v>
      </c>
      <c r="C69" s="15">
        <v>16.254373999999999</v>
      </c>
      <c r="D69" s="15">
        <v>14.4101</v>
      </c>
      <c r="E69" s="15">
        <v>14.032321</v>
      </c>
      <c r="F69" s="15">
        <v>11.538817999999999</v>
      </c>
      <c r="G69" s="15">
        <v>11.742699</v>
      </c>
      <c r="H69" s="15">
        <v>10.640974999999999</v>
      </c>
      <c r="I69" s="15">
        <v>11.598915999999999</v>
      </c>
      <c r="J69" s="21"/>
    </row>
    <row r="70" spans="1:10">
      <c r="A70" s="15">
        <v>18.460041</v>
      </c>
      <c r="B70" s="15">
        <v>17.378214</v>
      </c>
      <c r="C70" s="15">
        <v>16.129503</v>
      </c>
      <c r="D70" s="15">
        <v>14.331958</v>
      </c>
      <c r="E70" s="15">
        <v>14.040768</v>
      </c>
      <c r="F70" s="15">
        <v>11.564239000000001</v>
      </c>
      <c r="G70" s="15">
        <v>11.791776</v>
      </c>
      <c r="H70" s="15">
        <v>10.596761000000001</v>
      </c>
      <c r="I70" s="15">
        <v>11.679981</v>
      </c>
      <c r="J70" s="21"/>
    </row>
    <row r="71" spans="1:10">
      <c r="A71" s="15">
        <v>17.986294999999998</v>
      </c>
      <c r="B71" s="15">
        <v>17.038815</v>
      </c>
      <c r="C71" s="15">
        <v>15.993732</v>
      </c>
      <c r="D71" s="15">
        <v>14.230828000000001</v>
      </c>
      <c r="E71" s="15">
        <v>14.041914999999999</v>
      </c>
      <c r="F71" s="15">
        <v>11.574944</v>
      </c>
      <c r="G71" s="15">
        <v>11.82742</v>
      </c>
      <c r="H71" s="15">
        <v>10.537944</v>
      </c>
      <c r="I71" s="15">
        <v>11.754142</v>
      </c>
      <c r="J71" s="21"/>
    </row>
    <row r="72" spans="1:10">
      <c r="A72" s="15">
        <v>17.533795999999999</v>
      </c>
      <c r="B72" s="15">
        <v>16.701498000000001</v>
      </c>
      <c r="C72" s="15">
        <v>15.850688</v>
      </c>
      <c r="D72" s="15">
        <v>14.114629000000001</v>
      </c>
      <c r="E72" s="15">
        <v>14.006394</v>
      </c>
      <c r="F72" s="15">
        <v>11.555788</v>
      </c>
      <c r="G72" s="15">
        <v>11.825683</v>
      </c>
      <c r="H72" s="15">
        <v>10.452183</v>
      </c>
      <c r="I72" s="15">
        <v>11.778911000000001</v>
      </c>
      <c r="J72" s="21"/>
    </row>
    <row r="73" spans="1:10">
      <c r="A73" s="15">
        <v>17.280263999999999</v>
      </c>
      <c r="B73" s="15">
        <v>16.512536999999998</v>
      </c>
      <c r="C73" s="15">
        <v>15.710723</v>
      </c>
      <c r="D73" s="15">
        <v>14.003515</v>
      </c>
      <c r="E73" s="15">
        <v>13.929778000000001</v>
      </c>
      <c r="F73" s="15">
        <v>11.497128</v>
      </c>
      <c r="G73" s="15">
        <v>11.779908000000001</v>
      </c>
      <c r="H73" s="15">
        <v>10.446232</v>
      </c>
      <c r="I73" s="15">
        <v>11.788898</v>
      </c>
      <c r="J73" s="21"/>
    </row>
    <row r="74" spans="1:10">
      <c r="A74" s="15">
        <v>17.063635999999999</v>
      </c>
      <c r="B74" s="15">
        <v>16.329405000000001</v>
      </c>
      <c r="C74" s="15">
        <v>15.583992</v>
      </c>
      <c r="D74" s="15">
        <v>13.886709</v>
      </c>
      <c r="E74" s="15">
        <v>13.8462</v>
      </c>
      <c r="F74" s="15">
        <v>11.427638999999999</v>
      </c>
      <c r="G74" s="15">
        <v>11.729119000000001</v>
      </c>
      <c r="H74" s="15">
        <v>10.455214</v>
      </c>
      <c r="I74" s="15">
        <v>11.781466</v>
      </c>
      <c r="J74" s="21"/>
    </row>
    <row r="75" spans="1:10">
      <c r="A75" s="15">
        <v>16.850956</v>
      </c>
      <c r="B75" s="15">
        <v>16.151271999999999</v>
      </c>
      <c r="C75" s="15">
        <v>15.44299</v>
      </c>
      <c r="D75" s="15">
        <v>13.759593000000001</v>
      </c>
      <c r="E75" s="15">
        <v>13.754341</v>
      </c>
      <c r="F75" s="15">
        <v>11.360329</v>
      </c>
      <c r="G75" s="15">
        <v>11.678121000000001</v>
      </c>
      <c r="H75" s="15">
        <v>10.450647999999999</v>
      </c>
      <c r="I75" s="15">
        <v>11.765644999999999</v>
      </c>
      <c r="J75" s="21"/>
    </row>
    <row r="76" spans="1:10">
      <c r="A76" s="15">
        <v>16.624464</v>
      </c>
      <c r="B76" s="15">
        <v>16.006467000000001</v>
      </c>
      <c r="C76" s="15">
        <v>15.376913</v>
      </c>
      <c r="D76" s="15">
        <v>13.673351</v>
      </c>
      <c r="E76" s="15">
        <v>13.633488</v>
      </c>
      <c r="F76" s="15">
        <v>11.317273</v>
      </c>
      <c r="G76" s="15">
        <v>11.622154</v>
      </c>
      <c r="H76" s="15">
        <v>10.367932</v>
      </c>
      <c r="I76" s="15">
        <v>11.730077</v>
      </c>
      <c r="J76" s="21"/>
    </row>
    <row r="77" spans="1:10">
      <c r="A77" s="15">
        <v>16.427994999999999</v>
      </c>
      <c r="B77" s="15">
        <v>15.857614999999999</v>
      </c>
      <c r="C77" s="15">
        <v>15.305761</v>
      </c>
      <c r="D77" s="15">
        <v>13.590578000000001</v>
      </c>
      <c r="E77" s="15">
        <v>13.509029999999999</v>
      </c>
      <c r="F77" s="15">
        <v>11.269214</v>
      </c>
      <c r="G77" s="15">
        <v>11.560067999999999</v>
      </c>
      <c r="H77" s="15">
        <v>10.281969999999999</v>
      </c>
      <c r="I77" s="15">
        <v>11.682013</v>
      </c>
      <c r="J77" s="21"/>
    </row>
    <row r="78" spans="1:10">
      <c r="A78" s="15">
        <v>16.253858999999999</v>
      </c>
      <c r="B78" s="15">
        <v>15.751345000000001</v>
      </c>
      <c r="C78" s="15">
        <v>15.223648000000001</v>
      </c>
      <c r="D78" s="15">
        <v>13.492656999999999</v>
      </c>
      <c r="E78" s="15">
        <v>13.376626999999999</v>
      </c>
      <c r="F78" s="15">
        <v>11.215999</v>
      </c>
      <c r="G78" s="15">
        <v>11.503563</v>
      </c>
      <c r="H78" s="15">
        <v>10.198433</v>
      </c>
      <c r="I78" s="15">
        <v>11.627421</v>
      </c>
      <c r="J78" s="21"/>
    </row>
    <row r="79" spans="1:10">
      <c r="A79" s="15">
        <v>16.017503999999999</v>
      </c>
      <c r="B79" s="15">
        <v>15.634136</v>
      </c>
      <c r="C79" s="15">
        <v>15.041691</v>
      </c>
      <c r="D79" s="15">
        <v>13.32822</v>
      </c>
      <c r="E79" s="15">
        <v>13.279752</v>
      </c>
      <c r="F79" s="15">
        <v>11.151332999999999</v>
      </c>
      <c r="G79" s="15">
        <v>11.486624000000001</v>
      </c>
      <c r="H79" s="15">
        <v>10.173477</v>
      </c>
      <c r="I79" s="15">
        <v>11.563329</v>
      </c>
      <c r="J79" s="21"/>
    </row>
    <row r="80" spans="1:10">
      <c r="A80" s="15">
        <v>15.779076</v>
      </c>
      <c r="B80" s="15">
        <v>15.550473999999999</v>
      </c>
      <c r="C80" s="15">
        <v>14.843087000000001</v>
      </c>
      <c r="D80" s="15">
        <v>13.144463999999999</v>
      </c>
      <c r="E80" s="15">
        <v>13.180607</v>
      </c>
      <c r="F80" s="15">
        <v>11.08137</v>
      </c>
      <c r="G80" s="15">
        <v>11.474143</v>
      </c>
      <c r="H80" s="15">
        <v>10.152303</v>
      </c>
      <c r="I80" s="15">
        <v>11.5025</v>
      </c>
      <c r="J80" s="21"/>
    </row>
    <row r="81" spans="1:10">
      <c r="A81" s="15">
        <v>15.557999000000001</v>
      </c>
      <c r="B81" s="15">
        <v>15.464737</v>
      </c>
      <c r="C81" s="15">
        <v>14.633267999999999</v>
      </c>
      <c r="D81" s="15">
        <v>12.955753</v>
      </c>
      <c r="E81" s="15">
        <v>13.073281</v>
      </c>
      <c r="F81" s="15">
        <v>11.008595</v>
      </c>
      <c r="G81" s="15">
        <v>11.450784000000001</v>
      </c>
      <c r="H81" s="15">
        <v>10.123874000000001</v>
      </c>
      <c r="I81" s="15">
        <v>11.448618</v>
      </c>
      <c r="J81" s="21"/>
    </row>
    <row r="82" spans="1:10">
      <c r="A82" s="15">
        <v>15.38818</v>
      </c>
      <c r="B82" s="15">
        <v>15.368869999999999</v>
      </c>
      <c r="C82" s="15">
        <v>14.501398999999999</v>
      </c>
      <c r="D82" s="15">
        <v>12.805266</v>
      </c>
      <c r="E82" s="15">
        <v>12.933662999999999</v>
      </c>
      <c r="F82" s="15">
        <v>10.958731</v>
      </c>
      <c r="G82" s="15">
        <v>11.379237</v>
      </c>
      <c r="H82" s="15">
        <v>10.058178</v>
      </c>
      <c r="I82" s="15">
        <v>11.422090000000001</v>
      </c>
      <c r="J82" s="21"/>
    </row>
    <row r="83" spans="1:10">
      <c r="A83" s="15">
        <v>15.223227</v>
      </c>
      <c r="B83" s="15">
        <v>15.268796999999999</v>
      </c>
      <c r="C83" s="15">
        <v>14.372764</v>
      </c>
      <c r="D83" s="15">
        <v>12.656655000000001</v>
      </c>
      <c r="E83" s="15">
        <v>12.787592</v>
      </c>
      <c r="F83" s="15">
        <v>10.912516</v>
      </c>
      <c r="G83" s="15">
        <v>11.295252</v>
      </c>
      <c r="H83" s="15">
        <v>9.9857569999999996</v>
      </c>
      <c r="I83" s="15">
        <v>11.412241</v>
      </c>
      <c r="J83" s="21"/>
    </row>
    <row r="84" spans="1:10">
      <c r="A84" s="15">
        <v>15.059049999999999</v>
      </c>
      <c r="B84" s="15">
        <v>15.155436999999999</v>
      </c>
      <c r="C84" s="15">
        <v>14.234045</v>
      </c>
      <c r="D84" s="15">
        <v>12.509695000000001</v>
      </c>
      <c r="E84" s="15">
        <v>12.643878000000001</v>
      </c>
      <c r="F84" s="15">
        <v>10.860322999999999</v>
      </c>
      <c r="G84" s="15">
        <v>11.210995</v>
      </c>
      <c r="H84" s="15">
        <v>9.9121430000000004</v>
      </c>
      <c r="I84" s="15">
        <v>11.395108</v>
      </c>
      <c r="J84" s="21"/>
    </row>
    <row r="85" spans="1:10">
      <c r="A85" s="15">
        <v>14.857633999999999</v>
      </c>
      <c r="B85" s="15">
        <v>15.030747</v>
      </c>
      <c r="C85" s="15">
        <v>14.074707999999999</v>
      </c>
      <c r="D85" s="15">
        <v>12.372318</v>
      </c>
      <c r="E85" s="15">
        <v>12.516845</v>
      </c>
      <c r="F85" s="15">
        <v>10.777085</v>
      </c>
      <c r="G85" s="15">
        <v>11.147091</v>
      </c>
      <c r="H85" s="15">
        <v>9.8752809999999993</v>
      </c>
      <c r="I85" s="15">
        <v>11.421271000000001</v>
      </c>
      <c r="J85" s="21"/>
    </row>
    <row r="86" spans="1:10">
      <c r="A86" s="15">
        <v>14.621563999999999</v>
      </c>
      <c r="B86" s="15">
        <v>14.871456999999999</v>
      </c>
      <c r="C86" s="15">
        <v>13.894952</v>
      </c>
      <c r="D86" s="15">
        <v>12.242017000000001</v>
      </c>
      <c r="E86" s="15">
        <v>12.392078</v>
      </c>
      <c r="F86" s="15">
        <v>10.689871</v>
      </c>
      <c r="G86" s="15">
        <v>11.089480999999999</v>
      </c>
      <c r="H86" s="15">
        <v>9.8369560000000007</v>
      </c>
      <c r="I86" s="15">
        <v>11.451048</v>
      </c>
      <c r="J86" s="21"/>
    </row>
    <row r="87" spans="1:10">
      <c r="A87" s="15">
        <v>14.393708999999999</v>
      </c>
      <c r="B87" s="15">
        <v>14.704338999999999</v>
      </c>
      <c r="C87" s="15">
        <v>13.732737999999999</v>
      </c>
      <c r="D87" s="15">
        <v>12.108363000000001</v>
      </c>
      <c r="E87" s="15">
        <v>12.268065</v>
      </c>
      <c r="F87" s="15">
        <v>10.606279000000001</v>
      </c>
      <c r="G87" s="15">
        <v>11.028321</v>
      </c>
      <c r="H87" s="15">
        <v>9.7903889999999993</v>
      </c>
      <c r="I87" s="15">
        <v>11.470844</v>
      </c>
      <c r="J87" s="21"/>
    </row>
    <row r="88" spans="1:10">
      <c r="A88" s="15">
        <v>14.111777</v>
      </c>
      <c r="B88" s="15">
        <v>14.478596</v>
      </c>
      <c r="C88" s="15">
        <v>13.610920999999999</v>
      </c>
      <c r="D88" s="15">
        <v>12.029271</v>
      </c>
      <c r="E88" s="15">
        <v>12.192399999999999</v>
      </c>
      <c r="F88" s="15">
        <v>10.516264</v>
      </c>
      <c r="G88" s="15">
        <v>10.979798000000001</v>
      </c>
      <c r="H88" s="15">
        <v>9.6818039999999996</v>
      </c>
      <c r="I88" s="15">
        <v>11.457096999999999</v>
      </c>
      <c r="J88" s="21"/>
    </row>
    <row r="89" spans="1:10">
      <c r="A89" s="15">
        <v>13.796441</v>
      </c>
      <c r="B89" s="15">
        <v>14.244265</v>
      </c>
      <c r="C89" s="15">
        <v>13.486668</v>
      </c>
      <c r="D89" s="15">
        <v>11.956108</v>
      </c>
      <c r="E89" s="15">
        <v>12.118072</v>
      </c>
      <c r="F89" s="15">
        <v>10.418872</v>
      </c>
      <c r="G89" s="15">
        <v>10.924168</v>
      </c>
      <c r="H89" s="15">
        <v>9.5766439999999999</v>
      </c>
      <c r="I89" s="15">
        <v>11.434983000000001</v>
      </c>
      <c r="J89" s="21"/>
    </row>
    <row r="90" spans="1:10">
      <c r="A90" s="15">
        <v>13.541361</v>
      </c>
      <c r="B90" s="15">
        <v>13.993104000000001</v>
      </c>
      <c r="C90" s="15">
        <v>13.385854</v>
      </c>
      <c r="D90" s="15">
        <v>11.884921</v>
      </c>
      <c r="E90" s="15">
        <v>12.047447</v>
      </c>
      <c r="F90" s="15">
        <v>10.329287000000001</v>
      </c>
      <c r="G90" s="15">
        <v>10.869899</v>
      </c>
      <c r="H90" s="15">
        <v>9.4723210000000009</v>
      </c>
      <c r="I90" s="15">
        <v>11.393397999999999</v>
      </c>
      <c r="J90" s="21"/>
    </row>
    <row r="91" spans="1:10">
      <c r="A91" s="15">
        <v>13.372678000000001</v>
      </c>
      <c r="B91" s="15">
        <v>13.712578000000001</v>
      </c>
      <c r="C91" s="15">
        <v>13.337609</v>
      </c>
      <c r="D91" s="15">
        <v>11.744056</v>
      </c>
      <c r="E91" s="15">
        <v>11.917095</v>
      </c>
      <c r="F91" s="15">
        <v>10.272837000000001</v>
      </c>
      <c r="G91" s="15">
        <v>10.797442999999999</v>
      </c>
      <c r="H91" s="15">
        <v>9.4037290000000002</v>
      </c>
      <c r="I91" s="15">
        <v>11.349245</v>
      </c>
      <c r="J91" s="21"/>
    </row>
    <row r="92" spans="1:10">
      <c r="A92" s="15">
        <v>13.25109</v>
      </c>
      <c r="B92" s="15">
        <v>13.432607000000001</v>
      </c>
      <c r="C92" s="15">
        <v>13.309431</v>
      </c>
      <c r="D92" s="15">
        <v>11.599112</v>
      </c>
      <c r="E92" s="15">
        <v>11.785030000000001</v>
      </c>
      <c r="F92" s="15">
        <v>10.221743</v>
      </c>
      <c r="G92" s="15">
        <v>10.722117000000001</v>
      </c>
      <c r="H92" s="15">
        <v>9.3397100000000002</v>
      </c>
      <c r="I92" s="15">
        <v>11.299160000000001</v>
      </c>
      <c r="J92" s="21"/>
    </row>
    <row r="93" spans="1:10">
      <c r="A93" s="15">
        <v>13.148546</v>
      </c>
      <c r="B93" s="15">
        <v>13.175181</v>
      </c>
      <c r="C93" s="15">
        <v>13.255466</v>
      </c>
      <c r="D93" s="15">
        <v>11.453661</v>
      </c>
      <c r="E93" s="15">
        <v>11.657966999999999</v>
      </c>
      <c r="F93" s="15">
        <v>10.172582999999999</v>
      </c>
      <c r="G93" s="15">
        <v>10.639454000000001</v>
      </c>
      <c r="H93" s="15">
        <v>9.2777139999999996</v>
      </c>
      <c r="I93" s="15">
        <v>11.23442</v>
      </c>
      <c r="J93" s="21"/>
    </row>
    <row r="94" spans="1:10">
      <c r="A94" s="15">
        <v>13.123074000000001</v>
      </c>
      <c r="B94" s="15">
        <v>13.021952000000001</v>
      </c>
      <c r="C94" s="15">
        <v>13.107701</v>
      </c>
      <c r="D94" s="15">
        <v>11.347441</v>
      </c>
      <c r="E94" s="15">
        <v>11.596893</v>
      </c>
      <c r="F94" s="15">
        <v>10.122598999999999</v>
      </c>
      <c r="G94" s="15">
        <v>10.566349000000001</v>
      </c>
      <c r="H94" s="15">
        <v>9.2351080000000003</v>
      </c>
      <c r="I94" s="15">
        <v>11.160375999999999</v>
      </c>
      <c r="J94" s="21"/>
    </row>
    <row r="95" spans="1:10">
      <c r="A95" s="15">
        <v>13.138468</v>
      </c>
      <c r="B95" s="15">
        <v>12.924657</v>
      </c>
      <c r="C95" s="15">
        <v>12.918982</v>
      </c>
      <c r="D95" s="15">
        <v>11.23823</v>
      </c>
      <c r="E95" s="15">
        <v>11.541413</v>
      </c>
      <c r="F95" s="15">
        <v>10.078982999999999</v>
      </c>
      <c r="G95" s="15">
        <v>10.483112</v>
      </c>
      <c r="H95" s="15">
        <v>9.1948299999999996</v>
      </c>
      <c r="I95" s="15">
        <v>11.083857999999999</v>
      </c>
      <c r="J95" s="21"/>
    </row>
    <row r="96" spans="1:10">
      <c r="A96" s="15">
        <v>13.127271</v>
      </c>
      <c r="B96" s="15">
        <v>12.845191</v>
      </c>
      <c r="C96" s="15">
        <v>12.737596999999999</v>
      </c>
      <c r="D96" s="15">
        <v>11.129161</v>
      </c>
      <c r="E96" s="15">
        <v>11.482789</v>
      </c>
      <c r="F96" s="15">
        <v>10.041411</v>
      </c>
      <c r="G96" s="15">
        <v>10.400254</v>
      </c>
      <c r="H96" s="15">
        <v>9.1606529999999999</v>
      </c>
      <c r="I96" s="15">
        <v>11.008953999999999</v>
      </c>
      <c r="J96" s="21"/>
    </row>
    <row r="97" spans="1:10">
      <c r="A97" s="15">
        <v>12.993307</v>
      </c>
      <c r="B97" s="15">
        <v>12.847875999999999</v>
      </c>
      <c r="C97" s="15">
        <v>12.533704999999999</v>
      </c>
      <c r="D97" s="15">
        <v>11.048118000000001</v>
      </c>
      <c r="E97" s="15">
        <v>11.398201</v>
      </c>
      <c r="F97" s="15">
        <v>10.017863</v>
      </c>
      <c r="G97" s="15">
        <v>10.305444</v>
      </c>
      <c r="H97" s="15">
        <v>9.0839750000000006</v>
      </c>
      <c r="I97" s="15">
        <v>10.929033</v>
      </c>
      <c r="J97" s="21"/>
    </row>
    <row r="98" spans="1:10">
      <c r="A98" s="15">
        <v>12.790316000000001</v>
      </c>
      <c r="B98" s="15">
        <v>12.923261999999999</v>
      </c>
      <c r="C98" s="15">
        <v>12.309856999999999</v>
      </c>
      <c r="D98" s="15">
        <v>10.978880999999999</v>
      </c>
      <c r="E98" s="15">
        <v>11.317836</v>
      </c>
      <c r="F98" s="15">
        <v>9.9972930000000009</v>
      </c>
      <c r="G98" s="15">
        <v>10.212109</v>
      </c>
      <c r="H98" s="15">
        <v>9.0049469999999996</v>
      </c>
      <c r="I98" s="15">
        <v>10.848075</v>
      </c>
      <c r="J98" s="21"/>
    </row>
    <row r="99" spans="1:10">
      <c r="A99" s="15">
        <v>12.598443</v>
      </c>
      <c r="B99" s="15">
        <v>12.935758999999999</v>
      </c>
      <c r="C99" s="15">
        <v>12.118871</v>
      </c>
      <c r="D99" s="15">
        <v>10.906574000000001</v>
      </c>
      <c r="E99" s="15">
        <v>11.230606</v>
      </c>
      <c r="F99" s="15">
        <v>9.9689429999999994</v>
      </c>
      <c r="G99" s="15">
        <v>10.117281999999999</v>
      </c>
      <c r="H99" s="15">
        <v>8.9291680000000007</v>
      </c>
      <c r="I99" s="15">
        <v>10.779806000000001</v>
      </c>
      <c r="J99" s="21"/>
    </row>
    <row r="100" spans="1:10">
      <c r="A100" s="15">
        <v>12.252955</v>
      </c>
      <c r="B100" s="15">
        <v>12.986031000000001</v>
      </c>
      <c r="C100" s="15">
        <v>12.07785</v>
      </c>
      <c r="D100" s="15">
        <v>10.789521000000001</v>
      </c>
      <c r="E100" s="15">
        <v>11.169184</v>
      </c>
      <c r="F100" s="15">
        <v>9.9661650000000002</v>
      </c>
      <c r="G100" s="15">
        <v>10.056996</v>
      </c>
      <c r="H100" s="15">
        <v>8.8867589999999996</v>
      </c>
      <c r="I100" s="15">
        <v>10.828916</v>
      </c>
      <c r="J100" s="21"/>
    </row>
    <row r="101" spans="1:10">
      <c r="A101" s="15">
        <v>11.91437</v>
      </c>
      <c r="B101" s="15">
        <v>13.062495999999999</v>
      </c>
      <c r="C101" s="15">
        <v>12.044060999999999</v>
      </c>
      <c r="D101" s="15">
        <v>10.667135999999999</v>
      </c>
      <c r="E101" s="15">
        <v>11.105152</v>
      </c>
      <c r="F101" s="15">
        <v>9.9606580000000005</v>
      </c>
      <c r="G101" s="15">
        <v>9.9952059999999996</v>
      </c>
      <c r="H101" s="15">
        <v>8.8468470000000003</v>
      </c>
      <c r="I101" s="15">
        <v>10.875700999999999</v>
      </c>
      <c r="J101" s="21"/>
    </row>
    <row r="102" spans="1:10">
      <c r="A102" s="15">
        <v>11.543106999999999</v>
      </c>
      <c r="B102" s="15">
        <v>13.037193</v>
      </c>
      <c r="C102" s="15">
        <v>12.038943</v>
      </c>
      <c r="D102" s="15">
        <v>10.565701000000001</v>
      </c>
      <c r="E102" s="15">
        <v>11.043118</v>
      </c>
      <c r="F102" s="15">
        <v>9.9466870000000007</v>
      </c>
      <c r="G102" s="15">
        <v>9.9413250000000009</v>
      </c>
      <c r="H102" s="15">
        <v>8.8126069999999999</v>
      </c>
      <c r="I102" s="15">
        <v>10.937791000000001</v>
      </c>
      <c r="J102" s="21"/>
    </row>
    <row r="103" spans="1:10">
      <c r="A103" s="15">
        <v>11.187417999999999</v>
      </c>
      <c r="B103" s="15">
        <v>12.831785</v>
      </c>
      <c r="C103" s="15">
        <v>12.010821999999999</v>
      </c>
      <c r="D103" s="15">
        <v>10.547831</v>
      </c>
      <c r="E103" s="15">
        <v>10.960978000000001</v>
      </c>
      <c r="F103" s="15">
        <v>9.8913569999999993</v>
      </c>
      <c r="G103" s="15">
        <v>9.8642959999999995</v>
      </c>
      <c r="H103" s="15">
        <v>8.8179010000000009</v>
      </c>
      <c r="I103" s="15">
        <v>10.915711</v>
      </c>
      <c r="J103" s="21"/>
    </row>
    <row r="104" spans="1:10">
      <c r="A104" s="15">
        <v>10.806756</v>
      </c>
      <c r="B104" s="15">
        <v>12.561980999999999</v>
      </c>
      <c r="C104" s="15">
        <v>11.983708999999999</v>
      </c>
      <c r="D104" s="15">
        <v>10.55064</v>
      </c>
      <c r="E104" s="15">
        <v>10.881999</v>
      </c>
      <c r="F104" s="15">
        <v>9.8265840000000004</v>
      </c>
      <c r="G104" s="15">
        <v>9.7893930000000005</v>
      </c>
      <c r="H104" s="15">
        <v>8.8190729999999995</v>
      </c>
      <c r="I104" s="15">
        <v>10.904102999999999</v>
      </c>
      <c r="J104" s="21"/>
    </row>
    <row r="105" spans="1:10">
      <c r="A105" s="15">
        <v>10.469811999999999</v>
      </c>
      <c r="B105" s="15">
        <v>12.281525999999999</v>
      </c>
      <c r="C105" s="15">
        <v>11.946794000000001</v>
      </c>
      <c r="D105" s="15">
        <v>10.548963000000001</v>
      </c>
      <c r="E105" s="15">
        <v>10.797138</v>
      </c>
      <c r="F105" s="15">
        <v>9.7615379999999998</v>
      </c>
      <c r="G105" s="15">
        <v>9.7140900000000006</v>
      </c>
      <c r="H105" s="15">
        <v>8.8092520000000007</v>
      </c>
      <c r="I105" s="15">
        <v>10.89851</v>
      </c>
      <c r="J105" s="21"/>
    </row>
    <row r="106" spans="1:10">
      <c r="A106" s="15">
        <v>10.298207</v>
      </c>
      <c r="B106" s="15">
        <v>12.039911999999999</v>
      </c>
      <c r="C106" s="15">
        <v>11.865240999999999</v>
      </c>
      <c r="D106" s="15">
        <v>10.496867999999999</v>
      </c>
      <c r="E106" s="15">
        <v>10.733979</v>
      </c>
      <c r="F106" s="15">
        <v>9.7029800000000002</v>
      </c>
      <c r="G106" s="15">
        <v>9.6677610000000005</v>
      </c>
      <c r="H106" s="15">
        <v>8.7027629999999991</v>
      </c>
      <c r="I106" s="15">
        <v>10.935345</v>
      </c>
      <c r="J106" s="21"/>
    </row>
    <row r="107" spans="1:10">
      <c r="A107" s="15">
        <v>10.179218000000001</v>
      </c>
      <c r="B107" s="15">
        <v>11.794225000000001</v>
      </c>
      <c r="C107" s="15">
        <v>11.739209000000001</v>
      </c>
      <c r="D107" s="15">
        <v>10.429544999999999</v>
      </c>
      <c r="E107" s="15">
        <v>10.666903</v>
      </c>
      <c r="F107" s="15">
        <v>9.6483779999999992</v>
      </c>
      <c r="G107" s="15">
        <v>9.6257839999999995</v>
      </c>
      <c r="H107" s="15">
        <v>8.5887560000000001</v>
      </c>
      <c r="I107" s="15">
        <v>10.975412</v>
      </c>
      <c r="J107" s="21"/>
    </row>
    <row r="108" spans="1:10">
      <c r="A108" s="15">
        <v>10.090377</v>
      </c>
      <c r="B108" s="15">
        <v>11.545584</v>
      </c>
      <c r="C108" s="15">
        <v>11.612477999999999</v>
      </c>
      <c r="D108" s="15">
        <v>10.36327</v>
      </c>
      <c r="E108" s="15">
        <v>10.601566</v>
      </c>
      <c r="F108" s="15">
        <v>9.5918709999999994</v>
      </c>
      <c r="G108" s="15">
        <v>9.5793379999999999</v>
      </c>
      <c r="H108" s="15">
        <v>8.4865499999999994</v>
      </c>
      <c r="I108" s="15">
        <v>11.009563999999999</v>
      </c>
      <c r="J108" s="21"/>
    </row>
    <row r="109" spans="1:10">
      <c r="A109" s="15">
        <v>10.087180999999999</v>
      </c>
      <c r="B109" s="15">
        <v>11.408906999999999</v>
      </c>
      <c r="C109" s="15">
        <v>11.397531000000001</v>
      </c>
      <c r="D109" s="15">
        <v>10.259643000000001</v>
      </c>
      <c r="E109" s="15">
        <v>10.514422</v>
      </c>
      <c r="F109" s="15">
        <v>9.5943590000000007</v>
      </c>
      <c r="G109" s="15">
        <v>9.5311050000000002</v>
      </c>
      <c r="H109" s="15">
        <v>8.4899090000000008</v>
      </c>
      <c r="I109" s="15">
        <v>11.047281</v>
      </c>
      <c r="J109" s="21"/>
    </row>
    <row r="110" spans="1:10">
      <c r="A110" s="15">
        <v>10.176372000000001</v>
      </c>
      <c r="B110" s="15">
        <v>11.311032000000001</v>
      </c>
      <c r="C110" s="15">
        <v>11.163754000000001</v>
      </c>
      <c r="D110" s="15">
        <v>10.159509999999999</v>
      </c>
      <c r="E110" s="15">
        <v>10.433064999999999</v>
      </c>
      <c r="F110" s="15">
        <v>9.5997179999999993</v>
      </c>
      <c r="G110" s="15">
        <v>9.4722829999999991</v>
      </c>
      <c r="H110" s="15">
        <v>8.5015450000000001</v>
      </c>
      <c r="I110" s="15">
        <v>11.081635</v>
      </c>
      <c r="J110" s="21"/>
    </row>
    <row r="111" spans="1:10">
      <c r="A111" s="15">
        <v>10.189133</v>
      </c>
      <c r="B111" s="15">
        <v>11.202978999999999</v>
      </c>
      <c r="C111" s="15">
        <v>10.963582000000001</v>
      </c>
      <c r="D111" s="15">
        <v>10.064147999999999</v>
      </c>
      <c r="E111" s="15">
        <v>10.354062000000001</v>
      </c>
      <c r="F111" s="15">
        <v>9.5921570000000003</v>
      </c>
      <c r="G111" s="15">
        <v>9.410482</v>
      </c>
      <c r="H111" s="15">
        <v>8.5134109999999996</v>
      </c>
      <c r="I111" s="15">
        <v>11.100549000000001</v>
      </c>
      <c r="J111" s="21"/>
    </row>
    <row r="112" spans="1:10">
      <c r="A112" s="15">
        <v>10.031262</v>
      </c>
      <c r="B112" s="15">
        <v>11.158704999999999</v>
      </c>
      <c r="C112" s="15">
        <v>10.980528</v>
      </c>
      <c r="D112" s="15">
        <v>10.064223</v>
      </c>
      <c r="E112" s="15">
        <v>10.361172</v>
      </c>
      <c r="F112" s="15">
        <v>9.5280649999999998</v>
      </c>
      <c r="G112" s="15">
        <v>9.3162629999999993</v>
      </c>
      <c r="H112" s="15">
        <v>8.5072030000000005</v>
      </c>
      <c r="I112" s="15">
        <v>11.096441</v>
      </c>
      <c r="J112" s="21"/>
    </row>
    <row r="113" spans="1:10">
      <c r="A113" s="15">
        <v>9.8644219999999994</v>
      </c>
      <c r="B113" s="15">
        <v>11.116251999999999</v>
      </c>
      <c r="C113" s="15">
        <v>11.014162000000001</v>
      </c>
      <c r="D113" s="15">
        <v>10.065807</v>
      </c>
      <c r="E113" s="15">
        <v>10.366818</v>
      </c>
      <c r="F113" s="15">
        <v>9.4622600000000006</v>
      </c>
      <c r="G113" s="15">
        <v>9.2219499999999996</v>
      </c>
      <c r="H113" s="15">
        <v>8.4944330000000008</v>
      </c>
      <c r="I113" s="15">
        <v>11.073760999999999</v>
      </c>
      <c r="J113" s="21"/>
    </row>
    <row r="114" spans="1:10">
      <c r="A114" s="15">
        <v>9.6735849999999992</v>
      </c>
      <c r="B114" s="15">
        <v>11.090825000000001</v>
      </c>
      <c r="C114" s="15">
        <v>11.048363999999999</v>
      </c>
      <c r="D114" s="15">
        <v>10.046727000000001</v>
      </c>
      <c r="E114" s="15">
        <v>10.376092</v>
      </c>
      <c r="F114" s="15">
        <v>9.3899039999999996</v>
      </c>
      <c r="G114" s="15">
        <v>9.1348850000000006</v>
      </c>
      <c r="H114" s="15">
        <v>8.4990780000000008</v>
      </c>
      <c r="I114" s="15">
        <v>11.045534</v>
      </c>
      <c r="J114" s="21"/>
    </row>
    <row r="115" spans="1:10">
      <c r="A115" s="15">
        <v>9.4869610000000009</v>
      </c>
      <c r="B115" s="15">
        <v>10.938731000000001</v>
      </c>
      <c r="C115" s="15">
        <v>10.946293000000001</v>
      </c>
      <c r="D115" s="15">
        <v>9.9048960000000008</v>
      </c>
      <c r="E115" s="15">
        <v>10.345048999999999</v>
      </c>
      <c r="F115" s="15">
        <v>9.3676840000000006</v>
      </c>
      <c r="G115" s="15">
        <v>9.0885759999999998</v>
      </c>
      <c r="H115" s="15">
        <v>8.5290119999999998</v>
      </c>
      <c r="I115" s="15">
        <v>10.987496</v>
      </c>
      <c r="J115" s="21"/>
    </row>
    <row r="116" spans="1:10">
      <c r="A116" s="15">
        <v>9.2803360000000001</v>
      </c>
      <c r="B116" s="15">
        <v>10.802087</v>
      </c>
      <c r="C116" s="15">
        <v>10.82601</v>
      </c>
      <c r="D116" s="15">
        <v>9.7438990000000008</v>
      </c>
      <c r="E116" s="15">
        <v>10.311940999999999</v>
      </c>
      <c r="F116" s="15">
        <v>9.3427779999999991</v>
      </c>
      <c r="G116" s="15">
        <v>9.0429300000000001</v>
      </c>
      <c r="H116" s="15">
        <v>8.5679230000000004</v>
      </c>
      <c r="I116" s="15">
        <v>10.936489</v>
      </c>
      <c r="J116" s="21"/>
    </row>
    <row r="117" spans="1:10">
      <c r="A117" s="15">
        <v>9.0940510000000003</v>
      </c>
      <c r="B117" s="15">
        <v>10.66553</v>
      </c>
      <c r="C117" s="15">
        <v>10.705121999999999</v>
      </c>
      <c r="D117" s="15">
        <v>9.5824660000000002</v>
      </c>
      <c r="E117" s="15">
        <v>10.274165</v>
      </c>
      <c r="F117" s="15">
        <v>9.3061720000000001</v>
      </c>
      <c r="G117" s="15">
        <v>8.9945090000000008</v>
      </c>
      <c r="H117" s="15">
        <v>8.6055320000000002</v>
      </c>
      <c r="I117" s="15">
        <v>10.889805000000001</v>
      </c>
      <c r="J117" s="21"/>
    </row>
    <row r="118" spans="1:10">
      <c r="A118" s="15">
        <v>9.0102890000000002</v>
      </c>
      <c r="B118" s="15">
        <v>10.748331</v>
      </c>
      <c r="C118" s="15">
        <v>10.602371</v>
      </c>
      <c r="D118" s="15">
        <v>9.4971420000000002</v>
      </c>
      <c r="E118" s="15">
        <v>10.22134</v>
      </c>
      <c r="F118" s="15">
        <v>9.2028049999999997</v>
      </c>
      <c r="G118" s="15">
        <v>8.9218089999999997</v>
      </c>
      <c r="H118" s="15">
        <v>8.6209579999999999</v>
      </c>
      <c r="I118" s="15">
        <v>10.940001000000001</v>
      </c>
      <c r="J118" s="21"/>
    </row>
    <row r="119" spans="1:10">
      <c r="A119" s="15">
        <v>8.9608620000000005</v>
      </c>
      <c r="B119" s="15">
        <v>10.857163999999999</v>
      </c>
      <c r="C119" s="15">
        <v>10.494954999999999</v>
      </c>
      <c r="D119" s="15">
        <v>9.4157240000000009</v>
      </c>
      <c r="E119" s="15">
        <v>10.167021</v>
      </c>
      <c r="F119" s="15">
        <v>9.0890719999999998</v>
      </c>
      <c r="G119" s="15">
        <v>8.8457000000000008</v>
      </c>
      <c r="H119" s="15">
        <v>8.6325000000000003</v>
      </c>
      <c r="I119" s="15">
        <v>10.993964</v>
      </c>
      <c r="J119" s="21"/>
    </row>
    <row r="120" spans="1:10">
      <c r="A120" s="15">
        <v>8.9084939999999992</v>
      </c>
      <c r="B120" s="15">
        <v>10.945608999999999</v>
      </c>
      <c r="C120" s="15">
        <v>10.383545</v>
      </c>
      <c r="D120" s="15">
        <v>9.3380100000000006</v>
      </c>
      <c r="E120" s="15">
        <v>10.108031</v>
      </c>
      <c r="F120" s="15">
        <v>8.9800839999999997</v>
      </c>
      <c r="G120" s="15">
        <v>8.7764570000000006</v>
      </c>
      <c r="H120" s="15">
        <v>8.6387429999999998</v>
      </c>
      <c r="I120" s="15">
        <v>11.045392</v>
      </c>
      <c r="J120" s="21"/>
    </row>
    <row r="121" spans="1:10">
      <c r="A121" s="15">
        <v>8.8617830000000009</v>
      </c>
      <c r="B121" s="15">
        <v>10.777575000000001</v>
      </c>
      <c r="C121" s="15">
        <v>10.364616</v>
      </c>
      <c r="D121" s="15">
        <v>9.2636310000000002</v>
      </c>
      <c r="E121" s="15">
        <v>10.085357999999999</v>
      </c>
      <c r="F121" s="15">
        <v>8.9296559999999996</v>
      </c>
      <c r="G121" s="15">
        <v>8.7247819999999994</v>
      </c>
      <c r="H121" s="15">
        <v>8.6204479999999997</v>
      </c>
      <c r="I121" s="15">
        <v>11.006235</v>
      </c>
      <c r="J121" s="21"/>
    </row>
    <row r="122" spans="1:10">
      <c r="A122" s="15">
        <v>8.8108920000000008</v>
      </c>
      <c r="B122" s="15">
        <v>10.58408</v>
      </c>
      <c r="C122" s="15">
        <v>10.344586</v>
      </c>
      <c r="D122" s="15">
        <v>9.1971989999999995</v>
      </c>
      <c r="E122" s="15">
        <v>10.053383999999999</v>
      </c>
      <c r="F122" s="15">
        <v>8.885446</v>
      </c>
      <c r="G122" s="15">
        <v>8.6762750000000004</v>
      </c>
      <c r="H122" s="15">
        <v>8.5983660000000004</v>
      </c>
      <c r="I122" s="15">
        <v>10.958043999999999</v>
      </c>
      <c r="J122" s="21"/>
    </row>
    <row r="123" spans="1:10">
      <c r="A123" s="15">
        <v>8.7547069999999998</v>
      </c>
      <c r="B123" s="15">
        <v>10.389151999999999</v>
      </c>
      <c r="C123" s="15">
        <v>10.323725</v>
      </c>
      <c r="D123" s="15">
        <v>9.1410630000000008</v>
      </c>
      <c r="E123" s="15">
        <v>10.025608</v>
      </c>
      <c r="F123" s="15">
        <v>8.8446960000000008</v>
      </c>
      <c r="G123" s="15">
        <v>8.6373870000000004</v>
      </c>
      <c r="H123" s="15">
        <v>8.5729520000000008</v>
      </c>
      <c r="I123" s="15">
        <v>10.912250999999999</v>
      </c>
      <c r="J123" s="21"/>
    </row>
    <row r="124" spans="1:10">
      <c r="A124" s="15">
        <v>8.6278659999999991</v>
      </c>
      <c r="B124" s="15">
        <v>10.231078</v>
      </c>
      <c r="C124" s="15">
        <v>10.289998000000001</v>
      </c>
      <c r="D124" s="15">
        <v>9.1508749999999992</v>
      </c>
      <c r="E124" s="15">
        <v>9.9830550000000002</v>
      </c>
      <c r="F124" s="15">
        <v>8.8293300000000006</v>
      </c>
      <c r="G124" s="15">
        <v>8.6106359999999995</v>
      </c>
      <c r="H124" s="15">
        <v>8.5459429999999994</v>
      </c>
      <c r="I124" s="15">
        <v>10.836740000000001</v>
      </c>
      <c r="J124" s="21"/>
    </row>
    <row r="125" spans="1:10">
      <c r="A125" s="15">
        <v>8.4836349999999996</v>
      </c>
      <c r="B125" s="15">
        <v>10.076288999999999</v>
      </c>
      <c r="C125" s="15">
        <v>10.252307999999999</v>
      </c>
      <c r="D125" s="15">
        <v>9.1647850000000002</v>
      </c>
      <c r="E125" s="15">
        <v>9.9365489999999994</v>
      </c>
      <c r="F125" s="15">
        <v>8.8110370000000007</v>
      </c>
      <c r="G125" s="15">
        <v>8.5835720000000002</v>
      </c>
      <c r="H125" s="15">
        <v>8.5119849999999992</v>
      </c>
      <c r="I125" s="15">
        <v>10.75759</v>
      </c>
      <c r="J125" s="21"/>
    </row>
    <row r="126" spans="1:10">
      <c r="A126" s="15">
        <v>8.3362259999999999</v>
      </c>
      <c r="B126" s="15">
        <v>9.9315040000000003</v>
      </c>
      <c r="C126" s="15">
        <v>10.203063999999999</v>
      </c>
      <c r="D126" s="15">
        <v>9.1894080000000002</v>
      </c>
      <c r="E126" s="15">
        <v>9.8964429999999997</v>
      </c>
      <c r="F126" s="15">
        <v>8.7941249999999993</v>
      </c>
      <c r="G126" s="15">
        <v>8.5646050000000002</v>
      </c>
      <c r="H126" s="15">
        <v>8.4852749999999997</v>
      </c>
      <c r="I126" s="15">
        <v>10.676964999999999</v>
      </c>
      <c r="J126" s="21"/>
    </row>
    <row r="127" spans="1:10">
      <c r="A127" s="15">
        <v>8.2203850000000003</v>
      </c>
      <c r="B127" s="15">
        <v>9.8698820000000005</v>
      </c>
      <c r="C127" s="15">
        <v>10.115779</v>
      </c>
      <c r="D127" s="15">
        <v>9.1778139999999997</v>
      </c>
      <c r="E127" s="15">
        <v>9.8612929999999999</v>
      </c>
      <c r="F127" s="15">
        <v>8.7436310000000006</v>
      </c>
      <c r="G127" s="15">
        <v>8.5453410000000005</v>
      </c>
      <c r="H127" s="15">
        <v>8.4410989999999995</v>
      </c>
      <c r="I127" s="15">
        <v>10.65325</v>
      </c>
      <c r="J127" s="21"/>
    </row>
    <row r="128" spans="1:10">
      <c r="A128" s="15">
        <v>8.1078620000000008</v>
      </c>
      <c r="B128" s="15">
        <v>9.8237030000000001</v>
      </c>
      <c r="C128" s="15">
        <v>10.023033</v>
      </c>
      <c r="D128" s="15">
        <v>9.1578049999999998</v>
      </c>
      <c r="E128" s="15">
        <v>9.8302580000000006</v>
      </c>
      <c r="F128" s="15">
        <v>8.6960850000000001</v>
      </c>
      <c r="G128" s="15">
        <v>8.5320479999999996</v>
      </c>
      <c r="H128" s="15">
        <v>8.4052469999999992</v>
      </c>
      <c r="I128" s="15">
        <v>10.631743999999999</v>
      </c>
      <c r="J128" s="21"/>
    </row>
    <row r="129" spans="1:10">
      <c r="A129" s="15">
        <v>8.0022590000000005</v>
      </c>
      <c r="B129" s="15">
        <v>9.7846360000000008</v>
      </c>
      <c r="C129" s="15">
        <v>9.9200099999999996</v>
      </c>
      <c r="D129" s="15">
        <v>9.1280789999999996</v>
      </c>
      <c r="E129" s="15">
        <v>9.7935289999999995</v>
      </c>
      <c r="F129" s="15">
        <v>8.6466829999999995</v>
      </c>
      <c r="G129" s="15">
        <v>8.5187910000000002</v>
      </c>
      <c r="H129" s="15">
        <v>8.3688699999999994</v>
      </c>
      <c r="I129" s="15">
        <v>10.604431</v>
      </c>
      <c r="J129" s="21"/>
    </row>
    <row r="130" spans="1:10">
      <c r="A130" s="15">
        <v>7.9361689999999996</v>
      </c>
      <c r="B130" s="15">
        <v>9.7154699999999998</v>
      </c>
      <c r="C130" s="15">
        <v>9.8141219999999993</v>
      </c>
      <c r="D130" s="15">
        <v>9.0723450000000003</v>
      </c>
      <c r="E130" s="15">
        <v>9.7598739999999999</v>
      </c>
      <c r="F130" s="15">
        <v>8.6049579999999999</v>
      </c>
      <c r="G130" s="15">
        <v>8.5058089999999993</v>
      </c>
      <c r="H130" s="15">
        <v>8.3989499999999992</v>
      </c>
      <c r="I130" s="15">
        <v>10.528529000000001</v>
      </c>
      <c r="J130" s="21"/>
    </row>
    <row r="131" spans="1:10">
      <c r="A131" s="15">
        <v>7.85921</v>
      </c>
      <c r="B131" s="15">
        <v>9.6506500000000006</v>
      </c>
      <c r="C131" s="15">
        <v>9.7060279999999999</v>
      </c>
      <c r="D131" s="15">
        <v>9.0063069999999996</v>
      </c>
      <c r="E131" s="15">
        <v>9.7208430000000003</v>
      </c>
      <c r="F131" s="15">
        <v>8.566649</v>
      </c>
      <c r="G131" s="15">
        <v>8.493055</v>
      </c>
      <c r="H131" s="15">
        <v>8.4363309999999991</v>
      </c>
      <c r="I131" s="15">
        <v>10.452372</v>
      </c>
      <c r="J131" s="21"/>
    </row>
    <row r="132" spans="1:10">
      <c r="A132" s="15">
        <v>7.7970110000000004</v>
      </c>
      <c r="B132" s="15">
        <v>9.5773930000000007</v>
      </c>
      <c r="C132" s="15">
        <v>9.6036610000000007</v>
      </c>
      <c r="D132" s="15">
        <v>8.937246</v>
      </c>
      <c r="E132" s="15">
        <v>9.6815510000000007</v>
      </c>
      <c r="F132" s="15">
        <v>8.527806</v>
      </c>
      <c r="G132" s="15">
        <v>8.4768760000000007</v>
      </c>
      <c r="H132" s="15">
        <v>8.4673490000000005</v>
      </c>
      <c r="I132" s="15">
        <v>10.374342</v>
      </c>
      <c r="J132" s="21"/>
    </row>
    <row r="133" spans="1:10">
      <c r="A133" s="15">
        <v>7.7268889999999999</v>
      </c>
      <c r="B133" s="15">
        <v>9.4410769999999999</v>
      </c>
      <c r="C133" s="15">
        <v>9.5565029999999993</v>
      </c>
      <c r="D133" s="15">
        <v>8.8849339999999994</v>
      </c>
      <c r="E133" s="15">
        <v>9.6046949999999995</v>
      </c>
      <c r="F133" s="15">
        <v>8.5054569999999998</v>
      </c>
      <c r="G133" s="15">
        <v>8.4532260000000008</v>
      </c>
      <c r="H133" s="15">
        <v>8.4533109999999994</v>
      </c>
      <c r="I133" s="15">
        <v>10.269667999999999</v>
      </c>
      <c r="J133" s="21"/>
    </row>
    <row r="134" spans="1:10">
      <c r="A134" s="15">
        <v>7.6694190000000004</v>
      </c>
      <c r="B134" s="15">
        <v>9.3126540000000002</v>
      </c>
      <c r="C134" s="15">
        <v>9.5065080000000002</v>
      </c>
      <c r="D134" s="15">
        <v>8.8302130000000005</v>
      </c>
      <c r="E134" s="15">
        <v>9.5272220000000001</v>
      </c>
      <c r="F134" s="15">
        <v>8.4817780000000003</v>
      </c>
      <c r="G134" s="15">
        <v>8.4270499999999995</v>
      </c>
      <c r="H134" s="15">
        <v>8.4338049999999996</v>
      </c>
      <c r="I134" s="15">
        <v>10.161405</v>
      </c>
      <c r="J134" s="21"/>
    </row>
    <row r="135" spans="1:10">
      <c r="A135" s="15">
        <v>7.5986649999999996</v>
      </c>
      <c r="B135" s="15">
        <v>9.1663300000000003</v>
      </c>
      <c r="C135" s="15">
        <v>9.4536379999999998</v>
      </c>
      <c r="D135" s="15">
        <v>8.7707870000000003</v>
      </c>
      <c r="E135" s="15">
        <v>9.4437569999999997</v>
      </c>
      <c r="F135" s="15">
        <v>8.4580000000000002</v>
      </c>
      <c r="G135" s="15">
        <v>8.3933060000000008</v>
      </c>
      <c r="H135" s="15">
        <v>8.4050039999999999</v>
      </c>
      <c r="I135" s="15">
        <v>10.062279999999999</v>
      </c>
      <c r="J135" s="21"/>
    </row>
    <row r="136" spans="1:10">
      <c r="A136" s="15">
        <v>7.4684790000000003</v>
      </c>
      <c r="B136" s="15">
        <v>9.0472809999999999</v>
      </c>
      <c r="C136" s="15">
        <v>9.3470359999999992</v>
      </c>
      <c r="D136" s="15">
        <v>8.7187359999999998</v>
      </c>
      <c r="E136" s="15">
        <v>9.3622789999999991</v>
      </c>
      <c r="F136" s="15">
        <v>8.4598220000000008</v>
      </c>
      <c r="G136" s="15">
        <v>8.3629680000000004</v>
      </c>
      <c r="H136" s="15">
        <v>8.3176380000000005</v>
      </c>
      <c r="I136" s="15">
        <v>10.033712</v>
      </c>
      <c r="J136" s="21"/>
    </row>
    <row r="137" spans="1:10">
      <c r="A137" s="15">
        <v>7.3317379999999996</v>
      </c>
      <c r="B137" s="15">
        <v>8.9312909999999999</v>
      </c>
      <c r="C137" s="15">
        <v>9.2435709999999993</v>
      </c>
      <c r="D137" s="15">
        <v>8.6641689999999993</v>
      </c>
      <c r="E137" s="15">
        <v>9.2785550000000008</v>
      </c>
      <c r="F137" s="15">
        <v>8.4582329999999999</v>
      </c>
      <c r="G137" s="15">
        <v>8.3238839999999996</v>
      </c>
      <c r="H137" s="15">
        <v>8.224653</v>
      </c>
      <c r="I137" s="15">
        <v>10.007914</v>
      </c>
      <c r="J137" s="21"/>
    </row>
    <row r="138" spans="1:10">
      <c r="A138" s="15">
        <v>7.2155940000000003</v>
      </c>
      <c r="B138" s="15">
        <v>8.8022299999999998</v>
      </c>
      <c r="C138" s="15">
        <v>9.1457329999999999</v>
      </c>
      <c r="D138" s="15">
        <v>8.5970340000000007</v>
      </c>
      <c r="E138" s="15">
        <v>9.2057380000000002</v>
      </c>
      <c r="F138" s="15">
        <v>8.4516069999999992</v>
      </c>
      <c r="G138" s="15">
        <v>8.2839390000000002</v>
      </c>
      <c r="H138" s="15">
        <v>8.1369980000000002</v>
      </c>
      <c r="I138" s="15">
        <v>10.000638</v>
      </c>
      <c r="J138" s="21"/>
    </row>
    <row r="139" spans="1:10">
      <c r="A139" s="15">
        <v>7.2056659999999999</v>
      </c>
      <c r="B139" s="15">
        <v>8.6389359999999993</v>
      </c>
      <c r="C139" s="15">
        <v>9.0724640000000001</v>
      </c>
      <c r="D139" s="15">
        <v>8.4999789999999997</v>
      </c>
      <c r="E139" s="15">
        <v>9.1312390000000008</v>
      </c>
      <c r="F139" s="15">
        <v>8.3985090000000007</v>
      </c>
      <c r="G139" s="15">
        <v>8.2119929999999997</v>
      </c>
      <c r="H139" s="15">
        <v>8.1051610000000007</v>
      </c>
      <c r="I139" s="15">
        <v>9.9610769999999995</v>
      </c>
      <c r="J139" s="21"/>
    </row>
    <row r="140" spans="1:10">
      <c r="A140" s="15">
        <v>7.2072900000000004</v>
      </c>
      <c r="B140" s="15">
        <v>8.4528859999999995</v>
      </c>
      <c r="C140" s="15">
        <v>9.0114820000000009</v>
      </c>
      <c r="D140" s="15">
        <v>8.4002359999999996</v>
      </c>
      <c r="E140" s="15">
        <v>9.0638520000000007</v>
      </c>
      <c r="F140" s="15">
        <v>8.3372679999999999</v>
      </c>
      <c r="G140" s="15">
        <v>8.1457850000000001</v>
      </c>
      <c r="H140" s="15">
        <v>8.0846459999999993</v>
      </c>
      <c r="I140" s="15">
        <v>9.9289909999999999</v>
      </c>
      <c r="J140" s="21"/>
    </row>
    <row r="141" spans="1:10">
      <c r="A141" s="15">
        <v>7.202356</v>
      </c>
      <c r="B141" s="15">
        <v>8.2973110000000005</v>
      </c>
      <c r="C141" s="15">
        <v>8.9547469999999993</v>
      </c>
      <c r="D141" s="15">
        <v>8.2900299999999998</v>
      </c>
      <c r="E141" s="15">
        <v>8.9951899999999991</v>
      </c>
      <c r="F141" s="15">
        <v>8.2715440000000005</v>
      </c>
      <c r="G141" s="15">
        <v>8.0736369999999997</v>
      </c>
      <c r="H141" s="15">
        <v>8.0659069999999993</v>
      </c>
      <c r="I141" s="15">
        <v>9.9060950000000005</v>
      </c>
      <c r="J141" s="21"/>
    </row>
    <row r="142" spans="1:10">
      <c r="A142" s="15">
        <v>7.1059760000000001</v>
      </c>
      <c r="B142" s="15">
        <v>8.249447</v>
      </c>
      <c r="C142" s="15">
        <v>8.9320900000000005</v>
      </c>
      <c r="D142" s="15">
        <v>8.2129150000000006</v>
      </c>
      <c r="E142" s="15">
        <v>8.9688700000000008</v>
      </c>
      <c r="F142" s="15">
        <v>8.2228169999999992</v>
      </c>
      <c r="G142" s="15">
        <v>8.0441819999999993</v>
      </c>
      <c r="H142" s="15">
        <v>8.043158</v>
      </c>
      <c r="I142" s="15">
        <v>9.9054760000000002</v>
      </c>
      <c r="J142" s="21"/>
    </row>
    <row r="143" spans="1:10">
      <c r="A143" s="15">
        <v>7.0083890000000002</v>
      </c>
      <c r="B143" s="15">
        <v>8.2148669999999999</v>
      </c>
      <c r="C143" s="15">
        <v>8.9041700000000006</v>
      </c>
      <c r="D143" s="15">
        <v>8.1267429999999994</v>
      </c>
      <c r="E143" s="15">
        <v>8.9430300000000003</v>
      </c>
      <c r="F143" s="15">
        <v>8.1742460000000001</v>
      </c>
      <c r="G143" s="15">
        <v>8.0141349999999996</v>
      </c>
      <c r="H143" s="15">
        <v>8.0236479999999997</v>
      </c>
      <c r="I143" s="15">
        <v>9.8998749999999998</v>
      </c>
      <c r="J143" s="21"/>
    </row>
    <row r="144" spans="1:10">
      <c r="A144" s="15">
        <v>6.9158879999999998</v>
      </c>
      <c r="B144" s="15">
        <v>8.1884940000000004</v>
      </c>
      <c r="C144" s="15">
        <v>8.8775069999999996</v>
      </c>
      <c r="D144" s="15">
        <v>8.044753</v>
      </c>
      <c r="E144" s="15">
        <v>8.9159480000000002</v>
      </c>
      <c r="F144" s="15">
        <v>8.1257300000000008</v>
      </c>
      <c r="G144" s="15">
        <v>7.9860949999999997</v>
      </c>
      <c r="H144" s="15">
        <v>8.0071960000000004</v>
      </c>
      <c r="I144" s="15">
        <v>9.8907559999999997</v>
      </c>
      <c r="J144" s="21"/>
    </row>
    <row r="145" spans="1:10">
      <c r="A145" s="15">
        <v>6.8134769999999998</v>
      </c>
      <c r="B145" s="15">
        <v>8.1830780000000001</v>
      </c>
      <c r="C145" s="15">
        <v>8.7759999999999998</v>
      </c>
      <c r="D145" s="15">
        <v>7.9280980000000003</v>
      </c>
      <c r="E145" s="15">
        <v>8.850187</v>
      </c>
      <c r="F145" s="15">
        <v>8.0794440000000005</v>
      </c>
      <c r="G145" s="15">
        <v>7.9491649999999998</v>
      </c>
      <c r="H145" s="15">
        <v>7.9930969999999997</v>
      </c>
      <c r="I145" s="15">
        <v>9.8725520000000007</v>
      </c>
      <c r="J145" s="21"/>
    </row>
    <row r="146" spans="1:10">
      <c r="A146" s="15">
        <v>6.7138309999999999</v>
      </c>
      <c r="B146" s="15">
        <v>8.1843769999999996</v>
      </c>
      <c r="C146" s="15">
        <v>8.6828620000000001</v>
      </c>
      <c r="D146" s="15">
        <v>7.8151590000000004</v>
      </c>
      <c r="E146" s="15">
        <v>8.7853110000000001</v>
      </c>
      <c r="F146" s="15">
        <v>8.0342179999999992</v>
      </c>
      <c r="G146" s="15">
        <v>7.9099029999999999</v>
      </c>
      <c r="H146" s="15">
        <v>7.9707359999999996</v>
      </c>
      <c r="I146" s="15">
        <v>9.8560890000000008</v>
      </c>
      <c r="J146" s="21"/>
    </row>
    <row r="147" spans="1:10">
      <c r="A147" s="15">
        <v>6.6072309999999996</v>
      </c>
      <c r="B147" s="15">
        <v>8.1862449999999995</v>
      </c>
      <c r="C147" s="15">
        <v>8.5886669999999992</v>
      </c>
      <c r="D147" s="15">
        <v>7.7114459999999996</v>
      </c>
      <c r="E147" s="15">
        <v>8.7251659999999998</v>
      </c>
      <c r="F147" s="15">
        <v>7.9838529999999999</v>
      </c>
      <c r="G147" s="15">
        <v>7.8757080000000004</v>
      </c>
      <c r="H147" s="15">
        <v>7.9421739999999996</v>
      </c>
      <c r="I147" s="15">
        <v>9.8278280000000002</v>
      </c>
      <c r="J147" s="21"/>
    </row>
    <row r="148" spans="1:10">
      <c r="A148" s="15">
        <v>6.557855</v>
      </c>
      <c r="B148" s="15">
        <v>8.1732999999999993</v>
      </c>
      <c r="C148" s="15">
        <v>8.5586090000000006</v>
      </c>
      <c r="D148" s="15">
        <v>7.6405320000000003</v>
      </c>
      <c r="E148" s="15">
        <v>8.693289</v>
      </c>
      <c r="F148" s="15">
        <v>7.9466530000000004</v>
      </c>
      <c r="G148" s="15">
        <v>7.8842629999999998</v>
      </c>
      <c r="H148" s="15">
        <v>7.8738799999999998</v>
      </c>
      <c r="I148" s="15">
        <v>9.7984489999999997</v>
      </c>
      <c r="J148" s="21"/>
    </row>
    <row r="149" spans="1:10">
      <c r="A149" s="15">
        <v>6.5047670000000002</v>
      </c>
      <c r="B149" s="15">
        <v>8.1524009999999993</v>
      </c>
      <c r="C149" s="15">
        <v>8.5240650000000002</v>
      </c>
      <c r="D149" s="15">
        <v>7.5817370000000004</v>
      </c>
      <c r="E149" s="15">
        <v>8.6584660000000007</v>
      </c>
      <c r="F149" s="15">
        <v>7.9071470000000001</v>
      </c>
      <c r="G149" s="15">
        <v>7.8935969999999998</v>
      </c>
      <c r="H149" s="15">
        <v>7.8040770000000004</v>
      </c>
      <c r="I149" s="15">
        <v>9.7583120000000001</v>
      </c>
      <c r="J149" s="21"/>
    </row>
    <row r="150" spans="1:10">
      <c r="A150" s="15">
        <v>6.4461009999999996</v>
      </c>
      <c r="B150" s="15">
        <v>8.1129060000000006</v>
      </c>
      <c r="C150" s="15">
        <v>8.488111</v>
      </c>
      <c r="D150" s="15">
        <v>7.5293359999999998</v>
      </c>
      <c r="E150" s="15">
        <v>8.6318380000000001</v>
      </c>
      <c r="F150" s="15">
        <v>7.8605330000000002</v>
      </c>
      <c r="G150" s="15">
        <v>7.8996930000000001</v>
      </c>
      <c r="H150" s="15">
        <v>7.7266199999999996</v>
      </c>
      <c r="I150" s="15">
        <v>9.6982280000000003</v>
      </c>
      <c r="J150" s="21"/>
    </row>
    <row r="151" spans="1:10">
      <c r="A151" s="15">
        <v>6.2931059999999999</v>
      </c>
      <c r="B151" s="15">
        <v>8.0576889999999999</v>
      </c>
      <c r="C151" s="15">
        <v>8.4077900000000003</v>
      </c>
      <c r="D151" s="15">
        <v>7.4971990000000002</v>
      </c>
      <c r="E151" s="15">
        <v>8.5993279999999999</v>
      </c>
      <c r="F151" s="15">
        <v>7.7862450000000001</v>
      </c>
      <c r="G151" s="15">
        <v>7.8726419999999999</v>
      </c>
      <c r="H151" s="15">
        <v>7.6659220000000001</v>
      </c>
      <c r="I151" s="15">
        <v>9.6021009999999993</v>
      </c>
      <c r="J151" s="21"/>
    </row>
    <row r="152" spans="1:10">
      <c r="A152" s="15">
        <v>6.161969</v>
      </c>
      <c r="B152" s="15">
        <v>7.9927950000000001</v>
      </c>
      <c r="C152" s="15">
        <v>8.3273779999999995</v>
      </c>
      <c r="D152" s="15">
        <v>7.4593160000000003</v>
      </c>
      <c r="E152" s="15">
        <v>8.5715310000000002</v>
      </c>
      <c r="F152" s="15">
        <v>7.7041750000000002</v>
      </c>
      <c r="G152" s="15">
        <v>7.8459269999999997</v>
      </c>
      <c r="H152" s="15">
        <v>7.6119500000000002</v>
      </c>
      <c r="I152" s="15">
        <v>9.4949639999999995</v>
      </c>
      <c r="J152" s="21"/>
    </row>
    <row r="153" spans="1:10">
      <c r="A153" s="15">
        <v>6.0413399999999999</v>
      </c>
      <c r="B153" s="15">
        <v>7.9248430000000001</v>
      </c>
      <c r="C153" s="15">
        <v>8.2494029999999992</v>
      </c>
      <c r="D153" s="15">
        <v>7.4252459999999996</v>
      </c>
      <c r="E153" s="15">
        <v>8.5473379999999999</v>
      </c>
      <c r="F153" s="15">
        <v>7.6198519999999998</v>
      </c>
      <c r="G153" s="15">
        <v>7.8124929999999999</v>
      </c>
      <c r="H153" s="15">
        <v>7.5535439999999996</v>
      </c>
      <c r="I153" s="15">
        <v>9.3811579999999992</v>
      </c>
      <c r="J153" s="21"/>
    </row>
    <row r="154" spans="1:10">
      <c r="A154" s="15">
        <v>6.0207550000000003</v>
      </c>
      <c r="B154" s="15">
        <v>7.8932019999999996</v>
      </c>
      <c r="C154" s="15">
        <v>8.1859800000000007</v>
      </c>
      <c r="D154" s="15">
        <v>7.3549709999999999</v>
      </c>
      <c r="E154" s="15">
        <v>8.5227540000000008</v>
      </c>
      <c r="F154" s="15">
        <v>7.5521929999999999</v>
      </c>
      <c r="G154" s="15">
        <v>7.7757110000000003</v>
      </c>
      <c r="H154" s="15">
        <v>7.4966249999999999</v>
      </c>
      <c r="I154" s="15">
        <v>9.3055179999999993</v>
      </c>
      <c r="J154" s="21"/>
    </row>
    <row r="155" spans="1:10">
      <c r="A155" s="15">
        <v>6.0254659999999998</v>
      </c>
      <c r="B155" s="15">
        <v>7.8515439999999996</v>
      </c>
      <c r="C155" s="15">
        <v>8.1269589999999994</v>
      </c>
      <c r="D155" s="15">
        <v>7.2809030000000003</v>
      </c>
      <c r="E155" s="15">
        <v>8.5017479999999992</v>
      </c>
      <c r="F155" s="15">
        <v>7.4881789999999997</v>
      </c>
      <c r="G155" s="15">
        <v>7.7327839999999997</v>
      </c>
      <c r="H155" s="15">
        <v>7.4410540000000003</v>
      </c>
      <c r="I155" s="15">
        <v>9.2287820000000007</v>
      </c>
      <c r="J155" s="21"/>
    </row>
    <row r="156" spans="1:10">
      <c r="A156" s="15">
        <v>6.0265779999999998</v>
      </c>
      <c r="B156" s="15">
        <v>7.809107</v>
      </c>
      <c r="C156" s="15">
        <v>8.0688630000000003</v>
      </c>
      <c r="D156" s="15">
        <v>7.2104220000000003</v>
      </c>
      <c r="E156" s="15">
        <v>8.4773060000000005</v>
      </c>
      <c r="F156" s="15">
        <v>7.4248710000000004</v>
      </c>
      <c r="G156" s="15">
        <v>7.6886619999999999</v>
      </c>
      <c r="H156" s="15">
        <v>7.3900399999999999</v>
      </c>
      <c r="I156" s="15">
        <v>9.1548920000000003</v>
      </c>
      <c r="J156" s="21"/>
    </row>
    <row r="157" spans="1:10">
      <c r="A157" s="15">
        <v>6.0493819999999996</v>
      </c>
      <c r="B157" s="15">
        <v>7.7123549999999996</v>
      </c>
      <c r="C157" s="15">
        <v>8.0590469999999996</v>
      </c>
      <c r="D157" s="15">
        <v>7.1693559999999996</v>
      </c>
      <c r="E157" s="15">
        <v>8.4412889999999994</v>
      </c>
      <c r="F157" s="15">
        <v>7.4023630000000002</v>
      </c>
      <c r="G157" s="15">
        <v>7.6562710000000003</v>
      </c>
      <c r="H157" s="15">
        <v>7.3352550000000001</v>
      </c>
      <c r="I157" s="15">
        <v>9.0753850000000007</v>
      </c>
      <c r="J157" s="21"/>
    </row>
    <row r="158" spans="1:10">
      <c r="A158" s="15">
        <v>6.0654510000000004</v>
      </c>
      <c r="B158" s="15">
        <v>7.6227179999999999</v>
      </c>
      <c r="C158" s="15">
        <v>8.0436739999999993</v>
      </c>
      <c r="D158" s="15">
        <v>7.1332789999999999</v>
      </c>
      <c r="E158" s="15">
        <v>8.3991279999999993</v>
      </c>
      <c r="F158" s="15">
        <v>7.3812730000000002</v>
      </c>
      <c r="G158" s="15">
        <v>7.6193419999999996</v>
      </c>
      <c r="H158" s="15">
        <v>7.2779360000000004</v>
      </c>
      <c r="I158" s="15">
        <v>8.9960839999999997</v>
      </c>
      <c r="J158" s="21"/>
    </row>
    <row r="159" spans="1:10">
      <c r="A159" s="15">
        <v>6.0745620000000002</v>
      </c>
      <c r="B159" s="15">
        <v>7.5486279999999999</v>
      </c>
      <c r="C159" s="15">
        <v>8.0196710000000007</v>
      </c>
      <c r="D159" s="15">
        <v>7.0946939999999996</v>
      </c>
      <c r="E159" s="15">
        <v>8.3556170000000005</v>
      </c>
      <c r="F159" s="15">
        <v>7.3640869999999996</v>
      </c>
      <c r="G159" s="15">
        <v>7.5929510000000002</v>
      </c>
      <c r="H159" s="15">
        <v>7.2234689999999997</v>
      </c>
      <c r="I159" s="15">
        <v>8.9289400000000008</v>
      </c>
      <c r="J159" s="21"/>
    </row>
    <row r="160" spans="1:10">
      <c r="A160" s="15">
        <v>6.0534369999999997</v>
      </c>
      <c r="B160" s="15">
        <v>7.5596430000000003</v>
      </c>
      <c r="C160" s="15">
        <v>7.9478239999999998</v>
      </c>
      <c r="D160" s="15">
        <v>7.0708580000000003</v>
      </c>
      <c r="E160" s="15">
        <v>8.3104809999999993</v>
      </c>
      <c r="F160" s="15">
        <v>7.3605609999999997</v>
      </c>
      <c r="G160" s="15">
        <v>7.5827999999999998</v>
      </c>
      <c r="H160" s="15">
        <v>7.2244289999999998</v>
      </c>
      <c r="I160" s="15">
        <v>8.8990310000000008</v>
      </c>
      <c r="J160" s="21"/>
    </row>
    <row r="161" spans="1:10">
      <c r="A161" s="15">
        <v>6.0220029999999998</v>
      </c>
      <c r="B161" s="15">
        <v>7.5653050000000004</v>
      </c>
      <c r="C161" s="15">
        <v>7.8702420000000002</v>
      </c>
      <c r="D161" s="15">
        <v>7.0396650000000003</v>
      </c>
      <c r="E161" s="15">
        <v>8.2637820000000008</v>
      </c>
      <c r="F161" s="15">
        <v>7.3510739999999997</v>
      </c>
      <c r="G161" s="15">
        <v>7.572254</v>
      </c>
      <c r="H161" s="15">
        <v>7.2222710000000001</v>
      </c>
      <c r="I161" s="15">
        <v>8.8712269999999993</v>
      </c>
      <c r="J161" s="21"/>
    </row>
    <row r="162" spans="1:10">
      <c r="A162" s="15">
        <v>5.9766440000000003</v>
      </c>
      <c r="B162" s="15">
        <v>7.5838619999999999</v>
      </c>
      <c r="C162" s="15">
        <v>7.7872830000000004</v>
      </c>
      <c r="D162" s="15">
        <v>7.0068080000000004</v>
      </c>
      <c r="E162" s="15">
        <v>8.2197359999999993</v>
      </c>
      <c r="F162" s="15">
        <v>7.3417050000000001</v>
      </c>
      <c r="G162" s="15">
        <v>7.5614590000000002</v>
      </c>
      <c r="H162" s="15">
        <v>7.2234540000000003</v>
      </c>
      <c r="I162" s="15">
        <v>8.8527489999999993</v>
      </c>
      <c r="J162" s="21"/>
    </row>
    <row r="163" spans="1:10">
      <c r="A163" s="15">
        <v>5.9072630000000004</v>
      </c>
      <c r="B163" s="15">
        <v>7.5851430000000004</v>
      </c>
      <c r="C163" s="15">
        <v>7.7022310000000003</v>
      </c>
      <c r="D163" s="15">
        <v>6.9229979999999998</v>
      </c>
      <c r="E163" s="15">
        <v>8.1828420000000008</v>
      </c>
      <c r="F163" s="15">
        <v>7.3039639999999997</v>
      </c>
      <c r="G163" s="15">
        <v>7.5462920000000002</v>
      </c>
      <c r="H163" s="15">
        <v>7.179138</v>
      </c>
      <c r="I163" s="15">
        <v>8.8168039999999994</v>
      </c>
      <c r="J163" s="21"/>
    </row>
    <row r="164" spans="1:10">
      <c r="A164" s="15">
        <v>5.8423920000000003</v>
      </c>
      <c r="B164" s="15">
        <v>7.5822120000000002</v>
      </c>
      <c r="C164" s="15">
        <v>7.6288629999999999</v>
      </c>
      <c r="D164" s="15">
        <v>6.8464479999999996</v>
      </c>
      <c r="E164" s="15">
        <v>8.1545400000000008</v>
      </c>
      <c r="F164" s="15">
        <v>7.264068</v>
      </c>
      <c r="G164" s="15">
        <v>7.5231469999999998</v>
      </c>
      <c r="H164" s="15">
        <v>7.135732</v>
      </c>
      <c r="I164" s="15">
        <v>8.786994</v>
      </c>
      <c r="J164" s="21"/>
    </row>
    <row r="165" spans="1:10">
      <c r="A165" s="15">
        <v>5.7736010000000002</v>
      </c>
      <c r="B165" s="15">
        <v>7.5762</v>
      </c>
      <c r="C165" s="15">
        <v>7.5571210000000004</v>
      </c>
      <c r="D165" s="15">
        <v>6.7676179999999997</v>
      </c>
      <c r="E165" s="15">
        <v>8.1252259999999996</v>
      </c>
      <c r="F165" s="15">
        <v>7.2165730000000003</v>
      </c>
      <c r="G165" s="15">
        <v>7.4984789999999997</v>
      </c>
      <c r="H165" s="15">
        <v>7.0923280000000002</v>
      </c>
      <c r="I165" s="15">
        <v>8.7538560000000007</v>
      </c>
      <c r="J165" s="21"/>
    </row>
    <row r="166" spans="1:10">
      <c r="A166" s="15">
        <v>5.7371559999999997</v>
      </c>
      <c r="B166" s="15">
        <v>7.5219519999999997</v>
      </c>
      <c r="C166" s="15">
        <v>7.530233</v>
      </c>
      <c r="D166" s="15">
        <v>6.7457580000000004</v>
      </c>
      <c r="E166" s="15">
        <v>8.1012740000000001</v>
      </c>
      <c r="F166" s="15">
        <v>7.1781290000000002</v>
      </c>
      <c r="G166" s="15">
        <v>7.4454669999999998</v>
      </c>
      <c r="H166" s="15">
        <v>7.0831049999999998</v>
      </c>
      <c r="I166" s="15">
        <v>8.701492</v>
      </c>
      <c r="J166" s="21"/>
    </row>
    <row r="167" spans="1:10">
      <c r="A167" s="15">
        <v>5.6980190000000004</v>
      </c>
      <c r="B167" s="15">
        <v>7.4620139999999999</v>
      </c>
      <c r="C167" s="15">
        <v>7.5084419999999996</v>
      </c>
      <c r="D167" s="15">
        <v>6.7230280000000002</v>
      </c>
      <c r="E167" s="15">
        <v>8.0688399999999998</v>
      </c>
      <c r="F167" s="15">
        <v>7.1383419999999997</v>
      </c>
      <c r="G167" s="15">
        <v>7.3986999999999998</v>
      </c>
      <c r="H167" s="15">
        <v>7.068924</v>
      </c>
      <c r="I167" s="15">
        <v>8.6466809999999992</v>
      </c>
      <c r="J167" s="21"/>
    </row>
    <row r="168" spans="1:10">
      <c r="A168" s="15">
        <v>5.6583769999999998</v>
      </c>
      <c r="B168" s="15">
        <v>7.4001279999999996</v>
      </c>
      <c r="C168" s="15">
        <v>7.4862890000000002</v>
      </c>
      <c r="D168" s="15">
        <v>6.6986610000000004</v>
      </c>
      <c r="E168" s="15">
        <v>8.0367460000000008</v>
      </c>
      <c r="F168" s="15">
        <v>7.0983770000000002</v>
      </c>
      <c r="G168" s="15">
        <v>7.3533780000000002</v>
      </c>
      <c r="H168" s="15">
        <v>7.0554779999999999</v>
      </c>
      <c r="I168" s="15">
        <v>8.5945610000000006</v>
      </c>
      <c r="J168" s="21"/>
    </row>
    <row r="169" spans="1:10">
      <c r="A169" s="15">
        <v>5.6158419999999998</v>
      </c>
      <c r="B169" s="15">
        <v>7.3073410000000001</v>
      </c>
      <c r="C169" s="15">
        <v>7.4653710000000002</v>
      </c>
      <c r="D169" s="15">
        <v>6.6607250000000002</v>
      </c>
      <c r="E169" s="15">
        <v>7.970834</v>
      </c>
      <c r="F169" s="15">
        <v>7.0837570000000003</v>
      </c>
      <c r="G169" s="15">
        <v>7.3706139999999998</v>
      </c>
      <c r="H169" s="15">
        <v>7.0122249999999999</v>
      </c>
      <c r="I169" s="15">
        <v>8.5444750000000003</v>
      </c>
      <c r="J169" s="21"/>
    </row>
    <row r="170" spans="1:10">
      <c r="A170" s="15">
        <v>5.5719960000000004</v>
      </c>
      <c r="B170" s="15">
        <v>7.2201890000000004</v>
      </c>
      <c r="C170" s="15">
        <v>7.4404399999999997</v>
      </c>
      <c r="D170" s="15">
        <v>6.6210329999999997</v>
      </c>
      <c r="E170" s="15">
        <v>7.90686</v>
      </c>
      <c r="F170" s="15">
        <v>7.0641210000000001</v>
      </c>
      <c r="G170" s="15">
        <v>7.3788770000000001</v>
      </c>
      <c r="H170" s="15">
        <v>6.9696109999999996</v>
      </c>
      <c r="I170" s="15">
        <v>8.4957960000000003</v>
      </c>
      <c r="J170" s="21"/>
    </row>
    <row r="171" spans="1:10">
      <c r="A171" s="15">
        <v>5.5275829999999999</v>
      </c>
      <c r="B171" s="15">
        <v>7.1476949999999997</v>
      </c>
      <c r="C171" s="15">
        <v>7.4185439999999998</v>
      </c>
      <c r="D171" s="15">
        <v>6.5878189999999996</v>
      </c>
      <c r="E171" s="15">
        <v>7.8441210000000003</v>
      </c>
      <c r="F171" s="15">
        <v>7.0499650000000003</v>
      </c>
      <c r="G171" s="15">
        <v>7.3842639999999999</v>
      </c>
      <c r="H171" s="15">
        <v>6.9220050000000004</v>
      </c>
      <c r="I171" s="15">
        <v>8.4575669999999992</v>
      </c>
      <c r="J171" s="21"/>
    </row>
    <row r="172" spans="1:10">
      <c r="A172" s="15">
        <v>5.4397589999999996</v>
      </c>
      <c r="B172" s="15">
        <v>7.1506869999999996</v>
      </c>
      <c r="C172" s="15">
        <v>7.4079540000000001</v>
      </c>
      <c r="D172" s="15">
        <v>6.5561999999999996</v>
      </c>
      <c r="E172" s="15">
        <v>7.8025200000000003</v>
      </c>
      <c r="F172" s="15">
        <v>7.0097659999999999</v>
      </c>
      <c r="G172" s="15">
        <v>7.3407390000000001</v>
      </c>
      <c r="H172" s="15">
        <v>6.8940609999999998</v>
      </c>
      <c r="I172" s="15">
        <v>8.449503</v>
      </c>
      <c r="J172" s="21"/>
    </row>
    <row r="173" spans="1:10">
      <c r="A173" s="15">
        <v>5.3633649999999999</v>
      </c>
      <c r="B173" s="15">
        <v>7.15489</v>
      </c>
      <c r="C173" s="15">
        <v>7.393878</v>
      </c>
      <c r="D173" s="15">
        <v>6.5252400000000002</v>
      </c>
      <c r="E173" s="15">
        <v>7.7577910000000001</v>
      </c>
      <c r="F173" s="15">
        <v>6.9746430000000004</v>
      </c>
      <c r="G173" s="15">
        <v>7.2929300000000001</v>
      </c>
      <c r="H173" s="15">
        <v>6.8654900000000003</v>
      </c>
      <c r="I173" s="15">
        <v>8.4425089999999994</v>
      </c>
      <c r="J173" s="21"/>
    </row>
    <row r="174" spans="1:10">
      <c r="A174" s="15">
        <v>5.2934770000000002</v>
      </c>
      <c r="B174" s="15">
        <v>7.15273</v>
      </c>
      <c r="C174" s="15">
        <v>7.3780830000000002</v>
      </c>
      <c r="D174" s="15">
        <v>6.5036269999999998</v>
      </c>
      <c r="E174" s="15">
        <v>7.7131999999999996</v>
      </c>
      <c r="F174" s="15">
        <v>6.9436530000000003</v>
      </c>
      <c r="G174" s="15">
        <v>7.2427479999999997</v>
      </c>
      <c r="H174" s="15">
        <v>6.8313680000000003</v>
      </c>
      <c r="I174" s="15">
        <v>8.440016</v>
      </c>
      <c r="J174" s="21"/>
    </row>
    <row r="175" spans="1:10">
      <c r="A175" s="15">
        <v>5.2939879999999997</v>
      </c>
      <c r="B175" s="15">
        <v>7.1338739999999996</v>
      </c>
      <c r="C175" s="15">
        <v>7.3461860000000003</v>
      </c>
      <c r="D175" s="15">
        <v>6.4921499999999996</v>
      </c>
      <c r="E175" s="15">
        <v>7.6609660000000002</v>
      </c>
      <c r="F175" s="15">
        <v>6.9413640000000001</v>
      </c>
      <c r="G175" s="15">
        <v>7.1927110000000001</v>
      </c>
      <c r="H175" s="15">
        <v>6.7979539999999998</v>
      </c>
      <c r="I175" s="15">
        <v>8.4099900000000005</v>
      </c>
      <c r="J175" s="21"/>
    </row>
    <row r="176" spans="1:10">
      <c r="A176" s="15">
        <v>5.2873080000000003</v>
      </c>
      <c r="B176" s="15">
        <v>7.1022400000000001</v>
      </c>
      <c r="C176" s="15">
        <v>7.3135859999999999</v>
      </c>
      <c r="D176" s="15">
        <v>6.4847489999999999</v>
      </c>
      <c r="E176" s="15">
        <v>7.6112299999999999</v>
      </c>
      <c r="F176" s="15">
        <v>6.9367219999999996</v>
      </c>
      <c r="G176" s="15">
        <v>7.1483600000000003</v>
      </c>
      <c r="H176" s="15">
        <v>6.75807</v>
      </c>
      <c r="I176" s="15">
        <v>8.3867390000000004</v>
      </c>
      <c r="J176" s="21"/>
    </row>
    <row r="177" spans="1:10">
      <c r="A177" s="15">
        <v>5.2972479999999997</v>
      </c>
      <c r="B177" s="15">
        <v>7.0666270000000004</v>
      </c>
      <c r="C177" s="15">
        <v>7.2731979999999998</v>
      </c>
      <c r="D177" s="15">
        <v>6.4805919999999997</v>
      </c>
      <c r="E177" s="15">
        <v>7.5595749999999997</v>
      </c>
      <c r="F177" s="15">
        <v>6.9288869999999996</v>
      </c>
      <c r="G177" s="15">
        <v>7.0988280000000001</v>
      </c>
      <c r="H177" s="15">
        <v>6.7176299999999998</v>
      </c>
      <c r="I177" s="15">
        <v>8.3655430000000006</v>
      </c>
      <c r="J177" s="21"/>
    </row>
    <row r="178" spans="1:10">
      <c r="A178" s="15">
        <v>5.2452920000000001</v>
      </c>
      <c r="B178" s="15">
        <v>6.984629</v>
      </c>
      <c r="C178" s="15">
        <v>7.2351580000000002</v>
      </c>
      <c r="D178" s="15">
        <v>6.4640190000000004</v>
      </c>
      <c r="E178" s="15">
        <v>7.5163989999999998</v>
      </c>
      <c r="F178" s="15">
        <v>6.8938160000000002</v>
      </c>
      <c r="G178" s="15">
        <v>7.0724340000000003</v>
      </c>
      <c r="H178" s="15">
        <v>6.662102</v>
      </c>
      <c r="I178" s="15">
        <v>8.3676139999999997</v>
      </c>
      <c r="J178" s="21"/>
    </row>
    <row r="179" spans="1:10">
      <c r="A179" s="15">
        <v>5.201848</v>
      </c>
      <c r="B179" s="15">
        <v>6.9048749999999997</v>
      </c>
      <c r="C179" s="15">
        <v>7.1967290000000004</v>
      </c>
      <c r="D179" s="15">
        <v>6.4449630000000004</v>
      </c>
      <c r="E179" s="15">
        <v>7.4693300000000002</v>
      </c>
      <c r="F179" s="15">
        <v>6.8601669999999997</v>
      </c>
      <c r="G179" s="15">
        <v>7.0428680000000004</v>
      </c>
      <c r="H179" s="15">
        <v>6.6107810000000002</v>
      </c>
      <c r="I179" s="15">
        <v>8.3681719999999995</v>
      </c>
      <c r="J179" s="21"/>
    </row>
    <row r="180" spans="1:10">
      <c r="A180" s="15">
        <v>5.1567319999999999</v>
      </c>
      <c r="B180" s="15">
        <v>6.8280950000000002</v>
      </c>
      <c r="C180" s="15">
        <v>7.1604239999999999</v>
      </c>
      <c r="D180" s="15">
        <v>6.4259719999999998</v>
      </c>
      <c r="E180" s="15">
        <v>7.4260429999999999</v>
      </c>
      <c r="F180" s="15">
        <v>6.8257139999999996</v>
      </c>
      <c r="G180" s="15">
        <v>7.0129429999999999</v>
      </c>
      <c r="H180" s="15">
        <v>6.5588139999999999</v>
      </c>
      <c r="I180" s="15">
        <v>8.3614110000000004</v>
      </c>
      <c r="J180" s="21"/>
    </row>
    <row r="181" spans="1:10">
      <c r="A181" s="15">
        <v>5.1538360000000001</v>
      </c>
      <c r="B181" s="15">
        <v>6.7893369999999997</v>
      </c>
      <c r="C181" s="15">
        <v>7.1215640000000002</v>
      </c>
      <c r="D181" s="15">
        <v>6.3865230000000004</v>
      </c>
      <c r="E181" s="15">
        <v>7.3689689999999999</v>
      </c>
      <c r="F181" s="15">
        <v>6.7963389999999997</v>
      </c>
      <c r="G181" s="15">
        <v>6.9687650000000003</v>
      </c>
      <c r="H181" s="15">
        <v>6.5551180000000002</v>
      </c>
      <c r="I181" s="15">
        <v>8.2962550000000004</v>
      </c>
      <c r="J181" s="21"/>
    </row>
    <row r="182" spans="1:10">
      <c r="A182" s="15">
        <v>5.1430030000000002</v>
      </c>
      <c r="B182" s="15">
        <v>6.7501379999999997</v>
      </c>
      <c r="C182" s="15">
        <v>7.0808229999999996</v>
      </c>
      <c r="D182" s="15">
        <v>6.3471289999999998</v>
      </c>
      <c r="E182" s="15">
        <v>7.3125559999999998</v>
      </c>
      <c r="F182" s="15">
        <v>6.7619480000000003</v>
      </c>
      <c r="G182" s="15">
        <v>6.9244279999999998</v>
      </c>
      <c r="H182" s="15">
        <v>6.549518</v>
      </c>
      <c r="I182" s="15">
        <v>8.2327069999999996</v>
      </c>
      <c r="J182" s="21"/>
    </row>
    <row r="183" spans="1:10">
      <c r="A183" s="15">
        <v>5.1380749999999997</v>
      </c>
      <c r="B183" s="15">
        <v>6.7116759999999998</v>
      </c>
      <c r="C183" s="15">
        <v>7.0386100000000003</v>
      </c>
      <c r="D183" s="15">
        <v>6.3083070000000001</v>
      </c>
      <c r="E183" s="15">
        <v>7.2587970000000004</v>
      </c>
      <c r="F183" s="15">
        <v>6.7289300000000001</v>
      </c>
      <c r="G183" s="15">
        <v>6.8805519999999998</v>
      </c>
      <c r="H183" s="15">
        <v>6.5445440000000001</v>
      </c>
      <c r="I183" s="15">
        <v>8.1577579999999994</v>
      </c>
      <c r="J183" s="21"/>
    </row>
    <row r="184" spans="1:10">
      <c r="A184" s="15">
        <v>5.1222789999999998</v>
      </c>
      <c r="B184" s="15">
        <v>6.6331280000000001</v>
      </c>
      <c r="C184" s="15">
        <v>7.0157020000000001</v>
      </c>
      <c r="D184" s="15">
        <v>6.29399</v>
      </c>
      <c r="E184" s="15">
        <v>7.2310359999999996</v>
      </c>
      <c r="F184" s="15">
        <v>6.6934170000000002</v>
      </c>
      <c r="G184" s="15">
        <v>6.8400230000000004</v>
      </c>
      <c r="H184" s="15">
        <v>6.504264</v>
      </c>
      <c r="I184" s="15">
        <v>8.0980419999999995</v>
      </c>
      <c r="J184" s="21"/>
    </row>
    <row r="185" spans="1:10">
      <c r="A185" s="15">
        <v>5.097442</v>
      </c>
      <c r="B185" s="15">
        <v>6.5660540000000003</v>
      </c>
      <c r="C185" s="15">
        <v>6.9850450000000004</v>
      </c>
      <c r="D185" s="15">
        <v>6.2741439999999997</v>
      </c>
      <c r="E185" s="15">
        <v>7.1994920000000002</v>
      </c>
      <c r="F185" s="15">
        <v>6.6606050000000003</v>
      </c>
      <c r="G185" s="15">
        <v>6.796932</v>
      </c>
      <c r="H185" s="15">
        <v>6.4646410000000003</v>
      </c>
      <c r="I185" s="15">
        <v>8.0372470000000007</v>
      </c>
      <c r="J185" s="21"/>
    </row>
    <row r="186" spans="1:10">
      <c r="A186" s="15">
        <v>5.0690939999999998</v>
      </c>
      <c r="B186" s="15">
        <v>6.5020319999999998</v>
      </c>
      <c r="C186" s="15">
        <v>6.9562309999999998</v>
      </c>
      <c r="D186" s="15">
        <v>6.2531650000000001</v>
      </c>
      <c r="E186" s="15">
        <v>7.1686040000000002</v>
      </c>
      <c r="F186" s="15">
        <v>6.6283880000000002</v>
      </c>
      <c r="G186" s="15">
        <v>6.7583460000000004</v>
      </c>
      <c r="H186" s="15">
        <v>6.4286490000000001</v>
      </c>
      <c r="I186" s="15">
        <v>7.975536</v>
      </c>
      <c r="J186" s="21"/>
    </row>
    <row r="187" spans="1:10">
      <c r="A187" s="15">
        <v>5.0347840000000001</v>
      </c>
      <c r="B187" s="15">
        <v>6.4758019999999998</v>
      </c>
      <c r="C187" s="15">
        <v>6.9065019999999997</v>
      </c>
      <c r="D187" s="15">
        <v>6.2120660000000001</v>
      </c>
      <c r="E187" s="15">
        <v>7.1204029999999996</v>
      </c>
      <c r="F187" s="15">
        <v>6.6076560000000004</v>
      </c>
      <c r="G187" s="15">
        <v>6.7174040000000002</v>
      </c>
      <c r="H187" s="15">
        <v>6.4109939999999996</v>
      </c>
      <c r="I187" s="15">
        <v>7.9089669999999996</v>
      </c>
      <c r="J187" s="21"/>
    </row>
    <row r="188" spans="1:10">
      <c r="A188" s="15">
        <v>5.0025760000000004</v>
      </c>
      <c r="B188" s="15">
        <v>6.4476180000000003</v>
      </c>
      <c r="C188" s="15">
        <v>6.8627830000000003</v>
      </c>
      <c r="D188" s="15">
        <v>6.1704109999999996</v>
      </c>
      <c r="E188" s="15">
        <v>7.0759350000000003</v>
      </c>
      <c r="F188" s="15">
        <v>6.5831280000000003</v>
      </c>
      <c r="G188" s="15">
        <v>6.6820399999999998</v>
      </c>
      <c r="H188" s="15">
        <v>6.3957430000000004</v>
      </c>
      <c r="I188" s="15">
        <v>7.8485699999999996</v>
      </c>
      <c r="J188" s="21"/>
    </row>
    <row r="189" spans="1:10">
      <c r="A189" s="15">
        <v>4.9674129999999996</v>
      </c>
      <c r="B189" s="15">
        <v>6.4240740000000001</v>
      </c>
      <c r="C189" s="15">
        <v>6.8120690000000002</v>
      </c>
      <c r="D189" s="15">
        <v>6.1265400000000003</v>
      </c>
      <c r="E189" s="15">
        <v>7.0308929999999998</v>
      </c>
      <c r="F189" s="15">
        <v>6.5582099999999999</v>
      </c>
      <c r="G189" s="15">
        <v>6.6497169999999999</v>
      </c>
      <c r="H189" s="15">
        <v>6.3871830000000003</v>
      </c>
      <c r="I189" s="15">
        <v>7.7904730000000004</v>
      </c>
      <c r="J189" s="21"/>
    </row>
    <row r="190" spans="1:10">
      <c r="A190" s="15">
        <v>4.9456680000000004</v>
      </c>
      <c r="B190" s="15">
        <v>6.3818760000000001</v>
      </c>
      <c r="C190" s="15">
        <v>6.7774289999999997</v>
      </c>
      <c r="D190" s="15">
        <v>6.0850980000000003</v>
      </c>
      <c r="E190" s="15">
        <v>6.988855</v>
      </c>
      <c r="F190" s="15">
        <v>6.516737</v>
      </c>
      <c r="G190" s="15">
        <v>6.6261270000000003</v>
      </c>
      <c r="H190" s="15">
        <v>6.376455</v>
      </c>
      <c r="I190" s="15">
        <v>7.7708009999999996</v>
      </c>
      <c r="J190" s="21"/>
    </row>
    <row r="191" spans="1:10">
      <c r="A191" s="15">
        <v>4.9170769999999999</v>
      </c>
      <c r="B191" s="15">
        <v>6.337472</v>
      </c>
      <c r="C191" s="15">
        <v>6.7395719999999999</v>
      </c>
      <c r="D191" s="15">
        <v>6.0471529999999998</v>
      </c>
      <c r="E191" s="15">
        <v>6.9431859999999999</v>
      </c>
      <c r="F191" s="15">
        <v>6.4796139999999998</v>
      </c>
      <c r="G191" s="15">
        <v>6.6020960000000004</v>
      </c>
      <c r="H191" s="15">
        <v>6.3702059999999996</v>
      </c>
      <c r="I191" s="15">
        <v>7.742597</v>
      </c>
      <c r="J191" s="21"/>
    </row>
    <row r="192" spans="1:10">
      <c r="A192" s="15">
        <v>4.8935899999999997</v>
      </c>
      <c r="B192" s="15">
        <v>6.2973270000000001</v>
      </c>
      <c r="C192" s="15">
        <v>6.7012</v>
      </c>
      <c r="D192" s="15">
        <v>6.0074040000000002</v>
      </c>
      <c r="E192" s="15">
        <v>6.8975609999999996</v>
      </c>
      <c r="F192" s="15">
        <v>6.4432840000000002</v>
      </c>
      <c r="G192" s="15">
        <v>6.578608</v>
      </c>
      <c r="H192" s="15">
        <v>6.3621530000000002</v>
      </c>
      <c r="I192" s="15">
        <v>7.717867</v>
      </c>
      <c r="J192" s="21"/>
    </row>
    <row r="193" spans="1:10">
      <c r="A193" s="15">
        <v>4.8544210000000003</v>
      </c>
      <c r="B193" s="15">
        <v>6.2479180000000003</v>
      </c>
      <c r="C193" s="15">
        <v>6.6547470000000004</v>
      </c>
      <c r="D193" s="15">
        <v>5.9766979999999998</v>
      </c>
      <c r="E193" s="15">
        <v>6.8586520000000002</v>
      </c>
      <c r="F193" s="15">
        <v>6.419918</v>
      </c>
      <c r="G193" s="15">
        <v>6.5490029999999999</v>
      </c>
      <c r="H193" s="15">
        <v>6.3485829999999996</v>
      </c>
      <c r="I193" s="15">
        <v>7.6715159999999996</v>
      </c>
      <c r="J193" s="21"/>
    </row>
    <row r="194" spans="1:10">
      <c r="A194" s="15">
        <v>4.816287</v>
      </c>
      <c r="B194" s="15">
        <v>6.1984430000000001</v>
      </c>
      <c r="C194" s="15">
        <v>6.6099810000000003</v>
      </c>
      <c r="D194" s="15">
        <v>5.946294</v>
      </c>
      <c r="E194" s="15">
        <v>6.8191090000000001</v>
      </c>
      <c r="F194" s="15">
        <v>6.3955989999999998</v>
      </c>
      <c r="G194" s="15">
        <v>6.5183239999999998</v>
      </c>
      <c r="H194" s="15">
        <v>6.3326779999999996</v>
      </c>
      <c r="I194" s="15">
        <v>7.6293749999999996</v>
      </c>
      <c r="J194" s="21"/>
    </row>
    <row r="195" spans="1:10">
      <c r="A195" s="15">
        <v>4.7758560000000001</v>
      </c>
      <c r="B195" s="15">
        <v>6.1489479999999999</v>
      </c>
      <c r="C195" s="15">
        <v>6.5647310000000001</v>
      </c>
      <c r="D195" s="15">
        <v>5.9189819999999997</v>
      </c>
      <c r="E195" s="15">
        <v>6.7813970000000001</v>
      </c>
      <c r="F195" s="15">
        <v>6.3700210000000004</v>
      </c>
      <c r="G195" s="15">
        <v>6.4861019999999998</v>
      </c>
      <c r="H195" s="15">
        <v>6.3132080000000004</v>
      </c>
      <c r="I195" s="15">
        <v>7.5876489999999999</v>
      </c>
      <c r="J195" s="21"/>
    </row>
    <row r="196" spans="1:10">
      <c r="A196" s="15">
        <v>4.7430139999999996</v>
      </c>
      <c r="B196" s="15">
        <v>6.1190340000000001</v>
      </c>
      <c r="C196" s="15">
        <v>6.5240299999999998</v>
      </c>
      <c r="D196" s="15">
        <v>5.8867589999999996</v>
      </c>
      <c r="E196" s="15">
        <v>6.7369909999999997</v>
      </c>
      <c r="F196" s="15">
        <v>6.3386339999999999</v>
      </c>
      <c r="G196" s="15">
        <v>6.4529199999999998</v>
      </c>
      <c r="H196" s="15">
        <v>6.2909139999999999</v>
      </c>
      <c r="I196" s="15">
        <v>7.5546069999999999</v>
      </c>
      <c r="J196" s="21"/>
    </row>
    <row r="197" spans="1:10">
      <c r="A197" s="15">
        <v>4.7116420000000003</v>
      </c>
      <c r="B197" s="15">
        <v>6.0895979999999996</v>
      </c>
      <c r="C197" s="15">
        <v>6.4852400000000001</v>
      </c>
      <c r="D197" s="15">
        <v>5.8548840000000002</v>
      </c>
      <c r="E197" s="15">
        <v>6.6939399999999996</v>
      </c>
      <c r="F197" s="15">
        <v>6.3066500000000003</v>
      </c>
      <c r="G197" s="15">
        <v>6.4189730000000003</v>
      </c>
      <c r="H197" s="15">
        <v>6.2666120000000003</v>
      </c>
      <c r="I197" s="15">
        <v>7.5205609999999998</v>
      </c>
      <c r="J197" s="21"/>
    </row>
    <row r="198" spans="1:10">
      <c r="A198" s="15">
        <v>4.6829450000000001</v>
      </c>
      <c r="B198" s="15">
        <v>6.0669839999999997</v>
      </c>
      <c r="C198" s="15">
        <v>6.4470049999999999</v>
      </c>
      <c r="D198" s="15">
        <v>5.8204969999999996</v>
      </c>
      <c r="E198" s="15">
        <v>6.6495480000000002</v>
      </c>
      <c r="F198" s="15">
        <v>6.2744879999999998</v>
      </c>
      <c r="G198" s="15">
        <v>6.3842739999999996</v>
      </c>
      <c r="H198" s="15">
        <v>6.2420869999999997</v>
      </c>
      <c r="I198" s="15">
        <v>7.4896710000000004</v>
      </c>
      <c r="J198" s="21"/>
    </row>
    <row r="199" spans="1:10">
      <c r="A199" s="15">
        <v>4.6517169999999997</v>
      </c>
      <c r="B199" s="15">
        <v>6.0353880000000002</v>
      </c>
      <c r="C199" s="15">
        <v>6.4093349999999996</v>
      </c>
      <c r="D199" s="15">
        <v>5.7895310000000002</v>
      </c>
      <c r="E199" s="15">
        <v>6.6110629999999997</v>
      </c>
      <c r="F199" s="15">
        <v>6.2412390000000002</v>
      </c>
      <c r="G199" s="15">
        <v>6.3483859999999996</v>
      </c>
      <c r="H199" s="15">
        <v>6.2182370000000002</v>
      </c>
      <c r="I199" s="15">
        <v>7.4535799999999997</v>
      </c>
      <c r="J199" s="21"/>
    </row>
    <row r="200" spans="1:10">
      <c r="A200" s="15">
        <v>4.6206339999999999</v>
      </c>
      <c r="B200" s="15">
        <v>6.0045609999999998</v>
      </c>
      <c r="C200" s="15">
        <v>6.3722839999999996</v>
      </c>
      <c r="D200" s="15">
        <v>5.7587099999999998</v>
      </c>
      <c r="E200" s="15">
        <v>6.5731929999999998</v>
      </c>
      <c r="F200" s="15">
        <v>6.2075490000000002</v>
      </c>
      <c r="G200" s="15">
        <v>6.3120070000000004</v>
      </c>
      <c r="H200" s="15">
        <v>6.1944280000000003</v>
      </c>
      <c r="I200" s="15">
        <v>7.4166220000000003</v>
      </c>
      <c r="J200" s="21"/>
    </row>
    <row r="201" spans="1:10">
      <c r="A201" s="15">
        <v>4.5920880000000004</v>
      </c>
      <c r="B201" s="15">
        <v>5.9738740000000004</v>
      </c>
      <c r="C201" s="15">
        <v>6.3357239999999999</v>
      </c>
      <c r="D201" s="15">
        <v>5.7275520000000002</v>
      </c>
      <c r="E201" s="15">
        <v>6.5371629999999996</v>
      </c>
      <c r="F201" s="15">
        <v>6.1729459999999996</v>
      </c>
      <c r="G201" s="15">
        <v>6.2763239999999998</v>
      </c>
      <c r="H201" s="15">
        <v>6.1691690000000001</v>
      </c>
      <c r="I201" s="15">
        <v>7.3811400000000003</v>
      </c>
      <c r="J201" s="21"/>
    </row>
    <row r="202" spans="1:10">
      <c r="A202" s="15">
        <v>4.564057</v>
      </c>
      <c r="B202" s="15">
        <v>5.9423979999999998</v>
      </c>
      <c r="C202" s="15">
        <v>6.2995520000000003</v>
      </c>
      <c r="D202" s="15">
        <v>5.695951</v>
      </c>
      <c r="E202" s="15">
        <v>6.5002719999999998</v>
      </c>
      <c r="F202" s="15">
        <v>6.138992</v>
      </c>
      <c r="G202" s="15">
        <v>6.2419520000000004</v>
      </c>
      <c r="H202" s="15">
        <v>6.142544</v>
      </c>
      <c r="I202" s="15">
        <v>7.3456419999999998</v>
      </c>
      <c r="J202" s="21"/>
    </row>
    <row r="203" spans="1:10">
      <c r="A203" s="15">
        <v>4.5361390000000004</v>
      </c>
      <c r="B203" s="15">
        <v>5.9105819999999998</v>
      </c>
      <c r="C203" s="15">
        <v>6.2637349999999996</v>
      </c>
      <c r="D203" s="15">
        <v>5.6643160000000004</v>
      </c>
      <c r="E203" s="15">
        <v>6.4638260000000001</v>
      </c>
      <c r="F203" s="15">
        <v>6.1051679999999999</v>
      </c>
      <c r="G203" s="15">
        <v>6.2081689999999998</v>
      </c>
      <c r="H203" s="15">
        <v>6.1154029999999997</v>
      </c>
      <c r="I203" s="15">
        <v>7.310308</v>
      </c>
      <c r="J203" s="21"/>
    </row>
    <row r="204" spans="1:10">
      <c r="A204" s="15">
        <v>4.5085430000000004</v>
      </c>
      <c r="B204" s="15">
        <v>5.878749</v>
      </c>
      <c r="C204" s="15">
        <v>6.2282469999999996</v>
      </c>
      <c r="D204" s="15">
        <v>5.6325409999999998</v>
      </c>
      <c r="E204" s="15">
        <v>6.4276739999999997</v>
      </c>
      <c r="F204" s="15">
        <v>6.0714569999999997</v>
      </c>
      <c r="G204" s="15">
        <v>6.1751610000000001</v>
      </c>
      <c r="H204" s="15">
        <v>6.0877499999999998</v>
      </c>
      <c r="I204" s="15">
        <v>7.2748619999999997</v>
      </c>
      <c r="J204" s="21"/>
    </row>
    <row r="205" spans="1:10">
      <c r="A205" s="15">
        <v>4.4812500000000002</v>
      </c>
      <c r="B205" s="15">
        <v>5.8472619999999997</v>
      </c>
      <c r="C205" s="15">
        <v>6.193174</v>
      </c>
      <c r="D205" s="15">
        <v>5.6011350000000002</v>
      </c>
      <c r="E205" s="15">
        <v>6.3919509999999997</v>
      </c>
      <c r="F205" s="15">
        <v>6.0381169999999997</v>
      </c>
      <c r="G205" s="15">
        <v>6.14262</v>
      </c>
      <c r="H205" s="15">
        <v>6.0603290000000003</v>
      </c>
      <c r="I205" s="15">
        <v>7.2398410000000002</v>
      </c>
      <c r="J205" s="21"/>
    </row>
    <row r="206" spans="1:10">
      <c r="A206" s="15">
        <v>4.4542780000000004</v>
      </c>
      <c r="B206" s="15">
        <v>5.816122</v>
      </c>
      <c r="C206" s="15">
        <v>6.1585099999999997</v>
      </c>
      <c r="D206" s="15">
        <v>5.5701140000000002</v>
      </c>
      <c r="E206" s="15">
        <v>6.3566510000000003</v>
      </c>
      <c r="F206" s="15">
        <v>6.0051740000000002</v>
      </c>
      <c r="G206" s="15">
        <v>6.1104659999999997</v>
      </c>
      <c r="H206" s="15">
        <v>6.0331390000000003</v>
      </c>
      <c r="I206" s="15">
        <v>7.2052009999999997</v>
      </c>
      <c r="J206" s="21"/>
    </row>
    <row r="207" spans="1:10">
      <c r="A207" s="15">
        <v>4.4276220000000004</v>
      </c>
      <c r="B207" s="15">
        <v>5.785323</v>
      </c>
      <c r="C207" s="15">
        <v>6.1242450000000002</v>
      </c>
      <c r="D207" s="15">
        <v>5.5394709999999998</v>
      </c>
      <c r="E207" s="15">
        <v>6.321771</v>
      </c>
      <c r="F207" s="15">
        <v>5.9726220000000003</v>
      </c>
      <c r="G207" s="15">
        <v>6.0786889999999998</v>
      </c>
      <c r="H207" s="15">
        <v>6.0061790000000004</v>
      </c>
      <c r="I207" s="15">
        <v>7.1709370000000003</v>
      </c>
      <c r="J207" s="21"/>
    </row>
    <row r="208" spans="1:10">
      <c r="A208" s="15">
        <v>4.4012779999999996</v>
      </c>
      <c r="B208" s="15">
        <v>5.7548589999999997</v>
      </c>
      <c r="C208" s="15">
        <v>6.0903749999999999</v>
      </c>
      <c r="D208" s="15">
        <v>5.5091989999999997</v>
      </c>
      <c r="E208" s="15">
        <v>6.2873049999999999</v>
      </c>
      <c r="F208" s="15">
        <v>5.9404529999999998</v>
      </c>
      <c r="G208" s="15">
        <v>6.0472799999999998</v>
      </c>
      <c r="H208" s="15">
        <v>5.9794510000000001</v>
      </c>
      <c r="I208" s="15">
        <v>7.1370420000000001</v>
      </c>
      <c r="J208" s="21"/>
    </row>
    <row r="209" spans="1:10">
      <c r="A209" s="15">
        <v>4.3752399999999998</v>
      </c>
      <c r="B209" s="15">
        <v>5.724723</v>
      </c>
      <c r="C209" s="15">
        <v>6.0568920000000004</v>
      </c>
      <c r="D209" s="15">
        <v>5.4792909999999999</v>
      </c>
      <c r="E209" s="15">
        <v>6.2532459999999999</v>
      </c>
      <c r="F209" s="15">
        <v>5.9086590000000001</v>
      </c>
      <c r="G209" s="15">
        <v>6.0162319999999996</v>
      </c>
      <c r="H209" s="15">
        <v>5.9529529999999999</v>
      </c>
      <c r="I209" s="15">
        <v>7.1035089999999999</v>
      </c>
      <c r="J209" s="21"/>
    </row>
    <row r="210" spans="1:10">
      <c r="A210" s="15">
        <v>4.3495030000000003</v>
      </c>
      <c r="B210" s="15">
        <v>5.6949110000000003</v>
      </c>
      <c r="C210" s="15">
        <v>6.0237910000000001</v>
      </c>
      <c r="D210" s="15">
        <v>5.4497400000000003</v>
      </c>
      <c r="E210" s="15">
        <v>6.2195869999999998</v>
      </c>
      <c r="F210" s="15">
        <v>5.8772339999999996</v>
      </c>
      <c r="G210" s="15">
        <v>5.985538</v>
      </c>
      <c r="H210" s="15">
        <v>5.9266800000000002</v>
      </c>
      <c r="I210" s="15">
        <v>7.0703290000000001</v>
      </c>
      <c r="J210" s="21"/>
    </row>
    <row r="211" spans="1:10">
      <c r="A211" s="15">
        <v>4.3240619999999996</v>
      </c>
      <c r="B211" s="15">
        <v>5.6654179999999998</v>
      </c>
      <c r="C211" s="15">
        <v>5.9910629999999996</v>
      </c>
      <c r="D211" s="15">
        <v>5.4205379999999996</v>
      </c>
      <c r="E211" s="15">
        <v>6.1863190000000001</v>
      </c>
      <c r="F211" s="15">
        <v>5.8461699999999999</v>
      </c>
      <c r="G211" s="15">
        <v>5.9551910000000001</v>
      </c>
      <c r="H211" s="15">
        <v>5.9006290000000003</v>
      </c>
      <c r="I211" s="15">
        <v>7.037496</v>
      </c>
      <c r="J211" s="21"/>
    </row>
    <row r="212" spans="1:10">
      <c r="A212" s="15">
        <v>4.2989129999999998</v>
      </c>
      <c r="B212" s="15">
        <v>5.6362379999999996</v>
      </c>
      <c r="C212" s="15">
        <v>5.9587029999999999</v>
      </c>
      <c r="D212" s="15">
        <v>5.3916779999999997</v>
      </c>
      <c r="E212" s="15">
        <v>6.153435</v>
      </c>
      <c r="F212" s="15">
        <v>5.8154599999999999</v>
      </c>
      <c r="G212" s="15">
        <v>5.9251839999999998</v>
      </c>
      <c r="H212" s="15">
        <v>5.874797</v>
      </c>
      <c r="I212" s="15">
        <v>7.0050039999999996</v>
      </c>
      <c r="J212" s="21"/>
    </row>
    <row r="213" spans="1:10">
      <c r="A213" s="15">
        <v>4.2740520000000002</v>
      </c>
      <c r="B213" s="15">
        <v>5.607367</v>
      </c>
      <c r="C213" s="15">
        <v>5.9267050000000001</v>
      </c>
      <c r="D213" s="15">
        <v>5.3631539999999998</v>
      </c>
      <c r="E213" s="15">
        <v>6.1209280000000001</v>
      </c>
      <c r="F213" s="15">
        <v>5.7850979999999996</v>
      </c>
      <c r="G213" s="15">
        <v>5.8955109999999999</v>
      </c>
      <c r="H213" s="15">
        <v>5.8491809999999997</v>
      </c>
      <c r="I213" s="15">
        <v>6.9728450000000004</v>
      </c>
      <c r="J213" s="21"/>
    </row>
    <row r="214" spans="1:10">
      <c r="A214" s="15">
        <v>4.2494730000000001</v>
      </c>
      <c r="B214" s="15">
        <v>5.5788000000000002</v>
      </c>
      <c r="C214" s="15">
        <v>5.8950610000000001</v>
      </c>
      <c r="D214" s="15">
        <v>5.3349589999999996</v>
      </c>
      <c r="E214" s="15">
        <v>6.0887900000000004</v>
      </c>
      <c r="F214" s="15">
        <v>5.7550759999999999</v>
      </c>
      <c r="G214" s="15">
        <v>5.8661649999999996</v>
      </c>
      <c r="H214" s="15">
        <v>5.8237769999999998</v>
      </c>
      <c r="I214" s="15">
        <v>6.9410129999999999</v>
      </c>
      <c r="J214" s="21"/>
    </row>
    <row r="215" spans="1:10">
      <c r="A215" s="15">
        <v>4.2251719999999997</v>
      </c>
      <c r="B215" s="15">
        <v>5.5505319999999996</v>
      </c>
      <c r="C215" s="15">
        <v>5.8637649999999999</v>
      </c>
      <c r="D215" s="15">
        <v>5.3070870000000001</v>
      </c>
      <c r="E215" s="15">
        <v>6.057016</v>
      </c>
      <c r="F215" s="15">
        <v>5.72539</v>
      </c>
      <c r="G215" s="15">
        <v>5.8371389999999996</v>
      </c>
      <c r="H215" s="15">
        <v>5.7985810000000004</v>
      </c>
      <c r="I215" s="15">
        <v>6.9095019999999998</v>
      </c>
      <c r="J215" s="21"/>
    </row>
    <row r="216" spans="1:10">
      <c r="A216" s="15">
        <v>4.2011450000000004</v>
      </c>
      <c r="B216" s="15">
        <v>5.5225600000000004</v>
      </c>
      <c r="C216" s="15">
        <v>5.8328129999999998</v>
      </c>
      <c r="D216" s="15">
        <v>5.2795319999999997</v>
      </c>
      <c r="E216" s="15">
        <v>6.0255979999999996</v>
      </c>
      <c r="F216" s="15">
        <v>5.6960319999999998</v>
      </c>
      <c r="G216" s="15">
        <v>5.8084290000000003</v>
      </c>
      <c r="H216" s="15">
        <v>5.7735919999999998</v>
      </c>
      <c r="I216" s="15">
        <v>6.8783060000000003</v>
      </c>
      <c r="J216" s="21"/>
    </row>
    <row r="217" spans="1:10">
      <c r="A217" s="15">
        <v>4.1773870000000004</v>
      </c>
      <c r="B217" s="15">
        <v>5.4948779999999999</v>
      </c>
      <c r="C217" s="15">
        <v>5.8021969999999996</v>
      </c>
      <c r="D217" s="15">
        <v>5.2522869999999999</v>
      </c>
      <c r="E217" s="15">
        <v>5.9945300000000001</v>
      </c>
      <c r="F217" s="15">
        <v>5.6669960000000001</v>
      </c>
      <c r="G217" s="15">
        <v>5.7800269999999996</v>
      </c>
      <c r="H217" s="15">
        <v>5.7488060000000001</v>
      </c>
      <c r="I217" s="15">
        <v>6.8474190000000004</v>
      </c>
      <c r="J217" s="21"/>
    </row>
    <row r="218" spans="1:10">
      <c r="A218" s="15">
        <v>4.1538959999999996</v>
      </c>
      <c r="B218" s="15">
        <v>5.4674820000000004</v>
      </c>
      <c r="C218" s="15">
        <v>5.7719129999999996</v>
      </c>
      <c r="D218" s="15">
        <v>5.2253480000000003</v>
      </c>
      <c r="E218" s="15">
        <v>5.9638059999999999</v>
      </c>
      <c r="F218" s="15">
        <v>5.6382770000000004</v>
      </c>
      <c r="G218" s="15">
        <v>5.7519280000000004</v>
      </c>
      <c r="H218" s="15">
        <v>5.724221</v>
      </c>
      <c r="I218" s="15">
        <v>6.8168360000000003</v>
      </c>
      <c r="J218" s="21"/>
    </row>
    <row r="219" spans="1:10">
      <c r="A219" s="15">
        <v>4.1306649999999996</v>
      </c>
      <c r="B219" s="15">
        <v>5.4403680000000003</v>
      </c>
      <c r="C219" s="15">
        <v>5.7419539999999998</v>
      </c>
      <c r="D219" s="15">
        <v>5.1987069999999997</v>
      </c>
      <c r="E219" s="15">
        <v>5.9334189999999998</v>
      </c>
      <c r="F219" s="15">
        <v>5.6098679999999996</v>
      </c>
      <c r="G219" s="15">
        <v>5.7241270000000002</v>
      </c>
      <c r="H219" s="15">
        <v>5.6998319999999998</v>
      </c>
      <c r="I219" s="15">
        <v>6.7865500000000001</v>
      </c>
      <c r="J219" s="21"/>
    </row>
    <row r="220" spans="1:10">
      <c r="A220" s="15">
        <v>4.1076920000000001</v>
      </c>
      <c r="B220" s="15">
        <v>5.4135309999999999</v>
      </c>
      <c r="C220" s="15">
        <v>5.7123150000000003</v>
      </c>
      <c r="D220" s="15">
        <v>5.1723610000000004</v>
      </c>
      <c r="E220" s="15">
        <v>5.9033629999999997</v>
      </c>
      <c r="F220" s="15">
        <v>5.5817649999999999</v>
      </c>
      <c r="G220" s="15">
        <v>5.6966190000000001</v>
      </c>
      <c r="H220" s="15">
        <v>5.6756380000000002</v>
      </c>
      <c r="I220" s="15">
        <v>6.7565569999999999</v>
      </c>
      <c r="J220" s="21"/>
    </row>
    <row r="221" spans="1:10">
      <c r="A221" s="15">
        <v>4.0849729999999997</v>
      </c>
      <c r="B221" s="15">
        <v>5.3869689999999997</v>
      </c>
      <c r="C221" s="15">
        <v>5.6829919999999996</v>
      </c>
      <c r="D221" s="15">
        <v>5.1463020000000004</v>
      </c>
      <c r="E221" s="15">
        <v>5.873634</v>
      </c>
      <c r="F221" s="15">
        <v>5.5539620000000003</v>
      </c>
      <c r="G221" s="15">
        <v>5.669397</v>
      </c>
      <c r="H221" s="15">
        <v>5.6516359999999999</v>
      </c>
      <c r="I221" s="15">
        <v>6.7268509999999999</v>
      </c>
      <c r="J221" s="21"/>
    </row>
    <row r="222" spans="1:10">
      <c r="A222" s="15">
        <v>4.0625030000000004</v>
      </c>
      <c r="B222" s="15">
        <v>5.3606759999999998</v>
      </c>
      <c r="C222" s="15">
        <v>5.6539780000000004</v>
      </c>
      <c r="D222" s="15">
        <v>5.1205270000000001</v>
      </c>
      <c r="E222" s="15">
        <v>5.8442239999999996</v>
      </c>
      <c r="F222" s="15">
        <v>5.5264540000000002</v>
      </c>
      <c r="G222" s="15">
        <v>5.6424580000000004</v>
      </c>
      <c r="H222" s="15">
        <v>5.6278230000000002</v>
      </c>
      <c r="I222" s="15">
        <v>6.6974270000000002</v>
      </c>
      <c r="J222" s="21"/>
    </row>
    <row r="223" spans="1:10">
      <c r="A223" s="15">
        <v>4.0402800000000001</v>
      </c>
      <c r="B223" s="15">
        <v>5.3346489999999998</v>
      </c>
      <c r="C223" s="15">
        <v>5.6252690000000003</v>
      </c>
      <c r="D223" s="15">
        <v>5.0950309999999996</v>
      </c>
      <c r="E223" s="15">
        <v>5.8151279999999996</v>
      </c>
      <c r="F223" s="15">
        <v>5.4992349999999997</v>
      </c>
      <c r="G223" s="15">
        <v>5.6157950000000003</v>
      </c>
      <c r="H223" s="15">
        <v>5.604196</v>
      </c>
      <c r="I223" s="15">
        <v>6.6682800000000002</v>
      </c>
      <c r="J223" s="21"/>
    </row>
    <row r="224" spans="1:10">
      <c r="A224" s="15">
        <v>4.0182979999999997</v>
      </c>
      <c r="B224" s="15">
        <v>5.3088829999999998</v>
      </c>
      <c r="C224" s="15">
        <v>5.5968600000000004</v>
      </c>
      <c r="D224" s="15">
        <v>5.069807</v>
      </c>
      <c r="E224" s="15">
        <v>5.7863410000000002</v>
      </c>
      <c r="F224" s="15">
        <v>5.4723009999999999</v>
      </c>
      <c r="G224" s="15">
        <v>5.589404</v>
      </c>
      <c r="H224" s="15">
        <v>5.5807539999999998</v>
      </c>
      <c r="I224" s="15">
        <v>6.6394060000000001</v>
      </c>
      <c r="J224" s="21"/>
    </row>
    <row r="225" spans="1:10">
      <c r="A225" s="15">
        <v>3.9965549999999999</v>
      </c>
      <c r="B225" s="15">
        <v>5.2833759999999996</v>
      </c>
      <c r="C225" s="15">
        <v>5.568746</v>
      </c>
      <c r="D225" s="15">
        <v>5.0448519999999997</v>
      </c>
      <c r="E225" s="15">
        <v>5.7578579999999997</v>
      </c>
      <c r="F225" s="15">
        <v>5.445646</v>
      </c>
      <c r="G225" s="15">
        <v>5.5632809999999999</v>
      </c>
      <c r="H225" s="15">
        <v>5.5574919999999999</v>
      </c>
      <c r="I225" s="15">
        <v>6.6107990000000001</v>
      </c>
      <c r="J225" s="21"/>
    </row>
    <row r="226" spans="1:10">
      <c r="A226" s="15">
        <v>3.9750480000000001</v>
      </c>
      <c r="B226" s="15">
        <v>5.2581239999999996</v>
      </c>
      <c r="C226" s="15">
        <v>5.5409230000000003</v>
      </c>
      <c r="D226" s="15">
        <v>5.0201609999999999</v>
      </c>
      <c r="E226" s="15">
        <v>5.7296740000000002</v>
      </c>
      <c r="F226" s="15">
        <v>5.4192669999999996</v>
      </c>
      <c r="G226" s="15">
        <v>5.53742</v>
      </c>
      <c r="H226" s="15">
        <v>5.5344100000000003</v>
      </c>
      <c r="I226" s="15">
        <v>6.5824559999999996</v>
      </c>
      <c r="J226" s="21"/>
    </row>
    <row r="227" spans="1:10">
      <c r="A227" s="15">
        <v>3.9537719999999998</v>
      </c>
      <c r="B227" s="15">
        <v>5.2331219999999998</v>
      </c>
      <c r="C227" s="15">
        <v>5.5133850000000004</v>
      </c>
      <c r="D227" s="15">
        <v>4.9957289999999999</v>
      </c>
      <c r="E227" s="15">
        <v>5.7017829999999998</v>
      </c>
      <c r="F227" s="15">
        <v>5.3931570000000004</v>
      </c>
      <c r="G227" s="15">
        <v>5.5118179999999999</v>
      </c>
      <c r="H227" s="15">
        <v>5.5115040000000004</v>
      </c>
      <c r="I227" s="15">
        <v>6.5543709999999997</v>
      </c>
      <c r="J227" s="21"/>
    </row>
    <row r="228" spans="1:10">
      <c r="A228" s="15">
        <v>3.9327239999999999</v>
      </c>
      <c r="B228" s="15">
        <v>5.208367</v>
      </c>
      <c r="C228" s="15">
        <v>5.4861279999999999</v>
      </c>
      <c r="D228" s="15">
        <v>4.971552</v>
      </c>
      <c r="E228" s="15">
        <v>5.6741809999999999</v>
      </c>
      <c r="F228" s="15">
        <v>5.3673140000000004</v>
      </c>
      <c r="G228" s="15">
        <v>5.4864689999999996</v>
      </c>
      <c r="H228" s="15">
        <v>5.4887730000000001</v>
      </c>
      <c r="I228" s="15">
        <v>6.5265409999999999</v>
      </c>
      <c r="J228" s="21"/>
    </row>
    <row r="229" spans="1:10">
      <c r="A229" s="15">
        <v>3.911902</v>
      </c>
      <c r="B229" s="15">
        <v>5.1838569999999997</v>
      </c>
      <c r="C229" s="15">
        <v>5.459149</v>
      </c>
      <c r="D229" s="15">
        <v>4.9476250000000004</v>
      </c>
      <c r="E229" s="15">
        <v>5.6468629999999997</v>
      </c>
      <c r="F229" s="15">
        <v>5.3417310000000002</v>
      </c>
      <c r="G229" s="15">
        <v>5.4613699999999996</v>
      </c>
      <c r="H229" s="15">
        <v>5.4662129999999998</v>
      </c>
      <c r="I229" s="15">
        <v>6.4989610000000004</v>
      </c>
      <c r="J229" s="21"/>
    </row>
    <row r="230" spans="1:10">
      <c r="A230" s="15">
        <v>3.8913009999999999</v>
      </c>
      <c r="B230" s="15">
        <v>5.159586</v>
      </c>
      <c r="C230" s="15">
        <v>5.432442</v>
      </c>
      <c r="D230" s="15">
        <v>4.9239449999999998</v>
      </c>
      <c r="E230" s="15">
        <v>5.6198240000000004</v>
      </c>
      <c r="F230" s="15">
        <v>5.3164059999999997</v>
      </c>
      <c r="G230" s="15">
        <v>5.4365170000000003</v>
      </c>
      <c r="H230" s="15">
        <v>5.4438240000000002</v>
      </c>
      <c r="I230" s="15">
        <v>6.4716269999999998</v>
      </c>
      <c r="J230" s="21"/>
    </row>
    <row r="231" spans="1:10">
      <c r="A231" s="15">
        <v>3.8709180000000001</v>
      </c>
      <c r="B231" s="15">
        <v>5.1355529999999998</v>
      </c>
      <c r="C231" s="15">
        <v>5.4060040000000003</v>
      </c>
      <c r="D231" s="15">
        <v>4.9005070000000002</v>
      </c>
      <c r="E231" s="15">
        <v>5.5930600000000004</v>
      </c>
      <c r="F231" s="15">
        <v>5.2913329999999998</v>
      </c>
      <c r="G231" s="15">
        <v>5.411905</v>
      </c>
      <c r="H231" s="15">
        <v>5.4216009999999999</v>
      </c>
      <c r="I231" s="15">
        <v>6.4445350000000001</v>
      </c>
      <c r="J231" s="21"/>
    </row>
    <row r="232" spans="1:10">
      <c r="A232" s="15">
        <v>3.8507509999999998</v>
      </c>
      <c r="B232" s="15">
        <v>5.1117540000000004</v>
      </c>
      <c r="C232" s="15">
        <v>5.3798300000000001</v>
      </c>
      <c r="D232" s="15">
        <v>4.8773070000000001</v>
      </c>
      <c r="E232" s="15">
        <v>5.5665659999999999</v>
      </c>
      <c r="F232" s="15">
        <v>5.2665090000000001</v>
      </c>
      <c r="G232" s="15">
        <v>5.3875310000000001</v>
      </c>
      <c r="H232" s="15">
        <v>5.3995449999999998</v>
      </c>
      <c r="I232" s="15">
        <v>6.417681</v>
      </c>
      <c r="J232" s="21"/>
    </row>
    <row r="233" spans="1:10">
      <c r="A233" s="15">
        <v>3.8307959999999999</v>
      </c>
      <c r="B233" s="15">
        <v>5.0881850000000002</v>
      </c>
      <c r="C233" s="15">
        <v>5.3539159999999999</v>
      </c>
      <c r="D233" s="15">
        <v>4.8543419999999999</v>
      </c>
      <c r="E233" s="15">
        <v>5.5403370000000001</v>
      </c>
      <c r="F233" s="15">
        <v>5.24193</v>
      </c>
      <c r="G233" s="15">
        <v>5.3633899999999999</v>
      </c>
      <c r="H233" s="15">
        <v>5.3776510000000002</v>
      </c>
      <c r="I233" s="15">
        <v>6.3910619999999998</v>
      </c>
      <c r="J233" s="21"/>
    </row>
    <row r="234" spans="1:10">
      <c r="A234" s="15">
        <v>3.8110499999999998</v>
      </c>
      <c r="B234" s="15">
        <v>5.0648429999999998</v>
      </c>
      <c r="C234" s="15">
        <v>5.3282590000000001</v>
      </c>
      <c r="D234" s="15">
        <v>4.831607</v>
      </c>
      <c r="E234" s="15">
        <v>5.5143709999999997</v>
      </c>
      <c r="F234" s="15">
        <v>5.2175919999999998</v>
      </c>
      <c r="G234" s="15">
        <v>5.3394789999999999</v>
      </c>
      <c r="H234" s="15">
        <v>5.355918</v>
      </c>
      <c r="I234" s="15">
        <v>6.3646729999999998</v>
      </c>
      <c r="J234" s="21"/>
    </row>
    <row r="235" spans="1:10">
      <c r="A235" s="15">
        <v>3.7915109999999999</v>
      </c>
      <c r="B235" s="15">
        <v>5.0417259999999997</v>
      </c>
      <c r="C235" s="15">
        <v>5.302854</v>
      </c>
      <c r="D235" s="15">
        <v>4.8090989999999998</v>
      </c>
      <c r="E235" s="15">
        <v>5.4886619999999997</v>
      </c>
      <c r="F235" s="15">
        <v>5.1934899999999997</v>
      </c>
      <c r="G235" s="15">
        <v>5.3157949999999996</v>
      </c>
      <c r="H235" s="15">
        <v>5.3343449999999999</v>
      </c>
      <c r="I235" s="15">
        <v>6.3385119999999997</v>
      </c>
      <c r="J235" s="21"/>
    </row>
    <row r="236" spans="1:10">
      <c r="A236" s="15">
        <v>3.7721740000000001</v>
      </c>
      <c r="B236" s="15">
        <v>5.0188300000000003</v>
      </c>
      <c r="C236" s="15">
        <v>5.2776990000000001</v>
      </c>
      <c r="D236" s="15">
        <v>4.7868139999999997</v>
      </c>
      <c r="E236" s="15">
        <v>5.4632059999999996</v>
      </c>
      <c r="F236" s="15">
        <v>5.1696220000000004</v>
      </c>
      <c r="G236" s="15">
        <v>5.2923330000000002</v>
      </c>
      <c r="H236" s="15">
        <v>5.3129289999999996</v>
      </c>
      <c r="I236" s="15">
        <v>6.3125739999999997</v>
      </c>
      <c r="J236" s="21"/>
    </row>
    <row r="237" spans="1:10">
      <c r="A237" s="15">
        <v>3.7530389999999998</v>
      </c>
      <c r="B237" s="15">
        <v>4.9961520000000004</v>
      </c>
      <c r="C237" s="15">
        <v>5.2527879999999998</v>
      </c>
      <c r="D237" s="15">
        <v>4.7647490000000001</v>
      </c>
      <c r="E237" s="15">
        <v>5.4379999999999997</v>
      </c>
      <c r="F237" s="15">
        <v>5.1459840000000003</v>
      </c>
      <c r="G237" s="15">
        <v>5.2690900000000003</v>
      </c>
      <c r="H237" s="15">
        <v>5.2916679999999996</v>
      </c>
      <c r="I237" s="15">
        <v>6.2868560000000002</v>
      </c>
      <c r="J237" s="21"/>
    </row>
    <row r="238" spans="1:10">
      <c r="A238" s="15">
        <v>3.7341000000000002</v>
      </c>
      <c r="B238" s="15">
        <v>4.9736900000000004</v>
      </c>
      <c r="C238" s="15">
        <v>5.2281190000000004</v>
      </c>
      <c r="D238" s="15">
        <v>4.7428999999999997</v>
      </c>
      <c r="E238" s="15">
        <v>5.4130399999999996</v>
      </c>
      <c r="F238" s="15">
        <v>5.1225709999999998</v>
      </c>
      <c r="G238" s="15">
        <v>5.2460639999999996</v>
      </c>
      <c r="H238" s="15">
        <v>5.2705609999999998</v>
      </c>
      <c r="I238" s="15">
        <v>6.2613560000000001</v>
      </c>
      <c r="J238" s="21"/>
    </row>
    <row r="239" spans="1:10">
      <c r="A239" s="15">
        <v>3.715357</v>
      </c>
      <c r="B239" s="15">
        <v>4.9514389999999997</v>
      </c>
      <c r="C239" s="15">
        <v>5.2036879999999996</v>
      </c>
      <c r="D239" s="15">
        <v>4.7212639999999997</v>
      </c>
      <c r="E239" s="15">
        <v>5.3883210000000004</v>
      </c>
      <c r="F239" s="15">
        <v>5.0993810000000002</v>
      </c>
      <c r="G239" s="15">
        <v>5.223249</v>
      </c>
      <c r="H239" s="15">
        <v>5.2496039999999997</v>
      </c>
      <c r="I239" s="15">
        <v>6.2360680000000004</v>
      </c>
      <c r="J239" s="21"/>
    </row>
    <row r="240" spans="1:10">
      <c r="A240" s="15">
        <v>3.696806</v>
      </c>
      <c r="B240" s="15">
        <v>4.9293990000000001</v>
      </c>
      <c r="C240" s="15">
        <v>5.1794919999999998</v>
      </c>
      <c r="D240" s="15">
        <v>4.6998369999999996</v>
      </c>
      <c r="E240" s="15">
        <v>5.3638409999999999</v>
      </c>
      <c r="F240" s="15">
        <v>5.0764110000000002</v>
      </c>
      <c r="G240" s="15">
        <v>5.2006439999999996</v>
      </c>
      <c r="H240" s="15">
        <v>5.2287980000000003</v>
      </c>
      <c r="I240" s="15">
        <v>6.2109909999999999</v>
      </c>
      <c r="J240" s="21"/>
    </row>
    <row r="241" spans="1:10">
      <c r="A241" s="15">
        <v>3.6784439999999998</v>
      </c>
      <c r="B241" s="15">
        <v>4.907565</v>
      </c>
      <c r="C241" s="15">
        <v>5.1555270000000002</v>
      </c>
      <c r="D241" s="15">
        <v>4.678617</v>
      </c>
      <c r="E241" s="15">
        <v>5.3395950000000001</v>
      </c>
      <c r="F241" s="15">
        <v>5.0536560000000001</v>
      </c>
      <c r="G241" s="15">
        <v>5.1782450000000004</v>
      </c>
      <c r="H241" s="15">
        <v>5.2081390000000001</v>
      </c>
      <c r="I241" s="15">
        <v>6.1861220000000001</v>
      </c>
      <c r="J241" s="2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6"/>
  <dimension ref="A1:I241"/>
  <sheetViews>
    <sheetView workbookViewId="0">
      <selection activeCell="A2" sqref="A2:I241"/>
    </sheetView>
  </sheetViews>
  <sheetFormatPr defaultRowHeight="15"/>
  <sheetData>
    <row r="1" spans="1:9" ht="15.75">
      <c r="A1" s="4" t="s">
        <v>0</v>
      </c>
      <c r="B1" s="5" t="s">
        <v>1</v>
      </c>
      <c r="C1" s="5" t="s">
        <v>2</v>
      </c>
      <c r="D1" s="5" t="s">
        <v>3</v>
      </c>
      <c r="E1" s="6" t="s">
        <v>4</v>
      </c>
      <c r="F1" s="5" t="s">
        <v>5</v>
      </c>
      <c r="G1" s="5" t="s">
        <v>6</v>
      </c>
      <c r="H1" s="5" t="s">
        <v>7</v>
      </c>
      <c r="I1" s="18" t="s">
        <v>8</v>
      </c>
    </row>
    <row r="2" spans="1:9">
      <c r="A2" s="36">
        <v>68.463930000000005</v>
      </c>
      <c r="B2" s="36">
        <v>68.809622000000005</v>
      </c>
      <c r="C2" s="36">
        <v>69.198245999999997</v>
      </c>
      <c r="D2" s="36">
        <v>69.769745999999998</v>
      </c>
      <c r="E2" s="36">
        <v>70.354679000000004</v>
      </c>
      <c r="F2" s="36">
        <v>71.471020999999993</v>
      </c>
      <c r="G2" s="36">
        <v>70.941214000000002</v>
      </c>
      <c r="H2" s="36">
        <v>72.253219999999999</v>
      </c>
      <c r="I2" s="36">
        <v>72.396058999999994</v>
      </c>
    </row>
    <row r="3" spans="1:9">
      <c r="A3" s="36">
        <v>67.447191000000004</v>
      </c>
      <c r="B3" s="36">
        <v>67.671486000000002</v>
      </c>
      <c r="C3" s="36">
        <v>68.513779</v>
      </c>
      <c r="D3" s="36">
        <v>69.275841</v>
      </c>
      <c r="E3" s="36">
        <v>69.888542000000001</v>
      </c>
      <c r="F3" s="36">
        <v>71.000218000000004</v>
      </c>
      <c r="G3" s="36">
        <v>70.433276000000006</v>
      </c>
      <c r="H3" s="36">
        <v>72.144341999999995</v>
      </c>
      <c r="I3" s="36">
        <v>72.477524000000003</v>
      </c>
    </row>
    <row r="4" spans="1:9">
      <c r="A4" s="36">
        <v>66.341998000000004</v>
      </c>
      <c r="B4" s="36">
        <v>66.515215999999995</v>
      </c>
      <c r="C4" s="36">
        <v>67.948012000000006</v>
      </c>
      <c r="D4" s="36">
        <v>68.805052000000003</v>
      </c>
      <c r="E4" s="36">
        <v>69.159605999999997</v>
      </c>
      <c r="F4" s="36">
        <v>70.383724999999998</v>
      </c>
      <c r="G4" s="36">
        <v>69.841487000000001</v>
      </c>
      <c r="H4" s="36">
        <v>71.412357999999998</v>
      </c>
      <c r="I4" s="36">
        <v>72.013626000000002</v>
      </c>
    </row>
    <row r="5" spans="1:9">
      <c r="A5" s="36">
        <v>65.199309</v>
      </c>
      <c r="B5" s="36">
        <v>65.788895999999994</v>
      </c>
      <c r="C5" s="36">
        <v>67.301832000000005</v>
      </c>
      <c r="D5" s="36">
        <v>68.262208000000001</v>
      </c>
      <c r="E5" s="36">
        <v>68.806743999999995</v>
      </c>
      <c r="F5" s="36">
        <v>70.156418000000002</v>
      </c>
      <c r="G5" s="36">
        <v>69.551631999999998</v>
      </c>
      <c r="H5" s="36">
        <v>71.388745999999998</v>
      </c>
      <c r="I5" s="36">
        <v>71.715366000000003</v>
      </c>
    </row>
    <row r="6" spans="1:9">
      <c r="A6" s="36">
        <v>64.061194</v>
      </c>
      <c r="B6" s="36">
        <v>65.256587999999994</v>
      </c>
      <c r="C6" s="36">
        <v>66.523522</v>
      </c>
      <c r="D6" s="36">
        <v>67.631462999999997</v>
      </c>
      <c r="E6" s="36">
        <v>68.529471000000001</v>
      </c>
      <c r="F6" s="36">
        <v>69.956892999999994</v>
      </c>
      <c r="G6" s="36">
        <v>69.315949000000003</v>
      </c>
      <c r="H6" s="36">
        <v>71.381653999999997</v>
      </c>
      <c r="I6" s="36">
        <v>71.766602000000006</v>
      </c>
    </row>
    <row r="7" spans="1:9">
      <c r="A7" s="36">
        <v>63.103551000000003</v>
      </c>
      <c r="B7" s="36">
        <v>64.913225999999995</v>
      </c>
      <c r="C7" s="36">
        <v>65.884933000000004</v>
      </c>
      <c r="D7" s="36">
        <v>67.074022999999997</v>
      </c>
      <c r="E7" s="36">
        <v>68.478311000000005</v>
      </c>
      <c r="F7" s="36">
        <v>70.012513999999996</v>
      </c>
      <c r="G7" s="36">
        <v>69.516122999999993</v>
      </c>
      <c r="H7" s="36">
        <v>71.840629000000007</v>
      </c>
      <c r="I7" s="36">
        <v>72.271258000000003</v>
      </c>
    </row>
    <row r="8" spans="1:9">
      <c r="A8" s="36">
        <v>62.616670999999997</v>
      </c>
      <c r="B8" s="36">
        <v>64.416364999999999</v>
      </c>
      <c r="C8" s="36">
        <v>65.379869999999997</v>
      </c>
      <c r="D8" s="36">
        <v>66.653901000000005</v>
      </c>
      <c r="E8" s="36">
        <v>68.341700000000003</v>
      </c>
      <c r="F8" s="36">
        <v>69.998203000000004</v>
      </c>
      <c r="G8" s="36">
        <v>69.936789000000005</v>
      </c>
      <c r="H8" s="36">
        <v>72.372191000000001</v>
      </c>
      <c r="I8" s="36">
        <v>72.819391999999993</v>
      </c>
    </row>
    <row r="9" spans="1:9">
      <c r="A9" s="36">
        <v>62.475693999999997</v>
      </c>
      <c r="B9" s="36">
        <v>63.603847999999999</v>
      </c>
      <c r="C9" s="36">
        <v>65.062631999999994</v>
      </c>
      <c r="D9" s="36">
        <v>66.460395000000005</v>
      </c>
      <c r="E9" s="36">
        <v>68.113127000000006</v>
      </c>
      <c r="F9" s="36">
        <v>69.967183000000006</v>
      </c>
      <c r="G9" s="36">
        <v>70.282514000000006</v>
      </c>
      <c r="H9" s="36">
        <v>72.834238999999997</v>
      </c>
      <c r="I9" s="36">
        <v>73.134038000000004</v>
      </c>
    </row>
    <row r="10" spans="1:9">
      <c r="A10" s="36">
        <v>62.430598000000003</v>
      </c>
      <c r="B10" s="36">
        <v>62.879755000000003</v>
      </c>
      <c r="C10" s="36">
        <v>64.598326999999998</v>
      </c>
      <c r="D10" s="36">
        <v>66.447297000000006</v>
      </c>
      <c r="E10" s="36">
        <v>67.954684</v>
      </c>
      <c r="F10" s="36">
        <v>69.874984999999995</v>
      </c>
      <c r="G10" s="36">
        <v>70.481336999999996</v>
      </c>
      <c r="H10" s="36">
        <v>73.057597999999999</v>
      </c>
      <c r="I10" s="36">
        <v>73.430852999999999</v>
      </c>
    </row>
    <row r="11" spans="1:9">
      <c r="A11" s="36">
        <v>62.058557999999998</v>
      </c>
      <c r="B11" s="36">
        <v>62.166634999999999</v>
      </c>
      <c r="C11" s="36">
        <v>64.377335000000002</v>
      </c>
      <c r="D11" s="36">
        <v>66.318521000000004</v>
      </c>
      <c r="E11" s="36">
        <v>67.767454000000001</v>
      </c>
      <c r="F11" s="36">
        <v>69.880662999999998</v>
      </c>
      <c r="G11" s="36">
        <v>70.342031000000006</v>
      </c>
      <c r="H11" s="36">
        <v>72.908844999999999</v>
      </c>
      <c r="I11" s="36">
        <v>73.628201000000004</v>
      </c>
    </row>
    <row r="12" spans="1:9">
      <c r="A12" s="36">
        <v>61.300584000000001</v>
      </c>
      <c r="B12" s="36">
        <v>61.852550000000001</v>
      </c>
      <c r="C12" s="36">
        <v>64.100548000000003</v>
      </c>
      <c r="D12" s="36">
        <v>65.926708000000005</v>
      </c>
      <c r="E12" s="36">
        <v>67.818462999999994</v>
      </c>
      <c r="F12" s="36">
        <v>69.962909999999994</v>
      </c>
      <c r="G12" s="36">
        <v>70.272750000000002</v>
      </c>
      <c r="H12" s="36">
        <v>72.979315999999997</v>
      </c>
      <c r="I12" s="36">
        <v>73.991254999999995</v>
      </c>
    </row>
    <row r="13" spans="1:9">
      <c r="A13" s="36">
        <v>60.361800000000002</v>
      </c>
      <c r="B13" s="36">
        <v>61.339472000000001</v>
      </c>
      <c r="C13" s="36">
        <v>63.958883</v>
      </c>
      <c r="D13" s="36">
        <v>65.369933000000003</v>
      </c>
      <c r="E13" s="36">
        <v>67.769039000000006</v>
      </c>
      <c r="F13" s="36">
        <v>70.174784000000002</v>
      </c>
      <c r="G13" s="36">
        <v>70.277771000000001</v>
      </c>
      <c r="H13" s="36">
        <v>73.282533000000001</v>
      </c>
      <c r="I13" s="36">
        <v>74.283754000000002</v>
      </c>
    </row>
    <row r="14" spans="1:9">
      <c r="A14" s="36">
        <v>59.432226</v>
      </c>
      <c r="B14" s="36">
        <v>61.129724000000003</v>
      </c>
      <c r="C14" s="36">
        <v>63.479945000000001</v>
      </c>
      <c r="D14" s="36">
        <v>64.936014999999998</v>
      </c>
      <c r="E14" s="36">
        <v>67.784189999999995</v>
      </c>
      <c r="F14" s="36">
        <v>70.245767000000001</v>
      </c>
      <c r="G14" s="36">
        <v>70.803342000000001</v>
      </c>
      <c r="H14" s="36">
        <v>73.797503000000006</v>
      </c>
      <c r="I14" s="36">
        <v>74.704561999999996</v>
      </c>
    </row>
    <row r="15" spans="1:9">
      <c r="A15" s="36">
        <v>58.739317</v>
      </c>
      <c r="B15" s="36">
        <v>60.687731999999997</v>
      </c>
      <c r="C15" s="36">
        <v>62.960268999999997</v>
      </c>
      <c r="D15" s="36">
        <v>64.695571999999999</v>
      </c>
      <c r="E15" s="36">
        <v>67.616238999999993</v>
      </c>
      <c r="F15" s="36">
        <v>70.357866999999999</v>
      </c>
      <c r="G15" s="36">
        <v>71.403825999999995</v>
      </c>
      <c r="H15" s="36">
        <v>74.306449000000001</v>
      </c>
      <c r="I15" s="36">
        <v>75.135357999999997</v>
      </c>
    </row>
    <row r="16" spans="1:9">
      <c r="A16" s="36">
        <v>58.125954999999998</v>
      </c>
      <c r="B16" s="36">
        <v>60.379427</v>
      </c>
      <c r="C16" s="36">
        <v>62.466512000000002</v>
      </c>
      <c r="D16" s="36">
        <v>64.629330999999993</v>
      </c>
      <c r="E16" s="36">
        <v>67.602231000000003</v>
      </c>
      <c r="F16" s="36">
        <v>70.360962999999998</v>
      </c>
      <c r="G16" s="36">
        <v>72.001703000000006</v>
      </c>
      <c r="H16" s="36">
        <v>74.758431999999999</v>
      </c>
      <c r="I16" s="36">
        <v>75.550404999999998</v>
      </c>
    </row>
    <row r="17" spans="1:9">
      <c r="A17" s="36">
        <v>57.670541</v>
      </c>
      <c r="B17" s="36">
        <v>59.404335000000003</v>
      </c>
      <c r="C17" s="36">
        <v>62.380333</v>
      </c>
      <c r="D17" s="36">
        <v>64.656304000000006</v>
      </c>
      <c r="E17" s="36">
        <v>67.526891000000006</v>
      </c>
      <c r="F17" s="36">
        <v>70.538692999999995</v>
      </c>
      <c r="G17" s="36">
        <v>72.107253</v>
      </c>
      <c r="H17" s="36">
        <v>75.356894999999994</v>
      </c>
      <c r="I17" s="36">
        <v>75.941384999999997</v>
      </c>
    </row>
    <row r="18" spans="1:9">
      <c r="A18" s="36">
        <v>57.17221</v>
      </c>
      <c r="B18" s="36">
        <v>58.512078000000002</v>
      </c>
      <c r="C18" s="36">
        <v>62.481476999999998</v>
      </c>
      <c r="D18" s="36">
        <v>64.673435999999995</v>
      </c>
      <c r="E18" s="36">
        <v>67.591220000000007</v>
      </c>
      <c r="F18" s="36">
        <v>70.741929999999996</v>
      </c>
      <c r="G18" s="36">
        <v>72.258498000000003</v>
      </c>
      <c r="H18" s="36">
        <v>75.649029999999996</v>
      </c>
      <c r="I18" s="36">
        <v>76.285233000000005</v>
      </c>
    </row>
    <row r="19" spans="1:9">
      <c r="A19" s="36">
        <v>56.868442999999999</v>
      </c>
      <c r="B19" s="36">
        <v>57.776142999999998</v>
      </c>
      <c r="C19" s="36">
        <v>62.598515999999996</v>
      </c>
      <c r="D19" s="36">
        <v>64.683614000000006</v>
      </c>
      <c r="E19" s="36">
        <v>67.576617999999996</v>
      </c>
      <c r="F19" s="36">
        <v>71.028351999999998</v>
      </c>
      <c r="G19" s="36">
        <v>72.378718000000006</v>
      </c>
      <c r="H19" s="36">
        <v>76.057638999999995</v>
      </c>
      <c r="I19" s="36">
        <v>76.771280000000004</v>
      </c>
    </row>
    <row r="20" spans="1:9">
      <c r="A20" s="36">
        <v>56.334721999999999</v>
      </c>
      <c r="B20" s="36">
        <v>58.011183000000003</v>
      </c>
      <c r="C20" s="36">
        <v>62.510429000000002</v>
      </c>
      <c r="D20" s="36">
        <v>64.728857000000005</v>
      </c>
      <c r="E20" s="36">
        <v>67.850725999999995</v>
      </c>
      <c r="F20" s="36">
        <v>71.341014999999999</v>
      </c>
      <c r="G20" s="36">
        <v>72.796037999999996</v>
      </c>
      <c r="H20" s="36">
        <v>76.100105999999997</v>
      </c>
      <c r="I20" s="36">
        <v>77.450539000000006</v>
      </c>
    </row>
    <row r="21" spans="1:9">
      <c r="A21" s="36">
        <v>55.609158999999998</v>
      </c>
      <c r="B21" s="36">
        <v>58.394902999999999</v>
      </c>
      <c r="C21" s="36">
        <v>62.142108999999998</v>
      </c>
      <c r="D21" s="36">
        <v>64.727926999999994</v>
      </c>
      <c r="E21" s="36">
        <v>68.017977999999999</v>
      </c>
      <c r="F21" s="36">
        <v>71.561419000000001</v>
      </c>
      <c r="G21" s="36">
        <v>73.138108000000003</v>
      </c>
      <c r="H21" s="36">
        <v>76.427211</v>
      </c>
      <c r="I21" s="36">
        <v>78.058571999999998</v>
      </c>
    </row>
    <row r="22" spans="1:9">
      <c r="A22" s="36">
        <v>54.742767000000001</v>
      </c>
      <c r="B22" s="36">
        <v>58.668908999999999</v>
      </c>
      <c r="C22" s="36">
        <v>61.753824999999999</v>
      </c>
      <c r="D22" s="36">
        <v>64.686757999999998</v>
      </c>
      <c r="E22" s="36">
        <v>68.209377000000003</v>
      </c>
      <c r="F22" s="36">
        <v>71.774709000000001</v>
      </c>
      <c r="G22" s="36">
        <v>73.591204000000005</v>
      </c>
      <c r="H22" s="36">
        <v>76.379969000000003</v>
      </c>
      <c r="I22" s="36">
        <v>78.582604000000003</v>
      </c>
    </row>
    <row r="23" spans="1:9">
      <c r="A23" s="36">
        <v>53.933979000000001</v>
      </c>
      <c r="B23" s="36">
        <v>58.081473000000003</v>
      </c>
      <c r="C23" s="36">
        <v>61.532280999999998</v>
      </c>
      <c r="D23" s="36">
        <v>64.414170999999996</v>
      </c>
      <c r="E23" s="36">
        <v>68.087636000000003</v>
      </c>
      <c r="F23" s="36">
        <v>72.073400000000007</v>
      </c>
      <c r="G23" s="36">
        <v>73.926913999999996</v>
      </c>
      <c r="H23" s="36">
        <v>76.911384999999996</v>
      </c>
      <c r="I23" s="36">
        <v>78.997370000000004</v>
      </c>
    </row>
    <row r="24" spans="1:9">
      <c r="A24" s="36">
        <v>53.539152999999999</v>
      </c>
      <c r="B24" s="36">
        <v>57.234858000000003</v>
      </c>
      <c r="C24" s="36">
        <v>61.444991000000002</v>
      </c>
      <c r="D24" s="36">
        <v>64.338641999999993</v>
      </c>
      <c r="E24" s="36">
        <v>68.113721999999996</v>
      </c>
      <c r="F24" s="36">
        <v>72.392539999999997</v>
      </c>
      <c r="G24" s="36">
        <v>74.168126000000001</v>
      </c>
      <c r="H24" s="36">
        <v>77.425796000000005</v>
      </c>
      <c r="I24" s="36">
        <v>79.509466000000003</v>
      </c>
    </row>
    <row r="25" spans="1:9">
      <c r="A25" s="36">
        <v>53.368070000000003</v>
      </c>
      <c r="B25" s="36">
        <v>56.459088000000001</v>
      </c>
      <c r="C25" s="36">
        <v>61.472875999999999</v>
      </c>
      <c r="D25" s="36">
        <v>64.260121999999996</v>
      </c>
      <c r="E25" s="36">
        <v>68.250202999999999</v>
      </c>
      <c r="F25" s="36">
        <v>72.747657000000004</v>
      </c>
      <c r="G25" s="36">
        <v>74.384341000000006</v>
      </c>
      <c r="H25" s="36">
        <v>78.333213000000001</v>
      </c>
      <c r="I25" s="36">
        <v>80.083342000000002</v>
      </c>
    </row>
    <row r="26" spans="1:9">
      <c r="A26" s="36">
        <v>53.640264000000002</v>
      </c>
      <c r="B26" s="36">
        <v>56.101934999999997</v>
      </c>
      <c r="C26" s="36">
        <v>61.319763999999999</v>
      </c>
      <c r="D26" s="36">
        <v>64.601315999999997</v>
      </c>
      <c r="E26" s="36">
        <v>68.542751999999993</v>
      </c>
      <c r="F26" s="36">
        <v>72.803550000000001</v>
      </c>
      <c r="G26" s="36">
        <v>74.773734000000005</v>
      </c>
      <c r="H26" s="36">
        <v>78.819326000000004</v>
      </c>
      <c r="I26" s="36">
        <v>80.508589999999998</v>
      </c>
    </row>
    <row r="27" spans="1:9">
      <c r="A27" s="36">
        <v>53.686202999999999</v>
      </c>
      <c r="B27" s="36">
        <v>55.893380999999998</v>
      </c>
      <c r="C27" s="36">
        <v>61.259768000000001</v>
      </c>
      <c r="D27" s="36">
        <v>64.833893000000003</v>
      </c>
      <c r="E27" s="36">
        <v>68.634893000000005</v>
      </c>
      <c r="F27" s="36">
        <v>73.047753999999998</v>
      </c>
      <c r="G27" s="36">
        <v>75.251272999999998</v>
      </c>
      <c r="H27" s="36">
        <v>79.090445000000003</v>
      </c>
      <c r="I27" s="36">
        <v>80.954780999999997</v>
      </c>
    </row>
    <row r="28" spans="1:9">
      <c r="A28" s="36">
        <v>53.626069999999999</v>
      </c>
      <c r="B28" s="36">
        <v>55.684826000000001</v>
      </c>
      <c r="C28" s="36">
        <v>61.076213000000003</v>
      </c>
      <c r="D28" s="36">
        <v>65.054434000000001</v>
      </c>
      <c r="E28" s="36">
        <v>68.647688000000002</v>
      </c>
      <c r="F28" s="36">
        <v>73.204688000000004</v>
      </c>
      <c r="G28" s="36">
        <v>75.653023000000005</v>
      </c>
      <c r="H28" s="36">
        <v>79.104026000000005</v>
      </c>
      <c r="I28" s="36">
        <v>81.325813999999994</v>
      </c>
    </row>
    <row r="29" spans="1:9">
      <c r="A29" s="36">
        <v>53.225757999999999</v>
      </c>
      <c r="B29" s="36">
        <v>55.452677999999999</v>
      </c>
      <c r="C29" s="36">
        <v>60.998610999999997</v>
      </c>
      <c r="D29" s="36">
        <v>64.721220000000002</v>
      </c>
      <c r="E29" s="36">
        <v>68.731853999999998</v>
      </c>
      <c r="F29" s="36">
        <v>73.537260000000003</v>
      </c>
      <c r="G29" s="36">
        <v>75.774333999999996</v>
      </c>
      <c r="H29" s="36">
        <v>79.219461999999993</v>
      </c>
      <c r="I29" s="36">
        <v>81.614934000000005</v>
      </c>
    </row>
    <row r="30" spans="1:9">
      <c r="A30" s="36">
        <v>53.175531999999997</v>
      </c>
      <c r="B30" s="36">
        <v>55.385362999999998</v>
      </c>
      <c r="C30" s="36">
        <v>60.958252000000002</v>
      </c>
      <c r="D30" s="36">
        <v>64.401835000000005</v>
      </c>
      <c r="E30" s="36">
        <v>68.966040000000007</v>
      </c>
      <c r="F30" s="36">
        <v>73.591596999999993</v>
      </c>
      <c r="G30" s="36">
        <v>75.958802000000006</v>
      </c>
      <c r="H30" s="36">
        <v>79.514269999999996</v>
      </c>
      <c r="I30" s="36">
        <v>81.614818999999997</v>
      </c>
    </row>
    <row r="31" spans="1:9">
      <c r="A31" s="36">
        <v>52.988591999999997</v>
      </c>
      <c r="B31" s="36">
        <v>55.303679000000002</v>
      </c>
      <c r="C31" s="36">
        <v>61.033320000000003</v>
      </c>
      <c r="D31" s="36">
        <v>64.223763000000005</v>
      </c>
      <c r="E31" s="36">
        <v>69.255870999999999</v>
      </c>
      <c r="F31" s="36">
        <v>73.695621000000003</v>
      </c>
      <c r="G31" s="36">
        <v>76.213313999999997</v>
      </c>
      <c r="H31" s="36">
        <v>79.895698999999993</v>
      </c>
      <c r="I31" s="36">
        <v>81.572134000000005</v>
      </c>
    </row>
    <row r="32" spans="1:9">
      <c r="A32" s="36">
        <v>53.047826999999998</v>
      </c>
      <c r="B32" s="36">
        <v>55.475901999999998</v>
      </c>
      <c r="C32" s="36">
        <v>61.082014000000001</v>
      </c>
      <c r="D32" s="36">
        <v>64.574664999999996</v>
      </c>
      <c r="E32" s="36">
        <v>69.380567999999997</v>
      </c>
      <c r="F32" s="36">
        <v>73.805353999999994</v>
      </c>
      <c r="G32" s="36">
        <v>76.551732000000001</v>
      </c>
      <c r="H32" s="36">
        <v>80.203761</v>
      </c>
      <c r="I32" s="36">
        <v>81.444874999999996</v>
      </c>
    </row>
    <row r="33" spans="1:9">
      <c r="A33" s="36">
        <v>52.863925000000002</v>
      </c>
      <c r="B33" s="36">
        <v>55.563476000000001</v>
      </c>
      <c r="C33" s="36">
        <v>61.168388</v>
      </c>
      <c r="D33" s="36">
        <v>64.850432999999995</v>
      </c>
      <c r="E33" s="36">
        <v>69.572479000000001</v>
      </c>
      <c r="F33" s="36">
        <v>74.005977999999999</v>
      </c>
      <c r="G33" s="36">
        <v>76.785871</v>
      </c>
      <c r="H33" s="36">
        <v>80.464384999999993</v>
      </c>
      <c r="I33" s="36">
        <v>81.673700999999994</v>
      </c>
    </row>
    <row r="34" spans="1:9">
      <c r="A34" s="36">
        <v>52.920859</v>
      </c>
      <c r="B34" s="36">
        <v>55.844349000000001</v>
      </c>
      <c r="C34" s="36">
        <v>61.215525</v>
      </c>
      <c r="D34" s="36">
        <v>65.125156000000004</v>
      </c>
      <c r="E34" s="36">
        <v>69.693464000000006</v>
      </c>
      <c r="F34" s="36">
        <v>74.244079999999997</v>
      </c>
      <c r="G34" s="36">
        <v>76.940335000000005</v>
      </c>
      <c r="H34" s="36">
        <v>80.679131999999996</v>
      </c>
      <c r="I34" s="36">
        <v>81.911905000000004</v>
      </c>
    </row>
    <row r="35" spans="1:9">
      <c r="A35" s="36">
        <v>52.798147999999998</v>
      </c>
      <c r="B35" s="36">
        <v>56.002650000000003</v>
      </c>
      <c r="C35" s="36">
        <v>61.225762000000003</v>
      </c>
      <c r="D35" s="36">
        <v>65.264587000000006</v>
      </c>
      <c r="E35" s="36">
        <v>69.965378999999999</v>
      </c>
      <c r="F35" s="36">
        <v>74.443910000000002</v>
      </c>
      <c r="G35" s="36">
        <v>77.170446999999996</v>
      </c>
      <c r="H35" s="36">
        <v>80.809233000000006</v>
      </c>
      <c r="I35" s="36">
        <v>82.442024000000004</v>
      </c>
    </row>
    <row r="36" spans="1:9">
      <c r="A36" s="36">
        <v>52.606568000000003</v>
      </c>
      <c r="B36" s="36">
        <v>56.036740999999999</v>
      </c>
      <c r="C36" s="36">
        <v>61.220632999999999</v>
      </c>
      <c r="D36" s="36">
        <v>65.572824999999995</v>
      </c>
      <c r="E36" s="36">
        <v>70.213783000000006</v>
      </c>
      <c r="F36" s="36">
        <v>74.747888000000003</v>
      </c>
      <c r="G36" s="36">
        <v>77.453574000000003</v>
      </c>
      <c r="H36" s="36">
        <v>80.845065000000005</v>
      </c>
      <c r="I36" s="36">
        <v>82.701151999999993</v>
      </c>
    </row>
    <row r="37" spans="1:9">
      <c r="A37" s="36">
        <v>52.362315000000002</v>
      </c>
      <c r="B37" s="36">
        <v>55.887954000000001</v>
      </c>
      <c r="C37" s="36">
        <v>61.096151999999996</v>
      </c>
      <c r="D37" s="36">
        <v>65.799256</v>
      </c>
      <c r="E37" s="36">
        <v>70.530732</v>
      </c>
      <c r="F37" s="36">
        <v>74.952821999999998</v>
      </c>
      <c r="G37" s="36">
        <v>77.772637000000003</v>
      </c>
      <c r="H37" s="36">
        <v>80.878305999999995</v>
      </c>
      <c r="I37" s="36">
        <v>82.924233000000001</v>
      </c>
    </row>
    <row r="38" spans="1:9">
      <c r="A38" s="36">
        <v>52.075588000000003</v>
      </c>
      <c r="B38" s="36">
        <v>55.714967999999999</v>
      </c>
      <c r="C38" s="36">
        <v>61.004162000000001</v>
      </c>
      <c r="D38" s="36">
        <v>65.731471999999997</v>
      </c>
      <c r="E38" s="36">
        <v>70.692210000000003</v>
      </c>
      <c r="F38" s="36">
        <v>75.167124000000001</v>
      </c>
      <c r="G38" s="36">
        <v>77.946005</v>
      </c>
      <c r="H38" s="36">
        <v>80.981724999999997</v>
      </c>
      <c r="I38" s="36">
        <v>83.086141999999995</v>
      </c>
    </row>
    <row r="39" spans="1:9">
      <c r="A39" s="36">
        <v>52.014175000000002</v>
      </c>
      <c r="B39" s="36">
        <v>55.850546999999999</v>
      </c>
      <c r="C39" s="36">
        <v>60.910863999999997</v>
      </c>
      <c r="D39" s="36">
        <v>65.606606999999997</v>
      </c>
      <c r="E39" s="36">
        <v>70.834749000000002</v>
      </c>
      <c r="F39" s="36">
        <v>75.298512000000002</v>
      </c>
      <c r="G39" s="36">
        <v>78.013380999999995</v>
      </c>
      <c r="H39" s="36">
        <v>81.221279999999993</v>
      </c>
      <c r="I39" s="36">
        <v>83.316390999999996</v>
      </c>
    </row>
    <row r="40" spans="1:9">
      <c r="A40" s="36">
        <v>51.915709</v>
      </c>
      <c r="B40" s="36">
        <v>56.102424999999997</v>
      </c>
      <c r="C40" s="36">
        <v>60.908278000000003</v>
      </c>
      <c r="D40" s="36">
        <v>65.556597999999994</v>
      </c>
      <c r="E40" s="36">
        <v>70.864823000000001</v>
      </c>
      <c r="F40" s="36">
        <v>75.514207999999996</v>
      </c>
      <c r="G40" s="36">
        <v>78.046270000000007</v>
      </c>
      <c r="H40" s="36">
        <v>81.381659999999997</v>
      </c>
      <c r="I40" s="36">
        <v>83.592932000000005</v>
      </c>
    </row>
    <row r="41" spans="1:9">
      <c r="A41" s="36">
        <v>51.811791999999997</v>
      </c>
      <c r="B41" s="36">
        <v>55.850119999999997</v>
      </c>
      <c r="C41" s="36">
        <v>60.918421000000002</v>
      </c>
      <c r="D41" s="36">
        <v>65.875747000000004</v>
      </c>
      <c r="E41" s="36">
        <v>71.006181999999995</v>
      </c>
      <c r="F41" s="36">
        <v>75.621149000000003</v>
      </c>
      <c r="G41" s="36">
        <v>78.082436000000001</v>
      </c>
      <c r="H41" s="36">
        <v>81.385396999999998</v>
      </c>
      <c r="I41" s="36">
        <v>83.589315999999997</v>
      </c>
    </row>
    <row r="42" spans="1:9">
      <c r="A42" s="36">
        <v>51.545619000000002</v>
      </c>
      <c r="B42" s="36">
        <v>55.418585999999998</v>
      </c>
      <c r="C42" s="36">
        <v>61.011975999999997</v>
      </c>
      <c r="D42" s="36">
        <v>66.048361</v>
      </c>
      <c r="E42" s="36">
        <v>71.045028000000002</v>
      </c>
      <c r="F42" s="36">
        <v>75.648780000000002</v>
      </c>
      <c r="G42" s="36">
        <v>78.131857999999994</v>
      </c>
      <c r="H42" s="36">
        <v>81.254247000000007</v>
      </c>
      <c r="I42" s="36">
        <v>83.562510000000003</v>
      </c>
    </row>
    <row r="43" spans="1:9">
      <c r="A43" s="36">
        <v>51.246505999999997</v>
      </c>
      <c r="B43" s="36">
        <v>54.956831999999999</v>
      </c>
      <c r="C43" s="36">
        <v>61.145851</v>
      </c>
      <c r="D43" s="36">
        <v>66.151032000000001</v>
      </c>
      <c r="E43" s="36">
        <v>71.198447000000002</v>
      </c>
      <c r="F43" s="36">
        <v>75.598504000000005</v>
      </c>
      <c r="G43" s="36">
        <v>78.227541000000002</v>
      </c>
      <c r="H43" s="36">
        <v>81.197010000000006</v>
      </c>
      <c r="I43" s="36">
        <v>83.494940999999997</v>
      </c>
    </row>
    <row r="44" spans="1:9">
      <c r="A44" s="36">
        <v>51.128498999999998</v>
      </c>
      <c r="B44" s="36">
        <v>54.774661999999999</v>
      </c>
      <c r="C44" s="36">
        <v>61.466208999999999</v>
      </c>
      <c r="D44" s="36">
        <v>66.089527000000004</v>
      </c>
      <c r="E44" s="36">
        <v>71.179233999999994</v>
      </c>
      <c r="F44" s="36">
        <v>75.71123</v>
      </c>
      <c r="G44" s="36">
        <v>78.430667</v>
      </c>
      <c r="H44" s="36">
        <v>81.283199999999994</v>
      </c>
      <c r="I44" s="36">
        <v>83.618334000000004</v>
      </c>
    </row>
    <row r="45" spans="1:9">
      <c r="A45" s="36">
        <v>51.375324999999997</v>
      </c>
      <c r="B45" s="36">
        <v>54.714658999999997</v>
      </c>
      <c r="C45" s="36">
        <v>61.585000999999998</v>
      </c>
      <c r="D45" s="36">
        <v>66.230784</v>
      </c>
      <c r="E45" s="36">
        <v>71.224469999999997</v>
      </c>
      <c r="F45" s="36">
        <v>75.859948000000003</v>
      </c>
      <c r="G45" s="36">
        <v>78.607712000000006</v>
      </c>
      <c r="H45" s="36">
        <v>81.297363000000004</v>
      </c>
      <c r="I45" s="36">
        <v>83.691175000000001</v>
      </c>
    </row>
    <row r="46" spans="1:9">
      <c r="A46" s="36">
        <v>51.680793999999999</v>
      </c>
      <c r="B46" s="36">
        <v>54.617131000000001</v>
      </c>
      <c r="C46" s="36">
        <v>61.760503999999997</v>
      </c>
      <c r="D46" s="36">
        <v>66.389717000000005</v>
      </c>
      <c r="E46" s="36">
        <v>71.165132999999997</v>
      </c>
      <c r="F46" s="36">
        <v>76.072550000000007</v>
      </c>
      <c r="G46" s="36">
        <v>78.683707999999996</v>
      </c>
      <c r="H46" s="36">
        <v>81.259004000000004</v>
      </c>
      <c r="I46" s="36">
        <v>83.723276999999996</v>
      </c>
    </row>
    <row r="47" spans="1:9">
      <c r="A47" s="36">
        <v>51.950218</v>
      </c>
      <c r="B47" s="36">
        <v>55.136584999999997</v>
      </c>
      <c r="C47" s="36">
        <v>61.882688999999999</v>
      </c>
      <c r="D47" s="36">
        <v>66.588967999999994</v>
      </c>
      <c r="E47" s="36">
        <v>71.176687000000001</v>
      </c>
      <c r="F47" s="36">
        <v>76.130697999999995</v>
      </c>
      <c r="G47" s="36">
        <v>78.479994000000005</v>
      </c>
      <c r="H47" s="36">
        <v>81.197085000000001</v>
      </c>
      <c r="I47" s="36">
        <v>83.760329999999996</v>
      </c>
    </row>
    <row r="48" spans="1:9">
      <c r="A48" s="36">
        <v>51.890656</v>
      </c>
      <c r="B48" s="36">
        <v>55.481926000000001</v>
      </c>
      <c r="C48" s="36">
        <v>62.212789000000001</v>
      </c>
      <c r="D48" s="36">
        <v>66.721525999999997</v>
      </c>
      <c r="E48" s="36">
        <v>71.277389999999997</v>
      </c>
      <c r="F48" s="36">
        <v>76.226510000000005</v>
      </c>
      <c r="G48" s="36">
        <v>78.359053000000003</v>
      </c>
      <c r="H48" s="36">
        <v>81.283681999999999</v>
      </c>
      <c r="I48" s="36">
        <v>83.857601000000003</v>
      </c>
    </row>
    <row r="49" spans="1:9">
      <c r="A49" s="36">
        <v>51.964674000000002</v>
      </c>
      <c r="B49" s="36">
        <v>55.686405000000001</v>
      </c>
      <c r="C49" s="36">
        <v>62.423051000000001</v>
      </c>
      <c r="D49" s="36">
        <v>66.889887999999999</v>
      </c>
      <c r="E49" s="36">
        <v>71.423935</v>
      </c>
      <c r="F49" s="36">
        <v>76.264030000000005</v>
      </c>
      <c r="G49" s="36">
        <v>78.344874000000004</v>
      </c>
      <c r="H49" s="36">
        <v>81.441782000000003</v>
      </c>
      <c r="I49" s="36">
        <v>83.971175000000002</v>
      </c>
    </row>
    <row r="50" spans="1:9">
      <c r="A50" s="36">
        <v>52.032141000000003</v>
      </c>
      <c r="B50" s="36">
        <v>54.980364000000002</v>
      </c>
      <c r="C50" s="36">
        <v>62.254092</v>
      </c>
      <c r="D50" s="36">
        <v>67.029138000000003</v>
      </c>
      <c r="E50" s="36">
        <v>71.535897000000006</v>
      </c>
      <c r="F50" s="36">
        <v>76.476684000000006</v>
      </c>
      <c r="G50" s="36">
        <v>78.581687000000002</v>
      </c>
      <c r="H50" s="36">
        <v>81.600077999999996</v>
      </c>
      <c r="I50" s="36">
        <v>83.853159000000005</v>
      </c>
    </row>
    <row r="51" spans="1:9">
      <c r="A51" s="36">
        <v>52.075273000000003</v>
      </c>
      <c r="B51" s="36">
        <v>54.649535</v>
      </c>
      <c r="C51" s="36">
        <v>62.095590000000001</v>
      </c>
      <c r="D51" s="36">
        <v>67.136677000000006</v>
      </c>
      <c r="E51" s="36">
        <v>71.468557000000004</v>
      </c>
      <c r="F51" s="36">
        <v>76.610636999999997</v>
      </c>
      <c r="G51" s="36">
        <v>78.785174999999995</v>
      </c>
      <c r="H51" s="36">
        <v>81.698684</v>
      </c>
      <c r="I51" s="36">
        <v>83.670265999999998</v>
      </c>
    </row>
    <row r="52" spans="1:9">
      <c r="A52" s="36">
        <v>51.893925000000003</v>
      </c>
      <c r="B52" s="36">
        <v>54.684891999999998</v>
      </c>
      <c r="C52" s="36">
        <v>62.020802000000003</v>
      </c>
      <c r="D52" s="36">
        <v>67.129011000000006</v>
      </c>
      <c r="E52" s="36">
        <v>71.393833000000001</v>
      </c>
      <c r="F52" s="36">
        <v>76.727239999999995</v>
      </c>
      <c r="G52" s="36">
        <v>78.954802999999998</v>
      </c>
      <c r="H52" s="36">
        <v>81.696010999999999</v>
      </c>
      <c r="I52" s="36">
        <v>83.456680000000006</v>
      </c>
    </row>
    <row r="53" spans="1:9">
      <c r="A53" s="36">
        <v>51.945526999999998</v>
      </c>
      <c r="B53" s="36">
        <v>55.438363000000003</v>
      </c>
      <c r="C53" s="36">
        <v>62.166905</v>
      </c>
      <c r="D53" s="36">
        <v>67.258835000000005</v>
      </c>
      <c r="E53" s="36">
        <v>71.362347999999997</v>
      </c>
      <c r="F53" s="36">
        <v>76.676017000000002</v>
      </c>
      <c r="G53" s="36">
        <v>79.011072999999996</v>
      </c>
      <c r="H53" s="36">
        <v>81.756400999999997</v>
      </c>
      <c r="I53" s="36">
        <v>83.470288999999994</v>
      </c>
    </row>
    <row r="54" spans="1:9">
      <c r="A54" s="36">
        <v>52.117708</v>
      </c>
      <c r="B54" s="36">
        <v>55.953380000000003</v>
      </c>
      <c r="C54" s="36">
        <v>62.223509</v>
      </c>
      <c r="D54" s="36">
        <v>67.399623000000005</v>
      </c>
      <c r="E54" s="36">
        <v>71.4559</v>
      </c>
      <c r="F54" s="36">
        <v>76.736941999999999</v>
      </c>
      <c r="G54" s="36">
        <v>78.974973000000006</v>
      </c>
      <c r="H54" s="36">
        <v>81.850386999999998</v>
      </c>
      <c r="I54" s="36">
        <v>83.472110999999998</v>
      </c>
    </row>
    <row r="55" spans="1:9">
      <c r="A55" s="36">
        <v>52.299308000000003</v>
      </c>
      <c r="B55" s="36">
        <v>56.225535999999998</v>
      </c>
      <c r="C55" s="36">
        <v>62.269590999999998</v>
      </c>
      <c r="D55" s="36">
        <v>67.629596000000006</v>
      </c>
      <c r="E55" s="36">
        <v>71.568073999999996</v>
      </c>
      <c r="F55" s="36">
        <v>76.838614000000007</v>
      </c>
      <c r="G55" s="36">
        <v>78.879739999999998</v>
      </c>
      <c r="H55" s="36">
        <v>82.132898999999995</v>
      </c>
      <c r="I55" s="36">
        <v>83.453152000000003</v>
      </c>
    </row>
    <row r="56" spans="1:9">
      <c r="A56" s="36">
        <v>52.144480999999999</v>
      </c>
      <c r="B56" s="36">
        <v>55.948</v>
      </c>
      <c r="C56" s="36">
        <v>62.349603999999999</v>
      </c>
      <c r="D56" s="36">
        <v>67.608738000000002</v>
      </c>
      <c r="E56" s="36">
        <v>71.732290000000006</v>
      </c>
      <c r="F56" s="36">
        <v>77.012334999999993</v>
      </c>
      <c r="G56" s="36">
        <v>78.835272000000003</v>
      </c>
      <c r="H56" s="36">
        <v>82.131545000000003</v>
      </c>
      <c r="I56" s="36">
        <v>83.301526999999993</v>
      </c>
    </row>
    <row r="57" spans="1:9">
      <c r="A57" s="36">
        <v>51.578507999999999</v>
      </c>
      <c r="B57" s="36">
        <v>55.648456000000003</v>
      </c>
      <c r="C57" s="36">
        <v>62.447428000000002</v>
      </c>
      <c r="D57" s="36">
        <v>67.584222999999994</v>
      </c>
      <c r="E57" s="36">
        <v>71.825012999999998</v>
      </c>
      <c r="F57" s="36">
        <v>77.068862999999993</v>
      </c>
      <c r="G57" s="36">
        <v>78.921293000000006</v>
      </c>
      <c r="H57" s="36">
        <v>82.035769000000002</v>
      </c>
      <c r="I57" s="36">
        <v>83.169600000000003</v>
      </c>
    </row>
    <row r="58" spans="1:9">
      <c r="A58" s="36">
        <v>51.055415000000004</v>
      </c>
      <c r="B58" s="36">
        <v>55.259470999999998</v>
      </c>
      <c r="C58" s="36">
        <v>62.442436999999998</v>
      </c>
      <c r="D58" s="36">
        <v>67.556566000000004</v>
      </c>
      <c r="E58" s="36">
        <v>71.885227999999998</v>
      </c>
      <c r="F58" s="36">
        <v>77.083539000000002</v>
      </c>
      <c r="G58" s="36">
        <v>79.040898999999996</v>
      </c>
      <c r="H58" s="36">
        <v>81.746449999999996</v>
      </c>
      <c r="I58" s="36">
        <v>83.073206999999996</v>
      </c>
    </row>
    <row r="59" spans="1:9">
      <c r="A59" s="36">
        <v>51.148670000000003</v>
      </c>
      <c r="B59" s="36">
        <v>55.048811000000001</v>
      </c>
      <c r="C59" s="36">
        <v>62.534995000000002</v>
      </c>
      <c r="D59" s="36">
        <v>67.763516999999993</v>
      </c>
      <c r="E59" s="36">
        <v>71.842033999999998</v>
      </c>
      <c r="F59" s="36">
        <v>77.069671</v>
      </c>
      <c r="G59" s="36">
        <v>79.102346999999995</v>
      </c>
      <c r="H59" s="36">
        <v>81.732495999999998</v>
      </c>
      <c r="I59" s="36">
        <v>83.112863000000004</v>
      </c>
    </row>
    <row r="60" spans="1:9">
      <c r="A60" s="36">
        <v>51.632894</v>
      </c>
      <c r="B60" s="36">
        <v>55.011744999999998</v>
      </c>
      <c r="C60" s="36">
        <v>62.652248</v>
      </c>
      <c r="D60" s="36">
        <v>67.936183999999997</v>
      </c>
      <c r="E60" s="36">
        <v>71.794132000000005</v>
      </c>
      <c r="F60" s="36">
        <v>77.115229999999997</v>
      </c>
      <c r="G60" s="36">
        <v>79.098853000000005</v>
      </c>
      <c r="H60" s="36">
        <v>81.774069999999995</v>
      </c>
      <c r="I60" s="36">
        <v>83.280291000000005</v>
      </c>
    </row>
    <row r="61" spans="1:9">
      <c r="A61" s="36">
        <v>52.236683999999997</v>
      </c>
      <c r="B61" s="36">
        <v>55.200966000000001</v>
      </c>
      <c r="C61" s="36">
        <v>62.853650999999999</v>
      </c>
      <c r="D61" s="36">
        <v>68.099976999999996</v>
      </c>
      <c r="E61" s="36">
        <v>71.742380999999995</v>
      </c>
      <c r="F61" s="36">
        <v>77.205191999999997</v>
      </c>
      <c r="G61" s="36">
        <v>79.084155999999993</v>
      </c>
      <c r="H61" s="36">
        <v>81.817099999999996</v>
      </c>
      <c r="I61" s="36">
        <v>83.372896999999995</v>
      </c>
    </row>
    <row r="62" spans="1:9">
      <c r="A62" s="36">
        <v>52.188822999999999</v>
      </c>
      <c r="B62" s="36">
        <v>55.652285999999997</v>
      </c>
      <c r="C62" s="36">
        <v>62.789746999999998</v>
      </c>
      <c r="D62" s="36">
        <v>68.112617</v>
      </c>
      <c r="E62" s="36">
        <v>71.642149000000003</v>
      </c>
      <c r="F62" s="36">
        <v>77.298344999999998</v>
      </c>
      <c r="G62" s="36">
        <v>79.071229000000002</v>
      </c>
      <c r="H62" s="36">
        <v>81.772491000000002</v>
      </c>
      <c r="I62" s="36">
        <v>83.300945999999996</v>
      </c>
    </row>
    <row r="63" spans="1:9">
      <c r="A63" s="36">
        <v>52.096933</v>
      </c>
      <c r="B63" s="36">
        <v>56.029234000000002</v>
      </c>
      <c r="C63" s="36">
        <v>62.663235999999998</v>
      </c>
      <c r="D63" s="36">
        <v>68.215046999999998</v>
      </c>
      <c r="E63" s="36">
        <v>71.510129000000006</v>
      </c>
      <c r="F63" s="36">
        <v>77.405351999999993</v>
      </c>
      <c r="G63" s="36">
        <v>78.995525000000001</v>
      </c>
      <c r="H63" s="36">
        <v>81.845692</v>
      </c>
      <c r="I63" s="36">
        <v>83.167593999999994</v>
      </c>
    </row>
    <row r="64" spans="1:9">
      <c r="A64" s="36">
        <v>51.947169000000002</v>
      </c>
      <c r="B64" s="36">
        <v>56.299072000000002</v>
      </c>
      <c r="C64" s="36">
        <v>62.545006999999998</v>
      </c>
      <c r="D64" s="36">
        <v>68.282858000000004</v>
      </c>
      <c r="E64" s="36">
        <v>71.370797999999994</v>
      </c>
      <c r="F64" s="36">
        <v>77.469652999999994</v>
      </c>
      <c r="G64" s="36">
        <v>78.906837999999993</v>
      </c>
      <c r="H64" s="36">
        <v>81.957048999999998</v>
      </c>
      <c r="I64" s="36">
        <v>83.123498999999995</v>
      </c>
    </row>
    <row r="65" spans="1:9">
      <c r="A65" s="36">
        <v>52.197834</v>
      </c>
      <c r="B65" s="36">
        <v>56.140810999999999</v>
      </c>
      <c r="C65" s="36">
        <v>62.587822000000003</v>
      </c>
      <c r="D65" s="36">
        <v>68.391484000000005</v>
      </c>
      <c r="E65" s="36">
        <v>71.429918999999998</v>
      </c>
      <c r="F65" s="36">
        <v>77.460721000000007</v>
      </c>
      <c r="G65" s="36">
        <v>78.865532999999999</v>
      </c>
      <c r="H65" s="36">
        <v>81.982713000000004</v>
      </c>
      <c r="I65" s="36">
        <v>83.192480000000003</v>
      </c>
    </row>
    <row r="66" spans="1:9">
      <c r="A66" s="36">
        <v>52.259943</v>
      </c>
      <c r="B66" s="36">
        <v>56.208536000000002</v>
      </c>
      <c r="C66" s="36">
        <v>62.698656999999997</v>
      </c>
      <c r="D66" s="36">
        <v>68.438468999999998</v>
      </c>
      <c r="E66" s="36">
        <v>71.557194999999993</v>
      </c>
      <c r="F66" s="36">
        <v>77.382683</v>
      </c>
      <c r="G66" s="36">
        <v>78.878803000000005</v>
      </c>
      <c r="H66" s="36">
        <v>81.791811999999993</v>
      </c>
      <c r="I66" s="36">
        <v>83.224817000000002</v>
      </c>
    </row>
    <row r="67" spans="1:9">
      <c r="A67" s="36">
        <v>52.312047999999997</v>
      </c>
      <c r="B67" s="36">
        <v>56.351861999999997</v>
      </c>
      <c r="C67" s="36">
        <v>62.685119</v>
      </c>
      <c r="D67" s="36">
        <v>68.485063999999994</v>
      </c>
      <c r="E67" s="36">
        <v>71.701094999999995</v>
      </c>
      <c r="F67" s="36">
        <v>77.354101999999997</v>
      </c>
      <c r="G67" s="36">
        <v>78.875033000000002</v>
      </c>
      <c r="H67" s="36">
        <v>81.552227000000002</v>
      </c>
      <c r="I67" s="36">
        <v>83.269842999999995</v>
      </c>
    </row>
    <row r="68" spans="1:9">
      <c r="A68" s="36">
        <v>52.491005999999999</v>
      </c>
      <c r="B68" s="36">
        <v>56.690632999999998</v>
      </c>
      <c r="C68" s="36">
        <v>62.541559999999997</v>
      </c>
      <c r="D68" s="36">
        <v>68.526968999999994</v>
      </c>
      <c r="E68" s="36">
        <v>71.710496000000006</v>
      </c>
      <c r="F68" s="36">
        <v>77.404895999999994</v>
      </c>
      <c r="G68" s="36">
        <v>78.786365000000004</v>
      </c>
      <c r="H68" s="36">
        <v>81.393213000000003</v>
      </c>
      <c r="I68" s="36">
        <v>83.219168999999994</v>
      </c>
    </row>
    <row r="69" spans="1:9">
      <c r="A69" s="36">
        <v>53.057586000000001</v>
      </c>
      <c r="B69" s="36">
        <v>56.574322000000002</v>
      </c>
      <c r="C69" s="36">
        <v>62.407761999999998</v>
      </c>
      <c r="D69" s="36">
        <v>68.546330999999995</v>
      </c>
      <c r="E69" s="36">
        <v>71.664779999999993</v>
      </c>
      <c r="F69" s="36">
        <v>77.518986999999996</v>
      </c>
      <c r="G69" s="36">
        <v>78.674642000000006</v>
      </c>
      <c r="H69" s="36">
        <v>81.330295000000007</v>
      </c>
      <c r="I69" s="36">
        <v>83.119208999999998</v>
      </c>
    </row>
    <row r="70" spans="1:9">
      <c r="A70" s="36">
        <v>53.432789</v>
      </c>
      <c r="B70" s="36">
        <v>56.361961999999998</v>
      </c>
      <c r="C70" s="36">
        <v>62.399920999999999</v>
      </c>
      <c r="D70" s="36">
        <v>68.593059999999994</v>
      </c>
      <c r="E70" s="36">
        <v>71.599208000000004</v>
      </c>
      <c r="F70" s="36">
        <v>77.589331000000001</v>
      </c>
      <c r="G70" s="36">
        <v>78.636455999999995</v>
      </c>
      <c r="H70" s="36">
        <v>81.330127000000005</v>
      </c>
      <c r="I70" s="36">
        <v>82.896517000000003</v>
      </c>
    </row>
    <row r="71" spans="1:9">
      <c r="A71" s="36">
        <v>53.562536000000001</v>
      </c>
      <c r="B71" s="36">
        <v>56.200285000000001</v>
      </c>
      <c r="C71" s="36">
        <v>62.486629999999998</v>
      </c>
      <c r="D71" s="36">
        <v>68.587815000000006</v>
      </c>
      <c r="E71" s="36">
        <v>71.548868999999996</v>
      </c>
      <c r="F71" s="36">
        <v>77.542133000000007</v>
      </c>
      <c r="G71" s="36">
        <v>78.662668999999994</v>
      </c>
      <c r="H71" s="36">
        <v>81.321498000000005</v>
      </c>
      <c r="I71" s="36">
        <v>82.710841000000002</v>
      </c>
    </row>
    <row r="72" spans="1:9">
      <c r="A72" s="36">
        <v>53.266032000000003</v>
      </c>
      <c r="B72" s="36">
        <v>56.604720999999998</v>
      </c>
      <c r="C72" s="36">
        <v>62.60425</v>
      </c>
      <c r="D72" s="36">
        <v>68.593297000000007</v>
      </c>
      <c r="E72" s="36">
        <v>71.529782999999995</v>
      </c>
      <c r="F72" s="36">
        <v>77.430045000000007</v>
      </c>
      <c r="G72" s="36">
        <v>78.757104999999996</v>
      </c>
      <c r="H72" s="36">
        <v>81.363246000000004</v>
      </c>
      <c r="I72" s="36">
        <v>82.59666</v>
      </c>
    </row>
    <row r="73" spans="1:9">
      <c r="A73" s="36">
        <v>53.147961000000002</v>
      </c>
      <c r="B73" s="36">
        <v>57.025315999999997</v>
      </c>
      <c r="C73" s="36">
        <v>62.746535000000002</v>
      </c>
      <c r="D73" s="36">
        <v>68.603937999999999</v>
      </c>
      <c r="E73" s="36">
        <v>71.507379999999998</v>
      </c>
      <c r="F73" s="36">
        <v>77.289098999999993</v>
      </c>
      <c r="G73" s="36">
        <v>78.765873999999997</v>
      </c>
      <c r="H73" s="36">
        <v>81.485551000000001</v>
      </c>
      <c r="I73" s="36">
        <v>82.577956999999998</v>
      </c>
    </row>
    <row r="74" spans="1:9">
      <c r="A74" s="36">
        <v>53.032952000000002</v>
      </c>
      <c r="B74" s="36">
        <v>57.336129999999997</v>
      </c>
      <c r="C74" s="36">
        <v>62.893816000000001</v>
      </c>
      <c r="D74" s="36">
        <v>68.697400000000002</v>
      </c>
      <c r="E74" s="36">
        <v>71.507790999999997</v>
      </c>
      <c r="F74" s="36">
        <v>77.286968999999999</v>
      </c>
      <c r="G74" s="36">
        <v>78.764706000000004</v>
      </c>
      <c r="H74" s="36">
        <v>81.606465999999998</v>
      </c>
      <c r="I74" s="36">
        <v>82.566602000000003</v>
      </c>
    </row>
    <row r="75" spans="1:9">
      <c r="A75" s="36">
        <v>53.165891999999999</v>
      </c>
      <c r="B75" s="36">
        <v>57.482379999999999</v>
      </c>
      <c r="C75" s="36">
        <v>62.99418</v>
      </c>
      <c r="D75" s="36">
        <v>68.773437999999999</v>
      </c>
      <c r="E75" s="36">
        <v>71.508066999999997</v>
      </c>
      <c r="F75" s="36">
        <v>77.323194999999998</v>
      </c>
      <c r="G75" s="36">
        <v>78.652745999999993</v>
      </c>
      <c r="H75" s="36">
        <v>81.622145000000003</v>
      </c>
      <c r="I75" s="36">
        <v>82.540903</v>
      </c>
    </row>
    <row r="76" spans="1:9">
      <c r="A76" s="36">
        <v>53.253565000000002</v>
      </c>
      <c r="B76" s="36">
        <v>57.737867999999999</v>
      </c>
      <c r="C76" s="36">
        <v>62.955125000000002</v>
      </c>
      <c r="D76" s="36">
        <v>68.755291999999997</v>
      </c>
      <c r="E76" s="36">
        <v>71.531656999999996</v>
      </c>
      <c r="F76" s="36">
        <v>77.416974999999994</v>
      </c>
      <c r="G76" s="36">
        <v>78.605470999999994</v>
      </c>
      <c r="H76" s="36">
        <v>81.542561000000006</v>
      </c>
      <c r="I76" s="36">
        <v>82.538233000000005</v>
      </c>
    </row>
    <row r="77" spans="1:9">
      <c r="A77" s="36">
        <v>53.253219999999999</v>
      </c>
      <c r="B77" s="36">
        <v>58.070202000000002</v>
      </c>
      <c r="C77" s="36">
        <v>62.752769000000001</v>
      </c>
      <c r="D77" s="36">
        <v>68.794690000000003</v>
      </c>
      <c r="E77" s="36">
        <v>71.567012000000005</v>
      </c>
      <c r="F77" s="36">
        <v>77.414519999999996</v>
      </c>
      <c r="G77" s="36">
        <v>78.580811999999995</v>
      </c>
      <c r="H77" s="36">
        <v>81.459100000000007</v>
      </c>
      <c r="I77" s="36">
        <v>82.570200999999997</v>
      </c>
    </row>
    <row r="78" spans="1:9">
      <c r="A78" s="36">
        <v>53.193959</v>
      </c>
      <c r="B78" s="36">
        <v>58.371462000000001</v>
      </c>
      <c r="C78" s="36">
        <v>62.505755999999998</v>
      </c>
      <c r="D78" s="36">
        <v>68.847852000000003</v>
      </c>
      <c r="E78" s="36">
        <v>71.649411999999998</v>
      </c>
      <c r="F78" s="36">
        <v>77.407522</v>
      </c>
      <c r="G78" s="36">
        <v>78.654060999999999</v>
      </c>
      <c r="H78" s="36">
        <v>81.470134999999999</v>
      </c>
      <c r="I78" s="36">
        <v>82.607736000000003</v>
      </c>
    </row>
    <row r="79" spans="1:9">
      <c r="A79" s="36">
        <v>53.296366999999996</v>
      </c>
      <c r="B79" s="36">
        <v>58.414338000000001</v>
      </c>
      <c r="C79" s="36">
        <v>62.381292000000002</v>
      </c>
      <c r="D79" s="36">
        <v>68.995740999999995</v>
      </c>
      <c r="E79" s="36">
        <v>71.715866000000005</v>
      </c>
      <c r="F79" s="36">
        <v>77.357566000000006</v>
      </c>
      <c r="G79" s="36">
        <v>78.697616999999994</v>
      </c>
      <c r="H79" s="36">
        <v>81.465495000000004</v>
      </c>
      <c r="I79" s="36">
        <v>82.600559000000004</v>
      </c>
    </row>
    <row r="80" spans="1:9">
      <c r="A80" s="36">
        <v>53.381073999999998</v>
      </c>
      <c r="B80" s="36">
        <v>57.986358000000003</v>
      </c>
      <c r="C80" s="36">
        <v>62.499147999999998</v>
      </c>
      <c r="D80" s="36">
        <v>69.044128000000001</v>
      </c>
      <c r="E80" s="36">
        <v>71.757660000000001</v>
      </c>
      <c r="F80" s="36">
        <v>77.357365999999999</v>
      </c>
      <c r="G80" s="36">
        <v>78.686103000000003</v>
      </c>
      <c r="H80" s="36">
        <v>81.549758999999995</v>
      </c>
      <c r="I80" s="36">
        <v>82.592107999999996</v>
      </c>
    </row>
    <row r="81" spans="1:9">
      <c r="A81" s="36">
        <v>53.19641</v>
      </c>
      <c r="B81" s="36">
        <v>57.384565000000002</v>
      </c>
      <c r="C81" s="36">
        <v>62.657843</v>
      </c>
      <c r="D81" s="36">
        <v>69.112455999999995</v>
      </c>
      <c r="E81" s="36">
        <v>71.774822</v>
      </c>
      <c r="F81" s="36">
        <v>77.352192000000002</v>
      </c>
      <c r="G81" s="36">
        <v>78.673195000000007</v>
      </c>
      <c r="H81" s="36">
        <v>81.629084000000006</v>
      </c>
      <c r="I81" s="36">
        <v>82.582453000000001</v>
      </c>
    </row>
    <row r="82" spans="1:9">
      <c r="A82" s="36">
        <v>52.681111999999999</v>
      </c>
      <c r="B82" s="36">
        <v>57.024448</v>
      </c>
      <c r="C82" s="36">
        <v>62.765448999999997</v>
      </c>
      <c r="D82" s="36">
        <v>69.146775000000005</v>
      </c>
      <c r="E82" s="36">
        <v>71.788866999999996</v>
      </c>
      <c r="F82" s="36">
        <v>77.340888000000007</v>
      </c>
      <c r="G82" s="36">
        <v>78.623987999999997</v>
      </c>
      <c r="H82" s="36">
        <v>81.816643999999997</v>
      </c>
      <c r="I82" s="36">
        <v>82.576087000000001</v>
      </c>
    </row>
    <row r="83" spans="1:9">
      <c r="A83" s="36">
        <v>52.381964000000004</v>
      </c>
      <c r="B83" s="36">
        <v>56.983804999999997</v>
      </c>
      <c r="C83" s="36">
        <v>62.782468999999999</v>
      </c>
      <c r="D83" s="36">
        <v>69.158893000000006</v>
      </c>
      <c r="E83" s="36">
        <v>71.699071000000004</v>
      </c>
      <c r="F83" s="36">
        <v>77.384287999999998</v>
      </c>
      <c r="G83" s="36">
        <v>78.555693000000005</v>
      </c>
      <c r="H83" s="36">
        <v>81.927107000000007</v>
      </c>
      <c r="I83" s="36">
        <v>82.572066000000007</v>
      </c>
    </row>
    <row r="84" spans="1:9">
      <c r="A84" s="36">
        <v>52.418007000000003</v>
      </c>
      <c r="B84" s="36">
        <v>57.084918000000002</v>
      </c>
      <c r="C84" s="36">
        <v>62.849468000000002</v>
      </c>
      <c r="D84" s="36">
        <v>69.141453999999996</v>
      </c>
      <c r="E84" s="36">
        <v>71.662767000000002</v>
      </c>
      <c r="F84" s="36">
        <v>77.415391</v>
      </c>
      <c r="G84" s="36">
        <v>78.391896000000003</v>
      </c>
      <c r="H84" s="36">
        <v>81.984921999999997</v>
      </c>
      <c r="I84" s="36">
        <v>82.570762000000002</v>
      </c>
    </row>
    <row r="85" spans="1:9">
      <c r="A85" s="36">
        <v>52.849769999999999</v>
      </c>
      <c r="B85" s="36">
        <v>57.008989</v>
      </c>
      <c r="C85" s="36">
        <v>62.896121000000001</v>
      </c>
      <c r="D85" s="36">
        <v>69.091209000000006</v>
      </c>
      <c r="E85" s="36">
        <v>71.622327999999996</v>
      </c>
      <c r="F85" s="36">
        <v>77.458603999999994</v>
      </c>
      <c r="G85" s="36">
        <v>78.298929999999999</v>
      </c>
      <c r="H85" s="36">
        <v>81.962412999999998</v>
      </c>
      <c r="I85" s="36">
        <v>82.576423000000005</v>
      </c>
    </row>
    <row r="86" spans="1:9">
      <c r="A86" s="36">
        <v>53.446646999999999</v>
      </c>
      <c r="B86" s="36">
        <v>57.460189</v>
      </c>
      <c r="C86" s="36">
        <v>62.839727000000003</v>
      </c>
      <c r="D86" s="36">
        <v>69.133841000000004</v>
      </c>
      <c r="E86" s="36">
        <v>71.722560000000001</v>
      </c>
      <c r="F86" s="36">
        <v>77.361737000000005</v>
      </c>
      <c r="G86" s="36">
        <v>78.263885000000002</v>
      </c>
      <c r="H86" s="36">
        <v>81.922421</v>
      </c>
      <c r="I86" s="36">
        <v>82.554677999999996</v>
      </c>
    </row>
    <row r="87" spans="1:9">
      <c r="A87" s="36">
        <v>53.973719000000003</v>
      </c>
      <c r="B87" s="36">
        <v>57.884065</v>
      </c>
      <c r="C87" s="36">
        <v>62.739033999999997</v>
      </c>
      <c r="D87" s="36">
        <v>69.269656999999995</v>
      </c>
      <c r="E87" s="36">
        <v>71.789918</v>
      </c>
      <c r="F87" s="36">
        <v>77.265534000000002</v>
      </c>
      <c r="G87" s="36">
        <v>78.383919000000006</v>
      </c>
      <c r="H87" s="36">
        <v>81.977401999999998</v>
      </c>
      <c r="I87" s="36">
        <v>82.501310000000004</v>
      </c>
    </row>
    <row r="88" spans="1:9">
      <c r="A88" s="36">
        <v>54.306303999999997</v>
      </c>
      <c r="B88" s="36">
        <v>58.562064999999997</v>
      </c>
      <c r="C88" s="36">
        <v>62.663212999999999</v>
      </c>
      <c r="D88" s="36">
        <v>69.400181000000003</v>
      </c>
      <c r="E88" s="36">
        <v>71.876463999999999</v>
      </c>
      <c r="F88" s="36">
        <v>77.199726999999996</v>
      </c>
      <c r="G88" s="36">
        <v>78.453283999999996</v>
      </c>
      <c r="H88" s="36">
        <v>82.023634000000001</v>
      </c>
      <c r="I88" s="36">
        <v>82.486113000000003</v>
      </c>
    </row>
    <row r="89" spans="1:9">
      <c r="A89" s="36">
        <v>54.120787999999997</v>
      </c>
      <c r="B89" s="36">
        <v>58.467843999999999</v>
      </c>
      <c r="C89" s="36">
        <v>62.753335999999997</v>
      </c>
      <c r="D89" s="36">
        <v>69.369746000000006</v>
      </c>
      <c r="E89" s="36">
        <v>71.900531999999998</v>
      </c>
      <c r="F89" s="36">
        <v>77.269535000000005</v>
      </c>
      <c r="G89" s="36">
        <v>78.494876000000005</v>
      </c>
      <c r="H89" s="36">
        <v>82.227734999999996</v>
      </c>
      <c r="I89" s="36">
        <v>82.523625999999993</v>
      </c>
    </row>
    <row r="90" spans="1:9">
      <c r="A90" s="36">
        <v>54.167433000000003</v>
      </c>
      <c r="B90" s="36">
        <v>58.326889999999999</v>
      </c>
      <c r="C90" s="36">
        <v>62.916741000000002</v>
      </c>
      <c r="D90" s="36">
        <v>69.236365000000006</v>
      </c>
      <c r="E90" s="36">
        <v>71.900745000000001</v>
      </c>
      <c r="F90" s="36">
        <v>77.343812999999997</v>
      </c>
      <c r="G90" s="36">
        <v>78.399795999999995</v>
      </c>
      <c r="H90" s="36">
        <v>82.240298999999993</v>
      </c>
      <c r="I90" s="36">
        <v>82.514803000000001</v>
      </c>
    </row>
    <row r="91" spans="1:9">
      <c r="A91" s="36">
        <v>54.215034000000003</v>
      </c>
      <c r="B91" s="36">
        <v>58.133791000000002</v>
      </c>
      <c r="C91" s="36">
        <v>63.011890999999999</v>
      </c>
      <c r="D91" s="36">
        <v>69.242253000000005</v>
      </c>
      <c r="E91" s="36">
        <v>71.954334000000003</v>
      </c>
      <c r="F91" s="36">
        <v>77.424284999999998</v>
      </c>
      <c r="G91" s="36">
        <v>78.405445</v>
      </c>
      <c r="H91" s="36">
        <v>82.266718999999995</v>
      </c>
      <c r="I91" s="36">
        <v>82.434759</v>
      </c>
    </row>
    <row r="92" spans="1:9">
      <c r="A92" s="36">
        <v>54.712494999999997</v>
      </c>
      <c r="B92" s="36">
        <v>58.361617000000003</v>
      </c>
      <c r="C92" s="36">
        <v>63.085762000000003</v>
      </c>
      <c r="D92" s="36">
        <v>69.377722000000006</v>
      </c>
      <c r="E92" s="36">
        <v>71.972926000000001</v>
      </c>
      <c r="F92" s="36">
        <v>77.457763</v>
      </c>
      <c r="G92" s="36">
        <v>78.430857000000003</v>
      </c>
      <c r="H92" s="36">
        <v>82.017115000000004</v>
      </c>
      <c r="I92" s="36">
        <v>82.203322</v>
      </c>
    </row>
    <row r="93" spans="1:9">
      <c r="A93" s="36">
        <v>54.977370000000001</v>
      </c>
      <c r="B93" s="36">
        <v>58.573936000000003</v>
      </c>
      <c r="C93" s="36">
        <v>63.110757999999997</v>
      </c>
      <c r="D93" s="36">
        <v>69.552387999999993</v>
      </c>
      <c r="E93" s="36">
        <v>72.069941</v>
      </c>
      <c r="F93" s="36">
        <v>77.469626000000005</v>
      </c>
      <c r="G93" s="36">
        <v>78.504486999999997</v>
      </c>
      <c r="H93" s="36">
        <v>81.893905000000004</v>
      </c>
      <c r="I93" s="36">
        <v>82.029903000000004</v>
      </c>
    </row>
    <row r="94" spans="1:9">
      <c r="A94" s="36">
        <v>55.155517000000003</v>
      </c>
      <c r="B94" s="36">
        <v>58.767729000000003</v>
      </c>
      <c r="C94" s="36">
        <v>63.265397</v>
      </c>
      <c r="D94" s="36">
        <v>69.637006</v>
      </c>
      <c r="E94" s="36">
        <v>72.063877000000005</v>
      </c>
      <c r="F94" s="36">
        <v>77.441435999999996</v>
      </c>
      <c r="G94" s="36">
        <v>78.469339000000005</v>
      </c>
      <c r="H94" s="36">
        <v>81.854001999999994</v>
      </c>
      <c r="I94" s="36">
        <v>81.949599000000006</v>
      </c>
    </row>
    <row r="95" spans="1:9">
      <c r="A95" s="36">
        <v>55.268192999999997</v>
      </c>
      <c r="B95" s="36">
        <v>58.947315000000003</v>
      </c>
      <c r="C95" s="36">
        <v>63.322443999999997</v>
      </c>
      <c r="D95" s="36">
        <v>69.701402000000002</v>
      </c>
      <c r="E95" s="36">
        <v>72.071106</v>
      </c>
      <c r="F95" s="36">
        <v>77.396383</v>
      </c>
      <c r="G95" s="36">
        <v>78.480478000000005</v>
      </c>
      <c r="H95" s="36">
        <v>81.965749000000002</v>
      </c>
      <c r="I95" s="36">
        <v>82.067120000000003</v>
      </c>
    </row>
    <row r="96" spans="1:9">
      <c r="A96" s="36">
        <v>55.292918999999998</v>
      </c>
      <c r="B96" s="36">
        <v>59.221246000000001</v>
      </c>
      <c r="C96" s="36">
        <v>63.367054000000003</v>
      </c>
      <c r="D96" s="36">
        <v>69.794805999999994</v>
      </c>
      <c r="E96" s="36">
        <v>72.046420999999995</v>
      </c>
      <c r="F96" s="36">
        <v>77.367894000000007</v>
      </c>
      <c r="G96" s="36">
        <v>78.493557999999993</v>
      </c>
      <c r="H96" s="36">
        <v>82.038669999999996</v>
      </c>
      <c r="I96" s="36">
        <v>82.087828999999999</v>
      </c>
    </row>
    <row r="97" spans="1:9">
      <c r="A97" s="36">
        <v>55.344009</v>
      </c>
      <c r="B97" s="36">
        <v>59.228516999999997</v>
      </c>
      <c r="C97" s="36">
        <v>63.378033000000002</v>
      </c>
      <c r="D97" s="36">
        <v>69.874149000000003</v>
      </c>
      <c r="E97" s="36">
        <v>72.127343999999994</v>
      </c>
      <c r="F97" s="36">
        <v>77.324650000000005</v>
      </c>
      <c r="G97" s="36">
        <v>78.571793</v>
      </c>
      <c r="H97" s="36">
        <v>81.964819000000006</v>
      </c>
      <c r="I97" s="36">
        <v>82.105153000000001</v>
      </c>
    </row>
    <row r="98" spans="1:9">
      <c r="A98" s="36">
        <v>54.961007000000002</v>
      </c>
      <c r="B98" s="36">
        <v>58.879890000000003</v>
      </c>
      <c r="C98" s="36">
        <v>63.557437</v>
      </c>
      <c r="D98" s="36">
        <v>69.841981000000004</v>
      </c>
      <c r="E98" s="36">
        <v>72.242311999999998</v>
      </c>
      <c r="F98" s="36">
        <v>77.322130000000001</v>
      </c>
      <c r="G98" s="36">
        <v>78.631769000000006</v>
      </c>
      <c r="H98" s="36">
        <v>81.881941999999995</v>
      </c>
      <c r="I98" s="36">
        <v>82.024373999999995</v>
      </c>
    </row>
    <row r="99" spans="1:9">
      <c r="A99" s="36">
        <v>54.550403000000003</v>
      </c>
      <c r="B99" s="36">
        <v>58.370733000000001</v>
      </c>
      <c r="C99" s="36">
        <v>63.754677999999998</v>
      </c>
      <c r="D99" s="36">
        <v>69.780602999999999</v>
      </c>
      <c r="E99" s="36">
        <v>72.342584000000002</v>
      </c>
      <c r="F99" s="36">
        <v>77.326843999999994</v>
      </c>
      <c r="G99" s="36">
        <v>78.671428000000006</v>
      </c>
      <c r="H99" s="36">
        <v>81.858030999999997</v>
      </c>
      <c r="I99" s="36">
        <v>82.079721000000006</v>
      </c>
    </row>
    <row r="100" spans="1:9">
      <c r="A100" s="36">
        <v>54.316074999999998</v>
      </c>
      <c r="B100" s="36">
        <v>58.114308999999999</v>
      </c>
      <c r="C100" s="36">
        <v>63.947696999999998</v>
      </c>
      <c r="D100" s="36">
        <v>69.756927000000005</v>
      </c>
      <c r="E100" s="36">
        <v>72.343706999999995</v>
      </c>
      <c r="F100" s="36">
        <v>77.360915000000006</v>
      </c>
      <c r="G100" s="36">
        <v>78.671871999999993</v>
      </c>
      <c r="H100" s="36">
        <v>81.950481999999994</v>
      </c>
      <c r="I100" s="36">
        <v>82.016863999999998</v>
      </c>
    </row>
    <row r="101" spans="1:9">
      <c r="A101" s="36">
        <v>54.880603999999998</v>
      </c>
      <c r="B101" s="36">
        <v>58.506225999999998</v>
      </c>
      <c r="C101" s="36">
        <v>63.908194999999999</v>
      </c>
      <c r="D101" s="36">
        <v>69.840557000000004</v>
      </c>
      <c r="E101" s="36">
        <v>72.324292999999997</v>
      </c>
      <c r="F101" s="36">
        <v>77.356413000000003</v>
      </c>
      <c r="G101" s="36">
        <v>78.629586000000003</v>
      </c>
      <c r="H101" s="36">
        <v>82.177593000000002</v>
      </c>
      <c r="I101" s="36">
        <v>81.902872000000002</v>
      </c>
    </row>
    <row r="102" spans="1:9">
      <c r="A102" s="36">
        <v>55.782302000000001</v>
      </c>
      <c r="B102" s="36">
        <v>59.090696000000001</v>
      </c>
      <c r="C102" s="36">
        <v>63.820537999999999</v>
      </c>
      <c r="D102" s="36">
        <v>69.902258000000003</v>
      </c>
      <c r="E102" s="36">
        <v>72.330420000000004</v>
      </c>
      <c r="F102" s="36">
        <v>77.335497000000004</v>
      </c>
      <c r="G102" s="36">
        <v>78.556194000000005</v>
      </c>
      <c r="H102" s="36">
        <v>82.314350000000005</v>
      </c>
      <c r="I102" s="36">
        <v>81.728813000000002</v>
      </c>
    </row>
    <row r="103" spans="1:9">
      <c r="A103" s="36">
        <v>56.360188000000001</v>
      </c>
      <c r="B103" s="36">
        <v>59.639401999999997</v>
      </c>
      <c r="C103" s="36">
        <v>63.766024000000002</v>
      </c>
      <c r="D103" s="36">
        <v>69.921032999999994</v>
      </c>
      <c r="E103" s="36">
        <v>72.327977000000004</v>
      </c>
      <c r="F103" s="36">
        <v>77.343046999999999</v>
      </c>
      <c r="G103" s="36">
        <v>78.577983000000003</v>
      </c>
      <c r="H103" s="36">
        <v>82.486783000000003</v>
      </c>
      <c r="I103" s="36">
        <v>81.649068999999997</v>
      </c>
    </row>
    <row r="104" spans="1:9">
      <c r="A104" s="36">
        <v>56.430053999999998</v>
      </c>
      <c r="B104" s="36">
        <v>59.504933999999999</v>
      </c>
      <c r="C104" s="36">
        <v>63.711531999999998</v>
      </c>
      <c r="D104" s="36">
        <v>69.900585000000007</v>
      </c>
      <c r="E104" s="36">
        <v>72.282870000000003</v>
      </c>
      <c r="F104" s="36">
        <v>77.326364999999996</v>
      </c>
      <c r="G104" s="36">
        <v>78.685598999999996</v>
      </c>
      <c r="H104" s="36">
        <v>82.508585999999994</v>
      </c>
      <c r="I104" s="36">
        <v>81.734176000000005</v>
      </c>
    </row>
    <row r="105" spans="1:9">
      <c r="A105" s="36">
        <v>56.228382000000003</v>
      </c>
      <c r="B105" s="36">
        <v>59.056004999999999</v>
      </c>
      <c r="C105" s="36">
        <v>63.784875999999997</v>
      </c>
      <c r="D105" s="36">
        <v>69.982642999999996</v>
      </c>
      <c r="E105" s="36">
        <v>72.226298</v>
      </c>
      <c r="F105" s="36">
        <v>77.281226000000004</v>
      </c>
      <c r="G105" s="36">
        <v>78.798347000000007</v>
      </c>
      <c r="H105" s="36">
        <v>82.521968999999999</v>
      </c>
      <c r="I105" s="36">
        <v>81.845920000000007</v>
      </c>
    </row>
    <row r="106" spans="1:9">
      <c r="A106" s="36">
        <v>56.267665999999998</v>
      </c>
      <c r="B106" s="36">
        <v>58.646431</v>
      </c>
      <c r="C106" s="36">
        <v>63.789599000000003</v>
      </c>
      <c r="D106" s="36">
        <v>70.108793000000006</v>
      </c>
      <c r="E106" s="36">
        <v>72.209602000000004</v>
      </c>
      <c r="F106" s="36">
        <v>77.190179999999998</v>
      </c>
      <c r="G106" s="36">
        <v>78.812978000000001</v>
      </c>
      <c r="H106" s="36">
        <v>82.398432999999997</v>
      </c>
      <c r="I106" s="36">
        <v>81.820009999999996</v>
      </c>
    </row>
    <row r="107" spans="1:9">
      <c r="A107" s="36">
        <v>56.364015999999999</v>
      </c>
      <c r="B107" s="36">
        <v>58.822620000000001</v>
      </c>
      <c r="C107" s="36">
        <v>63.938924999999998</v>
      </c>
      <c r="D107" s="36">
        <v>70.154731999999996</v>
      </c>
      <c r="E107" s="36">
        <v>72.228159000000005</v>
      </c>
      <c r="F107" s="36">
        <v>77.145803000000001</v>
      </c>
      <c r="G107" s="36">
        <v>78.734898000000001</v>
      </c>
      <c r="H107" s="36">
        <v>82.282831999999999</v>
      </c>
      <c r="I107" s="36">
        <v>81.691287000000003</v>
      </c>
    </row>
    <row r="108" spans="1:9">
      <c r="A108" s="36">
        <v>56.756005000000002</v>
      </c>
      <c r="B108" s="36">
        <v>59.105381000000001</v>
      </c>
      <c r="C108" s="36">
        <v>63.935718000000001</v>
      </c>
      <c r="D108" s="36">
        <v>70.093532999999994</v>
      </c>
      <c r="E108" s="36">
        <v>72.247958999999994</v>
      </c>
      <c r="F108" s="36">
        <v>77.147707999999994</v>
      </c>
      <c r="G108" s="36">
        <v>78.690627000000006</v>
      </c>
      <c r="H108" s="36">
        <v>82.301342000000005</v>
      </c>
      <c r="I108" s="36">
        <v>81.478431</v>
      </c>
    </row>
    <row r="109" spans="1:9">
      <c r="A109" s="36">
        <v>56.910105000000001</v>
      </c>
      <c r="B109" s="36">
        <v>59.49165</v>
      </c>
      <c r="C109" s="36">
        <v>63.900685000000003</v>
      </c>
      <c r="D109" s="36">
        <v>69.927186000000006</v>
      </c>
      <c r="E109" s="36">
        <v>72.322782000000004</v>
      </c>
      <c r="F109" s="36">
        <v>77.212896999999998</v>
      </c>
      <c r="G109" s="36">
        <v>78.697112000000004</v>
      </c>
      <c r="H109" s="36">
        <v>82.375255999999993</v>
      </c>
      <c r="I109" s="36">
        <v>81.565162000000001</v>
      </c>
    </row>
    <row r="110" spans="1:9">
      <c r="A110" s="36">
        <v>57.233964999999998</v>
      </c>
      <c r="B110" s="36">
        <v>59.621504999999999</v>
      </c>
      <c r="C110" s="36">
        <v>63.869942000000002</v>
      </c>
      <c r="D110" s="36">
        <v>69.859547000000006</v>
      </c>
      <c r="E110" s="36">
        <v>72.334467000000004</v>
      </c>
      <c r="F110" s="36">
        <v>77.227395000000001</v>
      </c>
      <c r="G110" s="36">
        <v>78.790926999999996</v>
      </c>
      <c r="H110" s="36">
        <v>82.500371999999999</v>
      </c>
      <c r="I110" s="36">
        <v>81.598128000000003</v>
      </c>
    </row>
    <row r="111" spans="1:9">
      <c r="A111" s="36">
        <v>57.363880999999999</v>
      </c>
      <c r="B111" s="36">
        <v>59.955734999999997</v>
      </c>
      <c r="C111" s="36">
        <v>63.915357</v>
      </c>
      <c r="D111" s="36">
        <v>69.854989000000003</v>
      </c>
      <c r="E111" s="36">
        <v>72.301938000000007</v>
      </c>
      <c r="F111" s="36">
        <v>77.259281000000001</v>
      </c>
      <c r="G111" s="36">
        <v>78.809471000000002</v>
      </c>
      <c r="H111" s="36">
        <v>82.508651999999998</v>
      </c>
      <c r="I111" s="36">
        <v>81.677738000000005</v>
      </c>
    </row>
    <row r="112" spans="1:9">
      <c r="A112" s="36">
        <v>57.563153</v>
      </c>
      <c r="B112" s="36">
        <v>59.935239000000003</v>
      </c>
      <c r="C112" s="36">
        <v>64.145567</v>
      </c>
      <c r="D112" s="36">
        <v>69.931464000000005</v>
      </c>
      <c r="E112" s="36">
        <v>72.196111000000002</v>
      </c>
      <c r="F112" s="36">
        <v>77.225980000000007</v>
      </c>
      <c r="G112" s="36">
        <v>78.777765000000002</v>
      </c>
      <c r="H112" s="36">
        <v>82.565460000000002</v>
      </c>
      <c r="I112" s="36">
        <v>81.502927</v>
      </c>
    </row>
    <row r="113" spans="1:9">
      <c r="A113" s="36">
        <v>57.392127000000002</v>
      </c>
      <c r="B113" s="36">
        <v>59.618597000000001</v>
      </c>
      <c r="C113" s="36">
        <v>64.287011000000007</v>
      </c>
      <c r="D113" s="36">
        <v>69.950892999999994</v>
      </c>
      <c r="E113" s="36">
        <v>72.133101999999994</v>
      </c>
      <c r="F113" s="36">
        <v>77.250558999999996</v>
      </c>
      <c r="G113" s="36">
        <v>78.699128000000002</v>
      </c>
      <c r="H113" s="36">
        <v>82.517172000000002</v>
      </c>
      <c r="I113" s="36">
        <v>81.422008000000005</v>
      </c>
    </row>
    <row r="114" spans="1:9">
      <c r="A114" s="36">
        <v>57.097003000000001</v>
      </c>
      <c r="B114" s="36">
        <v>59.173645999999998</v>
      </c>
      <c r="C114" s="36">
        <v>64.330485999999993</v>
      </c>
      <c r="D114" s="36">
        <v>70.025726000000006</v>
      </c>
      <c r="E114" s="36">
        <v>72.125263000000004</v>
      </c>
      <c r="F114" s="36">
        <v>77.197405000000003</v>
      </c>
      <c r="G114" s="36">
        <v>78.694526999999994</v>
      </c>
      <c r="H114" s="36">
        <v>82.462036999999995</v>
      </c>
      <c r="I114" s="36">
        <v>81.398139</v>
      </c>
    </row>
    <row r="115" spans="1:9">
      <c r="A115" s="36">
        <v>56.782893000000001</v>
      </c>
      <c r="B115" s="36">
        <v>59.004995000000001</v>
      </c>
      <c r="C115" s="36">
        <v>64.204295999999999</v>
      </c>
      <c r="D115" s="36">
        <v>70.103994999999998</v>
      </c>
      <c r="E115" s="36">
        <v>72.158976999999993</v>
      </c>
      <c r="F115" s="36">
        <v>77.170794000000001</v>
      </c>
      <c r="G115" s="36">
        <v>78.745670000000004</v>
      </c>
      <c r="H115" s="36">
        <v>82.331063</v>
      </c>
      <c r="I115" s="36">
        <v>81.519891999999999</v>
      </c>
    </row>
    <row r="116" spans="1:9">
      <c r="A116" s="36">
        <v>56.724916999999998</v>
      </c>
      <c r="B116" s="36">
        <v>59.386243999999998</v>
      </c>
      <c r="C116" s="36">
        <v>64.068935999999994</v>
      </c>
      <c r="D116" s="36">
        <v>70.174373000000003</v>
      </c>
      <c r="E116" s="36">
        <v>72.178307000000004</v>
      </c>
      <c r="F116" s="36">
        <v>77.140237999999997</v>
      </c>
      <c r="G116" s="36">
        <v>78.814043999999996</v>
      </c>
      <c r="H116" s="36">
        <v>82.297489999999996</v>
      </c>
      <c r="I116" s="36">
        <v>81.655738999999997</v>
      </c>
    </row>
    <row r="117" spans="1:9">
      <c r="A117" s="36">
        <v>56.954051</v>
      </c>
      <c r="B117" s="36">
        <v>59.536454999999997</v>
      </c>
      <c r="C117" s="36">
        <v>64.040163000000007</v>
      </c>
      <c r="D117" s="36">
        <v>70.193881000000005</v>
      </c>
      <c r="E117" s="36">
        <v>72.175291000000001</v>
      </c>
      <c r="F117" s="36">
        <v>77.176931999999994</v>
      </c>
      <c r="G117" s="36">
        <v>78.842704999999995</v>
      </c>
      <c r="H117" s="36">
        <v>82.395964000000006</v>
      </c>
      <c r="I117" s="36">
        <v>81.639071000000001</v>
      </c>
    </row>
    <row r="118" spans="1:9">
      <c r="A118" s="36">
        <v>57.212899</v>
      </c>
      <c r="B118" s="36">
        <v>59.707994999999997</v>
      </c>
      <c r="C118" s="36">
        <v>64.103808999999998</v>
      </c>
      <c r="D118" s="36">
        <v>70.147869</v>
      </c>
      <c r="E118" s="36">
        <v>72.176500000000004</v>
      </c>
      <c r="F118" s="36">
        <v>77.185327000000001</v>
      </c>
      <c r="G118" s="36">
        <v>78.848038000000003</v>
      </c>
      <c r="H118" s="36">
        <v>82.502956999999995</v>
      </c>
      <c r="I118" s="36">
        <v>81.581103999999996</v>
      </c>
    </row>
    <row r="119" spans="1:9">
      <c r="A119" s="36">
        <v>57.439208000000001</v>
      </c>
      <c r="B119" s="36">
        <v>59.744689000000001</v>
      </c>
      <c r="C119" s="36">
        <v>64.105365000000006</v>
      </c>
      <c r="D119" s="36">
        <v>70.163033999999996</v>
      </c>
      <c r="E119" s="36">
        <v>72.155248999999998</v>
      </c>
      <c r="F119" s="36">
        <v>77.194567000000006</v>
      </c>
      <c r="G119" s="36">
        <v>78.858243999999999</v>
      </c>
      <c r="H119" s="36">
        <v>82.659524000000005</v>
      </c>
      <c r="I119" s="36">
        <v>81.467160000000007</v>
      </c>
    </row>
    <row r="120" spans="1:9">
      <c r="A120" s="36">
        <v>57.580371</v>
      </c>
      <c r="B120" s="36">
        <v>60.069831999999998</v>
      </c>
      <c r="C120" s="36">
        <v>64.131826000000004</v>
      </c>
      <c r="D120" s="36">
        <v>70.182385999999994</v>
      </c>
      <c r="E120" s="36">
        <v>72.128394999999998</v>
      </c>
      <c r="F120" s="36">
        <v>77.171865999999994</v>
      </c>
      <c r="G120" s="36">
        <v>78.876745999999997</v>
      </c>
      <c r="H120" s="36">
        <v>82.616029999999995</v>
      </c>
      <c r="I120" s="36">
        <v>81.442480000000003</v>
      </c>
    </row>
    <row r="121" spans="1:9">
      <c r="A121" s="36">
        <v>57.717241000000001</v>
      </c>
      <c r="B121" s="36">
        <v>60.403955000000003</v>
      </c>
      <c r="C121" s="36">
        <v>64.125583000000006</v>
      </c>
      <c r="D121" s="36">
        <v>70.233709000000005</v>
      </c>
      <c r="E121" s="36">
        <v>72.003563999999997</v>
      </c>
      <c r="F121" s="36">
        <v>77.186394000000007</v>
      </c>
      <c r="G121" s="36">
        <v>78.876649</v>
      </c>
      <c r="H121" s="36">
        <v>82.591905999999994</v>
      </c>
      <c r="I121" s="36">
        <v>81.448678999999998</v>
      </c>
    </row>
    <row r="122" spans="1:9">
      <c r="A122" s="36">
        <v>58.039957000000001</v>
      </c>
      <c r="B122" s="36">
        <v>60.364283999999998</v>
      </c>
      <c r="C122" s="36">
        <v>64.204166999999998</v>
      </c>
      <c r="D122" s="36">
        <v>70.220249999999993</v>
      </c>
      <c r="E122" s="36">
        <v>71.930097000000004</v>
      </c>
      <c r="F122" s="36">
        <v>77.169659999999993</v>
      </c>
      <c r="G122" s="36">
        <v>78.874853999999999</v>
      </c>
      <c r="H122" s="36">
        <v>82.352456000000004</v>
      </c>
      <c r="I122" s="36">
        <v>81.405512000000002</v>
      </c>
    </row>
    <row r="123" spans="1:9">
      <c r="A123" s="36">
        <v>58.304867999999999</v>
      </c>
      <c r="B123" s="36">
        <v>60.109144000000001</v>
      </c>
      <c r="C123" s="36">
        <v>64.154551999999995</v>
      </c>
      <c r="D123" s="36">
        <v>70.165009999999995</v>
      </c>
      <c r="E123" s="36">
        <v>71.878424999999993</v>
      </c>
      <c r="F123" s="36">
        <v>77.190404999999998</v>
      </c>
      <c r="G123" s="36">
        <v>78.921130000000005</v>
      </c>
      <c r="H123" s="36">
        <v>82.220813000000007</v>
      </c>
      <c r="I123" s="36">
        <v>81.27946</v>
      </c>
    </row>
    <row r="124" spans="1:9">
      <c r="A124" s="36">
        <v>58.530836999999998</v>
      </c>
      <c r="B124" s="36">
        <v>59.759459</v>
      </c>
      <c r="C124" s="36">
        <v>64.146491999999995</v>
      </c>
      <c r="D124" s="36">
        <v>70.143799999999999</v>
      </c>
      <c r="E124" s="36">
        <v>71.957573999999994</v>
      </c>
      <c r="F124" s="36">
        <v>77.176711999999995</v>
      </c>
      <c r="G124" s="36">
        <v>79.025709000000006</v>
      </c>
      <c r="H124" s="36">
        <v>82.094990999999993</v>
      </c>
      <c r="I124" s="36">
        <v>81.045125999999996</v>
      </c>
    </row>
    <row r="125" spans="1:9">
      <c r="A125" s="36">
        <v>58.669386000000003</v>
      </c>
      <c r="B125" s="36">
        <v>60.007151</v>
      </c>
      <c r="C125" s="36">
        <v>64.121804999999995</v>
      </c>
      <c r="D125" s="36">
        <v>70.181027</v>
      </c>
      <c r="E125" s="36">
        <v>71.914666999999994</v>
      </c>
      <c r="F125" s="36">
        <v>77.163262000000003</v>
      </c>
      <c r="G125" s="36">
        <v>79.101830000000007</v>
      </c>
      <c r="H125" s="36">
        <v>82.130146999999994</v>
      </c>
      <c r="I125" s="36">
        <v>80.936784000000003</v>
      </c>
    </row>
    <row r="126" spans="1:9">
      <c r="A126" s="36">
        <v>58.669929000000003</v>
      </c>
      <c r="B126" s="36">
        <v>60.413024</v>
      </c>
      <c r="C126" s="36">
        <v>64.241972000000004</v>
      </c>
      <c r="D126" s="36">
        <v>70.216907000000006</v>
      </c>
      <c r="E126" s="36">
        <v>71.881789999999995</v>
      </c>
      <c r="F126" s="36">
        <v>77.110061999999999</v>
      </c>
      <c r="G126" s="36">
        <v>79.106095999999994</v>
      </c>
      <c r="H126" s="36">
        <v>82.136077</v>
      </c>
      <c r="I126" s="36">
        <v>80.941391999999993</v>
      </c>
    </row>
    <row r="127" spans="1:9">
      <c r="A127" s="36">
        <v>58.741830999999998</v>
      </c>
      <c r="B127" s="36">
        <v>60.813243</v>
      </c>
      <c r="C127" s="36">
        <v>64.305747999999994</v>
      </c>
      <c r="D127" s="36">
        <v>70.274293</v>
      </c>
      <c r="E127" s="36">
        <v>71.835331999999994</v>
      </c>
      <c r="F127" s="36">
        <v>77.065798000000001</v>
      </c>
      <c r="G127" s="36">
        <v>79.057015000000007</v>
      </c>
      <c r="H127" s="36">
        <v>82.136356000000006</v>
      </c>
      <c r="I127" s="36">
        <v>80.954707999999997</v>
      </c>
    </row>
    <row r="128" spans="1:9">
      <c r="A128" s="36">
        <v>58.493161000000001</v>
      </c>
      <c r="B128" s="36">
        <v>60.678322000000001</v>
      </c>
      <c r="C128" s="36">
        <v>64.442667</v>
      </c>
      <c r="D128" s="36">
        <v>70.361006000000003</v>
      </c>
      <c r="E128" s="36">
        <v>71.972640999999996</v>
      </c>
      <c r="F128" s="36">
        <v>77.068275</v>
      </c>
      <c r="G128" s="36">
        <v>78.983726000000004</v>
      </c>
      <c r="H128" s="36">
        <v>82.073362000000003</v>
      </c>
      <c r="I128" s="36">
        <v>80.930880999999999</v>
      </c>
    </row>
    <row r="129" spans="1:9">
      <c r="A129" s="36">
        <v>58.392794000000002</v>
      </c>
      <c r="B129" s="36">
        <v>60.455022</v>
      </c>
      <c r="C129" s="36">
        <v>64.411929999999998</v>
      </c>
      <c r="D129" s="36">
        <v>70.432052999999996</v>
      </c>
      <c r="E129" s="36">
        <v>72.080100999999999</v>
      </c>
      <c r="F129" s="36">
        <v>77.096025999999995</v>
      </c>
      <c r="G129" s="36">
        <v>78.923648</v>
      </c>
      <c r="H129" s="36">
        <v>82.003303000000002</v>
      </c>
      <c r="I129" s="36">
        <v>80.940342000000001</v>
      </c>
    </row>
    <row r="130" spans="1:9">
      <c r="A130" s="36">
        <v>58.414498999999999</v>
      </c>
      <c r="B130" s="36">
        <v>60.508496999999998</v>
      </c>
      <c r="C130" s="36">
        <v>64.414243999999997</v>
      </c>
      <c r="D130" s="36">
        <v>70.526740000000004</v>
      </c>
      <c r="E130" s="36">
        <v>72.155534000000003</v>
      </c>
      <c r="F130" s="36">
        <v>77.114301999999995</v>
      </c>
      <c r="G130" s="36">
        <v>78.892619999999994</v>
      </c>
      <c r="H130" s="36">
        <v>81.971039000000005</v>
      </c>
      <c r="I130" s="36">
        <v>81.011015</v>
      </c>
    </row>
    <row r="131" spans="1:9">
      <c r="A131" s="36">
        <v>59.034545999999999</v>
      </c>
      <c r="B131" s="36">
        <v>61.151780000000002</v>
      </c>
      <c r="C131" s="36">
        <v>64.400402</v>
      </c>
      <c r="D131" s="36">
        <v>70.546587000000002</v>
      </c>
      <c r="E131" s="36">
        <v>72.129084000000006</v>
      </c>
      <c r="F131" s="36">
        <v>77.022788000000006</v>
      </c>
      <c r="G131" s="36">
        <v>78.883171000000004</v>
      </c>
      <c r="H131" s="36">
        <v>81.947912000000002</v>
      </c>
      <c r="I131" s="36">
        <v>81.096171999999996</v>
      </c>
    </row>
    <row r="132" spans="1:9">
      <c r="A132" s="36">
        <v>59.474603000000002</v>
      </c>
      <c r="B132" s="36">
        <v>61.797454999999999</v>
      </c>
      <c r="C132" s="36">
        <v>64.581740999999994</v>
      </c>
      <c r="D132" s="36">
        <v>70.628344999999996</v>
      </c>
      <c r="E132" s="36">
        <v>72.052398999999994</v>
      </c>
      <c r="F132" s="36">
        <v>76.910342999999997</v>
      </c>
      <c r="G132" s="36">
        <v>78.846993999999995</v>
      </c>
      <c r="H132" s="36">
        <v>81.920742000000004</v>
      </c>
      <c r="I132" s="36">
        <v>81.103809999999996</v>
      </c>
    </row>
    <row r="133" spans="1:9">
      <c r="A133" s="36">
        <v>59.825861000000003</v>
      </c>
      <c r="B133" s="36">
        <v>62.109206</v>
      </c>
      <c r="C133" s="36">
        <v>64.791979999999995</v>
      </c>
      <c r="D133" s="36">
        <v>70.679500000000004</v>
      </c>
      <c r="E133" s="36">
        <v>71.937189000000004</v>
      </c>
      <c r="F133" s="36">
        <v>76.809360999999996</v>
      </c>
      <c r="G133" s="36">
        <v>78.835597000000007</v>
      </c>
      <c r="H133" s="36">
        <v>81.950575000000001</v>
      </c>
      <c r="I133" s="36">
        <v>81.141521999999995</v>
      </c>
    </row>
    <row r="134" spans="1:9">
      <c r="A134" s="36">
        <v>59.930919000000003</v>
      </c>
      <c r="B134" s="36">
        <v>61.665131000000002</v>
      </c>
      <c r="C134" s="36">
        <v>64.882211999999996</v>
      </c>
      <c r="D134" s="36">
        <v>70.693912999999995</v>
      </c>
      <c r="E134" s="36">
        <v>71.894306999999998</v>
      </c>
      <c r="F134" s="36">
        <v>76.784409999999994</v>
      </c>
      <c r="G134" s="36">
        <v>78.876475999999997</v>
      </c>
      <c r="H134" s="36">
        <v>82.085437999999996</v>
      </c>
      <c r="I134" s="36">
        <v>81.200734999999995</v>
      </c>
    </row>
    <row r="135" spans="1:9">
      <c r="A135" s="36">
        <v>60.100608999999999</v>
      </c>
      <c r="B135" s="36">
        <v>61.344669000000003</v>
      </c>
      <c r="C135" s="36">
        <v>64.884186999999997</v>
      </c>
      <c r="D135" s="36">
        <v>70.706727999999998</v>
      </c>
      <c r="E135" s="36">
        <v>71.939233999999999</v>
      </c>
      <c r="F135" s="36">
        <v>76.768619000000001</v>
      </c>
      <c r="G135" s="36">
        <v>78.916978</v>
      </c>
      <c r="H135" s="36">
        <v>82.232459000000006</v>
      </c>
      <c r="I135" s="36">
        <v>81.270859000000002</v>
      </c>
    </row>
    <row r="136" spans="1:9">
      <c r="A136" s="36">
        <v>60.101475000000001</v>
      </c>
      <c r="B136" s="36">
        <v>61.149281999999999</v>
      </c>
      <c r="C136" s="36">
        <v>64.730175000000003</v>
      </c>
      <c r="D136" s="36">
        <v>70.688822000000002</v>
      </c>
      <c r="E136" s="36">
        <v>72.029216000000005</v>
      </c>
      <c r="F136" s="36">
        <v>76.834642000000002</v>
      </c>
      <c r="G136" s="36">
        <v>78.885377000000005</v>
      </c>
      <c r="H136" s="36">
        <v>82.238558999999995</v>
      </c>
      <c r="I136" s="36">
        <v>81.315252000000001</v>
      </c>
    </row>
    <row r="137" spans="1:9">
      <c r="A137" s="36">
        <v>59.881835000000002</v>
      </c>
      <c r="B137" s="36">
        <v>61.056027999999998</v>
      </c>
      <c r="C137" s="36">
        <v>64.616377999999997</v>
      </c>
      <c r="D137" s="36">
        <v>70.758593000000005</v>
      </c>
      <c r="E137" s="36">
        <v>72.064469000000003</v>
      </c>
      <c r="F137" s="36">
        <v>76.955310999999995</v>
      </c>
      <c r="G137" s="36">
        <v>78.856487999999999</v>
      </c>
      <c r="H137" s="36">
        <v>82.121470000000002</v>
      </c>
      <c r="I137" s="36">
        <v>81.230041</v>
      </c>
    </row>
    <row r="138" spans="1:9">
      <c r="A138" s="36">
        <v>59.836029000000003</v>
      </c>
      <c r="B138" s="36">
        <v>60.778758000000003</v>
      </c>
      <c r="C138" s="36">
        <v>64.478357000000003</v>
      </c>
      <c r="D138" s="36">
        <v>70.822754000000003</v>
      </c>
      <c r="E138" s="36">
        <v>72.082902000000004</v>
      </c>
      <c r="F138" s="36">
        <v>77.108301999999995</v>
      </c>
      <c r="G138" s="36">
        <v>78.889474000000007</v>
      </c>
      <c r="H138" s="36">
        <v>82.043441999999999</v>
      </c>
      <c r="I138" s="36">
        <v>81.100814999999997</v>
      </c>
    </row>
    <row r="139" spans="1:9">
      <c r="A139" s="36">
        <v>60.008951000000003</v>
      </c>
      <c r="B139" s="36">
        <v>60.518526000000001</v>
      </c>
      <c r="C139" s="36">
        <v>64.543159000000003</v>
      </c>
      <c r="D139" s="36">
        <v>70.918604999999999</v>
      </c>
      <c r="E139" s="36">
        <v>72.122826000000003</v>
      </c>
      <c r="F139" s="36">
        <v>77.117406000000003</v>
      </c>
      <c r="G139" s="36">
        <v>78.959703000000005</v>
      </c>
      <c r="H139" s="36">
        <v>82.041876000000002</v>
      </c>
      <c r="I139" s="36">
        <v>80.863794999999996</v>
      </c>
    </row>
    <row r="140" spans="1:9">
      <c r="A140" s="36">
        <v>60.184247999999997</v>
      </c>
      <c r="B140" s="36">
        <v>60.570107</v>
      </c>
      <c r="C140" s="36">
        <v>64.761290000000002</v>
      </c>
      <c r="D140" s="36">
        <v>70.988505000000004</v>
      </c>
      <c r="E140" s="36">
        <v>72.108716000000001</v>
      </c>
      <c r="F140" s="36">
        <v>77.036609999999996</v>
      </c>
      <c r="G140" s="36">
        <v>78.952436000000006</v>
      </c>
      <c r="H140" s="36">
        <v>82.113499000000004</v>
      </c>
      <c r="I140" s="36">
        <v>80.748607000000007</v>
      </c>
    </row>
    <row r="141" spans="1:9">
      <c r="A141" s="36">
        <v>60.395502999999998</v>
      </c>
      <c r="B141" s="36">
        <v>60.713180999999999</v>
      </c>
      <c r="C141" s="36">
        <v>65.032672000000005</v>
      </c>
      <c r="D141" s="36">
        <v>71.033831000000006</v>
      </c>
      <c r="E141" s="36">
        <v>72.051013999999995</v>
      </c>
      <c r="F141" s="36">
        <v>76.893057999999996</v>
      </c>
      <c r="G141" s="36">
        <v>78.929644999999994</v>
      </c>
      <c r="H141" s="36">
        <v>82.170716999999996</v>
      </c>
      <c r="I141" s="36">
        <v>80.648274000000001</v>
      </c>
    </row>
    <row r="142" spans="1:9">
      <c r="A142" s="36">
        <v>60.429313</v>
      </c>
      <c r="B142" s="36">
        <v>60.804006999999999</v>
      </c>
      <c r="C142" s="36">
        <v>65.103232000000006</v>
      </c>
      <c r="D142" s="36">
        <v>71.056171000000006</v>
      </c>
      <c r="E142" s="36">
        <v>71.983377000000004</v>
      </c>
      <c r="F142" s="36">
        <v>76.798818999999995</v>
      </c>
      <c r="G142" s="36">
        <v>78.961399</v>
      </c>
      <c r="H142" s="36">
        <v>82.153955999999994</v>
      </c>
      <c r="I142" s="36">
        <v>80.700477000000006</v>
      </c>
    </row>
    <row r="143" spans="1:9">
      <c r="A143" s="36">
        <v>60.392558000000001</v>
      </c>
      <c r="B143" s="36">
        <v>60.60445</v>
      </c>
      <c r="C143" s="36">
        <v>64.978330999999997</v>
      </c>
      <c r="D143" s="36">
        <v>71.036250999999993</v>
      </c>
      <c r="E143" s="36">
        <v>71.967048000000005</v>
      </c>
      <c r="F143" s="36">
        <v>76.758399999999995</v>
      </c>
      <c r="G143" s="36">
        <v>79.029096999999993</v>
      </c>
      <c r="H143" s="36">
        <v>82.072041999999996</v>
      </c>
      <c r="I143" s="36">
        <v>80.705419000000006</v>
      </c>
    </row>
    <row r="144" spans="1:9">
      <c r="A144" s="36">
        <v>60.216206999999997</v>
      </c>
      <c r="B144" s="36">
        <v>60.380229</v>
      </c>
      <c r="C144" s="36">
        <v>64.760962000000006</v>
      </c>
      <c r="D144" s="36">
        <v>70.998276000000004</v>
      </c>
      <c r="E144" s="36">
        <v>71.978802999999999</v>
      </c>
      <c r="F144" s="36">
        <v>76.768089000000003</v>
      </c>
      <c r="G144" s="36">
        <v>79.001757999999995</v>
      </c>
      <c r="H144" s="36">
        <v>81.968458999999996</v>
      </c>
      <c r="I144" s="36">
        <v>80.704870999999997</v>
      </c>
    </row>
    <row r="145" spans="1:9">
      <c r="A145" s="36">
        <v>60.189458000000002</v>
      </c>
      <c r="B145" s="36">
        <v>60.162114000000003</v>
      </c>
      <c r="C145" s="36">
        <v>64.749514000000005</v>
      </c>
      <c r="D145" s="36">
        <v>70.993701999999999</v>
      </c>
      <c r="E145" s="36">
        <v>71.987309999999994</v>
      </c>
      <c r="F145" s="36">
        <v>76.789857999999995</v>
      </c>
      <c r="G145" s="36">
        <v>78.886144999999999</v>
      </c>
      <c r="H145" s="36">
        <v>81.937550999999999</v>
      </c>
      <c r="I145" s="36">
        <v>80.633204000000006</v>
      </c>
    </row>
    <row r="146" spans="1:9">
      <c r="A146" s="36">
        <v>60.379643999999999</v>
      </c>
      <c r="B146" s="36">
        <v>60.369843000000003</v>
      </c>
      <c r="C146" s="36">
        <v>64.831744</v>
      </c>
      <c r="D146" s="36">
        <v>71.044428999999994</v>
      </c>
      <c r="E146" s="36">
        <v>72.038596999999996</v>
      </c>
      <c r="F146" s="36">
        <v>76.791650000000004</v>
      </c>
      <c r="G146" s="36">
        <v>78.788054000000002</v>
      </c>
      <c r="H146" s="36">
        <v>82.051463999999996</v>
      </c>
      <c r="I146" s="36">
        <v>80.530584000000005</v>
      </c>
    </row>
    <row r="147" spans="1:9">
      <c r="A147" s="36">
        <v>60.634903000000001</v>
      </c>
      <c r="B147" s="36">
        <v>60.587879000000001</v>
      </c>
      <c r="C147" s="36">
        <v>65.013925</v>
      </c>
      <c r="D147" s="36">
        <v>71.118116999999998</v>
      </c>
      <c r="E147" s="36">
        <v>72.056713000000002</v>
      </c>
      <c r="F147" s="36">
        <v>76.844702999999996</v>
      </c>
      <c r="G147" s="36">
        <v>78.786305999999996</v>
      </c>
      <c r="H147" s="36">
        <v>82.171145999999993</v>
      </c>
      <c r="I147" s="36">
        <v>80.431420000000003</v>
      </c>
    </row>
    <row r="148" spans="1:9">
      <c r="A148" s="36">
        <v>60.764994999999999</v>
      </c>
      <c r="B148" s="36">
        <v>60.797601</v>
      </c>
      <c r="C148" s="36">
        <v>65.134069999999994</v>
      </c>
      <c r="D148" s="36">
        <v>71.186978999999994</v>
      </c>
      <c r="E148" s="36">
        <v>72.076643000000004</v>
      </c>
      <c r="F148" s="36">
        <v>76.898802000000003</v>
      </c>
      <c r="G148" s="36">
        <v>78.797949000000003</v>
      </c>
      <c r="H148" s="36">
        <v>82.271220999999997</v>
      </c>
      <c r="I148" s="36">
        <v>80.432109999999994</v>
      </c>
    </row>
    <row r="149" spans="1:9">
      <c r="A149" s="36">
        <v>60.599795999999998</v>
      </c>
      <c r="B149" s="36">
        <v>60.787581000000003</v>
      </c>
      <c r="C149" s="36">
        <v>65.134843000000004</v>
      </c>
      <c r="D149" s="36">
        <v>71.207098000000002</v>
      </c>
      <c r="E149" s="36">
        <v>72.025391999999997</v>
      </c>
      <c r="F149" s="36">
        <v>76.931168</v>
      </c>
      <c r="G149" s="36">
        <v>78.759754999999998</v>
      </c>
      <c r="H149" s="36">
        <v>82.242600999999993</v>
      </c>
      <c r="I149" s="36">
        <v>80.422259999999994</v>
      </c>
    </row>
    <row r="150" spans="1:9">
      <c r="A150" s="36">
        <v>60.433537999999999</v>
      </c>
      <c r="B150" s="36">
        <v>60.842981999999999</v>
      </c>
      <c r="C150" s="36">
        <v>65.059454000000002</v>
      </c>
      <c r="D150" s="36">
        <v>71.229125999999994</v>
      </c>
      <c r="E150" s="36">
        <v>72.004119000000003</v>
      </c>
      <c r="F150" s="36">
        <v>76.879350000000002</v>
      </c>
      <c r="G150" s="36">
        <v>78.739594999999994</v>
      </c>
      <c r="H150" s="36">
        <v>82.192802</v>
      </c>
      <c r="I150" s="36">
        <v>80.346497999999997</v>
      </c>
    </row>
    <row r="151" spans="1:9">
      <c r="A151" s="36">
        <v>60.366840000000003</v>
      </c>
      <c r="B151" s="36">
        <v>61.079889999999999</v>
      </c>
      <c r="C151" s="36">
        <v>64.923719000000006</v>
      </c>
      <c r="D151" s="36">
        <v>71.275711000000001</v>
      </c>
      <c r="E151" s="36">
        <v>71.956446</v>
      </c>
      <c r="F151" s="36">
        <v>76.835378000000006</v>
      </c>
      <c r="G151" s="36">
        <v>78.772274999999993</v>
      </c>
      <c r="H151" s="36">
        <v>82.178201999999999</v>
      </c>
      <c r="I151" s="36">
        <v>80.153946000000005</v>
      </c>
    </row>
    <row r="152" spans="1:9">
      <c r="A152" s="36">
        <v>60.491340000000001</v>
      </c>
      <c r="B152" s="36">
        <v>61.473773999999999</v>
      </c>
      <c r="C152" s="36">
        <v>64.888755000000003</v>
      </c>
      <c r="D152" s="36">
        <v>71.405331000000004</v>
      </c>
      <c r="E152" s="36">
        <v>71.924953000000002</v>
      </c>
      <c r="F152" s="36">
        <v>76.780113999999998</v>
      </c>
      <c r="G152" s="36">
        <v>78.867999999999995</v>
      </c>
      <c r="H152" s="36">
        <v>82.166160000000005</v>
      </c>
      <c r="I152" s="36">
        <v>80.063041999999996</v>
      </c>
    </row>
    <row r="153" spans="1:9">
      <c r="A153" s="36">
        <v>60.623519000000002</v>
      </c>
      <c r="B153" s="36">
        <v>61.793762000000001</v>
      </c>
      <c r="C153" s="36">
        <v>64.838873000000007</v>
      </c>
      <c r="D153" s="36">
        <v>71.548908999999995</v>
      </c>
      <c r="E153" s="36">
        <v>71.807464999999993</v>
      </c>
      <c r="F153" s="36">
        <v>76.768608</v>
      </c>
      <c r="G153" s="36">
        <v>78.925123999999997</v>
      </c>
      <c r="H153" s="36">
        <v>82.204566999999997</v>
      </c>
      <c r="I153" s="36">
        <v>80.074589000000003</v>
      </c>
    </row>
    <row r="154" spans="1:9">
      <c r="A154" s="36">
        <v>60.660238</v>
      </c>
      <c r="B154" s="36">
        <v>61.826196000000003</v>
      </c>
      <c r="C154" s="36">
        <v>64.848727999999994</v>
      </c>
      <c r="D154" s="36">
        <v>71.607166000000007</v>
      </c>
      <c r="E154" s="36">
        <v>71.717781000000002</v>
      </c>
      <c r="F154" s="36">
        <v>76.782264999999995</v>
      </c>
      <c r="G154" s="36">
        <v>78.892622000000003</v>
      </c>
      <c r="H154" s="36">
        <v>82.206111000000007</v>
      </c>
      <c r="I154" s="36">
        <v>80.135580000000004</v>
      </c>
    </row>
    <row r="155" spans="1:9">
      <c r="A155" s="36">
        <v>60.646248999999997</v>
      </c>
      <c r="B155" s="36">
        <v>61.593746000000003</v>
      </c>
      <c r="C155" s="36">
        <v>64.823081999999999</v>
      </c>
      <c r="D155" s="36">
        <v>71.638300999999998</v>
      </c>
      <c r="E155" s="36">
        <v>71.703862000000001</v>
      </c>
      <c r="F155" s="36">
        <v>76.844386999999998</v>
      </c>
      <c r="G155" s="36">
        <v>78.808273999999997</v>
      </c>
      <c r="H155" s="36">
        <v>82.194614000000001</v>
      </c>
      <c r="I155" s="36">
        <v>80.193206000000004</v>
      </c>
    </row>
    <row r="156" spans="1:9">
      <c r="A156" s="36">
        <v>60.558585000000001</v>
      </c>
      <c r="B156" s="36">
        <v>61.247968999999998</v>
      </c>
      <c r="C156" s="36">
        <v>64.877233000000004</v>
      </c>
      <c r="D156" s="36">
        <v>71.656819999999996</v>
      </c>
      <c r="E156" s="36">
        <v>71.820582999999999</v>
      </c>
      <c r="F156" s="36">
        <v>76.841703999999993</v>
      </c>
      <c r="G156" s="36">
        <v>78.696380000000005</v>
      </c>
      <c r="H156" s="36">
        <v>82.106611000000001</v>
      </c>
      <c r="I156" s="36">
        <v>80.195492000000002</v>
      </c>
    </row>
    <row r="157" spans="1:9">
      <c r="A157" s="36">
        <v>60.610626000000003</v>
      </c>
      <c r="B157" s="36">
        <v>60.929060999999997</v>
      </c>
      <c r="C157" s="36">
        <v>64.938675000000003</v>
      </c>
      <c r="D157" s="36">
        <v>71.764505999999997</v>
      </c>
      <c r="E157" s="36">
        <v>71.920721999999998</v>
      </c>
      <c r="F157" s="36">
        <v>76.827444999999997</v>
      </c>
      <c r="G157" s="36">
        <v>78.696171000000007</v>
      </c>
      <c r="H157" s="36">
        <v>81.985898000000006</v>
      </c>
      <c r="I157" s="36">
        <v>80.226803000000004</v>
      </c>
    </row>
    <row r="158" spans="1:9">
      <c r="A158" s="36">
        <v>60.740110000000001</v>
      </c>
      <c r="B158" s="36">
        <v>60.808950000000003</v>
      </c>
      <c r="C158" s="36">
        <v>65.121972</v>
      </c>
      <c r="D158" s="36">
        <v>71.773405999999994</v>
      </c>
      <c r="E158" s="36">
        <v>71.930629999999994</v>
      </c>
      <c r="F158" s="36">
        <v>76.778892999999997</v>
      </c>
      <c r="G158" s="36">
        <v>78.745425999999995</v>
      </c>
      <c r="H158" s="36">
        <v>81.964799999999997</v>
      </c>
      <c r="I158" s="36">
        <v>80.207897000000003</v>
      </c>
    </row>
    <row r="159" spans="1:9">
      <c r="A159" s="36">
        <v>60.940046000000002</v>
      </c>
      <c r="B159" s="36">
        <v>60.920445999999998</v>
      </c>
      <c r="C159" s="36">
        <v>65.218348000000006</v>
      </c>
      <c r="D159" s="36">
        <v>71.817003</v>
      </c>
      <c r="E159" s="36">
        <v>71.841730999999996</v>
      </c>
      <c r="F159" s="36">
        <v>76.787861000000007</v>
      </c>
      <c r="G159" s="36">
        <v>78.863975999999994</v>
      </c>
      <c r="H159" s="36">
        <v>82.043173999999993</v>
      </c>
      <c r="I159" s="36">
        <v>80.253117000000003</v>
      </c>
    </row>
    <row r="160" spans="1:9">
      <c r="A160" s="36">
        <v>61.071846000000001</v>
      </c>
      <c r="B160" s="36">
        <v>61.189656999999997</v>
      </c>
      <c r="C160" s="36">
        <v>65.267111</v>
      </c>
      <c r="D160" s="36">
        <v>71.849508</v>
      </c>
      <c r="E160" s="36">
        <v>71.805487999999997</v>
      </c>
      <c r="F160" s="36">
        <v>76.810713000000007</v>
      </c>
      <c r="G160" s="36">
        <v>78.880903000000004</v>
      </c>
      <c r="H160" s="36">
        <v>82.154915000000003</v>
      </c>
      <c r="I160" s="36">
        <v>80.231646999999995</v>
      </c>
    </row>
    <row r="161" spans="1:9">
      <c r="A161" s="36">
        <v>61.177618000000002</v>
      </c>
      <c r="B161" s="36">
        <v>61.334674</v>
      </c>
      <c r="C161" s="36">
        <v>65.185355000000001</v>
      </c>
      <c r="D161" s="36">
        <v>71.964049000000003</v>
      </c>
      <c r="E161" s="36">
        <v>71.762184000000005</v>
      </c>
      <c r="F161" s="36">
        <v>76.869291000000004</v>
      </c>
      <c r="G161" s="36">
        <v>78.813042999999993</v>
      </c>
      <c r="H161" s="36">
        <v>82.194801999999996</v>
      </c>
      <c r="I161" s="36">
        <v>80.197793000000004</v>
      </c>
    </row>
    <row r="162" spans="1:9">
      <c r="A162" s="36">
        <v>61.364500999999997</v>
      </c>
      <c r="B162" s="36">
        <v>61.219475000000003</v>
      </c>
      <c r="C162" s="36">
        <v>65.218158000000003</v>
      </c>
      <c r="D162" s="36">
        <v>72.046053000000001</v>
      </c>
      <c r="E162" s="36">
        <v>71.786449000000005</v>
      </c>
      <c r="F162" s="36">
        <v>76.904752999999999</v>
      </c>
      <c r="G162" s="36">
        <v>78.670984000000004</v>
      </c>
      <c r="H162" s="36">
        <v>82.220938000000004</v>
      </c>
      <c r="I162" s="36">
        <v>80.187342999999998</v>
      </c>
    </row>
    <row r="163" spans="1:9">
      <c r="A163" s="36">
        <v>61.466410000000003</v>
      </c>
      <c r="B163" s="36">
        <v>60.959195999999999</v>
      </c>
      <c r="C163" s="36">
        <v>65.295801999999995</v>
      </c>
      <c r="D163" s="36">
        <v>72.107421000000002</v>
      </c>
      <c r="E163" s="36">
        <v>71.736519000000001</v>
      </c>
      <c r="F163" s="36">
        <v>76.825519999999997</v>
      </c>
      <c r="G163" s="36">
        <v>78.593113000000002</v>
      </c>
      <c r="H163" s="36">
        <v>82.267041000000006</v>
      </c>
      <c r="I163" s="36">
        <v>80.243616000000003</v>
      </c>
    </row>
    <row r="164" spans="1:9">
      <c r="A164" s="36">
        <v>61.568285000000003</v>
      </c>
      <c r="B164" s="36">
        <v>60.770223999999999</v>
      </c>
      <c r="C164" s="36">
        <v>65.366815000000003</v>
      </c>
      <c r="D164" s="36">
        <v>72.124981000000005</v>
      </c>
      <c r="E164" s="36">
        <v>71.768905000000004</v>
      </c>
      <c r="F164" s="36">
        <v>76.752763000000002</v>
      </c>
      <c r="G164" s="36">
        <v>78.632784000000001</v>
      </c>
      <c r="H164" s="36">
        <v>82.317584999999994</v>
      </c>
      <c r="I164" s="36">
        <v>80.336189000000005</v>
      </c>
    </row>
    <row r="165" spans="1:9">
      <c r="A165" s="36">
        <v>61.443641</v>
      </c>
      <c r="B165" s="36">
        <v>60.679267000000003</v>
      </c>
      <c r="C165" s="36">
        <v>65.383775</v>
      </c>
      <c r="D165" s="36">
        <v>72.150758999999994</v>
      </c>
      <c r="E165" s="36">
        <v>71.734545999999995</v>
      </c>
      <c r="F165" s="36">
        <v>76.709474999999998</v>
      </c>
      <c r="G165" s="36">
        <v>78.708988000000005</v>
      </c>
      <c r="H165" s="36">
        <v>82.312154000000007</v>
      </c>
      <c r="I165" s="36">
        <v>80.342125999999993</v>
      </c>
    </row>
    <row r="166" spans="1:9">
      <c r="A166" s="36">
        <v>61.347110999999998</v>
      </c>
      <c r="B166" s="36">
        <v>60.68665</v>
      </c>
      <c r="C166" s="36">
        <v>65.379902999999999</v>
      </c>
      <c r="D166" s="36">
        <v>72.161759000000004</v>
      </c>
      <c r="E166" s="36">
        <v>71.802389000000005</v>
      </c>
      <c r="F166" s="36">
        <v>76.769873000000004</v>
      </c>
      <c r="G166" s="36">
        <v>78.746168999999995</v>
      </c>
      <c r="H166" s="36">
        <v>82.286714000000003</v>
      </c>
      <c r="I166" s="36">
        <v>80.314156999999994</v>
      </c>
    </row>
    <row r="167" spans="1:9">
      <c r="A167" s="36">
        <v>61.216887999999997</v>
      </c>
      <c r="B167" s="36">
        <v>60.798625999999999</v>
      </c>
      <c r="C167" s="36">
        <v>65.365836000000002</v>
      </c>
      <c r="D167" s="36">
        <v>72.228305000000006</v>
      </c>
      <c r="E167" s="36">
        <v>71.846395999999999</v>
      </c>
      <c r="F167" s="36">
        <v>76.786518000000001</v>
      </c>
      <c r="G167" s="36">
        <v>78.697164999999998</v>
      </c>
      <c r="H167" s="36">
        <v>82.25</v>
      </c>
      <c r="I167" s="36">
        <v>80.249542000000005</v>
      </c>
    </row>
    <row r="168" spans="1:9">
      <c r="A168" s="36">
        <v>61.352336999999999</v>
      </c>
      <c r="B168" s="36">
        <v>61.178054000000003</v>
      </c>
      <c r="C168" s="36">
        <v>65.292220999999998</v>
      </c>
      <c r="D168" s="36">
        <v>72.210316000000006</v>
      </c>
      <c r="E168" s="36">
        <v>71.992635000000007</v>
      </c>
      <c r="F168" s="36">
        <v>76.788186999999994</v>
      </c>
      <c r="G168" s="36">
        <v>78.668876999999995</v>
      </c>
      <c r="H168" s="36">
        <v>82.225765999999993</v>
      </c>
      <c r="I168" s="36">
        <v>80.338475000000003</v>
      </c>
    </row>
    <row r="169" spans="1:9">
      <c r="A169" s="36">
        <v>61.588594999999998</v>
      </c>
      <c r="B169" s="36">
        <v>61.624609999999997</v>
      </c>
      <c r="C169" s="36">
        <v>65.198800000000006</v>
      </c>
      <c r="D169" s="36">
        <v>72.191800999999998</v>
      </c>
      <c r="E169" s="36">
        <v>72.068398000000002</v>
      </c>
      <c r="F169" s="36">
        <v>76.823262999999997</v>
      </c>
      <c r="G169" s="36">
        <v>78.645966999999999</v>
      </c>
      <c r="H169" s="36">
        <v>82.162199999999999</v>
      </c>
      <c r="I169" s="36">
        <v>80.407394999999994</v>
      </c>
    </row>
    <row r="170" spans="1:9">
      <c r="A170" s="36">
        <v>61.887751000000002</v>
      </c>
      <c r="B170" s="36">
        <v>62.120570000000001</v>
      </c>
      <c r="C170" s="36">
        <v>65.191603999999998</v>
      </c>
      <c r="D170" s="36">
        <v>72.108945000000006</v>
      </c>
      <c r="E170" s="36">
        <v>72.125324000000006</v>
      </c>
      <c r="F170" s="36">
        <v>76.881055000000003</v>
      </c>
      <c r="G170" s="36">
        <v>78.643867</v>
      </c>
      <c r="H170" s="36">
        <v>82.071524999999994</v>
      </c>
      <c r="I170" s="36">
        <v>80.513715000000005</v>
      </c>
    </row>
    <row r="171" spans="1:9">
      <c r="A171" s="36">
        <v>61.931441999999997</v>
      </c>
      <c r="B171" s="36">
        <v>62.362861000000002</v>
      </c>
      <c r="C171" s="36">
        <v>65.226213999999999</v>
      </c>
      <c r="D171" s="36">
        <v>72.108810000000005</v>
      </c>
      <c r="E171" s="36">
        <v>72.071303</v>
      </c>
      <c r="F171" s="36">
        <v>76.913495999999995</v>
      </c>
      <c r="G171" s="36">
        <v>78.606735</v>
      </c>
      <c r="H171" s="36">
        <v>82.031822000000005</v>
      </c>
      <c r="I171" s="36">
        <v>80.374279000000001</v>
      </c>
    </row>
    <row r="172" spans="1:9">
      <c r="A172" s="36">
        <v>61.914478000000003</v>
      </c>
      <c r="B172" s="36">
        <v>62.428516000000002</v>
      </c>
      <c r="C172" s="36">
        <v>65.271905000000004</v>
      </c>
      <c r="D172" s="36">
        <v>72.128242999999998</v>
      </c>
      <c r="E172" s="36">
        <v>72.042207000000005</v>
      </c>
      <c r="F172" s="36">
        <v>76.879839000000004</v>
      </c>
      <c r="G172" s="36">
        <v>78.575545000000005</v>
      </c>
      <c r="H172" s="36">
        <v>82.079644999999999</v>
      </c>
      <c r="I172" s="36">
        <v>80.283299999999997</v>
      </c>
    </row>
    <row r="173" spans="1:9">
      <c r="A173" s="36">
        <v>61.738503999999999</v>
      </c>
      <c r="B173" s="36">
        <v>62.209978</v>
      </c>
      <c r="C173" s="36">
        <v>65.276972000000001</v>
      </c>
      <c r="D173" s="36">
        <v>72.205995000000001</v>
      </c>
      <c r="E173" s="36">
        <v>72.007202000000007</v>
      </c>
      <c r="F173" s="36">
        <v>76.819689999999994</v>
      </c>
      <c r="G173" s="36">
        <v>78.579732000000007</v>
      </c>
      <c r="H173" s="36">
        <v>82.157788999999994</v>
      </c>
      <c r="I173" s="36">
        <v>80.186091000000005</v>
      </c>
    </row>
    <row r="174" spans="1:9">
      <c r="A174" s="36">
        <v>61.715412999999998</v>
      </c>
      <c r="B174" s="36">
        <v>61.925274999999999</v>
      </c>
      <c r="C174" s="36">
        <v>65.287931999999998</v>
      </c>
      <c r="D174" s="36">
        <v>72.234658999999994</v>
      </c>
      <c r="E174" s="36">
        <v>72.053230999999997</v>
      </c>
      <c r="F174" s="36">
        <v>76.790673999999996</v>
      </c>
      <c r="G174" s="36">
        <v>78.660756000000006</v>
      </c>
      <c r="H174" s="36">
        <v>82.179541999999998</v>
      </c>
      <c r="I174" s="36">
        <v>80.241364000000004</v>
      </c>
    </row>
    <row r="175" spans="1:9">
      <c r="A175" s="36">
        <v>61.727912000000003</v>
      </c>
      <c r="B175" s="36">
        <v>61.754662000000003</v>
      </c>
      <c r="C175" s="36">
        <v>65.296250999999998</v>
      </c>
      <c r="D175" s="36">
        <v>72.233885999999998</v>
      </c>
      <c r="E175" s="36">
        <v>72.139287999999993</v>
      </c>
      <c r="F175" s="36">
        <v>76.771439000000001</v>
      </c>
      <c r="G175" s="36">
        <v>78.759259999999998</v>
      </c>
      <c r="H175" s="36">
        <v>82.125446999999994</v>
      </c>
      <c r="I175" s="36">
        <v>80.312860999999998</v>
      </c>
    </row>
    <row r="176" spans="1:9">
      <c r="A176" s="36">
        <v>61.798051000000001</v>
      </c>
      <c r="B176" s="36">
        <v>61.881796999999999</v>
      </c>
      <c r="C176" s="36">
        <v>65.260259000000005</v>
      </c>
      <c r="D176" s="36">
        <v>72.149749999999997</v>
      </c>
      <c r="E176" s="36">
        <v>72.232348999999999</v>
      </c>
      <c r="F176" s="36">
        <v>76.821224999999998</v>
      </c>
      <c r="G176" s="36">
        <v>78.796976999999998</v>
      </c>
      <c r="H176" s="36">
        <v>82.149387000000004</v>
      </c>
      <c r="I176" s="36">
        <v>80.342855999999998</v>
      </c>
    </row>
    <row r="177" spans="1:9">
      <c r="A177" s="36">
        <v>61.802784000000003</v>
      </c>
      <c r="B177" s="36">
        <v>62.189363</v>
      </c>
      <c r="C177" s="36">
        <v>65.239828000000003</v>
      </c>
      <c r="D177" s="36">
        <v>72.113608999999997</v>
      </c>
      <c r="E177" s="36">
        <v>72.257543999999996</v>
      </c>
      <c r="F177" s="36">
        <v>76.828027000000006</v>
      </c>
      <c r="G177" s="36">
        <v>78.709778999999997</v>
      </c>
      <c r="H177" s="36">
        <v>82.201008999999999</v>
      </c>
      <c r="I177" s="36">
        <v>80.312866999999997</v>
      </c>
    </row>
    <row r="178" spans="1:9">
      <c r="A178" s="36">
        <v>61.784384000000003</v>
      </c>
      <c r="B178" s="36">
        <v>62.432766000000001</v>
      </c>
      <c r="C178" s="36">
        <v>65.260700999999997</v>
      </c>
      <c r="D178" s="36">
        <v>72.129919999999998</v>
      </c>
      <c r="E178" s="36">
        <v>72.201921999999996</v>
      </c>
      <c r="F178" s="36">
        <v>76.842550000000003</v>
      </c>
      <c r="G178" s="36">
        <v>78.574924999999993</v>
      </c>
      <c r="H178" s="36">
        <v>82.295491999999996</v>
      </c>
      <c r="I178" s="36">
        <v>80.209901000000002</v>
      </c>
    </row>
    <row r="179" spans="1:9">
      <c r="A179" s="36">
        <v>61.880521999999999</v>
      </c>
      <c r="B179" s="36">
        <v>62.502462999999999</v>
      </c>
      <c r="C179" s="36">
        <v>65.337551000000005</v>
      </c>
      <c r="D179" s="36">
        <v>72.202945</v>
      </c>
      <c r="E179" s="36">
        <v>72.164996000000002</v>
      </c>
      <c r="F179" s="36">
        <v>76.815055000000001</v>
      </c>
      <c r="G179" s="36">
        <v>78.501458999999997</v>
      </c>
      <c r="H179" s="36">
        <v>82.275469999999999</v>
      </c>
      <c r="I179" s="36">
        <v>80.159965999999997</v>
      </c>
    </row>
    <row r="180" spans="1:9">
      <c r="A180" s="36">
        <v>61.897700999999998</v>
      </c>
      <c r="B180" s="36">
        <v>62.446460000000002</v>
      </c>
      <c r="C180" s="36">
        <v>65.385547000000003</v>
      </c>
      <c r="D180" s="36">
        <v>72.251872000000006</v>
      </c>
      <c r="E180" s="36">
        <v>72.132290999999995</v>
      </c>
      <c r="F180" s="36">
        <v>76.815652999999998</v>
      </c>
      <c r="G180" s="36">
        <v>78.508021999999997</v>
      </c>
      <c r="H180" s="36">
        <v>82.205663999999999</v>
      </c>
      <c r="I180" s="36">
        <v>80.219081000000003</v>
      </c>
    </row>
    <row r="181" spans="1:9">
      <c r="A181" s="36">
        <v>61.945062</v>
      </c>
      <c r="B181" s="36">
        <v>62.344985999999999</v>
      </c>
      <c r="C181" s="36">
        <v>65.422169999999994</v>
      </c>
      <c r="D181" s="36">
        <v>72.273477999999997</v>
      </c>
      <c r="E181" s="36">
        <v>72.184089999999998</v>
      </c>
      <c r="F181" s="36">
        <v>76.854313000000005</v>
      </c>
      <c r="G181" s="36">
        <v>78.558708999999993</v>
      </c>
      <c r="H181" s="36">
        <v>82.122028</v>
      </c>
      <c r="I181" s="36">
        <v>80.321584000000001</v>
      </c>
    </row>
    <row r="182" spans="1:9">
      <c r="A182" s="36">
        <v>61.867026000000003</v>
      </c>
      <c r="B182" s="36">
        <v>62.278933000000002</v>
      </c>
      <c r="C182" s="36">
        <v>65.453693999999999</v>
      </c>
      <c r="D182" s="36">
        <v>72.296118000000007</v>
      </c>
      <c r="E182" s="36">
        <v>72.188952999999998</v>
      </c>
      <c r="F182" s="36">
        <v>76.863583000000006</v>
      </c>
      <c r="G182" s="36">
        <v>78.591035000000005</v>
      </c>
      <c r="H182" s="36">
        <v>82.078913999999997</v>
      </c>
      <c r="I182" s="36">
        <v>80.400977999999995</v>
      </c>
    </row>
    <row r="183" spans="1:9">
      <c r="A183" s="36">
        <v>61.912317999999999</v>
      </c>
      <c r="B183" s="36">
        <v>62.169989000000001</v>
      </c>
      <c r="C183" s="36">
        <v>65.531289999999998</v>
      </c>
      <c r="D183" s="36">
        <v>72.315505999999999</v>
      </c>
      <c r="E183" s="36">
        <v>72.225558000000007</v>
      </c>
      <c r="F183" s="36">
        <v>76.857060000000004</v>
      </c>
      <c r="G183" s="36">
        <v>78.664564999999996</v>
      </c>
      <c r="H183" s="36">
        <v>82.074224999999998</v>
      </c>
      <c r="I183" s="36">
        <v>80.332183000000001</v>
      </c>
    </row>
    <row r="184" spans="1:9">
      <c r="A184" s="36">
        <v>61.871262000000002</v>
      </c>
      <c r="B184" s="36">
        <v>62.034933000000002</v>
      </c>
      <c r="C184" s="36">
        <v>65.578879999999998</v>
      </c>
      <c r="D184" s="36">
        <v>72.339275999999998</v>
      </c>
      <c r="E184" s="36">
        <v>72.205046999999993</v>
      </c>
      <c r="F184" s="36">
        <v>76.771287000000001</v>
      </c>
      <c r="G184" s="36">
        <v>78.730931999999996</v>
      </c>
      <c r="H184" s="36">
        <v>82.101635000000002</v>
      </c>
      <c r="I184" s="36">
        <v>80.286136999999997</v>
      </c>
    </row>
    <row r="185" spans="1:9">
      <c r="A185" s="36">
        <v>61.917681999999999</v>
      </c>
      <c r="B185" s="36">
        <v>61.927433999999998</v>
      </c>
      <c r="C185" s="36">
        <v>65.606808000000001</v>
      </c>
      <c r="D185" s="36">
        <v>72.333017999999996</v>
      </c>
      <c r="E185" s="36">
        <v>72.200626</v>
      </c>
      <c r="F185" s="36">
        <v>76.745063000000002</v>
      </c>
      <c r="G185" s="36">
        <v>78.791894999999997</v>
      </c>
      <c r="H185" s="36">
        <v>82.126374999999996</v>
      </c>
      <c r="I185" s="36">
        <v>80.240966999999998</v>
      </c>
    </row>
    <row r="186" spans="1:9">
      <c r="A186" s="36">
        <v>61.991995000000003</v>
      </c>
      <c r="B186" s="36">
        <v>61.982514999999999</v>
      </c>
      <c r="C186" s="36">
        <v>65.612690999999998</v>
      </c>
      <c r="D186" s="36">
        <v>72.326634999999996</v>
      </c>
      <c r="E186" s="36">
        <v>72.167277999999996</v>
      </c>
      <c r="F186" s="36">
        <v>76.714961000000002</v>
      </c>
      <c r="G186" s="36">
        <v>78.723795999999993</v>
      </c>
      <c r="H186" s="36">
        <v>82.109651999999997</v>
      </c>
      <c r="I186" s="36">
        <v>80.209022000000004</v>
      </c>
    </row>
    <row r="187" spans="1:9">
      <c r="A187" s="36">
        <v>62.158079999999998</v>
      </c>
      <c r="B187" s="36">
        <v>62.129817000000003</v>
      </c>
      <c r="C187" s="36">
        <v>65.646332999999998</v>
      </c>
      <c r="D187" s="36">
        <v>72.341442000000001</v>
      </c>
      <c r="E187" s="36">
        <v>72.134048000000007</v>
      </c>
      <c r="F187" s="36">
        <v>76.771786000000006</v>
      </c>
      <c r="G187" s="36">
        <v>78.635101000000006</v>
      </c>
      <c r="H187" s="36">
        <v>82.073941000000005</v>
      </c>
      <c r="I187" s="36">
        <v>80.146056999999999</v>
      </c>
    </row>
    <row r="188" spans="1:9">
      <c r="A188" s="36">
        <v>62.242458999999997</v>
      </c>
      <c r="B188" s="36">
        <v>62.298775999999997</v>
      </c>
      <c r="C188" s="36">
        <v>65.722913000000005</v>
      </c>
      <c r="D188" s="36">
        <v>72.361444000000006</v>
      </c>
      <c r="E188" s="36">
        <v>72.188360000000003</v>
      </c>
      <c r="F188" s="36">
        <v>76.799606999999995</v>
      </c>
      <c r="G188" s="36">
        <v>78.550210000000007</v>
      </c>
      <c r="H188" s="36">
        <v>82.059939999999997</v>
      </c>
      <c r="I188" s="36">
        <v>80.082888999999994</v>
      </c>
    </row>
    <row r="189" spans="1:9">
      <c r="A189" s="36">
        <v>62.309871999999999</v>
      </c>
      <c r="B189" s="36">
        <v>62.411365000000004</v>
      </c>
      <c r="C189" s="36">
        <v>65.730842999999993</v>
      </c>
      <c r="D189" s="36">
        <v>72.377540999999994</v>
      </c>
      <c r="E189" s="36">
        <v>72.305842999999996</v>
      </c>
      <c r="F189" s="36">
        <v>76.884704999999997</v>
      </c>
      <c r="G189" s="36">
        <v>78.569748000000004</v>
      </c>
      <c r="H189" s="36">
        <v>82.124403999999998</v>
      </c>
      <c r="I189" s="36">
        <v>80.169657999999998</v>
      </c>
    </row>
    <row r="190" spans="1:9">
      <c r="A190" s="36">
        <v>62.351557999999997</v>
      </c>
      <c r="B190" s="36">
        <v>62.524303000000003</v>
      </c>
      <c r="C190" s="36">
        <v>65.712517000000005</v>
      </c>
      <c r="D190" s="36">
        <v>72.382277999999999</v>
      </c>
      <c r="E190" s="36">
        <v>72.448858999999999</v>
      </c>
      <c r="F190" s="36">
        <v>76.926610999999994</v>
      </c>
      <c r="G190" s="36">
        <v>78.578286000000006</v>
      </c>
      <c r="H190" s="36">
        <v>82.192458999999999</v>
      </c>
      <c r="I190" s="36">
        <v>80.285009000000002</v>
      </c>
    </row>
    <row r="191" spans="1:9">
      <c r="A191" s="36">
        <v>62.404792999999998</v>
      </c>
      <c r="B191" s="36">
        <v>62.567413999999999</v>
      </c>
      <c r="C191" s="36">
        <v>65.636595</v>
      </c>
      <c r="D191" s="36">
        <v>72.426255999999995</v>
      </c>
      <c r="E191" s="36">
        <v>72.515150000000006</v>
      </c>
      <c r="F191" s="36">
        <v>76.969840000000005</v>
      </c>
      <c r="G191" s="36">
        <v>78.628755999999996</v>
      </c>
      <c r="H191" s="36">
        <v>82.220382000000001</v>
      </c>
      <c r="I191" s="36">
        <v>80.425358000000003</v>
      </c>
    </row>
    <row r="192" spans="1:9">
      <c r="A192" s="36">
        <v>62.310915999999999</v>
      </c>
      <c r="B192" s="36">
        <v>62.577095</v>
      </c>
      <c r="C192" s="36">
        <v>65.635966999999994</v>
      </c>
      <c r="D192" s="36">
        <v>72.505960999999999</v>
      </c>
      <c r="E192" s="36">
        <v>72.522965999999997</v>
      </c>
      <c r="F192" s="36">
        <v>76.992553999999998</v>
      </c>
      <c r="G192" s="36">
        <v>78.614895000000004</v>
      </c>
      <c r="H192" s="36">
        <v>82.251941000000002</v>
      </c>
      <c r="I192" s="36">
        <v>80.478808999999998</v>
      </c>
    </row>
    <row r="193" spans="1:9">
      <c r="A193" s="36">
        <v>62.229975000000003</v>
      </c>
      <c r="B193" s="36">
        <v>62.507649000000001</v>
      </c>
      <c r="C193" s="36">
        <v>65.666568999999996</v>
      </c>
      <c r="D193" s="36">
        <v>72.565258</v>
      </c>
      <c r="E193" s="36">
        <v>72.517804999999996</v>
      </c>
      <c r="F193" s="36">
        <v>77.024388999999999</v>
      </c>
      <c r="G193" s="36">
        <v>78.625332</v>
      </c>
      <c r="H193" s="36">
        <v>82.266921999999994</v>
      </c>
      <c r="I193" s="36">
        <v>80.497960000000006</v>
      </c>
    </row>
    <row r="194" spans="1:9">
      <c r="A194" s="36">
        <v>62.184147000000003</v>
      </c>
      <c r="B194" s="36">
        <v>62.503453</v>
      </c>
      <c r="C194" s="36">
        <v>65.709519</v>
      </c>
      <c r="D194" s="36">
        <v>72.608484000000004</v>
      </c>
      <c r="E194" s="36">
        <v>72.511336999999997</v>
      </c>
      <c r="F194" s="36">
        <v>77.063502999999997</v>
      </c>
      <c r="G194" s="36">
        <v>78.613467</v>
      </c>
      <c r="H194" s="36">
        <v>82.239717999999996</v>
      </c>
      <c r="I194" s="36">
        <v>80.483362</v>
      </c>
    </row>
    <row r="195" spans="1:9">
      <c r="A195" s="36">
        <v>62.246032999999997</v>
      </c>
      <c r="B195" s="36">
        <v>62.440100000000001</v>
      </c>
      <c r="C195" s="36">
        <v>65.69923</v>
      </c>
      <c r="D195" s="36">
        <v>72.556224</v>
      </c>
      <c r="E195" s="36">
        <v>72.527648999999997</v>
      </c>
      <c r="F195" s="36">
        <v>77.092314000000002</v>
      </c>
      <c r="G195" s="36">
        <v>78.625238999999993</v>
      </c>
      <c r="H195" s="36">
        <v>82.096399000000005</v>
      </c>
      <c r="I195" s="36">
        <v>80.437814000000003</v>
      </c>
    </row>
    <row r="196" spans="1:9">
      <c r="A196" s="36">
        <v>62.287838999999998</v>
      </c>
      <c r="B196" s="36">
        <v>62.438634999999998</v>
      </c>
      <c r="C196" s="36">
        <v>65.644728999999998</v>
      </c>
      <c r="D196" s="36">
        <v>72.499054000000001</v>
      </c>
      <c r="E196" s="36">
        <v>72.538919000000007</v>
      </c>
      <c r="F196" s="36">
        <v>77.096753000000007</v>
      </c>
      <c r="G196" s="36">
        <v>78.623890000000003</v>
      </c>
      <c r="H196" s="36">
        <v>81.968891999999997</v>
      </c>
      <c r="I196" s="36">
        <v>80.424878000000007</v>
      </c>
    </row>
    <row r="197" spans="1:9">
      <c r="A197" s="36">
        <v>62.328476999999999</v>
      </c>
      <c r="B197" s="36">
        <v>62.373651000000002</v>
      </c>
      <c r="C197" s="36">
        <v>65.613446999999994</v>
      </c>
      <c r="D197" s="36">
        <v>72.436376999999993</v>
      </c>
      <c r="E197" s="36">
        <v>72.548533000000006</v>
      </c>
      <c r="F197" s="36">
        <v>77.103425000000001</v>
      </c>
      <c r="G197" s="36">
        <v>78.606088999999997</v>
      </c>
      <c r="H197" s="36">
        <v>81.944720000000004</v>
      </c>
      <c r="I197" s="36">
        <v>80.402822999999998</v>
      </c>
    </row>
    <row r="198" spans="1:9">
      <c r="A198" s="36">
        <v>62.351185999999998</v>
      </c>
      <c r="B198" s="36">
        <v>62.472994</v>
      </c>
      <c r="C198" s="36">
        <v>65.631304999999998</v>
      </c>
      <c r="D198" s="36">
        <v>72.451674999999994</v>
      </c>
      <c r="E198" s="36">
        <v>72.572861000000003</v>
      </c>
      <c r="F198" s="36">
        <v>77.126923000000005</v>
      </c>
      <c r="G198" s="36">
        <v>78.582562999999993</v>
      </c>
      <c r="H198" s="36">
        <v>81.988844</v>
      </c>
      <c r="I198" s="36">
        <v>80.378200000000007</v>
      </c>
    </row>
    <row r="199" spans="1:9">
      <c r="A199" s="36">
        <v>62.383031000000003</v>
      </c>
      <c r="B199" s="36">
        <v>62.544944999999998</v>
      </c>
      <c r="C199" s="36">
        <v>65.676749999999998</v>
      </c>
      <c r="D199" s="36">
        <v>72.481487000000001</v>
      </c>
      <c r="E199" s="36">
        <v>72.593169000000003</v>
      </c>
      <c r="F199" s="36">
        <v>77.152257000000006</v>
      </c>
      <c r="G199" s="36">
        <v>78.564822000000007</v>
      </c>
      <c r="H199" s="36">
        <v>82.049840000000003</v>
      </c>
      <c r="I199" s="36">
        <v>80.335384000000005</v>
      </c>
    </row>
    <row r="200" spans="1:9">
      <c r="A200" s="36">
        <v>62.361651000000002</v>
      </c>
      <c r="B200" s="36">
        <v>62.634971999999998</v>
      </c>
      <c r="C200" s="36">
        <v>65.716830999999999</v>
      </c>
      <c r="D200" s="36">
        <v>72.506995000000003</v>
      </c>
      <c r="E200" s="36">
        <v>72.617690999999994</v>
      </c>
      <c r="F200" s="36">
        <v>77.175308999999999</v>
      </c>
      <c r="G200" s="36">
        <v>78.555531000000002</v>
      </c>
      <c r="H200" s="36">
        <v>82.097171000000003</v>
      </c>
      <c r="I200" s="36">
        <v>80.325622999999993</v>
      </c>
    </row>
    <row r="201" spans="1:9">
      <c r="A201" s="36">
        <v>62.315995000000001</v>
      </c>
      <c r="B201" s="36">
        <v>62.641291000000002</v>
      </c>
      <c r="C201" s="36">
        <v>65.728033999999994</v>
      </c>
      <c r="D201" s="36">
        <v>72.523966999999999</v>
      </c>
      <c r="E201" s="36">
        <v>72.628826000000004</v>
      </c>
      <c r="F201" s="36">
        <v>77.184580999999994</v>
      </c>
      <c r="G201" s="36">
        <v>78.561447000000001</v>
      </c>
      <c r="H201" s="36">
        <v>82.120283999999998</v>
      </c>
      <c r="I201" s="36">
        <v>80.340205999999995</v>
      </c>
    </row>
    <row r="202" spans="1:9">
      <c r="A202" s="36">
        <v>62.273837999999998</v>
      </c>
      <c r="B202" s="36">
        <v>62.637008999999999</v>
      </c>
      <c r="C202" s="36">
        <v>65.739003999999994</v>
      </c>
      <c r="D202" s="36">
        <v>72.535662000000002</v>
      </c>
      <c r="E202" s="36">
        <v>72.639448000000002</v>
      </c>
      <c r="F202" s="36">
        <v>77.195249000000004</v>
      </c>
      <c r="G202" s="36">
        <v>78.567661999999999</v>
      </c>
      <c r="H202" s="36">
        <v>82.136683000000005</v>
      </c>
      <c r="I202" s="36">
        <v>80.359121000000002</v>
      </c>
    </row>
    <row r="203" spans="1:9">
      <c r="A203" s="36">
        <v>62.265120000000003</v>
      </c>
      <c r="B203" s="36">
        <v>62.638511999999999</v>
      </c>
      <c r="C203" s="36">
        <v>65.746737999999993</v>
      </c>
      <c r="D203" s="36">
        <v>72.540946000000005</v>
      </c>
      <c r="E203" s="36">
        <v>72.64716</v>
      </c>
      <c r="F203" s="36">
        <v>77.201648000000006</v>
      </c>
      <c r="G203" s="36">
        <v>78.574019000000007</v>
      </c>
      <c r="H203" s="36">
        <v>82.139016999999996</v>
      </c>
      <c r="I203" s="36">
        <v>80.366905000000003</v>
      </c>
    </row>
    <row r="204" spans="1:9">
      <c r="A204" s="36">
        <v>62.255797999999999</v>
      </c>
      <c r="B204" s="36">
        <v>62.638840999999999</v>
      </c>
      <c r="C204" s="36">
        <v>65.755000999999993</v>
      </c>
      <c r="D204" s="36">
        <v>72.546014</v>
      </c>
      <c r="E204" s="36">
        <v>72.655407999999994</v>
      </c>
      <c r="F204" s="36">
        <v>77.208381000000003</v>
      </c>
      <c r="G204" s="36">
        <v>78.579137000000003</v>
      </c>
      <c r="H204" s="36">
        <v>82.139877999999996</v>
      </c>
      <c r="I204" s="36">
        <v>80.371076000000002</v>
      </c>
    </row>
    <row r="205" spans="1:9">
      <c r="A205" s="36">
        <v>62.246375</v>
      </c>
      <c r="B205" s="36">
        <v>62.638779</v>
      </c>
      <c r="C205" s="36">
        <v>65.763254000000003</v>
      </c>
      <c r="D205" s="36">
        <v>72.551186999999999</v>
      </c>
      <c r="E205" s="36">
        <v>72.663599000000005</v>
      </c>
      <c r="F205" s="36">
        <v>77.214979999999997</v>
      </c>
      <c r="G205" s="36">
        <v>78.584343000000004</v>
      </c>
      <c r="H205" s="36">
        <v>82.141001000000003</v>
      </c>
      <c r="I205" s="36">
        <v>80.374972</v>
      </c>
    </row>
    <row r="206" spans="1:9">
      <c r="A206" s="36">
        <v>62.236789000000002</v>
      </c>
      <c r="B206" s="36">
        <v>62.638513000000003</v>
      </c>
      <c r="C206" s="36">
        <v>65.771528000000004</v>
      </c>
      <c r="D206" s="36">
        <v>72.557244999999995</v>
      </c>
      <c r="E206" s="36">
        <v>72.671536000000003</v>
      </c>
      <c r="F206" s="36">
        <v>77.221376000000006</v>
      </c>
      <c r="G206" s="36">
        <v>78.590232</v>
      </c>
      <c r="H206" s="36">
        <v>82.144987</v>
      </c>
      <c r="I206" s="36">
        <v>80.378895999999997</v>
      </c>
    </row>
    <row r="207" spans="1:9">
      <c r="A207" s="36">
        <v>62.227071000000002</v>
      </c>
      <c r="B207" s="36">
        <v>62.638145000000002</v>
      </c>
      <c r="C207" s="36">
        <v>65.779673000000003</v>
      </c>
      <c r="D207" s="36">
        <v>72.563186000000002</v>
      </c>
      <c r="E207" s="36">
        <v>72.679357999999993</v>
      </c>
      <c r="F207" s="36">
        <v>77.227665999999999</v>
      </c>
      <c r="G207" s="36">
        <v>78.595967000000002</v>
      </c>
      <c r="H207" s="36">
        <v>82.149074999999996</v>
      </c>
      <c r="I207" s="36">
        <v>80.382794000000004</v>
      </c>
    </row>
    <row r="208" spans="1:9">
      <c r="A208" s="36">
        <v>62.217222999999997</v>
      </c>
      <c r="B208" s="36">
        <v>62.637663000000003</v>
      </c>
      <c r="C208" s="36">
        <v>65.787692000000007</v>
      </c>
      <c r="D208" s="36">
        <v>72.568999000000005</v>
      </c>
      <c r="E208" s="36">
        <v>72.687049000000002</v>
      </c>
      <c r="F208" s="36">
        <v>77.233862999999999</v>
      </c>
      <c r="G208" s="36">
        <v>78.601616000000007</v>
      </c>
      <c r="H208" s="36">
        <v>82.153126</v>
      </c>
      <c r="I208" s="36">
        <v>80.386636999999993</v>
      </c>
    </row>
    <row r="209" spans="1:9">
      <c r="A209" s="36">
        <v>62.207245999999998</v>
      </c>
      <c r="B209" s="36">
        <v>62.637067000000002</v>
      </c>
      <c r="C209" s="36">
        <v>65.795587999999995</v>
      </c>
      <c r="D209" s="36">
        <v>72.574689000000006</v>
      </c>
      <c r="E209" s="36">
        <v>72.694609999999997</v>
      </c>
      <c r="F209" s="36">
        <v>77.239969000000002</v>
      </c>
      <c r="G209" s="36">
        <v>78.607181999999995</v>
      </c>
      <c r="H209" s="36">
        <v>82.157143000000005</v>
      </c>
      <c r="I209" s="36">
        <v>80.390428</v>
      </c>
    </row>
    <row r="210" spans="1:9">
      <c r="A210" s="36">
        <v>62.197142999999997</v>
      </c>
      <c r="B210" s="36">
        <v>62.636360000000003</v>
      </c>
      <c r="C210" s="36">
        <v>65.803363000000004</v>
      </c>
      <c r="D210" s="36">
        <v>72.580257000000003</v>
      </c>
      <c r="E210" s="36">
        <v>72.702044000000001</v>
      </c>
      <c r="F210" s="36">
        <v>77.245985000000005</v>
      </c>
      <c r="G210" s="36">
        <v>78.612667999999999</v>
      </c>
      <c r="H210" s="36">
        <v>82.161125999999996</v>
      </c>
      <c r="I210" s="36">
        <v>80.394169000000005</v>
      </c>
    </row>
    <row r="211" spans="1:9">
      <c r="A211" s="36">
        <v>62.186917000000001</v>
      </c>
      <c r="B211" s="36">
        <v>62.635542999999998</v>
      </c>
      <c r="C211" s="36">
        <v>65.811019999999999</v>
      </c>
      <c r="D211" s="36">
        <v>72.585704000000007</v>
      </c>
      <c r="E211" s="36">
        <v>72.709355000000002</v>
      </c>
      <c r="F211" s="36">
        <v>77.251913000000002</v>
      </c>
      <c r="G211" s="36">
        <v>78.618075000000005</v>
      </c>
      <c r="H211" s="36">
        <v>82.165075999999999</v>
      </c>
      <c r="I211" s="36">
        <v>80.397862000000003</v>
      </c>
    </row>
    <row r="212" spans="1:9">
      <c r="A212" s="36">
        <v>62.176572</v>
      </c>
      <c r="B212" s="36">
        <v>62.634619000000001</v>
      </c>
      <c r="C212" s="36">
        <v>65.818560000000005</v>
      </c>
      <c r="D212" s="36">
        <v>72.591035000000005</v>
      </c>
      <c r="E212" s="36">
        <v>72.716544999999996</v>
      </c>
      <c r="F212" s="36">
        <v>77.257756000000001</v>
      </c>
      <c r="G212" s="36">
        <v>78.623406000000003</v>
      </c>
      <c r="H212" s="36">
        <v>82.168993999999998</v>
      </c>
      <c r="I212" s="36">
        <v>80.401508000000007</v>
      </c>
    </row>
    <row r="213" spans="1:9">
      <c r="A213" s="36">
        <v>62.166108999999999</v>
      </c>
      <c r="B213" s="36">
        <v>62.633589999999998</v>
      </c>
      <c r="C213" s="36">
        <v>65.825985000000003</v>
      </c>
      <c r="D213" s="36">
        <v>72.596249999999998</v>
      </c>
      <c r="E213" s="36">
        <v>72.723614999999995</v>
      </c>
      <c r="F213" s="36">
        <v>77.263514999999998</v>
      </c>
      <c r="G213" s="36">
        <v>78.628662000000006</v>
      </c>
      <c r="H213" s="36">
        <v>82.172881000000004</v>
      </c>
      <c r="I213" s="36">
        <v>80.405108999999996</v>
      </c>
    </row>
    <row r="214" spans="1:9">
      <c r="A214" s="36">
        <v>62.155529999999999</v>
      </c>
      <c r="B214" s="36">
        <v>62.632455999999998</v>
      </c>
      <c r="C214" s="36">
        <v>65.833297999999999</v>
      </c>
      <c r="D214" s="36">
        <v>72.601353000000003</v>
      </c>
      <c r="E214" s="36">
        <v>72.730568000000005</v>
      </c>
      <c r="F214" s="36">
        <v>77.269192000000004</v>
      </c>
      <c r="G214" s="36">
        <v>78.633844999999994</v>
      </c>
      <c r="H214" s="36">
        <v>82.176737000000003</v>
      </c>
      <c r="I214" s="36">
        <v>80.408666999999994</v>
      </c>
    </row>
    <row r="215" spans="1:9">
      <c r="A215" s="36">
        <v>62.144840000000002</v>
      </c>
      <c r="B215" s="36">
        <v>62.631222000000001</v>
      </c>
      <c r="C215" s="36">
        <v>65.840501000000003</v>
      </c>
      <c r="D215" s="36">
        <v>72.606344000000007</v>
      </c>
      <c r="E215" s="36">
        <v>72.737407000000005</v>
      </c>
      <c r="F215" s="36">
        <v>77.274788999999998</v>
      </c>
      <c r="G215" s="36">
        <v>78.638957000000005</v>
      </c>
      <c r="H215" s="36">
        <v>82.180564000000004</v>
      </c>
      <c r="I215" s="36">
        <v>80.412182999999999</v>
      </c>
    </row>
    <row r="216" spans="1:9">
      <c r="A216" s="36">
        <v>62.134039000000001</v>
      </c>
      <c r="B216" s="36">
        <v>62.629886999999997</v>
      </c>
      <c r="C216" s="36">
        <v>65.847594000000001</v>
      </c>
      <c r="D216" s="36">
        <v>72.611227</v>
      </c>
      <c r="E216" s="36">
        <v>72.744133000000005</v>
      </c>
      <c r="F216" s="36">
        <v>77.280308000000005</v>
      </c>
      <c r="G216" s="36">
        <v>78.644000000000005</v>
      </c>
      <c r="H216" s="36">
        <v>82.184361999999993</v>
      </c>
      <c r="I216" s="36">
        <v>80.415659000000005</v>
      </c>
    </row>
    <row r="217" spans="1:9">
      <c r="A217" s="36">
        <v>62.123130000000003</v>
      </c>
      <c r="B217" s="36">
        <v>62.628453999999998</v>
      </c>
      <c r="C217" s="36">
        <v>65.854581999999994</v>
      </c>
      <c r="D217" s="36">
        <v>72.616001999999995</v>
      </c>
      <c r="E217" s="36">
        <v>72.750749999999996</v>
      </c>
      <c r="F217" s="36">
        <v>77.285748999999996</v>
      </c>
      <c r="G217" s="36">
        <v>78.648976000000005</v>
      </c>
      <c r="H217" s="36">
        <v>82.188131999999996</v>
      </c>
      <c r="I217" s="36">
        <v>80.419095999999996</v>
      </c>
    </row>
    <row r="218" spans="1:9">
      <c r="A218" s="36">
        <v>62.112116999999998</v>
      </c>
      <c r="B218" s="36">
        <v>62.626925</v>
      </c>
      <c r="C218" s="36">
        <v>65.861463999999998</v>
      </c>
      <c r="D218" s="36">
        <v>72.620672999999996</v>
      </c>
      <c r="E218" s="36">
        <v>72.757257999999993</v>
      </c>
      <c r="F218" s="36">
        <v>77.291116000000002</v>
      </c>
      <c r="G218" s="36">
        <v>78.653886</v>
      </c>
      <c r="H218" s="36">
        <v>82.191875999999993</v>
      </c>
      <c r="I218" s="36">
        <v>80.422495999999995</v>
      </c>
    </row>
    <row r="219" spans="1:9">
      <c r="A219" s="36">
        <v>62.100999999999999</v>
      </c>
      <c r="B219" s="36">
        <v>62.625301</v>
      </c>
      <c r="C219" s="36">
        <v>65.868244000000004</v>
      </c>
      <c r="D219" s="36">
        <v>72.625241000000003</v>
      </c>
      <c r="E219" s="36">
        <v>72.763660000000002</v>
      </c>
      <c r="F219" s="36">
        <v>77.296408999999997</v>
      </c>
      <c r="G219" s="36">
        <v>78.658732999999998</v>
      </c>
      <c r="H219" s="36">
        <v>82.195592000000005</v>
      </c>
      <c r="I219" s="36">
        <v>80.42586</v>
      </c>
    </row>
    <row r="220" spans="1:9">
      <c r="A220" s="36">
        <v>62.089782999999997</v>
      </c>
      <c r="B220" s="36">
        <v>62.623584000000001</v>
      </c>
      <c r="C220" s="36">
        <v>65.874921999999998</v>
      </c>
      <c r="D220" s="36">
        <v>72.629707999999994</v>
      </c>
      <c r="E220" s="36">
        <v>72.769958000000003</v>
      </c>
      <c r="F220" s="36">
        <v>77.301629000000005</v>
      </c>
      <c r="G220" s="36">
        <v>78.663516999999999</v>
      </c>
      <c r="H220" s="36">
        <v>82.199282999999994</v>
      </c>
      <c r="I220" s="36">
        <v>80.429188999999994</v>
      </c>
    </row>
    <row r="221" spans="1:9">
      <c r="A221" s="36">
        <v>62.078468000000001</v>
      </c>
      <c r="B221" s="36">
        <v>62.621775999999997</v>
      </c>
      <c r="C221" s="36">
        <v>65.881501</v>
      </c>
      <c r="D221" s="36">
        <v>72.634074999999996</v>
      </c>
      <c r="E221" s="36">
        <v>72.776154000000005</v>
      </c>
      <c r="F221" s="36">
        <v>77.306780000000003</v>
      </c>
      <c r="G221" s="36">
        <v>78.668239999999997</v>
      </c>
      <c r="H221" s="36">
        <v>82.202950000000001</v>
      </c>
      <c r="I221" s="36">
        <v>80.432485999999997</v>
      </c>
    </row>
    <row r="222" spans="1:9">
      <c r="A222" s="36">
        <v>62.067056000000001</v>
      </c>
      <c r="B222" s="36">
        <v>62.619878999999997</v>
      </c>
      <c r="C222" s="36">
        <v>65.887981999999994</v>
      </c>
      <c r="D222" s="36">
        <v>72.638345000000001</v>
      </c>
      <c r="E222" s="36">
        <v>72.782250000000005</v>
      </c>
      <c r="F222" s="36">
        <v>77.311860999999993</v>
      </c>
      <c r="G222" s="36">
        <v>78.672904000000003</v>
      </c>
      <c r="H222" s="36">
        <v>82.206592000000001</v>
      </c>
      <c r="I222" s="36">
        <v>80.435750999999996</v>
      </c>
    </row>
    <row r="223" spans="1:9">
      <c r="A223" s="36">
        <v>62.055549999999997</v>
      </c>
      <c r="B223" s="36">
        <v>62.617893000000002</v>
      </c>
      <c r="C223" s="36">
        <v>65.894368</v>
      </c>
      <c r="D223" s="36">
        <v>72.642520000000005</v>
      </c>
      <c r="E223" s="36">
        <v>72.788246999999998</v>
      </c>
      <c r="F223" s="36">
        <v>77.316873999999999</v>
      </c>
      <c r="G223" s="36">
        <v>78.677510999999996</v>
      </c>
      <c r="H223" s="36">
        <v>82.210210000000004</v>
      </c>
      <c r="I223" s="36">
        <v>80.438985000000002</v>
      </c>
    </row>
    <row r="224" spans="1:9">
      <c r="A224" s="36">
        <v>62.043953000000002</v>
      </c>
      <c r="B224" s="36">
        <v>62.615822000000001</v>
      </c>
      <c r="C224" s="36">
        <v>65.900659000000005</v>
      </c>
      <c r="D224" s="36">
        <v>72.646600000000007</v>
      </c>
      <c r="E224" s="36">
        <v>72.794148000000007</v>
      </c>
      <c r="F224" s="36">
        <v>77.321821</v>
      </c>
      <c r="G224" s="36">
        <v>78.682061000000004</v>
      </c>
      <c r="H224" s="36">
        <v>82.213804999999994</v>
      </c>
      <c r="I224" s="36">
        <v>80.442189999999997</v>
      </c>
    </row>
    <row r="225" spans="1:9">
      <c r="A225" s="36">
        <v>62.032266</v>
      </c>
      <c r="B225" s="36">
        <v>62.613664999999997</v>
      </c>
      <c r="C225" s="36">
        <v>65.906857000000002</v>
      </c>
      <c r="D225" s="36">
        <v>72.650587999999999</v>
      </c>
      <c r="E225" s="36">
        <v>72.799954999999997</v>
      </c>
      <c r="F225" s="36">
        <v>77.326702999999995</v>
      </c>
      <c r="G225" s="36">
        <v>78.686555999999996</v>
      </c>
      <c r="H225" s="36">
        <v>82.217378999999994</v>
      </c>
      <c r="I225" s="36">
        <v>80.445367000000005</v>
      </c>
    </row>
    <row r="226" spans="1:9">
      <c r="A226" s="36">
        <v>62.020491</v>
      </c>
      <c r="B226" s="36">
        <v>62.611424999999997</v>
      </c>
      <c r="C226" s="36">
        <v>65.912964000000002</v>
      </c>
      <c r="D226" s="36">
        <v>72.654484999999994</v>
      </c>
      <c r="E226" s="36">
        <v>72.805667999999997</v>
      </c>
      <c r="F226" s="36">
        <v>77.331522000000007</v>
      </c>
      <c r="G226" s="36">
        <v>78.690996999999996</v>
      </c>
      <c r="H226" s="36">
        <v>82.220929999999996</v>
      </c>
      <c r="I226" s="36">
        <v>80.448516999999995</v>
      </c>
    </row>
    <row r="227" spans="1:9">
      <c r="A227" s="36">
        <v>62.008629999999997</v>
      </c>
      <c r="B227" s="36">
        <v>62.609102999999998</v>
      </c>
      <c r="C227" s="36">
        <v>65.918982</v>
      </c>
      <c r="D227" s="36">
        <v>72.658293999999998</v>
      </c>
      <c r="E227" s="36">
        <v>72.811290999999997</v>
      </c>
      <c r="F227" s="36">
        <v>77.336277999999993</v>
      </c>
      <c r="G227" s="36">
        <v>78.695386999999997</v>
      </c>
      <c r="H227" s="36">
        <v>82.224461000000005</v>
      </c>
      <c r="I227" s="36">
        <v>80.451639999999998</v>
      </c>
    </row>
    <row r="228" spans="1:9">
      <c r="A228" s="36">
        <v>61.996684999999999</v>
      </c>
      <c r="B228" s="36">
        <v>62.606701000000001</v>
      </c>
      <c r="C228" s="36">
        <v>65.924912000000006</v>
      </c>
      <c r="D228" s="36">
        <v>72.662014999999997</v>
      </c>
      <c r="E228" s="36">
        <v>72.816822999999999</v>
      </c>
      <c r="F228" s="36">
        <v>77.340973000000005</v>
      </c>
      <c r="G228" s="36">
        <v>78.699725000000001</v>
      </c>
      <c r="H228" s="36">
        <v>82.227970999999997</v>
      </c>
      <c r="I228" s="36">
        <v>80.454740000000001</v>
      </c>
    </row>
    <row r="229" spans="1:9">
      <c r="A229" s="36">
        <v>61.984659000000001</v>
      </c>
      <c r="B229" s="36">
        <v>62.604221000000003</v>
      </c>
      <c r="C229" s="36">
        <v>65.930755000000005</v>
      </c>
      <c r="D229" s="36">
        <v>72.665649000000002</v>
      </c>
      <c r="E229" s="36">
        <v>72.822267999999994</v>
      </c>
      <c r="F229" s="36">
        <v>77.345607999999999</v>
      </c>
      <c r="G229" s="36">
        <v>78.704014000000001</v>
      </c>
      <c r="H229" s="36">
        <v>82.231461999999993</v>
      </c>
      <c r="I229" s="36">
        <v>80.457814999999997</v>
      </c>
    </row>
    <row r="230" spans="1:9">
      <c r="A230" s="36">
        <v>61.972552999999998</v>
      </c>
      <c r="B230" s="36">
        <v>62.601661999999997</v>
      </c>
      <c r="C230" s="36">
        <v>65.936513000000005</v>
      </c>
      <c r="D230" s="36">
        <v>72.669200000000004</v>
      </c>
      <c r="E230" s="36">
        <v>72.827627000000007</v>
      </c>
      <c r="F230" s="36">
        <v>77.350184999999996</v>
      </c>
      <c r="G230" s="36">
        <v>78.708253999999997</v>
      </c>
      <c r="H230" s="36">
        <v>82.234932999999998</v>
      </c>
      <c r="I230" s="36">
        <v>80.460868000000005</v>
      </c>
    </row>
    <row r="231" spans="1:9">
      <c r="A231" s="36">
        <v>61.960368000000003</v>
      </c>
      <c r="B231" s="36">
        <v>62.599027999999997</v>
      </c>
      <c r="C231" s="36">
        <v>65.942188000000002</v>
      </c>
      <c r="D231" s="36">
        <v>72.672667000000004</v>
      </c>
      <c r="E231" s="36">
        <v>72.832899999999995</v>
      </c>
      <c r="F231" s="36">
        <v>77.354703000000001</v>
      </c>
      <c r="G231" s="36">
        <v>78.712447999999995</v>
      </c>
      <c r="H231" s="36">
        <v>82.238384999999994</v>
      </c>
      <c r="I231" s="36">
        <v>80.463898999999998</v>
      </c>
    </row>
    <row r="232" spans="1:9">
      <c r="A232" s="36">
        <v>61.948107999999998</v>
      </c>
      <c r="B232" s="36">
        <v>62.596319999999999</v>
      </c>
      <c r="C232" s="36">
        <v>65.947779999999995</v>
      </c>
      <c r="D232" s="36">
        <v>72.676052999999996</v>
      </c>
      <c r="E232" s="36">
        <v>72.838091000000006</v>
      </c>
      <c r="F232" s="36">
        <v>77.359166000000002</v>
      </c>
      <c r="G232" s="36">
        <v>78.716594999999998</v>
      </c>
      <c r="H232" s="36">
        <v>82.241820000000004</v>
      </c>
      <c r="I232" s="36">
        <v>80.466909000000001</v>
      </c>
    </row>
    <row r="233" spans="1:9">
      <c r="A233" s="36">
        <v>61.935772999999998</v>
      </c>
      <c r="B233" s="36">
        <v>62.593538000000002</v>
      </c>
      <c r="C233" s="36">
        <v>65.953292000000005</v>
      </c>
      <c r="D233" s="36">
        <v>72.679359000000005</v>
      </c>
      <c r="E233" s="36">
        <v>72.843199999999996</v>
      </c>
      <c r="F233" s="36">
        <v>77.363573000000002</v>
      </c>
      <c r="G233" s="36">
        <v>78.720697000000001</v>
      </c>
      <c r="H233" s="36">
        <v>82.245236000000006</v>
      </c>
      <c r="I233" s="36">
        <v>80.469899999999996</v>
      </c>
    </row>
    <row r="234" spans="1:9">
      <c r="A234" s="36">
        <v>61.923364999999997</v>
      </c>
      <c r="B234" s="36">
        <v>62.590685000000001</v>
      </c>
      <c r="C234" s="36">
        <v>65.958725000000001</v>
      </c>
      <c r="D234" s="36">
        <v>72.682586000000001</v>
      </c>
      <c r="E234" s="36">
        <v>72.848228000000006</v>
      </c>
      <c r="F234" s="36">
        <v>77.367925999999997</v>
      </c>
      <c r="G234" s="36">
        <v>78.724755000000002</v>
      </c>
      <c r="H234" s="36">
        <v>82.248636000000005</v>
      </c>
      <c r="I234" s="36">
        <v>80.472871999999995</v>
      </c>
    </row>
    <row r="235" spans="1:9">
      <c r="A235" s="36">
        <v>61.910885999999998</v>
      </c>
      <c r="B235" s="36">
        <v>62.587761</v>
      </c>
      <c r="C235" s="36">
        <v>65.964078999999998</v>
      </c>
      <c r="D235" s="36">
        <v>72.685736000000006</v>
      </c>
      <c r="E235" s="36">
        <v>72.853178</v>
      </c>
      <c r="F235" s="36">
        <v>77.372226999999995</v>
      </c>
      <c r="G235" s="36">
        <v>78.728770999999995</v>
      </c>
      <c r="H235" s="36">
        <v>82.252019000000004</v>
      </c>
      <c r="I235" s="36">
        <v>80.475825999999998</v>
      </c>
    </row>
    <row r="236" spans="1:9">
      <c r="A236" s="36">
        <v>61.898338000000003</v>
      </c>
      <c r="B236" s="36">
        <v>62.584766999999999</v>
      </c>
      <c r="C236" s="36">
        <v>65.969357000000002</v>
      </c>
      <c r="D236" s="36">
        <v>72.688810000000004</v>
      </c>
      <c r="E236" s="36">
        <v>72.858050000000006</v>
      </c>
      <c r="F236" s="36">
        <v>77.376474000000002</v>
      </c>
      <c r="G236" s="36">
        <v>78.732743999999997</v>
      </c>
      <c r="H236" s="36">
        <v>82.255386000000001</v>
      </c>
      <c r="I236" s="36">
        <v>80.478763000000001</v>
      </c>
    </row>
    <row r="237" spans="1:9">
      <c r="A237" s="36">
        <v>61.885722999999999</v>
      </c>
      <c r="B237" s="36">
        <v>62.581705999999997</v>
      </c>
      <c r="C237" s="36">
        <v>65.974559999999997</v>
      </c>
      <c r="D237" s="36">
        <v>72.691809000000006</v>
      </c>
      <c r="E237" s="36">
        <v>72.862846000000005</v>
      </c>
      <c r="F237" s="36">
        <v>77.380671000000007</v>
      </c>
      <c r="G237" s="36">
        <v>78.736677999999998</v>
      </c>
      <c r="H237" s="36">
        <v>82.258736999999996</v>
      </c>
      <c r="I237" s="36">
        <v>80.481683000000004</v>
      </c>
    </row>
    <row r="238" spans="1:9">
      <c r="A238" s="36">
        <v>61.873041000000001</v>
      </c>
      <c r="B238" s="36">
        <v>62.578578999999998</v>
      </c>
      <c r="C238" s="36">
        <v>65.979687999999996</v>
      </c>
      <c r="D238" s="36">
        <v>72.694734999999994</v>
      </c>
      <c r="E238" s="36">
        <v>72.867568000000006</v>
      </c>
      <c r="F238" s="36">
        <v>77.384817999999996</v>
      </c>
      <c r="G238" s="36">
        <v>78.740571000000003</v>
      </c>
      <c r="H238" s="36">
        <v>82.262073999999998</v>
      </c>
      <c r="I238" s="36">
        <v>80.484588000000002</v>
      </c>
    </row>
    <row r="239" spans="1:9">
      <c r="A239" s="36">
        <v>61.860295000000001</v>
      </c>
      <c r="B239" s="36">
        <v>62.575386000000002</v>
      </c>
      <c r="C239" s="36">
        <v>65.984744000000006</v>
      </c>
      <c r="D239" s="36">
        <v>72.697588999999994</v>
      </c>
      <c r="E239" s="36">
        <v>72.872215999999995</v>
      </c>
      <c r="F239" s="36">
        <v>77.388915999999995</v>
      </c>
      <c r="G239" s="36">
        <v>78.744426000000004</v>
      </c>
      <c r="H239" s="36">
        <v>82.265394999999998</v>
      </c>
      <c r="I239" s="36">
        <v>80.487478999999993</v>
      </c>
    </row>
    <row r="240" spans="1:9">
      <c r="A240" s="36">
        <v>61.847486000000004</v>
      </c>
      <c r="B240" s="36">
        <v>62.572128999999997</v>
      </c>
      <c r="C240" s="36">
        <v>65.989727999999999</v>
      </c>
      <c r="D240" s="36">
        <v>72.700372000000002</v>
      </c>
      <c r="E240" s="36">
        <v>72.876791999999995</v>
      </c>
      <c r="F240" s="36">
        <v>77.392965000000004</v>
      </c>
      <c r="G240" s="36">
        <v>78.748243000000002</v>
      </c>
      <c r="H240" s="36">
        <v>82.268703000000002</v>
      </c>
      <c r="I240" s="36">
        <v>80.490356000000006</v>
      </c>
    </row>
    <row r="241" spans="1:9">
      <c r="A241" s="36">
        <v>61.834617000000001</v>
      </c>
      <c r="B241" s="36">
        <v>62.568809000000002</v>
      </c>
      <c r="C241" s="36">
        <v>65.994641000000001</v>
      </c>
      <c r="D241" s="36">
        <v>72.703085999999999</v>
      </c>
      <c r="E241" s="36">
        <v>72.881297000000004</v>
      </c>
      <c r="F241" s="36">
        <v>77.396968000000001</v>
      </c>
      <c r="G241" s="36">
        <v>78.752024000000006</v>
      </c>
      <c r="H241" s="36">
        <v>82.271996000000001</v>
      </c>
      <c r="I241" s="36">
        <v>80.493218999999996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0"/>
  <dimension ref="A1:J241"/>
  <sheetViews>
    <sheetView workbookViewId="0">
      <selection activeCell="I10" sqref="I10"/>
    </sheetView>
  </sheetViews>
  <sheetFormatPr defaultRowHeight="15"/>
  <cols>
    <col min="1" max="9" width="8.88671875" style="2"/>
    <col min="10" max="10" width="8.88671875" style="20"/>
  </cols>
  <sheetData>
    <row r="1" spans="1:10" ht="15.75">
      <c r="A1" s="4" t="s">
        <v>0</v>
      </c>
      <c r="B1" s="5" t="s">
        <v>1</v>
      </c>
      <c r="C1" s="5" t="s">
        <v>2</v>
      </c>
      <c r="D1" s="5" t="s">
        <v>3</v>
      </c>
      <c r="E1" s="6" t="s">
        <v>4</v>
      </c>
      <c r="F1" s="5" t="s">
        <v>5</v>
      </c>
      <c r="G1" s="5" t="s">
        <v>6</v>
      </c>
      <c r="H1" s="5" t="s">
        <v>7</v>
      </c>
      <c r="I1" s="18" t="s">
        <v>8</v>
      </c>
      <c r="J1" s="19"/>
    </row>
    <row r="2" spans="1:10">
      <c r="A2" s="15">
        <v>0.118394</v>
      </c>
      <c r="B2" s="15">
        <v>0.12238</v>
      </c>
      <c r="C2" s="15">
        <v>0.12371</v>
      </c>
      <c r="D2" s="15">
        <v>0.12521099999999999</v>
      </c>
      <c r="E2" s="15">
        <v>0.126301</v>
      </c>
      <c r="F2" s="15">
        <v>0.12961800000000001</v>
      </c>
      <c r="G2" s="15">
        <v>0.13111800000000001</v>
      </c>
      <c r="H2" s="15">
        <v>0.13077900000000001</v>
      </c>
      <c r="I2" s="15">
        <v>0.136075</v>
      </c>
      <c r="J2" s="21"/>
    </row>
    <row r="3" spans="1:10">
      <c r="A3" s="15">
        <v>0.211253</v>
      </c>
      <c r="B3" s="15">
        <v>0.22928899999999999</v>
      </c>
      <c r="C3" s="15">
        <v>0.23569599999999999</v>
      </c>
      <c r="D3" s="15">
        <v>0.241427</v>
      </c>
      <c r="E3" s="15">
        <v>0.248558</v>
      </c>
      <c r="F3" s="15">
        <v>0.25961200000000001</v>
      </c>
      <c r="G3" s="15">
        <v>0.26651599999999998</v>
      </c>
      <c r="H3" s="15">
        <v>0.26977299999999999</v>
      </c>
      <c r="I3" s="15">
        <v>0.28284500000000001</v>
      </c>
      <c r="J3" s="21"/>
    </row>
    <row r="4" spans="1:10">
      <c r="A4" s="15">
        <v>0.31458199999999997</v>
      </c>
      <c r="B4" s="15">
        <v>0.34378700000000001</v>
      </c>
      <c r="C4" s="15">
        <v>0.35451899999999997</v>
      </c>
      <c r="D4" s="15">
        <v>0.364176</v>
      </c>
      <c r="E4" s="15">
        <v>0.37675999999999998</v>
      </c>
      <c r="F4" s="15">
        <v>0.39448699999999998</v>
      </c>
      <c r="G4" s="15">
        <v>0.40625499999999998</v>
      </c>
      <c r="H4" s="15">
        <v>0.41321400000000003</v>
      </c>
      <c r="I4" s="15">
        <v>0.433286</v>
      </c>
      <c r="J4" s="21"/>
    </row>
    <row r="5" spans="1:10">
      <c r="A5" s="15">
        <v>0.41827900000000001</v>
      </c>
      <c r="B5" s="15">
        <v>0.45857999999999999</v>
      </c>
      <c r="C5" s="15">
        <v>0.47364099999999998</v>
      </c>
      <c r="D5" s="15">
        <v>0.48721199999999998</v>
      </c>
      <c r="E5" s="15">
        <v>0.50523799999999996</v>
      </c>
      <c r="F5" s="15">
        <v>0.52961499999999995</v>
      </c>
      <c r="G5" s="15">
        <v>0.546234</v>
      </c>
      <c r="H5" s="15">
        <v>0.55688499999999996</v>
      </c>
      <c r="I5" s="15">
        <v>0.58393399999999995</v>
      </c>
      <c r="J5" s="21"/>
    </row>
    <row r="6" spans="1:10">
      <c r="A6" s="15">
        <v>0.501691</v>
      </c>
      <c r="B6" s="15">
        <v>0.56109799999999999</v>
      </c>
      <c r="C6" s="15">
        <v>0.58252300000000001</v>
      </c>
      <c r="D6" s="15">
        <v>0.60423800000000005</v>
      </c>
      <c r="E6" s="15">
        <v>0.63286500000000001</v>
      </c>
      <c r="F6" s="15">
        <v>0.66836700000000004</v>
      </c>
      <c r="G6" s="15">
        <v>0.69430000000000003</v>
      </c>
      <c r="H6" s="15">
        <v>0.71357700000000002</v>
      </c>
      <c r="I6" s="15">
        <v>0.75009999999999999</v>
      </c>
      <c r="J6" s="21"/>
    </row>
    <row r="7" spans="1:10">
      <c r="A7" s="15">
        <v>0.58548900000000004</v>
      </c>
      <c r="B7" s="15">
        <v>0.66398400000000002</v>
      </c>
      <c r="C7" s="15">
        <v>0.691778</v>
      </c>
      <c r="D7" s="15">
        <v>0.72161699999999995</v>
      </c>
      <c r="E7" s="15">
        <v>0.76083900000000004</v>
      </c>
      <c r="F7" s="15">
        <v>0.80743399999999999</v>
      </c>
      <c r="G7" s="15">
        <v>0.84266600000000003</v>
      </c>
      <c r="H7" s="15">
        <v>0.87055099999999996</v>
      </c>
      <c r="I7" s="15">
        <v>0.91651199999999999</v>
      </c>
      <c r="J7" s="21"/>
    </row>
    <row r="8" spans="1:10">
      <c r="A8" s="15">
        <v>0.66973899999999997</v>
      </c>
      <c r="B8" s="15">
        <v>0.76729199999999997</v>
      </c>
      <c r="C8" s="15">
        <v>0.80146300000000004</v>
      </c>
      <c r="D8" s="15">
        <v>0.83939600000000003</v>
      </c>
      <c r="E8" s="15">
        <v>0.88920500000000002</v>
      </c>
      <c r="F8" s="15">
        <v>0.94685600000000003</v>
      </c>
      <c r="G8" s="15">
        <v>0.99136400000000002</v>
      </c>
      <c r="H8" s="15">
        <v>1.0278339999999999</v>
      </c>
      <c r="I8" s="15">
        <v>1.083194</v>
      </c>
      <c r="J8" s="21"/>
    </row>
    <row r="9" spans="1:10">
      <c r="A9" s="15">
        <v>0.73763999999999996</v>
      </c>
      <c r="B9" s="15">
        <v>0.85077599999999998</v>
      </c>
      <c r="C9" s="15">
        <v>0.89645399999999997</v>
      </c>
      <c r="D9" s="15">
        <v>0.94949799999999995</v>
      </c>
      <c r="E9" s="15">
        <v>1.010753</v>
      </c>
      <c r="F9" s="15">
        <v>1.0832390000000001</v>
      </c>
      <c r="G9" s="15">
        <v>1.138433</v>
      </c>
      <c r="H9" s="15">
        <v>1.1858219999999999</v>
      </c>
      <c r="I9" s="15">
        <v>1.2546310000000001</v>
      </c>
      <c r="J9" s="21"/>
    </row>
    <row r="10" spans="1:10">
      <c r="A10" s="15">
        <v>0.80605700000000002</v>
      </c>
      <c r="B10" s="15">
        <v>0.93476199999999998</v>
      </c>
      <c r="C10" s="15">
        <v>0.99197800000000003</v>
      </c>
      <c r="D10" s="15">
        <v>1.060103</v>
      </c>
      <c r="E10" s="15">
        <v>1.1327879999999999</v>
      </c>
      <c r="F10" s="15">
        <v>1.220056</v>
      </c>
      <c r="G10" s="15">
        <v>1.2859020000000001</v>
      </c>
      <c r="H10" s="15">
        <v>1.3441669999999999</v>
      </c>
      <c r="I10" s="15">
        <v>1.4263729999999999</v>
      </c>
      <c r="J10" s="21"/>
    </row>
    <row r="11" spans="1:10">
      <c r="A11" s="15">
        <v>0.87504899999999997</v>
      </c>
      <c r="B11" s="15">
        <v>1.0193030000000001</v>
      </c>
      <c r="C11" s="15">
        <v>1.0880909999999999</v>
      </c>
      <c r="D11" s="15">
        <v>1.1712640000000001</v>
      </c>
      <c r="E11" s="15">
        <v>1.255358</v>
      </c>
      <c r="F11" s="15">
        <v>1.3573489999999999</v>
      </c>
      <c r="G11" s="15">
        <v>1.4338089999999999</v>
      </c>
      <c r="H11" s="15">
        <v>1.502904</v>
      </c>
      <c r="I11" s="15">
        <v>1.5984480000000001</v>
      </c>
      <c r="J11" s="21"/>
    </row>
    <row r="12" spans="1:10">
      <c r="A12" s="15">
        <v>0.92706699999999997</v>
      </c>
      <c r="B12" s="15">
        <v>1.085475</v>
      </c>
      <c r="C12" s="15">
        <v>1.1708769999999999</v>
      </c>
      <c r="D12" s="15">
        <v>1.26955</v>
      </c>
      <c r="E12" s="15">
        <v>1.369796</v>
      </c>
      <c r="F12" s="15">
        <v>1.488305</v>
      </c>
      <c r="G12" s="15">
        <v>1.574668</v>
      </c>
      <c r="H12" s="15">
        <v>1.6592709999999999</v>
      </c>
      <c r="I12" s="15">
        <v>1.7679130000000001</v>
      </c>
      <c r="J12" s="21"/>
    </row>
    <row r="13" spans="1:10">
      <c r="A13" s="15">
        <v>0.97918899999999998</v>
      </c>
      <c r="B13" s="15">
        <v>1.1518250000000001</v>
      </c>
      <c r="C13" s="15">
        <v>1.2539130000000001</v>
      </c>
      <c r="D13" s="15">
        <v>1.3681270000000001</v>
      </c>
      <c r="E13" s="15">
        <v>1.484551</v>
      </c>
      <c r="F13" s="15">
        <v>1.6195550000000001</v>
      </c>
      <c r="G13" s="15">
        <v>1.7158070000000001</v>
      </c>
      <c r="H13" s="15">
        <v>1.8158799999999999</v>
      </c>
      <c r="I13" s="15">
        <v>1.9375880000000001</v>
      </c>
      <c r="J13" s="21"/>
    </row>
    <row r="14" spans="1:10">
      <c r="A14" s="15">
        <v>1.0322389999999999</v>
      </c>
      <c r="B14" s="15">
        <v>1.2191110000000001</v>
      </c>
      <c r="C14" s="15">
        <v>1.3379460000000001</v>
      </c>
      <c r="D14" s="15">
        <v>1.4675929999999999</v>
      </c>
      <c r="E14" s="15">
        <v>1.600074</v>
      </c>
      <c r="F14" s="15">
        <v>1.7514419999999999</v>
      </c>
      <c r="G14" s="15">
        <v>1.8574930000000001</v>
      </c>
      <c r="H14" s="15">
        <v>1.9729509999999999</v>
      </c>
      <c r="I14" s="15">
        <v>2.1075729999999999</v>
      </c>
      <c r="J14" s="21"/>
    </row>
    <row r="15" spans="1:10">
      <c r="A15" s="15">
        <v>1.0697319999999999</v>
      </c>
      <c r="B15" s="15">
        <v>1.2716160000000001</v>
      </c>
      <c r="C15" s="15">
        <v>1.404755</v>
      </c>
      <c r="D15" s="15">
        <v>1.5524830000000001</v>
      </c>
      <c r="E15" s="15">
        <v>1.702086</v>
      </c>
      <c r="F15" s="15">
        <v>1.872938</v>
      </c>
      <c r="G15" s="15">
        <v>1.9922679999999999</v>
      </c>
      <c r="H15" s="15">
        <v>2.121705</v>
      </c>
      <c r="I15" s="15">
        <v>2.2738399999999999</v>
      </c>
      <c r="J15" s="21"/>
    </row>
    <row r="16" spans="1:10">
      <c r="A16" s="15">
        <v>1.1078669999999999</v>
      </c>
      <c r="B16" s="15">
        <v>1.3248660000000001</v>
      </c>
      <c r="C16" s="15">
        <v>1.472394</v>
      </c>
      <c r="D16" s="15">
        <v>1.6381479999999999</v>
      </c>
      <c r="E16" s="15">
        <v>1.804794</v>
      </c>
      <c r="F16" s="15">
        <v>1.9950159999999999</v>
      </c>
      <c r="G16" s="15">
        <v>2.1275390000000001</v>
      </c>
      <c r="H16" s="15">
        <v>2.2708460000000001</v>
      </c>
      <c r="I16" s="15">
        <v>2.4403519999999999</v>
      </c>
      <c r="J16" s="21"/>
    </row>
    <row r="17" spans="1:10">
      <c r="A17" s="15">
        <v>1.146709</v>
      </c>
      <c r="B17" s="15">
        <v>1.3789309999999999</v>
      </c>
      <c r="C17" s="15">
        <v>1.5409349999999999</v>
      </c>
      <c r="D17" s="15">
        <v>1.7246509999999999</v>
      </c>
      <c r="E17" s="15">
        <v>1.90825</v>
      </c>
      <c r="F17" s="15">
        <v>2.1177220000000001</v>
      </c>
      <c r="G17" s="15">
        <v>2.2633390000000002</v>
      </c>
      <c r="H17" s="15">
        <v>2.420404</v>
      </c>
      <c r="I17" s="15">
        <v>2.6071230000000001</v>
      </c>
      <c r="J17" s="21"/>
    </row>
    <row r="18" spans="1:10">
      <c r="A18" s="15">
        <v>1.170833</v>
      </c>
      <c r="B18" s="15">
        <v>1.4159459999999999</v>
      </c>
      <c r="C18" s="15">
        <v>1.59639</v>
      </c>
      <c r="D18" s="15">
        <v>1.795512</v>
      </c>
      <c r="E18" s="15">
        <v>1.999482</v>
      </c>
      <c r="F18" s="15">
        <v>2.227303</v>
      </c>
      <c r="G18" s="15">
        <v>2.38497</v>
      </c>
      <c r="H18" s="15">
        <v>2.5567929999999999</v>
      </c>
      <c r="I18" s="15">
        <v>2.760046</v>
      </c>
      <c r="J18" s="21"/>
    </row>
    <row r="19" spans="1:10">
      <c r="A19" s="15">
        <v>1.195541</v>
      </c>
      <c r="B19" s="15">
        <v>1.4537249999999999</v>
      </c>
      <c r="C19" s="15">
        <v>1.6527449999999999</v>
      </c>
      <c r="D19" s="15">
        <v>1.8672169999999999</v>
      </c>
      <c r="E19" s="15">
        <v>2.091472</v>
      </c>
      <c r="F19" s="15">
        <v>2.3374890000000001</v>
      </c>
      <c r="G19" s="15">
        <v>2.507085</v>
      </c>
      <c r="H19" s="15">
        <v>2.6935380000000002</v>
      </c>
      <c r="I19" s="15">
        <v>2.9131209999999998</v>
      </c>
      <c r="J19" s="21"/>
    </row>
    <row r="20" spans="1:10">
      <c r="A20" s="15">
        <v>1.22089</v>
      </c>
      <c r="B20" s="15">
        <v>1.4923360000000001</v>
      </c>
      <c r="C20" s="15">
        <v>1.7100679999999999</v>
      </c>
      <c r="D20" s="15">
        <v>1.9398249999999999</v>
      </c>
      <c r="E20" s="15">
        <v>2.1842679999999999</v>
      </c>
      <c r="F20" s="15">
        <v>2.4483139999999999</v>
      </c>
      <c r="G20" s="15">
        <v>2.629712</v>
      </c>
      <c r="H20" s="15">
        <v>2.8306619999999998</v>
      </c>
      <c r="I20" s="15">
        <v>3.0663580000000001</v>
      </c>
      <c r="J20" s="21"/>
    </row>
    <row r="21" spans="1:10">
      <c r="A21" s="15">
        <v>1.240291</v>
      </c>
      <c r="B21" s="15">
        <v>1.519476</v>
      </c>
      <c r="C21" s="15">
        <v>1.7579100000000001</v>
      </c>
      <c r="D21" s="15">
        <v>1.994858</v>
      </c>
      <c r="E21" s="15">
        <v>2.2626789999999999</v>
      </c>
      <c r="F21" s="15">
        <v>2.549401</v>
      </c>
      <c r="G21" s="15">
        <v>2.736192</v>
      </c>
      <c r="H21" s="15">
        <v>2.9504009999999998</v>
      </c>
      <c r="I21" s="15">
        <v>3.189584</v>
      </c>
      <c r="J21" s="21"/>
    </row>
    <row r="22" spans="1:10">
      <c r="A22" s="15">
        <v>1.2602679999999999</v>
      </c>
      <c r="B22" s="15">
        <v>1.5474000000000001</v>
      </c>
      <c r="C22" s="15">
        <v>1.8067519999999999</v>
      </c>
      <c r="D22" s="15">
        <v>2.0507849999999999</v>
      </c>
      <c r="E22" s="15">
        <v>2.341907</v>
      </c>
      <c r="F22" s="15">
        <v>2.6511279999999999</v>
      </c>
      <c r="G22" s="15">
        <v>2.8431449999999998</v>
      </c>
      <c r="H22" s="15">
        <v>3.070468</v>
      </c>
      <c r="I22" s="15">
        <v>3.3128929999999999</v>
      </c>
      <c r="J22" s="21"/>
    </row>
    <row r="23" spans="1:10">
      <c r="A23" s="15">
        <v>1.280859</v>
      </c>
      <c r="B23" s="15">
        <v>1.576157</v>
      </c>
      <c r="C23" s="15">
        <v>1.8566450000000001</v>
      </c>
      <c r="D23" s="15">
        <v>2.1076519999999999</v>
      </c>
      <c r="E23" s="15">
        <v>2.4219889999999999</v>
      </c>
      <c r="F23" s="15">
        <v>2.75352</v>
      </c>
      <c r="G23" s="15">
        <v>2.9505889999999999</v>
      </c>
      <c r="H23" s="15">
        <v>3.1908759999999998</v>
      </c>
      <c r="I23" s="15">
        <v>3.4362879999999998</v>
      </c>
      <c r="J23" s="21"/>
    </row>
    <row r="24" spans="1:10">
      <c r="A24" s="15">
        <v>1.2894159999999999</v>
      </c>
      <c r="B24" s="15">
        <v>1.6008849999999999</v>
      </c>
      <c r="C24" s="15">
        <v>1.8939760000000001</v>
      </c>
      <c r="D24" s="15">
        <v>2.1562999999999999</v>
      </c>
      <c r="E24" s="15">
        <v>2.4890189999999999</v>
      </c>
      <c r="F24" s="15">
        <v>2.8382710000000002</v>
      </c>
      <c r="G24" s="15">
        <v>3.0470660000000001</v>
      </c>
      <c r="H24" s="15">
        <v>3.2844980000000001</v>
      </c>
      <c r="I24" s="15">
        <v>3.5400179999999999</v>
      </c>
      <c r="J24" s="21"/>
    </row>
    <row r="25" spans="1:10">
      <c r="A25" s="15">
        <v>1.2977970000000001</v>
      </c>
      <c r="B25" s="15">
        <v>1.6257490000000001</v>
      </c>
      <c r="C25" s="15">
        <v>1.931557</v>
      </c>
      <c r="D25" s="15">
        <v>2.205228</v>
      </c>
      <c r="E25" s="15">
        <v>2.5563699999999998</v>
      </c>
      <c r="F25" s="15">
        <v>2.9232819999999999</v>
      </c>
      <c r="G25" s="15">
        <v>3.1436980000000001</v>
      </c>
      <c r="H25" s="15">
        <v>3.3781979999999998</v>
      </c>
      <c r="I25" s="15">
        <v>3.643653</v>
      </c>
      <c r="J25" s="21"/>
    </row>
    <row r="26" spans="1:10">
      <c r="A26" s="15">
        <v>1.306727</v>
      </c>
      <c r="B26" s="15">
        <v>1.651527</v>
      </c>
      <c r="C26" s="15">
        <v>1.970194</v>
      </c>
      <c r="D26" s="15">
        <v>2.2552099999999999</v>
      </c>
      <c r="E26" s="15">
        <v>2.6245569999999998</v>
      </c>
      <c r="F26" s="15">
        <v>3.0088620000000001</v>
      </c>
      <c r="G26" s="15">
        <v>3.240761</v>
      </c>
      <c r="H26" s="15">
        <v>3.4722010000000001</v>
      </c>
      <c r="I26" s="15">
        <v>3.7472819999999998</v>
      </c>
      <c r="J26" s="21"/>
    </row>
    <row r="27" spans="1:10">
      <c r="A27" s="15">
        <v>1.312665</v>
      </c>
      <c r="B27" s="15">
        <v>1.6663920000000001</v>
      </c>
      <c r="C27" s="15">
        <v>1.996621</v>
      </c>
      <c r="D27" s="15">
        <v>2.2990550000000001</v>
      </c>
      <c r="E27" s="15">
        <v>2.6807050000000001</v>
      </c>
      <c r="F27" s="15">
        <v>3.074951</v>
      </c>
      <c r="G27" s="15">
        <v>3.3134610000000002</v>
      </c>
      <c r="H27" s="15">
        <v>3.5566089999999999</v>
      </c>
      <c r="I27" s="15">
        <v>3.8291729999999999</v>
      </c>
      <c r="J27" s="21"/>
    </row>
    <row r="28" spans="1:10">
      <c r="A28" s="15">
        <v>1.3189120000000001</v>
      </c>
      <c r="B28" s="15">
        <v>1.681821</v>
      </c>
      <c r="C28" s="15">
        <v>2.0237280000000002</v>
      </c>
      <c r="D28" s="15">
        <v>2.3437169999999998</v>
      </c>
      <c r="E28" s="15">
        <v>2.7374879999999999</v>
      </c>
      <c r="F28" s="15">
        <v>3.1414599999999999</v>
      </c>
      <c r="G28" s="15">
        <v>3.3864570000000001</v>
      </c>
      <c r="H28" s="15">
        <v>3.641159</v>
      </c>
      <c r="I28" s="15">
        <v>3.9110109999999998</v>
      </c>
      <c r="J28" s="21"/>
    </row>
    <row r="29" spans="1:10">
      <c r="A29" s="15">
        <v>1.3255129999999999</v>
      </c>
      <c r="B29" s="15">
        <v>1.697862</v>
      </c>
      <c r="C29" s="15">
        <v>2.0515620000000001</v>
      </c>
      <c r="D29" s="15">
        <v>2.38924</v>
      </c>
      <c r="E29" s="15">
        <v>2.7949350000000002</v>
      </c>
      <c r="F29" s="15">
        <v>3.2084130000000002</v>
      </c>
      <c r="G29" s="15">
        <v>3.459768</v>
      </c>
      <c r="H29" s="15">
        <v>3.7258619999999998</v>
      </c>
      <c r="I29" s="15">
        <v>3.9927950000000001</v>
      </c>
      <c r="J29" s="21"/>
    </row>
    <row r="30" spans="1:10">
      <c r="A30" s="15">
        <v>1.3371869999999999</v>
      </c>
      <c r="B30" s="15">
        <v>1.7060439999999999</v>
      </c>
      <c r="C30" s="15">
        <v>2.0668220000000002</v>
      </c>
      <c r="D30" s="15">
        <v>2.422644</v>
      </c>
      <c r="E30" s="15">
        <v>2.8406859999999998</v>
      </c>
      <c r="F30" s="15">
        <v>3.262683</v>
      </c>
      <c r="G30" s="15">
        <v>3.5173619999999999</v>
      </c>
      <c r="H30" s="15">
        <v>3.7925</v>
      </c>
      <c r="I30" s="15">
        <v>4.0476109999999998</v>
      </c>
      <c r="J30" s="21"/>
    </row>
    <row r="31" spans="1:10">
      <c r="A31" s="15">
        <v>1.3492960000000001</v>
      </c>
      <c r="B31" s="15">
        <v>1.714669</v>
      </c>
      <c r="C31" s="15">
        <v>2.0826280000000001</v>
      </c>
      <c r="D31" s="15">
        <v>2.4567040000000002</v>
      </c>
      <c r="E31" s="15">
        <v>2.886962</v>
      </c>
      <c r="F31" s="15">
        <v>3.3173249999999999</v>
      </c>
      <c r="G31" s="15">
        <v>3.5751940000000002</v>
      </c>
      <c r="H31" s="15">
        <v>3.8592520000000001</v>
      </c>
      <c r="I31" s="15">
        <v>4.1023589999999999</v>
      </c>
      <c r="J31" s="21"/>
    </row>
    <row r="32" spans="1:10">
      <c r="A32" s="15">
        <v>1.3618920000000001</v>
      </c>
      <c r="B32" s="15">
        <v>1.7237830000000001</v>
      </c>
      <c r="C32" s="15">
        <v>2.099024</v>
      </c>
      <c r="D32" s="15">
        <v>2.4914580000000002</v>
      </c>
      <c r="E32" s="15">
        <v>2.933792</v>
      </c>
      <c r="F32" s="15">
        <v>3.37236</v>
      </c>
      <c r="G32" s="15">
        <v>3.6332819999999999</v>
      </c>
      <c r="H32" s="15">
        <v>3.9261240000000002</v>
      </c>
      <c r="I32" s="15">
        <v>4.1570359999999997</v>
      </c>
      <c r="J32" s="21"/>
    </row>
    <row r="33" spans="1:10">
      <c r="A33" s="15">
        <v>1.3663369999999999</v>
      </c>
      <c r="B33" s="15">
        <v>1.7279180000000001</v>
      </c>
      <c r="C33" s="15">
        <v>2.1125579999999999</v>
      </c>
      <c r="D33" s="15">
        <v>2.5194890000000001</v>
      </c>
      <c r="E33" s="15">
        <v>2.9666299999999999</v>
      </c>
      <c r="F33" s="15">
        <v>3.4115579999999999</v>
      </c>
      <c r="G33" s="15">
        <v>3.676517</v>
      </c>
      <c r="H33" s="15">
        <v>3.9723769999999998</v>
      </c>
      <c r="I33" s="15">
        <v>4.1986330000000001</v>
      </c>
      <c r="J33" s="21"/>
    </row>
    <row r="34" spans="1:10">
      <c r="A34" s="15">
        <v>1.371194</v>
      </c>
      <c r="B34" s="15">
        <v>1.7324269999999999</v>
      </c>
      <c r="C34" s="15">
        <v>2.126614</v>
      </c>
      <c r="D34" s="15">
        <v>2.5481470000000002</v>
      </c>
      <c r="E34" s="15">
        <v>2.9999180000000001</v>
      </c>
      <c r="F34" s="15">
        <v>3.4511159999999999</v>
      </c>
      <c r="G34" s="15">
        <v>3.7199759999999999</v>
      </c>
      <c r="H34" s="15">
        <v>4.0187330000000001</v>
      </c>
      <c r="I34" s="15">
        <v>4.24017</v>
      </c>
      <c r="J34" s="21"/>
    </row>
    <row r="35" spans="1:10">
      <c r="A35" s="15">
        <v>1.3764940000000001</v>
      </c>
      <c r="B35" s="15">
        <v>1.737338</v>
      </c>
      <c r="C35" s="15">
        <v>2.1412209999999998</v>
      </c>
      <c r="D35" s="15">
        <v>2.5774530000000002</v>
      </c>
      <c r="E35" s="15">
        <v>3.0336750000000001</v>
      </c>
      <c r="F35" s="15">
        <v>3.491047</v>
      </c>
      <c r="G35" s="15">
        <v>3.763668</v>
      </c>
      <c r="H35" s="15">
        <v>4.0651919999999997</v>
      </c>
      <c r="I35" s="15">
        <v>4.2816409999999996</v>
      </c>
      <c r="J35" s="21"/>
    </row>
    <row r="36" spans="1:10">
      <c r="A36" s="15">
        <v>1.3701140000000001</v>
      </c>
      <c r="B36" s="15">
        <v>1.74119</v>
      </c>
      <c r="C36" s="15">
        <v>2.1506240000000001</v>
      </c>
      <c r="D36" s="15">
        <v>2.5982769999999999</v>
      </c>
      <c r="E36" s="15">
        <v>3.0573890000000001</v>
      </c>
      <c r="F36" s="15">
        <v>3.5143260000000001</v>
      </c>
      <c r="G36" s="15">
        <v>3.7934920000000001</v>
      </c>
      <c r="H36" s="15">
        <v>4.0996509999999997</v>
      </c>
      <c r="I36" s="15">
        <v>4.3089620000000002</v>
      </c>
      <c r="J36" s="21"/>
    </row>
    <row r="37" spans="1:10">
      <c r="A37" s="15">
        <v>1.3636379999999999</v>
      </c>
      <c r="B37" s="15">
        <v>1.74482</v>
      </c>
      <c r="C37" s="15">
        <v>2.1598820000000001</v>
      </c>
      <c r="D37" s="15">
        <v>2.6192519999999999</v>
      </c>
      <c r="E37" s="15">
        <v>3.0811570000000001</v>
      </c>
      <c r="F37" s="15">
        <v>3.5376300000000001</v>
      </c>
      <c r="G37" s="15">
        <v>3.8232499999999998</v>
      </c>
      <c r="H37" s="15">
        <v>4.1340409999999999</v>
      </c>
      <c r="I37" s="15">
        <v>4.3360989999999999</v>
      </c>
      <c r="J37" s="21"/>
    </row>
    <row r="38" spans="1:10">
      <c r="A38" s="15">
        <v>1.3570850000000001</v>
      </c>
      <c r="B38" s="15">
        <v>1.748947</v>
      </c>
      <c r="C38" s="15">
        <v>2.1696230000000001</v>
      </c>
      <c r="D38" s="15">
        <v>2.6406369999999999</v>
      </c>
      <c r="E38" s="15">
        <v>3.1052390000000001</v>
      </c>
      <c r="F38" s="15">
        <v>3.561185</v>
      </c>
      <c r="G38" s="15">
        <v>3.853227</v>
      </c>
      <c r="H38" s="15">
        <v>4.1684020000000004</v>
      </c>
      <c r="I38" s="15">
        <v>4.3632200000000001</v>
      </c>
      <c r="J38" s="21"/>
    </row>
    <row r="39" spans="1:10">
      <c r="A39" s="15">
        <v>1.352571</v>
      </c>
      <c r="B39" s="15">
        <v>1.7558450000000001</v>
      </c>
      <c r="C39" s="15">
        <v>2.1792530000000001</v>
      </c>
      <c r="D39" s="15">
        <v>2.6472600000000002</v>
      </c>
      <c r="E39" s="15">
        <v>3.1187659999999999</v>
      </c>
      <c r="F39" s="15">
        <v>3.5774629999999998</v>
      </c>
      <c r="G39" s="15">
        <v>3.8711190000000002</v>
      </c>
      <c r="H39" s="15">
        <v>4.1886530000000004</v>
      </c>
      <c r="I39" s="15">
        <v>4.3733149999999998</v>
      </c>
      <c r="J39" s="21"/>
    </row>
    <row r="40" spans="1:10">
      <c r="A40" s="15">
        <v>1.3480289999999999</v>
      </c>
      <c r="B40" s="15">
        <v>1.763026</v>
      </c>
      <c r="C40" s="15">
        <v>2.1891639999999999</v>
      </c>
      <c r="D40" s="15">
        <v>2.654039</v>
      </c>
      <c r="E40" s="15">
        <v>3.1324610000000002</v>
      </c>
      <c r="F40" s="15">
        <v>3.5938859999999999</v>
      </c>
      <c r="G40" s="15">
        <v>3.8891079999999998</v>
      </c>
      <c r="H40" s="15">
        <v>4.2088559999999999</v>
      </c>
      <c r="I40" s="15">
        <v>4.3834160000000004</v>
      </c>
      <c r="J40" s="21"/>
    </row>
    <row r="41" spans="1:10">
      <c r="A41" s="15">
        <v>1.343488</v>
      </c>
      <c r="B41" s="15">
        <v>1.770529</v>
      </c>
      <c r="C41" s="15">
        <v>2.199395</v>
      </c>
      <c r="D41" s="15">
        <v>2.6610049999999998</v>
      </c>
      <c r="E41" s="15">
        <v>3.14635</v>
      </c>
      <c r="F41" s="15">
        <v>3.6104729999999998</v>
      </c>
      <c r="G41" s="15">
        <v>3.9072089999999999</v>
      </c>
      <c r="H41" s="15">
        <v>4.2290219999999996</v>
      </c>
      <c r="I41" s="15">
        <v>4.3935230000000001</v>
      </c>
      <c r="J41" s="21"/>
    </row>
    <row r="42" spans="1:10">
      <c r="A42" s="15">
        <v>1.3436840000000001</v>
      </c>
      <c r="B42" s="15">
        <v>1.7700469999999999</v>
      </c>
      <c r="C42" s="15">
        <v>2.2092179999999999</v>
      </c>
      <c r="D42" s="15">
        <v>2.6628280000000002</v>
      </c>
      <c r="E42" s="15">
        <v>3.1533880000000001</v>
      </c>
      <c r="F42" s="15">
        <v>3.6095540000000002</v>
      </c>
      <c r="G42" s="15">
        <v>3.9148320000000001</v>
      </c>
      <c r="H42" s="15">
        <v>4.228593</v>
      </c>
      <c r="I42" s="15">
        <v>4.3946750000000003</v>
      </c>
      <c r="J42" s="21"/>
    </row>
    <row r="43" spans="1:10">
      <c r="A43" s="15">
        <v>1.3438190000000001</v>
      </c>
      <c r="B43" s="15">
        <v>1.76952</v>
      </c>
      <c r="C43" s="15">
        <v>2.2191420000000002</v>
      </c>
      <c r="D43" s="15">
        <v>2.6647050000000001</v>
      </c>
      <c r="E43" s="15">
        <v>3.1605240000000001</v>
      </c>
      <c r="F43" s="15">
        <v>3.6087280000000002</v>
      </c>
      <c r="G43" s="15">
        <v>3.9224990000000002</v>
      </c>
      <c r="H43" s="15">
        <v>4.2281219999999999</v>
      </c>
      <c r="I43" s="15">
        <v>4.3958870000000001</v>
      </c>
      <c r="J43" s="21"/>
    </row>
    <row r="44" spans="1:10">
      <c r="A44" s="15">
        <v>1.343925</v>
      </c>
      <c r="B44" s="15">
        <v>1.7689870000000001</v>
      </c>
      <c r="C44" s="15">
        <v>2.2292100000000001</v>
      </c>
      <c r="D44" s="15">
        <v>2.6666650000000001</v>
      </c>
      <c r="E44" s="15">
        <v>3.167789</v>
      </c>
      <c r="F44" s="15">
        <v>3.6080179999999999</v>
      </c>
      <c r="G44" s="15">
        <v>3.9302269999999999</v>
      </c>
      <c r="H44" s="15">
        <v>4.2276179999999997</v>
      </c>
      <c r="I44" s="15">
        <v>4.3971580000000001</v>
      </c>
      <c r="J44" s="21"/>
    </row>
    <row r="45" spans="1:10">
      <c r="A45" s="15">
        <v>1.342147</v>
      </c>
      <c r="B45" s="15">
        <v>1.765946</v>
      </c>
      <c r="C45" s="15">
        <v>2.2229640000000002</v>
      </c>
      <c r="D45" s="15">
        <v>2.668895</v>
      </c>
      <c r="E45" s="15">
        <v>3.1651980000000002</v>
      </c>
      <c r="F45" s="15">
        <v>3.5994269999999999</v>
      </c>
      <c r="G45" s="15">
        <v>3.9287890000000001</v>
      </c>
      <c r="H45" s="15">
        <v>4.2207280000000003</v>
      </c>
      <c r="I45" s="15">
        <v>4.3962199999999996</v>
      </c>
      <c r="J45" s="21"/>
    </row>
    <row r="46" spans="1:10">
      <c r="A46" s="15">
        <v>1.3404160000000001</v>
      </c>
      <c r="B46" s="15">
        <v>1.762893</v>
      </c>
      <c r="C46" s="15">
        <v>2.216688</v>
      </c>
      <c r="D46" s="15">
        <v>2.6711719999999999</v>
      </c>
      <c r="E46" s="15">
        <v>3.1626639999999999</v>
      </c>
      <c r="F46" s="15">
        <v>3.5909070000000001</v>
      </c>
      <c r="G46" s="15">
        <v>3.9274019999999998</v>
      </c>
      <c r="H46" s="15">
        <v>4.2138619999999998</v>
      </c>
      <c r="I46" s="15">
        <v>4.3953889999999998</v>
      </c>
      <c r="J46" s="21"/>
    </row>
    <row r="47" spans="1:10">
      <c r="A47" s="15">
        <v>1.338757</v>
      </c>
      <c r="B47" s="15">
        <v>1.759844</v>
      </c>
      <c r="C47" s="15">
        <v>2.2104089999999998</v>
      </c>
      <c r="D47" s="15">
        <v>2.6735169999999999</v>
      </c>
      <c r="E47" s="15">
        <v>3.160209</v>
      </c>
      <c r="F47" s="15">
        <v>3.582471</v>
      </c>
      <c r="G47" s="15">
        <v>3.926072</v>
      </c>
      <c r="H47" s="15">
        <v>4.2070210000000001</v>
      </c>
      <c r="I47" s="15">
        <v>4.3946610000000002</v>
      </c>
      <c r="J47" s="21"/>
    </row>
    <row r="48" spans="1:10">
      <c r="A48" s="15">
        <v>1.344082</v>
      </c>
      <c r="B48" s="15">
        <v>1.755835</v>
      </c>
      <c r="C48" s="15">
        <v>2.202483</v>
      </c>
      <c r="D48" s="15">
        <v>2.6656170000000001</v>
      </c>
      <c r="E48" s="15">
        <v>3.1550479999999999</v>
      </c>
      <c r="F48" s="15">
        <v>3.5656780000000001</v>
      </c>
      <c r="G48" s="15">
        <v>3.9156460000000002</v>
      </c>
      <c r="H48" s="15">
        <v>4.190194</v>
      </c>
      <c r="I48" s="15">
        <v>4.3820249999999996</v>
      </c>
      <c r="J48" s="21"/>
    </row>
    <row r="49" spans="1:10">
      <c r="A49" s="15">
        <v>1.3496379999999999</v>
      </c>
      <c r="B49" s="15">
        <v>1.7517050000000001</v>
      </c>
      <c r="C49" s="15">
        <v>2.1943130000000002</v>
      </c>
      <c r="D49" s="15">
        <v>2.6574849999999999</v>
      </c>
      <c r="E49" s="15">
        <v>3.1497139999999999</v>
      </c>
      <c r="F49" s="15">
        <v>3.5486610000000001</v>
      </c>
      <c r="G49" s="15">
        <v>3.9050370000000001</v>
      </c>
      <c r="H49" s="15">
        <v>4.1732440000000004</v>
      </c>
      <c r="I49" s="15">
        <v>4.3692869999999999</v>
      </c>
      <c r="J49" s="21"/>
    </row>
    <row r="50" spans="1:10">
      <c r="A50" s="15">
        <v>1.3549420000000001</v>
      </c>
      <c r="B50" s="15">
        <v>1.7470650000000001</v>
      </c>
      <c r="C50" s="15">
        <v>2.185953</v>
      </c>
      <c r="D50" s="15">
        <v>2.6492789999999999</v>
      </c>
      <c r="E50" s="15">
        <v>3.1443599999999998</v>
      </c>
      <c r="F50" s="15">
        <v>3.5317630000000002</v>
      </c>
      <c r="G50" s="15">
        <v>3.8944800000000002</v>
      </c>
      <c r="H50" s="15">
        <v>4.1564360000000002</v>
      </c>
      <c r="I50" s="15">
        <v>4.3568230000000003</v>
      </c>
      <c r="J50" s="21"/>
    </row>
    <row r="51" spans="1:10">
      <c r="A51" s="15">
        <v>1.351496</v>
      </c>
      <c r="B51" s="15">
        <v>1.7368520000000001</v>
      </c>
      <c r="C51" s="15">
        <v>2.1755390000000001</v>
      </c>
      <c r="D51" s="15">
        <v>2.6384609999999999</v>
      </c>
      <c r="E51" s="15">
        <v>3.1254249999999999</v>
      </c>
      <c r="F51" s="15">
        <v>3.5155050000000001</v>
      </c>
      <c r="G51" s="15">
        <v>3.8757220000000001</v>
      </c>
      <c r="H51" s="15">
        <v>4.1384220000000003</v>
      </c>
      <c r="I51" s="15">
        <v>4.349755</v>
      </c>
      <c r="J51" s="21"/>
    </row>
    <row r="52" spans="1:10">
      <c r="A52" s="15">
        <v>1.34778</v>
      </c>
      <c r="B52" s="15">
        <v>1.7261960000000001</v>
      </c>
      <c r="C52" s="15">
        <v>2.1648800000000001</v>
      </c>
      <c r="D52" s="15">
        <v>2.6274999999999999</v>
      </c>
      <c r="E52" s="15">
        <v>3.1063740000000002</v>
      </c>
      <c r="F52" s="15">
        <v>3.4992570000000001</v>
      </c>
      <c r="G52" s="15">
        <v>3.8569339999999999</v>
      </c>
      <c r="H52" s="15">
        <v>4.1204520000000002</v>
      </c>
      <c r="I52" s="15">
        <v>4.3428610000000001</v>
      </c>
      <c r="J52" s="21"/>
    </row>
    <row r="53" spans="1:10">
      <c r="A53" s="15">
        <v>1.343817</v>
      </c>
      <c r="B53" s="15">
        <v>1.715141</v>
      </c>
      <c r="C53" s="15">
        <v>2.1540159999999999</v>
      </c>
      <c r="D53" s="15">
        <v>2.616431</v>
      </c>
      <c r="E53" s="15">
        <v>3.0872350000000002</v>
      </c>
      <c r="F53" s="15">
        <v>3.4830399999999999</v>
      </c>
      <c r="G53" s="15">
        <v>3.8381289999999999</v>
      </c>
      <c r="H53" s="15">
        <v>4.1025359999999997</v>
      </c>
      <c r="I53" s="15">
        <v>4.3361390000000002</v>
      </c>
      <c r="J53" s="21"/>
    </row>
    <row r="54" spans="1:10">
      <c r="A54" s="15">
        <v>1.3386210000000001</v>
      </c>
      <c r="B54" s="15">
        <v>1.70739</v>
      </c>
      <c r="C54" s="15">
        <v>2.1402489999999998</v>
      </c>
      <c r="D54" s="15">
        <v>2.6017549999999998</v>
      </c>
      <c r="E54" s="15">
        <v>3.0668229999999999</v>
      </c>
      <c r="F54" s="15">
        <v>3.4611480000000001</v>
      </c>
      <c r="G54" s="15">
        <v>3.811591</v>
      </c>
      <c r="H54" s="15">
        <v>4.0797340000000002</v>
      </c>
      <c r="I54" s="15">
        <v>4.3198970000000001</v>
      </c>
      <c r="J54" s="21"/>
    </row>
    <row r="55" spans="1:10">
      <c r="A55" s="15">
        <v>1.3332360000000001</v>
      </c>
      <c r="B55" s="15">
        <v>1.6992799999999999</v>
      </c>
      <c r="C55" s="15">
        <v>2.1262509999999999</v>
      </c>
      <c r="D55" s="15">
        <v>2.5868519999999999</v>
      </c>
      <c r="E55" s="15">
        <v>3.046243</v>
      </c>
      <c r="F55" s="15">
        <v>3.4391799999999999</v>
      </c>
      <c r="G55" s="15">
        <v>3.784986</v>
      </c>
      <c r="H55" s="15">
        <v>4.0570079999999997</v>
      </c>
      <c r="I55" s="15">
        <v>4.3037599999999996</v>
      </c>
      <c r="J55" s="21"/>
    </row>
    <row r="56" spans="1:10">
      <c r="A56" s="15">
        <v>1.327696</v>
      </c>
      <c r="B56" s="15">
        <v>1.690855</v>
      </c>
      <c r="C56" s="15">
        <v>2.1120589999999999</v>
      </c>
      <c r="D56" s="15">
        <v>2.571758</v>
      </c>
      <c r="E56" s="15">
        <v>3.0255230000000002</v>
      </c>
      <c r="F56" s="15">
        <v>3.417157</v>
      </c>
      <c r="G56" s="15">
        <v>3.7583310000000001</v>
      </c>
      <c r="H56" s="15">
        <v>4.0343640000000001</v>
      </c>
      <c r="I56" s="15">
        <v>4.2877260000000001</v>
      </c>
      <c r="J56" s="21"/>
    </row>
    <row r="57" spans="1:10">
      <c r="A57" s="15">
        <v>1.3256250000000001</v>
      </c>
      <c r="B57" s="15">
        <v>1.679435</v>
      </c>
      <c r="C57" s="15">
        <v>2.101626</v>
      </c>
      <c r="D57" s="15">
        <v>2.5535359999999998</v>
      </c>
      <c r="E57" s="15">
        <v>3.0023930000000001</v>
      </c>
      <c r="F57" s="15">
        <v>3.3907400000000001</v>
      </c>
      <c r="G57" s="15">
        <v>3.7149260000000002</v>
      </c>
      <c r="H57" s="15">
        <v>4.0120500000000003</v>
      </c>
      <c r="I57" s="15">
        <v>4.2611340000000002</v>
      </c>
      <c r="J57" s="21"/>
    </row>
    <row r="58" spans="1:10">
      <c r="A58" s="15">
        <v>1.323445</v>
      </c>
      <c r="B58" s="15">
        <v>1.6676059999999999</v>
      </c>
      <c r="C58" s="15">
        <v>2.0909819999999999</v>
      </c>
      <c r="D58" s="15">
        <v>2.5351210000000002</v>
      </c>
      <c r="E58" s="15">
        <v>2.9791020000000001</v>
      </c>
      <c r="F58" s="15">
        <v>3.3642599999999998</v>
      </c>
      <c r="G58" s="15">
        <v>3.6714530000000001</v>
      </c>
      <c r="H58" s="15">
        <v>3.9898020000000001</v>
      </c>
      <c r="I58" s="15">
        <v>4.2346690000000002</v>
      </c>
      <c r="J58" s="21"/>
    </row>
    <row r="59" spans="1:10">
      <c r="A59" s="15">
        <v>1.321186</v>
      </c>
      <c r="B59" s="15">
        <v>1.6553990000000001</v>
      </c>
      <c r="C59" s="15">
        <v>2.0801569999999998</v>
      </c>
      <c r="D59" s="15">
        <v>2.5165419999999998</v>
      </c>
      <c r="E59" s="15">
        <v>2.9556719999999999</v>
      </c>
      <c r="F59" s="15">
        <v>3.3377349999999999</v>
      </c>
      <c r="G59" s="15">
        <v>3.627923</v>
      </c>
      <c r="H59" s="15">
        <v>3.9676170000000002</v>
      </c>
      <c r="I59" s="15">
        <v>4.2083250000000003</v>
      </c>
      <c r="J59" s="21"/>
    </row>
    <row r="60" spans="1:10">
      <c r="A60" s="15">
        <v>1.3118369999999999</v>
      </c>
      <c r="B60" s="15">
        <v>1.6461079999999999</v>
      </c>
      <c r="C60" s="15">
        <v>2.0592739999999998</v>
      </c>
      <c r="D60" s="15">
        <v>2.4887440000000001</v>
      </c>
      <c r="E60" s="15">
        <v>2.9319570000000001</v>
      </c>
      <c r="F60" s="15">
        <v>3.3024230000000001</v>
      </c>
      <c r="G60" s="15">
        <v>3.601118</v>
      </c>
      <c r="H60" s="15">
        <v>3.9417230000000001</v>
      </c>
      <c r="I60" s="15">
        <v>4.1767070000000004</v>
      </c>
      <c r="J60" s="21"/>
    </row>
    <row r="61" spans="1:10">
      <c r="A61" s="15">
        <v>1.302435</v>
      </c>
      <c r="B61" s="15">
        <v>1.636568</v>
      </c>
      <c r="C61" s="15">
        <v>2.038033</v>
      </c>
      <c r="D61" s="15">
        <v>2.4605489999999999</v>
      </c>
      <c r="E61" s="15">
        <v>2.9079799999999998</v>
      </c>
      <c r="F61" s="15">
        <v>3.2668469999999998</v>
      </c>
      <c r="G61" s="15">
        <v>3.5741429999999998</v>
      </c>
      <c r="H61" s="15">
        <v>3.9156879999999998</v>
      </c>
      <c r="I61" s="15">
        <v>4.1450480000000001</v>
      </c>
      <c r="J61" s="21"/>
    </row>
    <row r="62" spans="1:10">
      <c r="A62" s="15">
        <v>1.292813</v>
      </c>
      <c r="B62" s="15">
        <v>1.6266750000000001</v>
      </c>
      <c r="C62" s="15">
        <v>2.0163500000000001</v>
      </c>
      <c r="D62" s="15">
        <v>2.4321600000000001</v>
      </c>
      <c r="E62" s="15">
        <v>2.8837920000000001</v>
      </c>
      <c r="F62" s="15">
        <v>3.2311670000000001</v>
      </c>
      <c r="G62" s="15">
        <v>3.5471759999999999</v>
      </c>
      <c r="H62" s="15">
        <v>3.8896989999999998</v>
      </c>
      <c r="I62" s="15">
        <v>4.1135910000000004</v>
      </c>
      <c r="J62" s="21"/>
    </row>
    <row r="63" spans="1:10">
      <c r="A63" s="15">
        <v>1.289933</v>
      </c>
      <c r="B63" s="15">
        <v>1.612471</v>
      </c>
      <c r="C63" s="15">
        <v>1.994578</v>
      </c>
      <c r="D63" s="15">
        <v>2.4135209999999998</v>
      </c>
      <c r="E63" s="15">
        <v>2.852239</v>
      </c>
      <c r="F63" s="15">
        <v>3.1954600000000002</v>
      </c>
      <c r="G63" s="15">
        <v>3.5112519999999998</v>
      </c>
      <c r="H63" s="15">
        <v>3.8529369999999998</v>
      </c>
      <c r="I63" s="15">
        <v>4.0753719999999998</v>
      </c>
      <c r="J63" s="21"/>
    </row>
    <row r="64" spans="1:10">
      <c r="A64" s="15">
        <v>1.2869010000000001</v>
      </c>
      <c r="B64" s="15">
        <v>1.597971</v>
      </c>
      <c r="C64" s="15">
        <v>1.9724139999999999</v>
      </c>
      <c r="D64" s="15">
        <v>2.3946869999999998</v>
      </c>
      <c r="E64" s="15">
        <v>2.8204389999999999</v>
      </c>
      <c r="F64" s="15">
        <v>3.1595909999999998</v>
      </c>
      <c r="G64" s="15">
        <v>3.4752809999999998</v>
      </c>
      <c r="H64" s="15">
        <v>3.8161879999999999</v>
      </c>
      <c r="I64" s="15">
        <v>4.0372300000000001</v>
      </c>
      <c r="J64" s="21"/>
    </row>
    <row r="65" spans="1:10">
      <c r="A65" s="15">
        <v>1.283741</v>
      </c>
      <c r="B65" s="15">
        <v>1.58321</v>
      </c>
      <c r="C65" s="15">
        <v>1.949891</v>
      </c>
      <c r="D65" s="15">
        <v>2.3756900000000001</v>
      </c>
      <c r="E65" s="15">
        <v>2.7884220000000002</v>
      </c>
      <c r="F65" s="15">
        <v>3.1235819999999999</v>
      </c>
      <c r="G65" s="15">
        <v>3.4392809999999998</v>
      </c>
      <c r="H65" s="15">
        <v>3.779461</v>
      </c>
      <c r="I65" s="15">
        <v>3.9991669999999999</v>
      </c>
      <c r="J65" s="21"/>
    </row>
    <row r="66" spans="1:10">
      <c r="A66" s="15">
        <v>1.275318</v>
      </c>
      <c r="B66" s="15">
        <v>1.5688230000000001</v>
      </c>
      <c r="C66" s="15">
        <v>1.931222</v>
      </c>
      <c r="D66" s="15">
        <v>2.3561320000000001</v>
      </c>
      <c r="E66" s="15">
        <v>2.7560760000000002</v>
      </c>
      <c r="F66" s="15">
        <v>3.0842689999999999</v>
      </c>
      <c r="G66" s="15">
        <v>3.3951820000000001</v>
      </c>
      <c r="H66" s="15">
        <v>3.7460559999999998</v>
      </c>
      <c r="I66" s="15">
        <v>3.9609130000000001</v>
      </c>
      <c r="J66" s="21"/>
    </row>
    <row r="67" spans="1:10">
      <c r="A67" s="15">
        <v>1.2666200000000001</v>
      </c>
      <c r="B67" s="15">
        <v>1.5541670000000001</v>
      </c>
      <c r="C67" s="15">
        <v>1.9121999999999999</v>
      </c>
      <c r="D67" s="15">
        <v>2.3363839999999998</v>
      </c>
      <c r="E67" s="15">
        <v>2.7234929999999999</v>
      </c>
      <c r="F67" s="15">
        <v>3.0447479999999998</v>
      </c>
      <c r="G67" s="15">
        <v>3.3509869999999999</v>
      </c>
      <c r="H67" s="15">
        <v>3.7126130000000002</v>
      </c>
      <c r="I67" s="15">
        <v>3.922752</v>
      </c>
      <c r="J67" s="21"/>
    </row>
    <row r="68" spans="1:10">
      <c r="A68" s="15">
        <v>1.2576769999999999</v>
      </c>
      <c r="B68" s="15">
        <v>1.539264</v>
      </c>
      <c r="C68" s="15">
        <v>1.892855</v>
      </c>
      <c r="D68" s="15">
        <v>2.3164769999999999</v>
      </c>
      <c r="E68" s="15">
        <v>2.6907009999999998</v>
      </c>
      <c r="F68" s="15">
        <v>3.005042</v>
      </c>
      <c r="G68" s="15">
        <v>3.3067139999999999</v>
      </c>
      <c r="H68" s="15">
        <v>3.679144</v>
      </c>
      <c r="I68" s="15">
        <v>3.884693</v>
      </c>
      <c r="J68" s="21"/>
    </row>
    <row r="69" spans="1:10">
      <c r="A69" s="15">
        <v>1.2481690000000001</v>
      </c>
      <c r="B69" s="15">
        <v>1.529096</v>
      </c>
      <c r="C69" s="15">
        <v>1.873135</v>
      </c>
      <c r="D69" s="15">
        <v>2.2950330000000001</v>
      </c>
      <c r="E69" s="15">
        <v>2.654601</v>
      </c>
      <c r="F69" s="15">
        <v>2.9656250000000002</v>
      </c>
      <c r="G69" s="15">
        <v>3.2672840000000001</v>
      </c>
      <c r="H69" s="15">
        <v>3.6259939999999999</v>
      </c>
      <c r="I69" s="15">
        <v>3.8410570000000002</v>
      </c>
      <c r="J69" s="21"/>
    </row>
    <row r="70" spans="1:10">
      <c r="A70" s="15">
        <v>1.238432</v>
      </c>
      <c r="B70" s="15">
        <v>1.5186999999999999</v>
      </c>
      <c r="C70" s="15">
        <v>1.853084</v>
      </c>
      <c r="D70" s="15">
        <v>2.2733989999999999</v>
      </c>
      <c r="E70" s="15">
        <v>2.6182850000000002</v>
      </c>
      <c r="F70" s="15">
        <v>2.9260449999999998</v>
      </c>
      <c r="G70" s="15">
        <v>3.2277809999999998</v>
      </c>
      <c r="H70" s="15">
        <v>3.5728360000000001</v>
      </c>
      <c r="I70" s="15">
        <v>3.7974960000000002</v>
      </c>
      <c r="J70" s="21"/>
    </row>
    <row r="71" spans="1:10">
      <c r="A71" s="15">
        <v>1.2284820000000001</v>
      </c>
      <c r="B71" s="15">
        <v>1.5080979999999999</v>
      </c>
      <c r="C71" s="15">
        <v>1.8327260000000001</v>
      </c>
      <c r="D71" s="15">
        <v>2.251595</v>
      </c>
      <c r="E71" s="15">
        <v>2.5817760000000001</v>
      </c>
      <c r="F71" s="15">
        <v>2.8863180000000002</v>
      </c>
      <c r="G71" s="15">
        <v>3.1882109999999999</v>
      </c>
      <c r="H71" s="15">
        <v>3.5196749999999999</v>
      </c>
      <c r="I71" s="15">
        <v>3.7540110000000002</v>
      </c>
      <c r="J71" s="21"/>
    </row>
    <row r="72" spans="1:10">
      <c r="A72" s="15">
        <v>1.211983</v>
      </c>
      <c r="B72" s="15">
        <v>1.4821820000000001</v>
      </c>
      <c r="C72" s="15">
        <v>1.8102830000000001</v>
      </c>
      <c r="D72" s="15">
        <v>2.2209020000000002</v>
      </c>
      <c r="E72" s="15">
        <v>2.550068</v>
      </c>
      <c r="F72" s="15">
        <v>2.8488540000000002</v>
      </c>
      <c r="G72" s="15">
        <v>3.1510919999999998</v>
      </c>
      <c r="H72" s="15">
        <v>3.4857300000000002</v>
      </c>
      <c r="I72" s="15">
        <v>3.7276899999999999</v>
      </c>
      <c r="J72" s="21"/>
    </row>
    <row r="73" spans="1:10">
      <c r="A73" s="15">
        <v>1.1953100000000001</v>
      </c>
      <c r="B73" s="15">
        <v>1.455886</v>
      </c>
      <c r="C73" s="15">
        <v>1.7875209999999999</v>
      </c>
      <c r="D73" s="15">
        <v>2.1898770000000001</v>
      </c>
      <c r="E73" s="15">
        <v>2.5181179999999999</v>
      </c>
      <c r="F73" s="15">
        <v>2.811134</v>
      </c>
      <c r="G73" s="15">
        <v>3.1137589999999999</v>
      </c>
      <c r="H73" s="15">
        <v>3.4516279999999999</v>
      </c>
      <c r="I73" s="15">
        <v>3.701222</v>
      </c>
      <c r="J73" s="21"/>
    </row>
    <row r="74" spans="1:10">
      <c r="A74" s="15">
        <v>1.1782980000000001</v>
      </c>
      <c r="B74" s="15">
        <v>1.429243</v>
      </c>
      <c r="C74" s="15">
        <v>1.7643200000000001</v>
      </c>
      <c r="D74" s="15">
        <v>2.1585700000000001</v>
      </c>
      <c r="E74" s="15">
        <v>2.4859010000000001</v>
      </c>
      <c r="F74" s="15">
        <v>2.7732990000000002</v>
      </c>
      <c r="G74" s="15">
        <v>3.0763950000000002</v>
      </c>
      <c r="H74" s="15">
        <v>3.417538</v>
      </c>
      <c r="I74" s="15">
        <v>3.674887</v>
      </c>
      <c r="J74" s="21"/>
    </row>
    <row r="75" spans="1:10">
      <c r="A75" s="15">
        <v>1.167324</v>
      </c>
      <c r="B75" s="15">
        <v>1.4036999999999999</v>
      </c>
      <c r="C75" s="15">
        <v>1.738537</v>
      </c>
      <c r="D75" s="15">
        <v>2.1358760000000001</v>
      </c>
      <c r="E75" s="15">
        <v>2.450361</v>
      </c>
      <c r="F75" s="15">
        <v>2.7364510000000002</v>
      </c>
      <c r="G75" s="15">
        <v>3.0343749999999998</v>
      </c>
      <c r="H75" s="15">
        <v>3.3845429999999999</v>
      </c>
      <c r="I75" s="15">
        <v>3.6382940000000001</v>
      </c>
      <c r="J75" s="21"/>
    </row>
    <row r="76" spans="1:10">
      <c r="A76" s="15">
        <v>1.1560969999999999</v>
      </c>
      <c r="B76" s="15">
        <v>1.3778330000000001</v>
      </c>
      <c r="C76" s="15">
        <v>1.7123999999999999</v>
      </c>
      <c r="D76" s="15">
        <v>2.1129310000000001</v>
      </c>
      <c r="E76" s="15">
        <v>2.414536</v>
      </c>
      <c r="F76" s="15">
        <v>2.6994340000000001</v>
      </c>
      <c r="G76" s="15">
        <v>2.9922569999999999</v>
      </c>
      <c r="H76" s="15">
        <v>3.351496</v>
      </c>
      <c r="I76" s="15">
        <v>3.6017570000000001</v>
      </c>
      <c r="J76" s="21"/>
    </row>
    <row r="77" spans="1:10">
      <c r="A77" s="15">
        <v>1.1446369999999999</v>
      </c>
      <c r="B77" s="15">
        <v>1.3516649999999999</v>
      </c>
      <c r="C77" s="15">
        <v>1.6859420000000001</v>
      </c>
      <c r="D77" s="15">
        <v>2.0897600000000001</v>
      </c>
      <c r="E77" s="15">
        <v>2.3784540000000001</v>
      </c>
      <c r="F77" s="15">
        <v>2.6622669999999999</v>
      </c>
      <c r="G77" s="15">
        <v>2.950053</v>
      </c>
      <c r="H77" s="15">
        <v>3.3184079999999998</v>
      </c>
      <c r="I77" s="15">
        <v>3.5652819999999998</v>
      </c>
      <c r="J77" s="21"/>
    </row>
    <row r="78" spans="1:10">
      <c r="A78" s="15">
        <v>1.134118</v>
      </c>
      <c r="B78" s="15">
        <v>1.3337220000000001</v>
      </c>
      <c r="C78" s="15">
        <v>1.6656789999999999</v>
      </c>
      <c r="D78" s="15">
        <v>2.0649220000000001</v>
      </c>
      <c r="E78" s="15">
        <v>2.3436970000000001</v>
      </c>
      <c r="F78" s="15">
        <v>2.623157</v>
      </c>
      <c r="G78" s="15">
        <v>2.9048850000000002</v>
      </c>
      <c r="H78" s="15">
        <v>3.2705799999999998</v>
      </c>
      <c r="I78" s="15">
        <v>3.514999</v>
      </c>
      <c r="J78" s="21"/>
    </row>
    <row r="79" spans="1:10">
      <c r="A79" s="15">
        <v>1.123397</v>
      </c>
      <c r="B79" s="15">
        <v>1.31548</v>
      </c>
      <c r="C79" s="15">
        <v>1.6451260000000001</v>
      </c>
      <c r="D79" s="15">
        <v>2.0397660000000002</v>
      </c>
      <c r="E79" s="15">
        <v>2.3086989999999998</v>
      </c>
      <c r="F79" s="15">
        <v>2.583869</v>
      </c>
      <c r="G79" s="15">
        <v>2.8595760000000001</v>
      </c>
      <c r="H79" s="15">
        <v>3.2226910000000002</v>
      </c>
      <c r="I79" s="15">
        <v>3.4646720000000002</v>
      </c>
      <c r="J79" s="21"/>
    </row>
    <row r="80" spans="1:10">
      <c r="A80" s="15">
        <v>1.11249</v>
      </c>
      <c r="B80" s="15">
        <v>1.2969580000000001</v>
      </c>
      <c r="C80" s="15">
        <v>1.624309</v>
      </c>
      <c r="D80" s="15">
        <v>2.0143209999999998</v>
      </c>
      <c r="E80" s="15">
        <v>2.2734830000000001</v>
      </c>
      <c r="F80" s="15">
        <v>2.5444209999999998</v>
      </c>
      <c r="G80" s="15">
        <v>2.8141430000000001</v>
      </c>
      <c r="H80" s="15">
        <v>3.1747529999999999</v>
      </c>
      <c r="I80" s="15">
        <v>3.4143119999999998</v>
      </c>
      <c r="J80" s="21"/>
    </row>
    <row r="81" spans="1:10">
      <c r="A81" s="15">
        <v>1.0987769999999999</v>
      </c>
      <c r="B81" s="15">
        <v>1.275126</v>
      </c>
      <c r="C81" s="15">
        <v>1.6002719999999999</v>
      </c>
      <c r="D81" s="15">
        <v>1.9827680000000001</v>
      </c>
      <c r="E81" s="15">
        <v>2.2391749999999999</v>
      </c>
      <c r="F81" s="15">
        <v>2.5077319999999999</v>
      </c>
      <c r="G81" s="15">
        <v>2.7801019999999999</v>
      </c>
      <c r="H81" s="15">
        <v>3.1324740000000002</v>
      </c>
      <c r="I81" s="15">
        <v>3.3603809999999998</v>
      </c>
      <c r="J81" s="21"/>
    </row>
    <row r="82" spans="1:10">
      <c r="A82" s="15">
        <v>1.0848709999999999</v>
      </c>
      <c r="B82" s="15">
        <v>1.2530399999999999</v>
      </c>
      <c r="C82" s="15">
        <v>1.575969</v>
      </c>
      <c r="D82" s="15">
        <v>1.950912</v>
      </c>
      <c r="E82" s="15">
        <v>2.2046779999999999</v>
      </c>
      <c r="F82" s="15">
        <v>2.47085</v>
      </c>
      <c r="G82" s="15">
        <v>2.7459720000000001</v>
      </c>
      <c r="H82" s="15">
        <v>3.090157</v>
      </c>
      <c r="I82" s="15">
        <v>3.3064040000000001</v>
      </c>
      <c r="J82" s="21"/>
    </row>
    <row r="83" spans="1:10">
      <c r="A83" s="15">
        <v>1.070786</v>
      </c>
      <c r="B83" s="15">
        <v>1.2307129999999999</v>
      </c>
      <c r="C83" s="15">
        <v>1.5514209999999999</v>
      </c>
      <c r="D83" s="15">
        <v>1.918774</v>
      </c>
      <c r="E83" s="15">
        <v>2.1700050000000002</v>
      </c>
      <c r="F83" s="15">
        <v>2.4337840000000002</v>
      </c>
      <c r="G83" s="15">
        <v>2.7117610000000001</v>
      </c>
      <c r="H83" s="15">
        <v>3.047809</v>
      </c>
      <c r="I83" s="15">
        <v>3.2523879999999998</v>
      </c>
      <c r="J83" s="21"/>
    </row>
    <row r="84" spans="1:10">
      <c r="A84" s="15">
        <v>1.060454</v>
      </c>
      <c r="B84" s="15">
        <v>1.2135849999999999</v>
      </c>
      <c r="C84" s="15">
        <v>1.538597</v>
      </c>
      <c r="D84" s="15">
        <v>1.9005000000000001</v>
      </c>
      <c r="E84" s="15">
        <v>2.1467740000000002</v>
      </c>
      <c r="F84" s="15">
        <v>2.4028689999999999</v>
      </c>
      <c r="G84" s="15">
        <v>2.690623</v>
      </c>
      <c r="H84" s="15">
        <v>3.0146359999999999</v>
      </c>
      <c r="I84" s="15">
        <v>3.2230729999999999</v>
      </c>
      <c r="J84" s="21"/>
    </row>
    <row r="85" spans="1:10">
      <c r="A85" s="15">
        <v>1.0500240000000001</v>
      </c>
      <c r="B85" s="15">
        <v>1.196097</v>
      </c>
      <c r="C85" s="15">
        <v>1.525595</v>
      </c>
      <c r="D85" s="15">
        <v>1.8820650000000001</v>
      </c>
      <c r="E85" s="15">
        <v>2.1233529999999998</v>
      </c>
      <c r="F85" s="15">
        <v>2.3717480000000002</v>
      </c>
      <c r="G85" s="15">
        <v>2.6693530000000001</v>
      </c>
      <c r="H85" s="15">
        <v>2.9813580000000002</v>
      </c>
      <c r="I85" s="15">
        <v>3.1936339999999999</v>
      </c>
      <c r="J85" s="21"/>
    </row>
    <row r="86" spans="1:10">
      <c r="A86" s="15">
        <v>1.039425</v>
      </c>
      <c r="B86" s="15">
        <v>1.1785030000000001</v>
      </c>
      <c r="C86" s="15">
        <v>1.5123530000000001</v>
      </c>
      <c r="D86" s="15">
        <v>1.8633729999999999</v>
      </c>
      <c r="E86" s="15">
        <v>2.0997870000000001</v>
      </c>
      <c r="F86" s="15">
        <v>2.3405010000000002</v>
      </c>
      <c r="G86" s="15">
        <v>2.6480109999999999</v>
      </c>
      <c r="H86" s="15">
        <v>2.9481310000000001</v>
      </c>
      <c r="I86" s="15">
        <v>3.1643240000000001</v>
      </c>
      <c r="J86" s="21"/>
    </row>
    <row r="87" spans="1:10">
      <c r="A87" s="15">
        <v>1.039685</v>
      </c>
      <c r="B87" s="15">
        <v>1.1785369999999999</v>
      </c>
      <c r="C87" s="15">
        <v>1.512032</v>
      </c>
      <c r="D87" s="15">
        <v>1.864682</v>
      </c>
      <c r="E87" s="15">
        <v>2.0983499999999999</v>
      </c>
      <c r="F87" s="15">
        <v>2.332935</v>
      </c>
      <c r="G87" s="15">
        <v>2.64228</v>
      </c>
      <c r="H87" s="15">
        <v>2.9408850000000002</v>
      </c>
      <c r="I87" s="15">
        <v>3.1731039999999999</v>
      </c>
      <c r="J87" s="21"/>
    </row>
    <row r="88" spans="1:10">
      <c r="A88" s="15">
        <v>1.0399389999999999</v>
      </c>
      <c r="B88" s="15">
        <v>1.178579</v>
      </c>
      <c r="C88" s="15">
        <v>1.5116270000000001</v>
      </c>
      <c r="D88" s="15">
        <v>1.8659060000000001</v>
      </c>
      <c r="E88" s="15">
        <v>2.0968779999999998</v>
      </c>
      <c r="F88" s="15">
        <v>2.3253360000000001</v>
      </c>
      <c r="G88" s="15">
        <v>2.6365120000000002</v>
      </c>
      <c r="H88" s="15">
        <v>2.9336790000000001</v>
      </c>
      <c r="I88" s="15">
        <v>3.1819839999999999</v>
      </c>
      <c r="J88" s="21"/>
    </row>
    <row r="89" spans="1:10">
      <c r="A89" s="15">
        <v>1.040205</v>
      </c>
      <c r="B89" s="15">
        <v>1.1786430000000001</v>
      </c>
      <c r="C89" s="15">
        <v>1.511155</v>
      </c>
      <c r="D89" s="15">
        <v>1.8670640000000001</v>
      </c>
      <c r="E89" s="15">
        <v>2.0953900000000001</v>
      </c>
      <c r="F89" s="15">
        <v>2.317717</v>
      </c>
      <c r="G89" s="15">
        <v>2.6307209999999999</v>
      </c>
      <c r="H89" s="15">
        <v>2.9265249999999998</v>
      </c>
      <c r="I89" s="15">
        <v>3.1909670000000001</v>
      </c>
      <c r="J89" s="21"/>
    </row>
    <row r="90" spans="1:10">
      <c r="A90" s="15">
        <v>1.0471779999999999</v>
      </c>
      <c r="B90" s="15">
        <v>1.178555</v>
      </c>
      <c r="C90" s="15">
        <v>1.5121819999999999</v>
      </c>
      <c r="D90" s="15">
        <v>1.8654109999999999</v>
      </c>
      <c r="E90" s="15">
        <v>2.0952169999999999</v>
      </c>
      <c r="F90" s="15">
        <v>2.310489</v>
      </c>
      <c r="G90" s="15">
        <v>2.6215869999999999</v>
      </c>
      <c r="H90" s="15">
        <v>2.9233280000000001</v>
      </c>
      <c r="I90" s="15">
        <v>3.1901299999999999</v>
      </c>
      <c r="J90" s="21"/>
    </row>
    <row r="91" spans="1:10">
      <c r="A91" s="15">
        <v>1.0541970000000001</v>
      </c>
      <c r="B91" s="15">
        <v>1.1784779999999999</v>
      </c>
      <c r="C91" s="15">
        <v>1.5131619999999999</v>
      </c>
      <c r="D91" s="15">
        <v>1.8636539999999999</v>
      </c>
      <c r="E91" s="15">
        <v>2.095002</v>
      </c>
      <c r="F91" s="15">
        <v>2.3032379999999999</v>
      </c>
      <c r="G91" s="15">
        <v>2.6124139999999998</v>
      </c>
      <c r="H91" s="15">
        <v>2.9201419999999998</v>
      </c>
      <c r="I91" s="15">
        <v>3.1893630000000002</v>
      </c>
      <c r="J91" s="21"/>
    </row>
    <row r="92" spans="1:10">
      <c r="A92" s="15">
        <v>1.061283</v>
      </c>
      <c r="B92" s="15">
        <v>1.178431</v>
      </c>
      <c r="C92" s="15">
        <v>1.514113</v>
      </c>
      <c r="D92" s="15">
        <v>1.861815</v>
      </c>
      <c r="E92" s="15">
        <v>2.0947629999999999</v>
      </c>
      <c r="F92" s="15">
        <v>2.2959809999999998</v>
      </c>
      <c r="G92" s="15">
        <v>2.6032150000000001</v>
      </c>
      <c r="H92" s="15">
        <v>2.9169749999999999</v>
      </c>
      <c r="I92" s="15">
        <v>3.1886770000000002</v>
      </c>
      <c r="J92" s="21"/>
    </row>
    <row r="93" spans="1:10">
      <c r="A93" s="15">
        <v>1.0620590000000001</v>
      </c>
      <c r="B93" s="15">
        <v>1.177486</v>
      </c>
      <c r="C93" s="15">
        <v>1.519498</v>
      </c>
      <c r="D93" s="15">
        <v>1.8620479999999999</v>
      </c>
      <c r="E93" s="15">
        <v>2.0895049999999999</v>
      </c>
      <c r="F93" s="15">
        <v>2.2952110000000001</v>
      </c>
      <c r="G93" s="15">
        <v>2.598916</v>
      </c>
      <c r="H93" s="15">
        <v>2.9062220000000001</v>
      </c>
      <c r="I93" s="15">
        <v>3.1849449999999999</v>
      </c>
      <c r="J93" s="21"/>
    </row>
    <row r="94" spans="1:10">
      <c r="A94" s="15">
        <v>1.062819</v>
      </c>
      <c r="B94" s="15">
        <v>1.1765330000000001</v>
      </c>
      <c r="C94" s="15">
        <v>1.524888</v>
      </c>
      <c r="D94" s="15">
        <v>1.862206</v>
      </c>
      <c r="E94" s="15">
        <v>2.0841959999999999</v>
      </c>
      <c r="F94" s="15">
        <v>2.294432</v>
      </c>
      <c r="G94" s="15">
        <v>2.5946050000000001</v>
      </c>
      <c r="H94" s="15">
        <v>2.8954780000000002</v>
      </c>
      <c r="I94" s="15">
        <v>3.1812710000000002</v>
      </c>
      <c r="J94" s="21"/>
    </row>
    <row r="95" spans="1:10">
      <c r="A95" s="15">
        <v>1.0635760000000001</v>
      </c>
      <c r="B95" s="15">
        <v>1.1755880000000001</v>
      </c>
      <c r="C95" s="15">
        <v>1.5303</v>
      </c>
      <c r="D95" s="15">
        <v>1.862303</v>
      </c>
      <c r="E95" s="15">
        <v>2.0788479999999998</v>
      </c>
      <c r="F95" s="15">
        <v>2.2936529999999999</v>
      </c>
      <c r="G95" s="15">
        <v>2.59029</v>
      </c>
      <c r="H95" s="15">
        <v>2.8847459999999998</v>
      </c>
      <c r="I95" s="15">
        <v>3.1776559999999998</v>
      </c>
      <c r="J95" s="21"/>
    </row>
    <row r="96" spans="1:10">
      <c r="A96" s="15">
        <v>1.067474</v>
      </c>
      <c r="B96" s="15">
        <v>1.173908</v>
      </c>
      <c r="C96" s="15">
        <v>1.5293589999999999</v>
      </c>
      <c r="D96" s="15">
        <v>1.8591979999999999</v>
      </c>
      <c r="E96" s="15">
        <v>2.0763240000000001</v>
      </c>
      <c r="F96" s="15">
        <v>2.2925409999999999</v>
      </c>
      <c r="G96" s="15">
        <v>2.5830120000000001</v>
      </c>
      <c r="H96" s="15">
        <v>2.8880349999999999</v>
      </c>
      <c r="I96" s="15">
        <v>3.1632889999999998</v>
      </c>
      <c r="J96" s="21"/>
    </row>
    <row r="97" spans="1:10">
      <c r="A97" s="15">
        <v>1.071359</v>
      </c>
      <c r="B97" s="15">
        <v>1.1720410000000001</v>
      </c>
      <c r="C97" s="15">
        <v>1.5284009999999999</v>
      </c>
      <c r="D97" s="15">
        <v>1.8560300000000001</v>
      </c>
      <c r="E97" s="15">
        <v>2.073766</v>
      </c>
      <c r="F97" s="15">
        <v>2.2913540000000001</v>
      </c>
      <c r="G97" s="15">
        <v>2.5756709999999998</v>
      </c>
      <c r="H97" s="15">
        <v>2.8912909999999998</v>
      </c>
      <c r="I97" s="15">
        <v>3.148828</v>
      </c>
      <c r="J97" s="21"/>
    </row>
    <row r="98" spans="1:10">
      <c r="A98" s="15">
        <v>1.0753079999999999</v>
      </c>
      <c r="B98" s="15">
        <v>1.1702330000000001</v>
      </c>
      <c r="C98" s="15">
        <v>1.5273859999999999</v>
      </c>
      <c r="D98" s="15">
        <v>1.8528100000000001</v>
      </c>
      <c r="E98" s="15">
        <v>2.0712139999999999</v>
      </c>
      <c r="F98" s="15">
        <v>2.290238</v>
      </c>
      <c r="G98" s="15">
        <v>2.568349</v>
      </c>
      <c r="H98" s="15">
        <v>2.8945370000000001</v>
      </c>
      <c r="I98" s="15">
        <v>3.1344989999999999</v>
      </c>
      <c r="J98" s="21"/>
    </row>
    <row r="99" spans="1:10">
      <c r="A99" s="15">
        <v>1.0828120000000001</v>
      </c>
      <c r="B99" s="15">
        <v>1.1684079999999999</v>
      </c>
      <c r="C99" s="15">
        <v>1.529147</v>
      </c>
      <c r="D99" s="15">
        <v>1.8482449999999999</v>
      </c>
      <c r="E99" s="15">
        <v>2.0681379999999998</v>
      </c>
      <c r="F99" s="15">
        <v>2.2894199999999998</v>
      </c>
      <c r="G99" s="15">
        <v>2.5629900000000001</v>
      </c>
      <c r="H99" s="15">
        <v>2.8857409999999999</v>
      </c>
      <c r="I99" s="15">
        <v>3.1208830000000001</v>
      </c>
      <c r="J99" s="21"/>
    </row>
    <row r="100" spans="1:10">
      <c r="A100" s="15">
        <v>1.090408</v>
      </c>
      <c r="B100" s="15">
        <v>1.166587</v>
      </c>
      <c r="C100" s="15">
        <v>1.530861</v>
      </c>
      <c r="D100" s="15">
        <v>1.843631</v>
      </c>
      <c r="E100" s="15">
        <v>2.065016</v>
      </c>
      <c r="F100" s="15">
        <v>2.2886069999999998</v>
      </c>
      <c r="G100" s="15">
        <v>2.5576279999999998</v>
      </c>
      <c r="H100" s="15">
        <v>2.8769490000000002</v>
      </c>
      <c r="I100" s="15">
        <v>3.107329</v>
      </c>
      <c r="J100" s="21"/>
    </row>
    <row r="101" spans="1:10">
      <c r="A101" s="15">
        <v>1.098115</v>
      </c>
      <c r="B101" s="15">
        <v>1.164792</v>
      </c>
      <c r="C101" s="15">
        <v>1.5325439999999999</v>
      </c>
      <c r="D101" s="15">
        <v>1.8389899999999999</v>
      </c>
      <c r="E101" s="15">
        <v>2.0618660000000002</v>
      </c>
      <c r="F101" s="15">
        <v>2.2878129999999999</v>
      </c>
      <c r="G101" s="15">
        <v>2.5522770000000001</v>
      </c>
      <c r="H101" s="15">
        <v>2.8681700000000001</v>
      </c>
      <c r="I101" s="15">
        <v>3.093845</v>
      </c>
      <c r="J101" s="21"/>
    </row>
    <row r="102" spans="1:10">
      <c r="A102" s="15">
        <v>1.103896</v>
      </c>
      <c r="B102" s="15">
        <v>1.158906</v>
      </c>
      <c r="C102" s="15">
        <v>1.536484</v>
      </c>
      <c r="D102" s="15">
        <v>1.8308960000000001</v>
      </c>
      <c r="E102" s="15">
        <v>2.06107</v>
      </c>
      <c r="F102" s="15">
        <v>2.285256</v>
      </c>
      <c r="G102" s="15">
        <v>2.546484</v>
      </c>
      <c r="H102" s="15">
        <v>2.862117</v>
      </c>
      <c r="I102" s="15">
        <v>3.0884299999999998</v>
      </c>
      <c r="J102" s="21"/>
    </row>
    <row r="103" spans="1:10">
      <c r="A103" s="15">
        <v>1.1096839999999999</v>
      </c>
      <c r="B103" s="15">
        <v>1.1528670000000001</v>
      </c>
      <c r="C103" s="15">
        <v>1.5404370000000001</v>
      </c>
      <c r="D103" s="15">
        <v>1.8227040000000001</v>
      </c>
      <c r="E103" s="15">
        <v>2.0602610000000001</v>
      </c>
      <c r="F103" s="15">
        <v>2.2826580000000001</v>
      </c>
      <c r="G103" s="15">
        <v>2.5406939999999998</v>
      </c>
      <c r="H103" s="15">
        <v>2.8559969999999999</v>
      </c>
      <c r="I103" s="15">
        <v>3.0830880000000001</v>
      </c>
      <c r="J103" s="21"/>
    </row>
    <row r="104" spans="1:10">
      <c r="A104" s="15">
        <v>1.115486</v>
      </c>
      <c r="B104" s="15">
        <v>1.1466909999999999</v>
      </c>
      <c r="C104" s="15">
        <v>1.5444180000000001</v>
      </c>
      <c r="D104" s="15">
        <v>1.81443</v>
      </c>
      <c r="E104" s="15">
        <v>2.059453</v>
      </c>
      <c r="F104" s="15">
        <v>2.2800340000000001</v>
      </c>
      <c r="G104" s="15">
        <v>2.5349179999999998</v>
      </c>
      <c r="H104" s="15">
        <v>2.8498239999999999</v>
      </c>
      <c r="I104" s="15">
        <v>3.0778270000000001</v>
      </c>
      <c r="J104" s="21"/>
    </row>
    <row r="105" spans="1:10">
      <c r="A105" s="15">
        <v>1.1135980000000001</v>
      </c>
      <c r="B105" s="15">
        <v>1.1423890000000001</v>
      </c>
      <c r="C105" s="15">
        <v>1.5478320000000001</v>
      </c>
      <c r="D105" s="15">
        <v>1.8134809999999999</v>
      </c>
      <c r="E105" s="15">
        <v>2.0596939999999999</v>
      </c>
      <c r="F105" s="15">
        <v>2.2706089999999999</v>
      </c>
      <c r="G105" s="15">
        <v>2.525188</v>
      </c>
      <c r="H105" s="15">
        <v>2.8389090000000001</v>
      </c>
      <c r="I105" s="15">
        <v>3.0814550000000001</v>
      </c>
      <c r="J105" s="21"/>
    </row>
    <row r="106" spans="1:10">
      <c r="A106" s="15">
        <v>1.111694</v>
      </c>
      <c r="B106" s="15">
        <v>1.1379699999999999</v>
      </c>
      <c r="C106" s="15">
        <v>1.5512729999999999</v>
      </c>
      <c r="D106" s="15">
        <v>1.8124800000000001</v>
      </c>
      <c r="E106" s="15">
        <v>2.0599340000000002</v>
      </c>
      <c r="F106" s="15">
        <v>2.2611210000000002</v>
      </c>
      <c r="G106" s="15">
        <v>2.5154909999999999</v>
      </c>
      <c r="H106" s="15">
        <v>2.8279230000000002</v>
      </c>
      <c r="I106" s="15">
        <v>3.0851449999999998</v>
      </c>
      <c r="J106" s="21"/>
    </row>
    <row r="107" spans="1:10">
      <c r="A107" s="15">
        <v>1.1097809999999999</v>
      </c>
      <c r="B107" s="15">
        <v>1.1334550000000001</v>
      </c>
      <c r="C107" s="15">
        <v>1.554759</v>
      </c>
      <c r="D107" s="15">
        <v>1.8114429999999999</v>
      </c>
      <c r="E107" s="15">
        <v>2.0601820000000002</v>
      </c>
      <c r="F107" s="15">
        <v>2.251582</v>
      </c>
      <c r="G107" s="15">
        <v>2.5058349999999998</v>
      </c>
      <c r="H107" s="15">
        <v>2.8168760000000002</v>
      </c>
      <c r="I107" s="15">
        <v>3.0889000000000002</v>
      </c>
      <c r="J107" s="21"/>
    </row>
    <row r="108" spans="1:10">
      <c r="A108" s="15">
        <v>1.1162939999999999</v>
      </c>
      <c r="B108" s="15">
        <v>1.1305879999999999</v>
      </c>
      <c r="C108" s="15">
        <v>1.5552980000000001</v>
      </c>
      <c r="D108" s="15">
        <v>1.810748</v>
      </c>
      <c r="E108" s="15">
        <v>2.0575990000000002</v>
      </c>
      <c r="F108" s="15">
        <v>2.2435290000000001</v>
      </c>
      <c r="G108" s="15">
        <v>2.504054</v>
      </c>
      <c r="H108" s="15">
        <v>2.8052630000000001</v>
      </c>
      <c r="I108" s="15">
        <v>3.091234</v>
      </c>
      <c r="J108" s="21"/>
    </row>
    <row r="109" spans="1:10">
      <c r="A109" s="15">
        <v>1.1228359999999999</v>
      </c>
      <c r="B109" s="15">
        <v>1.1276489999999999</v>
      </c>
      <c r="C109" s="15">
        <v>1.5557730000000001</v>
      </c>
      <c r="D109" s="15">
        <v>1.809941</v>
      </c>
      <c r="E109" s="15">
        <v>2.0549219999999999</v>
      </c>
      <c r="F109" s="15">
        <v>2.2353649999999998</v>
      </c>
      <c r="G109" s="15">
        <v>2.5022220000000002</v>
      </c>
      <c r="H109" s="15">
        <v>2.793552</v>
      </c>
      <c r="I109" s="15">
        <v>3.09355</v>
      </c>
      <c r="J109" s="21"/>
    </row>
    <row r="110" spans="1:10">
      <c r="A110" s="15">
        <v>1.1294310000000001</v>
      </c>
      <c r="B110" s="15">
        <v>1.124512</v>
      </c>
      <c r="C110" s="15">
        <v>1.5562149999999999</v>
      </c>
      <c r="D110" s="15">
        <v>1.8091900000000001</v>
      </c>
      <c r="E110" s="15">
        <v>2.0522260000000001</v>
      </c>
      <c r="F110" s="15">
        <v>2.2272129999999999</v>
      </c>
      <c r="G110" s="15">
        <v>2.5003829999999998</v>
      </c>
      <c r="H110" s="15">
        <v>2.7819419999999999</v>
      </c>
      <c r="I110" s="15">
        <v>3.0958510000000001</v>
      </c>
      <c r="J110" s="21"/>
    </row>
    <row r="111" spans="1:10">
      <c r="A111" s="15">
        <v>1.131032</v>
      </c>
      <c r="B111" s="15">
        <v>1.1217919999999999</v>
      </c>
      <c r="C111" s="15">
        <v>1.555744</v>
      </c>
      <c r="D111" s="15">
        <v>1.8046770000000001</v>
      </c>
      <c r="E111" s="15">
        <v>2.0460790000000002</v>
      </c>
      <c r="F111" s="15">
        <v>2.2294260000000001</v>
      </c>
      <c r="G111" s="15">
        <v>2.4989970000000001</v>
      </c>
      <c r="H111" s="15">
        <v>2.7846790000000001</v>
      </c>
      <c r="I111" s="15">
        <v>3.0871789999999999</v>
      </c>
      <c r="J111" s="21"/>
    </row>
    <row r="112" spans="1:10">
      <c r="A112" s="15">
        <v>1.1326529999999999</v>
      </c>
      <c r="B112" s="15">
        <v>1.118924</v>
      </c>
      <c r="C112" s="15">
        <v>1.555221</v>
      </c>
      <c r="D112" s="15">
        <v>1.80017</v>
      </c>
      <c r="E112" s="15">
        <v>2.0398930000000002</v>
      </c>
      <c r="F112" s="15">
        <v>2.2316699999999998</v>
      </c>
      <c r="G112" s="15">
        <v>2.4976080000000001</v>
      </c>
      <c r="H112" s="15">
        <v>2.7875269999999999</v>
      </c>
      <c r="I112" s="15">
        <v>3.0784919999999998</v>
      </c>
      <c r="J112" s="21"/>
    </row>
    <row r="113" spans="1:10">
      <c r="A113" s="15">
        <v>1.134312</v>
      </c>
      <c r="B113" s="15">
        <v>1.115926</v>
      </c>
      <c r="C113" s="15">
        <v>1.5546549999999999</v>
      </c>
      <c r="D113" s="15">
        <v>1.795688</v>
      </c>
      <c r="E113" s="15">
        <v>2.0336789999999998</v>
      </c>
      <c r="F113" s="15">
        <v>2.2339609999999999</v>
      </c>
      <c r="G113" s="15">
        <v>2.4962249999999999</v>
      </c>
      <c r="H113" s="15">
        <v>2.7904949999999999</v>
      </c>
      <c r="I113" s="15">
        <v>3.0697999999999999</v>
      </c>
      <c r="J113" s="21"/>
    </row>
    <row r="114" spans="1:10">
      <c r="A114" s="15">
        <v>1.136447</v>
      </c>
      <c r="B114" s="15">
        <v>1.116036</v>
      </c>
      <c r="C114" s="15">
        <v>1.5619460000000001</v>
      </c>
      <c r="D114" s="15">
        <v>1.7967040000000001</v>
      </c>
      <c r="E114" s="15">
        <v>2.0265599999999999</v>
      </c>
      <c r="F114" s="15">
        <v>2.2292399999999999</v>
      </c>
      <c r="G114" s="15">
        <v>2.4872230000000002</v>
      </c>
      <c r="H114" s="15">
        <v>2.7898999999999998</v>
      </c>
      <c r="I114" s="15">
        <v>3.0602209999999999</v>
      </c>
      <c r="J114" s="21"/>
    </row>
    <row r="115" spans="1:10">
      <c r="A115" s="15">
        <v>1.1386099999999999</v>
      </c>
      <c r="B115" s="15">
        <v>1.116082</v>
      </c>
      <c r="C115" s="15">
        <v>1.569204</v>
      </c>
      <c r="D115" s="15">
        <v>1.7977529999999999</v>
      </c>
      <c r="E115" s="15">
        <v>2.0194329999999998</v>
      </c>
      <c r="F115" s="15">
        <v>2.224494</v>
      </c>
      <c r="G115" s="15">
        <v>2.4781979999999999</v>
      </c>
      <c r="H115" s="15">
        <v>2.7893349999999999</v>
      </c>
      <c r="I115" s="15">
        <v>3.0506869999999999</v>
      </c>
      <c r="J115" s="21"/>
    </row>
    <row r="116" spans="1:10">
      <c r="A116" s="15">
        <v>1.1408199999999999</v>
      </c>
      <c r="B116" s="15">
        <v>1.1160909999999999</v>
      </c>
      <c r="C116" s="15">
        <v>1.576443</v>
      </c>
      <c r="D116" s="15">
        <v>1.798856</v>
      </c>
      <c r="E116" s="15">
        <v>2.0123120000000001</v>
      </c>
      <c r="F116" s="15">
        <v>2.2197369999999998</v>
      </c>
      <c r="G116" s="15">
        <v>2.469163</v>
      </c>
      <c r="H116" s="15">
        <v>2.788805</v>
      </c>
      <c r="I116" s="15">
        <v>3.041207</v>
      </c>
      <c r="J116" s="21"/>
    </row>
    <row r="117" spans="1:10">
      <c r="A117" s="15">
        <v>1.142225</v>
      </c>
      <c r="B117" s="15">
        <v>1.1149420000000001</v>
      </c>
      <c r="C117" s="15">
        <v>1.56982</v>
      </c>
      <c r="D117" s="15">
        <v>1.7956220000000001</v>
      </c>
      <c r="E117" s="15">
        <v>2.0094099999999999</v>
      </c>
      <c r="F117" s="15">
        <v>2.2162820000000001</v>
      </c>
      <c r="G117" s="15">
        <v>2.472953</v>
      </c>
      <c r="H117" s="15">
        <v>2.796011</v>
      </c>
      <c r="I117" s="15">
        <v>3.038119</v>
      </c>
      <c r="J117" s="21"/>
    </row>
    <row r="118" spans="1:10">
      <c r="A118" s="15">
        <v>1.143667</v>
      </c>
      <c r="B118" s="15">
        <v>1.1137550000000001</v>
      </c>
      <c r="C118" s="15">
        <v>1.5631200000000001</v>
      </c>
      <c r="D118" s="15">
        <v>1.7924230000000001</v>
      </c>
      <c r="E118" s="15">
        <v>2.0065110000000002</v>
      </c>
      <c r="F118" s="15">
        <v>2.2128329999999998</v>
      </c>
      <c r="G118" s="15">
        <v>2.47675</v>
      </c>
      <c r="H118" s="15">
        <v>2.8032680000000001</v>
      </c>
      <c r="I118" s="15">
        <v>3.0350820000000001</v>
      </c>
      <c r="J118" s="21"/>
    </row>
    <row r="119" spans="1:10">
      <c r="A119" s="15">
        <v>1.1451629999999999</v>
      </c>
      <c r="B119" s="15">
        <v>1.1125449999999999</v>
      </c>
      <c r="C119" s="15">
        <v>1.556351</v>
      </c>
      <c r="D119" s="15">
        <v>1.7892729999999999</v>
      </c>
      <c r="E119" s="15">
        <v>2.0036269999999998</v>
      </c>
      <c r="F119" s="15">
        <v>2.2093989999999999</v>
      </c>
      <c r="G119" s="15">
        <v>2.4805619999999999</v>
      </c>
      <c r="H119" s="15">
        <v>2.8105769999999999</v>
      </c>
      <c r="I119" s="15">
        <v>3.0320990000000001</v>
      </c>
      <c r="J119" s="21"/>
    </row>
    <row r="120" spans="1:10">
      <c r="A120" s="15">
        <v>1.1504479999999999</v>
      </c>
      <c r="B120" s="15">
        <v>1.1124419999999999</v>
      </c>
      <c r="C120" s="15">
        <v>1.557274</v>
      </c>
      <c r="D120" s="15">
        <v>1.7864329999999999</v>
      </c>
      <c r="E120" s="15">
        <v>1.9990969999999999</v>
      </c>
      <c r="F120" s="15">
        <v>2.2071809999999998</v>
      </c>
      <c r="G120" s="15">
        <v>2.4747870000000001</v>
      </c>
      <c r="H120" s="15">
        <v>2.8127360000000001</v>
      </c>
      <c r="I120" s="15">
        <v>3.022967</v>
      </c>
      <c r="J120" s="21"/>
    </row>
    <row r="121" spans="1:10">
      <c r="A121" s="15">
        <v>1.1557249999999999</v>
      </c>
      <c r="B121" s="15">
        <v>1.112382</v>
      </c>
      <c r="C121" s="15">
        <v>1.558146</v>
      </c>
      <c r="D121" s="15">
        <v>1.7835080000000001</v>
      </c>
      <c r="E121" s="15">
        <v>1.994499</v>
      </c>
      <c r="F121" s="15">
        <v>2.2049020000000001</v>
      </c>
      <c r="G121" s="15">
        <v>2.4689320000000001</v>
      </c>
      <c r="H121" s="15">
        <v>2.8148900000000001</v>
      </c>
      <c r="I121" s="15">
        <v>3.013754</v>
      </c>
      <c r="J121" s="21"/>
    </row>
    <row r="122" spans="1:10">
      <c r="A122" s="15">
        <v>1.1609860000000001</v>
      </c>
      <c r="B122" s="15">
        <v>1.112177</v>
      </c>
      <c r="C122" s="15">
        <v>1.559021</v>
      </c>
      <c r="D122" s="15">
        <v>1.780527</v>
      </c>
      <c r="E122" s="15">
        <v>1.989881</v>
      </c>
      <c r="F122" s="15">
        <v>2.2026530000000002</v>
      </c>
      <c r="G122" s="15">
        <v>2.4630329999999998</v>
      </c>
      <c r="H122" s="15">
        <v>2.8170510000000002</v>
      </c>
      <c r="I122" s="15">
        <v>3.0047000000000001</v>
      </c>
      <c r="J122" s="21"/>
    </row>
    <row r="123" spans="1:10">
      <c r="A123" s="15">
        <v>1.164382</v>
      </c>
      <c r="B123" s="15">
        <v>1.1140380000000001</v>
      </c>
      <c r="C123" s="15">
        <v>1.5606549999999999</v>
      </c>
      <c r="D123" s="15">
        <v>1.776419</v>
      </c>
      <c r="E123" s="15">
        <v>1.9868779999999999</v>
      </c>
      <c r="F123" s="15">
        <v>2.2030919999999998</v>
      </c>
      <c r="G123" s="15">
        <v>2.4589750000000001</v>
      </c>
      <c r="H123" s="15">
        <v>2.8151709999999999</v>
      </c>
      <c r="I123" s="15">
        <v>2.9988419999999998</v>
      </c>
      <c r="J123" s="21"/>
    </row>
    <row r="124" spans="1:10">
      <c r="A124" s="15">
        <v>1.167737</v>
      </c>
      <c r="B124" s="15">
        <v>1.115829</v>
      </c>
      <c r="C124" s="15">
        <v>1.5622689999999999</v>
      </c>
      <c r="D124" s="15">
        <v>1.7722560000000001</v>
      </c>
      <c r="E124" s="15">
        <v>1.983819</v>
      </c>
      <c r="F124" s="15">
        <v>2.2035209999999998</v>
      </c>
      <c r="G124" s="15">
        <v>2.4548860000000001</v>
      </c>
      <c r="H124" s="15">
        <v>2.8132600000000001</v>
      </c>
      <c r="I124" s="15">
        <v>2.9930870000000001</v>
      </c>
      <c r="J124" s="21"/>
    </row>
    <row r="125" spans="1:10">
      <c r="A125" s="15">
        <v>1.1710590000000001</v>
      </c>
      <c r="B125" s="15">
        <v>1.117561</v>
      </c>
      <c r="C125" s="15">
        <v>1.563876</v>
      </c>
      <c r="D125" s="15">
        <v>1.7680480000000001</v>
      </c>
      <c r="E125" s="15">
        <v>1.9807159999999999</v>
      </c>
      <c r="F125" s="15">
        <v>2.203951</v>
      </c>
      <c r="G125" s="15">
        <v>2.4507729999999999</v>
      </c>
      <c r="H125" s="15">
        <v>2.8113229999999998</v>
      </c>
      <c r="I125" s="15">
        <v>2.9874429999999998</v>
      </c>
      <c r="J125" s="21"/>
    </row>
    <row r="126" spans="1:10">
      <c r="A126" s="15">
        <v>1.1766570000000001</v>
      </c>
      <c r="B126" s="15">
        <v>1.120279</v>
      </c>
      <c r="C126" s="15">
        <v>1.5631820000000001</v>
      </c>
      <c r="D126" s="15">
        <v>1.7684489999999999</v>
      </c>
      <c r="E126" s="15">
        <v>1.979087</v>
      </c>
      <c r="F126" s="15">
        <v>2.200272</v>
      </c>
      <c r="G126" s="15">
        <v>2.4441980000000001</v>
      </c>
      <c r="H126" s="15">
        <v>2.803118</v>
      </c>
      <c r="I126" s="15">
        <v>2.9811589999999999</v>
      </c>
      <c r="J126" s="21"/>
    </row>
    <row r="127" spans="1:10">
      <c r="A127" s="15">
        <v>1.182256</v>
      </c>
      <c r="B127" s="15">
        <v>1.1229279999999999</v>
      </c>
      <c r="C127" s="15">
        <v>1.562443</v>
      </c>
      <c r="D127" s="15">
        <v>1.7688060000000001</v>
      </c>
      <c r="E127" s="15">
        <v>1.9774369999999999</v>
      </c>
      <c r="F127" s="15">
        <v>2.1965849999999998</v>
      </c>
      <c r="G127" s="15">
        <v>2.4376009999999999</v>
      </c>
      <c r="H127" s="15">
        <v>2.7949039999999998</v>
      </c>
      <c r="I127" s="15">
        <v>2.9749210000000001</v>
      </c>
      <c r="J127" s="21"/>
    </row>
    <row r="128" spans="1:10">
      <c r="A128" s="15">
        <v>1.1878660000000001</v>
      </c>
      <c r="B128" s="15">
        <v>1.125516</v>
      </c>
      <c r="C128" s="15">
        <v>1.5616719999999999</v>
      </c>
      <c r="D128" s="15">
        <v>1.769131</v>
      </c>
      <c r="E128" s="15">
        <v>1.975773</v>
      </c>
      <c r="F128" s="15">
        <v>2.1928999999999998</v>
      </c>
      <c r="G128" s="15">
        <v>2.4309919999999998</v>
      </c>
      <c r="H128" s="15">
        <v>2.786686</v>
      </c>
      <c r="I128" s="15">
        <v>2.9687389999999998</v>
      </c>
      <c r="J128" s="21"/>
    </row>
    <row r="129" spans="1:10">
      <c r="A129" s="15">
        <v>1.1918470000000001</v>
      </c>
      <c r="B129" s="15">
        <v>1.1265400000000001</v>
      </c>
      <c r="C129" s="15">
        <v>1.5599320000000001</v>
      </c>
      <c r="D129" s="15">
        <v>1.7690440000000001</v>
      </c>
      <c r="E129" s="15">
        <v>1.9751920000000001</v>
      </c>
      <c r="F129" s="15">
        <v>2.1888879999999999</v>
      </c>
      <c r="G129" s="15">
        <v>2.4232990000000001</v>
      </c>
      <c r="H129" s="15">
        <v>2.7888329999999999</v>
      </c>
      <c r="I129" s="15">
        <v>2.9573299999999998</v>
      </c>
      <c r="J129" s="21"/>
    </row>
    <row r="130" spans="1:10">
      <c r="A130" s="15">
        <v>1.1958629999999999</v>
      </c>
      <c r="B130" s="15">
        <v>1.127459</v>
      </c>
      <c r="C130" s="15">
        <v>1.5581590000000001</v>
      </c>
      <c r="D130" s="15">
        <v>1.768929</v>
      </c>
      <c r="E130" s="15">
        <v>1.9746030000000001</v>
      </c>
      <c r="F130" s="15">
        <v>2.1848800000000002</v>
      </c>
      <c r="G130" s="15">
        <v>2.4155709999999999</v>
      </c>
      <c r="H130" s="15">
        <v>2.7910089999999999</v>
      </c>
      <c r="I130" s="15">
        <v>2.9459420000000001</v>
      </c>
      <c r="J130" s="21"/>
    </row>
    <row r="131" spans="1:10">
      <c r="A131" s="15">
        <v>1.1999200000000001</v>
      </c>
      <c r="B131" s="15">
        <v>1.128282</v>
      </c>
      <c r="C131" s="15">
        <v>1.5563640000000001</v>
      </c>
      <c r="D131" s="15">
        <v>1.7687980000000001</v>
      </c>
      <c r="E131" s="15">
        <v>1.9740120000000001</v>
      </c>
      <c r="F131" s="15">
        <v>2.1808839999999998</v>
      </c>
      <c r="G131" s="15">
        <v>2.4078140000000001</v>
      </c>
      <c r="H131" s="15">
        <v>2.793215</v>
      </c>
      <c r="I131" s="15">
        <v>2.934577</v>
      </c>
      <c r="J131" s="21"/>
    </row>
    <row r="132" spans="1:10">
      <c r="A132" s="15">
        <v>1.2028700000000001</v>
      </c>
      <c r="B132" s="15">
        <v>1.1274649999999999</v>
      </c>
      <c r="C132" s="15">
        <v>1.5537829999999999</v>
      </c>
      <c r="D132" s="15">
        <v>1.7701560000000001</v>
      </c>
      <c r="E132" s="15">
        <v>1.9695849999999999</v>
      </c>
      <c r="F132" s="15">
        <v>2.1756090000000001</v>
      </c>
      <c r="G132" s="15">
        <v>2.4098259999999998</v>
      </c>
      <c r="H132" s="15">
        <v>2.7837390000000002</v>
      </c>
      <c r="I132" s="15">
        <v>2.928029</v>
      </c>
      <c r="J132" s="21"/>
    </row>
    <row r="133" spans="1:10">
      <c r="A133" s="15">
        <v>1.2058359999999999</v>
      </c>
      <c r="B133" s="15">
        <v>1.1265959999999999</v>
      </c>
      <c r="C133" s="15">
        <v>1.551164</v>
      </c>
      <c r="D133" s="15">
        <v>1.7714939999999999</v>
      </c>
      <c r="E133" s="15">
        <v>1.9651130000000001</v>
      </c>
      <c r="F133" s="15">
        <v>2.1702539999999999</v>
      </c>
      <c r="G133" s="15">
        <v>2.4117920000000002</v>
      </c>
      <c r="H133" s="15">
        <v>2.7742010000000001</v>
      </c>
      <c r="I133" s="15">
        <v>2.9213879999999999</v>
      </c>
      <c r="J133" s="21"/>
    </row>
    <row r="134" spans="1:10">
      <c r="A134" s="15">
        <v>1.208744</v>
      </c>
      <c r="B134" s="15">
        <v>1.1255630000000001</v>
      </c>
      <c r="C134" s="15">
        <v>1.5484819999999999</v>
      </c>
      <c r="D134" s="15">
        <v>1.7727539999999999</v>
      </c>
      <c r="E134" s="15">
        <v>1.9606209999999999</v>
      </c>
      <c r="F134" s="15">
        <v>2.164981</v>
      </c>
      <c r="G134" s="15">
        <v>2.4137849999999998</v>
      </c>
      <c r="H134" s="15">
        <v>2.7647050000000002</v>
      </c>
      <c r="I134" s="15">
        <v>2.9148800000000001</v>
      </c>
      <c r="J134" s="21"/>
    </row>
    <row r="135" spans="1:10">
      <c r="A135" s="15">
        <v>1.213063</v>
      </c>
      <c r="B135" s="15">
        <v>1.121289</v>
      </c>
      <c r="C135" s="15">
        <v>1.548019</v>
      </c>
      <c r="D135" s="15">
        <v>1.7724</v>
      </c>
      <c r="E135" s="15">
        <v>1.9602660000000001</v>
      </c>
      <c r="F135" s="15">
        <v>2.1599370000000002</v>
      </c>
      <c r="G135" s="15">
        <v>2.411718</v>
      </c>
      <c r="H135" s="15">
        <v>2.7610250000000001</v>
      </c>
      <c r="I135" s="15">
        <v>2.9066930000000002</v>
      </c>
      <c r="J135" s="21"/>
    </row>
    <row r="136" spans="1:10">
      <c r="A136" s="15">
        <v>1.2173719999999999</v>
      </c>
      <c r="B136" s="15">
        <v>1.116927</v>
      </c>
      <c r="C136" s="15">
        <v>1.547512</v>
      </c>
      <c r="D136" s="15">
        <v>1.771963</v>
      </c>
      <c r="E136" s="15">
        <v>1.959876</v>
      </c>
      <c r="F136" s="15">
        <v>2.1549160000000001</v>
      </c>
      <c r="G136" s="15">
        <v>2.409637</v>
      </c>
      <c r="H136" s="15">
        <v>2.7573629999999998</v>
      </c>
      <c r="I136" s="15">
        <v>2.8985539999999999</v>
      </c>
      <c r="J136" s="21"/>
    </row>
    <row r="137" spans="1:10">
      <c r="A137" s="15">
        <v>1.2216800000000001</v>
      </c>
      <c r="B137" s="15">
        <v>1.1124860000000001</v>
      </c>
      <c r="C137" s="15">
        <v>1.546972</v>
      </c>
      <c r="D137" s="15">
        <v>1.7714589999999999</v>
      </c>
      <c r="E137" s="15">
        <v>1.9594590000000001</v>
      </c>
      <c r="F137" s="15">
        <v>2.1499259999999998</v>
      </c>
      <c r="G137" s="15">
        <v>2.4075479999999998</v>
      </c>
      <c r="H137" s="15">
        <v>2.7537240000000001</v>
      </c>
      <c r="I137" s="15">
        <v>2.8904679999999998</v>
      </c>
      <c r="J137" s="21"/>
    </row>
    <row r="138" spans="1:10">
      <c r="A138" s="15">
        <v>1.2246030000000001</v>
      </c>
      <c r="B138" s="15">
        <v>1.11307</v>
      </c>
      <c r="C138" s="15">
        <v>1.544961</v>
      </c>
      <c r="D138" s="15">
        <v>1.7692570000000001</v>
      </c>
      <c r="E138" s="15">
        <v>1.9589719999999999</v>
      </c>
      <c r="F138" s="15">
        <v>2.147824</v>
      </c>
      <c r="G138" s="15">
        <v>2.4017900000000001</v>
      </c>
      <c r="H138" s="15">
        <v>2.7459760000000002</v>
      </c>
      <c r="I138" s="15">
        <v>2.8847770000000001</v>
      </c>
      <c r="J138" s="21"/>
    </row>
    <row r="139" spans="1:10">
      <c r="A139" s="15">
        <v>1.227501</v>
      </c>
      <c r="B139" s="15">
        <v>1.1136299999999999</v>
      </c>
      <c r="C139" s="15">
        <v>1.542889</v>
      </c>
      <c r="D139" s="15">
        <v>1.7669969999999999</v>
      </c>
      <c r="E139" s="15">
        <v>1.9584490000000001</v>
      </c>
      <c r="F139" s="15">
        <v>2.1457709999999999</v>
      </c>
      <c r="G139" s="15">
        <v>2.3960300000000001</v>
      </c>
      <c r="H139" s="15">
        <v>2.738248</v>
      </c>
      <c r="I139" s="15">
        <v>2.879162</v>
      </c>
      <c r="J139" s="21"/>
    </row>
    <row r="140" spans="1:10">
      <c r="A140" s="15">
        <v>1.2303869999999999</v>
      </c>
      <c r="B140" s="15">
        <v>1.114174</v>
      </c>
      <c r="C140" s="15">
        <v>1.540767</v>
      </c>
      <c r="D140" s="15">
        <v>1.764689</v>
      </c>
      <c r="E140" s="15">
        <v>1.9579</v>
      </c>
      <c r="F140" s="15">
        <v>2.1437759999999999</v>
      </c>
      <c r="G140" s="15">
        <v>2.3902739999999998</v>
      </c>
      <c r="H140" s="15">
        <v>2.7305440000000001</v>
      </c>
      <c r="I140" s="15">
        <v>2.8736269999999999</v>
      </c>
      <c r="J140" s="21"/>
    </row>
    <row r="141" spans="1:10">
      <c r="A141" s="15">
        <v>1.233336</v>
      </c>
      <c r="B141" s="15">
        <v>1.1123019999999999</v>
      </c>
      <c r="C141" s="15">
        <v>1.539812</v>
      </c>
      <c r="D141" s="15">
        <v>1.7661230000000001</v>
      </c>
      <c r="E141" s="15">
        <v>1.9562740000000001</v>
      </c>
      <c r="F141" s="15">
        <v>2.1369889999999998</v>
      </c>
      <c r="G141" s="15">
        <v>2.3864079999999999</v>
      </c>
      <c r="H141" s="15">
        <v>2.7234039999999999</v>
      </c>
      <c r="I141" s="15">
        <v>2.8627020000000001</v>
      </c>
      <c r="J141" s="21"/>
    </row>
    <row r="142" spans="1:10">
      <c r="A142" s="15">
        <v>1.2362839999999999</v>
      </c>
      <c r="B142" s="15">
        <v>1.110387</v>
      </c>
      <c r="C142" s="15">
        <v>1.5388440000000001</v>
      </c>
      <c r="D142" s="15">
        <v>1.7675099999999999</v>
      </c>
      <c r="E142" s="15">
        <v>1.954615</v>
      </c>
      <c r="F142" s="15">
        <v>2.130223</v>
      </c>
      <c r="G142" s="15">
        <v>2.3825569999999998</v>
      </c>
      <c r="H142" s="15">
        <v>2.7163110000000001</v>
      </c>
      <c r="I142" s="15">
        <v>2.8518469999999998</v>
      </c>
      <c r="J142" s="21"/>
    </row>
    <row r="143" spans="1:10">
      <c r="A143" s="15">
        <v>1.239241</v>
      </c>
      <c r="B143" s="15">
        <v>1.108436</v>
      </c>
      <c r="C143" s="15">
        <v>1.5378700000000001</v>
      </c>
      <c r="D143" s="15">
        <v>1.768858</v>
      </c>
      <c r="E143" s="15">
        <v>1.952928</v>
      </c>
      <c r="F143" s="15">
        <v>2.1234829999999998</v>
      </c>
      <c r="G143" s="15">
        <v>2.3787240000000001</v>
      </c>
      <c r="H143" s="15">
        <v>2.7092689999999999</v>
      </c>
      <c r="I143" s="15">
        <v>2.841065</v>
      </c>
      <c r="J143" s="21"/>
    </row>
    <row r="144" spans="1:10">
      <c r="A144" s="15">
        <v>1.2373080000000001</v>
      </c>
      <c r="B144" s="15">
        <v>1.109445</v>
      </c>
      <c r="C144" s="15">
        <v>1.537107</v>
      </c>
      <c r="D144" s="15">
        <v>1.7677419999999999</v>
      </c>
      <c r="E144" s="15">
        <v>1.949883</v>
      </c>
      <c r="F144" s="15">
        <v>2.1224099999999999</v>
      </c>
      <c r="G144" s="15">
        <v>2.377955</v>
      </c>
      <c r="H144" s="15">
        <v>2.6929379999999998</v>
      </c>
      <c r="I144" s="15">
        <v>2.8383229999999999</v>
      </c>
      <c r="J144" s="21"/>
    </row>
    <row r="145" spans="1:10">
      <c r="A145" s="15">
        <v>1.235328</v>
      </c>
      <c r="B145" s="15">
        <v>1.1103940000000001</v>
      </c>
      <c r="C145" s="15">
        <v>1.5363119999999999</v>
      </c>
      <c r="D145" s="15">
        <v>1.766548</v>
      </c>
      <c r="E145" s="15">
        <v>1.9467669999999999</v>
      </c>
      <c r="F145" s="15">
        <v>2.121264</v>
      </c>
      <c r="G145" s="15">
        <v>2.3771279999999999</v>
      </c>
      <c r="H145" s="15">
        <v>2.6765439999999998</v>
      </c>
      <c r="I145" s="15">
        <v>2.8355410000000001</v>
      </c>
      <c r="J145" s="21"/>
    </row>
    <row r="146" spans="1:10">
      <c r="A146" s="15">
        <v>1.2333289999999999</v>
      </c>
      <c r="B146" s="15">
        <v>1.1113770000000001</v>
      </c>
      <c r="C146" s="15">
        <v>1.5355220000000001</v>
      </c>
      <c r="D146" s="15">
        <v>1.7653239999999999</v>
      </c>
      <c r="E146" s="15">
        <v>1.9436659999999999</v>
      </c>
      <c r="F146" s="15">
        <v>2.12018</v>
      </c>
      <c r="G146" s="15">
        <v>2.3763239999999999</v>
      </c>
      <c r="H146" s="15">
        <v>2.6602700000000001</v>
      </c>
      <c r="I146" s="15">
        <v>2.832795</v>
      </c>
      <c r="J146" s="21"/>
    </row>
    <row r="147" spans="1:10">
      <c r="A147" s="15">
        <v>1.2356020000000001</v>
      </c>
      <c r="B147" s="15">
        <v>1.1089420000000001</v>
      </c>
      <c r="C147" s="15">
        <v>1.532983</v>
      </c>
      <c r="D147" s="15">
        <v>1.7647379999999999</v>
      </c>
      <c r="E147" s="15">
        <v>1.9404939999999999</v>
      </c>
      <c r="F147" s="15">
        <v>2.1183109999999998</v>
      </c>
      <c r="G147" s="15">
        <v>2.3730579999999999</v>
      </c>
      <c r="H147" s="15">
        <v>2.653715</v>
      </c>
      <c r="I147" s="15">
        <v>2.821707</v>
      </c>
      <c r="J147" s="21"/>
    </row>
    <row r="148" spans="1:10">
      <c r="A148" s="15">
        <v>1.237884</v>
      </c>
      <c r="B148" s="15">
        <v>1.106517</v>
      </c>
      <c r="C148" s="15">
        <v>1.530427</v>
      </c>
      <c r="D148" s="15">
        <v>1.764116</v>
      </c>
      <c r="E148" s="15">
        <v>1.9373279999999999</v>
      </c>
      <c r="F148" s="15">
        <v>2.11646</v>
      </c>
      <c r="G148" s="15">
        <v>2.3698100000000002</v>
      </c>
      <c r="H148" s="15">
        <v>2.647243</v>
      </c>
      <c r="I148" s="15">
        <v>2.8106170000000001</v>
      </c>
      <c r="J148" s="21"/>
    </row>
    <row r="149" spans="1:10">
      <c r="A149" s="15">
        <v>1.240189</v>
      </c>
      <c r="B149" s="15">
        <v>1.1041080000000001</v>
      </c>
      <c r="C149" s="15">
        <v>1.5278640000000001</v>
      </c>
      <c r="D149" s="15">
        <v>1.763468</v>
      </c>
      <c r="E149" s="15">
        <v>1.934177</v>
      </c>
      <c r="F149" s="15">
        <v>2.1146349999999998</v>
      </c>
      <c r="G149" s="15">
        <v>2.3665859999999999</v>
      </c>
      <c r="H149" s="15">
        <v>2.6408559999999999</v>
      </c>
      <c r="I149" s="15">
        <v>2.7995320000000001</v>
      </c>
      <c r="J149" s="21"/>
    </row>
    <row r="150" spans="1:10">
      <c r="A150" s="15">
        <v>1.2399519999999999</v>
      </c>
      <c r="B150" s="15">
        <v>1.11025</v>
      </c>
      <c r="C150" s="15">
        <v>1.52732</v>
      </c>
      <c r="D150" s="15">
        <v>1.76024</v>
      </c>
      <c r="E150" s="15">
        <v>1.93157</v>
      </c>
      <c r="F150" s="15">
        <v>2.1103540000000001</v>
      </c>
      <c r="G150" s="15">
        <v>2.363213</v>
      </c>
      <c r="H150" s="15">
        <v>2.6297459999999999</v>
      </c>
      <c r="I150" s="15">
        <v>2.7852450000000002</v>
      </c>
      <c r="J150" s="21"/>
    </row>
    <row r="151" spans="1:10">
      <c r="A151" s="15">
        <v>1.2396990000000001</v>
      </c>
      <c r="B151" s="15">
        <v>1.116458</v>
      </c>
      <c r="C151" s="15">
        <v>1.5267850000000001</v>
      </c>
      <c r="D151" s="15">
        <v>1.7570030000000001</v>
      </c>
      <c r="E151" s="15">
        <v>1.928966</v>
      </c>
      <c r="F151" s="15">
        <v>2.106055</v>
      </c>
      <c r="G151" s="15">
        <v>2.359823</v>
      </c>
      <c r="H151" s="15">
        <v>2.6186889999999998</v>
      </c>
      <c r="I151" s="15">
        <v>2.7709060000000001</v>
      </c>
      <c r="J151" s="21"/>
    </row>
    <row r="152" spans="1:10">
      <c r="A152" s="15">
        <v>1.2394400000000001</v>
      </c>
      <c r="B152" s="15">
        <v>1.1227370000000001</v>
      </c>
      <c r="C152" s="15">
        <v>1.5262659999999999</v>
      </c>
      <c r="D152" s="15">
        <v>1.753765</v>
      </c>
      <c r="E152" s="15">
        <v>1.9263729999999999</v>
      </c>
      <c r="F152" s="15">
        <v>2.1017480000000002</v>
      </c>
      <c r="G152" s="15">
        <v>2.3564219999999998</v>
      </c>
      <c r="H152" s="15">
        <v>2.607688</v>
      </c>
      <c r="I152" s="15">
        <v>2.7565219999999999</v>
      </c>
      <c r="J152" s="21"/>
    </row>
    <row r="153" spans="1:10">
      <c r="A153" s="15">
        <v>1.2414849999999999</v>
      </c>
      <c r="B153" s="15">
        <v>1.123513</v>
      </c>
      <c r="C153" s="15">
        <v>1.525544</v>
      </c>
      <c r="D153" s="15">
        <v>1.7521899999999999</v>
      </c>
      <c r="E153" s="15">
        <v>1.924463</v>
      </c>
      <c r="F153" s="15">
        <v>2.0976859999999999</v>
      </c>
      <c r="G153" s="15">
        <v>2.3511489999999999</v>
      </c>
      <c r="H153" s="15">
        <v>2.6000260000000002</v>
      </c>
      <c r="I153" s="15">
        <v>2.7482510000000002</v>
      </c>
      <c r="J153" s="21"/>
    </row>
    <row r="154" spans="1:10">
      <c r="A154" s="15">
        <v>1.2435510000000001</v>
      </c>
      <c r="B154" s="15">
        <v>1.124368</v>
      </c>
      <c r="C154" s="15">
        <v>1.5248520000000001</v>
      </c>
      <c r="D154" s="15">
        <v>1.750623</v>
      </c>
      <c r="E154" s="15">
        <v>1.9225399999999999</v>
      </c>
      <c r="F154" s="15">
        <v>2.0936110000000001</v>
      </c>
      <c r="G154" s="15">
        <v>2.3458739999999998</v>
      </c>
      <c r="H154" s="15">
        <v>2.592419</v>
      </c>
      <c r="I154" s="15">
        <v>2.739938</v>
      </c>
      <c r="J154" s="21"/>
    </row>
    <row r="155" spans="1:10">
      <c r="A155" s="15">
        <v>1.245649</v>
      </c>
      <c r="B155" s="15">
        <v>1.125305</v>
      </c>
      <c r="C155" s="15">
        <v>1.524195</v>
      </c>
      <c r="D155" s="15">
        <v>1.749072</v>
      </c>
      <c r="E155" s="15">
        <v>1.9206099999999999</v>
      </c>
      <c r="F155" s="15">
        <v>2.0895290000000002</v>
      </c>
      <c r="G155" s="15">
        <v>2.3405999999999998</v>
      </c>
      <c r="H155" s="15">
        <v>2.584867</v>
      </c>
      <c r="I155" s="15">
        <v>2.7315849999999999</v>
      </c>
      <c r="J155" s="21"/>
    </row>
    <row r="156" spans="1:10">
      <c r="A156" s="15">
        <v>1.2498149999999999</v>
      </c>
      <c r="B156" s="15">
        <v>1.1267849999999999</v>
      </c>
      <c r="C156" s="15">
        <v>1.5239990000000001</v>
      </c>
      <c r="D156" s="15">
        <v>1.7483489999999999</v>
      </c>
      <c r="E156" s="15">
        <v>1.918731</v>
      </c>
      <c r="F156" s="15">
        <v>2.0812349999999999</v>
      </c>
      <c r="G156" s="15">
        <v>2.33724</v>
      </c>
      <c r="H156" s="15">
        <v>2.5752109999999999</v>
      </c>
      <c r="I156" s="15">
        <v>2.7200389999999999</v>
      </c>
      <c r="J156" s="21"/>
    </row>
    <row r="157" spans="1:10">
      <c r="A157" s="15">
        <v>1.253978</v>
      </c>
      <c r="B157" s="15">
        <v>1.128207</v>
      </c>
      <c r="C157" s="15">
        <v>1.5237419999999999</v>
      </c>
      <c r="D157" s="15">
        <v>1.747579</v>
      </c>
      <c r="E157" s="15">
        <v>1.916811</v>
      </c>
      <c r="F157" s="15">
        <v>2.072835</v>
      </c>
      <c r="G157" s="15">
        <v>2.3338269999999999</v>
      </c>
      <c r="H157" s="15">
        <v>2.5654710000000001</v>
      </c>
      <c r="I157" s="15">
        <v>2.7084510000000002</v>
      </c>
      <c r="J157" s="21"/>
    </row>
    <row r="158" spans="1:10">
      <c r="A158" s="15">
        <v>1.2581530000000001</v>
      </c>
      <c r="B158" s="15">
        <v>1.1296949999999999</v>
      </c>
      <c r="C158" s="15">
        <v>1.5235369999999999</v>
      </c>
      <c r="D158" s="15">
        <v>1.7467969999999999</v>
      </c>
      <c r="E158" s="15">
        <v>1.914903</v>
      </c>
      <c r="F158" s="15">
        <v>2.0644680000000002</v>
      </c>
      <c r="G158" s="15">
        <v>2.330463</v>
      </c>
      <c r="H158" s="15">
        <v>2.5558139999999998</v>
      </c>
      <c r="I158" s="15">
        <v>2.6968030000000001</v>
      </c>
      <c r="J158" s="21"/>
    </row>
    <row r="159" spans="1:10">
      <c r="A159" s="15">
        <v>1.2601690000000001</v>
      </c>
      <c r="B159" s="15">
        <v>1.1358250000000001</v>
      </c>
      <c r="C159" s="15">
        <v>1.5212000000000001</v>
      </c>
      <c r="D159" s="15">
        <v>1.7473749999999999</v>
      </c>
      <c r="E159" s="15">
        <v>1.9118170000000001</v>
      </c>
      <c r="F159" s="15">
        <v>2.0587070000000001</v>
      </c>
      <c r="G159" s="15">
        <v>2.3255029999999999</v>
      </c>
      <c r="H159" s="15">
        <v>2.5406680000000001</v>
      </c>
      <c r="I159" s="15">
        <v>2.6859929999999999</v>
      </c>
      <c r="J159" s="21"/>
    </row>
    <row r="160" spans="1:10">
      <c r="A160" s="15">
        <v>1.262208</v>
      </c>
      <c r="B160" s="15">
        <v>1.142001</v>
      </c>
      <c r="C160" s="15">
        <v>1.5188600000000001</v>
      </c>
      <c r="D160" s="15">
        <v>1.747941</v>
      </c>
      <c r="E160" s="15">
        <v>1.9087240000000001</v>
      </c>
      <c r="F160" s="15">
        <v>2.0529359999999999</v>
      </c>
      <c r="G160" s="15">
        <v>2.320551</v>
      </c>
      <c r="H160" s="15">
        <v>2.525566</v>
      </c>
      <c r="I160" s="15">
        <v>2.6751480000000001</v>
      </c>
      <c r="J160" s="21"/>
    </row>
    <row r="161" spans="1:10">
      <c r="A161" s="15">
        <v>1.2642770000000001</v>
      </c>
      <c r="B161" s="15">
        <v>1.1482270000000001</v>
      </c>
      <c r="C161" s="15">
        <v>1.516524</v>
      </c>
      <c r="D161" s="15">
        <v>1.7485059999999999</v>
      </c>
      <c r="E161" s="15">
        <v>1.9056299999999999</v>
      </c>
      <c r="F161" s="15">
        <v>2.0471620000000001</v>
      </c>
      <c r="G161" s="15">
        <v>2.3156129999999999</v>
      </c>
      <c r="H161" s="15">
        <v>2.5105149999999998</v>
      </c>
      <c r="I161" s="15">
        <v>2.6642749999999999</v>
      </c>
      <c r="J161" s="21"/>
    </row>
    <row r="162" spans="1:10">
      <c r="A162" s="15">
        <v>1.266662</v>
      </c>
      <c r="B162" s="15">
        <v>1.1489529999999999</v>
      </c>
      <c r="C162" s="15">
        <v>1.5127919999999999</v>
      </c>
      <c r="D162" s="15">
        <v>1.746442</v>
      </c>
      <c r="E162" s="15">
        <v>1.9011610000000001</v>
      </c>
      <c r="F162" s="15">
        <v>2.0439880000000001</v>
      </c>
      <c r="G162" s="15">
        <v>2.3095439999999998</v>
      </c>
      <c r="H162" s="15">
        <v>2.5157370000000001</v>
      </c>
      <c r="I162" s="15">
        <v>2.6548750000000001</v>
      </c>
      <c r="J162" s="21"/>
    </row>
    <row r="163" spans="1:10">
      <c r="A163" s="15">
        <v>1.2690459999999999</v>
      </c>
      <c r="B163" s="15">
        <v>1.1496489999999999</v>
      </c>
      <c r="C163" s="15">
        <v>1.509037</v>
      </c>
      <c r="D163" s="15">
        <v>1.744367</v>
      </c>
      <c r="E163" s="15">
        <v>1.8966689999999999</v>
      </c>
      <c r="F163" s="15">
        <v>2.040816</v>
      </c>
      <c r="G163" s="15">
        <v>2.3035030000000001</v>
      </c>
      <c r="H163" s="15">
        <v>2.5210530000000002</v>
      </c>
      <c r="I163" s="15">
        <v>2.6454550000000001</v>
      </c>
      <c r="J163" s="21"/>
    </row>
    <row r="164" spans="1:10">
      <c r="A164" s="15">
        <v>1.2714369999999999</v>
      </c>
      <c r="B164" s="15">
        <v>1.1503209999999999</v>
      </c>
      <c r="C164" s="15">
        <v>1.505271</v>
      </c>
      <c r="D164" s="15">
        <v>1.7422869999999999</v>
      </c>
      <c r="E164" s="15">
        <v>1.892161</v>
      </c>
      <c r="F164" s="15">
        <v>2.0376539999999999</v>
      </c>
      <c r="G164" s="15">
        <v>2.297498</v>
      </c>
      <c r="H164" s="15">
        <v>2.5264720000000001</v>
      </c>
      <c r="I164" s="15">
        <v>2.6360190000000001</v>
      </c>
      <c r="J164" s="21"/>
    </row>
    <row r="165" spans="1:10">
      <c r="A165" s="15">
        <v>1.2745470000000001</v>
      </c>
      <c r="B165" s="15">
        <v>1.1499220000000001</v>
      </c>
      <c r="C165" s="15">
        <v>1.502569</v>
      </c>
      <c r="D165" s="15">
        <v>1.739951</v>
      </c>
      <c r="E165" s="15">
        <v>1.888239</v>
      </c>
      <c r="F165" s="15">
        <v>2.03424</v>
      </c>
      <c r="G165" s="15">
        <v>2.2950940000000002</v>
      </c>
      <c r="H165" s="15">
        <v>2.5193080000000001</v>
      </c>
      <c r="I165" s="15">
        <v>2.6355019999999998</v>
      </c>
      <c r="J165" s="21"/>
    </row>
    <row r="166" spans="1:10">
      <c r="A166" s="15">
        <v>1.277655</v>
      </c>
      <c r="B166" s="15">
        <v>1.1494949999999999</v>
      </c>
      <c r="C166" s="15">
        <v>1.4998629999999999</v>
      </c>
      <c r="D166" s="15">
        <v>1.737622</v>
      </c>
      <c r="E166" s="15">
        <v>1.8843080000000001</v>
      </c>
      <c r="F166" s="15">
        <v>2.0308449999999998</v>
      </c>
      <c r="G166" s="15">
        <v>2.292732</v>
      </c>
      <c r="H166" s="15">
        <v>2.5122149999999999</v>
      </c>
      <c r="I166" s="15">
        <v>2.634957</v>
      </c>
      <c r="J166" s="21"/>
    </row>
    <row r="167" spans="1:10">
      <c r="A167" s="15">
        <v>1.2807660000000001</v>
      </c>
      <c r="B167" s="15">
        <v>1.1490469999999999</v>
      </c>
      <c r="C167" s="15">
        <v>1.49716</v>
      </c>
      <c r="D167" s="15">
        <v>1.7353069999999999</v>
      </c>
      <c r="E167" s="15">
        <v>1.8803749999999999</v>
      </c>
      <c r="F167" s="15">
        <v>2.0274730000000001</v>
      </c>
      <c r="G167" s="15">
        <v>2.2904149999999999</v>
      </c>
      <c r="H167" s="15">
        <v>2.5051969999999999</v>
      </c>
      <c r="I167" s="15">
        <v>2.634388</v>
      </c>
      <c r="J167" s="21"/>
    </row>
    <row r="168" spans="1:10">
      <c r="A168" s="15">
        <v>1.2807090000000001</v>
      </c>
      <c r="B168" s="15">
        <v>1.1517679999999999</v>
      </c>
      <c r="C168" s="15">
        <v>1.4976510000000001</v>
      </c>
      <c r="D168" s="15">
        <v>1.7345280000000001</v>
      </c>
      <c r="E168" s="15">
        <v>1.8795649999999999</v>
      </c>
      <c r="F168" s="15">
        <v>2.0176059999999998</v>
      </c>
      <c r="G168" s="15">
        <v>2.2863009999999999</v>
      </c>
      <c r="H168" s="15">
        <v>2.500264</v>
      </c>
      <c r="I168" s="15">
        <v>2.6237110000000001</v>
      </c>
      <c r="J168" s="21"/>
    </row>
    <row r="169" spans="1:10">
      <c r="A169" s="15">
        <v>1.280629</v>
      </c>
      <c r="B169" s="15">
        <v>1.1545570000000001</v>
      </c>
      <c r="C169" s="15">
        <v>1.498076</v>
      </c>
      <c r="D169" s="15">
        <v>1.733697</v>
      </c>
      <c r="E169" s="15">
        <v>1.8787</v>
      </c>
      <c r="F169" s="15">
        <v>2.007644</v>
      </c>
      <c r="G169" s="15">
        <v>2.2821150000000001</v>
      </c>
      <c r="H169" s="15">
        <v>2.4952930000000002</v>
      </c>
      <c r="I169" s="15">
        <v>2.6129920000000002</v>
      </c>
      <c r="J169" s="21"/>
    </row>
    <row r="170" spans="1:10">
      <c r="A170" s="15">
        <v>1.2804720000000001</v>
      </c>
      <c r="B170" s="15">
        <v>1.1572830000000001</v>
      </c>
      <c r="C170" s="15">
        <v>1.4985470000000001</v>
      </c>
      <c r="D170" s="15">
        <v>1.732918</v>
      </c>
      <c r="E170" s="15">
        <v>1.8778649999999999</v>
      </c>
      <c r="F170" s="15">
        <v>1.9977020000000001</v>
      </c>
      <c r="G170" s="15">
        <v>2.2779609999999999</v>
      </c>
      <c r="H170" s="15">
        <v>2.4903629999999999</v>
      </c>
      <c r="I170" s="15">
        <v>2.6023269999999998</v>
      </c>
      <c r="J170" s="21"/>
    </row>
    <row r="171" spans="1:10">
      <c r="A171" s="15">
        <v>1.277388</v>
      </c>
      <c r="B171" s="15">
        <v>1.1564239999999999</v>
      </c>
      <c r="C171" s="15">
        <v>1.4976259999999999</v>
      </c>
      <c r="D171" s="15">
        <v>1.7298960000000001</v>
      </c>
      <c r="E171" s="15">
        <v>1.875861</v>
      </c>
      <c r="F171" s="15">
        <v>1.9940180000000001</v>
      </c>
      <c r="G171" s="15">
        <v>2.2772220000000001</v>
      </c>
      <c r="H171" s="15">
        <v>2.4797069999999999</v>
      </c>
      <c r="I171" s="15">
        <v>2.595904</v>
      </c>
      <c r="J171" s="21"/>
    </row>
    <row r="172" spans="1:10">
      <c r="A172" s="15">
        <v>1.2742439999999999</v>
      </c>
      <c r="B172" s="15">
        <v>1.155508</v>
      </c>
      <c r="C172" s="15">
        <v>1.4967060000000001</v>
      </c>
      <c r="D172" s="15">
        <v>1.7268779999999999</v>
      </c>
      <c r="E172" s="15">
        <v>1.8738619999999999</v>
      </c>
      <c r="F172" s="15">
        <v>1.9903420000000001</v>
      </c>
      <c r="G172" s="15">
        <v>2.2765119999999999</v>
      </c>
      <c r="H172" s="15">
        <v>2.469042</v>
      </c>
      <c r="I172" s="15">
        <v>2.589477</v>
      </c>
      <c r="J172" s="21"/>
    </row>
    <row r="173" spans="1:10">
      <c r="A173" s="15">
        <v>1.2710490000000001</v>
      </c>
      <c r="B173" s="15">
        <v>1.154542</v>
      </c>
      <c r="C173" s="15">
        <v>1.495795</v>
      </c>
      <c r="D173" s="15">
        <v>1.7238720000000001</v>
      </c>
      <c r="E173" s="15">
        <v>1.871875</v>
      </c>
      <c r="F173" s="15">
        <v>1.9866820000000001</v>
      </c>
      <c r="G173" s="15">
        <v>2.2758370000000001</v>
      </c>
      <c r="H173" s="15">
        <v>2.4583740000000001</v>
      </c>
      <c r="I173" s="15">
        <v>2.583053</v>
      </c>
      <c r="J173" s="21"/>
    </row>
    <row r="174" spans="1:10">
      <c r="A174" s="15">
        <v>1.2692099999999999</v>
      </c>
      <c r="B174" s="15">
        <v>1.1569670000000001</v>
      </c>
      <c r="C174" s="15">
        <v>1.4936529999999999</v>
      </c>
      <c r="D174" s="15">
        <v>1.726966</v>
      </c>
      <c r="E174" s="15">
        <v>1.8703749999999999</v>
      </c>
      <c r="F174" s="15">
        <v>1.978861</v>
      </c>
      <c r="G174" s="15">
        <v>2.268249</v>
      </c>
      <c r="H174" s="15">
        <v>2.4465520000000001</v>
      </c>
      <c r="I174" s="15">
        <v>2.5771139999999999</v>
      </c>
      <c r="J174" s="21"/>
    </row>
    <row r="175" spans="1:10">
      <c r="A175" s="15">
        <v>1.267371</v>
      </c>
      <c r="B175" s="15">
        <v>1.159341</v>
      </c>
      <c r="C175" s="15">
        <v>1.4915119999999999</v>
      </c>
      <c r="D175" s="15">
        <v>1.7300770000000001</v>
      </c>
      <c r="E175" s="15">
        <v>1.868895</v>
      </c>
      <c r="F175" s="15">
        <v>1.971033</v>
      </c>
      <c r="G175" s="15">
        <v>2.260608</v>
      </c>
      <c r="H175" s="15">
        <v>2.4347120000000002</v>
      </c>
      <c r="I175" s="15">
        <v>2.5712259999999998</v>
      </c>
      <c r="J175" s="21"/>
    </row>
    <row r="176" spans="1:10">
      <c r="A176" s="15">
        <v>1.2655400000000001</v>
      </c>
      <c r="B176" s="15">
        <v>1.16167</v>
      </c>
      <c r="C176" s="15">
        <v>1.489379</v>
      </c>
      <c r="D176" s="15">
        <v>1.733212</v>
      </c>
      <c r="E176" s="15">
        <v>1.8674409999999999</v>
      </c>
      <c r="F176" s="15">
        <v>1.9632080000000001</v>
      </c>
      <c r="G176" s="15">
        <v>2.2529219999999999</v>
      </c>
      <c r="H176" s="15">
        <v>2.42286</v>
      </c>
      <c r="I176" s="15">
        <v>2.5653929999999998</v>
      </c>
      <c r="J176" s="21"/>
    </row>
    <row r="177" spans="1:10">
      <c r="A177" s="15">
        <v>1.268608</v>
      </c>
      <c r="B177" s="15">
        <v>1.1608609999999999</v>
      </c>
      <c r="C177" s="15">
        <v>1.4928950000000001</v>
      </c>
      <c r="D177" s="15">
        <v>1.7319279999999999</v>
      </c>
      <c r="E177" s="15">
        <v>1.8642049999999999</v>
      </c>
      <c r="F177" s="15">
        <v>1.95733</v>
      </c>
      <c r="G177" s="15">
        <v>2.2445780000000002</v>
      </c>
      <c r="H177" s="15">
        <v>2.4056760000000001</v>
      </c>
      <c r="I177" s="15">
        <v>2.5569139999999999</v>
      </c>
      <c r="J177" s="21"/>
    </row>
    <row r="178" spans="1:10">
      <c r="A178" s="15">
        <v>1.2716970000000001</v>
      </c>
      <c r="B178" s="15">
        <v>1.1600109999999999</v>
      </c>
      <c r="C178" s="15">
        <v>1.4964500000000001</v>
      </c>
      <c r="D178" s="15">
        <v>1.7306630000000001</v>
      </c>
      <c r="E178" s="15">
        <v>1.860994</v>
      </c>
      <c r="F178" s="15">
        <v>1.951471</v>
      </c>
      <c r="G178" s="15">
        <v>2.2361909999999998</v>
      </c>
      <c r="H178" s="15">
        <v>2.3884650000000001</v>
      </c>
      <c r="I178" s="15">
        <v>2.5484599999999999</v>
      </c>
      <c r="J178" s="21"/>
    </row>
    <row r="179" spans="1:10">
      <c r="A179" s="15">
        <v>1.27481</v>
      </c>
      <c r="B179" s="15">
        <v>1.159127</v>
      </c>
      <c r="C179" s="15">
        <v>1.5000530000000001</v>
      </c>
      <c r="D179" s="15">
        <v>1.7294229999999999</v>
      </c>
      <c r="E179" s="15">
        <v>1.8578129999999999</v>
      </c>
      <c r="F179" s="15">
        <v>1.9456359999999999</v>
      </c>
      <c r="G179" s="15">
        <v>2.2277670000000001</v>
      </c>
      <c r="H179" s="15">
        <v>2.3712330000000001</v>
      </c>
      <c r="I179" s="15">
        <v>2.5400309999999999</v>
      </c>
      <c r="J179" s="21"/>
    </row>
    <row r="180" spans="1:10">
      <c r="A180" s="15">
        <v>1.27685</v>
      </c>
      <c r="B180" s="15">
        <v>1.1589579999999999</v>
      </c>
      <c r="C180" s="15">
        <v>1.50023</v>
      </c>
      <c r="D180" s="15">
        <v>1.732718</v>
      </c>
      <c r="E180" s="15">
        <v>1.8558570000000001</v>
      </c>
      <c r="F180" s="15">
        <v>1.936911</v>
      </c>
      <c r="G180" s="15">
        <v>2.21956</v>
      </c>
      <c r="H180" s="15">
        <v>2.359232</v>
      </c>
      <c r="I180" s="15">
        <v>2.5424359999999999</v>
      </c>
      <c r="J180" s="21"/>
    </row>
    <row r="181" spans="1:10">
      <c r="A181" s="15">
        <v>1.2788139999999999</v>
      </c>
      <c r="B181" s="15">
        <v>1.158757</v>
      </c>
      <c r="C181" s="15">
        <v>1.5003219999999999</v>
      </c>
      <c r="D181" s="15">
        <v>1.73597</v>
      </c>
      <c r="E181" s="15">
        <v>1.8538539999999999</v>
      </c>
      <c r="F181" s="15">
        <v>1.928104</v>
      </c>
      <c r="G181" s="15">
        <v>2.2112829999999999</v>
      </c>
      <c r="H181" s="15">
        <v>2.347162</v>
      </c>
      <c r="I181" s="15">
        <v>2.5448140000000001</v>
      </c>
      <c r="J181" s="21"/>
    </row>
    <row r="182" spans="1:10">
      <c r="A182" s="15">
        <v>1.2808310000000001</v>
      </c>
      <c r="B182" s="15">
        <v>1.1586259999999999</v>
      </c>
      <c r="C182" s="15">
        <v>1.500445</v>
      </c>
      <c r="D182" s="15">
        <v>1.7392289999999999</v>
      </c>
      <c r="E182" s="15">
        <v>1.8518779999999999</v>
      </c>
      <c r="F182" s="15">
        <v>1.919287</v>
      </c>
      <c r="G182" s="15">
        <v>2.2029999999999998</v>
      </c>
      <c r="H182" s="15">
        <v>2.3351679999999999</v>
      </c>
      <c r="I182" s="15">
        <v>2.5472399999999999</v>
      </c>
      <c r="J182" s="21"/>
    </row>
    <row r="183" spans="1:10">
      <c r="A183" s="15">
        <v>1.282616</v>
      </c>
      <c r="B183" s="15">
        <v>1.1611720000000001</v>
      </c>
      <c r="C183" s="15">
        <v>1.500311</v>
      </c>
      <c r="D183" s="15">
        <v>1.7375769999999999</v>
      </c>
      <c r="E183" s="15">
        <v>1.849672</v>
      </c>
      <c r="F183" s="15">
        <v>1.915991</v>
      </c>
      <c r="G183" s="15">
        <v>2.1952850000000002</v>
      </c>
      <c r="H183" s="15">
        <v>2.33426</v>
      </c>
      <c r="I183" s="15">
        <v>2.5355530000000002</v>
      </c>
      <c r="J183" s="21"/>
    </row>
    <row r="184" spans="1:10">
      <c r="A184" s="15">
        <v>1.2844469999999999</v>
      </c>
      <c r="B184" s="15">
        <v>1.1637949999999999</v>
      </c>
      <c r="C184" s="15">
        <v>1.5001610000000001</v>
      </c>
      <c r="D184" s="15">
        <v>1.7359</v>
      </c>
      <c r="E184" s="15">
        <v>1.8474660000000001</v>
      </c>
      <c r="F184" s="15">
        <v>1.912677</v>
      </c>
      <c r="G184" s="15">
        <v>2.1875559999999998</v>
      </c>
      <c r="H184" s="15">
        <v>2.3333789999999999</v>
      </c>
      <c r="I184" s="15">
        <v>2.5238830000000001</v>
      </c>
      <c r="J184" s="21"/>
    </row>
    <row r="185" spans="1:10">
      <c r="A185" s="15">
        <v>1.286332</v>
      </c>
      <c r="B185" s="15">
        <v>1.1665030000000001</v>
      </c>
      <c r="C185" s="15">
        <v>1.5000039999999999</v>
      </c>
      <c r="D185" s="15">
        <v>1.7342040000000001</v>
      </c>
      <c r="E185" s="15">
        <v>1.8452630000000001</v>
      </c>
      <c r="F185" s="15">
        <v>1.909354</v>
      </c>
      <c r="G185" s="15">
        <v>2.1798190000000002</v>
      </c>
      <c r="H185" s="15">
        <v>2.3325290000000001</v>
      </c>
      <c r="I185" s="15">
        <v>2.5122360000000001</v>
      </c>
      <c r="J185" s="21"/>
    </row>
    <row r="186" spans="1:10">
      <c r="A186" s="15">
        <v>1.2885530000000001</v>
      </c>
      <c r="B186" s="15">
        <v>1.1698789999999999</v>
      </c>
      <c r="C186" s="15">
        <v>1.5002390000000001</v>
      </c>
      <c r="D186" s="15">
        <v>1.733198</v>
      </c>
      <c r="E186" s="15">
        <v>1.8444780000000001</v>
      </c>
      <c r="F186" s="15">
        <v>1.9004190000000001</v>
      </c>
      <c r="G186" s="15">
        <v>2.1716820000000001</v>
      </c>
      <c r="H186" s="15">
        <v>2.3232659999999998</v>
      </c>
      <c r="I186" s="15">
        <v>2.5037120000000002</v>
      </c>
      <c r="J186" s="21"/>
    </row>
    <row r="187" spans="1:10">
      <c r="A187" s="15">
        <v>1.2908090000000001</v>
      </c>
      <c r="B187" s="15">
        <v>1.17333</v>
      </c>
      <c r="C187" s="15">
        <v>1.500464</v>
      </c>
      <c r="D187" s="15">
        <v>1.7321770000000001</v>
      </c>
      <c r="E187" s="15">
        <v>1.8437030000000001</v>
      </c>
      <c r="F187" s="15">
        <v>1.8914530000000001</v>
      </c>
      <c r="G187" s="15">
        <v>2.163554</v>
      </c>
      <c r="H187" s="15">
        <v>2.3139989999999999</v>
      </c>
      <c r="I187" s="15">
        <v>2.495225</v>
      </c>
      <c r="J187" s="21"/>
    </row>
    <row r="188" spans="1:10">
      <c r="A188" s="15">
        <v>1.2931049999999999</v>
      </c>
      <c r="B188" s="15">
        <v>1.176865</v>
      </c>
      <c r="C188" s="15">
        <v>1.5006900000000001</v>
      </c>
      <c r="D188" s="15">
        <v>1.731149</v>
      </c>
      <c r="E188" s="15">
        <v>1.842946</v>
      </c>
      <c r="F188" s="15">
        <v>1.8824639999999999</v>
      </c>
      <c r="G188" s="15">
        <v>2.1554410000000002</v>
      </c>
      <c r="H188" s="15">
        <v>2.3047330000000001</v>
      </c>
      <c r="I188" s="15">
        <v>2.486783</v>
      </c>
      <c r="J188" s="21"/>
    </row>
    <row r="189" spans="1:10">
      <c r="A189" s="15">
        <v>1.2938080000000001</v>
      </c>
      <c r="B189" s="15">
        <v>1.179195</v>
      </c>
      <c r="C189" s="15">
        <v>1.496567</v>
      </c>
      <c r="D189" s="15">
        <v>1.731079</v>
      </c>
      <c r="E189" s="15">
        <v>1.839712</v>
      </c>
      <c r="F189" s="15">
        <v>1.877785</v>
      </c>
      <c r="G189" s="15">
        <v>2.1517740000000001</v>
      </c>
      <c r="H189" s="15">
        <v>2.297113</v>
      </c>
      <c r="I189" s="15">
        <v>2.4803169999999999</v>
      </c>
      <c r="J189" s="21"/>
    </row>
    <row r="190" spans="1:10">
      <c r="A190" s="15">
        <v>1.294557</v>
      </c>
      <c r="B190" s="15">
        <v>1.1816089999999999</v>
      </c>
      <c r="C190" s="15">
        <v>1.4924379999999999</v>
      </c>
      <c r="D190" s="15">
        <v>1.731009</v>
      </c>
      <c r="E190" s="15">
        <v>1.8364940000000001</v>
      </c>
      <c r="F190" s="15">
        <v>1.873111</v>
      </c>
      <c r="G190" s="15">
        <v>2.1481270000000001</v>
      </c>
      <c r="H190" s="15">
        <v>2.2894739999999998</v>
      </c>
      <c r="I190" s="15">
        <v>2.4739179999999998</v>
      </c>
      <c r="J190" s="21"/>
    </row>
    <row r="191" spans="1:10">
      <c r="A191" s="15">
        <v>1.295356</v>
      </c>
      <c r="B191" s="15">
        <v>1.1841140000000001</v>
      </c>
      <c r="C191" s="15">
        <v>1.4883120000000001</v>
      </c>
      <c r="D191" s="15">
        <v>1.730944</v>
      </c>
      <c r="E191" s="15">
        <v>1.8332949999999999</v>
      </c>
      <c r="F191" s="15">
        <v>1.8684460000000001</v>
      </c>
      <c r="G191" s="15">
        <v>2.144504</v>
      </c>
      <c r="H191" s="15">
        <v>2.2818200000000002</v>
      </c>
      <c r="I191" s="15">
        <v>2.4675910000000001</v>
      </c>
      <c r="J191" s="21"/>
    </row>
    <row r="192" spans="1:10">
      <c r="A192" s="15">
        <v>1.299647</v>
      </c>
      <c r="B192" s="15">
        <v>1.1876690000000001</v>
      </c>
      <c r="C192" s="15">
        <v>1.492791</v>
      </c>
      <c r="D192" s="15">
        <v>1.735239</v>
      </c>
      <c r="E192" s="15">
        <v>1.8372280000000001</v>
      </c>
      <c r="F192" s="15">
        <v>1.8727640000000001</v>
      </c>
      <c r="G192" s="15">
        <v>2.1481029999999999</v>
      </c>
      <c r="H192" s="15">
        <v>2.2854230000000002</v>
      </c>
      <c r="I192" s="15">
        <v>2.4714489999999998</v>
      </c>
      <c r="J192" s="21"/>
    </row>
    <row r="193" spans="1:10">
      <c r="A193" s="15">
        <v>1.303895</v>
      </c>
      <c r="B193" s="15">
        <v>1.1911970000000001</v>
      </c>
      <c r="C193" s="15">
        <v>1.4972259999999999</v>
      </c>
      <c r="D193" s="15">
        <v>1.7394909999999999</v>
      </c>
      <c r="E193" s="15">
        <v>1.841119</v>
      </c>
      <c r="F193" s="15">
        <v>1.8770359999999999</v>
      </c>
      <c r="G193" s="15">
        <v>2.1516609999999998</v>
      </c>
      <c r="H193" s="15">
        <v>2.28898</v>
      </c>
      <c r="I193" s="15">
        <v>2.4752519999999998</v>
      </c>
      <c r="J193" s="21"/>
    </row>
    <row r="194" spans="1:10">
      <c r="A194" s="15">
        <v>1.3081</v>
      </c>
      <c r="B194" s="15">
        <v>1.194698</v>
      </c>
      <c r="C194" s="15">
        <v>1.501619</v>
      </c>
      <c r="D194" s="15">
        <v>1.7437</v>
      </c>
      <c r="E194" s="15">
        <v>1.844967</v>
      </c>
      <c r="F194" s="15">
        <v>1.8812610000000001</v>
      </c>
      <c r="G194" s="15">
        <v>2.1551770000000001</v>
      </c>
      <c r="H194" s="15">
        <v>2.2924920000000002</v>
      </c>
      <c r="I194" s="15">
        <v>2.4790009999999998</v>
      </c>
      <c r="J194" s="21"/>
    </row>
    <row r="195" spans="1:10">
      <c r="A195" s="15">
        <v>1.312262</v>
      </c>
      <c r="B195" s="15">
        <v>1.1981740000000001</v>
      </c>
      <c r="C195" s="15">
        <v>1.5059689999999999</v>
      </c>
      <c r="D195" s="15">
        <v>1.747868</v>
      </c>
      <c r="E195" s="15">
        <v>1.848773</v>
      </c>
      <c r="F195" s="15">
        <v>1.8854409999999999</v>
      </c>
      <c r="G195" s="15">
        <v>2.1586530000000002</v>
      </c>
      <c r="H195" s="15">
        <v>2.29596</v>
      </c>
      <c r="I195" s="15">
        <v>2.4826959999999998</v>
      </c>
      <c r="J195" s="21"/>
    </row>
    <row r="196" spans="1:10">
      <c r="A196" s="15">
        <v>1.316381</v>
      </c>
      <c r="B196" s="15">
        <v>1.2016230000000001</v>
      </c>
      <c r="C196" s="15">
        <v>1.510276</v>
      </c>
      <c r="D196" s="15">
        <v>1.7519929999999999</v>
      </c>
      <c r="E196" s="15">
        <v>1.852538</v>
      </c>
      <c r="F196" s="15">
        <v>1.889575</v>
      </c>
      <c r="G196" s="15">
        <v>2.1620879999999998</v>
      </c>
      <c r="H196" s="15">
        <v>2.2993839999999999</v>
      </c>
      <c r="I196" s="15">
        <v>2.4863390000000001</v>
      </c>
      <c r="J196" s="21"/>
    </row>
    <row r="197" spans="1:10">
      <c r="A197" s="15">
        <v>1.32046</v>
      </c>
      <c r="B197" s="15">
        <v>1.205047</v>
      </c>
      <c r="C197" s="15">
        <v>1.5145409999999999</v>
      </c>
      <c r="D197" s="15">
        <v>1.756078</v>
      </c>
      <c r="E197" s="15">
        <v>1.8562620000000001</v>
      </c>
      <c r="F197" s="15">
        <v>1.893664</v>
      </c>
      <c r="G197" s="15">
        <v>2.1654840000000002</v>
      </c>
      <c r="H197" s="15">
        <v>2.3027639999999998</v>
      </c>
      <c r="I197" s="15">
        <v>2.4899300000000002</v>
      </c>
      <c r="J197" s="21"/>
    </row>
    <row r="198" spans="1:10">
      <c r="A198" s="15">
        <v>1.3244959999999999</v>
      </c>
      <c r="B198" s="15">
        <v>1.2084459999999999</v>
      </c>
      <c r="C198" s="15">
        <v>1.5187649999999999</v>
      </c>
      <c r="D198" s="15">
        <v>1.760121</v>
      </c>
      <c r="E198" s="15">
        <v>1.8599460000000001</v>
      </c>
      <c r="F198" s="15">
        <v>1.8977090000000001</v>
      </c>
      <c r="G198" s="15">
        <v>2.168841</v>
      </c>
      <c r="H198" s="15">
        <v>2.3061020000000001</v>
      </c>
      <c r="I198" s="15">
        <v>2.493471</v>
      </c>
      <c r="J198" s="21"/>
    </row>
    <row r="199" spans="1:10">
      <c r="A199" s="15">
        <v>1.328492</v>
      </c>
      <c r="B199" s="15">
        <v>1.2118199999999999</v>
      </c>
      <c r="C199" s="15">
        <v>1.5229459999999999</v>
      </c>
      <c r="D199" s="15">
        <v>1.764124</v>
      </c>
      <c r="E199" s="15">
        <v>1.8635900000000001</v>
      </c>
      <c r="F199" s="15">
        <v>1.9017109999999999</v>
      </c>
      <c r="G199" s="15">
        <v>2.1721590000000002</v>
      </c>
      <c r="H199" s="15">
        <v>2.309399</v>
      </c>
      <c r="I199" s="15">
        <v>2.4969610000000002</v>
      </c>
      <c r="J199" s="21"/>
    </row>
    <row r="200" spans="1:10">
      <c r="A200" s="15">
        <v>1.3324480000000001</v>
      </c>
      <c r="B200" s="15">
        <v>1.2151700000000001</v>
      </c>
      <c r="C200" s="15">
        <v>1.5270859999999999</v>
      </c>
      <c r="D200" s="15">
        <v>1.768086</v>
      </c>
      <c r="E200" s="15">
        <v>1.867194</v>
      </c>
      <c r="F200" s="15">
        <v>1.9056690000000001</v>
      </c>
      <c r="G200" s="15">
        <v>2.17544</v>
      </c>
      <c r="H200" s="15">
        <v>2.3126540000000002</v>
      </c>
      <c r="I200" s="15">
        <v>2.5004019999999998</v>
      </c>
      <c r="J200" s="21"/>
    </row>
    <row r="201" spans="1:10">
      <c r="A201" s="15">
        <v>1.3363640000000001</v>
      </c>
      <c r="B201" s="15">
        <v>1.2184950000000001</v>
      </c>
      <c r="C201" s="15">
        <v>1.531185</v>
      </c>
      <c r="D201" s="15">
        <v>1.772008</v>
      </c>
      <c r="E201" s="15">
        <v>1.8707590000000001</v>
      </c>
      <c r="F201" s="15">
        <v>1.9095839999999999</v>
      </c>
      <c r="G201" s="15">
        <v>2.1786829999999999</v>
      </c>
      <c r="H201" s="15">
        <v>2.315868</v>
      </c>
      <c r="I201" s="15">
        <v>2.5037950000000002</v>
      </c>
      <c r="J201" s="21"/>
    </row>
    <row r="202" spans="1:10">
      <c r="A202" s="15">
        <v>1.3402419999999999</v>
      </c>
      <c r="B202" s="15">
        <v>1.2217960000000001</v>
      </c>
      <c r="C202" s="15">
        <v>1.5352440000000001</v>
      </c>
      <c r="D202" s="15">
        <v>1.77589</v>
      </c>
      <c r="E202" s="15">
        <v>1.8742859999999999</v>
      </c>
      <c r="F202" s="15">
        <v>1.9134580000000001</v>
      </c>
      <c r="G202" s="15">
        <v>2.181889</v>
      </c>
      <c r="H202" s="15">
        <v>2.319042</v>
      </c>
      <c r="I202" s="15">
        <v>2.5071409999999998</v>
      </c>
      <c r="J202" s="21"/>
    </row>
    <row r="203" spans="1:10">
      <c r="A203" s="15">
        <v>1.3440799999999999</v>
      </c>
      <c r="B203" s="15">
        <v>1.2250730000000001</v>
      </c>
      <c r="C203" s="15">
        <v>1.5392619999999999</v>
      </c>
      <c r="D203" s="15">
        <v>1.779733</v>
      </c>
      <c r="E203" s="15">
        <v>1.8777740000000001</v>
      </c>
      <c r="F203" s="15">
        <v>1.917289</v>
      </c>
      <c r="G203" s="15">
        <v>2.1850589999999999</v>
      </c>
      <c r="H203" s="15">
        <v>2.3221769999999999</v>
      </c>
      <c r="I203" s="15">
        <v>2.5104389999999999</v>
      </c>
      <c r="J203" s="21"/>
    </row>
    <row r="204" spans="1:10">
      <c r="A204" s="15">
        <v>1.3478810000000001</v>
      </c>
      <c r="B204" s="15">
        <v>1.2283269999999999</v>
      </c>
      <c r="C204" s="15">
        <v>1.543239</v>
      </c>
      <c r="D204" s="15">
        <v>1.7835369999999999</v>
      </c>
      <c r="E204" s="15">
        <v>1.8812249999999999</v>
      </c>
      <c r="F204" s="15">
        <v>1.9210799999999999</v>
      </c>
      <c r="G204" s="15">
        <v>2.1881930000000001</v>
      </c>
      <c r="H204" s="15">
        <v>2.325272</v>
      </c>
      <c r="I204" s="15">
        <v>2.5136919999999998</v>
      </c>
      <c r="J204" s="21"/>
    </row>
    <row r="205" spans="1:10">
      <c r="A205" s="15">
        <v>1.3516440000000001</v>
      </c>
      <c r="B205" s="15">
        <v>1.2315579999999999</v>
      </c>
      <c r="C205" s="15">
        <v>1.5471779999999999</v>
      </c>
      <c r="D205" s="15">
        <v>1.7873019999999999</v>
      </c>
      <c r="E205" s="15">
        <v>1.884639</v>
      </c>
      <c r="F205" s="15">
        <v>1.92483</v>
      </c>
      <c r="G205" s="15">
        <v>2.1912910000000001</v>
      </c>
      <c r="H205" s="15">
        <v>2.3283299999999998</v>
      </c>
      <c r="I205" s="15">
        <v>2.5169000000000001</v>
      </c>
      <c r="J205" s="21"/>
    </row>
    <row r="206" spans="1:10">
      <c r="A206" s="15">
        <v>1.35537</v>
      </c>
      <c r="B206" s="15">
        <v>1.234766</v>
      </c>
      <c r="C206" s="15">
        <v>1.551077</v>
      </c>
      <c r="D206" s="15">
        <v>1.791029</v>
      </c>
      <c r="E206" s="15">
        <v>1.8880159999999999</v>
      </c>
      <c r="F206" s="15">
        <v>1.9285399999999999</v>
      </c>
      <c r="G206" s="15">
        <v>2.1943549999999998</v>
      </c>
      <c r="H206" s="15">
        <v>2.3313489999999999</v>
      </c>
      <c r="I206" s="15">
        <v>2.5200629999999999</v>
      </c>
      <c r="J206" s="21"/>
    </row>
    <row r="207" spans="1:10">
      <c r="A207" s="15">
        <v>1.3590599999999999</v>
      </c>
      <c r="B207" s="15">
        <v>1.237951</v>
      </c>
      <c r="C207" s="15">
        <v>1.554937</v>
      </c>
      <c r="D207" s="15">
        <v>1.794718</v>
      </c>
      <c r="E207" s="15">
        <v>1.891356</v>
      </c>
      <c r="F207" s="15">
        <v>1.9322109999999999</v>
      </c>
      <c r="G207" s="15">
        <v>2.197384</v>
      </c>
      <c r="H207" s="15">
        <v>2.3343310000000002</v>
      </c>
      <c r="I207" s="15">
        <v>2.5231819999999998</v>
      </c>
      <c r="J207" s="21"/>
    </row>
    <row r="208" spans="1:10">
      <c r="A208" s="15">
        <v>1.3627149999999999</v>
      </c>
      <c r="B208" s="15">
        <v>1.2411129999999999</v>
      </c>
      <c r="C208" s="15">
        <v>1.558759</v>
      </c>
      <c r="D208" s="15">
        <v>1.79837</v>
      </c>
      <c r="E208" s="15">
        <v>1.8946609999999999</v>
      </c>
      <c r="F208" s="15">
        <v>1.9358420000000001</v>
      </c>
      <c r="G208" s="15">
        <v>2.20038</v>
      </c>
      <c r="H208" s="15">
        <v>2.3372769999999998</v>
      </c>
      <c r="I208" s="15">
        <v>2.5262579999999999</v>
      </c>
      <c r="J208" s="21"/>
    </row>
    <row r="209" spans="1:10">
      <c r="A209" s="15">
        <v>1.3663339999999999</v>
      </c>
      <c r="B209" s="15">
        <v>1.2442530000000001</v>
      </c>
      <c r="C209" s="15">
        <v>1.5625420000000001</v>
      </c>
      <c r="D209" s="15">
        <v>1.801984</v>
      </c>
      <c r="E209" s="15">
        <v>1.8979299999999999</v>
      </c>
      <c r="F209" s="15">
        <v>1.9394359999999999</v>
      </c>
      <c r="G209" s="15">
        <v>2.2033420000000001</v>
      </c>
      <c r="H209" s="15">
        <v>2.3401860000000001</v>
      </c>
      <c r="I209" s="15">
        <v>2.5292919999999999</v>
      </c>
      <c r="J209" s="21"/>
    </row>
    <row r="210" spans="1:10">
      <c r="A210" s="15">
        <v>1.3699190000000001</v>
      </c>
      <c r="B210" s="15">
        <v>1.247371</v>
      </c>
      <c r="C210" s="15">
        <v>1.5662879999999999</v>
      </c>
      <c r="D210" s="15">
        <v>1.805561</v>
      </c>
      <c r="E210" s="15">
        <v>1.9011640000000001</v>
      </c>
      <c r="F210" s="15">
        <v>1.9429909999999999</v>
      </c>
      <c r="G210" s="15">
        <v>2.2062710000000001</v>
      </c>
      <c r="H210" s="15">
        <v>2.3430599999999999</v>
      </c>
      <c r="I210" s="15">
        <v>2.5322840000000002</v>
      </c>
      <c r="J210" s="21"/>
    </row>
    <row r="211" spans="1:10">
      <c r="A211" s="15">
        <v>1.37347</v>
      </c>
      <c r="B211" s="15">
        <v>1.250467</v>
      </c>
      <c r="C211" s="15">
        <v>1.5699970000000001</v>
      </c>
      <c r="D211" s="15">
        <v>1.809102</v>
      </c>
      <c r="E211" s="15">
        <v>1.9043639999999999</v>
      </c>
      <c r="F211" s="15">
        <v>1.9465079999999999</v>
      </c>
      <c r="G211" s="15">
        <v>2.2091669999999999</v>
      </c>
      <c r="H211" s="15">
        <v>2.3458990000000002</v>
      </c>
      <c r="I211" s="15">
        <v>2.5352359999999998</v>
      </c>
      <c r="J211" s="21"/>
    </row>
    <row r="212" spans="1:10">
      <c r="A212" s="15">
        <v>1.3769880000000001</v>
      </c>
      <c r="B212" s="15">
        <v>1.253541</v>
      </c>
      <c r="C212" s="15">
        <v>1.5736680000000001</v>
      </c>
      <c r="D212" s="15">
        <v>1.8126070000000001</v>
      </c>
      <c r="E212" s="15">
        <v>1.907529</v>
      </c>
      <c r="F212" s="15">
        <v>1.949989</v>
      </c>
      <c r="G212" s="15">
        <v>2.2120320000000002</v>
      </c>
      <c r="H212" s="15">
        <v>2.348703</v>
      </c>
      <c r="I212" s="15">
        <v>2.5381459999999998</v>
      </c>
      <c r="J212" s="21"/>
    </row>
    <row r="213" spans="1:10">
      <c r="A213" s="15">
        <v>1.3804730000000001</v>
      </c>
      <c r="B213" s="15">
        <v>1.256594</v>
      </c>
      <c r="C213" s="15">
        <v>1.577304</v>
      </c>
      <c r="D213" s="15">
        <v>1.816076</v>
      </c>
      <c r="E213" s="15">
        <v>1.9106609999999999</v>
      </c>
      <c r="F213" s="15">
        <v>1.953433</v>
      </c>
      <c r="G213" s="15">
        <v>2.2148639999999999</v>
      </c>
      <c r="H213" s="15">
        <v>2.3514719999999998</v>
      </c>
      <c r="I213" s="15">
        <v>2.5410170000000001</v>
      </c>
      <c r="J213" s="21"/>
    </row>
    <row r="214" spans="1:10">
      <c r="A214" s="15">
        <v>1.3839250000000001</v>
      </c>
      <c r="B214" s="15">
        <v>1.2596240000000001</v>
      </c>
      <c r="C214" s="15">
        <v>1.5809029999999999</v>
      </c>
      <c r="D214" s="15">
        <v>1.819509</v>
      </c>
      <c r="E214" s="15">
        <v>1.913759</v>
      </c>
      <c r="F214" s="15">
        <v>1.9568410000000001</v>
      </c>
      <c r="G214" s="15">
        <v>2.2176659999999999</v>
      </c>
      <c r="H214" s="15">
        <v>2.354209</v>
      </c>
      <c r="I214" s="15">
        <v>2.5438489999999998</v>
      </c>
      <c r="J214" s="21"/>
    </row>
    <row r="215" spans="1:10">
      <c r="A215" s="15">
        <v>1.387346</v>
      </c>
      <c r="B215" s="15">
        <v>1.262634</v>
      </c>
      <c r="C215" s="15">
        <v>1.5844659999999999</v>
      </c>
      <c r="D215" s="15">
        <v>1.8229070000000001</v>
      </c>
      <c r="E215" s="15">
        <v>1.9168240000000001</v>
      </c>
      <c r="F215" s="15">
        <v>1.960213</v>
      </c>
      <c r="G215" s="15">
        <v>2.220437</v>
      </c>
      <c r="H215" s="15">
        <v>2.3569119999999999</v>
      </c>
      <c r="I215" s="15">
        <v>2.546643</v>
      </c>
      <c r="J215" s="21"/>
    </row>
    <row r="216" spans="1:10">
      <c r="A216" s="15">
        <v>1.390736</v>
      </c>
      <c r="B216" s="15">
        <v>1.265622</v>
      </c>
      <c r="C216" s="15">
        <v>1.587995</v>
      </c>
      <c r="D216" s="15">
        <v>1.826271</v>
      </c>
      <c r="E216" s="15">
        <v>1.919856</v>
      </c>
      <c r="F216" s="15">
        <v>1.963551</v>
      </c>
      <c r="G216" s="15">
        <v>2.2231770000000002</v>
      </c>
      <c r="H216" s="15">
        <v>2.3595820000000001</v>
      </c>
      <c r="I216" s="15">
        <v>2.5493980000000001</v>
      </c>
      <c r="J216" s="21"/>
    </row>
    <row r="217" spans="1:10">
      <c r="A217" s="15">
        <v>1.3940939999999999</v>
      </c>
      <c r="B217" s="15">
        <v>1.268589</v>
      </c>
      <c r="C217" s="15">
        <v>1.591488</v>
      </c>
      <c r="D217" s="15">
        <v>1.8295999999999999</v>
      </c>
      <c r="E217" s="15">
        <v>1.922857</v>
      </c>
      <c r="F217" s="15">
        <v>1.966853</v>
      </c>
      <c r="G217" s="15">
        <v>2.2258870000000002</v>
      </c>
      <c r="H217" s="15">
        <v>2.3622209999999999</v>
      </c>
      <c r="I217" s="15">
        <v>2.552117</v>
      </c>
      <c r="J217" s="21"/>
    </row>
    <row r="218" spans="1:10">
      <c r="A218" s="15">
        <v>1.3974230000000001</v>
      </c>
      <c r="B218" s="15">
        <v>1.2715339999999999</v>
      </c>
      <c r="C218" s="15">
        <v>1.5949469999999999</v>
      </c>
      <c r="D218" s="15">
        <v>1.8328949999999999</v>
      </c>
      <c r="E218" s="15">
        <v>1.9258249999999999</v>
      </c>
      <c r="F218" s="15">
        <v>1.970121</v>
      </c>
      <c r="G218" s="15">
        <v>2.2285680000000001</v>
      </c>
      <c r="H218" s="15">
        <v>2.364827</v>
      </c>
      <c r="I218" s="15">
        <v>2.5547979999999999</v>
      </c>
      <c r="J218" s="21"/>
    </row>
    <row r="219" spans="1:10">
      <c r="A219" s="15">
        <v>1.400722</v>
      </c>
      <c r="B219" s="15">
        <v>1.274459</v>
      </c>
      <c r="C219" s="15">
        <v>1.598373</v>
      </c>
      <c r="D219" s="15">
        <v>1.8361559999999999</v>
      </c>
      <c r="E219" s="15">
        <v>1.928763</v>
      </c>
      <c r="F219" s="15">
        <v>1.9733560000000001</v>
      </c>
      <c r="G219" s="15">
        <v>2.23122</v>
      </c>
      <c r="H219" s="15">
        <v>2.3674029999999999</v>
      </c>
      <c r="I219" s="15">
        <v>2.5574430000000001</v>
      </c>
      <c r="J219" s="21"/>
    </row>
    <row r="220" spans="1:10">
      <c r="A220" s="15">
        <v>1.4039919999999999</v>
      </c>
      <c r="B220" s="15">
        <v>1.277363</v>
      </c>
      <c r="C220" s="15">
        <v>1.601764</v>
      </c>
      <c r="D220" s="15">
        <v>1.8393839999999999</v>
      </c>
      <c r="E220" s="15">
        <v>1.9316690000000001</v>
      </c>
      <c r="F220" s="15">
        <v>1.9765569999999999</v>
      </c>
      <c r="G220" s="15">
        <v>2.2338429999999998</v>
      </c>
      <c r="H220" s="15">
        <v>2.3699469999999998</v>
      </c>
      <c r="I220" s="15">
        <v>2.5600529999999999</v>
      </c>
      <c r="J220" s="21"/>
    </row>
    <row r="221" spans="1:10">
      <c r="A221" s="15">
        <v>1.407233</v>
      </c>
      <c r="B221" s="15">
        <v>1.2802450000000001</v>
      </c>
      <c r="C221" s="15">
        <v>1.6051219999999999</v>
      </c>
      <c r="D221" s="15">
        <v>1.8425800000000001</v>
      </c>
      <c r="E221" s="15">
        <v>1.934544</v>
      </c>
      <c r="F221" s="15">
        <v>1.979725</v>
      </c>
      <c r="G221" s="15">
        <v>2.236437</v>
      </c>
      <c r="H221" s="15">
        <v>2.3724620000000001</v>
      </c>
      <c r="I221" s="15">
        <v>2.5626280000000001</v>
      </c>
      <c r="J221" s="21"/>
    </row>
    <row r="222" spans="1:10">
      <c r="A222" s="15">
        <v>1.4104460000000001</v>
      </c>
      <c r="B222" s="15">
        <v>1.283107</v>
      </c>
      <c r="C222" s="15">
        <v>1.6084480000000001</v>
      </c>
      <c r="D222" s="15">
        <v>1.845742</v>
      </c>
      <c r="E222" s="15">
        <v>1.9373899999999999</v>
      </c>
      <c r="F222" s="15">
        <v>1.982861</v>
      </c>
      <c r="G222" s="15">
        <v>2.239004</v>
      </c>
      <c r="H222" s="15">
        <v>2.374946</v>
      </c>
      <c r="I222" s="15">
        <v>2.5651679999999999</v>
      </c>
      <c r="J222" s="21"/>
    </row>
    <row r="223" spans="1:10">
      <c r="A223" s="15">
        <v>1.4136310000000001</v>
      </c>
      <c r="B223" s="15">
        <v>1.2859480000000001</v>
      </c>
      <c r="C223" s="15">
        <v>1.6117410000000001</v>
      </c>
      <c r="D223" s="15">
        <v>1.8488720000000001</v>
      </c>
      <c r="E223" s="15">
        <v>1.940205</v>
      </c>
      <c r="F223" s="15">
        <v>1.985965</v>
      </c>
      <c r="G223" s="15">
        <v>2.2415419999999999</v>
      </c>
      <c r="H223" s="15">
        <v>2.3774009999999999</v>
      </c>
      <c r="I223" s="15">
        <v>2.5676739999999998</v>
      </c>
      <c r="J223" s="21"/>
    </row>
    <row r="224" spans="1:10">
      <c r="A224" s="15">
        <v>1.4167890000000001</v>
      </c>
      <c r="B224" s="15">
        <v>1.2887690000000001</v>
      </c>
      <c r="C224" s="15">
        <v>1.615002</v>
      </c>
      <c r="D224" s="15">
        <v>1.851971</v>
      </c>
      <c r="E224" s="15">
        <v>1.9429920000000001</v>
      </c>
      <c r="F224" s="15">
        <v>1.9890369999999999</v>
      </c>
      <c r="G224" s="15">
        <v>2.2440540000000002</v>
      </c>
      <c r="H224" s="15">
        <v>2.3798270000000001</v>
      </c>
      <c r="I224" s="15">
        <v>2.5701459999999998</v>
      </c>
      <c r="J224" s="21"/>
    </row>
    <row r="225" spans="1:10">
      <c r="A225" s="15">
        <v>1.4199200000000001</v>
      </c>
      <c r="B225" s="15">
        <v>1.291568</v>
      </c>
      <c r="C225" s="15">
        <v>1.6182319999999999</v>
      </c>
      <c r="D225" s="15">
        <v>1.855037</v>
      </c>
      <c r="E225" s="15">
        <v>1.945749</v>
      </c>
      <c r="F225" s="15">
        <v>1.992078</v>
      </c>
      <c r="G225" s="15">
        <v>2.2465389999999998</v>
      </c>
      <c r="H225" s="15">
        <v>2.3822239999999999</v>
      </c>
      <c r="I225" s="15">
        <v>2.5725859999999998</v>
      </c>
      <c r="J225" s="21"/>
    </row>
    <row r="226" spans="1:10">
      <c r="A226" s="15">
        <v>1.4230240000000001</v>
      </c>
      <c r="B226" s="15">
        <v>1.2943469999999999</v>
      </c>
      <c r="C226" s="15">
        <v>1.6214299999999999</v>
      </c>
      <c r="D226" s="15">
        <v>1.8580730000000001</v>
      </c>
      <c r="E226" s="15">
        <v>1.948477</v>
      </c>
      <c r="F226" s="15">
        <v>1.995088</v>
      </c>
      <c r="G226" s="15">
        <v>2.2489970000000001</v>
      </c>
      <c r="H226" s="15">
        <v>2.3845939999999999</v>
      </c>
      <c r="I226" s="15">
        <v>2.5749930000000001</v>
      </c>
      <c r="J226" s="21"/>
    </row>
    <row r="227" spans="1:10">
      <c r="A227" s="15">
        <v>1.426102</v>
      </c>
      <c r="B227" s="15">
        <v>1.2971060000000001</v>
      </c>
      <c r="C227" s="15">
        <v>1.6245970000000001</v>
      </c>
      <c r="D227" s="15">
        <v>1.8610770000000001</v>
      </c>
      <c r="E227" s="15">
        <v>1.9511769999999999</v>
      </c>
      <c r="F227" s="15">
        <v>1.998068</v>
      </c>
      <c r="G227" s="15">
        <v>2.2514280000000002</v>
      </c>
      <c r="H227" s="15">
        <v>2.3869349999999998</v>
      </c>
      <c r="I227" s="15">
        <v>2.5773670000000002</v>
      </c>
      <c r="J227" s="21"/>
    </row>
    <row r="228" spans="1:10">
      <c r="A228" s="15">
        <v>1.429155</v>
      </c>
      <c r="B228" s="15">
        <v>1.2998430000000001</v>
      </c>
      <c r="C228" s="15">
        <v>1.627734</v>
      </c>
      <c r="D228" s="15">
        <v>1.8640509999999999</v>
      </c>
      <c r="E228" s="15">
        <v>1.953848</v>
      </c>
      <c r="F228" s="15">
        <v>2.001017</v>
      </c>
      <c r="G228" s="15">
        <v>2.2538339999999999</v>
      </c>
      <c r="H228" s="15">
        <v>2.389249</v>
      </c>
      <c r="I228" s="15">
        <v>2.5797110000000001</v>
      </c>
      <c r="J228" s="21"/>
    </row>
    <row r="229" spans="1:10">
      <c r="A229" s="15">
        <v>1.4321820000000001</v>
      </c>
      <c r="B229" s="15">
        <v>1.3025610000000001</v>
      </c>
      <c r="C229" s="15">
        <v>1.630841</v>
      </c>
      <c r="D229" s="15">
        <v>1.866995</v>
      </c>
      <c r="E229" s="15">
        <v>1.9564919999999999</v>
      </c>
      <c r="F229" s="15">
        <v>2.0039370000000001</v>
      </c>
      <c r="G229" s="15">
        <v>2.2562139999999999</v>
      </c>
      <c r="H229" s="15">
        <v>2.3915359999999999</v>
      </c>
      <c r="I229" s="15">
        <v>2.582023</v>
      </c>
      <c r="J229" s="21"/>
    </row>
    <row r="230" spans="1:10">
      <c r="A230" s="15">
        <v>1.4351849999999999</v>
      </c>
      <c r="B230" s="15">
        <v>1.3052569999999999</v>
      </c>
      <c r="C230" s="15">
        <v>1.633918</v>
      </c>
      <c r="D230" s="15">
        <v>1.869909</v>
      </c>
      <c r="E230" s="15">
        <v>1.959109</v>
      </c>
      <c r="F230" s="15">
        <v>2.0068269999999999</v>
      </c>
      <c r="G230" s="15">
        <v>2.258569</v>
      </c>
      <c r="H230" s="15">
        <v>2.393796</v>
      </c>
      <c r="I230" s="15">
        <v>2.5843039999999999</v>
      </c>
      <c r="J230" s="21"/>
    </row>
    <row r="231" spans="1:10">
      <c r="A231" s="15">
        <v>1.4381630000000001</v>
      </c>
      <c r="B231" s="15">
        <v>1.307933</v>
      </c>
      <c r="C231" s="15">
        <v>1.6369659999999999</v>
      </c>
      <c r="D231" s="15">
        <v>1.8727929999999999</v>
      </c>
      <c r="E231" s="15">
        <v>1.9616990000000001</v>
      </c>
      <c r="F231" s="15">
        <v>2.0096889999999998</v>
      </c>
      <c r="G231" s="15">
        <v>2.2608999999999999</v>
      </c>
      <c r="H231" s="15">
        <v>2.3960300000000001</v>
      </c>
      <c r="I231" s="15">
        <v>2.5865559999999999</v>
      </c>
      <c r="J231" s="21"/>
    </row>
    <row r="232" spans="1:10">
      <c r="A232" s="15">
        <v>1.4411160000000001</v>
      </c>
      <c r="B232" s="15">
        <v>1.310589</v>
      </c>
      <c r="C232" s="15">
        <v>1.6399840000000001</v>
      </c>
      <c r="D232" s="15">
        <v>1.875648</v>
      </c>
      <c r="E232" s="15">
        <v>1.964262</v>
      </c>
      <c r="F232" s="15">
        <v>2.0125220000000001</v>
      </c>
      <c r="G232" s="15">
        <v>2.2632050000000001</v>
      </c>
      <c r="H232" s="15">
        <v>2.3982380000000001</v>
      </c>
      <c r="I232" s="15">
        <v>2.5887769999999999</v>
      </c>
      <c r="J232" s="21"/>
    </row>
    <row r="233" spans="1:10">
      <c r="A233" s="15">
        <v>1.4440459999999999</v>
      </c>
      <c r="B233" s="15">
        <v>1.3132239999999999</v>
      </c>
      <c r="C233" s="15">
        <v>1.6429739999999999</v>
      </c>
      <c r="D233" s="15">
        <v>1.878474</v>
      </c>
      <c r="E233" s="15">
        <v>1.966799</v>
      </c>
      <c r="F233" s="15">
        <v>2.0153270000000001</v>
      </c>
      <c r="G233" s="15">
        <v>2.2654860000000001</v>
      </c>
      <c r="H233" s="15">
        <v>2.4004210000000001</v>
      </c>
      <c r="I233" s="15">
        <v>2.5909689999999999</v>
      </c>
      <c r="J233" s="21"/>
    </row>
    <row r="234" spans="1:10">
      <c r="A234" s="15">
        <v>1.446952</v>
      </c>
      <c r="B234" s="15">
        <v>1.3158380000000001</v>
      </c>
      <c r="C234" s="15">
        <v>1.6459360000000001</v>
      </c>
      <c r="D234" s="15">
        <v>1.8812720000000001</v>
      </c>
      <c r="E234" s="15">
        <v>1.9693099999999999</v>
      </c>
      <c r="F234" s="15">
        <v>2.0181040000000001</v>
      </c>
      <c r="G234" s="15">
        <v>2.2677429999999998</v>
      </c>
      <c r="H234" s="15">
        <v>2.4025789999999998</v>
      </c>
      <c r="I234" s="15">
        <v>2.5931320000000002</v>
      </c>
      <c r="J234" s="21"/>
    </row>
    <row r="235" spans="1:10">
      <c r="A235" s="15">
        <v>1.4498359999999999</v>
      </c>
      <c r="B235" s="15">
        <v>1.318432</v>
      </c>
      <c r="C235" s="15">
        <v>1.6488700000000001</v>
      </c>
      <c r="D235" s="15">
        <v>1.8840410000000001</v>
      </c>
      <c r="E235" s="15">
        <v>1.971795</v>
      </c>
      <c r="F235" s="15">
        <v>2.0208539999999999</v>
      </c>
      <c r="G235" s="15">
        <v>2.2699769999999999</v>
      </c>
      <c r="H235" s="15">
        <v>2.4047109999999998</v>
      </c>
      <c r="I235" s="15">
        <v>2.5952670000000002</v>
      </c>
      <c r="J235" s="21"/>
    </row>
    <row r="236" spans="1:10">
      <c r="A236" s="15">
        <v>1.452696</v>
      </c>
      <c r="B236" s="15">
        <v>1.3210059999999999</v>
      </c>
      <c r="C236" s="15">
        <v>1.6517759999999999</v>
      </c>
      <c r="D236" s="15">
        <v>1.8867830000000001</v>
      </c>
      <c r="E236" s="15">
        <v>1.974254</v>
      </c>
      <c r="F236" s="15">
        <v>2.0235759999999998</v>
      </c>
      <c r="G236" s="15">
        <v>2.2721870000000002</v>
      </c>
      <c r="H236" s="15">
        <v>2.4068200000000002</v>
      </c>
      <c r="I236" s="15">
        <v>2.5973739999999998</v>
      </c>
      <c r="J236" s="21"/>
    </row>
    <row r="237" spans="1:10">
      <c r="A237" s="15">
        <v>1.4555340000000001</v>
      </c>
      <c r="B237" s="15">
        <v>1.3235589999999999</v>
      </c>
      <c r="C237" s="15">
        <v>1.6546540000000001</v>
      </c>
      <c r="D237" s="15">
        <v>1.8894960000000001</v>
      </c>
      <c r="E237" s="15">
        <v>1.9766889999999999</v>
      </c>
      <c r="F237" s="15">
        <v>2.0262720000000001</v>
      </c>
      <c r="G237" s="15">
        <v>2.2743739999999999</v>
      </c>
      <c r="H237" s="15">
        <v>2.4089040000000002</v>
      </c>
      <c r="I237" s="15">
        <v>2.599453</v>
      </c>
      <c r="J237" s="21"/>
    </row>
    <row r="238" spans="1:10">
      <c r="A238" s="15">
        <v>1.45835</v>
      </c>
      <c r="B238" s="15">
        <v>1.3260909999999999</v>
      </c>
      <c r="C238" s="15">
        <v>1.6575059999999999</v>
      </c>
      <c r="D238" s="15">
        <v>1.8921829999999999</v>
      </c>
      <c r="E238" s="15">
        <v>1.9790989999999999</v>
      </c>
      <c r="F238" s="15">
        <v>2.0289410000000001</v>
      </c>
      <c r="G238" s="15">
        <v>2.276538</v>
      </c>
      <c r="H238" s="15">
        <v>2.4109639999999999</v>
      </c>
      <c r="I238" s="15">
        <v>2.6015039999999998</v>
      </c>
      <c r="J238" s="21"/>
    </row>
    <row r="239" spans="1:10">
      <c r="A239" s="15">
        <v>1.461144</v>
      </c>
      <c r="B239" s="15">
        <v>1.328603</v>
      </c>
      <c r="C239" s="15">
        <v>1.660331</v>
      </c>
      <c r="D239" s="15">
        <v>1.8948419999999999</v>
      </c>
      <c r="E239" s="15">
        <v>1.9814849999999999</v>
      </c>
      <c r="F239" s="15">
        <v>2.0315840000000001</v>
      </c>
      <c r="G239" s="15">
        <v>2.27868</v>
      </c>
      <c r="H239" s="15">
        <v>2.413001</v>
      </c>
      <c r="I239" s="15">
        <v>2.603529</v>
      </c>
      <c r="J239" s="21"/>
    </row>
    <row r="240" spans="1:10">
      <c r="A240" s="15">
        <v>1.463916</v>
      </c>
      <c r="B240" s="15">
        <v>1.3310949999999999</v>
      </c>
      <c r="C240" s="15">
        <v>1.6631290000000001</v>
      </c>
      <c r="D240" s="15">
        <v>1.897475</v>
      </c>
      <c r="E240" s="15">
        <v>1.983846</v>
      </c>
      <c r="F240" s="15">
        <v>2.0342009999999999</v>
      </c>
      <c r="G240" s="15">
        <v>2.280799</v>
      </c>
      <c r="H240" s="15">
        <v>2.4150149999999999</v>
      </c>
      <c r="I240" s="15">
        <v>2.6055269999999999</v>
      </c>
      <c r="J240" s="21"/>
    </row>
    <row r="241" spans="1:10">
      <c r="A241" s="15">
        <v>1.4666669999999999</v>
      </c>
      <c r="B241" s="15">
        <v>1.3335669999999999</v>
      </c>
      <c r="C241" s="15">
        <v>1.665902</v>
      </c>
      <c r="D241" s="15">
        <v>1.9000809999999999</v>
      </c>
      <c r="E241" s="15">
        <v>1.9861839999999999</v>
      </c>
      <c r="F241" s="15">
        <v>2.0367920000000002</v>
      </c>
      <c r="G241" s="15">
        <v>2.2828970000000002</v>
      </c>
      <c r="H241" s="15">
        <v>2.4170060000000002</v>
      </c>
      <c r="I241" s="15">
        <v>2.6074989999999998</v>
      </c>
      <c r="J241" s="21"/>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5"/>
  <dimension ref="A1:L1001"/>
  <sheetViews>
    <sheetView workbookViewId="0">
      <selection activeCell="A2" sqref="A2:D1001"/>
    </sheetView>
  </sheetViews>
  <sheetFormatPr defaultRowHeight="15"/>
  <cols>
    <col min="1" max="1" width="7.77734375" customWidth="1"/>
    <col min="2" max="2" width="7.77734375" style="1" customWidth="1"/>
    <col min="3" max="3" width="7.77734375" style="2" customWidth="1"/>
    <col min="4" max="4" width="7.77734375" style="1" customWidth="1"/>
    <col min="5" max="5" width="9.6640625" bestFit="1" customWidth="1"/>
    <col min="6" max="6" width="8.21875" bestFit="1" customWidth="1"/>
    <col min="7" max="7" width="8.88671875" style="13"/>
  </cols>
  <sheetData>
    <row r="1" spans="1:12" ht="16.5" thickBot="1">
      <c r="A1" s="32" t="s">
        <v>10</v>
      </c>
      <c r="B1" s="33" t="s">
        <v>11</v>
      </c>
      <c r="C1" s="34" t="s">
        <v>9</v>
      </c>
      <c r="D1" s="33" t="s">
        <v>12</v>
      </c>
      <c r="E1" s="26" t="s">
        <v>13</v>
      </c>
      <c r="F1" s="27" t="s">
        <v>14</v>
      </c>
      <c r="H1" s="161">
        <f ca="1">ROUND((MAX(INDIRECT($J$1)) - MIN(INDIRECT($J$1)))/10,2)/2</f>
        <v>1.4999999999999999E-2</v>
      </c>
      <c r="I1" s="22">
        <f>'Model Inputs'!D13</f>
        <v>500</v>
      </c>
      <c r="J1" s="22" t="str">
        <f>"E2:E" &amp; $I$1+1</f>
        <v>E2:E501</v>
      </c>
    </row>
    <row r="2" spans="1:12">
      <c r="A2" s="28">
        <v>394</v>
      </c>
      <c r="B2" s="29">
        <v>0.35115600000000002</v>
      </c>
      <c r="C2" s="30">
        <v>4.4868810000000003</v>
      </c>
      <c r="D2" s="29">
        <v>0.75610999999999995</v>
      </c>
      <c r="E2" s="29">
        <f t="shared" ref="E2:E65" si="0">+B2*D2</f>
        <v>0.26551256315999999</v>
      </c>
      <c r="F2" s="31">
        <f t="shared" ref="F2:F65" si="1">+E2/C2</f>
        <v>5.9175307559973168E-2</v>
      </c>
      <c r="G2" s="35">
        <f>3*ROUND(B2/3,2)</f>
        <v>0.36</v>
      </c>
      <c r="H2" s="159">
        <f ca="1">MIN(INDIRECT($J$1))</f>
        <v>7.5431150013999998E-2</v>
      </c>
      <c r="I2" s="133">
        <f ca="1">+COUNTIF(INDIRECT($J$1),"&lt;"&amp;H2)</f>
        <v>0</v>
      </c>
      <c r="J2" s="39">
        <v>-2</v>
      </c>
      <c r="K2" t="e">
        <f ca="1">ROUND(1000*_xlfn.NORM.S.DIST(J2,TRUE),0)</f>
        <v>#NAME?</v>
      </c>
      <c r="L2" s="158">
        <f>+MAX(E2:E1001)-MIN(E2:E1001)</f>
        <v>0.39397898017499999</v>
      </c>
    </row>
    <row r="3" spans="1:12">
      <c r="A3" s="8">
        <v>410</v>
      </c>
      <c r="B3" s="7">
        <v>0.380413</v>
      </c>
      <c r="C3" s="3">
        <v>4.970745</v>
      </c>
      <c r="D3" s="7">
        <v>0.785443</v>
      </c>
      <c r="E3" s="7">
        <f t="shared" si="0"/>
        <v>0.29879272795900003</v>
      </c>
      <c r="F3" s="9">
        <f t="shared" si="1"/>
        <v>6.0110250668461172E-2</v>
      </c>
      <c r="G3" s="35">
        <f t="shared" ref="G3:G66" si="2">3*ROUND(B3/3,2)</f>
        <v>0.39</v>
      </c>
      <c r="H3" s="159">
        <f ca="1">H2+$H$1</f>
        <v>9.0431150013999997E-2</v>
      </c>
      <c r="I3" s="133">
        <f ca="1">COUNTIF(INDIRECT($J$1),"&lt;"&amp;H3)-SUM(I$2:I2)</f>
        <v>6</v>
      </c>
      <c r="J3" s="24">
        <f>0.5+J2</f>
        <v>-1.5</v>
      </c>
      <c r="K3" t="e">
        <f t="shared" ref="K3:K10" ca="1" si="3">ROUND(1000*_xlfn.NORM.S.DIST(J3,TRUE),0)</f>
        <v>#NAME?</v>
      </c>
    </row>
    <row r="4" spans="1:12">
      <c r="A4" s="8">
        <v>142</v>
      </c>
      <c r="B4" s="7">
        <v>0.24532599999999999</v>
      </c>
      <c r="C4" s="3">
        <v>3.5646309999999999</v>
      </c>
      <c r="D4" s="7">
        <v>0.64077300000000004</v>
      </c>
      <c r="E4" s="7">
        <f t="shared" si="0"/>
        <v>0.15719827699800001</v>
      </c>
      <c r="F4" s="9">
        <f t="shared" si="1"/>
        <v>4.4099452930191095E-2</v>
      </c>
      <c r="G4" s="35">
        <f t="shared" si="2"/>
        <v>0.24</v>
      </c>
      <c r="H4" s="159">
        <f t="shared" ref="H4:H23" ca="1" si="4">H3+$H$1</f>
        <v>0.105431150014</v>
      </c>
      <c r="I4" s="133">
        <f ca="1">COUNTIF(INDIRECT($J$1),"&lt;"&amp;H4)-SUM(I$2:I3)</f>
        <v>10</v>
      </c>
      <c r="J4" s="24">
        <f t="shared" ref="J4:J9" si="5">0.5+J3</f>
        <v>-1</v>
      </c>
      <c r="K4" t="e">
        <f t="shared" ca="1" si="3"/>
        <v>#NAME?</v>
      </c>
    </row>
    <row r="5" spans="1:12">
      <c r="A5" s="8">
        <v>194</v>
      </c>
      <c r="B5" s="7">
        <v>0.26554</v>
      </c>
      <c r="C5" s="3">
        <v>3.7935840000000001</v>
      </c>
      <c r="D5" s="7">
        <v>0.67217199999999999</v>
      </c>
      <c r="E5" s="7">
        <f t="shared" si="0"/>
        <v>0.17848855287999998</v>
      </c>
      <c r="F5" s="9">
        <f t="shared" si="1"/>
        <v>4.7050112210511218E-2</v>
      </c>
      <c r="G5" s="35">
        <f t="shared" si="2"/>
        <v>0.27</v>
      </c>
      <c r="H5" s="159">
        <f t="shared" ca="1" si="4"/>
        <v>0.120431150014</v>
      </c>
      <c r="I5" s="133">
        <f ca="1">COUNTIF(INDIRECT($J$1),"&lt;"&amp;H5)-SUM(I$2:I4)</f>
        <v>18</v>
      </c>
      <c r="J5" s="24">
        <f t="shared" si="5"/>
        <v>-0.5</v>
      </c>
      <c r="K5" t="e">
        <f t="shared" ca="1" si="3"/>
        <v>#NAME?</v>
      </c>
    </row>
    <row r="6" spans="1:12">
      <c r="A6" s="8">
        <v>115</v>
      </c>
      <c r="B6" s="7">
        <v>0.27244000000000002</v>
      </c>
      <c r="C6" s="3">
        <v>4.3830210000000003</v>
      </c>
      <c r="D6" s="7">
        <v>0.68395099999999998</v>
      </c>
      <c r="E6" s="7">
        <f t="shared" si="0"/>
        <v>0.18633561043999999</v>
      </c>
      <c r="F6" s="9">
        <f t="shared" si="1"/>
        <v>4.2513054452625251E-2</v>
      </c>
      <c r="G6" s="35">
        <f t="shared" si="2"/>
        <v>0.27</v>
      </c>
      <c r="H6" s="159">
        <f t="shared" ca="1" si="4"/>
        <v>0.135431150014</v>
      </c>
      <c r="I6" s="133">
        <f ca="1">COUNTIF(INDIRECT($J$1),"&lt;"&amp;H6)-SUM(I$2:I5)</f>
        <v>26</v>
      </c>
      <c r="J6" s="24">
        <f t="shared" si="5"/>
        <v>0</v>
      </c>
      <c r="K6" t="e">
        <f t="shared" ca="1" si="3"/>
        <v>#NAME?</v>
      </c>
    </row>
    <row r="7" spans="1:12">
      <c r="A7" s="8">
        <v>347</v>
      </c>
      <c r="B7" s="7">
        <v>0.30844100000000002</v>
      </c>
      <c r="C7" s="3">
        <v>3.8668469999999999</v>
      </c>
      <c r="D7" s="7">
        <v>0.70488099999999998</v>
      </c>
      <c r="E7" s="7">
        <f t="shared" si="0"/>
        <v>0.217414200521</v>
      </c>
      <c r="F7" s="9">
        <f t="shared" si="1"/>
        <v>5.6225188253116815E-2</v>
      </c>
      <c r="G7" s="35">
        <f t="shared" si="2"/>
        <v>0.30000000000000004</v>
      </c>
      <c r="H7" s="159">
        <f t="shared" ca="1" si="4"/>
        <v>0.15043115001399998</v>
      </c>
      <c r="I7" s="133">
        <f ca="1">COUNTIF(INDIRECT($J$1),"&lt;"&amp;H7)-SUM(I$2:I6)</f>
        <v>32</v>
      </c>
      <c r="J7" s="24">
        <f t="shared" si="5"/>
        <v>0.5</v>
      </c>
      <c r="K7" t="e">
        <f t="shared" ca="1" si="3"/>
        <v>#NAME?</v>
      </c>
    </row>
    <row r="8" spans="1:12">
      <c r="A8" s="8">
        <v>137</v>
      </c>
      <c r="B8" s="7">
        <v>0.231964</v>
      </c>
      <c r="C8" s="3">
        <v>3.324649</v>
      </c>
      <c r="D8" s="7">
        <v>0.62639699999999998</v>
      </c>
      <c r="E8" s="7">
        <f t="shared" si="0"/>
        <v>0.14530155370799999</v>
      </c>
      <c r="F8" s="9">
        <f t="shared" si="1"/>
        <v>4.370432900074564E-2</v>
      </c>
      <c r="G8" s="35">
        <f t="shared" si="2"/>
        <v>0.24</v>
      </c>
      <c r="H8" s="159">
        <f t="shared" ca="1" si="4"/>
        <v>0.16543115001399999</v>
      </c>
      <c r="I8" s="133">
        <f ca="1">COUNTIF(INDIRECT($J$1),"&lt;"&amp;H8)-SUM(I$2:I7)</f>
        <v>32</v>
      </c>
      <c r="J8" s="24">
        <f t="shared" si="5"/>
        <v>1</v>
      </c>
      <c r="K8" t="e">
        <f t="shared" ca="1" si="3"/>
        <v>#NAME?</v>
      </c>
    </row>
    <row r="9" spans="1:12">
      <c r="A9" s="8">
        <v>181</v>
      </c>
      <c r="B9" s="7">
        <v>0.29497899999999999</v>
      </c>
      <c r="C9" s="3">
        <v>4.5712089999999996</v>
      </c>
      <c r="D9" s="7">
        <v>0.71700600000000003</v>
      </c>
      <c r="E9" s="7">
        <f t="shared" si="0"/>
        <v>0.21150171287399999</v>
      </c>
      <c r="F9" s="9">
        <f t="shared" si="1"/>
        <v>4.6268222011726E-2</v>
      </c>
      <c r="G9" s="35">
        <f t="shared" si="2"/>
        <v>0.30000000000000004</v>
      </c>
      <c r="H9" s="159">
        <f t="shared" ca="1" si="4"/>
        <v>0.18043115001400001</v>
      </c>
      <c r="I9" s="133">
        <f ca="1">COUNTIF(INDIRECT($J$1),"&lt;"&amp;H9)-SUM(I$2:I8)</f>
        <v>34</v>
      </c>
      <c r="J9" s="24">
        <f t="shared" si="5"/>
        <v>1.5</v>
      </c>
      <c r="K9" t="e">
        <f t="shared" ca="1" si="3"/>
        <v>#NAME?</v>
      </c>
    </row>
    <row r="10" spans="1:12">
      <c r="A10" s="8">
        <v>34</v>
      </c>
      <c r="B10" s="7">
        <v>0.21584100000000001</v>
      </c>
      <c r="C10" s="3">
        <v>3.8321589999999999</v>
      </c>
      <c r="D10" s="7">
        <v>0.61192500000000005</v>
      </c>
      <c r="E10" s="7">
        <f t="shared" si="0"/>
        <v>0.13207850392500001</v>
      </c>
      <c r="F10" s="9">
        <f t="shared" si="1"/>
        <v>3.4465820422639043E-2</v>
      </c>
      <c r="G10" s="35">
        <f t="shared" si="2"/>
        <v>0.21000000000000002</v>
      </c>
      <c r="H10" s="159">
        <f t="shared" ca="1" si="4"/>
        <v>0.19543115001400002</v>
      </c>
      <c r="I10" s="133">
        <f ca="1">COUNTIF(INDIRECT($J$1),"&lt;"&amp;H10)-SUM(I$2:I9)</f>
        <v>45</v>
      </c>
      <c r="J10" s="24">
        <f>0.5+J9</f>
        <v>2</v>
      </c>
      <c r="K10" t="e">
        <f t="shared" ca="1" si="3"/>
        <v>#NAME?</v>
      </c>
    </row>
    <row r="11" spans="1:12">
      <c r="A11" s="8">
        <v>354</v>
      </c>
      <c r="B11" s="7">
        <v>0.322629</v>
      </c>
      <c r="C11" s="3">
        <v>4.0869039999999996</v>
      </c>
      <c r="D11" s="7">
        <v>0.71638500000000005</v>
      </c>
      <c r="E11" s="7">
        <f t="shared" si="0"/>
        <v>0.23112657616500001</v>
      </c>
      <c r="F11" s="9">
        <f t="shared" si="1"/>
        <v>5.6552974125401535E-2</v>
      </c>
      <c r="G11" s="35">
        <f t="shared" si="2"/>
        <v>0.33</v>
      </c>
      <c r="H11" s="159">
        <f t="shared" ca="1" si="4"/>
        <v>0.21043115001400003</v>
      </c>
      <c r="I11" s="133">
        <f ca="1">COUNTIF(INDIRECT($J$1),"&lt;"&amp;H11)-SUM(I$2:I10)</f>
        <v>53</v>
      </c>
      <c r="J11" s="11"/>
      <c r="K11" s="24"/>
    </row>
    <row r="12" spans="1:12">
      <c r="A12" s="8">
        <v>475</v>
      </c>
      <c r="B12" s="7">
        <v>0.420348</v>
      </c>
      <c r="C12" s="3">
        <v>5.1610930000000002</v>
      </c>
      <c r="D12" s="7">
        <v>0.83281300000000003</v>
      </c>
      <c r="E12" s="7">
        <f t="shared" si="0"/>
        <v>0.35007127892400003</v>
      </c>
      <c r="F12" s="9">
        <f t="shared" si="1"/>
        <v>6.7828903475290997E-2</v>
      </c>
      <c r="G12" s="35">
        <f t="shared" si="2"/>
        <v>0.42000000000000004</v>
      </c>
      <c r="H12" s="159">
        <f t="shared" ca="1" si="4"/>
        <v>0.22543115001400005</v>
      </c>
      <c r="I12" s="133">
        <f ca="1">COUNTIF(INDIRECT($J$1),"&lt;"&amp;H12)-SUM(I$2:I11)</f>
        <v>41</v>
      </c>
      <c r="J12" s="11"/>
      <c r="K12" s="24"/>
    </row>
    <row r="13" spans="1:12">
      <c r="A13" s="8">
        <v>490</v>
      </c>
      <c r="B13" s="7">
        <v>0.42108299999999999</v>
      </c>
      <c r="C13" s="3">
        <v>4.9602279999999999</v>
      </c>
      <c r="D13" s="7">
        <v>0.82897699999999996</v>
      </c>
      <c r="E13" s="7">
        <f t="shared" si="0"/>
        <v>0.34906812209099997</v>
      </c>
      <c r="F13" s="9">
        <f t="shared" si="1"/>
        <v>7.0373402611936378E-2</v>
      </c>
      <c r="G13" s="35">
        <f t="shared" si="2"/>
        <v>0.42000000000000004</v>
      </c>
      <c r="H13" s="159">
        <f t="shared" ca="1" si="4"/>
        <v>0.24043115001400006</v>
      </c>
      <c r="I13" s="133">
        <f ca="1">COUNTIF(INDIRECT($J$1),"&lt;"&amp;H13)-SUM(I$2:I12)</f>
        <v>31</v>
      </c>
      <c r="J13" s="11"/>
      <c r="K13" s="24"/>
    </row>
    <row r="14" spans="1:12">
      <c r="A14" s="8">
        <v>452</v>
      </c>
      <c r="B14" s="7">
        <v>0.421296</v>
      </c>
      <c r="C14" s="3">
        <v>5.6275690000000003</v>
      </c>
      <c r="D14" s="7">
        <v>0.84465400000000002</v>
      </c>
      <c r="E14" s="7">
        <f t="shared" si="0"/>
        <v>0.355849351584</v>
      </c>
      <c r="F14" s="9">
        <f t="shared" si="1"/>
        <v>6.323322763061634E-2</v>
      </c>
      <c r="G14" s="35">
        <f t="shared" si="2"/>
        <v>0.42000000000000004</v>
      </c>
      <c r="H14" s="159">
        <f t="shared" ca="1" si="4"/>
        <v>0.25543115001400007</v>
      </c>
      <c r="I14" s="133">
        <f ca="1">COUNTIF(INDIRECT($J$1),"&lt;"&amp;H14)-SUM(I$2:I13)</f>
        <v>43</v>
      </c>
      <c r="J14" s="11"/>
      <c r="K14" s="24"/>
    </row>
    <row r="15" spans="1:12">
      <c r="A15" s="8">
        <v>474</v>
      </c>
      <c r="B15" s="7">
        <v>0.377249</v>
      </c>
      <c r="C15" s="3">
        <v>4.3392920000000004</v>
      </c>
      <c r="D15" s="7">
        <v>0.77556499999999995</v>
      </c>
      <c r="E15" s="7">
        <f t="shared" si="0"/>
        <v>0.29258112068499997</v>
      </c>
      <c r="F15" s="9">
        <f t="shared" si="1"/>
        <v>6.7426004215664664E-2</v>
      </c>
      <c r="G15" s="35">
        <f t="shared" si="2"/>
        <v>0.39</v>
      </c>
      <c r="H15" s="159">
        <f t="shared" ca="1" si="4"/>
        <v>0.27043115001400009</v>
      </c>
      <c r="I15" s="133">
        <f ca="1">COUNTIF(INDIRECT($J$1),"&lt;"&amp;H15)-SUM(I$2:I14)</f>
        <v>33</v>
      </c>
      <c r="J15" s="11"/>
      <c r="K15" s="24"/>
    </row>
    <row r="16" spans="1:12">
      <c r="A16" s="8">
        <v>375</v>
      </c>
      <c r="B16" s="7">
        <v>0.33137499999999998</v>
      </c>
      <c r="C16" s="3">
        <v>4.197006</v>
      </c>
      <c r="D16" s="7">
        <v>0.73608799999999996</v>
      </c>
      <c r="E16" s="7">
        <f t="shared" si="0"/>
        <v>0.24392116099999997</v>
      </c>
      <c r="F16" s="9">
        <f t="shared" si="1"/>
        <v>5.8117896662525613E-2</v>
      </c>
      <c r="G16" s="35">
        <f t="shared" si="2"/>
        <v>0.33</v>
      </c>
      <c r="H16" s="159">
        <f t="shared" ca="1" si="4"/>
        <v>0.2854311500140001</v>
      </c>
      <c r="I16" s="133">
        <f ca="1">COUNTIF(INDIRECT($J$1),"&lt;"&amp;H16)-SUM(I$2:I15)</f>
        <v>22</v>
      </c>
      <c r="J16" s="11"/>
      <c r="K16" s="24"/>
    </row>
    <row r="17" spans="1:11">
      <c r="A17" s="8">
        <v>321</v>
      </c>
      <c r="B17" s="7">
        <v>0.33732699999999999</v>
      </c>
      <c r="C17" s="3">
        <v>4.5473600000000003</v>
      </c>
      <c r="D17" s="7">
        <v>0.739958</v>
      </c>
      <c r="E17" s="7">
        <f t="shared" si="0"/>
        <v>0.24960781226599998</v>
      </c>
      <c r="F17" s="9">
        <f t="shared" si="1"/>
        <v>5.4890708513511126E-2</v>
      </c>
      <c r="G17" s="35">
        <f t="shared" si="2"/>
        <v>0.33</v>
      </c>
      <c r="H17" s="159">
        <f t="shared" ca="1" si="4"/>
        <v>0.30043115001400011</v>
      </c>
      <c r="I17" s="133">
        <f ca="1">COUNTIF(INDIRECT($J$1),"&lt;"&amp;H17)-SUM(I$2:I16)</f>
        <v>18</v>
      </c>
      <c r="J17" s="11"/>
      <c r="K17" s="24"/>
    </row>
    <row r="18" spans="1:11">
      <c r="A18" s="8">
        <v>41</v>
      </c>
      <c r="B18" s="7">
        <v>0.18279400000000001</v>
      </c>
      <c r="C18" s="3">
        <v>2.857418</v>
      </c>
      <c r="D18" s="7">
        <v>0.55654599999999999</v>
      </c>
      <c r="E18" s="7">
        <f t="shared" si="0"/>
        <v>0.101733269524</v>
      </c>
      <c r="F18" s="9">
        <f t="shared" si="1"/>
        <v>3.5603215743723882E-2</v>
      </c>
      <c r="G18" s="35">
        <f t="shared" si="2"/>
        <v>0.18</v>
      </c>
      <c r="H18" s="159">
        <f t="shared" ca="1" si="4"/>
        <v>0.31543115001400013</v>
      </c>
      <c r="I18" s="133">
        <f ca="1">COUNTIF(INDIRECT($J$1),"&lt;"&amp;H18)-SUM(I$2:I17)</f>
        <v>25</v>
      </c>
      <c r="J18" s="11"/>
      <c r="K18" s="24"/>
    </row>
    <row r="19" spans="1:11">
      <c r="A19" s="8">
        <v>257</v>
      </c>
      <c r="B19" s="7">
        <v>0.266621</v>
      </c>
      <c r="C19" s="3">
        <v>3.4942510000000002</v>
      </c>
      <c r="D19" s="7">
        <v>0.66813900000000004</v>
      </c>
      <c r="E19" s="7">
        <f t="shared" si="0"/>
        <v>0.17813988831900002</v>
      </c>
      <c r="F19" s="9">
        <f t="shared" si="1"/>
        <v>5.0980850636946233E-2</v>
      </c>
      <c r="G19" s="35">
        <f t="shared" si="2"/>
        <v>0.27</v>
      </c>
      <c r="H19" s="159">
        <f t="shared" ca="1" si="4"/>
        <v>0.33043115001400014</v>
      </c>
      <c r="I19" s="133">
        <f ca="1">COUNTIF(INDIRECT($J$1),"&lt;"&amp;H19)-SUM(I$2:I18)</f>
        <v>12</v>
      </c>
      <c r="J19" s="11"/>
      <c r="K19" s="24"/>
    </row>
    <row r="20" spans="1:11">
      <c r="A20" s="8">
        <v>443</v>
      </c>
      <c r="B20" s="7">
        <v>0.40845500000000001</v>
      </c>
      <c r="C20" s="3">
        <v>5.329949</v>
      </c>
      <c r="D20" s="7">
        <v>0.81762900000000005</v>
      </c>
      <c r="E20" s="7">
        <f t="shared" si="0"/>
        <v>0.33396465319500002</v>
      </c>
      <c r="F20" s="9">
        <f t="shared" si="1"/>
        <v>6.2658132975568812E-2</v>
      </c>
      <c r="G20" s="35">
        <f t="shared" si="2"/>
        <v>0.42000000000000004</v>
      </c>
      <c r="H20" s="159">
        <f t="shared" ca="1" si="4"/>
        <v>0.34543115001400015</v>
      </c>
      <c r="I20" s="133">
        <f ca="1">COUNTIF(INDIRECT($J$1),"&lt;"&amp;H20)-SUM(I$2:I19)</f>
        <v>6</v>
      </c>
      <c r="J20" s="11"/>
      <c r="K20" s="24"/>
    </row>
    <row r="21" spans="1:11">
      <c r="A21" s="8">
        <v>244</v>
      </c>
      <c r="B21" s="7">
        <v>0.288109</v>
      </c>
      <c r="C21" s="3">
        <v>3.9177300000000002</v>
      </c>
      <c r="D21" s="7">
        <v>0.68527499999999997</v>
      </c>
      <c r="E21" s="7">
        <f t="shared" si="0"/>
        <v>0.197433894975</v>
      </c>
      <c r="F21" s="9">
        <f t="shared" si="1"/>
        <v>5.039497233729736E-2</v>
      </c>
      <c r="G21" s="35">
        <f t="shared" si="2"/>
        <v>0.30000000000000004</v>
      </c>
      <c r="H21" s="159">
        <f t="shared" ca="1" si="4"/>
        <v>0.36043115001400017</v>
      </c>
      <c r="I21" s="133">
        <f ca="1">COUNTIF(INDIRECT($J$1),"&lt;"&amp;H21)-SUM(I$2:I20)</f>
        <v>6</v>
      </c>
      <c r="J21" s="11"/>
      <c r="K21" s="24"/>
    </row>
    <row r="22" spans="1:11">
      <c r="A22" s="8">
        <v>252</v>
      </c>
      <c r="B22" s="7">
        <v>0.303317</v>
      </c>
      <c r="C22" s="3">
        <v>4.2111580000000002</v>
      </c>
      <c r="D22" s="7">
        <v>0.70478600000000002</v>
      </c>
      <c r="E22" s="7">
        <f t="shared" si="0"/>
        <v>0.21377357516200002</v>
      </c>
      <c r="F22" s="9">
        <f t="shared" si="1"/>
        <v>5.07636082906412E-2</v>
      </c>
      <c r="G22" s="35">
        <f t="shared" si="2"/>
        <v>0.30000000000000004</v>
      </c>
      <c r="H22" s="159">
        <f t="shared" ca="1" si="4"/>
        <v>0.37543115001400018</v>
      </c>
      <c r="I22" s="133">
        <f ca="1">COUNTIF(INDIRECT($J$1),"&lt;"&amp;H22)-SUM(I$2:I21)</f>
        <v>3</v>
      </c>
      <c r="J22" s="11"/>
      <c r="K22" s="24"/>
    </row>
    <row r="23" spans="1:11">
      <c r="A23" s="8">
        <v>231</v>
      </c>
      <c r="B23" s="7">
        <v>0.30560599999999999</v>
      </c>
      <c r="C23" s="3">
        <v>4.439254</v>
      </c>
      <c r="D23" s="7">
        <v>0.72178699999999996</v>
      </c>
      <c r="E23" s="7">
        <f t="shared" si="0"/>
        <v>0.22058243792199997</v>
      </c>
      <c r="F23" s="9">
        <f t="shared" si="1"/>
        <v>4.9689077922101317E-2</v>
      </c>
      <c r="G23" s="35">
        <f t="shared" si="2"/>
        <v>0.30000000000000004</v>
      </c>
      <c r="H23" s="159">
        <f t="shared" ca="1" si="4"/>
        <v>0.39043115001400019</v>
      </c>
      <c r="I23" s="133">
        <f ca="1">COUNTIF(INDIRECT($J$1),"&lt;"&amp;H23)-SUM(I$2:I22)</f>
        <v>3</v>
      </c>
      <c r="J23" s="11"/>
      <c r="K23" s="24"/>
    </row>
    <row r="24" spans="1:11">
      <c r="A24" s="8">
        <v>98</v>
      </c>
      <c r="B24" s="7">
        <v>0.22653699999999999</v>
      </c>
      <c r="C24" s="3">
        <v>3.4332009999999999</v>
      </c>
      <c r="D24" s="7">
        <v>0.62354699999999996</v>
      </c>
      <c r="E24" s="7">
        <f t="shared" si="0"/>
        <v>0.141256466739</v>
      </c>
      <c r="F24" s="9">
        <f t="shared" si="1"/>
        <v>4.1144246066280421E-2</v>
      </c>
      <c r="G24" s="35">
        <f t="shared" si="2"/>
        <v>0.24</v>
      </c>
      <c r="H24" s="159">
        <v>0.11</v>
      </c>
      <c r="I24" s="133">
        <f ca="1">COUNTIF(E$2:E$1001,"&lt;"&amp;H24)-SUM(I$2:I23)</f>
        <v>20</v>
      </c>
      <c r="J24" s="11"/>
      <c r="K24" s="24"/>
    </row>
    <row r="25" spans="1:11">
      <c r="A25" s="8">
        <v>110</v>
      </c>
      <c r="B25" s="7">
        <v>0.228295</v>
      </c>
      <c r="C25" s="3">
        <v>3.3667859999999998</v>
      </c>
      <c r="D25" s="7">
        <v>0.61821400000000004</v>
      </c>
      <c r="E25" s="7">
        <f t="shared" si="0"/>
        <v>0.14113516513000002</v>
      </c>
      <c r="F25" s="9">
        <f t="shared" si="1"/>
        <v>4.1919850305306018E-2</v>
      </c>
      <c r="G25" s="35">
        <f t="shared" si="2"/>
        <v>0.24</v>
      </c>
      <c r="H25" s="159">
        <v>0.115</v>
      </c>
      <c r="I25" s="133">
        <f ca="1">COUNTIF(E$2:E$1001,"&lt;"&amp;H25)-SUM(I$2:I24)</f>
        <v>9</v>
      </c>
      <c r="J25" s="11"/>
      <c r="K25" s="24"/>
    </row>
    <row r="26" spans="1:11">
      <c r="A26" s="8">
        <v>11</v>
      </c>
      <c r="B26" s="7">
        <v>0.16824700000000001</v>
      </c>
      <c r="C26" s="3">
        <v>2.8896030000000001</v>
      </c>
      <c r="D26" s="7">
        <v>0.52815699999999999</v>
      </c>
      <c r="E26" s="7">
        <f t="shared" si="0"/>
        <v>8.8860830779000005E-2</v>
      </c>
      <c r="F26" s="9">
        <f t="shared" si="1"/>
        <v>3.0751916709319586E-2</v>
      </c>
      <c r="G26" s="35">
        <f t="shared" si="2"/>
        <v>0.18</v>
      </c>
      <c r="H26" s="159">
        <v>0.12</v>
      </c>
      <c r="I26" s="133">
        <f ca="1">COUNTIF(E$2:E$1001,"&lt;"&amp;H26)-SUM(I$2:I25)</f>
        <v>5</v>
      </c>
      <c r="J26" s="11"/>
      <c r="K26" s="24"/>
    </row>
    <row r="27" spans="1:11">
      <c r="A27" s="8">
        <v>131</v>
      </c>
      <c r="B27" s="7">
        <v>0.25850200000000001</v>
      </c>
      <c r="C27" s="3">
        <v>3.9095339999999998</v>
      </c>
      <c r="D27" s="7">
        <v>0.65798199999999996</v>
      </c>
      <c r="E27" s="7">
        <f t="shared" si="0"/>
        <v>0.17008966296399999</v>
      </c>
      <c r="F27" s="9">
        <f t="shared" si="1"/>
        <v>4.3506377732998355E-2</v>
      </c>
      <c r="G27" s="35">
        <f t="shared" si="2"/>
        <v>0.27</v>
      </c>
      <c r="H27" s="159">
        <v>0.125</v>
      </c>
      <c r="I27" s="133">
        <f ca="1">COUNTIF(E$2:E$1001,"&lt;"&amp;H27)-SUM(I$2:I26)</f>
        <v>7</v>
      </c>
      <c r="J27" s="11"/>
      <c r="K27" s="24"/>
    </row>
    <row r="28" spans="1:11">
      <c r="A28" s="8">
        <v>345</v>
      </c>
      <c r="B28" s="7">
        <v>0.36637399999999998</v>
      </c>
      <c r="C28" s="3">
        <v>5.1559350000000004</v>
      </c>
      <c r="D28" s="7">
        <v>0.79035699999999998</v>
      </c>
      <c r="E28" s="7">
        <f t="shared" si="0"/>
        <v>0.28956625551799997</v>
      </c>
      <c r="F28" s="9">
        <f t="shared" si="1"/>
        <v>5.6161735071912265E-2</v>
      </c>
      <c r="G28" s="35">
        <f t="shared" si="2"/>
        <v>0.36</v>
      </c>
      <c r="H28" s="159">
        <v>0.13</v>
      </c>
      <c r="I28" s="133">
        <f ca="1">COUNTIF(E$2:E$1001,"&lt;"&amp;H28)-SUM(I$2:I27)</f>
        <v>10</v>
      </c>
      <c r="J28" s="11"/>
      <c r="K28" s="24"/>
    </row>
    <row r="29" spans="1:11">
      <c r="A29" s="8">
        <v>87</v>
      </c>
      <c r="B29" s="7">
        <v>0.28863899999999998</v>
      </c>
      <c r="C29" s="3">
        <v>5.1077130000000004</v>
      </c>
      <c r="D29" s="7">
        <v>0.71357700000000002</v>
      </c>
      <c r="E29" s="7">
        <f t="shared" si="0"/>
        <v>0.20596615170299998</v>
      </c>
      <c r="F29" s="9">
        <f t="shared" si="1"/>
        <v>4.0324535012636761E-2</v>
      </c>
      <c r="G29" s="35">
        <f t="shared" si="2"/>
        <v>0.30000000000000004</v>
      </c>
      <c r="H29" s="159">
        <v>0.13500000000000001</v>
      </c>
      <c r="I29" s="133">
        <f ca="1">COUNTIF(E$2:E$1001,"&lt;"&amp;H29)-SUM(I$2:I28)</f>
        <v>10</v>
      </c>
      <c r="J29" s="11"/>
      <c r="K29" s="24"/>
    </row>
    <row r="30" spans="1:11">
      <c r="A30" s="8">
        <v>339</v>
      </c>
      <c r="B30" s="7">
        <v>0.33316400000000002</v>
      </c>
      <c r="C30" s="3">
        <v>4.3702839999999998</v>
      </c>
      <c r="D30" s="7">
        <v>0.73283299999999996</v>
      </c>
      <c r="E30" s="7">
        <f t="shared" si="0"/>
        <v>0.24415357361199999</v>
      </c>
      <c r="F30" s="9">
        <f t="shared" si="1"/>
        <v>5.5866752277883999E-2</v>
      </c>
      <c r="G30" s="35">
        <f t="shared" si="2"/>
        <v>0.33</v>
      </c>
      <c r="H30" s="159">
        <v>0.14000000000000001</v>
      </c>
      <c r="I30" s="133">
        <f ca="1">COUNTIF(E$2:E$1001,"&lt;"&amp;H30)-SUM(I$2:I29)</f>
        <v>7</v>
      </c>
      <c r="J30" s="11"/>
      <c r="K30" s="24"/>
    </row>
    <row r="31" spans="1:11">
      <c r="A31" s="8">
        <v>340</v>
      </c>
      <c r="B31" s="7">
        <v>0.346557</v>
      </c>
      <c r="C31" s="3">
        <v>4.5679920000000003</v>
      </c>
      <c r="D31" s="7">
        <v>0.736564</v>
      </c>
      <c r="E31" s="7">
        <f t="shared" si="0"/>
        <v>0.25526141014800002</v>
      </c>
      <c r="F31" s="9">
        <f t="shared" si="1"/>
        <v>5.5880441591841669E-2</v>
      </c>
      <c r="G31" s="35">
        <f t="shared" si="2"/>
        <v>0.36</v>
      </c>
      <c r="H31" s="159">
        <v>0.14499999999999999</v>
      </c>
      <c r="I31" s="133">
        <f ca="1">COUNTIF(E$2:E$1001,"&lt;"&amp;H31)-SUM(I$2:I30)</f>
        <v>15</v>
      </c>
      <c r="J31" s="11"/>
      <c r="K31" s="24"/>
    </row>
    <row r="32" spans="1:11">
      <c r="A32" s="8">
        <v>465</v>
      </c>
      <c r="B32" s="7">
        <v>0.38912999999999998</v>
      </c>
      <c r="C32" s="3">
        <v>4.6927919999999999</v>
      </c>
      <c r="D32" s="7">
        <v>0.78996200000000005</v>
      </c>
      <c r="E32" s="7">
        <f t="shared" si="0"/>
        <v>0.30739791306000003</v>
      </c>
      <c r="F32" s="9">
        <f t="shared" si="1"/>
        <v>6.550426975242031E-2</v>
      </c>
      <c r="G32" s="35">
        <f t="shared" si="2"/>
        <v>0.39</v>
      </c>
      <c r="H32" s="159">
        <v>0.15</v>
      </c>
      <c r="I32" s="133">
        <f ca="1">COUNTIF(E$2:E$1001,"&lt;"&amp;H32)-SUM(I$2:I31)</f>
        <v>10</v>
      </c>
      <c r="J32" s="24"/>
      <c r="K32" s="24"/>
    </row>
    <row r="33" spans="1:12">
      <c r="A33" s="8">
        <v>494</v>
      </c>
      <c r="B33" s="7">
        <v>0.38963100000000001</v>
      </c>
      <c r="C33" s="3">
        <v>4.3305509999999998</v>
      </c>
      <c r="D33" s="7">
        <v>0.79551899999999998</v>
      </c>
      <c r="E33" s="7">
        <f t="shared" si="0"/>
        <v>0.30995886348899998</v>
      </c>
      <c r="F33" s="9">
        <f t="shared" si="1"/>
        <v>7.1574925105142503E-2</v>
      </c>
      <c r="G33" s="35">
        <f t="shared" si="2"/>
        <v>0.39</v>
      </c>
      <c r="H33" s="159">
        <v>0.155</v>
      </c>
      <c r="I33" s="133">
        <f ca="1">COUNTIF(E$2:E$1001,"&lt;"&amp;H33)-SUM(I$2:I32)</f>
        <v>7</v>
      </c>
      <c r="J33" s="24"/>
      <c r="K33" s="24"/>
    </row>
    <row r="34" spans="1:12">
      <c r="A34" s="8">
        <v>256</v>
      </c>
      <c r="B34" s="7">
        <v>0.30516199999999999</v>
      </c>
      <c r="C34" s="3">
        <v>4.4442409999999999</v>
      </c>
      <c r="D34" s="7">
        <v>0.74096399999999996</v>
      </c>
      <c r="E34" s="7">
        <f t="shared" si="0"/>
        <v>0.22611405616799998</v>
      </c>
      <c r="F34" s="9">
        <f t="shared" si="1"/>
        <v>5.0877991577864476E-2</v>
      </c>
      <c r="G34" s="35">
        <f t="shared" si="2"/>
        <v>0.30000000000000004</v>
      </c>
      <c r="H34" s="159">
        <v>0.16</v>
      </c>
      <c r="I34" s="133">
        <f ca="1">COUNTIF(E$2:E$1001,"&lt;"&amp;H34)-SUM(I$2:I33)</f>
        <v>11</v>
      </c>
      <c r="J34" s="24"/>
      <c r="K34" s="24"/>
    </row>
    <row r="35" spans="1:12">
      <c r="A35" s="8">
        <v>60</v>
      </c>
      <c r="B35" s="7">
        <v>0.21380399999999999</v>
      </c>
      <c r="C35" s="3">
        <v>3.3963100000000002</v>
      </c>
      <c r="D35" s="7">
        <v>0.60459399999999996</v>
      </c>
      <c r="E35" s="7">
        <f t="shared" si="0"/>
        <v>0.129264615576</v>
      </c>
      <c r="F35" s="9">
        <f t="shared" si="1"/>
        <v>3.8060311213051812E-2</v>
      </c>
      <c r="G35" s="35">
        <f t="shared" si="2"/>
        <v>0.21000000000000002</v>
      </c>
      <c r="H35" s="23"/>
      <c r="I35" s="24"/>
      <c r="J35" s="24"/>
      <c r="K35" s="24"/>
    </row>
    <row r="36" spans="1:12">
      <c r="A36" s="8">
        <v>196</v>
      </c>
      <c r="B36" s="7">
        <v>0.294651</v>
      </c>
      <c r="C36" s="3">
        <v>4.3085019999999998</v>
      </c>
      <c r="D36" s="7">
        <v>0.68913899999999995</v>
      </c>
      <c r="E36" s="7">
        <f t="shared" si="0"/>
        <v>0.20305549548899998</v>
      </c>
      <c r="F36" s="9">
        <f t="shared" si="1"/>
        <v>4.7129024307984539E-2</v>
      </c>
      <c r="G36" s="35">
        <f t="shared" si="2"/>
        <v>0.30000000000000004</v>
      </c>
      <c r="H36" s="23"/>
      <c r="I36" s="25"/>
      <c r="J36" s="25"/>
      <c r="K36" s="24"/>
    </row>
    <row r="37" spans="1:12">
      <c r="A37" s="8">
        <v>251</v>
      </c>
      <c r="B37" s="7">
        <v>0.312838</v>
      </c>
      <c r="C37" s="3">
        <v>4.3896899999999999</v>
      </c>
      <c r="D37" s="7">
        <v>0.71224699999999996</v>
      </c>
      <c r="E37" s="7">
        <f t="shared" si="0"/>
        <v>0.222817926986</v>
      </c>
      <c r="F37" s="9">
        <f t="shared" si="1"/>
        <v>5.0759376399244598E-2</v>
      </c>
      <c r="G37" s="35">
        <f t="shared" si="2"/>
        <v>0.30000000000000004</v>
      </c>
      <c r="H37" s="11"/>
      <c r="I37" s="11"/>
      <c r="J37" s="14"/>
      <c r="K37" s="24"/>
    </row>
    <row r="38" spans="1:12">
      <c r="A38" s="8">
        <v>32</v>
      </c>
      <c r="B38" s="7">
        <v>0.192021</v>
      </c>
      <c r="C38" s="3">
        <v>3.2681179999999999</v>
      </c>
      <c r="D38" s="7">
        <v>0.58508499999999997</v>
      </c>
      <c r="E38" s="7">
        <f t="shared" si="0"/>
        <v>0.11234860678499999</v>
      </c>
      <c r="F38" s="9">
        <f t="shared" si="1"/>
        <v>3.4377157368552784E-2</v>
      </c>
      <c r="G38" s="35">
        <f t="shared" si="2"/>
        <v>0.18</v>
      </c>
      <c r="H38" s="11"/>
      <c r="I38" s="11"/>
      <c r="J38" s="14"/>
      <c r="K38" s="24"/>
    </row>
    <row r="39" spans="1:12">
      <c r="A39" s="8">
        <v>412</v>
      </c>
      <c r="B39" s="7">
        <v>0.344754</v>
      </c>
      <c r="C39" s="3">
        <v>4.3008689999999996</v>
      </c>
      <c r="D39" s="7">
        <v>0.75059699999999996</v>
      </c>
      <c r="E39" s="7">
        <f t="shared" si="0"/>
        <v>0.25877131813799997</v>
      </c>
      <c r="F39" s="9">
        <f t="shared" si="1"/>
        <v>6.0167216936391224E-2</v>
      </c>
      <c r="G39" s="35">
        <f t="shared" si="2"/>
        <v>0.33</v>
      </c>
      <c r="H39" s="11"/>
      <c r="I39" s="11"/>
      <c r="J39" s="14"/>
      <c r="K39" s="24"/>
    </row>
    <row r="40" spans="1:12">
      <c r="A40" s="8">
        <v>126</v>
      </c>
      <c r="B40" s="7">
        <v>0.23333400000000001</v>
      </c>
      <c r="C40" s="3">
        <v>3.342635</v>
      </c>
      <c r="D40" s="7">
        <v>0.61883500000000002</v>
      </c>
      <c r="E40" s="7">
        <f t="shared" si="0"/>
        <v>0.14439524589000002</v>
      </c>
      <c r="F40" s="9">
        <f t="shared" si="1"/>
        <v>4.3198029665219212E-2</v>
      </c>
      <c r="G40" s="35">
        <f t="shared" si="2"/>
        <v>0.24</v>
      </c>
      <c r="H40" s="11"/>
      <c r="I40" s="11"/>
      <c r="J40" s="14"/>
      <c r="K40" s="24"/>
    </row>
    <row r="41" spans="1:12">
      <c r="A41" s="8">
        <v>114</v>
      </c>
      <c r="B41" s="7">
        <v>0.24657999999999999</v>
      </c>
      <c r="C41" s="3">
        <v>3.719462</v>
      </c>
      <c r="D41" s="7">
        <v>0.63766599999999996</v>
      </c>
      <c r="E41" s="7">
        <f t="shared" si="0"/>
        <v>0.15723568227999998</v>
      </c>
      <c r="F41" s="9">
        <f t="shared" si="1"/>
        <v>4.2273770314093809E-2</v>
      </c>
      <c r="G41" s="35">
        <f t="shared" si="2"/>
        <v>0.24</v>
      </c>
      <c r="H41" s="11"/>
      <c r="I41" s="11"/>
      <c r="J41" s="14"/>
      <c r="K41" s="24"/>
    </row>
    <row r="42" spans="1:12">
      <c r="A42" s="8">
        <v>456</v>
      </c>
      <c r="B42" s="7">
        <v>0.39237</v>
      </c>
      <c r="C42" s="3">
        <v>4.9310840000000002</v>
      </c>
      <c r="D42" s="7">
        <v>0.80254599999999998</v>
      </c>
      <c r="E42" s="7">
        <f t="shared" si="0"/>
        <v>0.31489497402</v>
      </c>
      <c r="F42" s="9">
        <f t="shared" si="1"/>
        <v>6.3859178634961392E-2</v>
      </c>
      <c r="G42" s="35">
        <f t="shared" si="2"/>
        <v>0.39</v>
      </c>
    </row>
    <row r="43" spans="1:12">
      <c r="A43" s="8">
        <v>386</v>
      </c>
      <c r="B43" s="7">
        <v>0.348999</v>
      </c>
      <c r="C43" s="3">
        <v>4.47905</v>
      </c>
      <c r="D43" s="7">
        <v>0.75481799999999999</v>
      </c>
      <c r="E43" s="7">
        <f t="shared" si="0"/>
        <v>0.263430727182</v>
      </c>
      <c r="F43" s="9">
        <f t="shared" si="1"/>
        <v>5.8813973316216607E-2</v>
      </c>
      <c r="G43" s="35">
        <f t="shared" si="2"/>
        <v>0.36</v>
      </c>
      <c r="H43" s="24"/>
      <c r="I43" s="24"/>
      <c r="J43" s="24"/>
      <c r="K43" s="24"/>
      <c r="L43" s="24"/>
    </row>
    <row r="44" spans="1:12">
      <c r="A44" s="8">
        <v>121</v>
      </c>
      <c r="B44" s="7">
        <v>0.22433800000000001</v>
      </c>
      <c r="C44" s="3">
        <v>3.1953290000000001</v>
      </c>
      <c r="D44" s="7">
        <v>0.609043</v>
      </c>
      <c r="E44" s="7">
        <f t="shared" si="0"/>
        <v>0.13663148853400001</v>
      </c>
      <c r="F44" s="9">
        <f t="shared" si="1"/>
        <v>4.2759756048281729E-2</v>
      </c>
      <c r="G44" s="35">
        <f t="shared" si="2"/>
        <v>0.21000000000000002</v>
      </c>
      <c r="H44" s="24"/>
      <c r="I44" s="24"/>
      <c r="J44" s="24"/>
      <c r="K44" s="24"/>
      <c r="L44" s="24"/>
    </row>
    <row r="45" spans="1:12">
      <c r="A45" s="8">
        <v>2</v>
      </c>
      <c r="B45" s="7">
        <v>0.21235699999999999</v>
      </c>
      <c r="C45" s="3">
        <v>4.7487529999999998</v>
      </c>
      <c r="D45" s="7">
        <v>0.62329199999999996</v>
      </c>
      <c r="E45" s="7">
        <f t="shared" si="0"/>
        <v>0.13236041924399999</v>
      </c>
      <c r="F45" s="9">
        <f t="shared" si="1"/>
        <v>2.7872668728822072E-2</v>
      </c>
      <c r="G45" s="35">
        <f t="shared" si="2"/>
        <v>0.21000000000000002</v>
      </c>
      <c r="H45" s="25"/>
      <c r="I45" s="25"/>
      <c r="J45" s="25"/>
      <c r="K45" s="25"/>
      <c r="L45" s="25"/>
    </row>
    <row r="46" spans="1:12">
      <c r="A46" s="8">
        <v>280</v>
      </c>
      <c r="B46" s="7">
        <v>0.27967999999999998</v>
      </c>
      <c r="C46" s="3">
        <v>3.6464279999999998</v>
      </c>
      <c r="D46" s="7">
        <v>0.68101699999999998</v>
      </c>
      <c r="E46" s="7">
        <f t="shared" si="0"/>
        <v>0.19046683455999999</v>
      </c>
      <c r="F46" s="9">
        <f t="shared" si="1"/>
        <v>5.2233811982575824E-2</v>
      </c>
      <c r="G46" s="35">
        <f t="shared" si="2"/>
        <v>0.27</v>
      </c>
      <c r="H46" s="11"/>
      <c r="I46" s="11"/>
      <c r="J46" s="11"/>
      <c r="K46" s="11"/>
      <c r="L46" s="11"/>
    </row>
    <row r="47" spans="1:12">
      <c r="A47" s="8">
        <v>95</v>
      </c>
      <c r="B47" s="7">
        <v>0.25878099999999998</v>
      </c>
      <c r="C47" s="3">
        <v>4.2018579999999996</v>
      </c>
      <c r="D47" s="7">
        <v>0.66625900000000005</v>
      </c>
      <c r="E47" s="7">
        <f t="shared" si="0"/>
        <v>0.172415170279</v>
      </c>
      <c r="F47" s="9">
        <f t="shared" si="1"/>
        <v>4.1033078766345744E-2</v>
      </c>
      <c r="G47" s="35">
        <f t="shared" si="2"/>
        <v>0.27</v>
      </c>
      <c r="H47" s="11"/>
      <c r="I47" s="11"/>
      <c r="J47" s="11"/>
      <c r="K47" s="11"/>
      <c r="L47" s="11"/>
    </row>
    <row r="48" spans="1:12">
      <c r="A48" s="8">
        <v>52</v>
      </c>
      <c r="B48" s="7">
        <v>0.199906</v>
      </c>
      <c r="C48" s="3">
        <v>3.1025710000000002</v>
      </c>
      <c r="D48" s="7">
        <v>0.58010899999999999</v>
      </c>
      <c r="E48" s="7">
        <f t="shared" si="0"/>
        <v>0.115967269754</v>
      </c>
      <c r="F48" s="9">
        <f t="shared" si="1"/>
        <v>3.7377797237839197E-2</v>
      </c>
      <c r="G48" s="35">
        <f t="shared" si="2"/>
        <v>0.21000000000000002</v>
      </c>
      <c r="H48" s="11"/>
      <c r="I48" s="11"/>
      <c r="J48" s="11"/>
      <c r="K48" s="11"/>
      <c r="L48" s="11"/>
    </row>
    <row r="49" spans="1:12">
      <c r="A49" s="8">
        <v>130</v>
      </c>
      <c r="B49" s="7">
        <v>0.25729099999999999</v>
      </c>
      <c r="C49" s="3">
        <v>3.8959389999999998</v>
      </c>
      <c r="D49" s="7">
        <v>0.65849000000000002</v>
      </c>
      <c r="E49" s="7">
        <f t="shared" si="0"/>
        <v>0.16942355059</v>
      </c>
      <c r="F49" s="9">
        <f t="shared" si="1"/>
        <v>4.3487218508811355E-2</v>
      </c>
      <c r="G49" s="35">
        <f t="shared" si="2"/>
        <v>0.27</v>
      </c>
      <c r="H49" s="11"/>
      <c r="I49" s="11"/>
      <c r="J49" s="11"/>
      <c r="K49" s="11"/>
      <c r="L49" s="11"/>
    </row>
    <row r="50" spans="1:12">
      <c r="A50" s="8">
        <v>455</v>
      </c>
      <c r="B50" s="7">
        <v>0.36969999999999997</v>
      </c>
      <c r="C50" s="3">
        <v>4.5323919999999998</v>
      </c>
      <c r="D50" s="7">
        <v>0.78127000000000002</v>
      </c>
      <c r="E50" s="7">
        <f t="shared" si="0"/>
        <v>0.28883551899999999</v>
      </c>
      <c r="F50" s="9">
        <f t="shared" si="1"/>
        <v>6.3726950140235009E-2</v>
      </c>
      <c r="G50" s="35">
        <f t="shared" si="2"/>
        <v>0.36</v>
      </c>
      <c r="H50" s="24"/>
      <c r="I50" s="24"/>
      <c r="J50" s="24"/>
      <c r="K50" s="24"/>
      <c r="L50" s="24"/>
    </row>
    <row r="51" spans="1:12">
      <c r="A51" s="8">
        <v>285</v>
      </c>
      <c r="B51" s="7">
        <v>0.31684499999999999</v>
      </c>
      <c r="C51" s="3">
        <v>4.3815410000000004</v>
      </c>
      <c r="D51" s="7">
        <v>0.72782199999999997</v>
      </c>
      <c r="E51" s="7">
        <f t="shared" si="0"/>
        <v>0.23060676158999999</v>
      </c>
      <c r="F51" s="9">
        <f t="shared" si="1"/>
        <v>5.2631428438076916E-2</v>
      </c>
      <c r="G51" s="35">
        <f t="shared" si="2"/>
        <v>0.33</v>
      </c>
      <c r="H51" s="24"/>
      <c r="I51" s="24"/>
      <c r="J51" s="24"/>
      <c r="K51" s="24"/>
      <c r="L51" s="24"/>
    </row>
    <row r="52" spans="1:12">
      <c r="A52" s="8">
        <v>435</v>
      </c>
      <c r="B52" s="7">
        <v>0.34185900000000002</v>
      </c>
      <c r="C52" s="3">
        <v>4.2054210000000003</v>
      </c>
      <c r="D52" s="7">
        <v>0.756548</v>
      </c>
      <c r="E52" s="7">
        <f t="shared" si="0"/>
        <v>0.25863274273200004</v>
      </c>
      <c r="F52" s="9">
        <f t="shared" si="1"/>
        <v>6.1499845730546364E-2</v>
      </c>
      <c r="G52" s="35">
        <f t="shared" si="2"/>
        <v>0.33</v>
      </c>
      <c r="H52" s="24"/>
      <c r="I52" s="24"/>
      <c r="J52" s="24"/>
      <c r="K52" s="24"/>
      <c r="L52" s="24"/>
    </row>
    <row r="53" spans="1:12">
      <c r="A53" s="8">
        <v>265</v>
      </c>
      <c r="B53" s="7">
        <v>0.272281</v>
      </c>
      <c r="C53" s="3">
        <v>3.574125</v>
      </c>
      <c r="D53" s="7">
        <v>0.67626500000000001</v>
      </c>
      <c r="E53" s="7">
        <f t="shared" si="0"/>
        <v>0.184134110465</v>
      </c>
      <c r="F53" s="9">
        <f t="shared" si="1"/>
        <v>5.1518654346168639E-2</v>
      </c>
      <c r="G53" s="35">
        <f t="shared" si="2"/>
        <v>0.27</v>
      </c>
      <c r="H53" s="24"/>
      <c r="I53" s="24"/>
      <c r="J53" s="24"/>
      <c r="K53" s="24"/>
      <c r="L53" s="24"/>
    </row>
    <row r="54" spans="1:12">
      <c r="A54" s="8">
        <v>128</v>
      </c>
      <c r="B54" s="7">
        <v>0.28101199999999998</v>
      </c>
      <c r="C54" s="3">
        <v>4.4565760000000001</v>
      </c>
      <c r="D54" s="7">
        <v>0.68709299999999995</v>
      </c>
      <c r="E54" s="7">
        <f t="shared" si="0"/>
        <v>0.19308137811599999</v>
      </c>
      <c r="F54" s="9">
        <f t="shared" si="1"/>
        <v>4.3325050019566588E-2</v>
      </c>
      <c r="G54" s="35">
        <f t="shared" si="2"/>
        <v>0.27</v>
      </c>
      <c r="H54" s="24"/>
      <c r="I54" s="24"/>
      <c r="J54" s="24"/>
      <c r="K54" s="24"/>
      <c r="L54" s="24"/>
    </row>
    <row r="55" spans="1:12">
      <c r="A55" s="8">
        <v>473</v>
      </c>
      <c r="B55" s="7">
        <v>0.39397399999999999</v>
      </c>
      <c r="C55" s="3">
        <v>4.7418870000000002</v>
      </c>
      <c r="D55" s="7">
        <v>0.80580399999999996</v>
      </c>
      <c r="E55" s="7">
        <f t="shared" si="0"/>
        <v>0.31746582509599997</v>
      </c>
      <c r="F55" s="9">
        <f t="shared" si="1"/>
        <v>6.6949259882405451E-2</v>
      </c>
      <c r="G55" s="35">
        <f t="shared" si="2"/>
        <v>0.39</v>
      </c>
    </row>
    <row r="56" spans="1:12">
      <c r="A56" s="8">
        <v>432</v>
      </c>
      <c r="B56" s="7">
        <v>0.32844400000000001</v>
      </c>
      <c r="C56" s="3">
        <v>3.978291</v>
      </c>
      <c r="D56" s="7">
        <v>0.74310699999999996</v>
      </c>
      <c r="E56" s="7">
        <f t="shared" si="0"/>
        <v>0.24406903550799999</v>
      </c>
      <c r="F56" s="9">
        <f t="shared" si="1"/>
        <v>6.1350221868636555E-2</v>
      </c>
      <c r="G56" s="35">
        <f t="shared" si="2"/>
        <v>0.33</v>
      </c>
    </row>
    <row r="57" spans="1:12">
      <c r="A57" s="8">
        <v>201</v>
      </c>
      <c r="B57" s="7">
        <v>0.31367800000000001</v>
      </c>
      <c r="C57" s="3">
        <v>4.7020049999999998</v>
      </c>
      <c r="D57" s="7">
        <v>0.71425799999999995</v>
      </c>
      <c r="E57" s="7">
        <f t="shared" si="0"/>
        <v>0.224047020924</v>
      </c>
      <c r="F57" s="9">
        <f t="shared" si="1"/>
        <v>4.7649251951880106E-2</v>
      </c>
      <c r="G57" s="35">
        <f t="shared" si="2"/>
        <v>0.30000000000000004</v>
      </c>
    </row>
    <row r="58" spans="1:12">
      <c r="A58" s="8">
        <v>469</v>
      </c>
      <c r="B58" s="7">
        <v>0.44531399999999999</v>
      </c>
      <c r="C58" s="3">
        <v>5.687138</v>
      </c>
      <c r="D58" s="7">
        <v>0.84994999999999998</v>
      </c>
      <c r="E58" s="7">
        <f t="shared" si="0"/>
        <v>0.37849463429999997</v>
      </c>
      <c r="F58" s="9">
        <f t="shared" si="1"/>
        <v>6.655274310206645E-2</v>
      </c>
      <c r="G58" s="35">
        <f t="shared" si="2"/>
        <v>0.44999999999999996</v>
      </c>
    </row>
    <row r="59" spans="1:12">
      <c r="A59" s="8">
        <v>358</v>
      </c>
      <c r="B59" s="7">
        <v>0.306286</v>
      </c>
      <c r="C59" s="3">
        <v>3.7828490000000001</v>
      </c>
      <c r="D59" s="7">
        <v>0.70172999999999996</v>
      </c>
      <c r="E59" s="7">
        <f t="shared" si="0"/>
        <v>0.21493007477999998</v>
      </c>
      <c r="F59" s="9">
        <f t="shared" si="1"/>
        <v>5.6816984970851324E-2</v>
      </c>
      <c r="G59" s="35">
        <f t="shared" si="2"/>
        <v>0.30000000000000004</v>
      </c>
    </row>
    <row r="60" spans="1:12">
      <c r="A60" s="8">
        <v>179</v>
      </c>
      <c r="B60" s="7">
        <v>0.28207599999999999</v>
      </c>
      <c r="C60" s="3">
        <v>4.1943859999999997</v>
      </c>
      <c r="D60" s="7">
        <v>0.68641200000000002</v>
      </c>
      <c r="E60" s="7">
        <f t="shared" si="0"/>
        <v>0.19362035131200001</v>
      </c>
      <c r="F60" s="9">
        <f t="shared" si="1"/>
        <v>4.61617865670923E-2</v>
      </c>
      <c r="G60" s="35">
        <f t="shared" si="2"/>
        <v>0.27</v>
      </c>
    </row>
    <row r="61" spans="1:12">
      <c r="A61" s="8">
        <v>356</v>
      </c>
      <c r="B61" s="7">
        <v>0.38538299999999998</v>
      </c>
      <c r="C61" s="3">
        <v>5.4265759999999998</v>
      </c>
      <c r="D61" s="7">
        <v>0.79663200000000001</v>
      </c>
      <c r="E61" s="7">
        <f t="shared" si="0"/>
        <v>0.30700843005599998</v>
      </c>
      <c r="F61" s="9">
        <f t="shared" si="1"/>
        <v>5.6574980255689772E-2</v>
      </c>
      <c r="G61" s="35">
        <f t="shared" si="2"/>
        <v>0.39</v>
      </c>
    </row>
    <row r="62" spans="1:12">
      <c r="A62" s="8">
        <v>463</v>
      </c>
      <c r="B62" s="7">
        <v>0.39346500000000001</v>
      </c>
      <c r="C62" s="3">
        <v>4.8284989999999999</v>
      </c>
      <c r="D62" s="7">
        <v>0.79571899999999995</v>
      </c>
      <c r="E62" s="7">
        <f t="shared" si="0"/>
        <v>0.31308757633500001</v>
      </c>
      <c r="F62" s="9">
        <f t="shared" si="1"/>
        <v>6.4841594941823538E-2</v>
      </c>
      <c r="G62" s="35">
        <f t="shared" si="2"/>
        <v>0.39</v>
      </c>
    </row>
    <row r="63" spans="1:12">
      <c r="A63" s="8">
        <v>261</v>
      </c>
      <c r="B63" s="7">
        <v>0.32324000000000003</v>
      </c>
      <c r="C63" s="3">
        <v>4.5959940000000001</v>
      </c>
      <c r="D63" s="7">
        <v>0.72755999999999998</v>
      </c>
      <c r="E63" s="7">
        <f t="shared" si="0"/>
        <v>0.23517649440000002</v>
      </c>
      <c r="F63" s="9">
        <f t="shared" si="1"/>
        <v>5.1169887166954531E-2</v>
      </c>
      <c r="G63" s="35">
        <f t="shared" si="2"/>
        <v>0.33</v>
      </c>
    </row>
    <row r="64" spans="1:12">
      <c r="A64" s="8">
        <v>157</v>
      </c>
      <c r="B64" s="7">
        <v>0.26500699999999999</v>
      </c>
      <c r="C64" s="3">
        <v>4.0421930000000001</v>
      </c>
      <c r="D64" s="7">
        <v>0.68255600000000005</v>
      </c>
      <c r="E64" s="7">
        <f t="shared" si="0"/>
        <v>0.18088211789200001</v>
      </c>
      <c r="F64" s="9">
        <f t="shared" si="1"/>
        <v>4.4748510991929384E-2</v>
      </c>
      <c r="G64" s="35">
        <f t="shared" si="2"/>
        <v>0.27</v>
      </c>
    </row>
    <row r="65" spans="1:7">
      <c r="A65" s="8">
        <v>31</v>
      </c>
      <c r="B65" s="7">
        <v>0.21438599999999999</v>
      </c>
      <c r="C65" s="3">
        <v>3.934186</v>
      </c>
      <c r="D65" s="7">
        <v>0.62609800000000004</v>
      </c>
      <c r="E65" s="7">
        <f t="shared" si="0"/>
        <v>0.13422664582800001</v>
      </c>
      <c r="F65" s="9">
        <f t="shared" si="1"/>
        <v>3.4118022337530564E-2</v>
      </c>
      <c r="G65" s="35">
        <f t="shared" si="2"/>
        <v>0.21000000000000002</v>
      </c>
    </row>
    <row r="66" spans="1:7">
      <c r="A66" s="8">
        <v>219</v>
      </c>
      <c r="B66" s="7">
        <v>0.26117600000000002</v>
      </c>
      <c r="C66" s="3">
        <v>3.5412029999999999</v>
      </c>
      <c r="D66" s="7">
        <v>0.66532400000000003</v>
      </c>
      <c r="E66" s="7">
        <f t="shared" ref="E66:E129" si="6">+B66*D66</f>
        <v>0.17376666102400001</v>
      </c>
      <c r="F66" s="9">
        <f t="shared" ref="F66:F129" si="7">+E66/C66</f>
        <v>4.9069951941190612E-2</v>
      </c>
      <c r="G66" s="35">
        <f t="shared" si="2"/>
        <v>0.27</v>
      </c>
    </row>
    <row r="67" spans="1:7">
      <c r="A67" s="8">
        <v>411</v>
      </c>
      <c r="B67" s="7">
        <v>0.33422499999999999</v>
      </c>
      <c r="C67" s="3">
        <v>4.0053869999999998</v>
      </c>
      <c r="D67" s="7">
        <v>0.72097800000000001</v>
      </c>
      <c r="E67" s="7">
        <f t="shared" si="6"/>
        <v>0.24096887205</v>
      </c>
      <c r="F67" s="9">
        <f t="shared" si="7"/>
        <v>6.0161195921892195E-2</v>
      </c>
      <c r="G67" s="35">
        <f t="shared" ref="G67:G130" si="8">3*ROUND(B67/3,2)</f>
        <v>0.33</v>
      </c>
    </row>
    <row r="68" spans="1:7">
      <c r="A68" s="8">
        <v>9</v>
      </c>
      <c r="B68" s="7">
        <v>0.16361300000000001</v>
      </c>
      <c r="C68" s="3">
        <v>2.8931230000000001</v>
      </c>
      <c r="D68" s="7">
        <v>0.53279799999999999</v>
      </c>
      <c r="E68" s="7">
        <f t="shared" si="6"/>
        <v>8.7172679173999998E-2</v>
      </c>
      <c r="F68" s="9">
        <f t="shared" si="7"/>
        <v>3.013099656461201E-2</v>
      </c>
      <c r="G68" s="35">
        <f t="shared" si="8"/>
        <v>0.15000000000000002</v>
      </c>
    </row>
    <row r="69" spans="1:7">
      <c r="A69" s="8">
        <v>379</v>
      </c>
      <c r="B69" s="7">
        <v>0.313529</v>
      </c>
      <c r="C69" s="3">
        <v>3.8609900000000001</v>
      </c>
      <c r="D69" s="7">
        <v>0.71866699999999994</v>
      </c>
      <c r="E69" s="7">
        <f t="shared" si="6"/>
        <v>0.22532294584299997</v>
      </c>
      <c r="F69" s="9">
        <f t="shared" si="7"/>
        <v>5.8358852481617401E-2</v>
      </c>
      <c r="G69" s="35">
        <f t="shared" si="8"/>
        <v>0.30000000000000004</v>
      </c>
    </row>
    <row r="70" spans="1:7">
      <c r="A70" s="8">
        <v>371</v>
      </c>
      <c r="B70" s="7">
        <v>0.39078299999999999</v>
      </c>
      <c r="C70" s="3">
        <v>5.4381769999999996</v>
      </c>
      <c r="D70" s="7">
        <v>0.80537499999999995</v>
      </c>
      <c r="E70" s="7">
        <f t="shared" si="6"/>
        <v>0.31472685862499999</v>
      </c>
      <c r="F70" s="9">
        <f t="shared" si="7"/>
        <v>5.7873595990899161E-2</v>
      </c>
      <c r="G70" s="35">
        <f t="shared" si="8"/>
        <v>0.39</v>
      </c>
    </row>
    <row r="71" spans="1:7">
      <c r="A71" s="8">
        <v>496</v>
      </c>
      <c r="B71" s="7">
        <v>0.39896500000000001</v>
      </c>
      <c r="C71" s="3">
        <v>4.3766259999999999</v>
      </c>
      <c r="D71" s="7">
        <v>0.795601</v>
      </c>
      <c r="E71" s="7">
        <f t="shared" si="6"/>
        <v>0.317416952965</v>
      </c>
      <c r="F71" s="9">
        <f t="shared" si="7"/>
        <v>7.2525491774942621E-2</v>
      </c>
      <c r="G71" s="35">
        <f t="shared" si="8"/>
        <v>0.39</v>
      </c>
    </row>
    <row r="72" spans="1:7">
      <c r="A72" s="8">
        <v>63</v>
      </c>
      <c r="B72" s="7">
        <v>0.20439399999999999</v>
      </c>
      <c r="C72" s="3">
        <v>3.0624959999999999</v>
      </c>
      <c r="D72" s="7">
        <v>0.57462899999999995</v>
      </c>
      <c r="E72" s="7">
        <f t="shared" si="6"/>
        <v>0.11745071982599999</v>
      </c>
      <c r="F72" s="9">
        <f t="shared" si="7"/>
        <v>3.8351305544888872E-2</v>
      </c>
      <c r="G72" s="35">
        <f t="shared" si="8"/>
        <v>0.21000000000000002</v>
      </c>
    </row>
    <row r="73" spans="1:7">
      <c r="A73" s="8">
        <v>237</v>
      </c>
      <c r="B73" s="7">
        <v>0.28043899999999999</v>
      </c>
      <c r="C73" s="3">
        <v>3.7760850000000001</v>
      </c>
      <c r="D73" s="7">
        <v>0.67164699999999999</v>
      </c>
      <c r="E73" s="7">
        <f t="shared" si="6"/>
        <v>0.18835601303299998</v>
      </c>
      <c r="F73" s="9">
        <f t="shared" si="7"/>
        <v>4.9881295848213159E-2</v>
      </c>
      <c r="G73" s="35">
        <f t="shared" si="8"/>
        <v>0.27</v>
      </c>
    </row>
    <row r="74" spans="1:7">
      <c r="A74" s="8">
        <v>343</v>
      </c>
      <c r="B74" s="7">
        <v>0.33639599999999997</v>
      </c>
      <c r="C74" s="3">
        <v>4.6114550000000003</v>
      </c>
      <c r="D74" s="7">
        <v>0.76757299999999995</v>
      </c>
      <c r="E74" s="7">
        <f t="shared" si="6"/>
        <v>0.25820848690799997</v>
      </c>
      <c r="F74" s="9">
        <f t="shared" si="7"/>
        <v>5.599284540519206E-2</v>
      </c>
      <c r="G74" s="35">
        <f t="shared" si="8"/>
        <v>0.33</v>
      </c>
    </row>
    <row r="75" spans="1:7">
      <c r="A75" s="8">
        <v>37</v>
      </c>
      <c r="B75" s="7">
        <v>0.17610300000000001</v>
      </c>
      <c r="C75" s="3">
        <v>2.7594439999999998</v>
      </c>
      <c r="D75" s="7">
        <v>0.54563099999999998</v>
      </c>
      <c r="E75" s="7">
        <f t="shared" si="6"/>
        <v>9.6087255992999998E-2</v>
      </c>
      <c r="F75" s="9">
        <f t="shared" si="7"/>
        <v>3.4821237899011544E-2</v>
      </c>
      <c r="G75" s="35">
        <f t="shared" si="8"/>
        <v>0.18</v>
      </c>
    </row>
    <row r="76" spans="1:7">
      <c r="A76" s="8">
        <v>397</v>
      </c>
      <c r="B76" s="7">
        <v>0.33534799999999998</v>
      </c>
      <c r="C76" s="3">
        <v>4.2094069999999997</v>
      </c>
      <c r="D76" s="7">
        <v>0.74496600000000002</v>
      </c>
      <c r="E76" s="7">
        <f t="shared" si="6"/>
        <v>0.24982285816799998</v>
      </c>
      <c r="F76" s="9">
        <f t="shared" si="7"/>
        <v>5.9348705926511737E-2</v>
      </c>
      <c r="G76" s="35">
        <f t="shared" si="8"/>
        <v>0.33</v>
      </c>
    </row>
    <row r="77" spans="1:7">
      <c r="A77" s="8">
        <v>221</v>
      </c>
      <c r="B77" s="7">
        <v>0.27133699999999999</v>
      </c>
      <c r="C77" s="3">
        <v>3.7609180000000002</v>
      </c>
      <c r="D77" s="7">
        <v>0.68076400000000004</v>
      </c>
      <c r="E77" s="7">
        <f t="shared" si="6"/>
        <v>0.184716461468</v>
      </c>
      <c r="F77" s="9">
        <f t="shared" si="7"/>
        <v>4.9114727167143761E-2</v>
      </c>
      <c r="G77" s="35">
        <f t="shared" si="8"/>
        <v>0.27</v>
      </c>
    </row>
    <row r="78" spans="1:7">
      <c r="A78" s="8">
        <v>243</v>
      </c>
      <c r="B78" s="7">
        <v>0.30262600000000001</v>
      </c>
      <c r="C78" s="3">
        <v>4.2269610000000002</v>
      </c>
      <c r="D78" s="7">
        <v>0.703712</v>
      </c>
      <c r="E78" s="7">
        <f t="shared" si="6"/>
        <v>0.21296154771200002</v>
      </c>
      <c r="F78" s="9">
        <f t="shared" si="7"/>
        <v>5.038171577925607E-2</v>
      </c>
      <c r="G78" s="35">
        <f t="shared" si="8"/>
        <v>0.30000000000000004</v>
      </c>
    </row>
    <row r="79" spans="1:7">
      <c r="A79" s="8">
        <v>53</v>
      </c>
      <c r="B79" s="7">
        <v>0.27358199999999999</v>
      </c>
      <c r="C79" s="3">
        <v>4.9711920000000003</v>
      </c>
      <c r="D79" s="7">
        <v>0.68479599999999996</v>
      </c>
      <c r="E79" s="7">
        <f t="shared" si="6"/>
        <v>0.18734785927199998</v>
      </c>
      <c r="F79" s="9">
        <f t="shared" si="7"/>
        <v>3.7686707588843876E-2</v>
      </c>
      <c r="G79" s="35">
        <f t="shared" si="8"/>
        <v>0.27</v>
      </c>
    </row>
    <row r="80" spans="1:7">
      <c r="A80" s="8">
        <v>283</v>
      </c>
      <c r="B80" s="7">
        <v>0.309917</v>
      </c>
      <c r="C80" s="3">
        <v>4.2305580000000003</v>
      </c>
      <c r="D80" s="7">
        <v>0.71590600000000004</v>
      </c>
      <c r="E80" s="7">
        <f t="shared" si="6"/>
        <v>0.22187143980200003</v>
      </c>
      <c r="F80" s="9">
        <f t="shared" si="7"/>
        <v>5.2444958750595079E-2</v>
      </c>
      <c r="G80" s="35">
        <f t="shared" si="8"/>
        <v>0.30000000000000004</v>
      </c>
    </row>
    <row r="81" spans="1:7">
      <c r="A81" s="8">
        <v>329</v>
      </c>
      <c r="B81" s="7">
        <v>0.34923799999999999</v>
      </c>
      <c r="C81" s="3">
        <v>4.8847199999999997</v>
      </c>
      <c r="D81" s="7">
        <v>0.77320699999999998</v>
      </c>
      <c r="E81" s="7">
        <f t="shared" si="6"/>
        <v>0.27003326626599999</v>
      </c>
      <c r="F81" s="9">
        <f t="shared" si="7"/>
        <v>5.5281216992171506E-2</v>
      </c>
      <c r="G81" s="35">
        <f t="shared" si="8"/>
        <v>0.36</v>
      </c>
    </row>
    <row r="82" spans="1:7">
      <c r="A82" s="8">
        <v>202</v>
      </c>
      <c r="B82" s="7">
        <v>0.29538399999999998</v>
      </c>
      <c r="C82" s="3">
        <v>4.3745320000000003</v>
      </c>
      <c r="D82" s="7">
        <v>0.70764899999999997</v>
      </c>
      <c r="E82" s="7">
        <f t="shared" si="6"/>
        <v>0.20902819221599997</v>
      </c>
      <c r="F82" s="9">
        <f t="shared" si="7"/>
        <v>4.7782983920565666E-2</v>
      </c>
      <c r="G82" s="35">
        <f t="shared" si="8"/>
        <v>0.30000000000000004</v>
      </c>
    </row>
    <row r="83" spans="1:7">
      <c r="A83" s="8">
        <v>170</v>
      </c>
      <c r="B83" s="7">
        <v>0.27545999999999998</v>
      </c>
      <c r="C83" s="3">
        <v>4.0809329999999999</v>
      </c>
      <c r="D83" s="7">
        <v>0.67279100000000003</v>
      </c>
      <c r="E83" s="7">
        <f t="shared" si="6"/>
        <v>0.18532700886</v>
      </c>
      <c r="F83" s="9">
        <f t="shared" si="7"/>
        <v>4.541290162323175E-2</v>
      </c>
      <c r="G83" s="35">
        <f t="shared" si="8"/>
        <v>0.27</v>
      </c>
    </row>
    <row r="84" spans="1:7">
      <c r="A84" s="8">
        <v>418</v>
      </c>
      <c r="B84" s="7">
        <v>0.361655</v>
      </c>
      <c r="C84" s="3">
        <v>4.6511079999999998</v>
      </c>
      <c r="D84" s="7">
        <v>0.77868499999999996</v>
      </c>
      <c r="E84" s="7">
        <f t="shared" si="6"/>
        <v>0.28161532367499997</v>
      </c>
      <c r="F84" s="9">
        <f t="shared" si="7"/>
        <v>6.054800784565742E-2</v>
      </c>
      <c r="G84" s="35">
        <f t="shared" si="8"/>
        <v>0.36</v>
      </c>
    </row>
    <row r="85" spans="1:7">
      <c r="A85" s="8">
        <v>65</v>
      </c>
      <c r="B85" s="7">
        <v>0.23672799999999999</v>
      </c>
      <c r="C85" s="3">
        <v>3.9769369999999999</v>
      </c>
      <c r="D85" s="7">
        <v>0.64490899999999995</v>
      </c>
      <c r="E85" s="7">
        <f t="shared" si="6"/>
        <v>0.15266801775199998</v>
      </c>
      <c r="F85" s="9">
        <f t="shared" si="7"/>
        <v>3.8388342021007618E-2</v>
      </c>
      <c r="G85" s="35">
        <f t="shared" si="8"/>
        <v>0.24</v>
      </c>
    </row>
    <row r="86" spans="1:7">
      <c r="A86" s="8">
        <v>106</v>
      </c>
      <c r="B86" s="7">
        <v>0.237873</v>
      </c>
      <c r="C86" s="3">
        <v>3.6335609999999998</v>
      </c>
      <c r="D86" s="7">
        <v>0.63513200000000003</v>
      </c>
      <c r="E86" s="7">
        <f t="shared" si="6"/>
        <v>0.15108075423600001</v>
      </c>
      <c r="F86" s="9">
        <f t="shared" si="7"/>
        <v>4.1579253585119394E-2</v>
      </c>
      <c r="G86" s="35">
        <f t="shared" si="8"/>
        <v>0.24</v>
      </c>
    </row>
    <row r="87" spans="1:7">
      <c r="A87" s="8">
        <v>64</v>
      </c>
      <c r="B87" s="7">
        <v>0.21594099999999999</v>
      </c>
      <c r="C87" s="3">
        <v>3.3624960000000002</v>
      </c>
      <c r="D87" s="7">
        <v>0.59736800000000001</v>
      </c>
      <c r="E87" s="7">
        <f t="shared" si="6"/>
        <v>0.128996243288</v>
      </c>
      <c r="F87" s="9">
        <f t="shared" si="7"/>
        <v>3.8363240666457292E-2</v>
      </c>
      <c r="G87" s="35">
        <f t="shared" si="8"/>
        <v>0.21000000000000002</v>
      </c>
    </row>
    <row r="88" spans="1:7">
      <c r="A88" s="8">
        <v>117</v>
      </c>
      <c r="B88" s="7">
        <v>0.24509600000000001</v>
      </c>
      <c r="C88" s="3">
        <v>3.6799879999999998</v>
      </c>
      <c r="D88" s="7">
        <v>0.64100800000000002</v>
      </c>
      <c r="E88" s="7">
        <f t="shared" si="6"/>
        <v>0.15710849676800001</v>
      </c>
      <c r="F88" s="9">
        <f t="shared" si="7"/>
        <v>4.2692665510865799E-2</v>
      </c>
      <c r="G88" s="35">
        <f t="shared" si="8"/>
        <v>0.24</v>
      </c>
    </row>
    <row r="89" spans="1:7">
      <c r="A89" s="8">
        <v>413</v>
      </c>
      <c r="B89" s="7">
        <v>0.35244599999999998</v>
      </c>
      <c r="C89" s="3">
        <v>4.4905499999999998</v>
      </c>
      <c r="D89" s="7">
        <v>0.766675</v>
      </c>
      <c r="E89" s="7">
        <f t="shared" si="6"/>
        <v>0.27021153705000001</v>
      </c>
      <c r="F89" s="9">
        <f t="shared" si="7"/>
        <v>6.0173372315195248E-2</v>
      </c>
      <c r="G89" s="35">
        <f t="shared" si="8"/>
        <v>0.36</v>
      </c>
    </row>
    <row r="90" spans="1:7">
      <c r="A90" s="8">
        <v>326</v>
      </c>
      <c r="B90" s="7">
        <v>0.29951899999999998</v>
      </c>
      <c r="C90" s="3">
        <v>3.807855</v>
      </c>
      <c r="D90" s="7">
        <v>0.70168600000000003</v>
      </c>
      <c r="E90" s="7">
        <f t="shared" si="6"/>
        <v>0.21016828903400001</v>
      </c>
      <c r="F90" s="9">
        <f t="shared" si="7"/>
        <v>5.5193354010066038E-2</v>
      </c>
      <c r="G90" s="35">
        <f t="shared" si="8"/>
        <v>0.30000000000000004</v>
      </c>
    </row>
    <row r="91" spans="1:7">
      <c r="A91" s="8">
        <v>205</v>
      </c>
      <c r="B91" s="7">
        <v>0.28747699999999998</v>
      </c>
      <c r="C91" s="3">
        <v>4.0373700000000001</v>
      </c>
      <c r="D91" s="7">
        <v>0.67576599999999998</v>
      </c>
      <c r="E91" s="7">
        <f t="shared" si="6"/>
        <v>0.19426718238199997</v>
      </c>
      <c r="F91" s="9">
        <f t="shared" si="7"/>
        <v>4.8117260093080386E-2</v>
      </c>
      <c r="G91" s="35">
        <f t="shared" si="8"/>
        <v>0.30000000000000004</v>
      </c>
    </row>
    <row r="92" spans="1:7">
      <c r="A92" s="8">
        <v>270</v>
      </c>
      <c r="B92" s="7">
        <v>0.34217700000000001</v>
      </c>
      <c r="C92" s="3">
        <v>4.9287700000000001</v>
      </c>
      <c r="D92" s="7">
        <v>0.74567300000000003</v>
      </c>
      <c r="E92" s="7">
        <f t="shared" si="6"/>
        <v>0.25515215012100001</v>
      </c>
      <c r="F92" s="9">
        <f t="shared" si="7"/>
        <v>5.1767915752003034E-2</v>
      </c>
      <c r="G92" s="35">
        <f t="shared" si="8"/>
        <v>0.33</v>
      </c>
    </row>
    <row r="93" spans="1:7">
      <c r="A93" s="8">
        <v>366</v>
      </c>
      <c r="B93" s="7">
        <v>0.38848500000000002</v>
      </c>
      <c r="C93" s="3">
        <v>5.4027960000000004</v>
      </c>
      <c r="D93" s="7">
        <v>0.802342</v>
      </c>
      <c r="E93" s="7">
        <f t="shared" si="6"/>
        <v>0.31169783187</v>
      </c>
      <c r="F93" s="9">
        <f t="shared" si="7"/>
        <v>5.7691949107462129E-2</v>
      </c>
      <c r="G93" s="35">
        <f t="shared" si="8"/>
        <v>0.39</v>
      </c>
    </row>
    <row r="94" spans="1:7">
      <c r="A94" s="8">
        <v>54</v>
      </c>
      <c r="B94" s="7">
        <v>0.20798</v>
      </c>
      <c r="C94" s="3">
        <v>3.2898770000000002</v>
      </c>
      <c r="D94" s="7">
        <v>0.59648500000000004</v>
      </c>
      <c r="E94" s="7">
        <f t="shared" si="6"/>
        <v>0.12405695030000001</v>
      </c>
      <c r="F94" s="9">
        <f t="shared" si="7"/>
        <v>3.7708689504197271E-2</v>
      </c>
      <c r="G94" s="35">
        <f t="shared" si="8"/>
        <v>0.21000000000000002</v>
      </c>
    </row>
    <row r="95" spans="1:7">
      <c r="A95" s="8">
        <v>192</v>
      </c>
      <c r="B95" s="7">
        <v>0.25582100000000002</v>
      </c>
      <c r="C95" s="3">
        <v>3.5131540000000001</v>
      </c>
      <c r="D95" s="7">
        <v>0.64418399999999998</v>
      </c>
      <c r="E95" s="7">
        <f t="shared" si="6"/>
        <v>0.16479579506399999</v>
      </c>
      <c r="F95" s="9">
        <f t="shared" si="7"/>
        <v>4.6908218388376936E-2</v>
      </c>
      <c r="G95" s="35">
        <f t="shared" si="8"/>
        <v>0.27</v>
      </c>
    </row>
    <row r="96" spans="1:7">
      <c r="A96" s="8">
        <v>40</v>
      </c>
      <c r="B96" s="7">
        <v>0.185339</v>
      </c>
      <c r="C96" s="3">
        <v>2.8908070000000001</v>
      </c>
      <c r="D96" s="7">
        <v>0.55444300000000002</v>
      </c>
      <c r="E96" s="7">
        <f t="shared" si="6"/>
        <v>0.10275991117700001</v>
      </c>
      <c r="F96" s="9">
        <f t="shared" si="7"/>
        <v>3.5547136552872609E-2</v>
      </c>
      <c r="G96" s="35">
        <f t="shared" si="8"/>
        <v>0.18</v>
      </c>
    </row>
    <row r="97" spans="1:7">
      <c r="A97" s="8">
        <v>83</v>
      </c>
      <c r="B97" s="7">
        <v>0.212948</v>
      </c>
      <c r="C97" s="3">
        <v>3.2235019999999999</v>
      </c>
      <c r="D97" s="7">
        <v>0.60150800000000004</v>
      </c>
      <c r="E97" s="7">
        <f t="shared" si="6"/>
        <v>0.12808992558400001</v>
      </c>
      <c r="F97" s="9">
        <f t="shared" si="7"/>
        <v>3.9736263723118524E-2</v>
      </c>
      <c r="G97" s="35">
        <f t="shared" si="8"/>
        <v>0.21000000000000002</v>
      </c>
    </row>
    <row r="98" spans="1:7">
      <c r="A98" s="8">
        <v>408</v>
      </c>
      <c r="B98" s="7">
        <v>0.31848500000000002</v>
      </c>
      <c r="C98" s="3">
        <v>3.817739</v>
      </c>
      <c r="D98" s="7">
        <v>0.71934600000000004</v>
      </c>
      <c r="E98" s="7">
        <f t="shared" si="6"/>
        <v>0.22910091081000003</v>
      </c>
      <c r="F98" s="9">
        <f t="shared" si="7"/>
        <v>6.0009579180242557E-2</v>
      </c>
      <c r="G98" s="35">
        <f t="shared" si="8"/>
        <v>0.33</v>
      </c>
    </row>
    <row r="99" spans="1:7">
      <c r="A99" s="8">
        <v>438</v>
      </c>
      <c r="B99" s="7">
        <v>0.37667699999999998</v>
      </c>
      <c r="C99" s="3">
        <v>4.6484610000000002</v>
      </c>
      <c r="D99" s="7">
        <v>0.76686200000000004</v>
      </c>
      <c r="E99" s="7">
        <f t="shared" si="6"/>
        <v>0.28885927757399998</v>
      </c>
      <c r="F99" s="9">
        <f t="shared" si="7"/>
        <v>6.2140841361044002E-2</v>
      </c>
      <c r="G99" s="35">
        <f t="shared" si="8"/>
        <v>0.39</v>
      </c>
    </row>
    <row r="100" spans="1:7">
      <c r="A100" s="8">
        <v>298</v>
      </c>
      <c r="B100" s="7">
        <v>0.31862600000000002</v>
      </c>
      <c r="C100" s="3">
        <v>4.3737870000000001</v>
      </c>
      <c r="D100" s="7">
        <v>0.73407699999999998</v>
      </c>
      <c r="E100" s="7">
        <f t="shared" si="6"/>
        <v>0.23389601820200001</v>
      </c>
      <c r="F100" s="9">
        <f t="shared" si="7"/>
        <v>5.3476773835122747E-2</v>
      </c>
      <c r="G100" s="35">
        <f t="shared" si="8"/>
        <v>0.33</v>
      </c>
    </row>
    <row r="101" spans="1:7">
      <c r="A101" s="8">
        <v>73</v>
      </c>
      <c r="B101" s="7">
        <v>0.202547</v>
      </c>
      <c r="C101" s="3">
        <v>3.0288949999999999</v>
      </c>
      <c r="D101" s="7">
        <v>0.58037300000000003</v>
      </c>
      <c r="E101" s="7">
        <f t="shared" si="6"/>
        <v>0.117552810031</v>
      </c>
      <c r="F101" s="9">
        <f t="shared" si="7"/>
        <v>3.8810460590743494E-2</v>
      </c>
      <c r="G101" s="35">
        <f t="shared" si="8"/>
        <v>0.21000000000000002</v>
      </c>
    </row>
    <row r="102" spans="1:7">
      <c r="A102" s="8">
        <v>480</v>
      </c>
      <c r="B102" s="7">
        <v>0.37904900000000002</v>
      </c>
      <c r="C102" s="3">
        <v>4.2995830000000002</v>
      </c>
      <c r="D102" s="7">
        <v>0.77707800000000005</v>
      </c>
      <c r="E102" s="7">
        <f t="shared" si="6"/>
        <v>0.29455063882200005</v>
      </c>
      <c r="F102" s="9">
        <f t="shared" si="7"/>
        <v>6.8506792128911115E-2</v>
      </c>
      <c r="G102" s="35">
        <f t="shared" si="8"/>
        <v>0.39</v>
      </c>
    </row>
    <row r="103" spans="1:7">
      <c r="A103" s="8">
        <v>91</v>
      </c>
      <c r="B103" s="7">
        <v>0.26023200000000002</v>
      </c>
      <c r="C103" s="3">
        <v>4.2238860000000003</v>
      </c>
      <c r="D103" s="7">
        <v>0.65873999999999999</v>
      </c>
      <c r="E103" s="7">
        <f t="shared" si="6"/>
        <v>0.17142522768000001</v>
      </c>
      <c r="F103" s="9">
        <f t="shared" si="7"/>
        <v>4.0584719303503929E-2</v>
      </c>
      <c r="G103" s="35">
        <f t="shared" si="8"/>
        <v>0.27</v>
      </c>
    </row>
    <row r="104" spans="1:7">
      <c r="A104" s="8">
        <v>7</v>
      </c>
      <c r="B104" s="7">
        <v>0.15009900000000001</v>
      </c>
      <c r="C104" s="3">
        <v>2.657187</v>
      </c>
      <c r="D104" s="7">
        <v>0.51173299999999999</v>
      </c>
      <c r="E104" s="7">
        <f t="shared" si="6"/>
        <v>7.6810611567000003E-2</v>
      </c>
      <c r="F104" s="9">
        <f t="shared" si="7"/>
        <v>2.890673918207488E-2</v>
      </c>
      <c r="G104" s="35">
        <f t="shared" si="8"/>
        <v>0.15000000000000002</v>
      </c>
    </row>
    <row r="105" spans="1:7">
      <c r="A105" s="8">
        <v>466</v>
      </c>
      <c r="B105" s="7">
        <v>0.37354100000000001</v>
      </c>
      <c r="C105" s="3">
        <v>4.3807119999999999</v>
      </c>
      <c r="D105" s="7">
        <v>0.77500400000000003</v>
      </c>
      <c r="E105" s="7">
        <f t="shared" si="6"/>
        <v>0.28949576916399999</v>
      </c>
      <c r="F105" s="9">
        <f t="shared" si="7"/>
        <v>6.6084182015161003E-2</v>
      </c>
      <c r="G105" s="35">
        <f t="shared" si="8"/>
        <v>0.36</v>
      </c>
    </row>
    <row r="106" spans="1:7">
      <c r="A106" s="8">
        <v>118</v>
      </c>
      <c r="B106" s="7">
        <v>0.28550300000000001</v>
      </c>
      <c r="C106" s="3">
        <v>4.6331860000000002</v>
      </c>
      <c r="D106" s="7">
        <v>0.693164</v>
      </c>
      <c r="E106" s="7">
        <f t="shared" si="6"/>
        <v>0.197900401492</v>
      </c>
      <c r="F106" s="9">
        <f t="shared" si="7"/>
        <v>4.2713675102186703E-2</v>
      </c>
      <c r="G106" s="35">
        <f t="shared" si="8"/>
        <v>0.30000000000000004</v>
      </c>
    </row>
    <row r="107" spans="1:7">
      <c r="A107" s="8">
        <v>67</v>
      </c>
      <c r="B107" s="7">
        <v>0.25522800000000001</v>
      </c>
      <c r="C107" s="3">
        <v>4.3983299999999996</v>
      </c>
      <c r="D107" s="7">
        <v>0.66495099999999996</v>
      </c>
      <c r="E107" s="7">
        <f t="shared" si="6"/>
        <v>0.169714113828</v>
      </c>
      <c r="F107" s="9">
        <f t="shared" si="7"/>
        <v>3.858603466042794E-2</v>
      </c>
      <c r="G107" s="35">
        <f t="shared" si="8"/>
        <v>0.27</v>
      </c>
    </row>
    <row r="108" spans="1:7">
      <c r="A108" s="8">
        <v>248</v>
      </c>
      <c r="B108" s="7">
        <v>0.27691300000000002</v>
      </c>
      <c r="C108" s="3">
        <v>3.7723719999999998</v>
      </c>
      <c r="D108" s="7">
        <v>0.68880799999999998</v>
      </c>
      <c r="E108" s="7">
        <f t="shared" si="6"/>
        <v>0.19073988970400002</v>
      </c>
      <c r="F108" s="9">
        <f t="shared" si="7"/>
        <v>5.0562322513262217E-2</v>
      </c>
      <c r="G108" s="35">
        <f t="shared" si="8"/>
        <v>0.27</v>
      </c>
    </row>
    <row r="109" spans="1:7">
      <c r="A109" s="8">
        <v>391</v>
      </c>
      <c r="B109" s="7">
        <v>0.34049600000000002</v>
      </c>
      <c r="C109" s="3">
        <v>4.3858540000000001</v>
      </c>
      <c r="D109" s="7">
        <v>0.75927299999999998</v>
      </c>
      <c r="E109" s="7">
        <f t="shared" si="6"/>
        <v>0.25852941940800001</v>
      </c>
      <c r="F109" s="9">
        <f t="shared" si="7"/>
        <v>5.8946198256485512E-2</v>
      </c>
      <c r="G109" s="35">
        <f t="shared" si="8"/>
        <v>0.33</v>
      </c>
    </row>
    <row r="110" spans="1:7">
      <c r="A110" s="8">
        <v>458</v>
      </c>
      <c r="B110" s="7">
        <v>0.39860699999999999</v>
      </c>
      <c r="C110" s="3">
        <v>4.9812390000000004</v>
      </c>
      <c r="D110" s="7">
        <v>0.80332000000000003</v>
      </c>
      <c r="E110" s="7">
        <f t="shared" si="6"/>
        <v>0.32020897524000003</v>
      </c>
      <c r="F110" s="9">
        <f t="shared" si="7"/>
        <v>6.4282997712015025E-2</v>
      </c>
      <c r="G110" s="35">
        <f t="shared" si="8"/>
        <v>0.39</v>
      </c>
    </row>
    <row r="111" spans="1:7">
      <c r="A111" s="8">
        <v>260</v>
      </c>
      <c r="B111" s="7">
        <v>0.30449399999999999</v>
      </c>
      <c r="C111" s="3">
        <v>4.314921</v>
      </c>
      <c r="D111" s="7">
        <v>0.72489700000000001</v>
      </c>
      <c r="E111" s="7">
        <f t="shared" si="6"/>
        <v>0.22072678711800001</v>
      </c>
      <c r="F111" s="9">
        <f t="shared" si="7"/>
        <v>5.1154305517528594E-2</v>
      </c>
      <c r="G111" s="35">
        <f t="shared" si="8"/>
        <v>0.30000000000000004</v>
      </c>
    </row>
    <row r="112" spans="1:7">
      <c r="A112" s="8">
        <v>460</v>
      </c>
      <c r="B112" s="7">
        <v>0.38265900000000003</v>
      </c>
      <c r="C112" s="3">
        <v>4.6448770000000001</v>
      </c>
      <c r="D112" s="7">
        <v>0.78124199999999999</v>
      </c>
      <c r="E112" s="7">
        <f t="shared" si="6"/>
        <v>0.29894928247800001</v>
      </c>
      <c r="F112" s="9">
        <f t="shared" si="7"/>
        <v>6.4361076187378047E-2</v>
      </c>
      <c r="G112" s="35">
        <f t="shared" si="8"/>
        <v>0.39</v>
      </c>
    </row>
    <row r="113" spans="1:7">
      <c r="A113" s="8">
        <v>370</v>
      </c>
      <c r="B113" s="7">
        <v>0.308915</v>
      </c>
      <c r="C113" s="3">
        <v>3.807239</v>
      </c>
      <c r="D113" s="7">
        <v>0.71315700000000004</v>
      </c>
      <c r="E113" s="7">
        <f t="shared" si="6"/>
        <v>0.220304894655</v>
      </c>
      <c r="F113" s="9">
        <f t="shared" si="7"/>
        <v>5.7864739948030583E-2</v>
      </c>
      <c r="G113" s="35">
        <f t="shared" si="8"/>
        <v>0.30000000000000004</v>
      </c>
    </row>
    <row r="114" spans="1:7">
      <c r="A114" s="8">
        <v>182</v>
      </c>
      <c r="B114" s="7">
        <v>0.27205800000000002</v>
      </c>
      <c r="C114" s="3">
        <v>4.0349570000000003</v>
      </c>
      <c r="D114" s="7">
        <v>0.68947400000000003</v>
      </c>
      <c r="E114" s="7">
        <f t="shared" si="6"/>
        <v>0.18757691749200003</v>
      </c>
      <c r="F114" s="9">
        <f t="shared" si="7"/>
        <v>4.6487959473174065E-2</v>
      </c>
      <c r="G114" s="35">
        <f t="shared" si="8"/>
        <v>0.27</v>
      </c>
    </row>
    <row r="115" spans="1:7">
      <c r="A115" s="8">
        <v>146</v>
      </c>
      <c r="B115" s="7">
        <v>0.22992499999999999</v>
      </c>
      <c r="C115" s="3">
        <v>3.279204</v>
      </c>
      <c r="D115" s="7">
        <v>0.63079200000000002</v>
      </c>
      <c r="E115" s="7">
        <f t="shared" si="6"/>
        <v>0.14503485059999999</v>
      </c>
      <c r="F115" s="9">
        <f t="shared" si="7"/>
        <v>4.4228675800590631E-2</v>
      </c>
      <c r="G115" s="35">
        <f t="shared" si="8"/>
        <v>0.24</v>
      </c>
    </row>
    <row r="116" spans="1:7">
      <c r="A116" s="8">
        <v>350</v>
      </c>
      <c r="B116" s="7">
        <v>0.305811</v>
      </c>
      <c r="C116" s="3">
        <v>3.8160949999999998</v>
      </c>
      <c r="D116" s="7">
        <v>0.70330300000000001</v>
      </c>
      <c r="E116" s="7">
        <f t="shared" si="6"/>
        <v>0.21507779373300001</v>
      </c>
      <c r="F116" s="9">
        <f t="shared" si="7"/>
        <v>5.6360702166219662E-2</v>
      </c>
      <c r="G116" s="35">
        <f t="shared" si="8"/>
        <v>0.30000000000000004</v>
      </c>
    </row>
    <row r="117" spans="1:7">
      <c r="A117" s="8">
        <v>140</v>
      </c>
      <c r="B117" s="7">
        <v>0.24320800000000001</v>
      </c>
      <c r="C117" s="3">
        <v>3.4577870000000002</v>
      </c>
      <c r="D117" s="7">
        <v>0.62630699999999995</v>
      </c>
      <c r="E117" s="7">
        <f t="shared" si="6"/>
        <v>0.15232287285599999</v>
      </c>
      <c r="F117" s="9">
        <f t="shared" si="7"/>
        <v>4.405212722935218E-2</v>
      </c>
      <c r="G117" s="35">
        <f t="shared" si="8"/>
        <v>0.24</v>
      </c>
    </row>
    <row r="118" spans="1:7">
      <c r="A118" s="8">
        <v>132</v>
      </c>
      <c r="B118" s="7">
        <v>0.25337700000000002</v>
      </c>
      <c r="C118" s="3">
        <v>3.794</v>
      </c>
      <c r="D118" s="7">
        <v>0.65152100000000002</v>
      </c>
      <c r="E118" s="7">
        <f t="shared" si="6"/>
        <v>0.16508043641700001</v>
      </c>
      <c r="F118" s="9">
        <f t="shared" si="7"/>
        <v>4.3510921564839225E-2</v>
      </c>
      <c r="G118" s="35">
        <f t="shared" si="8"/>
        <v>0.24</v>
      </c>
    </row>
    <row r="119" spans="1:7">
      <c r="A119" s="8">
        <v>360</v>
      </c>
      <c r="B119" s="7">
        <v>0.368502</v>
      </c>
      <c r="C119" s="3">
        <v>4.9505439999999998</v>
      </c>
      <c r="D119" s="7">
        <v>0.76758899999999997</v>
      </c>
      <c r="E119" s="7">
        <f t="shared" si="6"/>
        <v>0.28285808167799997</v>
      </c>
      <c r="F119" s="9">
        <f t="shared" si="7"/>
        <v>5.7136767530598653E-2</v>
      </c>
      <c r="G119" s="35">
        <f t="shared" si="8"/>
        <v>0.36</v>
      </c>
    </row>
    <row r="120" spans="1:7">
      <c r="A120" s="8">
        <v>180</v>
      </c>
      <c r="B120" s="7">
        <v>0.29380699999999998</v>
      </c>
      <c r="C120" s="3">
        <v>4.4528309999999998</v>
      </c>
      <c r="D120" s="7">
        <v>0.69974700000000001</v>
      </c>
      <c r="E120" s="7">
        <f t="shared" si="6"/>
        <v>0.20559056682899998</v>
      </c>
      <c r="F120" s="9">
        <f t="shared" si="7"/>
        <v>4.617075447709558E-2</v>
      </c>
      <c r="G120" s="35">
        <f t="shared" si="8"/>
        <v>0.30000000000000004</v>
      </c>
    </row>
    <row r="121" spans="1:7">
      <c r="A121" s="8">
        <v>234</v>
      </c>
      <c r="B121" s="7">
        <v>0.292074</v>
      </c>
      <c r="C121" s="3">
        <v>3.9816220000000002</v>
      </c>
      <c r="D121" s="7">
        <v>0.67928999999999995</v>
      </c>
      <c r="E121" s="7">
        <f t="shared" si="6"/>
        <v>0.19840294745999998</v>
      </c>
      <c r="F121" s="9">
        <f t="shared" si="7"/>
        <v>4.9829679326666362E-2</v>
      </c>
      <c r="G121" s="35">
        <f t="shared" si="8"/>
        <v>0.30000000000000004</v>
      </c>
    </row>
    <row r="122" spans="1:7">
      <c r="A122" s="8">
        <v>82</v>
      </c>
      <c r="B122" s="7">
        <v>0.23053499999999999</v>
      </c>
      <c r="C122" s="3">
        <v>3.5998839999999999</v>
      </c>
      <c r="D122" s="7">
        <v>0.62004800000000004</v>
      </c>
      <c r="E122" s="7">
        <f t="shared" si="6"/>
        <v>0.14294276568</v>
      </c>
      <c r="F122" s="9">
        <f t="shared" si="7"/>
        <v>3.9707603267216389E-2</v>
      </c>
      <c r="G122" s="35">
        <f t="shared" si="8"/>
        <v>0.24</v>
      </c>
    </row>
    <row r="123" spans="1:7">
      <c r="A123" s="8">
        <v>288</v>
      </c>
      <c r="B123" s="7">
        <v>0.37732199999999999</v>
      </c>
      <c r="C123" s="3">
        <v>5.6947869999999998</v>
      </c>
      <c r="D123" s="7">
        <v>0.79782500000000001</v>
      </c>
      <c r="E123" s="7">
        <f t="shared" si="6"/>
        <v>0.30103692464999998</v>
      </c>
      <c r="F123" s="9">
        <f t="shared" si="7"/>
        <v>5.2861840952084772E-2</v>
      </c>
      <c r="G123" s="35">
        <f t="shared" si="8"/>
        <v>0.39</v>
      </c>
    </row>
    <row r="124" spans="1:7">
      <c r="A124" s="8">
        <v>327</v>
      </c>
      <c r="B124" s="7">
        <v>0.32358999999999999</v>
      </c>
      <c r="C124" s="3">
        <v>4.3127040000000001</v>
      </c>
      <c r="D124" s="7">
        <v>0.73607</v>
      </c>
      <c r="E124" s="7">
        <f t="shared" si="6"/>
        <v>0.23818489129999998</v>
      </c>
      <c r="F124" s="9">
        <f t="shared" si="7"/>
        <v>5.5228666585974827E-2</v>
      </c>
      <c r="G124" s="35">
        <f t="shared" si="8"/>
        <v>0.33</v>
      </c>
    </row>
    <row r="125" spans="1:7">
      <c r="A125" s="8">
        <v>88</v>
      </c>
      <c r="B125" s="7">
        <v>0.23066700000000001</v>
      </c>
      <c r="C125" s="3">
        <v>3.5423819999999999</v>
      </c>
      <c r="D125" s="7">
        <v>0.62107999999999997</v>
      </c>
      <c r="E125" s="7">
        <f t="shared" si="6"/>
        <v>0.14326266035999999</v>
      </c>
      <c r="F125" s="9">
        <f t="shared" si="7"/>
        <v>4.0442465087051592E-2</v>
      </c>
      <c r="G125" s="35">
        <f t="shared" si="8"/>
        <v>0.24</v>
      </c>
    </row>
    <row r="126" spans="1:7">
      <c r="A126" s="8">
        <v>342</v>
      </c>
      <c r="B126" s="7">
        <v>0.32866200000000001</v>
      </c>
      <c r="C126" s="3">
        <v>4.3394029999999999</v>
      </c>
      <c r="D126" s="7">
        <v>0.73863199999999996</v>
      </c>
      <c r="E126" s="7">
        <f t="shared" si="6"/>
        <v>0.242760270384</v>
      </c>
      <c r="F126" s="9">
        <f t="shared" si="7"/>
        <v>5.5943241589684112E-2</v>
      </c>
      <c r="G126" s="35">
        <f t="shared" si="8"/>
        <v>0.33</v>
      </c>
    </row>
    <row r="127" spans="1:7">
      <c r="A127" s="8">
        <v>97</v>
      </c>
      <c r="B127" s="7">
        <v>0.23674999999999999</v>
      </c>
      <c r="C127" s="3">
        <v>3.6068730000000002</v>
      </c>
      <c r="D127" s="7">
        <v>0.62618700000000005</v>
      </c>
      <c r="E127" s="7">
        <f t="shared" si="6"/>
        <v>0.14824977224999999</v>
      </c>
      <c r="F127" s="9">
        <f t="shared" si="7"/>
        <v>4.1102021681938897E-2</v>
      </c>
      <c r="G127" s="35">
        <f t="shared" si="8"/>
        <v>0.24</v>
      </c>
    </row>
    <row r="128" spans="1:7">
      <c r="A128" s="8">
        <v>155</v>
      </c>
      <c r="B128" s="7">
        <v>0.26309199999999999</v>
      </c>
      <c r="C128" s="3">
        <v>3.9597899999999999</v>
      </c>
      <c r="D128" s="7">
        <v>0.67329799999999995</v>
      </c>
      <c r="E128" s="7">
        <f t="shared" si="6"/>
        <v>0.17713931741599998</v>
      </c>
      <c r="F128" s="9">
        <f t="shared" si="7"/>
        <v>4.473452314794471E-2</v>
      </c>
      <c r="G128" s="35">
        <f t="shared" si="8"/>
        <v>0.27</v>
      </c>
    </row>
    <row r="129" spans="1:7">
      <c r="A129" s="8">
        <v>387</v>
      </c>
      <c r="B129" s="7">
        <v>0.32231500000000002</v>
      </c>
      <c r="C129" s="3">
        <v>3.9315449999999998</v>
      </c>
      <c r="D129" s="7">
        <v>0.71800299999999995</v>
      </c>
      <c r="E129" s="7">
        <f t="shared" si="6"/>
        <v>0.231423136945</v>
      </c>
      <c r="F129" s="9">
        <f t="shared" si="7"/>
        <v>5.8863153529973587E-2</v>
      </c>
      <c r="G129" s="35">
        <f t="shared" si="8"/>
        <v>0.33</v>
      </c>
    </row>
    <row r="130" spans="1:7">
      <c r="A130" s="8">
        <v>250</v>
      </c>
      <c r="B130" s="7">
        <v>0.31986199999999998</v>
      </c>
      <c r="C130" s="3">
        <v>4.6909539999999996</v>
      </c>
      <c r="D130" s="7">
        <v>0.74398500000000001</v>
      </c>
      <c r="E130" s="7">
        <f t="shared" ref="E130:E193" si="9">+B130*D130</f>
        <v>0.23797253006999999</v>
      </c>
      <c r="F130" s="9">
        <f t="shared" ref="F130:F193" si="10">+E130/C130</f>
        <v>5.0730092443882421E-2</v>
      </c>
      <c r="G130" s="35">
        <f t="shared" si="8"/>
        <v>0.33</v>
      </c>
    </row>
    <row r="131" spans="1:7">
      <c r="A131" s="8">
        <v>166</v>
      </c>
      <c r="B131" s="7">
        <v>0.28231699999999998</v>
      </c>
      <c r="C131" s="3">
        <v>4.2784389999999997</v>
      </c>
      <c r="D131" s="7">
        <v>0.68276300000000001</v>
      </c>
      <c r="E131" s="7">
        <f t="shared" si="9"/>
        <v>0.19275560187099999</v>
      </c>
      <c r="F131" s="9">
        <f t="shared" si="10"/>
        <v>4.5052787213046633E-2</v>
      </c>
      <c r="G131" s="35">
        <f t="shared" ref="G131:G194" si="11">3*ROUND(B131/3,2)</f>
        <v>0.27</v>
      </c>
    </row>
    <row r="132" spans="1:7">
      <c r="A132" s="8">
        <v>125</v>
      </c>
      <c r="B132" s="7">
        <v>0.26821099999999998</v>
      </c>
      <c r="C132" s="3">
        <v>4.1538760000000003</v>
      </c>
      <c r="D132" s="7">
        <v>0.66877399999999998</v>
      </c>
      <c r="E132" s="7">
        <f t="shared" si="9"/>
        <v>0.17937254331399999</v>
      </c>
      <c r="F132" s="9">
        <f t="shared" si="10"/>
        <v>4.3181968675521362E-2</v>
      </c>
      <c r="G132" s="35">
        <f t="shared" si="11"/>
        <v>0.27</v>
      </c>
    </row>
    <row r="133" spans="1:7">
      <c r="A133" s="8">
        <v>359</v>
      </c>
      <c r="B133" s="7">
        <v>0.36701800000000001</v>
      </c>
      <c r="C133" s="3">
        <v>4.9132110000000004</v>
      </c>
      <c r="D133" s="7">
        <v>0.76461000000000001</v>
      </c>
      <c r="E133" s="7">
        <f t="shared" si="9"/>
        <v>0.28062563298000004</v>
      </c>
      <c r="F133" s="9">
        <f t="shared" si="10"/>
        <v>5.7116544145977041E-2</v>
      </c>
      <c r="G133" s="35">
        <f t="shared" si="11"/>
        <v>0.36</v>
      </c>
    </row>
    <row r="134" spans="1:7">
      <c r="A134" s="8">
        <v>403</v>
      </c>
      <c r="B134" s="7">
        <v>0.35918800000000001</v>
      </c>
      <c r="C134" s="3">
        <v>4.5502890000000003</v>
      </c>
      <c r="D134" s="7">
        <v>0.75821400000000005</v>
      </c>
      <c r="E134" s="7">
        <f t="shared" si="9"/>
        <v>0.272341370232</v>
      </c>
      <c r="F134" s="9">
        <f t="shared" si="10"/>
        <v>5.9851444651537515E-2</v>
      </c>
      <c r="G134" s="35">
        <f t="shared" si="11"/>
        <v>0.36</v>
      </c>
    </row>
    <row r="135" spans="1:7">
      <c r="A135" s="8">
        <v>29</v>
      </c>
      <c r="B135" s="7">
        <v>0.236098</v>
      </c>
      <c r="C135" s="3">
        <v>4.4031900000000004</v>
      </c>
      <c r="D135" s="7">
        <v>0.63443300000000002</v>
      </c>
      <c r="E135" s="7">
        <f t="shared" si="9"/>
        <v>0.14978836243400001</v>
      </c>
      <c r="F135" s="9">
        <f t="shared" si="10"/>
        <v>3.4018146487887188E-2</v>
      </c>
      <c r="G135" s="35">
        <f t="shared" si="11"/>
        <v>0.24</v>
      </c>
    </row>
    <row r="136" spans="1:7">
      <c r="A136" s="8">
        <v>416</v>
      </c>
      <c r="B136" s="7">
        <v>0.33108399999999999</v>
      </c>
      <c r="C136" s="3">
        <v>3.9984869999999999</v>
      </c>
      <c r="D136" s="7">
        <v>0.73003600000000002</v>
      </c>
      <c r="E136" s="7">
        <f t="shared" si="9"/>
        <v>0.24170323902400001</v>
      </c>
      <c r="F136" s="9">
        <f t="shared" si="10"/>
        <v>6.0448674467117193E-2</v>
      </c>
      <c r="G136" s="35">
        <f t="shared" si="11"/>
        <v>0.33</v>
      </c>
    </row>
    <row r="137" spans="1:7">
      <c r="A137" s="8">
        <v>217</v>
      </c>
      <c r="B137" s="7">
        <v>0.34399800000000003</v>
      </c>
      <c r="C137" s="3">
        <v>5.3384090000000004</v>
      </c>
      <c r="D137" s="7">
        <v>0.76077399999999995</v>
      </c>
      <c r="E137" s="7">
        <f t="shared" si="9"/>
        <v>0.26170473445199999</v>
      </c>
      <c r="F137" s="9">
        <f t="shared" si="10"/>
        <v>4.9022983149473932E-2</v>
      </c>
      <c r="G137" s="35">
        <f t="shared" si="11"/>
        <v>0.33</v>
      </c>
    </row>
    <row r="138" spans="1:7">
      <c r="A138" s="8">
        <v>184</v>
      </c>
      <c r="B138" s="7">
        <v>0.30521900000000002</v>
      </c>
      <c r="C138" s="3">
        <v>4.5990200000000003</v>
      </c>
      <c r="D138" s="7">
        <v>0.70141900000000001</v>
      </c>
      <c r="E138" s="7">
        <f t="shared" si="9"/>
        <v>0.21408640576100002</v>
      </c>
      <c r="F138" s="9">
        <f t="shared" si="10"/>
        <v>4.6550440259229144E-2</v>
      </c>
      <c r="G138" s="35">
        <f t="shared" si="11"/>
        <v>0.30000000000000004</v>
      </c>
    </row>
    <row r="139" spans="1:7">
      <c r="A139" s="8">
        <v>442</v>
      </c>
      <c r="B139" s="7">
        <v>0.39835500000000001</v>
      </c>
      <c r="C139" s="3">
        <v>5.1562060000000001</v>
      </c>
      <c r="D139" s="7">
        <v>0.80908199999999997</v>
      </c>
      <c r="E139" s="7">
        <f t="shared" si="9"/>
        <v>0.32230186011</v>
      </c>
      <c r="F139" s="9">
        <f t="shared" si="10"/>
        <v>6.2507560813125002E-2</v>
      </c>
      <c r="G139" s="35">
        <f t="shared" si="11"/>
        <v>0.39</v>
      </c>
    </row>
    <row r="140" spans="1:7">
      <c r="A140" s="8">
        <v>104</v>
      </c>
      <c r="B140" s="7">
        <v>0.244751</v>
      </c>
      <c r="C140" s="3">
        <v>3.7419289999999998</v>
      </c>
      <c r="D140" s="7">
        <v>0.63325799999999999</v>
      </c>
      <c r="E140" s="7">
        <f t="shared" si="9"/>
        <v>0.15499052875799998</v>
      </c>
      <c r="F140" s="9">
        <f t="shared" si="10"/>
        <v>4.1419954456110734E-2</v>
      </c>
      <c r="G140" s="35">
        <f t="shared" si="11"/>
        <v>0.24</v>
      </c>
    </row>
    <row r="141" spans="1:7">
      <c r="A141" s="8">
        <v>476</v>
      </c>
      <c r="B141" s="7">
        <v>0.38810699999999998</v>
      </c>
      <c r="C141" s="3">
        <v>4.494103</v>
      </c>
      <c r="D141" s="7">
        <v>0.78892899999999999</v>
      </c>
      <c r="E141" s="7">
        <f t="shared" si="9"/>
        <v>0.306188867403</v>
      </c>
      <c r="F141" s="9">
        <f t="shared" si="10"/>
        <v>6.8131252755666699E-2</v>
      </c>
      <c r="G141" s="35">
        <f t="shared" si="11"/>
        <v>0.39</v>
      </c>
    </row>
    <row r="142" spans="1:7">
      <c r="A142" s="8">
        <v>325</v>
      </c>
      <c r="B142" s="7">
        <v>0.319299</v>
      </c>
      <c r="C142" s="3">
        <v>4.2328760000000001</v>
      </c>
      <c r="D142" s="7">
        <v>0.73029599999999995</v>
      </c>
      <c r="E142" s="7">
        <f t="shared" si="9"/>
        <v>0.23318278250399999</v>
      </c>
      <c r="F142" s="9">
        <f t="shared" si="10"/>
        <v>5.5088498341080622E-2</v>
      </c>
      <c r="G142" s="35">
        <f t="shared" si="11"/>
        <v>0.33</v>
      </c>
    </row>
    <row r="143" spans="1:7">
      <c r="A143" s="8">
        <v>226</v>
      </c>
      <c r="B143" s="7">
        <v>0.28533199999999997</v>
      </c>
      <c r="C143" s="3">
        <v>3.909923</v>
      </c>
      <c r="D143" s="7">
        <v>0.67763600000000002</v>
      </c>
      <c r="E143" s="7">
        <f t="shared" si="9"/>
        <v>0.19335123515199998</v>
      </c>
      <c r="F143" s="9">
        <f t="shared" si="10"/>
        <v>4.9451417624336844E-2</v>
      </c>
      <c r="G143" s="35">
        <f t="shared" si="11"/>
        <v>0.30000000000000004</v>
      </c>
    </row>
    <row r="144" spans="1:7">
      <c r="A144" s="8">
        <v>278</v>
      </c>
      <c r="B144" s="7">
        <v>0.29513</v>
      </c>
      <c r="C144" s="3">
        <v>4.0539500000000004</v>
      </c>
      <c r="D144" s="7">
        <v>0.71660699999999999</v>
      </c>
      <c r="E144" s="7">
        <f t="shared" si="9"/>
        <v>0.21149222391</v>
      </c>
      <c r="F144" s="9">
        <f t="shared" si="10"/>
        <v>5.2169420912936762E-2</v>
      </c>
      <c r="G144" s="35">
        <f t="shared" si="11"/>
        <v>0.30000000000000004</v>
      </c>
    </row>
    <row r="145" spans="1:7">
      <c r="A145" s="8">
        <v>357</v>
      </c>
      <c r="B145" s="7">
        <v>0.34177200000000002</v>
      </c>
      <c r="C145" s="3">
        <v>4.4532299999999996</v>
      </c>
      <c r="D145" s="7">
        <v>0.73787400000000003</v>
      </c>
      <c r="E145" s="7">
        <f t="shared" si="9"/>
        <v>0.25218467272800005</v>
      </c>
      <c r="F145" s="9">
        <f t="shared" si="10"/>
        <v>5.6629608784634987E-2</v>
      </c>
      <c r="G145" s="35">
        <f t="shared" si="11"/>
        <v>0.33</v>
      </c>
    </row>
    <row r="146" spans="1:7">
      <c r="A146" s="8">
        <v>423</v>
      </c>
      <c r="B146" s="7">
        <v>0.38963100000000001</v>
      </c>
      <c r="C146" s="3">
        <v>5.1649529999999997</v>
      </c>
      <c r="D146" s="7">
        <v>0.80767900000000004</v>
      </c>
      <c r="E146" s="7">
        <f t="shared" si="9"/>
        <v>0.31469677644900002</v>
      </c>
      <c r="F146" s="9">
        <f t="shared" si="10"/>
        <v>6.0929262366763076E-2</v>
      </c>
      <c r="G146" s="35">
        <f t="shared" si="11"/>
        <v>0.39</v>
      </c>
    </row>
    <row r="147" spans="1:7">
      <c r="A147" s="8">
        <v>258</v>
      </c>
      <c r="B147" s="7">
        <v>0.30871599999999999</v>
      </c>
      <c r="C147" s="3">
        <v>4.3685270000000003</v>
      </c>
      <c r="D147" s="7">
        <v>0.72342399999999996</v>
      </c>
      <c r="E147" s="7">
        <f t="shared" si="9"/>
        <v>0.22333256358399997</v>
      </c>
      <c r="F147" s="9">
        <f t="shared" si="10"/>
        <v>5.1123081895567996E-2</v>
      </c>
      <c r="G147" s="35">
        <f t="shared" si="11"/>
        <v>0.30000000000000004</v>
      </c>
    </row>
    <row r="148" spans="1:7">
      <c r="A148" s="8">
        <v>183</v>
      </c>
      <c r="B148" s="7">
        <v>0.28190599999999999</v>
      </c>
      <c r="C148" s="3">
        <v>4.2086969999999999</v>
      </c>
      <c r="D148" s="7">
        <v>0.69430499999999995</v>
      </c>
      <c r="E148" s="7">
        <f t="shared" si="9"/>
        <v>0.19572874532999998</v>
      </c>
      <c r="F148" s="9">
        <f t="shared" si="10"/>
        <v>4.6505782034202033E-2</v>
      </c>
      <c r="G148" s="35">
        <f t="shared" si="11"/>
        <v>0.27</v>
      </c>
    </row>
    <row r="149" spans="1:7">
      <c r="A149" s="8">
        <v>195</v>
      </c>
      <c r="B149" s="7">
        <v>0.255162</v>
      </c>
      <c r="C149" s="3">
        <v>3.5069840000000001</v>
      </c>
      <c r="D149" s="7">
        <v>0.64756499999999995</v>
      </c>
      <c r="E149" s="7">
        <f t="shared" si="9"/>
        <v>0.16523398052999999</v>
      </c>
      <c r="F149" s="9">
        <f t="shared" si="10"/>
        <v>4.7115692723434147E-2</v>
      </c>
      <c r="G149" s="35">
        <f t="shared" si="11"/>
        <v>0.27</v>
      </c>
    </row>
    <row r="150" spans="1:7">
      <c r="A150" s="8">
        <v>296</v>
      </c>
      <c r="B150" s="7">
        <v>0.32313599999999998</v>
      </c>
      <c r="C150" s="3">
        <v>4.5129289999999997</v>
      </c>
      <c r="D150" s="7">
        <v>0.74354399999999998</v>
      </c>
      <c r="E150" s="7">
        <f t="shared" si="9"/>
        <v>0.24026583398399998</v>
      </c>
      <c r="F150" s="9">
        <f t="shared" si="10"/>
        <v>5.3239444711849E-2</v>
      </c>
      <c r="G150" s="35">
        <f t="shared" si="11"/>
        <v>0.33</v>
      </c>
    </row>
    <row r="151" spans="1:7">
      <c r="A151" s="8">
        <v>481</v>
      </c>
      <c r="B151" s="7">
        <v>0.40211599999999997</v>
      </c>
      <c r="C151" s="3">
        <v>4.7585009999999999</v>
      </c>
      <c r="D151" s="7">
        <v>0.81114399999999998</v>
      </c>
      <c r="E151" s="7">
        <f t="shared" si="9"/>
        <v>0.32617398070399994</v>
      </c>
      <c r="F151" s="9">
        <f t="shared" si="10"/>
        <v>6.8545531608378341E-2</v>
      </c>
      <c r="G151" s="35">
        <f t="shared" si="11"/>
        <v>0.39</v>
      </c>
    </row>
    <row r="152" spans="1:7">
      <c r="A152" s="8">
        <v>21</v>
      </c>
      <c r="B152" s="7">
        <v>0.19001000000000001</v>
      </c>
      <c r="C152" s="3">
        <v>3.2957839999999998</v>
      </c>
      <c r="D152" s="7">
        <v>0.56551499999999999</v>
      </c>
      <c r="E152" s="7">
        <f t="shared" si="9"/>
        <v>0.10745350515</v>
      </c>
      <c r="F152" s="9">
        <f t="shared" si="10"/>
        <v>3.2603321440361384E-2</v>
      </c>
      <c r="G152" s="35">
        <f t="shared" si="11"/>
        <v>0.18</v>
      </c>
    </row>
    <row r="153" spans="1:7">
      <c r="A153" s="8">
        <v>477</v>
      </c>
      <c r="B153" s="7">
        <v>0.40233600000000003</v>
      </c>
      <c r="C153" s="3">
        <v>4.7285969999999997</v>
      </c>
      <c r="D153" s="7">
        <v>0.80301100000000003</v>
      </c>
      <c r="E153" s="7">
        <f t="shared" si="9"/>
        <v>0.32308023369600003</v>
      </c>
      <c r="F153" s="9">
        <f t="shared" si="10"/>
        <v>6.8324755460446307E-2</v>
      </c>
      <c r="G153" s="35">
        <f t="shared" si="11"/>
        <v>0.39</v>
      </c>
    </row>
    <row r="154" spans="1:7">
      <c r="A154" s="8">
        <v>246</v>
      </c>
      <c r="B154" s="7">
        <v>0.29838900000000002</v>
      </c>
      <c r="C154" s="3">
        <v>4.166258</v>
      </c>
      <c r="D154" s="7">
        <v>0.70555000000000001</v>
      </c>
      <c r="E154" s="7">
        <f t="shared" si="9"/>
        <v>0.21052835895000002</v>
      </c>
      <c r="F154" s="9">
        <f t="shared" si="10"/>
        <v>5.0531762303246706E-2</v>
      </c>
      <c r="G154" s="35">
        <f t="shared" si="11"/>
        <v>0.30000000000000004</v>
      </c>
    </row>
    <row r="155" spans="1:7">
      <c r="A155" s="8">
        <v>71</v>
      </c>
      <c r="B155" s="7">
        <v>0.21823600000000001</v>
      </c>
      <c r="C155" s="3">
        <v>3.4215599999999999</v>
      </c>
      <c r="D155" s="7">
        <v>0.60746599999999995</v>
      </c>
      <c r="E155" s="7">
        <f t="shared" si="9"/>
        <v>0.132570949976</v>
      </c>
      <c r="F155" s="9">
        <f t="shared" si="10"/>
        <v>3.8745762159950431E-2</v>
      </c>
      <c r="G155" s="35">
        <f t="shared" si="11"/>
        <v>0.21000000000000002</v>
      </c>
    </row>
    <row r="156" spans="1:7">
      <c r="A156" s="8">
        <v>287</v>
      </c>
      <c r="B156" s="7">
        <v>0.28948499999999999</v>
      </c>
      <c r="C156" s="3">
        <v>3.7168420000000002</v>
      </c>
      <c r="D156" s="7">
        <v>0.67810999999999999</v>
      </c>
      <c r="E156" s="7">
        <f t="shared" si="9"/>
        <v>0.19630267334999998</v>
      </c>
      <c r="F156" s="9">
        <f t="shared" si="10"/>
        <v>5.2814371272709458E-2</v>
      </c>
      <c r="G156" s="35">
        <f t="shared" si="11"/>
        <v>0.30000000000000004</v>
      </c>
    </row>
    <row r="157" spans="1:7">
      <c r="A157" s="8">
        <v>156</v>
      </c>
      <c r="B157" s="7">
        <v>0.28175800000000001</v>
      </c>
      <c r="C157" s="3">
        <v>4.37751</v>
      </c>
      <c r="D157" s="7">
        <v>0.69521100000000002</v>
      </c>
      <c r="E157" s="7">
        <f t="shared" si="9"/>
        <v>0.19588126093800001</v>
      </c>
      <c r="F157" s="9">
        <f t="shared" si="10"/>
        <v>4.4747187542232919E-2</v>
      </c>
      <c r="G157" s="35">
        <f t="shared" si="11"/>
        <v>0.27</v>
      </c>
    </row>
    <row r="158" spans="1:7">
      <c r="A158" s="8">
        <v>338</v>
      </c>
      <c r="B158" s="7">
        <v>0.38416299999999998</v>
      </c>
      <c r="C158" s="3">
        <v>5.5306230000000003</v>
      </c>
      <c r="D158" s="7">
        <v>0.80424300000000004</v>
      </c>
      <c r="E158" s="7">
        <f t="shared" si="9"/>
        <v>0.30896040360900001</v>
      </c>
      <c r="F158" s="9">
        <f t="shared" si="10"/>
        <v>5.5863580578354374E-2</v>
      </c>
      <c r="G158" s="35">
        <f t="shared" si="11"/>
        <v>0.39</v>
      </c>
    </row>
    <row r="159" spans="1:7">
      <c r="A159" s="8">
        <v>381</v>
      </c>
      <c r="B159" s="7">
        <v>0.406198</v>
      </c>
      <c r="C159" s="3">
        <v>5.8386069999999997</v>
      </c>
      <c r="D159" s="7">
        <v>0.84153100000000003</v>
      </c>
      <c r="E159" s="7">
        <f t="shared" si="9"/>
        <v>0.34182820913799999</v>
      </c>
      <c r="F159" s="9">
        <f t="shared" si="10"/>
        <v>5.8546192463030999E-2</v>
      </c>
      <c r="G159" s="35">
        <f t="shared" si="11"/>
        <v>0.42000000000000004</v>
      </c>
    </row>
    <row r="160" spans="1:7">
      <c r="A160" s="8">
        <v>333</v>
      </c>
      <c r="B160" s="7">
        <v>0.37226900000000002</v>
      </c>
      <c r="C160" s="3">
        <v>5.2816729999999996</v>
      </c>
      <c r="D160" s="7">
        <v>0.78980499999999998</v>
      </c>
      <c r="E160" s="7">
        <f t="shared" si="9"/>
        <v>0.29401991754500001</v>
      </c>
      <c r="F160" s="9">
        <f t="shared" si="10"/>
        <v>5.5667951716245972E-2</v>
      </c>
      <c r="G160" s="35">
        <f t="shared" si="11"/>
        <v>0.36</v>
      </c>
    </row>
    <row r="161" spans="1:7">
      <c r="A161" s="8">
        <v>245</v>
      </c>
      <c r="B161" s="7">
        <v>0.327573</v>
      </c>
      <c r="C161" s="3">
        <v>4.7979500000000002</v>
      </c>
      <c r="D161" s="7">
        <v>0.73892100000000005</v>
      </c>
      <c r="E161" s="7">
        <f t="shared" si="9"/>
        <v>0.24205056873300002</v>
      </c>
      <c r="F161" s="9">
        <f t="shared" si="10"/>
        <v>5.0448747638679022E-2</v>
      </c>
      <c r="G161" s="35">
        <f t="shared" si="11"/>
        <v>0.33</v>
      </c>
    </row>
    <row r="162" spans="1:7">
      <c r="A162" s="8">
        <v>193</v>
      </c>
      <c r="B162" s="7">
        <v>0.27103699999999997</v>
      </c>
      <c r="C162" s="3">
        <v>3.9431210000000001</v>
      </c>
      <c r="D162" s="7">
        <v>0.68349700000000002</v>
      </c>
      <c r="E162" s="7">
        <f t="shared" si="9"/>
        <v>0.18525297638899998</v>
      </c>
      <c r="F162" s="9">
        <f t="shared" si="10"/>
        <v>4.698130653079121E-2</v>
      </c>
      <c r="G162" s="35">
        <f t="shared" si="11"/>
        <v>0.27</v>
      </c>
    </row>
    <row r="163" spans="1:7">
      <c r="A163" s="8">
        <v>33</v>
      </c>
      <c r="B163" s="7">
        <v>0.18926799999999999</v>
      </c>
      <c r="C163" s="3">
        <v>3.1248429999999998</v>
      </c>
      <c r="D163" s="7">
        <v>0.56866700000000003</v>
      </c>
      <c r="E163" s="7">
        <f t="shared" si="9"/>
        <v>0.10763046575600001</v>
      </c>
      <c r="F163" s="9">
        <f t="shared" si="10"/>
        <v>3.4443479482329196E-2</v>
      </c>
      <c r="G163" s="35">
        <f t="shared" si="11"/>
        <v>0.18</v>
      </c>
    </row>
    <row r="164" spans="1:7">
      <c r="A164" s="8">
        <v>100</v>
      </c>
      <c r="B164" s="7">
        <v>0.22892799999999999</v>
      </c>
      <c r="C164" s="3">
        <v>3.4653860000000001</v>
      </c>
      <c r="D164" s="7">
        <v>0.62575700000000001</v>
      </c>
      <c r="E164" s="7">
        <f t="shared" si="9"/>
        <v>0.14325329849599999</v>
      </c>
      <c r="F164" s="9">
        <f t="shared" si="10"/>
        <v>4.1338338209942552E-2</v>
      </c>
      <c r="G164" s="35">
        <f t="shared" si="11"/>
        <v>0.24</v>
      </c>
    </row>
    <row r="165" spans="1:7">
      <c r="A165" s="8">
        <v>214</v>
      </c>
      <c r="B165" s="7">
        <v>0.29939500000000002</v>
      </c>
      <c r="C165" s="3">
        <v>4.3135279999999998</v>
      </c>
      <c r="D165" s="7">
        <v>0.70416900000000004</v>
      </c>
      <c r="E165" s="7">
        <f t="shared" si="9"/>
        <v>0.21082467775500002</v>
      </c>
      <c r="F165" s="9">
        <f t="shared" si="10"/>
        <v>4.8875231076510928E-2</v>
      </c>
      <c r="G165" s="35">
        <f t="shared" si="11"/>
        <v>0.30000000000000004</v>
      </c>
    </row>
    <row r="166" spans="1:7">
      <c r="A166" s="8">
        <v>94</v>
      </c>
      <c r="B166" s="7">
        <v>0.22317899999999999</v>
      </c>
      <c r="C166" s="3">
        <v>3.3876520000000001</v>
      </c>
      <c r="D166" s="7">
        <v>0.62046199999999996</v>
      </c>
      <c r="E166" s="7">
        <f t="shared" si="9"/>
        <v>0.13847408869799999</v>
      </c>
      <c r="F166" s="9">
        <f t="shared" si="10"/>
        <v>4.0876125616798889E-2</v>
      </c>
      <c r="G166" s="35">
        <f t="shared" si="11"/>
        <v>0.21000000000000002</v>
      </c>
    </row>
    <row r="167" spans="1:7">
      <c r="A167" s="8">
        <v>152</v>
      </c>
      <c r="B167" s="7">
        <v>0.26991900000000002</v>
      </c>
      <c r="C167" s="3">
        <v>4.1116260000000002</v>
      </c>
      <c r="D167" s="7">
        <v>0.67911999999999995</v>
      </c>
      <c r="E167" s="7">
        <f t="shared" si="9"/>
        <v>0.18330739128000001</v>
      </c>
      <c r="F167" s="9">
        <f t="shared" si="10"/>
        <v>4.4582700683379273E-2</v>
      </c>
      <c r="G167" s="35">
        <f t="shared" si="11"/>
        <v>0.27</v>
      </c>
    </row>
    <row r="168" spans="1:7">
      <c r="A168" s="8">
        <v>499</v>
      </c>
      <c r="B168" s="7">
        <v>0.44827899999999998</v>
      </c>
      <c r="C168" s="3">
        <v>4.9468819999999996</v>
      </c>
      <c r="D168" s="7">
        <v>0.84260199999999996</v>
      </c>
      <c r="E168" s="7">
        <f t="shared" si="9"/>
        <v>0.37772078195799996</v>
      </c>
      <c r="F168" s="9">
        <f t="shared" si="10"/>
        <v>7.6355324820361586E-2</v>
      </c>
      <c r="G168" s="35">
        <f t="shared" si="11"/>
        <v>0.44999999999999996</v>
      </c>
    </row>
    <row r="169" spans="1:7">
      <c r="A169" s="8">
        <v>242</v>
      </c>
      <c r="B169" s="7">
        <v>0.30320999999999998</v>
      </c>
      <c r="C169" s="3">
        <v>4.3198569999999998</v>
      </c>
      <c r="D169" s="7">
        <v>0.71665000000000001</v>
      </c>
      <c r="E169" s="7">
        <f t="shared" si="9"/>
        <v>0.21729544649999999</v>
      </c>
      <c r="F169" s="9">
        <f t="shared" si="10"/>
        <v>5.0301536949024006E-2</v>
      </c>
      <c r="G169" s="35">
        <f t="shared" si="11"/>
        <v>0.30000000000000004</v>
      </c>
    </row>
    <row r="170" spans="1:7">
      <c r="A170" s="8">
        <v>353</v>
      </c>
      <c r="B170" s="7">
        <v>0.38059199999999999</v>
      </c>
      <c r="C170" s="3">
        <v>5.3779300000000001</v>
      </c>
      <c r="D170" s="7">
        <v>0.798261</v>
      </c>
      <c r="E170" s="7">
        <f t="shared" si="9"/>
        <v>0.30381175051199999</v>
      </c>
      <c r="F170" s="9">
        <f t="shared" si="10"/>
        <v>5.6492321490238806E-2</v>
      </c>
      <c r="G170" s="35">
        <f t="shared" si="11"/>
        <v>0.39</v>
      </c>
    </row>
    <row r="171" spans="1:7">
      <c r="A171" s="8">
        <v>129</v>
      </c>
      <c r="B171" s="7">
        <v>0.27875899999999998</v>
      </c>
      <c r="C171" s="3">
        <v>4.3711219999999997</v>
      </c>
      <c r="D171" s="7">
        <v>0.68057299999999998</v>
      </c>
      <c r="E171" s="7">
        <f t="shared" si="9"/>
        <v>0.18971584890699997</v>
      </c>
      <c r="F171" s="9">
        <f t="shared" si="10"/>
        <v>4.3402094223634113E-2</v>
      </c>
      <c r="G171" s="35">
        <f t="shared" si="11"/>
        <v>0.27</v>
      </c>
    </row>
    <row r="172" spans="1:7">
      <c r="A172" s="8">
        <v>232</v>
      </c>
      <c r="B172" s="7">
        <v>0.316216</v>
      </c>
      <c r="C172" s="3">
        <v>4.6110230000000003</v>
      </c>
      <c r="D172" s="7">
        <v>0.72634200000000004</v>
      </c>
      <c r="E172" s="7">
        <f t="shared" si="9"/>
        <v>0.22968096187200002</v>
      </c>
      <c r="F172" s="9">
        <f t="shared" si="10"/>
        <v>4.9811280896234954E-2</v>
      </c>
      <c r="G172" s="35">
        <f t="shared" si="11"/>
        <v>0.33</v>
      </c>
    </row>
    <row r="173" spans="1:7">
      <c r="A173" s="8">
        <v>464</v>
      </c>
      <c r="B173" s="7">
        <v>0.34784900000000002</v>
      </c>
      <c r="C173" s="3">
        <v>4.0004390000000001</v>
      </c>
      <c r="D173" s="7">
        <v>0.74623300000000004</v>
      </c>
      <c r="E173" s="7">
        <f t="shared" si="9"/>
        <v>0.25957640281700001</v>
      </c>
      <c r="F173" s="9">
        <f t="shared" si="10"/>
        <v>6.4886979358265429E-2</v>
      </c>
      <c r="G173" s="35">
        <f t="shared" si="11"/>
        <v>0.36</v>
      </c>
    </row>
    <row r="174" spans="1:7">
      <c r="A174" s="8">
        <v>495</v>
      </c>
      <c r="B174" s="7">
        <v>0.36428899999999997</v>
      </c>
      <c r="C174" s="3">
        <v>3.9020220000000001</v>
      </c>
      <c r="D174" s="7">
        <v>0.77559299999999998</v>
      </c>
      <c r="E174" s="7">
        <f t="shared" si="9"/>
        <v>0.28253999837699995</v>
      </c>
      <c r="F174" s="9">
        <f t="shared" si="10"/>
        <v>7.240861234944343E-2</v>
      </c>
      <c r="G174" s="35">
        <f t="shared" si="11"/>
        <v>0.36</v>
      </c>
    </row>
    <row r="175" spans="1:7">
      <c r="A175" s="8">
        <v>141</v>
      </c>
      <c r="B175" s="7">
        <v>0.28791899999999998</v>
      </c>
      <c r="C175" s="3">
        <v>4.558319</v>
      </c>
      <c r="D175" s="7">
        <v>0.69779800000000003</v>
      </c>
      <c r="E175" s="7">
        <f t="shared" si="9"/>
        <v>0.200909302362</v>
      </c>
      <c r="F175" s="9">
        <f t="shared" si="10"/>
        <v>4.4075305471600386E-2</v>
      </c>
      <c r="G175" s="35">
        <f t="shared" si="11"/>
        <v>0.30000000000000004</v>
      </c>
    </row>
    <row r="176" spans="1:7">
      <c r="A176" s="8">
        <v>218</v>
      </c>
      <c r="B176" s="7">
        <v>0.30457499999999998</v>
      </c>
      <c r="C176" s="3">
        <v>4.4336359999999999</v>
      </c>
      <c r="D176" s="7">
        <v>0.71409500000000004</v>
      </c>
      <c r="E176" s="7">
        <f t="shared" si="9"/>
        <v>0.21749548462500001</v>
      </c>
      <c r="F176" s="9">
        <f t="shared" si="10"/>
        <v>4.9055782798813438E-2</v>
      </c>
      <c r="G176" s="35">
        <f t="shared" si="11"/>
        <v>0.30000000000000004</v>
      </c>
    </row>
    <row r="177" spans="1:7">
      <c r="A177" s="8">
        <v>108</v>
      </c>
      <c r="B177" s="7">
        <v>0.27810600000000002</v>
      </c>
      <c r="C177" s="3">
        <v>4.5602280000000004</v>
      </c>
      <c r="D177" s="7">
        <v>0.68565100000000001</v>
      </c>
      <c r="E177" s="7">
        <f t="shared" si="9"/>
        <v>0.19068365700600001</v>
      </c>
      <c r="F177" s="9">
        <f t="shared" si="10"/>
        <v>4.1814500723648028E-2</v>
      </c>
      <c r="G177" s="35">
        <f t="shared" si="11"/>
        <v>0.27</v>
      </c>
    </row>
    <row r="178" spans="1:7">
      <c r="A178" s="8">
        <v>62</v>
      </c>
      <c r="B178" s="7">
        <v>0.24213100000000001</v>
      </c>
      <c r="C178" s="3">
        <v>4.0777989999999997</v>
      </c>
      <c r="D178" s="7">
        <v>0.64547200000000005</v>
      </c>
      <c r="E178" s="7">
        <f t="shared" si="9"/>
        <v>0.15628878083200001</v>
      </c>
      <c r="F178" s="9">
        <f t="shared" si="10"/>
        <v>3.8326749511685111E-2</v>
      </c>
      <c r="G178" s="35">
        <f t="shared" si="11"/>
        <v>0.24</v>
      </c>
    </row>
    <row r="179" spans="1:7">
      <c r="A179" s="8">
        <v>36</v>
      </c>
      <c r="B179" s="7">
        <v>0.19345799999999999</v>
      </c>
      <c r="C179" s="3">
        <v>3.2768839999999999</v>
      </c>
      <c r="D179" s="7">
        <v>0.58525300000000002</v>
      </c>
      <c r="E179" s="7">
        <f t="shared" si="9"/>
        <v>0.113221874874</v>
      </c>
      <c r="F179" s="9">
        <f t="shared" si="10"/>
        <v>3.4551688394828743E-2</v>
      </c>
      <c r="G179" s="35">
        <f t="shared" si="11"/>
        <v>0.18</v>
      </c>
    </row>
    <row r="180" spans="1:7">
      <c r="A180" s="8">
        <v>138</v>
      </c>
      <c r="B180" s="7">
        <v>0.25041799999999997</v>
      </c>
      <c r="C180" s="3">
        <v>3.6910500000000002</v>
      </c>
      <c r="D180" s="7">
        <v>0.64576199999999995</v>
      </c>
      <c r="E180" s="7">
        <f t="shared" si="9"/>
        <v>0.16171042851599998</v>
      </c>
      <c r="F180" s="9">
        <f t="shared" si="10"/>
        <v>4.3811497681147636E-2</v>
      </c>
      <c r="G180" s="35">
        <f t="shared" si="11"/>
        <v>0.24</v>
      </c>
    </row>
    <row r="181" spans="1:7">
      <c r="A181" s="8">
        <v>364</v>
      </c>
      <c r="B181" s="7">
        <v>0.33100600000000002</v>
      </c>
      <c r="C181" s="3">
        <v>4.1903009999999998</v>
      </c>
      <c r="D181" s="7">
        <v>0.72640800000000005</v>
      </c>
      <c r="E181" s="7">
        <f t="shared" si="9"/>
        <v>0.24044540644800003</v>
      </c>
      <c r="F181" s="9">
        <f t="shared" si="10"/>
        <v>5.7381416382259902E-2</v>
      </c>
      <c r="G181" s="35">
        <f t="shared" si="11"/>
        <v>0.33</v>
      </c>
    </row>
    <row r="182" spans="1:7">
      <c r="A182" s="8">
        <v>273</v>
      </c>
      <c r="B182" s="7">
        <v>0.34229500000000002</v>
      </c>
      <c r="C182" s="3">
        <v>4.8930829999999998</v>
      </c>
      <c r="D182" s="7">
        <v>0.74384399999999995</v>
      </c>
      <c r="E182" s="7">
        <f t="shared" si="9"/>
        <v>0.25461408198000002</v>
      </c>
      <c r="F182" s="9">
        <f t="shared" si="10"/>
        <v>5.2035512575609288E-2</v>
      </c>
      <c r="G182" s="35">
        <f t="shared" si="11"/>
        <v>0.33</v>
      </c>
    </row>
    <row r="183" spans="1:7">
      <c r="A183" s="8">
        <v>186</v>
      </c>
      <c r="B183" s="7">
        <v>0.26341199999999998</v>
      </c>
      <c r="C183" s="3">
        <v>3.726667</v>
      </c>
      <c r="D183" s="7">
        <v>0.66061599999999998</v>
      </c>
      <c r="E183" s="7">
        <f t="shared" si="9"/>
        <v>0.17401418179199998</v>
      </c>
      <c r="F183" s="9">
        <f t="shared" si="10"/>
        <v>4.6694320096751327E-2</v>
      </c>
      <c r="G183" s="35">
        <f t="shared" si="11"/>
        <v>0.27</v>
      </c>
    </row>
    <row r="184" spans="1:7">
      <c r="A184" s="8">
        <v>450</v>
      </c>
      <c r="B184" s="7">
        <v>0.37995400000000001</v>
      </c>
      <c r="C184" s="3">
        <v>4.7555259999999997</v>
      </c>
      <c r="D184" s="7">
        <v>0.79116600000000004</v>
      </c>
      <c r="E184" s="7">
        <f t="shared" si="9"/>
        <v>0.30060668636400001</v>
      </c>
      <c r="F184" s="9">
        <f t="shared" si="10"/>
        <v>6.3212079245071953E-2</v>
      </c>
      <c r="G184" s="35">
        <f t="shared" si="11"/>
        <v>0.39</v>
      </c>
    </row>
    <row r="185" spans="1:7">
      <c r="A185" s="8">
        <v>47</v>
      </c>
      <c r="B185" s="7">
        <v>0.2596</v>
      </c>
      <c r="C185" s="3">
        <v>4.6779599999999997</v>
      </c>
      <c r="D185" s="7">
        <v>0.66447599999999996</v>
      </c>
      <c r="E185" s="7">
        <f t="shared" si="9"/>
        <v>0.1724979696</v>
      </c>
      <c r="F185" s="9">
        <f t="shared" si="10"/>
        <v>3.6874614062540084E-2</v>
      </c>
      <c r="G185" s="35">
        <f t="shared" si="11"/>
        <v>0.27</v>
      </c>
    </row>
    <row r="186" spans="1:7">
      <c r="A186" s="8">
        <v>344</v>
      </c>
      <c r="B186" s="7">
        <v>0.335148</v>
      </c>
      <c r="C186" s="3">
        <v>4.4302140000000003</v>
      </c>
      <c r="D186" s="7">
        <v>0.74124000000000001</v>
      </c>
      <c r="E186" s="7">
        <f t="shared" si="9"/>
        <v>0.24842510352</v>
      </c>
      <c r="F186" s="9">
        <f t="shared" si="10"/>
        <v>5.6075192647578646E-2</v>
      </c>
      <c r="G186" s="35">
        <f t="shared" si="11"/>
        <v>0.33</v>
      </c>
    </row>
    <row r="187" spans="1:7">
      <c r="A187" s="8">
        <v>322</v>
      </c>
      <c r="B187" s="7">
        <v>0.37314399999999998</v>
      </c>
      <c r="C187" s="3">
        <v>5.331696</v>
      </c>
      <c r="D187" s="7">
        <v>0.78460600000000003</v>
      </c>
      <c r="E187" s="7">
        <f t="shared" si="9"/>
        <v>0.29277102126400001</v>
      </c>
      <c r="F187" s="9">
        <f t="shared" si="10"/>
        <v>5.491142429425834E-2</v>
      </c>
      <c r="G187" s="35">
        <f t="shared" si="11"/>
        <v>0.36</v>
      </c>
    </row>
    <row r="188" spans="1:7">
      <c r="A188" s="8">
        <v>300</v>
      </c>
      <c r="B188" s="7">
        <v>0.34905799999999998</v>
      </c>
      <c r="C188" s="3">
        <v>5.0092590000000001</v>
      </c>
      <c r="D188" s="7">
        <v>0.76833499999999999</v>
      </c>
      <c r="E188" s="7">
        <f t="shared" si="9"/>
        <v>0.26819347842999997</v>
      </c>
      <c r="F188" s="9">
        <f t="shared" si="10"/>
        <v>5.3539551145189331E-2</v>
      </c>
      <c r="G188" s="35">
        <f t="shared" si="11"/>
        <v>0.36</v>
      </c>
    </row>
    <row r="189" spans="1:7">
      <c r="A189" s="8">
        <v>233</v>
      </c>
      <c r="B189" s="7">
        <v>0.26370199999999999</v>
      </c>
      <c r="C189" s="3">
        <v>3.4762059999999999</v>
      </c>
      <c r="D189" s="7">
        <v>0.65682399999999996</v>
      </c>
      <c r="E189" s="7">
        <f t="shared" si="9"/>
        <v>0.17320580244799999</v>
      </c>
      <c r="F189" s="9">
        <f t="shared" si="10"/>
        <v>4.9826104220520875E-2</v>
      </c>
      <c r="G189" s="35">
        <f t="shared" si="11"/>
        <v>0.27</v>
      </c>
    </row>
    <row r="190" spans="1:7">
      <c r="A190" s="8">
        <v>14</v>
      </c>
      <c r="B190" s="7">
        <v>0.20300499999999999</v>
      </c>
      <c r="C190" s="3">
        <v>3.9140679999999999</v>
      </c>
      <c r="D190" s="7">
        <v>0.60533700000000001</v>
      </c>
      <c r="E190" s="7">
        <f t="shared" si="9"/>
        <v>0.122886437685</v>
      </c>
      <c r="F190" s="9">
        <f t="shared" si="10"/>
        <v>3.1396091658346253E-2</v>
      </c>
      <c r="G190" s="35">
        <f t="shared" si="11"/>
        <v>0.21000000000000002</v>
      </c>
    </row>
    <row r="191" spans="1:7">
      <c r="A191" s="8">
        <v>487</v>
      </c>
      <c r="B191" s="7">
        <v>0.42544900000000002</v>
      </c>
      <c r="C191" s="3">
        <v>5.0131750000000004</v>
      </c>
      <c r="D191" s="7">
        <v>0.824214</v>
      </c>
      <c r="E191" s="7">
        <f t="shared" si="9"/>
        <v>0.35066102208600003</v>
      </c>
      <c r="F191" s="9">
        <f t="shared" si="10"/>
        <v>6.9947891722511188E-2</v>
      </c>
      <c r="G191" s="35">
        <f t="shared" si="11"/>
        <v>0.42000000000000004</v>
      </c>
    </row>
    <row r="192" spans="1:7">
      <c r="A192" s="8">
        <v>362</v>
      </c>
      <c r="B192" s="7">
        <v>0.32199100000000003</v>
      </c>
      <c r="C192" s="3">
        <v>4.0578519999999996</v>
      </c>
      <c r="D192" s="7">
        <v>0.72236100000000003</v>
      </c>
      <c r="E192" s="7">
        <f t="shared" si="9"/>
        <v>0.23259374075100003</v>
      </c>
      <c r="F192" s="9">
        <f t="shared" si="10"/>
        <v>5.7319424353327833E-2</v>
      </c>
      <c r="G192" s="35">
        <f t="shared" si="11"/>
        <v>0.33</v>
      </c>
    </row>
    <row r="193" spans="1:7">
      <c r="A193" s="8">
        <v>72</v>
      </c>
      <c r="B193" s="7">
        <v>0.23152500000000001</v>
      </c>
      <c r="C193" s="3">
        <v>3.7782369999999998</v>
      </c>
      <c r="D193" s="7">
        <v>0.632884</v>
      </c>
      <c r="E193" s="7">
        <f t="shared" si="9"/>
        <v>0.1465284681</v>
      </c>
      <c r="F193" s="9">
        <f t="shared" si="10"/>
        <v>3.8782233115603922E-2</v>
      </c>
      <c r="G193" s="35">
        <f t="shared" si="11"/>
        <v>0.24</v>
      </c>
    </row>
    <row r="194" spans="1:7">
      <c r="A194" s="8">
        <v>198</v>
      </c>
      <c r="B194" s="7">
        <v>0.25725199999999998</v>
      </c>
      <c r="C194" s="3">
        <v>3.5805760000000002</v>
      </c>
      <c r="D194" s="7">
        <v>0.65728799999999998</v>
      </c>
      <c r="E194" s="7">
        <f t="shared" ref="E194:E257" si="12">+B194*D194</f>
        <v>0.16908865257599998</v>
      </c>
      <c r="F194" s="9">
        <f t="shared" ref="F194:F257" si="13">+E194/C194</f>
        <v>4.722386916965314E-2</v>
      </c>
      <c r="G194" s="35">
        <f t="shared" si="11"/>
        <v>0.27</v>
      </c>
    </row>
    <row r="195" spans="1:7">
      <c r="A195" s="8">
        <v>449</v>
      </c>
      <c r="B195" s="7">
        <v>0.34043499999999999</v>
      </c>
      <c r="C195" s="3">
        <v>4.0784330000000004</v>
      </c>
      <c r="D195" s="7">
        <v>0.75426199999999999</v>
      </c>
      <c r="E195" s="7">
        <f t="shared" si="12"/>
        <v>0.25677718396999999</v>
      </c>
      <c r="F195" s="9">
        <f t="shared" si="13"/>
        <v>6.2959765176968691E-2</v>
      </c>
      <c r="G195" s="35">
        <f t="shared" ref="G195:G258" si="14">3*ROUND(B195/3,2)</f>
        <v>0.33</v>
      </c>
    </row>
    <row r="196" spans="1:7">
      <c r="A196" s="8">
        <v>164</v>
      </c>
      <c r="B196" s="7">
        <v>0.29752200000000001</v>
      </c>
      <c r="C196" s="3">
        <v>4.5764300000000002</v>
      </c>
      <c r="D196" s="7">
        <v>0.69240999999999997</v>
      </c>
      <c r="E196" s="7">
        <f t="shared" si="12"/>
        <v>0.20600720802</v>
      </c>
      <c r="F196" s="9">
        <f t="shared" si="13"/>
        <v>4.5014827719423216E-2</v>
      </c>
      <c r="G196" s="35">
        <f t="shared" si="14"/>
        <v>0.30000000000000004</v>
      </c>
    </row>
    <row r="197" spans="1:7">
      <c r="A197" s="8">
        <v>439</v>
      </c>
      <c r="B197" s="7">
        <v>0.35961900000000002</v>
      </c>
      <c r="C197" s="3">
        <v>4.3985609999999999</v>
      </c>
      <c r="D197" s="7">
        <v>0.76188800000000001</v>
      </c>
      <c r="E197" s="7">
        <f t="shared" si="12"/>
        <v>0.27398940067200001</v>
      </c>
      <c r="F197" s="9">
        <f t="shared" si="13"/>
        <v>6.2290690221642943E-2</v>
      </c>
      <c r="G197" s="35">
        <f t="shared" si="14"/>
        <v>0.36</v>
      </c>
    </row>
    <row r="198" spans="1:7">
      <c r="A198" s="8">
        <v>445</v>
      </c>
      <c r="B198" s="7">
        <v>0.34466799999999997</v>
      </c>
      <c r="C198" s="3">
        <v>4.0828480000000003</v>
      </c>
      <c r="D198" s="7">
        <v>0.74380900000000005</v>
      </c>
      <c r="E198" s="7">
        <f t="shared" si="12"/>
        <v>0.25636716041199997</v>
      </c>
      <c r="F198" s="9">
        <f t="shared" si="13"/>
        <v>6.2791257576084128E-2</v>
      </c>
      <c r="G198" s="35">
        <f t="shared" si="14"/>
        <v>0.33</v>
      </c>
    </row>
    <row r="199" spans="1:7">
      <c r="A199" s="8">
        <v>103</v>
      </c>
      <c r="B199" s="7">
        <v>0.26874399999999998</v>
      </c>
      <c r="C199" s="3">
        <v>4.3182660000000004</v>
      </c>
      <c r="D199" s="7">
        <v>0.66532400000000003</v>
      </c>
      <c r="E199" s="7">
        <f t="shared" si="12"/>
        <v>0.178801833056</v>
      </c>
      <c r="F199" s="9">
        <f t="shared" si="13"/>
        <v>4.1405933088883358E-2</v>
      </c>
      <c r="G199" s="35">
        <f t="shared" si="14"/>
        <v>0.27</v>
      </c>
    </row>
    <row r="200" spans="1:7">
      <c r="A200" s="8">
        <v>424</v>
      </c>
      <c r="B200" s="7">
        <v>0.345862</v>
      </c>
      <c r="C200" s="3">
        <v>4.2225299999999999</v>
      </c>
      <c r="D200" s="7">
        <v>0.74470000000000003</v>
      </c>
      <c r="E200" s="7">
        <f t="shared" si="12"/>
        <v>0.25756343139999999</v>
      </c>
      <c r="F200" s="9">
        <f t="shared" si="13"/>
        <v>6.0997418940777211E-2</v>
      </c>
      <c r="G200" s="35">
        <f t="shared" si="14"/>
        <v>0.36</v>
      </c>
    </row>
    <row r="201" spans="1:7">
      <c r="A201" s="8">
        <v>409</v>
      </c>
      <c r="B201" s="7">
        <v>0.32203599999999999</v>
      </c>
      <c r="C201" s="3">
        <v>3.880849</v>
      </c>
      <c r="D201" s="7">
        <v>0.72376499999999999</v>
      </c>
      <c r="E201" s="7">
        <f t="shared" si="12"/>
        <v>0.23307838553999999</v>
      </c>
      <c r="F201" s="9">
        <f t="shared" si="13"/>
        <v>6.0058607160443499E-2</v>
      </c>
      <c r="G201" s="35">
        <f t="shared" si="14"/>
        <v>0.33</v>
      </c>
    </row>
    <row r="202" spans="1:7">
      <c r="A202" s="8">
        <v>349</v>
      </c>
      <c r="B202" s="7">
        <v>0.339362</v>
      </c>
      <c r="C202" s="3">
        <v>4.5560289999999997</v>
      </c>
      <c r="D202" s="7">
        <v>0.75642299999999996</v>
      </c>
      <c r="E202" s="7">
        <f t="shared" si="12"/>
        <v>0.25670122212599999</v>
      </c>
      <c r="F202" s="9">
        <f t="shared" si="13"/>
        <v>5.6343193189946773E-2</v>
      </c>
      <c r="G202" s="35">
        <f t="shared" si="14"/>
        <v>0.33</v>
      </c>
    </row>
    <row r="203" spans="1:7">
      <c r="A203" s="8">
        <v>304</v>
      </c>
      <c r="B203" s="7">
        <v>0.29552</v>
      </c>
      <c r="C203" s="3">
        <v>3.8054030000000001</v>
      </c>
      <c r="D203" s="7">
        <v>0.69386700000000001</v>
      </c>
      <c r="E203" s="7">
        <f t="shared" si="12"/>
        <v>0.20505157584</v>
      </c>
      <c r="F203" s="9">
        <f t="shared" si="13"/>
        <v>5.3884326006995845E-2</v>
      </c>
      <c r="G203" s="35">
        <f t="shared" si="14"/>
        <v>0.30000000000000004</v>
      </c>
    </row>
    <row r="204" spans="1:7">
      <c r="A204" s="8">
        <v>46</v>
      </c>
      <c r="B204" s="7">
        <v>0.19630400000000001</v>
      </c>
      <c r="C204" s="3">
        <v>3.1098940000000002</v>
      </c>
      <c r="D204" s="7">
        <v>0.58309800000000001</v>
      </c>
      <c r="E204" s="7">
        <f t="shared" si="12"/>
        <v>0.11446446979200001</v>
      </c>
      <c r="F204" s="9">
        <f t="shared" si="13"/>
        <v>3.6806550252838202E-2</v>
      </c>
      <c r="G204" s="35">
        <f t="shared" si="14"/>
        <v>0.21000000000000002</v>
      </c>
    </row>
    <row r="205" spans="1:7">
      <c r="A205" s="8">
        <v>59</v>
      </c>
      <c r="B205" s="7">
        <v>0.20283100000000001</v>
      </c>
      <c r="C205" s="3">
        <v>3.274235</v>
      </c>
      <c r="D205" s="7">
        <v>0.61286700000000005</v>
      </c>
      <c r="E205" s="7">
        <f t="shared" si="12"/>
        <v>0.12430842647700002</v>
      </c>
      <c r="F205" s="9">
        <f t="shared" si="13"/>
        <v>3.7965639753102638E-2</v>
      </c>
      <c r="G205" s="35">
        <f t="shared" si="14"/>
        <v>0.21000000000000002</v>
      </c>
    </row>
    <row r="206" spans="1:7">
      <c r="A206" s="8">
        <v>77</v>
      </c>
      <c r="B206" s="7">
        <v>0.210595</v>
      </c>
      <c r="C206" s="3">
        <v>3.2508349999999999</v>
      </c>
      <c r="D206" s="7">
        <v>0.60685599999999995</v>
      </c>
      <c r="E206" s="7">
        <f t="shared" si="12"/>
        <v>0.12780083932</v>
      </c>
      <c r="F206" s="9">
        <f t="shared" si="13"/>
        <v>3.9313234698162162E-2</v>
      </c>
      <c r="G206" s="35">
        <f t="shared" si="14"/>
        <v>0.21000000000000002</v>
      </c>
    </row>
    <row r="207" spans="1:7">
      <c r="A207" s="8">
        <v>433</v>
      </c>
      <c r="B207" s="7">
        <v>0.37225900000000001</v>
      </c>
      <c r="C207" s="3">
        <v>4.7430430000000001</v>
      </c>
      <c r="D207" s="7">
        <v>0.782802</v>
      </c>
      <c r="E207" s="7">
        <f t="shared" si="12"/>
        <v>0.291405089718</v>
      </c>
      <c r="F207" s="9">
        <f t="shared" si="13"/>
        <v>6.143842459745779E-2</v>
      </c>
      <c r="G207" s="35">
        <f t="shared" si="14"/>
        <v>0.36</v>
      </c>
    </row>
    <row r="208" spans="1:7">
      <c r="A208" s="8">
        <v>255</v>
      </c>
      <c r="B208" s="7">
        <v>0.28945199999999999</v>
      </c>
      <c r="C208" s="3">
        <v>3.9956999999999998</v>
      </c>
      <c r="D208" s="7">
        <v>0.70205099999999998</v>
      </c>
      <c r="E208" s="7">
        <f t="shared" si="12"/>
        <v>0.20321006605199998</v>
      </c>
      <c r="F208" s="9">
        <f t="shared" si="13"/>
        <v>5.0857187990089342E-2</v>
      </c>
      <c r="G208" s="35">
        <f t="shared" si="14"/>
        <v>0.30000000000000004</v>
      </c>
    </row>
    <row r="209" spans="1:7">
      <c r="A209" s="8">
        <v>216</v>
      </c>
      <c r="B209" s="7">
        <v>0.29753200000000002</v>
      </c>
      <c r="C209" s="3">
        <v>4.1352869999999999</v>
      </c>
      <c r="D209" s="7">
        <v>0.68096100000000004</v>
      </c>
      <c r="E209" s="7">
        <f t="shared" si="12"/>
        <v>0.20260768825200001</v>
      </c>
      <c r="F209" s="9">
        <f t="shared" si="13"/>
        <v>4.8994831133123293E-2</v>
      </c>
      <c r="G209" s="35">
        <f t="shared" si="14"/>
        <v>0.30000000000000004</v>
      </c>
    </row>
    <row r="210" spans="1:7">
      <c r="A210" s="8">
        <v>267</v>
      </c>
      <c r="B210" s="7">
        <v>0.33923999999999999</v>
      </c>
      <c r="C210" s="3">
        <v>4.9655459999999998</v>
      </c>
      <c r="D210" s="7">
        <v>0.75530600000000003</v>
      </c>
      <c r="E210" s="7">
        <f t="shared" si="12"/>
        <v>0.25623000744000002</v>
      </c>
      <c r="F210" s="9">
        <f t="shared" si="13"/>
        <v>5.1601577639196178E-2</v>
      </c>
      <c r="G210" s="35">
        <f t="shared" si="14"/>
        <v>0.33</v>
      </c>
    </row>
    <row r="211" spans="1:7">
      <c r="A211" s="8">
        <v>400</v>
      </c>
      <c r="B211" s="7">
        <v>0.38035000000000002</v>
      </c>
      <c r="C211" s="3">
        <v>5.0682799999999997</v>
      </c>
      <c r="D211" s="7">
        <v>0.79663899999999999</v>
      </c>
      <c r="E211" s="7">
        <f t="shared" si="12"/>
        <v>0.30300164364999999</v>
      </c>
      <c r="F211" s="9">
        <f t="shared" si="13"/>
        <v>5.9783919524967054E-2</v>
      </c>
      <c r="G211" s="35">
        <f t="shared" si="14"/>
        <v>0.39</v>
      </c>
    </row>
    <row r="212" spans="1:7">
      <c r="A212" s="8">
        <v>50</v>
      </c>
      <c r="B212" s="7">
        <v>0.22184400000000001</v>
      </c>
      <c r="C212" s="3">
        <v>3.6470009999999999</v>
      </c>
      <c r="D212" s="7">
        <v>0.61333800000000005</v>
      </c>
      <c r="E212" s="7">
        <f t="shared" si="12"/>
        <v>0.13606535527200003</v>
      </c>
      <c r="F212" s="9">
        <f t="shared" si="13"/>
        <v>3.7308834100127759E-2</v>
      </c>
      <c r="G212" s="35">
        <f t="shared" si="14"/>
        <v>0.21000000000000002</v>
      </c>
    </row>
    <row r="213" spans="1:7">
      <c r="A213" s="8">
        <v>334</v>
      </c>
      <c r="B213" s="7">
        <v>0.339335</v>
      </c>
      <c r="C213" s="3">
        <v>4.5580470000000002</v>
      </c>
      <c r="D213" s="7">
        <v>0.74882700000000002</v>
      </c>
      <c r="E213" s="7">
        <f t="shared" si="12"/>
        <v>0.25410321004500003</v>
      </c>
      <c r="F213" s="9">
        <f t="shared" si="13"/>
        <v>5.5748264562651507E-2</v>
      </c>
      <c r="G213" s="35">
        <f t="shared" si="14"/>
        <v>0.33</v>
      </c>
    </row>
    <row r="214" spans="1:7">
      <c r="A214" s="8">
        <v>122</v>
      </c>
      <c r="B214" s="7">
        <v>0.24474599999999999</v>
      </c>
      <c r="C214" s="3">
        <v>3.6851029999999998</v>
      </c>
      <c r="D214" s="7">
        <v>0.64438399999999996</v>
      </c>
      <c r="E214" s="7">
        <f t="shared" si="12"/>
        <v>0.15771040646399997</v>
      </c>
      <c r="F214" s="9">
        <f t="shared" si="13"/>
        <v>4.2796743120612907E-2</v>
      </c>
      <c r="G214" s="35">
        <f t="shared" si="14"/>
        <v>0.24</v>
      </c>
    </row>
    <row r="215" spans="1:7">
      <c r="A215" s="8">
        <v>467</v>
      </c>
      <c r="B215" s="7">
        <v>0.42486400000000002</v>
      </c>
      <c r="C215" s="3">
        <v>5.3093490000000001</v>
      </c>
      <c r="D215" s="7">
        <v>0.82746900000000001</v>
      </c>
      <c r="E215" s="7">
        <f t="shared" si="12"/>
        <v>0.35156178921600001</v>
      </c>
      <c r="F215" s="9">
        <f t="shared" si="13"/>
        <v>6.6215611220132642E-2</v>
      </c>
      <c r="G215" s="35">
        <f t="shared" si="14"/>
        <v>0.42000000000000004</v>
      </c>
    </row>
    <row r="216" spans="1:7">
      <c r="A216" s="8">
        <v>302</v>
      </c>
      <c r="B216" s="7">
        <v>0.29309299999999999</v>
      </c>
      <c r="C216" s="3">
        <v>3.7068690000000002</v>
      </c>
      <c r="D216" s="7">
        <v>0.67909600000000003</v>
      </c>
      <c r="E216" s="7">
        <f t="shared" si="12"/>
        <v>0.19903828392799999</v>
      </c>
      <c r="F216" s="9">
        <f t="shared" si="13"/>
        <v>5.3694447774658337E-2</v>
      </c>
      <c r="G216" s="35">
        <f t="shared" si="14"/>
        <v>0.30000000000000004</v>
      </c>
    </row>
    <row r="217" spans="1:7">
      <c r="A217" s="8">
        <v>425</v>
      </c>
      <c r="B217" s="7">
        <v>0.369838</v>
      </c>
      <c r="C217" s="3">
        <v>4.6704220000000003</v>
      </c>
      <c r="D217" s="7">
        <v>0.77029499999999995</v>
      </c>
      <c r="E217" s="7">
        <f t="shared" si="12"/>
        <v>0.28488436220999996</v>
      </c>
      <c r="F217" s="9">
        <f t="shared" si="13"/>
        <v>6.0997563434310634E-2</v>
      </c>
      <c r="G217" s="35">
        <f t="shared" si="14"/>
        <v>0.36</v>
      </c>
    </row>
    <row r="218" spans="1:7">
      <c r="A218" s="8">
        <v>39</v>
      </c>
      <c r="B218" s="7">
        <v>0.219476</v>
      </c>
      <c r="C218" s="3">
        <v>3.774931</v>
      </c>
      <c r="D218" s="7">
        <v>0.60961299999999996</v>
      </c>
      <c r="E218" s="7">
        <f t="shared" si="12"/>
        <v>0.133795422788</v>
      </c>
      <c r="F218" s="9">
        <f t="shared" si="13"/>
        <v>3.5443143937730251E-2</v>
      </c>
      <c r="G218" s="35">
        <f t="shared" si="14"/>
        <v>0.21000000000000002</v>
      </c>
    </row>
    <row r="219" spans="1:7">
      <c r="A219" s="8">
        <v>168</v>
      </c>
      <c r="B219" s="7">
        <v>0.28342099999999998</v>
      </c>
      <c r="C219" s="3">
        <v>4.3240939999999997</v>
      </c>
      <c r="D219" s="7">
        <v>0.69079800000000002</v>
      </c>
      <c r="E219" s="7">
        <f t="shared" si="12"/>
        <v>0.19578665995799999</v>
      </c>
      <c r="F219" s="9">
        <f t="shared" si="13"/>
        <v>4.5278076738849801E-2</v>
      </c>
      <c r="G219" s="35">
        <f t="shared" si="14"/>
        <v>0.27</v>
      </c>
    </row>
    <row r="220" spans="1:7">
      <c r="A220" s="8">
        <v>281</v>
      </c>
      <c r="B220" s="7">
        <v>0.33825699999999997</v>
      </c>
      <c r="C220" s="3">
        <v>4.8096100000000002</v>
      </c>
      <c r="D220" s="7">
        <v>0.74442900000000001</v>
      </c>
      <c r="E220" s="7">
        <f t="shared" si="12"/>
        <v>0.25180832025299998</v>
      </c>
      <c r="F220" s="9">
        <f t="shared" si="13"/>
        <v>5.2355247151640145E-2</v>
      </c>
      <c r="G220" s="35">
        <f t="shared" si="14"/>
        <v>0.33</v>
      </c>
    </row>
    <row r="221" spans="1:7">
      <c r="A221" s="8">
        <v>43</v>
      </c>
      <c r="B221" s="7">
        <v>0.19211900000000001</v>
      </c>
      <c r="C221" s="3">
        <v>3.1547070000000001</v>
      </c>
      <c r="D221" s="7">
        <v>0.59023499999999995</v>
      </c>
      <c r="E221" s="7">
        <f t="shared" si="12"/>
        <v>0.113395357965</v>
      </c>
      <c r="F221" s="9">
        <f t="shared" si="13"/>
        <v>3.5944814515262428E-2</v>
      </c>
      <c r="G221" s="35">
        <f t="shared" si="14"/>
        <v>0.18</v>
      </c>
    </row>
    <row r="222" spans="1:7">
      <c r="A222" s="8">
        <v>440</v>
      </c>
      <c r="B222" s="7">
        <v>0.35903400000000002</v>
      </c>
      <c r="C222" s="3">
        <v>4.3410710000000003</v>
      </c>
      <c r="D222" s="7">
        <v>0.75393399999999999</v>
      </c>
      <c r="E222" s="7">
        <f t="shared" si="12"/>
        <v>0.27068793975600003</v>
      </c>
      <c r="F222" s="9">
        <f t="shared" si="13"/>
        <v>6.2355105400487575E-2</v>
      </c>
      <c r="G222" s="35">
        <f t="shared" si="14"/>
        <v>0.36</v>
      </c>
    </row>
    <row r="223" spans="1:7">
      <c r="A223" s="8">
        <v>212</v>
      </c>
      <c r="B223" s="7">
        <v>0.26579399999999997</v>
      </c>
      <c r="C223" s="3">
        <v>3.6785929999999998</v>
      </c>
      <c r="D223" s="7">
        <v>0.67495099999999997</v>
      </c>
      <c r="E223" s="7">
        <f t="shared" si="12"/>
        <v>0.17939792609399999</v>
      </c>
      <c r="F223" s="9">
        <f t="shared" si="13"/>
        <v>4.8768082278740812E-2</v>
      </c>
      <c r="G223" s="35">
        <f t="shared" si="14"/>
        <v>0.27</v>
      </c>
    </row>
    <row r="224" spans="1:7">
      <c r="A224" s="8">
        <v>136</v>
      </c>
      <c r="B224" s="7">
        <v>0.24589900000000001</v>
      </c>
      <c r="C224" s="3">
        <v>3.6859000000000002</v>
      </c>
      <c r="D224" s="7">
        <v>0.65430100000000002</v>
      </c>
      <c r="E224" s="7">
        <f t="shared" si="12"/>
        <v>0.16089196159900002</v>
      </c>
      <c r="F224" s="9">
        <f t="shared" si="13"/>
        <v>4.3650658346401153E-2</v>
      </c>
      <c r="G224" s="35">
        <f t="shared" si="14"/>
        <v>0.24</v>
      </c>
    </row>
    <row r="225" spans="1:7">
      <c r="A225" s="8">
        <v>61</v>
      </c>
      <c r="B225" s="7">
        <v>0.21374299999999999</v>
      </c>
      <c r="C225" s="3">
        <v>3.3590770000000001</v>
      </c>
      <c r="D225" s="7">
        <v>0.60120399999999996</v>
      </c>
      <c r="E225" s="7">
        <f t="shared" si="12"/>
        <v>0.12850314657199999</v>
      </c>
      <c r="F225" s="9">
        <f t="shared" si="13"/>
        <v>3.8255492973813934E-2</v>
      </c>
      <c r="G225" s="35">
        <f t="shared" si="14"/>
        <v>0.21000000000000002</v>
      </c>
    </row>
    <row r="226" spans="1:7">
      <c r="A226" s="8">
        <v>311</v>
      </c>
      <c r="B226" s="7">
        <v>0.30828800000000001</v>
      </c>
      <c r="C226" s="3">
        <v>4.0643510000000003</v>
      </c>
      <c r="D226" s="7">
        <v>0.71595500000000001</v>
      </c>
      <c r="E226" s="7">
        <f t="shared" si="12"/>
        <v>0.22072033504000002</v>
      </c>
      <c r="F226" s="9">
        <f t="shared" si="13"/>
        <v>5.4306415720492648E-2</v>
      </c>
      <c r="G226" s="35">
        <f t="shared" si="14"/>
        <v>0.30000000000000004</v>
      </c>
    </row>
    <row r="227" spans="1:7">
      <c r="A227" s="8">
        <v>414</v>
      </c>
      <c r="B227" s="7">
        <v>0.36124000000000001</v>
      </c>
      <c r="C227" s="3">
        <v>4.649972</v>
      </c>
      <c r="D227" s="7">
        <v>0.77609600000000001</v>
      </c>
      <c r="E227" s="7">
        <f t="shared" si="12"/>
        <v>0.28035691903999999</v>
      </c>
      <c r="F227" s="9">
        <f t="shared" si="13"/>
        <v>6.0292173595884013E-2</v>
      </c>
      <c r="G227" s="35">
        <f t="shared" si="14"/>
        <v>0.36</v>
      </c>
    </row>
    <row r="228" spans="1:7">
      <c r="A228" s="8">
        <v>189</v>
      </c>
      <c r="B228" s="7">
        <v>0.24912599999999999</v>
      </c>
      <c r="C228" s="3">
        <v>3.3612649999999999</v>
      </c>
      <c r="D228" s="7">
        <v>0.63083199999999995</v>
      </c>
      <c r="E228" s="7">
        <f t="shared" si="12"/>
        <v>0.15715665283199998</v>
      </c>
      <c r="F228" s="9">
        <f t="shared" si="13"/>
        <v>4.6755210562689935E-2</v>
      </c>
      <c r="G228" s="35">
        <f t="shared" si="14"/>
        <v>0.24</v>
      </c>
    </row>
    <row r="229" spans="1:7">
      <c r="A229" s="8">
        <v>420</v>
      </c>
      <c r="B229" s="7">
        <v>0.34991699999999998</v>
      </c>
      <c r="C229" s="3">
        <v>4.3496240000000004</v>
      </c>
      <c r="D229" s="7">
        <v>0.75306700000000004</v>
      </c>
      <c r="E229" s="7">
        <f t="shared" si="12"/>
        <v>0.263510945439</v>
      </c>
      <c r="F229" s="9">
        <f t="shared" si="13"/>
        <v>6.0582465389881969E-2</v>
      </c>
      <c r="G229" s="35">
        <f t="shared" si="14"/>
        <v>0.36</v>
      </c>
    </row>
    <row r="230" spans="1:7">
      <c r="A230" s="8">
        <v>488</v>
      </c>
      <c r="B230" s="7">
        <v>0.418958</v>
      </c>
      <c r="C230" s="3">
        <v>4.9381820000000003</v>
      </c>
      <c r="D230" s="7">
        <v>0.82561499999999999</v>
      </c>
      <c r="E230" s="7">
        <f t="shared" si="12"/>
        <v>0.34589800916999996</v>
      </c>
      <c r="F230" s="9">
        <f t="shared" si="13"/>
        <v>7.0045617834660595E-2</v>
      </c>
      <c r="G230" s="35">
        <f t="shared" si="14"/>
        <v>0.42000000000000004</v>
      </c>
    </row>
    <row r="231" spans="1:7">
      <c r="A231" s="8">
        <v>134</v>
      </c>
      <c r="B231" s="7">
        <v>0.31914300000000001</v>
      </c>
      <c r="C231" s="3">
        <v>5.4842919999999999</v>
      </c>
      <c r="D231" s="7">
        <v>0.748444</v>
      </c>
      <c r="E231" s="7">
        <f t="shared" si="12"/>
        <v>0.238860663492</v>
      </c>
      <c r="F231" s="9">
        <f t="shared" si="13"/>
        <v>4.3553600627391831E-2</v>
      </c>
      <c r="G231" s="35">
        <f t="shared" si="14"/>
        <v>0.33</v>
      </c>
    </row>
    <row r="232" spans="1:7">
      <c r="A232" s="8">
        <v>328</v>
      </c>
      <c r="B232" s="7">
        <v>0.338974</v>
      </c>
      <c r="C232" s="3">
        <v>4.683929</v>
      </c>
      <c r="D232" s="7">
        <v>0.76365099999999997</v>
      </c>
      <c r="E232" s="7">
        <f t="shared" si="12"/>
        <v>0.25885783407399998</v>
      </c>
      <c r="F232" s="9">
        <f t="shared" si="13"/>
        <v>5.5265106297298694E-2</v>
      </c>
      <c r="G232" s="35">
        <f t="shared" si="14"/>
        <v>0.33</v>
      </c>
    </row>
    <row r="233" spans="1:7">
      <c r="A233" s="8">
        <v>223</v>
      </c>
      <c r="B233" s="7">
        <v>0.274505</v>
      </c>
      <c r="C233" s="3">
        <v>3.6968019999999999</v>
      </c>
      <c r="D233" s="7">
        <v>0.66336899999999999</v>
      </c>
      <c r="E233" s="7">
        <f t="shared" si="12"/>
        <v>0.18209810734499998</v>
      </c>
      <c r="F233" s="9">
        <f t="shared" si="13"/>
        <v>4.9258279817258263E-2</v>
      </c>
      <c r="G233" s="35">
        <f t="shared" si="14"/>
        <v>0.27</v>
      </c>
    </row>
    <row r="234" spans="1:7">
      <c r="A234" s="8">
        <v>12</v>
      </c>
      <c r="B234" s="7">
        <v>0.16064999999999999</v>
      </c>
      <c r="C234" s="3">
        <v>2.835286</v>
      </c>
      <c r="D234" s="7">
        <v>0.54312000000000005</v>
      </c>
      <c r="E234" s="7">
        <f t="shared" si="12"/>
        <v>8.7252228000000001E-2</v>
      </c>
      <c r="F234" s="9">
        <f t="shared" si="13"/>
        <v>3.0773695493153071E-2</v>
      </c>
      <c r="G234" s="35">
        <f t="shared" si="14"/>
        <v>0.15000000000000002</v>
      </c>
    </row>
    <row r="235" spans="1:7">
      <c r="A235" s="8">
        <v>310</v>
      </c>
      <c r="B235" s="7">
        <v>0.33622299999999999</v>
      </c>
      <c r="C235" s="3">
        <v>4.6433350000000004</v>
      </c>
      <c r="D235" s="7">
        <v>0.74933300000000003</v>
      </c>
      <c r="E235" s="7">
        <f t="shared" si="12"/>
        <v>0.25194298925899999</v>
      </c>
      <c r="F235" s="9">
        <f t="shared" si="13"/>
        <v>5.425905933106269E-2</v>
      </c>
      <c r="G235" s="35">
        <f t="shared" si="14"/>
        <v>0.33</v>
      </c>
    </row>
    <row r="236" spans="1:7">
      <c r="A236" s="8">
        <v>437</v>
      </c>
      <c r="B236" s="7">
        <v>0.36944900000000003</v>
      </c>
      <c r="C236" s="3">
        <v>4.6333650000000004</v>
      </c>
      <c r="D236" s="7">
        <v>0.77796600000000005</v>
      </c>
      <c r="E236" s="7">
        <f t="shared" si="12"/>
        <v>0.28741876073400002</v>
      </c>
      <c r="F236" s="9">
        <f t="shared" si="13"/>
        <v>6.2032402095237478E-2</v>
      </c>
      <c r="G236" s="35">
        <f t="shared" si="14"/>
        <v>0.36</v>
      </c>
    </row>
    <row r="237" spans="1:7">
      <c r="A237" s="8">
        <v>274</v>
      </c>
      <c r="B237" s="7">
        <v>0.35505599999999998</v>
      </c>
      <c r="C237" s="3">
        <v>5.2585319999999998</v>
      </c>
      <c r="D237" s="7">
        <v>0.77148300000000003</v>
      </c>
      <c r="E237" s="7">
        <f t="shared" si="12"/>
        <v>0.273919668048</v>
      </c>
      <c r="F237" s="9">
        <f t="shared" si="13"/>
        <v>5.2090520329247783E-2</v>
      </c>
      <c r="G237" s="35">
        <f t="shared" si="14"/>
        <v>0.36</v>
      </c>
    </row>
    <row r="238" spans="1:7">
      <c r="A238" s="8">
        <v>191</v>
      </c>
      <c r="B238" s="7">
        <v>0.29116300000000001</v>
      </c>
      <c r="C238" s="3">
        <v>4.3543079999999996</v>
      </c>
      <c r="D238" s="7">
        <v>0.70104</v>
      </c>
      <c r="E238" s="7">
        <f t="shared" si="12"/>
        <v>0.20411690952</v>
      </c>
      <c r="F238" s="9">
        <f t="shared" si="13"/>
        <v>4.6877003078330703E-2</v>
      </c>
      <c r="G238" s="35">
        <f t="shared" si="14"/>
        <v>0.30000000000000004</v>
      </c>
    </row>
    <row r="239" spans="1:7">
      <c r="A239" s="8">
        <v>276</v>
      </c>
      <c r="B239" s="7">
        <v>0.30634899999999998</v>
      </c>
      <c r="C239" s="3">
        <v>4.2758019999999997</v>
      </c>
      <c r="D239" s="7">
        <v>0.72798399999999996</v>
      </c>
      <c r="E239" s="7">
        <f t="shared" si="12"/>
        <v>0.22301717041599997</v>
      </c>
      <c r="F239" s="9">
        <f t="shared" si="13"/>
        <v>5.2157974203669862E-2</v>
      </c>
      <c r="G239" s="35">
        <f t="shared" si="14"/>
        <v>0.30000000000000004</v>
      </c>
    </row>
    <row r="240" spans="1:7">
      <c r="A240" s="8">
        <v>484</v>
      </c>
      <c r="B240" s="7">
        <v>0.380552</v>
      </c>
      <c r="C240" s="3">
        <v>4.4076490000000002</v>
      </c>
      <c r="D240" s="7">
        <v>0.80692699999999995</v>
      </c>
      <c r="E240" s="7">
        <f t="shared" si="12"/>
        <v>0.30707768370399996</v>
      </c>
      <c r="F240" s="9">
        <f t="shared" si="13"/>
        <v>6.9669268969466472E-2</v>
      </c>
      <c r="G240" s="35">
        <f t="shared" si="14"/>
        <v>0.39</v>
      </c>
    </row>
    <row r="241" spans="1:7">
      <c r="A241" s="8">
        <v>308</v>
      </c>
      <c r="B241" s="7">
        <v>0.29564400000000002</v>
      </c>
      <c r="C241" s="3">
        <v>3.8503379999999998</v>
      </c>
      <c r="D241" s="7">
        <v>0.705515</v>
      </c>
      <c r="E241" s="7">
        <f t="shared" si="12"/>
        <v>0.20858127666000001</v>
      </c>
      <c r="F241" s="9">
        <f t="shared" si="13"/>
        <v>5.4172199079665216E-2</v>
      </c>
      <c r="G241" s="35">
        <f t="shared" si="14"/>
        <v>0.30000000000000004</v>
      </c>
    </row>
    <row r="242" spans="1:7">
      <c r="A242" s="8">
        <v>222</v>
      </c>
      <c r="B242" s="7">
        <v>0.27897699999999997</v>
      </c>
      <c r="C242" s="3">
        <v>3.8330500000000001</v>
      </c>
      <c r="D242" s="7">
        <v>0.67591500000000004</v>
      </c>
      <c r="E242" s="7">
        <f t="shared" si="12"/>
        <v>0.18856473895500001</v>
      </c>
      <c r="F242" s="9">
        <f t="shared" si="13"/>
        <v>4.9194437577125265E-2</v>
      </c>
      <c r="G242" s="35">
        <f t="shared" si="14"/>
        <v>0.27</v>
      </c>
    </row>
    <row r="243" spans="1:7">
      <c r="A243" s="8">
        <v>367</v>
      </c>
      <c r="B243" s="7">
        <v>0.35705900000000002</v>
      </c>
      <c r="C243" s="3">
        <v>4.6631200000000002</v>
      </c>
      <c r="D243" s="7">
        <v>0.75357600000000002</v>
      </c>
      <c r="E243" s="7">
        <f t="shared" si="12"/>
        <v>0.269071092984</v>
      </c>
      <c r="F243" s="9">
        <f t="shared" si="13"/>
        <v>5.7701944831786443E-2</v>
      </c>
      <c r="G243" s="35">
        <f t="shared" si="14"/>
        <v>0.36</v>
      </c>
    </row>
    <row r="244" spans="1:7">
      <c r="A244" s="8">
        <v>151</v>
      </c>
      <c r="B244" s="7">
        <v>0.27970800000000001</v>
      </c>
      <c r="C244" s="3">
        <v>4.3199730000000001</v>
      </c>
      <c r="D244" s="7">
        <v>0.68792200000000003</v>
      </c>
      <c r="E244" s="7">
        <f t="shared" si="12"/>
        <v>0.19241728677600001</v>
      </c>
      <c r="F244" s="9">
        <f t="shared" si="13"/>
        <v>4.4541316988786737E-2</v>
      </c>
      <c r="G244" s="35">
        <f t="shared" si="14"/>
        <v>0.27</v>
      </c>
    </row>
    <row r="245" spans="1:7">
      <c r="A245" s="8">
        <v>177</v>
      </c>
      <c r="B245" s="7">
        <v>0.28090399999999999</v>
      </c>
      <c r="C245" s="3">
        <v>4.1381969999999999</v>
      </c>
      <c r="D245" s="7">
        <v>0.67792300000000005</v>
      </c>
      <c r="E245" s="7">
        <f t="shared" si="12"/>
        <v>0.190431282392</v>
      </c>
      <c r="F245" s="9">
        <f t="shared" si="13"/>
        <v>4.6017935441932806E-2</v>
      </c>
      <c r="G245" s="35">
        <f t="shared" si="14"/>
        <v>0.27</v>
      </c>
    </row>
    <row r="246" spans="1:7">
      <c r="A246" s="8">
        <v>90</v>
      </c>
      <c r="B246" s="7">
        <v>0.284939</v>
      </c>
      <c r="C246" s="3">
        <v>4.9379379999999999</v>
      </c>
      <c r="D246" s="7">
        <v>0.70116100000000003</v>
      </c>
      <c r="E246" s="7">
        <f t="shared" si="12"/>
        <v>0.199788114179</v>
      </c>
      <c r="F246" s="9">
        <f t="shared" si="13"/>
        <v>4.0459826384818924E-2</v>
      </c>
      <c r="G246" s="35">
        <f t="shared" si="14"/>
        <v>0.27</v>
      </c>
    </row>
    <row r="247" spans="1:7">
      <c r="A247" s="8">
        <v>324</v>
      </c>
      <c r="B247" s="7">
        <v>0.307114</v>
      </c>
      <c r="C247" s="3">
        <v>3.9667780000000001</v>
      </c>
      <c r="D247" s="7">
        <v>0.71061300000000005</v>
      </c>
      <c r="E247" s="7">
        <f t="shared" si="12"/>
        <v>0.21823920088200002</v>
      </c>
      <c r="F247" s="9">
        <f t="shared" si="13"/>
        <v>5.5016741769264632E-2</v>
      </c>
      <c r="G247" s="35">
        <f t="shared" si="14"/>
        <v>0.30000000000000004</v>
      </c>
    </row>
    <row r="248" spans="1:7">
      <c r="A248" s="8">
        <v>271</v>
      </c>
      <c r="B248" s="7">
        <v>0.29323500000000002</v>
      </c>
      <c r="C248" s="3">
        <v>3.936496</v>
      </c>
      <c r="D248" s="7">
        <v>0.69605099999999998</v>
      </c>
      <c r="E248" s="7">
        <f t="shared" si="12"/>
        <v>0.20410651498500001</v>
      </c>
      <c r="F248" s="9">
        <f t="shared" si="13"/>
        <v>5.1849796109280949E-2</v>
      </c>
      <c r="G248" s="35">
        <f t="shared" si="14"/>
        <v>0.30000000000000004</v>
      </c>
    </row>
    <row r="249" spans="1:7">
      <c r="A249" s="8">
        <v>238</v>
      </c>
      <c r="B249" s="7">
        <v>0.283416</v>
      </c>
      <c r="C249" s="3">
        <v>3.9307050000000001</v>
      </c>
      <c r="D249" s="7">
        <v>0.69201800000000002</v>
      </c>
      <c r="E249" s="7">
        <f t="shared" si="12"/>
        <v>0.19612897348800001</v>
      </c>
      <c r="F249" s="9">
        <f t="shared" si="13"/>
        <v>4.9896640294298356E-2</v>
      </c>
      <c r="G249" s="35">
        <f t="shared" si="14"/>
        <v>0.27</v>
      </c>
    </row>
    <row r="250" spans="1:7">
      <c r="A250" s="8">
        <v>295</v>
      </c>
      <c r="B250" s="7">
        <v>0.32173499999999999</v>
      </c>
      <c r="C250" s="3">
        <v>4.4906030000000001</v>
      </c>
      <c r="D250" s="7">
        <v>0.74308300000000005</v>
      </c>
      <c r="E250" s="7">
        <f t="shared" si="12"/>
        <v>0.239075809005</v>
      </c>
      <c r="F250" s="9">
        <f t="shared" si="13"/>
        <v>5.3239132696655658E-2</v>
      </c>
      <c r="G250" s="35">
        <f t="shared" si="14"/>
        <v>0.33</v>
      </c>
    </row>
    <row r="251" spans="1:7">
      <c r="A251" s="8">
        <v>318</v>
      </c>
      <c r="B251" s="7">
        <v>0.29278100000000001</v>
      </c>
      <c r="C251" s="3">
        <v>3.7883650000000002</v>
      </c>
      <c r="D251" s="7">
        <v>0.70869899999999997</v>
      </c>
      <c r="E251" s="7">
        <f t="shared" si="12"/>
        <v>0.20749360191899999</v>
      </c>
      <c r="F251" s="9">
        <f t="shared" si="13"/>
        <v>5.47712804650555E-2</v>
      </c>
      <c r="G251" s="35">
        <f t="shared" si="14"/>
        <v>0.30000000000000004</v>
      </c>
    </row>
    <row r="252" spans="1:7">
      <c r="A252" s="8">
        <v>144</v>
      </c>
      <c r="B252" s="7">
        <v>0.27043400000000001</v>
      </c>
      <c r="C252" s="3">
        <v>4.1780359999999996</v>
      </c>
      <c r="D252" s="7">
        <v>0.68142400000000003</v>
      </c>
      <c r="E252" s="7">
        <f t="shared" si="12"/>
        <v>0.184280218016</v>
      </c>
      <c r="F252" s="9">
        <f t="shared" si="13"/>
        <v>4.410690047093898E-2</v>
      </c>
      <c r="G252" s="35">
        <f t="shared" si="14"/>
        <v>0.27</v>
      </c>
    </row>
    <row r="253" spans="1:7">
      <c r="A253" s="8">
        <v>24</v>
      </c>
      <c r="B253" s="7">
        <v>0.18431900000000001</v>
      </c>
      <c r="C253" s="3">
        <v>3.1951879999999999</v>
      </c>
      <c r="D253" s="7">
        <v>0.58196899999999996</v>
      </c>
      <c r="E253" s="7">
        <f t="shared" si="12"/>
        <v>0.107267944111</v>
      </c>
      <c r="F253" s="9">
        <f t="shared" si="13"/>
        <v>3.3571716002626449E-2</v>
      </c>
      <c r="G253" s="35">
        <f t="shared" si="14"/>
        <v>0.18</v>
      </c>
    </row>
    <row r="254" spans="1:7">
      <c r="A254" s="8">
        <v>145</v>
      </c>
      <c r="B254" s="7">
        <v>0.28086100000000003</v>
      </c>
      <c r="C254" s="3">
        <v>4.4348130000000001</v>
      </c>
      <c r="D254" s="7">
        <v>0.69788700000000004</v>
      </c>
      <c r="E254" s="7">
        <f t="shared" si="12"/>
        <v>0.19600924070700002</v>
      </c>
      <c r="F254" s="9">
        <f t="shared" si="13"/>
        <v>4.4197859234876423E-2</v>
      </c>
      <c r="G254" s="35">
        <f t="shared" si="14"/>
        <v>0.27</v>
      </c>
    </row>
    <row r="255" spans="1:7">
      <c r="A255" s="8">
        <v>309</v>
      </c>
      <c r="B255" s="7">
        <v>0.33251999999999998</v>
      </c>
      <c r="C255" s="3">
        <v>4.4331820000000004</v>
      </c>
      <c r="D255" s="7">
        <v>0.72331500000000004</v>
      </c>
      <c r="E255" s="7">
        <f t="shared" si="12"/>
        <v>0.24051670380000001</v>
      </c>
      <c r="F255" s="9">
        <f t="shared" si="13"/>
        <v>5.4253740044960932E-2</v>
      </c>
      <c r="G255" s="35">
        <f t="shared" si="14"/>
        <v>0.33</v>
      </c>
    </row>
    <row r="256" spans="1:7">
      <c r="A256" s="8">
        <v>352</v>
      </c>
      <c r="B256" s="7">
        <v>0.30016300000000001</v>
      </c>
      <c r="C256" s="3">
        <v>3.6804329999999998</v>
      </c>
      <c r="D256" s="7">
        <v>0.69152999999999998</v>
      </c>
      <c r="E256" s="7">
        <f t="shared" si="12"/>
        <v>0.20757171938999999</v>
      </c>
      <c r="F256" s="9">
        <f t="shared" si="13"/>
        <v>5.6398722484555484E-2</v>
      </c>
      <c r="G256" s="35">
        <f t="shared" si="14"/>
        <v>0.30000000000000004</v>
      </c>
    </row>
    <row r="257" spans="1:7">
      <c r="A257" s="8">
        <v>376</v>
      </c>
      <c r="B257" s="7">
        <v>0.34828399999999998</v>
      </c>
      <c r="C257" s="3">
        <v>4.5665430000000002</v>
      </c>
      <c r="D257" s="7">
        <v>0.76247799999999999</v>
      </c>
      <c r="E257" s="7">
        <f t="shared" si="12"/>
        <v>0.26555888775199998</v>
      </c>
      <c r="F257" s="9">
        <f t="shared" si="13"/>
        <v>5.8153156064007276E-2</v>
      </c>
      <c r="G257" s="35">
        <f t="shared" si="14"/>
        <v>0.36</v>
      </c>
    </row>
    <row r="258" spans="1:7">
      <c r="A258" s="8">
        <v>316</v>
      </c>
      <c r="B258" s="7">
        <v>0.36558299999999999</v>
      </c>
      <c r="C258" s="3">
        <v>5.2164859999999997</v>
      </c>
      <c r="D258" s="7">
        <v>0.78117000000000003</v>
      </c>
      <c r="E258" s="7">
        <f t="shared" ref="E258:E321" si="15">+B258*D258</f>
        <v>0.28558247210999999</v>
      </c>
      <c r="F258" s="9">
        <f t="shared" ref="F258:F321" si="16">+E258/C258</f>
        <v>5.4746139855450585E-2</v>
      </c>
      <c r="G258" s="35">
        <f t="shared" si="14"/>
        <v>0.36</v>
      </c>
    </row>
    <row r="259" spans="1:7">
      <c r="A259" s="8">
        <v>492</v>
      </c>
      <c r="B259" s="7">
        <v>0.45013799999999998</v>
      </c>
      <c r="C259" s="3">
        <v>5.38096</v>
      </c>
      <c r="D259" s="7">
        <v>0.85367599999999999</v>
      </c>
      <c r="E259" s="7">
        <f t="shared" si="15"/>
        <v>0.38427200728799998</v>
      </c>
      <c r="F259" s="9">
        <f t="shared" si="16"/>
        <v>7.1413280769230772E-2</v>
      </c>
      <c r="G259" s="35">
        <f t="shared" ref="G259:G322" si="17">3*ROUND(B259/3,2)</f>
        <v>0.44999999999999996</v>
      </c>
    </row>
    <row r="260" spans="1:7">
      <c r="A260" s="8">
        <v>176</v>
      </c>
      <c r="B260" s="7">
        <v>0.245119</v>
      </c>
      <c r="C260" s="3">
        <v>3.403991</v>
      </c>
      <c r="D260" s="7">
        <v>0.63610100000000003</v>
      </c>
      <c r="E260" s="7">
        <f t="shared" si="15"/>
        <v>0.15592044101900002</v>
      </c>
      <c r="F260" s="9">
        <f t="shared" si="16"/>
        <v>4.5805186035744516E-2</v>
      </c>
      <c r="G260" s="35">
        <f t="shared" si="17"/>
        <v>0.24</v>
      </c>
    </row>
    <row r="261" spans="1:7">
      <c r="A261" s="8">
        <v>17</v>
      </c>
      <c r="B261" s="7">
        <v>0.19171099999999999</v>
      </c>
      <c r="C261" s="3">
        <v>3.5129160000000001</v>
      </c>
      <c r="D261" s="7">
        <v>0.58033199999999996</v>
      </c>
      <c r="E261" s="7">
        <f t="shared" si="15"/>
        <v>0.11125602805199999</v>
      </c>
      <c r="F261" s="9">
        <f t="shared" si="16"/>
        <v>3.1670563159494847E-2</v>
      </c>
      <c r="G261" s="35">
        <f t="shared" si="17"/>
        <v>0.18</v>
      </c>
    </row>
    <row r="262" spans="1:7">
      <c r="A262" s="8">
        <v>55</v>
      </c>
      <c r="B262" s="7">
        <v>0.232296</v>
      </c>
      <c r="C262" s="3">
        <v>3.9508070000000002</v>
      </c>
      <c r="D262" s="7">
        <v>0.64222599999999996</v>
      </c>
      <c r="E262" s="7">
        <f t="shared" si="15"/>
        <v>0.14918653089599998</v>
      </c>
      <c r="F262" s="9">
        <f t="shared" si="16"/>
        <v>3.7761027277718191E-2</v>
      </c>
      <c r="G262" s="35">
        <f t="shared" si="17"/>
        <v>0.24</v>
      </c>
    </row>
    <row r="263" spans="1:7">
      <c r="A263" s="8">
        <v>470</v>
      </c>
      <c r="B263" s="7">
        <v>0.346806</v>
      </c>
      <c r="C263" s="3">
        <v>3.8705449999999999</v>
      </c>
      <c r="D263" s="7">
        <v>0.74285299999999999</v>
      </c>
      <c r="E263" s="7">
        <f t="shared" si="15"/>
        <v>0.25762587751799998</v>
      </c>
      <c r="F263" s="9">
        <f t="shared" si="16"/>
        <v>6.6560620666598624E-2</v>
      </c>
      <c r="G263" s="35">
        <f t="shared" si="17"/>
        <v>0.36</v>
      </c>
    </row>
    <row r="264" spans="1:7">
      <c r="A264" s="8">
        <v>127</v>
      </c>
      <c r="B264" s="7">
        <v>0.26460899999999998</v>
      </c>
      <c r="C264" s="3">
        <v>4.0709059999999999</v>
      </c>
      <c r="D264" s="7">
        <v>0.66582200000000002</v>
      </c>
      <c r="E264" s="7">
        <f t="shared" si="15"/>
        <v>0.17618249359800001</v>
      </c>
      <c r="F264" s="9">
        <f t="shared" si="16"/>
        <v>4.3278447991184271E-2</v>
      </c>
      <c r="G264" s="35">
        <f t="shared" si="17"/>
        <v>0.27</v>
      </c>
    </row>
    <row r="265" spans="1:7">
      <c r="A265" s="8">
        <v>16</v>
      </c>
      <c r="B265" s="7">
        <v>0.210705</v>
      </c>
      <c r="C265" s="3">
        <v>4.1037150000000002</v>
      </c>
      <c r="D265" s="7">
        <v>0.61301300000000003</v>
      </c>
      <c r="E265" s="7">
        <f t="shared" si="15"/>
        <v>0.12916490416500001</v>
      </c>
      <c r="F265" s="9">
        <f t="shared" si="16"/>
        <v>3.14751156366853E-2</v>
      </c>
      <c r="G265" s="35">
        <f t="shared" si="17"/>
        <v>0.21000000000000002</v>
      </c>
    </row>
    <row r="266" spans="1:7">
      <c r="A266" s="8">
        <v>22</v>
      </c>
      <c r="B266" s="7">
        <v>0.20008400000000001</v>
      </c>
      <c r="C266" s="3">
        <v>3.661063</v>
      </c>
      <c r="D266" s="7">
        <v>0.60287199999999996</v>
      </c>
      <c r="E266" s="7">
        <f t="shared" si="15"/>
        <v>0.120625041248</v>
      </c>
      <c r="F266" s="9">
        <f t="shared" si="16"/>
        <v>3.2948092192895885E-2</v>
      </c>
      <c r="G266" s="35">
        <f t="shared" si="17"/>
        <v>0.21000000000000002</v>
      </c>
    </row>
    <row r="267" spans="1:7">
      <c r="A267" s="8">
        <v>404</v>
      </c>
      <c r="B267" s="7">
        <v>0.35133599999999998</v>
      </c>
      <c r="C267" s="3">
        <v>4.4466739999999998</v>
      </c>
      <c r="D267" s="7">
        <v>0.75765899999999997</v>
      </c>
      <c r="E267" s="7">
        <f t="shared" si="15"/>
        <v>0.26619288242399997</v>
      </c>
      <c r="F267" s="9">
        <f t="shared" si="16"/>
        <v>5.9863368086799255E-2</v>
      </c>
      <c r="G267" s="35">
        <f t="shared" si="17"/>
        <v>0.36</v>
      </c>
    </row>
    <row r="268" spans="1:7">
      <c r="A268" s="8">
        <v>199</v>
      </c>
      <c r="B268" s="7">
        <v>0.30242799999999997</v>
      </c>
      <c r="C268" s="3">
        <v>4.5517349999999999</v>
      </c>
      <c r="D268" s="7">
        <v>0.71082000000000001</v>
      </c>
      <c r="E268" s="7">
        <f t="shared" si="15"/>
        <v>0.21497187095999998</v>
      </c>
      <c r="F268" s="9">
        <f t="shared" si="16"/>
        <v>4.7228555915491563E-2</v>
      </c>
      <c r="G268" s="35">
        <f t="shared" si="17"/>
        <v>0.30000000000000004</v>
      </c>
    </row>
    <row r="269" spans="1:7">
      <c r="A269" s="8">
        <v>56</v>
      </c>
      <c r="B269" s="7">
        <v>0.26553199999999999</v>
      </c>
      <c r="C269" s="3">
        <v>4.7149780000000003</v>
      </c>
      <c r="D269" s="7">
        <v>0.67060600000000004</v>
      </c>
      <c r="E269" s="7">
        <f t="shared" si="15"/>
        <v>0.178067352392</v>
      </c>
      <c r="F269" s="9">
        <f t="shared" si="16"/>
        <v>3.7766316702220026E-2</v>
      </c>
      <c r="G269" s="35">
        <f t="shared" si="17"/>
        <v>0.27</v>
      </c>
    </row>
    <row r="270" spans="1:7">
      <c r="A270" s="8">
        <v>174</v>
      </c>
      <c r="B270" s="7">
        <v>0.23221</v>
      </c>
      <c r="C270" s="3">
        <v>3.1695099999999998</v>
      </c>
      <c r="D270" s="7">
        <v>0.62289700000000003</v>
      </c>
      <c r="E270" s="7">
        <f t="shared" si="15"/>
        <v>0.14464291237000002</v>
      </c>
      <c r="F270" s="9">
        <f t="shared" si="16"/>
        <v>4.5635733084924808E-2</v>
      </c>
      <c r="G270" s="35">
        <f t="shared" si="17"/>
        <v>0.24</v>
      </c>
    </row>
    <row r="271" spans="1:7">
      <c r="A271" s="8">
        <v>447</v>
      </c>
      <c r="B271" s="7">
        <v>0.40851500000000002</v>
      </c>
      <c r="C271" s="3">
        <v>5.3315609999999998</v>
      </c>
      <c r="D271" s="7">
        <v>0.82008700000000001</v>
      </c>
      <c r="E271" s="7">
        <f t="shared" si="15"/>
        <v>0.33501784080500002</v>
      </c>
      <c r="F271" s="9">
        <f t="shared" si="16"/>
        <v>6.2836726580639338E-2</v>
      </c>
      <c r="G271" s="35">
        <f t="shared" si="17"/>
        <v>0.42000000000000004</v>
      </c>
    </row>
    <row r="272" spans="1:7">
      <c r="A272" s="8">
        <v>93</v>
      </c>
      <c r="B272" s="7">
        <v>0.25957599999999997</v>
      </c>
      <c r="C272" s="3">
        <v>4.1968199999999998</v>
      </c>
      <c r="D272" s="7">
        <v>0.66065799999999997</v>
      </c>
      <c r="E272" s="7">
        <f t="shared" si="15"/>
        <v>0.17149096100799999</v>
      </c>
      <c r="F272" s="9">
        <f t="shared" si="16"/>
        <v>4.0862119654404998E-2</v>
      </c>
      <c r="G272" s="35">
        <f t="shared" si="17"/>
        <v>0.27</v>
      </c>
    </row>
    <row r="273" spans="1:7">
      <c r="A273" s="8">
        <v>165</v>
      </c>
      <c r="B273" s="7">
        <v>0.30331000000000002</v>
      </c>
      <c r="C273" s="3">
        <v>4.7992910000000002</v>
      </c>
      <c r="D273" s="7">
        <v>0.71230199999999999</v>
      </c>
      <c r="E273" s="7">
        <f t="shared" si="15"/>
        <v>0.21604831962000001</v>
      </c>
      <c r="F273" s="9">
        <f t="shared" si="16"/>
        <v>4.5016715931582393E-2</v>
      </c>
      <c r="G273" s="35">
        <f t="shared" si="17"/>
        <v>0.30000000000000004</v>
      </c>
    </row>
    <row r="274" spans="1:7">
      <c r="A274" s="8">
        <v>319</v>
      </c>
      <c r="B274" s="7">
        <v>0.330397</v>
      </c>
      <c r="C274" s="3">
        <v>4.5495380000000001</v>
      </c>
      <c r="D274" s="7">
        <v>0.75527200000000005</v>
      </c>
      <c r="E274" s="7">
        <f t="shared" si="15"/>
        <v>0.24953960298400002</v>
      </c>
      <c r="F274" s="9">
        <f t="shared" si="16"/>
        <v>5.4849438115254785E-2</v>
      </c>
      <c r="G274" s="35">
        <f t="shared" si="17"/>
        <v>0.33</v>
      </c>
    </row>
    <row r="275" spans="1:7">
      <c r="A275" s="8">
        <v>143</v>
      </c>
      <c r="B275" s="7">
        <v>0.27918799999999999</v>
      </c>
      <c r="C275" s="3">
        <v>4.296062</v>
      </c>
      <c r="D275" s="7">
        <v>0.67865799999999998</v>
      </c>
      <c r="E275" s="7">
        <f t="shared" si="15"/>
        <v>0.18947316970399999</v>
      </c>
      <c r="F275" s="9">
        <f t="shared" si="16"/>
        <v>4.4103918822400605E-2</v>
      </c>
      <c r="G275" s="35">
        <f t="shared" si="17"/>
        <v>0.27</v>
      </c>
    </row>
    <row r="276" spans="1:7">
      <c r="A276" s="8">
        <v>331</v>
      </c>
      <c r="B276" s="7">
        <v>0.34734399999999999</v>
      </c>
      <c r="C276" s="3">
        <v>4.7221710000000003</v>
      </c>
      <c r="D276" s="7">
        <v>0.75475099999999995</v>
      </c>
      <c r="E276" s="7">
        <f t="shared" si="15"/>
        <v>0.26215823134399996</v>
      </c>
      <c r="F276" s="9">
        <f t="shared" si="16"/>
        <v>5.5516462945539233E-2</v>
      </c>
      <c r="G276" s="35">
        <f t="shared" si="17"/>
        <v>0.36</v>
      </c>
    </row>
    <row r="277" spans="1:7">
      <c r="A277" s="8">
        <v>335</v>
      </c>
      <c r="B277" s="7">
        <v>0.31087700000000001</v>
      </c>
      <c r="C277" s="3">
        <v>4.007746</v>
      </c>
      <c r="D277" s="7">
        <v>0.71871200000000002</v>
      </c>
      <c r="E277" s="7">
        <f t="shared" si="15"/>
        <v>0.223431030424</v>
      </c>
      <c r="F277" s="9">
        <f t="shared" si="16"/>
        <v>5.5749798121936867E-2</v>
      </c>
      <c r="G277" s="35">
        <f t="shared" si="17"/>
        <v>0.30000000000000004</v>
      </c>
    </row>
    <row r="278" spans="1:7">
      <c r="A278" s="8">
        <v>493</v>
      </c>
      <c r="B278" s="7">
        <v>0.41283700000000001</v>
      </c>
      <c r="C278" s="3">
        <v>4.6456660000000003</v>
      </c>
      <c r="D278" s="7">
        <v>0.80527700000000002</v>
      </c>
      <c r="E278" s="7">
        <f t="shared" si="15"/>
        <v>0.33244814084900004</v>
      </c>
      <c r="F278" s="9">
        <f t="shared" si="16"/>
        <v>7.1560921695403845E-2</v>
      </c>
      <c r="G278" s="35">
        <f t="shared" si="17"/>
        <v>0.42000000000000004</v>
      </c>
    </row>
    <row r="279" spans="1:7">
      <c r="A279" s="8">
        <v>374</v>
      </c>
      <c r="B279" s="7">
        <v>0.355271</v>
      </c>
      <c r="C279" s="3">
        <v>4.7297010000000004</v>
      </c>
      <c r="D279" s="7">
        <v>0.77246000000000004</v>
      </c>
      <c r="E279" s="7">
        <f t="shared" si="15"/>
        <v>0.27443263666000001</v>
      </c>
      <c r="F279" s="9">
        <f t="shared" si="16"/>
        <v>5.8023252772215407E-2</v>
      </c>
      <c r="G279" s="35">
        <f t="shared" si="17"/>
        <v>0.36</v>
      </c>
    </row>
    <row r="280" spans="1:7">
      <c r="A280" s="8">
        <v>241</v>
      </c>
      <c r="B280" s="7">
        <v>0.29412199999999999</v>
      </c>
      <c r="C280" s="3">
        <v>4.0629470000000003</v>
      </c>
      <c r="D280" s="7">
        <v>0.69432700000000003</v>
      </c>
      <c r="E280" s="7">
        <f t="shared" si="15"/>
        <v>0.20421684589399999</v>
      </c>
      <c r="F280" s="9">
        <f t="shared" si="16"/>
        <v>5.0263231564182345E-2</v>
      </c>
      <c r="G280" s="35">
        <f t="shared" si="17"/>
        <v>0.30000000000000004</v>
      </c>
    </row>
    <row r="281" spans="1:7">
      <c r="A281" s="8">
        <v>15</v>
      </c>
      <c r="B281" s="7">
        <v>0.212672</v>
      </c>
      <c r="C281" s="3">
        <v>4.1794650000000004</v>
      </c>
      <c r="D281" s="7">
        <v>0.61834699999999998</v>
      </c>
      <c r="E281" s="7">
        <f t="shared" si="15"/>
        <v>0.131505093184</v>
      </c>
      <c r="F281" s="9">
        <f t="shared" si="16"/>
        <v>3.1464575773214987E-2</v>
      </c>
      <c r="G281" s="35">
        <f t="shared" si="17"/>
        <v>0.21000000000000002</v>
      </c>
    </row>
    <row r="282" spans="1:7">
      <c r="A282" s="8">
        <v>49</v>
      </c>
      <c r="B282" s="7">
        <v>0.21723400000000001</v>
      </c>
      <c r="C282" s="3">
        <v>3.6235879999999998</v>
      </c>
      <c r="D282" s="7">
        <v>0.61797199999999997</v>
      </c>
      <c r="E282" s="7">
        <f t="shared" si="15"/>
        <v>0.134244529448</v>
      </c>
      <c r="F282" s="9">
        <f t="shared" si="16"/>
        <v>3.7047404243528793E-2</v>
      </c>
      <c r="G282" s="35">
        <f t="shared" si="17"/>
        <v>0.21000000000000002</v>
      </c>
    </row>
    <row r="283" spans="1:7">
      <c r="A283" s="8">
        <v>102</v>
      </c>
      <c r="B283" s="7">
        <v>0.232492</v>
      </c>
      <c r="C283" s="3">
        <v>3.528648</v>
      </c>
      <c r="D283" s="7">
        <v>0.628135</v>
      </c>
      <c r="E283" s="7">
        <f t="shared" si="15"/>
        <v>0.14603636242000001</v>
      </c>
      <c r="F283" s="9">
        <f t="shared" si="16"/>
        <v>4.138592526656102E-2</v>
      </c>
      <c r="G283" s="35">
        <f t="shared" si="17"/>
        <v>0.24</v>
      </c>
    </row>
    <row r="284" spans="1:7">
      <c r="A284" s="8">
        <v>3</v>
      </c>
      <c r="B284" s="7">
        <v>0.148258</v>
      </c>
      <c r="C284" s="3">
        <v>2.6728990000000001</v>
      </c>
      <c r="D284" s="7">
        <v>0.50878299999999999</v>
      </c>
      <c r="E284" s="7">
        <f t="shared" si="15"/>
        <v>7.5431150013999998E-2</v>
      </c>
      <c r="F284" s="9">
        <f t="shared" si="16"/>
        <v>2.8220725891251408E-2</v>
      </c>
      <c r="G284" s="35">
        <f t="shared" si="17"/>
        <v>0.15000000000000002</v>
      </c>
    </row>
    <row r="285" spans="1:7">
      <c r="A285" s="8">
        <v>210</v>
      </c>
      <c r="B285" s="7">
        <v>0.25906800000000002</v>
      </c>
      <c r="C285" s="3">
        <v>3.5702569999999998</v>
      </c>
      <c r="D285" s="7">
        <v>0.66689699999999996</v>
      </c>
      <c r="E285" s="7">
        <f t="shared" si="15"/>
        <v>0.17277167199599999</v>
      </c>
      <c r="F285" s="9">
        <f t="shared" si="16"/>
        <v>4.8391942651747483E-2</v>
      </c>
      <c r="G285" s="35">
        <f t="shared" si="17"/>
        <v>0.27</v>
      </c>
    </row>
    <row r="286" spans="1:7">
      <c r="A286" s="8">
        <v>284</v>
      </c>
      <c r="B286" s="7">
        <v>0.31241099999999999</v>
      </c>
      <c r="C286" s="3">
        <v>4.2659859999999998</v>
      </c>
      <c r="D286" s="7">
        <v>0.71631900000000004</v>
      </c>
      <c r="E286" s="7">
        <f t="shared" si="15"/>
        <v>0.22378593510899999</v>
      </c>
      <c r="F286" s="9">
        <f t="shared" si="16"/>
        <v>5.2458197262953983E-2</v>
      </c>
      <c r="G286" s="35">
        <f t="shared" si="17"/>
        <v>0.30000000000000004</v>
      </c>
    </row>
    <row r="287" spans="1:7">
      <c r="A287" s="8">
        <v>139</v>
      </c>
      <c r="B287" s="7">
        <v>0.22302900000000001</v>
      </c>
      <c r="C287" s="3">
        <v>3.1056430000000002</v>
      </c>
      <c r="D287" s="7">
        <v>0.61297500000000005</v>
      </c>
      <c r="E287" s="7">
        <f t="shared" si="15"/>
        <v>0.13671120127500003</v>
      </c>
      <c r="F287" s="9">
        <f t="shared" si="16"/>
        <v>4.4020256441258711E-2</v>
      </c>
      <c r="G287" s="35">
        <f t="shared" si="17"/>
        <v>0.21000000000000002</v>
      </c>
    </row>
    <row r="288" spans="1:7">
      <c r="A288" s="8">
        <v>498</v>
      </c>
      <c r="B288" s="7">
        <v>0.41878100000000001</v>
      </c>
      <c r="C288" s="3">
        <v>4.5389229999999996</v>
      </c>
      <c r="D288" s="7">
        <v>0.80925499999999995</v>
      </c>
      <c r="E288" s="7">
        <f t="shared" si="15"/>
        <v>0.338900618155</v>
      </c>
      <c r="F288" s="9">
        <f t="shared" si="16"/>
        <v>7.4665425730949836E-2</v>
      </c>
      <c r="G288" s="35">
        <f t="shared" si="17"/>
        <v>0.42000000000000004</v>
      </c>
    </row>
    <row r="289" spans="1:7">
      <c r="A289" s="8">
        <v>441</v>
      </c>
      <c r="B289" s="7">
        <v>0.36685400000000001</v>
      </c>
      <c r="C289" s="3">
        <v>4.5158120000000004</v>
      </c>
      <c r="D289" s="7">
        <v>0.76929800000000004</v>
      </c>
      <c r="E289" s="7">
        <f t="shared" si="15"/>
        <v>0.282220048492</v>
      </c>
      <c r="F289" s="9">
        <f t="shared" si="16"/>
        <v>6.2495969383136403E-2</v>
      </c>
      <c r="G289" s="35">
        <f t="shared" si="17"/>
        <v>0.36</v>
      </c>
    </row>
    <row r="290" spans="1:7">
      <c r="A290" s="8">
        <v>85</v>
      </c>
      <c r="B290" s="7">
        <v>0.23112199999999999</v>
      </c>
      <c r="C290" s="3">
        <v>3.5758779999999999</v>
      </c>
      <c r="D290" s="7">
        <v>0.61926499999999995</v>
      </c>
      <c r="E290" s="7">
        <f t="shared" si="15"/>
        <v>0.14312576532999999</v>
      </c>
      <c r="F290" s="9">
        <f t="shared" si="16"/>
        <v>4.0025349111462973E-2</v>
      </c>
      <c r="G290" s="35">
        <f t="shared" si="17"/>
        <v>0.24</v>
      </c>
    </row>
    <row r="291" spans="1:7">
      <c r="A291" s="8">
        <v>80</v>
      </c>
      <c r="B291" s="7">
        <v>0.262544</v>
      </c>
      <c r="C291" s="3">
        <v>4.428947</v>
      </c>
      <c r="D291" s="7">
        <v>0.66716200000000003</v>
      </c>
      <c r="E291" s="7">
        <f t="shared" si="15"/>
        <v>0.175159380128</v>
      </c>
      <c r="F291" s="9">
        <f t="shared" si="16"/>
        <v>3.9548764103070101E-2</v>
      </c>
      <c r="G291" s="35">
        <f t="shared" si="17"/>
        <v>0.27</v>
      </c>
    </row>
    <row r="292" spans="1:7">
      <c r="A292" s="8">
        <v>382</v>
      </c>
      <c r="B292" s="7">
        <v>0.37773699999999999</v>
      </c>
      <c r="C292" s="3">
        <v>5.0919780000000001</v>
      </c>
      <c r="D292" s="7">
        <v>0.78956700000000002</v>
      </c>
      <c r="E292" s="7">
        <f t="shared" si="15"/>
        <v>0.29824866987900001</v>
      </c>
      <c r="F292" s="9">
        <f t="shared" si="16"/>
        <v>5.8572262071635031E-2</v>
      </c>
      <c r="G292" s="35">
        <f t="shared" si="17"/>
        <v>0.39</v>
      </c>
    </row>
    <row r="293" spans="1:7">
      <c r="A293" s="8">
        <v>197</v>
      </c>
      <c r="B293" s="7">
        <v>0.257156</v>
      </c>
      <c r="C293" s="3">
        <v>3.533007</v>
      </c>
      <c r="D293" s="7">
        <v>0.647536</v>
      </c>
      <c r="E293" s="7">
        <f t="shared" si="15"/>
        <v>0.16651776761599998</v>
      </c>
      <c r="F293" s="9">
        <f t="shared" si="16"/>
        <v>4.7132023122512912E-2</v>
      </c>
      <c r="G293" s="35">
        <f t="shared" si="17"/>
        <v>0.27</v>
      </c>
    </row>
    <row r="294" spans="1:7">
      <c r="A294" s="8">
        <v>253</v>
      </c>
      <c r="B294" s="7">
        <v>0.35689700000000002</v>
      </c>
      <c r="C294" s="3">
        <v>5.475905</v>
      </c>
      <c r="D294" s="7">
        <v>0.77923900000000001</v>
      </c>
      <c r="E294" s="7">
        <f t="shared" si="15"/>
        <v>0.27810806138300004</v>
      </c>
      <c r="F294" s="9">
        <f t="shared" si="16"/>
        <v>5.0787597919065439E-2</v>
      </c>
      <c r="G294" s="35">
        <f t="shared" si="17"/>
        <v>0.36</v>
      </c>
    </row>
    <row r="295" spans="1:7">
      <c r="A295" s="8">
        <v>229</v>
      </c>
      <c r="B295" s="7">
        <v>0.288908</v>
      </c>
      <c r="C295" s="3">
        <v>3.9472320000000001</v>
      </c>
      <c r="D295" s="7">
        <v>0.67704399999999998</v>
      </c>
      <c r="E295" s="7">
        <f t="shared" si="15"/>
        <v>0.195603427952</v>
      </c>
      <c r="F295" s="9">
        <f t="shared" si="16"/>
        <v>4.9554581020826743E-2</v>
      </c>
      <c r="G295" s="35">
        <f t="shared" si="17"/>
        <v>0.30000000000000004</v>
      </c>
    </row>
    <row r="296" spans="1:7">
      <c r="A296" s="8">
        <v>35</v>
      </c>
      <c r="B296" s="7">
        <v>0.21546399999999999</v>
      </c>
      <c r="C296" s="3">
        <v>3.9020790000000001</v>
      </c>
      <c r="D296" s="7">
        <v>0.624919</v>
      </c>
      <c r="E296" s="7">
        <f t="shared" si="15"/>
        <v>0.13464754741599999</v>
      </c>
      <c r="F296" s="9">
        <f t="shared" si="16"/>
        <v>3.4506617476478561E-2</v>
      </c>
      <c r="G296" s="35">
        <f t="shared" si="17"/>
        <v>0.21000000000000002</v>
      </c>
    </row>
    <row r="297" spans="1:7">
      <c r="A297" s="8">
        <v>275</v>
      </c>
      <c r="B297" s="7">
        <v>0.28670899999999999</v>
      </c>
      <c r="C297" s="3">
        <v>3.7768540000000002</v>
      </c>
      <c r="D297" s="7">
        <v>0.68690300000000004</v>
      </c>
      <c r="E297" s="7">
        <f t="shared" si="15"/>
        <v>0.196941272227</v>
      </c>
      <c r="F297" s="9">
        <f t="shared" si="16"/>
        <v>5.2144264042772108E-2</v>
      </c>
      <c r="G297" s="35">
        <f t="shared" si="17"/>
        <v>0.30000000000000004</v>
      </c>
    </row>
    <row r="298" spans="1:7">
      <c r="A298" s="8">
        <v>230</v>
      </c>
      <c r="B298" s="7">
        <v>0.28219699999999998</v>
      </c>
      <c r="C298" s="3">
        <v>3.8744529999999999</v>
      </c>
      <c r="D298" s="7">
        <v>0.68176499999999995</v>
      </c>
      <c r="E298" s="7">
        <f t="shared" si="15"/>
        <v>0.19239203770499996</v>
      </c>
      <c r="F298" s="9">
        <f t="shared" si="16"/>
        <v>4.9656567702589235E-2</v>
      </c>
      <c r="G298" s="35">
        <f t="shared" si="17"/>
        <v>0.27</v>
      </c>
    </row>
    <row r="299" spans="1:7">
      <c r="A299" s="8">
        <v>363</v>
      </c>
      <c r="B299" s="7">
        <v>0.32381199999999999</v>
      </c>
      <c r="C299" s="3">
        <v>4.0929640000000003</v>
      </c>
      <c r="D299" s="7">
        <v>0.72516499999999995</v>
      </c>
      <c r="E299" s="7">
        <f t="shared" si="15"/>
        <v>0.23481712897999998</v>
      </c>
      <c r="F299" s="9">
        <f t="shared" si="16"/>
        <v>5.7370924586680944E-2</v>
      </c>
      <c r="G299" s="35">
        <f t="shared" si="17"/>
        <v>0.33</v>
      </c>
    </row>
    <row r="300" spans="1:7">
      <c r="A300" s="8">
        <v>19</v>
      </c>
      <c r="B300" s="7">
        <v>0.22451699999999999</v>
      </c>
      <c r="C300" s="3">
        <v>4.3916870000000001</v>
      </c>
      <c r="D300" s="7">
        <v>0.63389799999999996</v>
      </c>
      <c r="E300" s="7">
        <f t="shared" si="15"/>
        <v>0.14232087726599998</v>
      </c>
      <c r="F300" s="9">
        <f t="shared" si="16"/>
        <v>3.2406880833265206E-2</v>
      </c>
      <c r="G300" s="35">
        <f t="shared" si="17"/>
        <v>0.21000000000000002</v>
      </c>
    </row>
    <row r="301" spans="1:7">
      <c r="A301" s="8">
        <v>69</v>
      </c>
      <c r="B301" s="7">
        <v>0.19638600000000001</v>
      </c>
      <c r="C301" s="3">
        <v>2.9775010000000002</v>
      </c>
      <c r="D301" s="7">
        <v>0.58715499999999998</v>
      </c>
      <c r="E301" s="7">
        <f t="shared" si="15"/>
        <v>0.11530902183</v>
      </c>
      <c r="F301" s="9">
        <f t="shared" si="16"/>
        <v>3.8726778540124754E-2</v>
      </c>
      <c r="G301" s="35">
        <f t="shared" si="17"/>
        <v>0.21000000000000002</v>
      </c>
    </row>
    <row r="302" spans="1:7">
      <c r="A302" s="8">
        <v>427</v>
      </c>
      <c r="B302" s="7">
        <v>0.38186199999999998</v>
      </c>
      <c r="C302" s="3">
        <v>4.9248260000000004</v>
      </c>
      <c r="D302" s="7">
        <v>0.78892899999999999</v>
      </c>
      <c r="E302" s="7">
        <f t="shared" si="15"/>
        <v>0.301262005798</v>
      </c>
      <c r="F302" s="9">
        <f t="shared" si="16"/>
        <v>6.1172111623436033E-2</v>
      </c>
      <c r="G302" s="35">
        <f t="shared" si="17"/>
        <v>0.39</v>
      </c>
    </row>
    <row r="303" spans="1:7">
      <c r="A303" s="8">
        <v>313</v>
      </c>
      <c r="B303" s="7">
        <v>0.313718</v>
      </c>
      <c r="C303" s="3">
        <v>4.1966469999999996</v>
      </c>
      <c r="D303" s="7">
        <v>0.72855199999999998</v>
      </c>
      <c r="E303" s="7">
        <f t="shared" si="15"/>
        <v>0.228559876336</v>
      </c>
      <c r="F303" s="9">
        <f t="shared" si="16"/>
        <v>5.4462497402330959E-2</v>
      </c>
      <c r="G303" s="35">
        <f t="shared" si="17"/>
        <v>0.30000000000000004</v>
      </c>
    </row>
    <row r="304" spans="1:7">
      <c r="A304" s="8">
        <v>254</v>
      </c>
      <c r="B304" s="7">
        <v>0.245892</v>
      </c>
      <c r="C304" s="3">
        <v>3.1688399999999999</v>
      </c>
      <c r="D304" s="7">
        <v>0.65504099999999998</v>
      </c>
      <c r="E304" s="7">
        <f t="shared" si="15"/>
        <v>0.16106934157200001</v>
      </c>
      <c r="F304" s="9">
        <f t="shared" si="16"/>
        <v>5.0829117775589808E-2</v>
      </c>
      <c r="G304" s="35">
        <f t="shared" si="17"/>
        <v>0.24</v>
      </c>
    </row>
    <row r="305" spans="1:7">
      <c r="A305" s="8">
        <v>51</v>
      </c>
      <c r="B305" s="7">
        <v>0.202657</v>
      </c>
      <c r="C305" s="3">
        <v>3.2140070000000001</v>
      </c>
      <c r="D305" s="7">
        <v>0.59267899999999996</v>
      </c>
      <c r="E305" s="7">
        <f t="shared" si="15"/>
        <v>0.12011054810299999</v>
      </c>
      <c r="F305" s="9">
        <f t="shared" si="16"/>
        <v>3.7370966554522128E-2</v>
      </c>
      <c r="G305" s="35">
        <f t="shared" si="17"/>
        <v>0.21000000000000002</v>
      </c>
    </row>
    <row r="306" spans="1:7">
      <c r="A306" s="8">
        <v>500</v>
      </c>
      <c r="B306" s="7">
        <v>0.438554</v>
      </c>
      <c r="C306" s="3">
        <v>4.6819689999999996</v>
      </c>
      <c r="D306" s="7">
        <v>0.83141699999999996</v>
      </c>
      <c r="E306" s="7">
        <f t="shared" si="15"/>
        <v>0.36462125101799997</v>
      </c>
      <c r="F306" s="9">
        <f t="shared" si="16"/>
        <v>7.7877758485372289E-2</v>
      </c>
      <c r="G306" s="35">
        <f t="shared" si="17"/>
        <v>0.44999999999999996</v>
      </c>
    </row>
    <row r="307" spans="1:7">
      <c r="A307" s="8">
        <v>148</v>
      </c>
      <c r="B307" s="7">
        <v>0.27007399999999998</v>
      </c>
      <c r="C307" s="3">
        <v>4.121861</v>
      </c>
      <c r="D307" s="7">
        <v>0.67660699999999996</v>
      </c>
      <c r="E307" s="7">
        <f t="shared" si="15"/>
        <v>0.18273395891799998</v>
      </c>
      <c r="F307" s="9">
        <f t="shared" si="16"/>
        <v>4.4332877532260305E-2</v>
      </c>
      <c r="G307" s="35">
        <f t="shared" si="17"/>
        <v>0.27</v>
      </c>
    </row>
    <row r="308" spans="1:7">
      <c r="A308" s="8">
        <v>23</v>
      </c>
      <c r="B308" s="7">
        <v>0.17850099999999999</v>
      </c>
      <c r="C308" s="3">
        <v>2.9548960000000002</v>
      </c>
      <c r="D308" s="7">
        <v>0.555585</v>
      </c>
      <c r="E308" s="7">
        <f t="shared" si="15"/>
        <v>9.9172478085000002E-2</v>
      </c>
      <c r="F308" s="9">
        <f t="shared" si="16"/>
        <v>3.35620874930962E-2</v>
      </c>
      <c r="G308" s="35">
        <f t="shared" si="17"/>
        <v>0.18</v>
      </c>
    </row>
    <row r="309" spans="1:7">
      <c r="A309" s="8">
        <v>228</v>
      </c>
      <c r="B309" s="7">
        <v>0.27717000000000003</v>
      </c>
      <c r="C309" s="3">
        <v>3.8547199999999999</v>
      </c>
      <c r="D309" s="7">
        <v>0.68799699999999997</v>
      </c>
      <c r="E309" s="7">
        <f t="shared" si="15"/>
        <v>0.19069212849</v>
      </c>
      <c r="F309" s="9">
        <f t="shared" si="16"/>
        <v>4.9469774326021086E-2</v>
      </c>
      <c r="G309" s="35">
        <f t="shared" si="17"/>
        <v>0.27</v>
      </c>
    </row>
    <row r="310" spans="1:7">
      <c r="A310" s="8">
        <v>120</v>
      </c>
      <c r="B310" s="7">
        <v>0.281856</v>
      </c>
      <c r="C310" s="3">
        <v>4.6464369999999997</v>
      </c>
      <c r="D310" s="7">
        <v>0.70486899999999997</v>
      </c>
      <c r="E310" s="7">
        <f t="shared" si="15"/>
        <v>0.19867155686399998</v>
      </c>
      <c r="F310" s="9">
        <f t="shared" si="16"/>
        <v>4.2757828603723666E-2</v>
      </c>
      <c r="G310" s="35">
        <f t="shared" si="17"/>
        <v>0.27</v>
      </c>
    </row>
    <row r="311" spans="1:7">
      <c r="A311" s="8">
        <v>457</v>
      </c>
      <c r="B311" s="7">
        <v>0.35885899999999998</v>
      </c>
      <c r="C311" s="3">
        <v>4.2223810000000004</v>
      </c>
      <c r="D311" s="7">
        <v>0.75383100000000003</v>
      </c>
      <c r="E311" s="7">
        <f t="shared" si="15"/>
        <v>0.27051903882900002</v>
      </c>
      <c r="F311" s="9">
        <f t="shared" si="16"/>
        <v>6.4067889380186205E-2</v>
      </c>
      <c r="G311" s="35">
        <f t="shared" si="17"/>
        <v>0.36</v>
      </c>
    </row>
    <row r="312" spans="1:7">
      <c r="A312" s="8">
        <v>158</v>
      </c>
      <c r="B312" s="7">
        <v>0.29127999999999998</v>
      </c>
      <c r="C312" s="3">
        <v>4.6098340000000002</v>
      </c>
      <c r="D312" s="7">
        <v>0.708924</v>
      </c>
      <c r="E312" s="7">
        <f t="shared" si="15"/>
        <v>0.20649538271999998</v>
      </c>
      <c r="F312" s="9">
        <f t="shared" si="16"/>
        <v>4.4794537660141333E-2</v>
      </c>
      <c r="G312" s="35">
        <f t="shared" si="17"/>
        <v>0.30000000000000004</v>
      </c>
    </row>
    <row r="313" spans="1:7">
      <c r="A313" s="8">
        <v>268</v>
      </c>
      <c r="B313" s="7">
        <v>0.29083799999999999</v>
      </c>
      <c r="C313" s="3">
        <v>3.9425699999999999</v>
      </c>
      <c r="D313" s="7">
        <v>0.70075399999999999</v>
      </c>
      <c r="E313" s="7">
        <f t="shared" si="15"/>
        <v>0.20380589185199999</v>
      </c>
      <c r="F313" s="9">
        <f t="shared" si="16"/>
        <v>5.1693664754715832E-2</v>
      </c>
      <c r="G313" s="35">
        <f t="shared" si="17"/>
        <v>0.30000000000000004</v>
      </c>
    </row>
    <row r="314" spans="1:7">
      <c r="A314" s="8">
        <v>264</v>
      </c>
      <c r="B314" s="7">
        <v>0.274148</v>
      </c>
      <c r="C314" s="3">
        <v>3.5986699999999998</v>
      </c>
      <c r="D314" s="7">
        <v>0.67598100000000005</v>
      </c>
      <c r="E314" s="7">
        <f t="shared" si="15"/>
        <v>0.18531883918800002</v>
      </c>
      <c r="F314" s="9">
        <f t="shared" si="16"/>
        <v>5.1496480418599104E-2</v>
      </c>
      <c r="G314" s="35">
        <f t="shared" si="17"/>
        <v>0.27</v>
      </c>
    </row>
    <row r="315" spans="1:7">
      <c r="A315" s="8">
        <v>167</v>
      </c>
      <c r="B315" s="7">
        <v>0.226546</v>
      </c>
      <c r="C315" s="3">
        <v>3.127027</v>
      </c>
      <c r="D315" s="7">
        <v>0.62236199999999997</v>
      </c>
      <c r="E315" s="7">
        <f t="shared" si="15"/>
        <v>0.140993621652</v>
      </c>
      <c r="F315" s="9">
        <f t="shared" si="16"/>
        <v>4.5088712586108144E-2</v>
      </c>
      <c r="G315" s="35">
        <f t="shared" si="17"/>
        <v>0.24</v>
      </c>
    </row>
    <row r="316" spans="1:7">
      <c r="A316" s="8">
        <v>78</v>
      </c>
      <c r="B316" s="7">
        <v>0.21531500000000001</v>
      </c>
      <c r="C316" s="3">
        <v>3.267169</v>
      </c>
      <c r="D316" s="7">
        <v>0.597943</v>
      </c>
      <c r="E316" s="7">
        <f t="shared" si="15"/>
        <v>0.12874609704500001</v>
      </c>
      <c r="F316" s="9">
        <f t="shared" si="16"/>
        <v>3.9406010844556867E-2</v>
      </c>
      <c r="G316" s="35">
        <f t="shared" si="17"/>
        <v>0.21000000000000002</v>
      </c>
    </row>
    <row r="317" spans="1:7">
      <c r="A317" s="8">
        <v>479</v>
      </c>
      <c r="B317" s="7">
        <v>0.35383900000000001</v>
      </c>
      <c r="C317" s="3">
        <v>3.8995310000000001</v>
      </c>
      <c r="D317" s="7">
        <v>0.75432600000000005</v>
      </c>
      <c r="E317" s="7">
        <f t="shared" si="15"/>
        <v>0.26690995751400004</v>
      </c>
      <c r="F317" s="9">
        <f t="shared" si="16"/>
        <v>6.8446681796862252E-2</v>
      </c>
      <c r="G317" s="35">
        <f t="shared" si="17"/>
        <v>0.36</v>
      </c>
    </row>
    <row r="318" spans="1:7">
      <c r="A318" s="8">
        <v>351</v>
      </c>
      <c r="B318" s="7">
        <v>0.34345199999999998</v>
      </c>
      <c r="C318" s="3">
        <v>4.4515149999999997</v>
      </c>
      <c r="D318" s="7">
        <v>0.73079899999999998</v>
      </c>
      <c r="E318" s="7">
        <f t="shared" si="15"/>
        <v>0.25099437814799996</v>
      </c>
      <c r="F318" s="9">
        <f t="shared" si="16"/>
        <v>5.6384035131410312E-2</v>
      </c>
      <c r="G318" s="35">
        <f t="shared" si="17"/>
        <v>0.33</v>
      </c>
    </row>
    <row r="319" spans="1:7">
      <c r="A319" s="8">
        <v>399</v>
      </c>
      <c r="B319" s="7">
        <v>0.33958500000000003</v>
      </c>
      <c r="C319" s="3">
        <v>4.2844530000000001</v>
      </c>
      <c r="D319" s="7">
        <v>0.75278299999999998</v>
      </c>
      <c r="E319" s="7">
        <f t="shared" si="15"/>
        <v>0.25563381505499999</v>
      </c>
      <c r="F319" s="9">
        <f t="shared" si="16"/>
        <v>5.9665449721352994E-2</v>
      </c>
      <c r="G319" s="35">
        <f t="shared" si="17"/>
        <v>0.33</v>
      </c>
    </row>
    <row r="320" spans="1:7">
      <c r="A320" s="8">
        <v>390</v>
      </c>
      <c r="B320" s="7">
        <v>0.36730699999999999</v>
      </c>
      <c r="C320" s="3">
        <v>4.9014360000000003</v>
      </c>
      <c r="D320" s="7">
        <v>0.78609899999999999</v>
      </c>
      <c r="E320" s="7">
        <f t="shared" si="15"/>
        <v>0.288739665393</v>
      </c>
      <c r="F320" s="9">
        <f t="shared" si="16"/>
        <v>5.8909198323307696E-2</v>
      </c>
      <c r="G320" s="35">
        <f t="shared" si="17"/>
        <v>0.36</v>
      </c>
    </row>
    <row r="321" spans="1:7">
      <c r="A321" s="8">
        <v>291</v>
      </c>
      <c r="B321" s="7">
        <v>0.29531800000000002</v>
      </c>
      <c r="C321" s="3">
        <v>3.9378760000000002</v>
      </c>
      <c r="D321" s="7">
        <v>0.70740199999999998</v>
      </c>
      <c r="E321" s="7">
        <f t="shared" si="15"/>
        <v>0.20890854383600002</v>
      </c>
      <c r="F321" s="9">
        <f t="shared" si="16"/>
        <v>5.3051072160728276E-2</v>
      </c>
      <c r="G321" s="35">
        <f t="shared" si="17"/>
        <v>0.30000000000000004</v>
      </c>
    </row>
    <row r="322" spans="1:7">
      <c r="A322" s="8">
        <v>38</v>
      </c>
      <c r="B322" s="7">
        <v>0.18284300000000001</v>
      </c>
      <c r="C322" s="3">
        <v>2.9496229999999999</v>
      </c>
      <c r="D322" s="7">
        <v>0.56730400000000003</v>
      </c>
      <c r="E322" s="7">
        <f t="shared" ref="E322:E385" si="18">+B322*D322</f>
        <v>0.10372756527200001</v>
      </c>
      <c r="F322" s="9">
        <f t="shared" ref="F322:F385" si="19">+E322/C322</f>
        <v>3.5166380677123826E-2</v>
      </c>
      <c r="G322" s="35">
        <f t="shared" si="17"/>
        <v>0.18</v>
      </c>
    </row>
    <row r="323" spans="1:7">
      <c r="A323" s="8">
        <v>178</v>
      </c>
      <c r="B323" s="7">
        <v>0.282246</v>
      </c>
      <c r="C323" s="3">
        <v>4.2083709999999996</v>
      </c>
      <c r="D323" s="7">
        <v>0.68786999999999998</v>
      </c>
      <c r="E323" s="7">
        <f t="shared" si="18"/>
        <v>0.19414855602</v>
      </c>
      <c r="F323" s="9">
        <f t="shared" si="19"/>
        <v>4.6133897420165666E-2</v>
      </c>
      <c r="G323" s="35">
        <f t="shared" ref="G323:G386" si="20">3*ROUND(B323/3,2)</f>
        <v>0.27</v>
      </c>
    </row>
    <row r="324" spans="1:7">
      <c r="A324" s="8">
        <v>305</v>
      </c>
      <c r="B324" s="7">
        <v>0.33471099999999998</v>
      </c>
      <c r="C324" s="3">
        <v>4.5716960000000002</v>
      </c>
      <c r="D324" s="7">
        <v>0.73873900000000003</v>
      </c>
      <c r="E324" s="7">
        <f t="shared" si="18"/>
        <v>0.24726406942900001</v>
      </c>
      <c r="F324" s="9">
        <f t="shared" si="19"/>
        <v>5.4085851165300576E-2</v>
      </c>
      <c r="G324" s="35">
        <f t="shared" si="20"/>
        <v>0.33</v>
      </c>
    </row>
    <row r="325" spans="1:7">
      <c r="A325" s="8">
        <v>471</v>
      </c>
      <c r="B325" s="7">
        <v>0.38341599999999998</v>
      </c>
      <c r="C325" s="3">
        <v>4.6296569999999999</v>
      </c>
      <c r="D325" s="7">
        <v>0.804145</v>
      </c>
      <c r="E325" s="7">
        <f t="shared" si="18"/>
        <v>0.30832205932000001</v>
      </c>
      <c r="F325" s="9">
        <f t="shared" si="19"/>
        <v>6.6597171090644516E-2</v>
      </c>
      <c r="G325" s="35">
        <f t="shared" si="20"/>
        <v>0.39</v>
      </c>
    </row>
    <row r="326" spans="1:7">
      <c r="A326" s="8">
        <v>497</v>
      </c>
      <c r="B326" s="7">
        <v>0.43832900000000002</v>
      </c>
      <c r="C326" s="3">
        <v>4.928185</v>
      </c>
      <c r="D326" s="7">
        <v>0.83696999999999999</v>
      </c>
      <c r="E326" s="7">
        <f t="shared" si="18"/>
        <v>0.36686822313</v>
      </c>
      <c r="F326" s="9">
        <f t="shared" si="19"/>
        <v>7.4442867532367396E-2</v>
      </c>
      <c r="G326" s="35">
        <f t="shared" si="20"/>
        <v>0.44999999999999996</v>
      </c>
    </row>
    <row r="327" spans="1:7">
      <c r="A327" s="8">
        <v>249</v>
      </c>
      <c r="B327" s="7">
        <v>0.29332900000000001</v>
      </c>
      <c r="C327" s="3">
        <v>4.1226589999999996</v>
      </c>
      <c r="D327" s="7">
        <v>0.711368</v>
      </c>
      <c r="E327" s="7">
        <f t="shared" si="18"/>
        <v>0.20866486407199999</v>
      </c>
      <c r="F327" s="9">
        <f t="shared" si="19"/>
        <v>5.0614145887884494E-2</v>
      </c>
      <c r="G327" s="35">
        <f t="shared" si="20"/>
        <v>0.30000000000000004</v>
      </c>
    </row>
    <row r="328" spans="1:7">
      <c r="A328" s="8">
        <v>172</v>
      </c>
      <c r="B328" s="7">
        <v>0.246277</v>
      </c>
      <c r="C328" s="3">
        <v>3.5893679999999999</v>
      </c>
      <c r="D328" s="7">
        <v>0.66361400000000004</v>
      </c>
      <c r="E328" s="7">
        <f t="shared" si="18"/>
        <v>0.16343286507800001</v>
      </c>
      <c r="F328" s="9">
        <f t="shared" si="19"/>
        <v>4.5532490699755505E-2</v>
      </c>
      <c r="G328" s="35">
        <f t="shared" si="20"/>
        <v>0.24</v>
      </c>
    </row>
    <row r="329" spans="1:7">
      <c r="A329" s="8">
        <v>84</v>
      </c>
      <c r="B329" s="7">
        <v>0.228243</v>
      </c>
      <c r="C329" s="3">
        <v>3.5739459999999998</v>
      </c>
      <c r="D329" s="7">
        <v>0.62580499999999994</v>
      </c>
      <c r="E329" s="7">
        <f t="shared" si="18"/>
        <v>0.142835610615</v>
      </c>
      <c r="F329" s="9">
        <f t="shared" si="19"/>
        <v>3.9965799879181162E-2</v>
      </c>
      <c r="G329" s="35">
        <f t="shared" si="20"/>
        <v>0.24</v>
      </c>
    </row>
    <row r="330" spans="1:7">
      <c r="A330" s="8">
        <v>297</v>
      </c>
      <c r="B330" s="7">
        <v>0.34309400000000001</v>
      </c>
      <c r="C330" s="3">
        <v>4.8262179999999999</v>
      </c>
      <c r="D330" s="7">
        <v>0.75128200000000001</v>
      </c>
      <c r="E330" s="7">
        <f t="shared" si="18"/>
        <v>0.257760346508</v>
      </c>
      <c r="F330" s="9">
        <f t="shared" si="19"/>
        <v>5.3408351323541541E-2</v>
      </c>
      <c r="G330" s="35">
        <f t="shared" si="20"/>
        <v>0.33</v>
      </c>
    </row>
    <row r="331" spans="1:7">
      <c r="A331" s="8">
        <v>389</v>
      </c>
      <c r="B331" s="7">
        <v>0.34895900000000002</v>
      </c>
      <c r="C331" s="3">
        <v>4.4580089999999997</v>
      </c>
      <c r="D331" s="7">
        <v>0.75250600000000001</v>
      </c>
      <c r="E331" s="7">
        <f t="shared" si="18"/>
        <v>0.26259374125400003</v>
      </c>
      <c r="F331" s="9">
        <f t="shared" si="19"/>
        <v>5.8903815863539093E-2</v>
      </c>
      <c r="G331" s="35">
        <f t="shared" si="20"/>
        <v>0.36</v>
      </c>
    </row>
    <row r="332" spans="1:7">
      <c r="A332" s="8">
        <v>341</v>
      </c>
      <c r="B332" s="7">
        <v>0.32474799999999998</v>
      </c>
      <c r="C332" s="3">
        <v>4.274114</v>
      </c>
      <c r="D332" s="7">
        <v>0.73602599999999996</v>
      </c>
      <c r="E332" s="7">
        <f t="shared" si="18"/>
        <v>0.23902297144799997</v>
      </c>
      <c r="F332" s="9">
        <f t="shared" si="19"/>
        <v>5.5923396392328323E-2</v>
      </c>
      <c r="G332" s="35">
        <f t="shared" si="20"/>
        <v>0.33</v>
      </c>
    </row>
    <row r="333" spans="1:7">
      <c r="A333" s="8">
        <v>392</v>
      </c>
      <c r="B333" s="7">
        <v>0.31515900000000002</v>
      </c>
      <c r="C333" s="3">
        <v>3.8852549999999999</v>
      </c>
      <c r="D333" s="7">
        <v>0.727321</v>
      </c>
      <c r="E333" s="7">
        <f t="shared" si="18"/>
        <v>0.22922175903900002</v>
      </c>
      <c r="F333" s="9">
        <f t="shared" si="19"/>
        <v>5.8997867331487902E-2</v>
      </c>
      <c r="G333" s="35">
        <f t="shared" si="20"/>
        <v>0.33</v>
      </c>
    </row>
    <row r="334" spans="1:7">
      <c r="A334" s="8">
        <v>149</v>
      </c>
      <c r="B334" s="7">
        <v>0.28631000000000001</v>
      </c>
      <c r="C334" s="3">
        <v>4.5638350000000001</v>
      </c>
      <c r="D334" s="7">
        <v>0.70910399999999996</v>
      </c>
      <c r="E334" s="7">
        <f t="shared" si="18"/>
        <v>0.20302356623999998</v>
      </c>
      <c r="F334" s="9">
        <f t="shared" si="19"/>
        <v>4.4485299367746638E-2</v>
      </c>
      <c r="G334" s="35">
        <f t="shared" si="20"/>
        <v>0.30000000000000004</v>
      </c>
    </row>
    <row r="335" spans="1:7">
      <c r="A335" s="8">
        <v>225</v>
      </c>
      <c r="B335" s="7">
        <v>0.29586299999999999</v>
      </c>
      <c r="C335" s="3">
        <v>4.2058819999999999</v>
      </c>
      <c r="D335" s="7">
        <v>0.70144399999999996</v>
      </c>
      <c r="E335" s="7">
        <f t="shared" si="18"/>
        <v>0.20753132617199999</v>
      </c>
      <c r="F335" s="9">
        <f t="shared" si="19"/>
        <v>4.93431166571007E-2</v>
      </c>
      <c r="G335" s="35">
        <f t="shared" si="20"/>
        <v>0.30000000000000004</v>
      </c>
    </row>
    <row r="336" spans="1:7">
      <c r="A336" s="8">
        <v>377</v>
      </c>
      <c r="B336" s="7">
        <v>0.32441599999999998</v>
      </c>
      <c r="C336" s="3">
        <v>4.0918640000000002</v>
      </c>
      <c r="D336" s="7">
        <v>0.73377400000000004</v>
      </c>
      <c r="E336" s="7">
        <f t="shared" si="18"/>
        <v>0.23804802598399999</v>
      </c>
      <c r="F336" s="9">
        <f t="shared" si="19"/>
        <v>5.8175937906049656E-2</v>
      </c>
      <c r="G336" s="35">
        <f t="shared" si="20"/>
        <v>0.33</v>
      </c>
    </row>
    <row r="337" spans="1:7">
      <c r="A337" s="8">
        <v>269</v>
      </c>
      <c r="B337" s="7">
        <v>0.292182</v>
      </c>
      <c r="C337" s="3">
        <v>3.8947750000000001</v>
      </c>
      <c r="D337" s="7">
        <v>0.689079</v>
      </c>
      <c r="E337" s="7">
        <f t="shared" si="18"/>
        <v>0.201336480378</v>
      </c>
      <c r="F337" s="9">
        <f t="shared" si="19"/>
        <v>5.1693995257235656E-2</v>
      </c>
      <c r="G337" s="35">
        <f t="shared" si="20"/>
        <v>0.30000000000000004</v>
      </c>
    </row>
    <row r="338" spans="1:7">
      <c r="A338" s="8">
        <v>147</v>
      </c>
      <c r="B338" s="7">
        <v>0.251305</v>
      </c>
      <c r="C338" s="3">
        <v>3.6296789999999999</v>
      </c>
      <c r="D338" s="7">
        <v>0.63944900000000005</v>
      </c>
      <c r="E338" s="7">
        <f t="shared" si="18"/>
        <v>0.160696730945</v>
      </c>
      <c r="F338" s="9">
        <f t="shared" si="19"/>
        <v>4.4272986934932819E-2</v>
      </c>
      <c r="G338" s="35">
        <f t="shared" si="20"/>
        <v>0.24</v>
      </c>
    </row>
    <row r="339" spans="1:7">
      <c r="A339" s="8">
        <v>472</v>
      </c>
      <c r="B339" s="7">
        <v>0.38159100000000001</v>
      </c>
      <c r="C339" s="3">
        <v>4.5136209999999997</v>
      </c>
      <c r="D339" s="7">
        <v>0.791466</v>
      </c>
      <c r="E339" s="7">
        <f t="shared" si="18"/>
        <v>0.30201630240600003</v>
      </c>
      <c r="F339" s="9">
        <f t="shared" si="19"/>
        <v>6.6912198079103244E-2</v>
      </c>
      <c r="G339" s="35">
        <f t="shared" si="20"/>
        <v>0.39</v>
      </c>
    </row>
    <row r="340" spans="1:7">
      <c r="A340" s="8">
        <v>436</v>
      </c>
      <c r="B340" s="7">
        <v>0.33750200000000002</v>
      </c>
      <c r="C340" s="3">
        <v>4.0864000000000003</v>
      </c>
      <c r="D340" s="7">
        <v>0.74922699999999998</v>
      </c>
      <c r="E340" s="7">
        <f t="shared" si="18"/>
        <v>0.25286561095400001</v>
      </c>
      <c r="F340" s="9">
        <f t="shared" si="19"/>
        <v>6.1879799078406419E-2</v>
      </c>
      <c r="G340" s="35">
        <f t="shared" si="20"/>
        <v>0.33</v>
      </c>
    </row>
    <row r="341" spans="1:7">
      <c r="A341" s="8">
        <v>6</v>
      </c>
      <c r="B341" s="7">
        <v>0.170129</v>
      </c>
      <c r="C341" s="3">
        <v>3.2099280000000001</v>
      </c>
      <c r="D341" s="7">
        <v>0.54369599999999996</v>
      </c>
      <c r="E341" s="7">
        <f t="shared" si="18"/>
        <v>9.2498456783999997E-2</v>
      </c>
      <c r="F341" s="9">
        <f t="shared" si="19"/>
        <v>2.8816364972672284E-2</v>
      </c>
      <c r="G341" s="35">
        <f t="shared" si="20"/>
        <v>0.18</v>
      </c>
    </row>
    <row r="342" spans="1:7">
      <c r="A342" s="8">
        <v>68</v>
      </c>
      <c r="B342" s="7">
        <v>0.21094599999999999</v>
      </c>
      <c r="C342" s="3">
        <v>3.2521969999999998</v>
      </c>
      <c r="D342" s="7">
        <v>0.59637799999999996</v>
      </c>
      <c r="E342" s="7">
        <f t="shared" si="18"/>
        <v>0.12580355358799999</v>
      </c>
      <c r="F342" s="9">
        <f t="shared" si="19"/>
        <v>3.8682636257274701E-2</v>
      </c>
      <c r="G342" s="35">
        <f t="shared" si="20"/>
        <v>0.21000000000000002</v>
      </c>
    </row>
    <row r="343" spans="1:7">
      <c r="A343" s="8">
        <v>175</v>
      </c>
      <c r="B343" s="7">
        <v>0.30512699999999998</v>
      </c>
      <c r="C343" s="3">
        <v>4.8277780000000003</v>
      </c>
      <c r="D343" s="7">
        <v>0.72367599999999999</v>
      </c>
      <c r="E343" s="7">
        <f t="shared" si="18"/>
        <v>0.22081308685199999</v>
      </c>
      <c r="F343" s="9">
        <f t="shared" si="19"/>
        <v>4.5738036598203143E-2</v>
      </c>
      <c r="G343" s="35">
        <f t="shared" si="20"/>
        <v>0.30000000000000004</v>
      </c>
    </row>
    <row r="344" spans="1:7">
      <c r="A344" s="8">
        <v>74</v>
      </c>
      <c r="B344" s="7">
        <v>0.216776</v>
      </c>
      <c r="C344" s="3">
        <v>3.3656769999999998</v>
      </c>
      <c r="D344" s="7">
        <v>0.60293399999999997</v>
      </c>
      <c r="E344" s="7">
        <f t="shared" si="18"/>
        <v>0.13070162078399999</v>
      </c>
      <c r="F344" s="9">
        <f t="shared" si="19"/>
        <v>3.8833679162914324E-2</v>
      </c>
      <c r="G344" s="35">
        <f t="shared" si="20"/>
        <v>0.21000000000000002</v>
      </c>
    </row>
    <row r="345" spans="1:7">
      <c r="A345" s="8">
        <v>240</v>
      </c>
      <c r="B345" s="7">
        <v>0.252336</v>
      </c>
      <c r="C345" s="3">
        <v>3.2743519999999999</v>
      </c>
      <c r="D345" s="7">
        <v>0.64984699999999995</v>
      </c>
      <c r="E345" s="7">
        <f t="shared" si="18"/>
        <v>0.16397979259199999</v>
      </c>
      <c r="F345" s="9">
        <f t="shared" si="19"/>
        <v>5.0080074650495729E-2</v>
      </c>
      <c r="G345" s="35">
        <f t="shared" si="20"/>
        <v>0.24</v>
      </c>
    </row>
    <row r="346" spans="1:7">
      <c r="A346" s="8">
        <v>45</v>
      </c>
      <c r="B346" s="7">
        <v>0.219025</v>
      </c>
      <c r="C346" s="3">
        <v>3.7431830000000001</v>
      </c>
      <c r="D346" s="7">
        <v>0.62042799999999998</v>
      </c>
      <c r="E346" s="7">
        <f t="shared" si="18"/>
        <v>0.1358892427</v>
      </c>
      <c r="F346" s="9">
        <f t="shared" si="19"/>
        <v>3.6303125628642789E-2</v>
      </c>
      <c r="G346" s="35">
        <f t="shared" si="20"/>
        <v>0.21000000000000002</v>
      </c>
    </row>
    <row r="347" spans="1:7">
      <c r="A347" s="8">
        <v>215</v>
      </c>
      <c r="B347" s="7">
        <v>0.25633600000000001</v>
      </c>
      <c r="C347" s="3">
        <v>3.5008979999999998</v>
      </c>
      <c r="D347" s="7">
        <v>0.66775099999999998</v>
      </c>
      <c r="E347" s="7">
        <f t="shared" si="18"/>
        <v>0.171168620336</v>
      </c>
      <c r="F347" s="9">
        <f t="shared" si="19"/>
        <v>4.8892775606715767E-2</v>
      </c>
      <c r="G347" s="35">
        <f t="shared" si="20"/>
        <v>0.27</v>
      </c>
    </row>
    <row r="348" spans="1:7">
      <c r="A348" s="8">
        <v>227</v>
      </c>
      <c r="B348" s="7">
        <v>0.28908400000000001</v>
      </c>
      <c r="C348" s="3">
        <v>4.0786340000000001</v>
      </c>
      <c r="D348" s="7">
        <v>0.69791999999999998</v>
      </c>
      <c r="E348" s="7">
        <f t="shared" si="18"/>
        <v>0.20175750528</v>
      </c>
      <c r="F348" s="9">
        <f t="shared" si="19"/>
        <v>4.9466930663550589E-2</v>
      </c>
      <c r="G348" s="35">
        <f t="shared" si="20"/>
        <v>0.30000000000000004</v>
      </c>
    </row>
    <row r="349" spans="1:7">
      <c r="A349" s="8">
        <v>235</v>
      </c>
      <c r="B349" s="7">
        <v>0.28379799999999999</v>
      </c>
      <c r="C349" s="3">
        <v>3.9012169999999999</v>
      </c>
      <c r="D349" s="7">
        <v>0.68521200000000004</v>
      </c>
      <c r="E349" s="7">
        <f t="shared" si="18"/>
        <v>0.19446179517600001</v>
      </c>
      <c r="F349" s="9">
        <f t="shared" si="19"/>
        <v>4.9846444116284742E-2</v>
      </c>
      <c r="G349" s="35">
        <f t="shared" si="20"/>
        <v>0.27</v>
      </c>
    </row>
    <row r="350" spans="1:7">
      <c r="A350" s="8">
        <v>444</v>
      </c>
      <c r="B350" s="7">
        <v>0.32837100000000002</v>
      </c>
      <c r="C350" s="3">
        <v>3.9710179999999999</v>
      </c>
      <c r="D350" s="7">
        <v>0.75791799999999998</v>
      </c>
      <c r="E350" s="7">
        <f t="shared" si="18"/>
        <v>0.24887829157800001</v>
      </c>
      <c r="F350" s="9">
        <f t="shared" si="19"/>
        <v>6.2673675006761492E-2</v>
      </c>
      <c r="G350" s="35">
        <f t="shared" si="20"/>
        <v>0.33</v>
      </c>
    </row>
    <row r="351" spans="1:7">
      <c r="A351" s="8">
        <v>27</v>
      </c>
      <c r="B351" s="7">
        <v>0.17063900000000001</v>
      </c>
      <c r="C351" s="3">
        <v>2.6951160000000001</v>
      </c>
      <c r="D351" s="7">
        <v>0.53589100000000001</v>
      </c>
      <c r="E351" s="7">
        <f t="shared" si="18"/>
        <v>9.1443904349000002E-2</v>
      </c>
      <c r="F351" s="9">
        <f t="shared" si="19"/>
        <v>3.3929487394605648E-2</v>
      </c>
      <c r="G351" s="35">
        <f t="shared" si="20"/>
        <v>0.18</v>
      </c>
    </row>
    <row r="352" spans="1:7">
      <c r="A352" s="8">
        <v>365</v>
      </c>
      <c r="B352" s="7">
        <v>0.33639000000000002</v>
      </c>
      <c r="C352" s="3">
        <v>4.3716499999999998</v>
      </c>
      <c r="D352" s="7">
        <v>0.74575100000000005</v>
      </c>
      <c r="E352" s="7">
        <f t="shared" si="18"/>
        <v>0.25086317889000004</v>
      </c>
      <c r="F352" s="9">
        <f t="shared" si="19"/>
        <v>5.7384094996168505E-2</v>
      </c>
      <c r="G352" s="35">
        <f t="shared" si="20"/>
        <v>0.33</v>
      </c>
    </row>
    <row r="353" spans="1:7">
      <c r="A353" s="8">
        <v>70</v>
      </c>
      <c r="B353" s="7">
        <v>0.194878</v>
      </c>
      <c r="C353" s="3">
        <v>2.8428849999999999</v>
      </c>
      <c r="D353" s="7">
        <v>0.56511400000000001</v>
      </c>
      <c r="E353" s="7">
        <f t="shared" si="18"/>
        <v>0.110128286092</v>
      </c>
      <c r="F353" s="9">
        <f t="shared" si="19"/>
        <v>3.8738213502128999E-2</v>
      </c>
      <c r="G353" s="35">
        <f t="shared" si="20"/>
        <v>0.18</v>
      </c>
    </row>
    <row r="354" spans="1:7">
      <c r="A354" s="8">
        <v>346</v>
      </c>
      <c r="B354" s="7">
        <v>0.33335900000000002</v>
      </c>
      <c r="C354" s="3">
        <v>4.417052</v>
      </c>
      <c r="D354" s="7">
        <v>0.74487300000000001</v>
      </c>
      <c r="E354" s="7">
        <f t="shared" si="18"/>
        <v>0.24831011840700001</v>
      </c>
      <c r="F354" s="9">
        <f t="shared" si="19"/>
        <v>5.6216254281588718E-2</v>
      </c>
      <c r="G354" s="35">
        <f t="shared" si="20"/>
        <v>0.33</v>
      </c>
    </row>
    <row r="355" spans="1:7">
      <c r="A355" s="8">
        <v>417</v>
      </c>
      <c r="B355" s="7">
        <v>0.34042499999999998</v>
      </c>
      <c r="C355" s="3">
        <v>4.1499139999999999</v>
      </c>
      <c r="D355" s="7">
        <v>0.73755300000000001</v>
      </c>
      <c r="E355" s="7">
        <f t="shared" si="18"/>
        <v>0.25108148002499997</v>
      </c>
      <c r="F355" s="9">
        <f t="shared" si="19"/>
        <v>6.0502815245087001E-2</v>
      </c>
      <c r="G355" s="35">
        <f t="shared" si="20"/>
        <v>0.33</v>
      </c>
    </row>
    <row r="356" spans="1:7">
      <c r="A356" s="8">
        <v>385</v>
      </c>
      <c r="B356" s="7">
        <v>0.33702799999999999</v>
      </c>
      <c r="C356" s="3">
        <v>4.1616600000000004</v>
      </c>
      <c r="D356" s="7">
        <v>0.72454600000000002</v>
      </c>
      <c r="E356" s="7">
        <f t="shared" si="18"/>
        <v>0.24419228928799999</v>
      </c>
      <c r="F356" s="9">
        <f t="shared" si="19"/>
        <v>5.8676655298126219E-2</v>
      </c>
      <c r="G356" s="35">
        <f t="shared" si="20"/>
        <v>0.33</v>
      </c>
    </row>
    <row r="357" spans="1:7">
      <c r="A357" s="8">
        <v>224</v>
      </c>
      <c r="B357" s="7">
        <v>0.29847800000000002</v>
      </c>
      <c r="C357" s="3">
        <v>4.2946280000000003</v>
      </c>
      <c r="D357" s="7">
        <v>0.70996599999999999</v>
      </c>
      <c r="E357" s="7">
        <f t="shared" si="18"/>
        <v>0.211909231748</v>
      </c>
      <c r="F357" s="9">
        <f t="shared" si="19"/>
        <v>4.934286083637511E-2</v>
      </c>
      <c r="G357" s="35">
        <f t="shared" si="20"/>
        <v>0.30000000000000004</v>
      </c>
    </row>
    <row r="358" spans="1:7">
      <c r="A358" s="8">
        <v>86</v>
      </c>
      <c r="B358" s="7">
        <v>0.23980099999999999</v>
      </c>
      <c r="C358" s="3">
        <v>3.8600029999999999</v>
      </c>
      <c r="D358" s="7">
        <v>0.64762900000000001</v>
      </c>
      <c r="E358" s="7">
        <f t="shared" si="18"/>
        <v>0.15530208182899999</v>
      </c>
      <c r="F358" s="9">
        <f t="shared" si="19"/>
        <v>4.0233668686008792E-2</v>
      </c>
      <c r="G358" s="35">
        <f t="shared" si="20"/>
        <v>0.24</v>
      </c>
    </row>
    <row r="359" spans="1:7">
      <c r="A359" s="8">
        <v>312</v>
      </c>
      <c r="B359" s="7">
        <v>0.33371400000000001</v>
      </c>
      <c r="C359" s="3">
        <v>4.6114009999999999</v>
      </c>
      <c r="D359" s="7">
        <v>0.75066600000000006</v>
      </c>
      <c r="E359" s="7">
        <f t="shared" si="18"/>
        <v>0.25050775352400001</v>
      </c>
      <c r="F359" s="9">
        <f t="shared" si="19"/>
        <v>5.4323567506707832E-2</v>
      </c>
      <c r="G359" s="35">
        <f t="shared" si="20"/>
        <v>0.33</v>
      </c>
    </row>
    <row r="360" spans="1:7">
      <c r="A360" s="8">
        <v>209</v>
      </c>
      <c r="B360" s="7">
        <v>0.30363499999999999</v>
      </c>
      <c r="C360" s="3">
        <v>4.4464379999999997</v>
      </c>
      <c r="D360" s="7">
        <v>0.70759799999999995</v>
      </c>
      <c r="E360" s="7">
        <f t="shared" si="18"/>
        <v>0.21485151872999997</v>
      </c>
      <c r="F360" s="9">
        <f t="shared" si="19"/>
        <v>4.8319917815114029E-2</v>
      </c>
      <c r="G360" s="35">
        <f t="shared" si="20"/>
        <v>0.30000000000000004</v>
      </c>
    </row>
    <row r="361" spans="1:7">
      <c r="A361" s="8">
        <v>159</v>
      </c>
      <c r="B361" s="7">
        <v>0.25435999999999998</v>
      </c>
      <c r="C361" s="3">
        <v>3.820058</v>
      </c>
      <c r="D361" s="7">
        <v>0.67291900000000004</v>
      </c>
      <c r="E361" s="7">
        <f t="shared" si="18"/>
        <v>0.17116367684</v>
      </c>
      <c r="F361" s="9">
        <f t="shared" si="19"/>
        <v>4.480656493697216E-2</v>
      </c>
      <c r="G361" s="35">
        <f t="shared" si="20"/>
        <v>0.24</v>
      </c>
    </row>
    <row r="362" spans="1:7">
      <c r="A362" s="8">
        <v>462</v>
      </c>
      <c r="B362" s="7">
        <v>0.45780900000000002</v>
      </c>
      <c r="C362" s="3">
        <v>6.0801080000000001</v>
      </c>
      <c r="D362" s="7">
        <v>0.86057499999999998</v>
      </c>
      <c r="E362" s="7">
        <f t="shared" si="18"/>
        <v>0.39397898017499999</v>
      </c>
      <c r="F362" s="9">
        <f t="shared" si="19"/>
        <v>6.4798023353368067E-2</v>
      </c>
      <c r="G362" s="35">
        <f t="shared" si="20"/>
        <v>0.44999999999999996</v>
      </c>
    </row>
    <row r="363" spans="1:7">
      <c r="A363" s="8">
        <v>453</v>
      </c>
      <c r="B363" s="7">
        <v>0.32411200000000001</v>
      </c>
      <c r="C363" s="3">
        <v>3.767693</v>
      </c>
      <c r="D363" s="7">
        <v>0.73553800000000003</v>
      </c>
      <c r="E363" s="7">
        <f t="shared" si="18"/>
        <v>0.23839669225600002</v>
      </c>
      <c r="F363" s="9">
        <f t="shared" si="19"/>
        <v>6.3273916493727073E-2</v>
      </c>
      <c r="G363" s="35">
        <f t="shared" si="20"/>
        <v>0.33</v>
      </c>
    </row>
    <row r="364" spans="1:7">
      <c r="A364" s="8">
        <v>279</v>
      </c>
      <c r="B364" s="7">
        <v>0.31906200000000001</v>
      </c>
      <c r="C364" s="3">
        <v>4.461182</v>
      </c>
      <c r="D364" s="7">
        <v>0.72975100000000004</v>
      </c>
      <c r="E364" s="7">
        <f t="shared" si="18"/>
        <v>0.23283581356200003</v>
      </c>
      <c r="F364" s="9">
        <f t="shared" si="19"/>
        <v>5.2191507443991307E-2</v>
      </c>
      <c r="G364" s="35">
        <f t="shared" si="20"/>
        <v>0.33</v>
      </c>
    </row>
    <row r="365" spans="1:7">
      <c r="A365" s="8">
        <v>133</v>
      </c>
      <c r="B365" s="7">
        <v>0.26560299999999998</v>
      </c>
      <c r="C365" s="3">
        <v>4.0994000000000002</v>
      </c>
      <c r="D365" s="7">
        <v>0.67216600000000004</v>
      </c>
      <c r="E365" s="7">
        <f t="shared" si="18"/>
        <v>0.178529306098</v>
      </c>
      <c r="F365" s="9">
        <f t="shared" si="19"/>
        <v>4.355010638093379E-2</v>
      </c>
      <c r="G365" s="35">
        <f t="shared" si="20"/>
        <v>0.27</v>
      </c>
    </row>
    <row r="366" spans="1:7">
      <c r="A366" s="8">
        <v>185</v>
      </c>
      <c r="B366" s="7">
        <v>0.27252999999999999</v>
      </c>
      <c r="C366" s="3">
        <v>4.0429719999999998</v>
      </c>
      <c r="D366" s="7">
        <v>0.69239099999999998</v>
      </c>
      <c r="E366" s="7">
        <f t="shared" si="18"/>
        <v>0.18869731922999999</v>
      </c>
      <c r="F366" s="9">
        <f t="shared" si="19"/>
        <v>4.6672922600008111E-2</v>
      </c>
      <c r="G366" s="35">
        <f t="shared" si="20"/>
        <v>0.27</v>
      </c>
    </row>
    <row r="367" spans="1:7">
      <c r="A367" s="8">
        <v>208</v>
      </c>
      <c r="B367" s="7">
        <v>0.27789900000000001</v>
      </c>
      <c r="C367" s="3">
        <v>3.9627379999999999</v>
      </c>
      <c r="D367" s="7">
        <v>0.68794999999999995</v>
      </c>
      <c r="E367" s="7">
        <f t="shared" si="18"/>
        <v>0.19118061705</v>
      </c>
      <c r="F367" s="9">
        <f t="shared" si="19"/>
        <v>4.8244576615966032E-2</v>
      </c>
      <c r="G367" s="35">
        <f t="shared" si="20"/>
        <v>0.27</v>
      </c>
    </row>
    <row r="368" spans="1:7">
      <c r="A368" s="8">
        <v>368</v>
      </c>
      <c r="B368" s="7">
        <v>0.39724300000000001</v>
      </c>
      <c r="C368" s="3">
        <v>5.6475920000000004</v>
      </c>
      <c r="D368" s="7">
        <v>0.82154000000000005</v>
      </c>
      <c r="E368" s="7">
        <f t="shared" si="18"/>
        <v>0.32635101422000001</v>
      </c>
      <c r="F368" s="9">
        <f t="shared" si="19"/>
        <v>5.77858694856144E-2</v>
      </c>
      <c r="G368" s="35">
        <f t="shared" si="20"/>
        <v>0.39</v>
      </c>
    </row>
    <row r="369" spans="1:7">
      <c r="A369" s="8">
        <v>163</v>
      </c>
      <c r="B369" s="7">
        <v>0.26894699999999999</v>
      </c>
      <c r="C369" s="3">
        <v>4.0035670000000003</v>
      </c>
      <c r="D369" s="7">
        <v>0.67008500000000004</v>
      </c>
      <c r="E369" s="7">
        <f t="shared" si="18"/>
        <v>0.18021735049500001</v>
      </c>
      <c r="F369" s="9">
        <f t="shared" si="19"/>
        <v>4.5014196214275916E-2</v>
      </c>
      <c r="G369" s="35">
        <f t="shared" si="20"/>
        <v>0.27</v>
      </c>
    </row>
    <row r="370" spans="1:7">
      <c r="A370" s="8">
        <v>204</v>
      </c>
      <c r="B370" s="7">
        <v>0.289933</v>
      </c>
      <c r="C370" s="3">
        <v>4.2678960000000004</v>
      </c>
      <c r="D370" s="7">
        <v>0.70651200000000003</v>
      </c>
      <c r="E370" s="7">
        <f t="shared" si="18"/>
        <v>0.20484114369600001</v>
      </c>
      <c r="F370" s="9">
        <f t="shared" si="19"/>
        <v>4.7995814259766401E-2</v>
      </c>
      <c r="G370" s="35">
        <f t="shared" si="20"/>
        <v>0.30000000000000004</v>
      </c>
    </row>
    <row r="371" spans="1:7">
      <c r="A371" s="8">
        <v>206</v>
      </c>
      <c r="B371" s="7">
        <v>0.26255899999999999</v>
      </c>
      <c r="C371" s="3">
        <v>3.5736500000000002</v>
      </c>
      <c r="D371" s="7">
        <v>0.65512000000000004</v>
      </c>
      <c r="E371" s="7">
        <f t="shared" si="18"/>
        <v>0.17200765207999999</v>
      </c>
      <c r="F371" s="9">
        <f t="shared" si="19"/>
        <v>4.8132204351293492E-2</v>
      </c>
      <c r="G371" s="35">
        <f t="shared" si="20"/>
        <v>0.27</v>
      </c>
    </row>
    <row r="372" spans="1:7">
      <c r="A372" s="8">
        <v>247</v>
      </c>
      <c r="B372" s="7">
        <v>0.288912</v>
      </c>
      <c r="C372" s="3">
        <v>3.873202</v>
      </c>
      <c r="D372" s="7">
        <v>0.67783099999999996</v>
      </c>
      <c r="E372" s="7">
        <f t="shared" si="18"/>
        <v>0.19583350987199999</v>
      </c>
      <c r="F372" s="9">
        <f t="shared" si="19"/>
        <v>5.0561140336083679E-2</v>
      </c>
      <c r="G372" s="35">
        <f t="shared" si="20"/>
        <v>0.30000000000000004</v>
      </c>
    </row>
    <row r="373" spans="1:7">
      <c r="A373" s="8">
        <v>124</v>
      </c>
      <c r="B373" s="7">
        <v>0.23347000000000001</v>
      </c>
      <c r="C373" s="3">
        <v>3.2944770000000001</v>
      </c>
      <c r="D373" s="7">
        <v>0.60875400000000002</v>
      </c>
      <c r="E373" s="7">
        <f t="shared" si="18"/>
        <v>0.14212579638</v>
      </c>
      <c r="F373" s="9">
        <f t="shared" si="19"/>
        <v>4.3140624863976892E-2</v>
      </c>
      <c r="G373" s="35">
        <f t="shared" si="20"/>
        <v>0.24</v>
      </c>
    </row>
    <row r="374" spans="1:7">
      <c r="A374" s="8">
        <v>109</v>
      </c>
      <c r="B374" s="7">
        <v>0.26296399999999998</v>
      </c>
      <c r="C374" s="3">
        <v>4.1728740000000002</v>
      </c>
      <c r="D374" s="7">
        <v>0.66441499999999998</v>
      </c>
      <c r="E374" s="7">
        <f t="shared" si="18"/>
        <v>0.17471722605999998</v>
      </c>
      <c r="F374" s="9">
        <f t="shared" si="19"/>
        <v>4.186975836318086E-2</v>
      </c>
      <c r="G374" s="35">
        <f t="shared" si="20"/>
        <v>0.27</v>
      </c>
    </row>
    <row r="375" spans="1:7">
      <c r="A375" s="8">
        <v>421</v>
      </c>
      <c r="B375" s="7">
        <v>0.32453599999999999</v>
      </c>
      <c r="C375" s="3">
        <v>3.8704179999999999</v>
      </c>
      <c r="D375" s="7">
        <v>0.72306199999999998</v>
      </c>
      <c r="E375" s="7">
        <f t="shared" si="18"/>
        <v>0.234659649232</v>
      </c>
      <c r="F375" s="9">
        <f t="shared" si="19"/>
        <v>6.0629019716216696E-2</v>
      </c>
      <c r="G375" s="35">
        <f t="shared" si="20"/>
        <v>0.33</v>
      </c>
    </row>
    <row r="376" spans="1:7">
      <c r="A376" s="8">
        <v>220</v>
      </c>
      <c r="B376" s="7">
        <v>0.29254400000000003</v>
      </c>
      <c r="C376" s="3">
        <v>4.1631299999999998</v>
      </c>
      <c r="D376" s="7">
        <v>0.69839899999999999</v>
      </c>
      <c r="E376" s="7">
        <f t="shared" si="18"/>
        <v>0.20431243705600002</v>
      </c>
      <c r="F376" s="9">
        <f t="shared" si="19"/>
        <v>4.907664114644511E-2</v>
      </c>
      <c r="G376" s="35">
        <f t="shared" si="20"/>
        <v>0.30000000000000004</v>
      </c>
    </row>
    <row r="377" spans="1:7">
      <c r="A377" s="8">
        <v>188</v>
      </c>
      <c r="B377" s="7">
        <v>0.29179300000000002</v>
      </c>
      <c r="C377" s="3">
        <v>4.38992</v>
      </c>
      <c r="D377" s="7">
        <v>0.70327899999999999</v>
      </c>
      <c r="E377" s="7">
        <f t="shared" si="18"/>
        <v>0.20521188924700001</v>
      </c>
      <c r="F377" s="9">
        <f t="shared" si="19"/>
        <v>4.6746156933839343E-2</v>
      </c>
      <c r="G377" s="35">
        <f t="shared" si="20"/>
        <v>0.30000000000000004</v>
      </c>
    </row>
    <row r="378" spans="1:7">
      <c r="A378" s="8">
        <v>323</v>
      </c>
      <c r="B378" s="7">
        <v>0.32882899999999998</v>
      </c>
      <c r="C378" s="3">
        <v>4.3121679999999998</v>
      </c>
      <c r="D378" s="7">
        <v>0.72111800000000004</v>
      </c>
      <c r="E378" s="7">
        <f t="shared" si="18"/>
        <v>0.23712451082200001</v>
      </c>
      <c r="F378" s="9">
        <f t="shared" si="19"/>
        <v>5.4989627218141782E-2</v>
      </c>
      <c r="G378" s="35">
        <f t="shared" si="20"/>
        <v>0.33</v>
      </c>
    </row>
    <row r="379" spans="1:7">
      <c r="A379" s="8">
        <v>213</v>
      </c>
      <c r="B379" s="7">
        <v>0.27117999999999998</v>
      </c>
      <c r="C379" s="3">
        <v>3.7429320000000001</v>
      </c>
      <c r="D379" s="7">
        <v>0.673323</v>
      </c>
      <c r="E379" s="7">
        <f t="shared" si="18"/>
        <v>0.18259173113999999</v>
      </c>
      <c r="F379" s="9">
        <f t="shared" si="19"/>
        <v>4.8783074643087287E-2</v>
      </c>
      <c r="G379" s="35">
        <f t="shared" si="20"/>
        <v>0.27</v>
      </c>
    </row>
    <row r="380" spans="1:7">
      <c r="A380" s="8">
        <v>395</v>
      </c>
      <c r="B380" s="7">
        <v>0.32743499999999998</v>
      </c>
      <c r="C380" s="3">
        <v>4.0769330000000004</v>
      </c>
      <c r="D380" s="7">
        <v>0.73856999999999995</v>
      </c>
      <c r="E380" s="7">
        <f t="shared" si="18"/>
        <v>0.24183366794999997</v>
      </c>
      <c r="F380" s="9">
        <f t="shared" si="19"/>
        <v>5.931754776200638E-2</v>
      </c>
      <c r="G380" s="35">
        <f t="shared" si="20"/>
        <v>0.33</v>
      </c>
    </row>
    <row r="381" spans="1:7">
      <c r="A381" s="8">
        <v>266</v>
      </c>
      <c r="B381" s="7">
        <v>0.33326699999999998</v>
      </c>
      <c r="C381" s="3">
        <v>4.8397209999999999</v>
      </c>
      <c r="D381" s="7">
        <v>0.74817400000000001</v>
      </c>
      <c r="E381" s="7">
        <f t="shared" si="18"/>
        <v>0.249341704458</v>
      </c>
      <c r="F381" s="9">
        <f t="shared" si="19"/>
        <v>5.1519850929010166E-2</v>
      </c>
      <c r="G381" s="35">
        <f t="shared" si="20"/>
        <v>0.33</v>
      </c>
    </row>
    <row r="382" spans="1:7">
      <c r="A382" s="8">
        <v>355</v>
      </c>
      <c r="B382" s="7">
        <v>0.292854</v>
      </c>
      <c r="C382" s="3">
        <v>3.5356160000000001</v>
      </c>
      <c r="D382" s="7">
        <v>0.68294999999999995</v>
      </c>
      <c r="E382" s="7">
        <f t="shared" si="18"/>
        <v>0.20000463929999998</v>
      </c>
      <c r="F382" s="9">
        <f t="shared" si="19"/>
        <v>5.6568541182074064E-2</v>
      </c>
      <c r="G382" s="35">
        <f t="shared" si="20"/>
        <v>0.30000000000000004</v>
      </c>
    </row>
    <row r="383" spans="1:7">
      <c r="A383" s="8">
        <v>5</v>
      </c>
      <c r="B383" s="7">
        <v>0.194164</v>
      </c>
      <c r="C383" s="3">
        <v>3.990094</v>
      </c>
      <c r="D383" s="7">
        <v>0.58977900000000005</v>
      </c>
      <c r="E383" s="7">
        <f t="shared" si="18"/>
        <v>0.11451384975600001</v>
      </c>
      <c r="F383" s="9">
        <f t="shared" si="19"/>
        <v>2.8699536841989188E-2</v>
      </c>
      <c r="G383" s="35">
        <f t="shared" si="20"/>
        <v>0.18</v>
      </c>
    </row>
    <row r="384" spans="1:7">
      <c r="A384" s="8">
        <v>290</v>
      </c>
      <c r="B384" s="7">
        <v>0.31110900000000002</v>
      </c>
      <c r="C384" s="3">
        <v>4.137937</v>
      </c>
      <c r="D384" s="7">
        <v>0.70402299999999995</v>
      </c>
      <c r="E384" s="7">
        <f t="shared" si="18"/>
        <v>0.219027891507</v>
      </c>
      <c r="F384" s="9">
        <f t="shared" si="19"/>
        <v>5.2931664137709201E-2</v>
      </c>
      <c r="G384" s="35">
        <f t="shared" si="20"/>
        <v>0.30000000000000004</v>
      </c>
    </row>
    <row r="385" spans="1:7">
      <c r="A385" s="8">
        <v>332</v>
      </c>
      <c r="B385" s="7">
        <v>0.32881199999999999</v>
      </c>
      <c r="C385" s="3">
        <v>4.3564449999999999</v>
      </c>
      <c r="D385" s="7">
        <v>0.73573999999999995</v>
      </c>
      <c r="E385" s="7">
        <f t="shared" si="18"/>
        <v>0.24192014087999997</v>
      </c>
      <c r="F385" s="9">
        <f t="shared" si="19"/>
        <v>5.5531549435376776E-2</v>
      </c>
      <c r="G385" s="35">
        <f t="shared" si="20"/>
        <v>0.33</v>
      </c>
    </row>
    <row r="386" spans="1:7">
      <c r="A386" s="8">
        <v>306</v>
      </c>
      <c r="B386" s="7">
        <v>0.29651100000000002</v>
      </c>
      <c r="C386" s="3">
        <v>3.8820619999999999</v>
      </c>
      <c r="D386" s="7">
        <v>0.70844600000000002</v>
      </c>
      <c r="E386" s="7">
        <f t="shared" ref="E386:E449" si="21">+B386*D386</f>
        <v>0.21006203190600004</v>
      </c>
      <c r="F386" s="9">
        <f t="shared" ref="F386:F449" si="22">+E386/C386</f>
        <v>5.4110942047293435E-2</v>
      </c>
      <c r="G386" s="35">
        <f t="shared" si="20"/>
        <v>0.30000000000000004</v>
      </c>
    </row>
    <row r="387" spans="1:7">
      <c r="A387" s="8">
        <v>25</v>
      </c>
      <c r="B387" s="7">
        <v>0.26768999999999998</v>
      </c>
      <c r="C387" s="3">
        <v>5.519393</v>
      </c>
      <c r="D387" s="7">
        <v>0.69334099999999999</v>
      </c>
      <c r="E387" s="7">
        <f t="shared" si="21"/>
        <v>0.18560045229</v>
      </c>
      <c r="F387" s="9">
        <f t="shared" si="22"/>
        <v>3.3626968090512854E-2</v>
      </c>
      <c r="G387" s="35">
        <f t="shared" ref="G387:G450" si="23">3*ROUND(B387/3,2)</f>
        <v>0.27</v>
      </c>
    </row>
    <row r="388" spans="1:7">
      <c r="A388" s="8">
        <v>282</v>
      </c>
      <c r="B388" s="7">
        <v>0.30670599999999998</v>
      </c>
      <c r="C388" s="3">
        <v>4.1933600000000002</v>
      </c>
      <c r="D388" s="7">
        <v>0.71618899999999996</v>
      </c>
      <c r="E388" s="7">
        <f t="shared" si="21"/>
        <v>0.21965946343399997</v>
      </c>
      <c r="F388" s="9">
        <f t="shared" si="22"/>
        <v>5.2382686779575319E-2</v>
      </c>
      <c r="G388" s="35">
        <f t="shared" si="23"/>
        <v>0.30000000000000004</v>
      </c>
    </row>
    <row r="389" spans="1:7">
      <c r="A389" s="8">
        <v>13</v>
      </c>
      <c r="B389" s="7">
        <v>0.19056699999999999</v>
      </c>
      <c r="C389" s="3">
        <v>3.5204689999999998</v>
      </c>
      <c r="D389" s="7">
        <v>0.57769400000000004</v>
      </c>
      <c r="E389" s="7">
        <f t="shared" si="21"/>
        <v>0.110089412498</v>
      </c>
      <c r="F389" s="9">
        <f t="shared" si="22"/>
        <v>3.1271234741166588E-2</v>
      </c>
      <c r="G389" s="35">
        <f t="shared" si="23"/>
        <v>0.18</v>
      </c>
    </row>
    <row r="390" spans="1:7">
      <c r="A390" s="8">
        <v>154</v>
      </c>
      <c r="B390" s="7">
        <v>0.26722000000000001</v>
      </c>
      <c r="C390" s="3">
        <v>4.0412590000000002</v>
      </c>
      <c r="D390" s="7">
        <v>0.676234</v>
      </c>
      <c r="E390" s="7">
        <f t="shared" si="21"/>
        <v>0.18070324948000002</v>
      </c>
      <c r="F390" s="9">
        <f t="shared" si="22"/>
        <v>4.4714592526734868E-2</v>
      </c>
      <c r="G390" s="35">
        <f t="shared" si="23"/>
        <v>0.27</v>
      </c>
    </row>
    <row r="391" spans="1:7">
      <c r="A391" s="8">
        <v>289</v>
      </c>
      <c r="B391" s="7">
        <v>0.27743800000000002</v>
      </c>
      <c r="C391" s="3">
        <v>3.5263990000000001</v>
      </c>
      <c r="D391" s="7">
        <v>0.67269100000000004</v>
      </c>
      <c r="E391" s="7">
        <f t="shared" si="21"/>
        <v>0.18663004565800001</v>
      </c>
      <c r="F391" s="9">
        <f t="shared" si="22"/>
        <v>5.2923689479834814E-2</v>
      </c>
      <c r="G391" s="35">
        <f t="shared" si="23"/>
        <v>0.27</v>
      </c>
    </row>
    <row r="392" spans="1:7">
      <c r="A392" s="8">
        <v>422</v>
      </c>
      <c r="B392" s="7">
        <v>0.36406699999999997</v>
      </c>
      <c r="C392" s="3">
        <v>4.5887719999999996</v>
      </c>
      <c r="D392" s="7">
        <v>0.76575000000000004</v>
      </c>
      <c r="E392" s="7">
        <f t="shared" si="21"/>
        <v>0.27878430524999998</v>
      </c>
      <c r="F392" s="9">
        <f t="shared" si="22"/>
        <v>6.0753575302935077E-2</v>
      </c>
      <c r="G392" s="35">
        <f t="shared" si="23"/>
        <v>0.36</v>
      </c>
    </row>
    <row r="393" spans="1:7">
      <c r="A393" s="8">
        <v>406</v>
      </c>
      <c r="B393" s="7">
        <v>0.340806</v>
      </c>
      <c r="C393" s="3">
        <v>4.2715399999999999</v>
      </c>
      <c r="D393" s="7">
        <v>0.75173699999999999</v>
      </c>
      <c r="E393" s="7">
        <f t="shared" si="21"/>
        <v>0.25619648002200002</v>
      </c>
      <c r="F393" s="9">
        <f t="shared" si="22"/>
        <v>5.9977544403657705E-2</v>
      </c>
      <c r="G393" s="35">
        <f t="shared" si="23"/>
        <v>0.33</v>
      </c>
    </row>
    <row r="394" spans="1:7">
      <c r="A394" s="8">
        <v>81</v>
      </c>
      <c r="B394" s="7">
        <v>0.23888599999999999</v>
      </c>
      <c r="C394" s="3">
        <v>3.830848</v>
      </c>
      <c r="D394" s="7">
        <v>0.63618399999999997</v>
      </c>
      <c r="E394" s="7">
        <f t="shared" si="21"/>
        <v>0.15197545102399998</v>
      </c>
      <c r="F394" s="9">
        <f t="shared" si="22"/>
        <v>3.9671490757137842E-2</v>
      </c>
      <c r="G394" s="35">
        <f t="shared" si="23"/>
        <v>0.24</v>
      </c>
    </row>
    <row r="395" spans="1:7">
      <c r="A395" s="8">
        <v>150</v>
      </c>
      <c r="B395" s="7">
        <v>0.24660199999999999</v>
      </c>
      <c r="C395" s="3">
        <v>3.5366939999999998</v>
      </c>
      <c r="D395" s="7">
        <v>0.63868100000000005</v>
      </c>
      <c r="E395" s="7">
        <f t="shared" si="21"/>
        <v>0.157500011962</v>
      </c>
      <c r="F395" s="9">
        <f t="shared" si="22"/>
        <v>4.4533118206437995E-2</v>
      </c>
      <c r="G395" s="35">
        <f t="shared" si="23"/>
        <v>0.24</v>
      </c>
    </row>
    <row r="396" spans="1:7">
      <c r="A396" s="8">
        <v>96</v>
      </c>
      <c r="B396" s="7">
        <v>0.22723399999999999</v>
      </c>
      <c r="C396" s="3">
        <v>3.4273030000000002</v>
      </c>
      <c r="D396" s="7">
        <v>0.61965000000000003</v>
      </c>
      <c r="E396" s="7">
        <f t="shared" si="21"/>
        <v>0.14080554810000001</v>
      </c>
      <c r="F396" s="9">
        <f t="shared" si="22"/>
        <v>4.1083484039782889E-2</v>
      </c>
      <c r="G396" s="35">
        <f t="shared" si="23"/>
        <v>0.24</v>
      </c>
    </row>
    <row r="397" spans="1:7">
      <c r="A397" s="8">
        <v>259</v>
      </c>
      <c r="B397" s="7">
        <v>0.29971199999999998</v>
      </c>
      <c r="C397" s="3">
        <v>4.0938100000000004</v>
      </c>
      <c r="D397" s="7">
        <v>0.69845500000000005</v>
      </c>
      <c r="E397" s="7">
        <f t="shared" si="21"/>
        <v>0.20933534496</v>
      </c>
      <c r="F397" s="9">
        <f t="shared" si="22"/>
        <v>5.1134601986902173E-2</v>
      </c>
      <c r="G397" s="35">
        <f t="shared" si="23"/>
        <v>0.30000000000000004</v>
      </c>
    </row>
    <row r="398" spans="1:7">
      <c r="A398" s="8">
        <v>111</v>
      </c>
      <c r="B398" s="7">
        <v>0.25536900000000001</v>
      </c>
      <c r="C398" s="3">
        <v>4.0533229999999998</v>
      </c>
      <c r="D398" s="7">
        <v>0.667354</v>
      </c>
      <c r="E398" s="7">
        <f t="shared" si="21"/>
        <v>0.17042152362600002</v>
      </c>
      <c r="F398" s="9">
        <f t="shared" si="22"/>
        <v>4.2044890976120096E-2</v>
      </c>
      <c r="G398" s="35">
        <f t="shared" si="23"/>
        <v>0.27</v>
      </c>
    </row>
    <row r="399" spans="1:7">
      <c r="A399" s="8">
        <v>20</v>
      </c>
      <c r="B399" s="7">
        <v>0.20033799999999999</v>
      </c>
      <c r="C399" s="3">
        <v>3.7033450000000001</v>
      </c>
      <c r="D399" s="7">
        <v>0.60114599999999996</v>
      </c>
      <c r="E399" s="7">
        <f t="shared" si="21"/>
        <v>0.12043238734799998</v>
      </c>
      <c r="F399" s="9">
        <f t="shared" si="22"/>
        <v>3.2519894135707036E-2</v>
      </c>
      <c r="G399" s="35">
        <f t="shared" si="23"/>
        <v>0.21000000000000002</v>
      </c>
    </row>
    <row r="400" spans="1:7">
      <c r="A400" s="8">
        <v>10</v>
      </c>
      <c r="B400" s="7">
        <v>0.16947200000000001</v>
      </c>
      <c r="C400" s="3">
        <v>3.1384059999999998</v>
      </c>
      <c r="D400" s="7">
        <v>0.56174299999999999</v>
      </c>
      <c r="E400" s="7">
        <f t="shared" si="21"/>
        <v>9.5199709696000001E-2</v>
      </c>
      <c r="F400" s="9">
        <f t="shared" si="22"/>
        <v>3.0333777623417751E-2</v>
      </c>
      <c r="G400" s="35">
        <f t="shared" si="23"/>
        <v>0.18</v>
      </c>
    </row>
    <row r="401" spans="1:7">
      <c r="A401" s="8">
        <v>4</v>
      </c>
      <c r="B401" s="7">
        <v>0.167495</v>
      </c>
      <c r="C401" s="3">
        <v>3.2439589999999998</v>
      </c>
      <c r="D401" s="7">
        <v>0.55104299999999995</v>
      </c>
      <c r="E401" s="7">
        <f t="shared" si="21"/>
        <v>9.2296947285E-2</v>
      </c>
      <c r="F401" s="9">
        <f t="shared" si="22"/>
        <v>2.8451946305424948E-2</v>
      </c>
      <c r="G401" s="35">
        <f t="shared" si="23"/>
        <v>0.18</v>
      </c>
    </row>
    <row r="402" spans="1:7">
      <c r="A402" s="8">
        <v>372</v>
      </c>
      <c r="B402" s="7">
        <v>0.33527000000000001</v>
      </c>
      <c r="C402" s="3">
        <v>4.2520720000000001</v>
      </c>
      <c r="D402" s="7">
        <v>0.73494899999999996</v>
      </c>
      <c r="E402" s="7">
        <f t="shared" si="21"/>
        <v>0.24640635122999999</v>
      </c>
      <c r="F402" s="9">
        <f t="shared" si="22"/>
        <v>5.7949712805897918E-2</v>
      </c>
      <c r="G402" s="35">
        <f t="shared" si="23"/>
        <v>0.33</v>
      </c>
    </row>
    <row r="403" spans="1:7">
      <c r="A403" s="8">
        <v>277</v>
      </c>
      <c r="B403" s="7">
        <v>0.28487299999999999</v>
      </c>
      <c r="C403" s="3">
        <v>3.7608860000000002</v>
      </c>
      <c r="D403" s="7">
        <v>0.68870299999999995</v>
      </c>
      <c r="E403" s="7">
        <f t="shared" si="21"/>
        <v>0.19619288971899998</v>
      </c>
      <c r="F403" s="9">
        <f t="shared" si="22"/>
        <v>5.2166667566897792E-2</v>
      </c>
      <c r="G403" s="35">
        <f t="shared" si="23"/>
        <v>0.27</v>
      </c>
    </row>
    <row r="404" spans="1:7">
      <c r="A404" s="8">
        <v>119</v>
      </c>
      <c r="B404" s="7">
        <v>0.246894</v>
      </c>
      <c r="C404" s="3">
        <v>3.8357830000000002</v>
      </c>
      <c r="D404" s="7">
        <v>0.664273</v>
      </c>
      <c r="E404" s="7">
        <f t="shared" si="21"/>
        <v>0.16400501806199999</v>
      </c>
      <c r="F404" s="9">
        <f t="shared" si="22"/>
        <v>4.2756594432479623E-2</v>
      </c>
      <c r="G404" s="35">
        <f t="shared" si="23"/>
        <v>0.24</v>
      </c>
    </row>
    <row r="405" spans="1:7">
      <c r="A405" s="8">
        <v>446</v>
      </c>
      <c r="B405" s="7">
        <v>0.36053400000000002</v>
      </c>
      <c r="C405" s="3">
        <v>4.4460220000000001</v>
      </c>
      <c r="D405" s="7">
        <v>0.774756</v>
      </c>
      <c r="E405" s="7">
        <f t="shared" si="21"/>
        <v>0.27932587970400002</v>
      </c>
      <c r="F405" s="9">
        <f t="shared" si="22"/>
        <v>6.282602283659415E-2</v>
      </c>
      <c r="G405" s="35">
        <f t="shared" si="23"/>
        <v>0.36</v>
      </c>
    </row>
    <row r="406" spans="1:7">
      <c r="A406" s="8">
        <v>161</v>
      </c>
      <c r="B406" s="7">
        <v>0.25273699999999999</v>
      </c>
      <c r="C406" s="3">
        <v>3.7229420000000002</v>
      </c>
      <c r="D406" s="7">
        <v>0.660551</v>
      </c>
      <c r="E406" s="7">
        <f t="shared" si="21"/>
        <v>0.166945678087</v>
      </c>
      <c r="F406" s="9">
        <f t="shared" si="22"/>
        <v>4.484240637834272E-2</v>
      </c>
      <c r="G406" s="35">
        <f t="shared" si="23"/>
        <v>0.24</v>
      </c>
    </row>
    <row r="407" spans="1:7">
      <c r="A407" s="8">
        <v>123</v>
      </c>
      <c r="B407" s="7">
        <v>0.28831800000000002</v>
      </c>
      <c r="C407" s="3">
        <v>4.6307679999999998</v>
      </c>
      <c r="D407" s="7">
        <v>0.68964599999999998</v>
      </c>
      <c r="E407" s="7">
        <f t="shared" si="21"/>
        <v>0.19883735542800002</v>
      </c>
      <c r="F407" s="9">
        <f t="shared" si="22"/>
        <v>4.2938310757092563E-2</v>
      </c>
      <c r="G407" s="35">
        <f t="shared" si="23"/>
        <v>0.30000000000000004</v>
      </c>
    </row>
    <row r="408" spans="1:7">
      <c r="A408" s="8">
        <v>393</v>
      </c>
      <c r="B408" s="7">
        <v>0.33870099999999997</v>
      </c>
      <c r="C408" s="3">
        <v>4.2344869999999997</v>
      </c>
      <c r="D408" s="7">
        <v>0.73849500000000001</v>
      </c>
      <c r="E408" s="7">
        <f t="shared" si="21"/>
        <v>0.25012899499499996</v>
      </c>
      <c r="F408" s="9">
        <f t="shared" si="22"/>
        <v>5.9069491769605145E-2</v>
      </c>
      <c r="G408" s="35">
        <f t="shared" si="23"/>
        <v>0.33</v>
      </c>
    </row>
    <row r="409" spans="1:7">
      <c r="A409" s="8">
        <v>169</v>
      </c>
      <c r="B409" s="7">
        <v>0.31746400000000002</v>
      </c>
      <c r="C409" s="3">
        <v>5.1971449999999999</v>
      </c>
      <c r="D409" s="7">
        <v>0.74169300000000005</v>
      </c>
      <c r="E409" s="7">
        <f t="shared" si="21"/>
        <v>0.23546082655200004</v>
      </c>
      <c r="F409" s="9">
        <f t="shared" si="22"/>
        <v>4.5305802811351242E-2</v>
      </c>
      <c r="G409" s="35">
        <f t="shared" si="23"/>
        <v>0.33</v>
      </c>
    </row>
    <row r="410" spans="1:7">
      <c r="A410" s="8">
        <v>294</v>
      </c>
      <c r="B410" s="7">
        <v>0.30884600000000001</v>
      </c>
      <c r="C410" s="3">
        <v>4.21218</v>
      </c>
      <c r="D410" s="7">
        <v>0.72492900000000005</v>
      </c>
      <c r="E410" s="7">
        <f t="shared" si="21"/>
        <v>0.22389142193400002</v>
      </c>
      <c r="F410" s="9">
        <f t="shared" si="22"/>
        <v>5.3153336736321811E-2</v>
      </c>
      <c r="G410" s="35">
        <f t="shared" si="23"/>
        <v>0.30000000000000004</v>
      </c>
    </row>
    <row r="411" spans="1:7">
      <c r="A411" s="8">
        <v>407</v>
      </c>
      <c r="B411" s="7">
        <v>0.33534700000000001</v>
      </c>
      <c r="C411" s="3">
        <v>4.1539720000000004</v>
      </c>
      <c r="D411" s="7">
        <v>0.74297899999999995</v>
      </c>
      <c r="E411" s="7">
        <f t="shared" si="21"/>
        <v>0.24915577871299999</v>
      </c>
      <c r="F411" s="9">
        <f t="shared" si="22"/>
        <v>5.9980129551426911E-2</v>
      </c>
      <c r="G411" s="35">
        <f t="shared" si="23"/>
        <v>0.33</v>
      </c>
    </row>
    <row r="412" spans="1:7">
      <c r="A412" s="8">
        <v>190</v>
      </c>
      <c r="B412" s="7">
        <v>0.28585700000000003</v>
      </c>
      <c r="C412" s="3">
        <v>4.1467080000000003</v>
      </c>
      <c r="D412" s="7">
        <v>0.678427</v>
      </c>
      <c r="E412" s="7">
        <f t="shared" si="21"/>
        <v>0.19393310693900001</v>
      </c>
      <c r="F412" s="9">
        <f t="shared" si="22"/>
        <v>4.6767967973389973E-2</v>
      </c>
      <c r="G412" s="35">
        <f t="shared" si="23"/>
        <v>0.30000000000000004</v>
      </c>
    </row>
    <row r="413" spans="1:7">
      <c r="A413" s="8">
        <v>8</v>
      </c>
      <c r="B413" s="7">
        <v>0.16922000000000001</v>
      </c>
      <c r="C413" s="3">
        <v>3.1838639999999998</v>
      </c>
      <c r="D413" s="7">
        <v>0.54542599999999997</v>
      </c>
      <c r="E413" s="7">
        <f t="shared" si="21"/>
        <v>9.2296987720000001E-2</v>
      </c>
      <c r="F413" s="9">
        <f t="shared" si="22"/>
        <v>2.8988985622501465E-2</v>
      </c>
      <c r="G413" s="35">
        <f t="shared" si="23"/>
        <v>0.18</v>
      </c>
    </row>
    <row r="414" spans="1:7">
      <c r="A414" s="8">
        <v>317</v>
      </c>
      <c r="B414" s="7">
        <v>0.35575200000000001</v>
      </c>
      <c r="C414" s="3">
        <v>5.0189000000000004</v>
      </c>
      <c r="D414" s="7">
        <v>0.77266100000000004</v>
      </c>
      <c r="E414" s="7">
        <f t="shared" si="21"/>
        <v>0.27487569607200002</v>
      </c>
      <c r="F414" s="9">
        <f t="shared" si="22"/>
        <v>5.4768115736914466E-2</v>
      </c>
      <c r="G414" s="35">
        <f t="shared" si="23"/>
        <v>0.36</v>
      </c>
    </row>
    <row r="415" spans="1:7">
      <c r="A415" s="8">
        <v>299</v>
      </c>
      <c r="B415" s="7">
        <v>0.33515299999999998</v>
      </c>
      <c r="C415" s="3">
        <v>4.6087949999999998</v>
      </c>
      <c r="D415" s="7">
        <v>0.73607800000000001</v>
      </c>
      <c r="E415" s="7">
        <f t="shared" si="21"/>
        <v>0.24669874993399998</v>
      </c>
      <c r="F415" s="9">
        <f t="shared" si="22"/>
        <v>5.352782016427287E-2</v>
      </c>
      <c r="G415" s="35">
        <f t="shared" si="23"/>
        <v>0.33</v>
      </c>
    </row>
    <row r="416" spans="1:7">
      <c r="A416" s="8">
        <v>348</v>
      </c>
      <c r="B416" s="7">
        <v>0.33074199999999998</v>
      </c>
      <c r="C416" s="3">
        <v>4.2958930000000004</v>
      </c>
      <c r="D416" s="7">
        <v>0.73077499999999995</v>
      </c>
      <c r="E416" s="7">
        <f t="shared" si="21"/>
        <v>0.24169798504999998</v>
      </c>
      <c r="F416" s="9">
        <f t="shared" si="22"/>
        <v>5.626257103005125E-2</v>
      </c>
      <c r="G416" s="35">
        <f t="shared" si="23"/>
        <v>0.33</v>
      </c>
    </row>
    <row r="417" spans="1:7">
      <c r="A417" s="8">
        <v>292</v>
      </c>
      <c r="B417" s="7">
        <v>0.31046200000000002</v>
      </c>
      <c r="C417" s="3">
        <v>4.1841660000000003</v>
      </c>
      <c r="D417" s="7">
        <v>0.715472</v>
      </c>
      <c r="E417" s="7">
        <f t="shared" si="21"/>
        <v>0.222126868064</v>
      </c>
      <c r="F417" s="9">
        <f t="shared" si="22"/>
        <v>5.3087489373987551E-2</v>
      </c>
      <c r="G417" s="35">
        <f t="shared" si="23"/>
        <v>0.30000000000000004</v>
      </c>
    </row>
    <row r="418" spans="1:7">
      <c r="A418" s="8">
        <v>187</v>
      </c>
      <c r="B418" s="7">
        <v>0.27500599999999997</v>
      </c>
      <c r="C418" s="3">
        <v>4.1143320000000001</v>
      </c>
      <c r="D418" s="7">
        <v>0.69923800000000003</v>
      </c>
      <c r="E418" s="7">
        <f t="shared" si="21"/>
        <v>0.19229464542799998</v>
      </c>
      <c r="F418" s="9">
        <f t="shared" si="22"/>
        <v>4.6737756075105261E-2</v>
      </c>
      <c r="G418" s="35">
        <f t="shared" si="23"/>
        <v>0.27</v>
      </c>
    </row>
    <row r="419" spans="1:7">
      <c r="A419" s="8">
        <v>315</v>
      </c>
      <c r="B419" s="7">
        <v>0.30172700000000002</v>
      </c>
      <c r="C419" s="3">
        <v>3.9066489999999998</v>
      </c>
      <c r="D419" s="7">
        <v>0.70782999999999996</v>
      </c>
      <c r="E419" s="7">
        <f t="shared" si="21"/>
        <v>0.21357142241000002</v>
      </c>
      <c r="F419" s="9">
        <f t="shared" si="22"/>
        <v>5.4668700057261356E-2</v>
      </c>
      <c r="G419" s="35">
        <f t="shared" si="23"/>
        <v>0.30000000000000004</v>
      </c>
    </row>
    <row r="420" spans="1:7">
      <c r="A420" s="8">
        <v>66</v>
      </c>
      <c r="B420" s="7">
        <v>0.24876899999999999</v>
      </c>
      <c r="C420" s="3">
        <v>4.28268</v>
      </c>
      <c r="D420" s="7">
        <v>0.66242400000000001</v>
      </c>
      <c r="E420" s="7">
        <f t="shared" si="21"/>
        <v>0.16479055605599999</v>
      </c>
      <c r="F420" s="9">
        <f t="shared" si="22"/>
        <v>3.8478372434083329E-2</v>
      </c>
      <c r="G420" s="35">
        <f t="shared" si="23"/>
        <v>0.24</v>
      </c>
    </row>
    <row r="421" spans="1:7">
      <c r="A421" s="8">
        <v>153</v>
      </c>
      <c r="B421" s="7">
        <v>0.23303699999999999</v>
      </c>
      <c r="C421" s="3">
        <v>3.301625</v>
      </c>
      <c r="D421" s="7">
        <v>0.63167399999999996</v>
      </c>
      <c r="E421" s="7">
        <f t="shared" si="21"/>
        <v>0.14720341393799999</v>
      </c>
      <c r="F421" s="9">
        <f t="shared" si="22"/>
        <v>4.4585140328777494E-2</v>
      </c>
      <c r="G421" s="35">
        <f t="shared" si="23"/>
        <v>0.24</v>
      </c>
    </row>
    <row r="422" spans="1:7">
      <c r="A422" s="8">
        <v>203</v>
      </c>
      <c r="B422" s="7">
        <v>0.25117200000000001</v>
      </c>
      <c r="C422" s="3">
        <v>3.406854</v>
      </c>
      <c r="D422" s="7">
        <v>0.64926399999999995</v>
      </c>
      <c r="E422" s="7">
        <f t="shared" si="21"/>
        <v>0.163076937408</v>
      </c>
      <c r="F422" s="9">
        <f t="shared" si="22"/>
        <v>4.7867310253976246E-2</v>
      </c>
      <c r="G422" s="35">
        <f t="shared" si="23"/>
        <v>0.24</v>
      </c>
    </row>
    <row r="423" spans="1:7">
      <c r="A423" s="8">
        <v>26</v>
      </c>
      <c r="B423" s="7">
        <v>0.216447</v>
      </c>
      <c r="C423" s="3">
        <v>4.0217770000000002</v>
      </c>
      <c r="D423" s="7">
        <v>0.62837600000000005</v>
      </c>
      <c r="E423" s="7">
        <f t="shared" si="21"/>
        <v>0.13601010007200001</v>
      </c>
      <c r="F423" s="9">
        <f t="shared" si="22"/>
        <v>3.381840914401768E-2</v>
      </c>
      <c r="G423" s="35">
        <f t="shared" si="23"/>
        <v>0.21000000000000002</v>
      </c>
    </row>
    <row r="424" spans="1:7">
      <c r="A424" s="8">
        <v>211</v>
      </c>
      <c r="B424" s="7">
        <v>0.2878</v>
      </c>
      <c r="C424" s="3">
        <v>4.1851940000000001</v>
      </c>
      <c r="D424" s="7">
        <v>0.704986</v>
      </c>
      <c r="E424" s="7">
        <f t="shared" si="21"/>
        <v>0.20289497079999999</v>
      </c>
      <c r="F424" s="9">
        <f t="shared" si="22"/>
        <v>4.8479227199503774E-2</v>
      </c>
      <c r="G424" s="35">
        <f t="shared" si="23"/>
        <v>0.30000000000000004</v>
      </c>
    </row>
    <row r="425" spans="1:7">
      <c r="A425" s="8">
        <v>301</v>
      </c>
      <c r="B425" s="7">
        <v>0.28955500000000001</v>
      </c>
      <c r="C425" s="3">
        <v>3.7345549999999998</v>
      </c>
      <c r="D425" s="7">
        <v>0.69187600000000005</v>
      </c>
      <c r="E425" s="7">
        <f t="shared" si="21"/>
        <v>0.20033615518000003</v>
      </c>
      <c r="F425" s="9">
        <f t="shared" si="22"/>
        <v>5.3643916123875549E-2</v>
      </c>
      <c r="G425" s="35">
        <f t="shared" si="23"/>
        <v>0.30000000000000004</v>
      </c>
    </row>
    <row r="426" spans="1:7">
      <c r="A426" s="8">
        <v>468</v>
      </c>
      <c r="B426" s="7">
        <v>0.39434399999999997</v>
      </c>
      <c r="C426" s="3">
        <v>4.7173990000000003</v>
      </c>
      <c r="D426" s="7">
        <v>0.79251799999999994</v>
      </c>
      <c r="E426" s="7">
        <f t="shared" si="21"/>
        <v>0.31252471819199995</v>
      </c>
      <c r="F426" s="9">
        <f t="shared" si="22"/>
        <v>6.6249371357394171E-2</v>
      </c>
      <c r="G426" s="35">
        <f t="shared" si="23"/>
        <v>0.39</v>
      </c>
    </row>
    <row r="427" spans="1:7">
      <c r="A427" s="8">
        <v>99</v>
      </c>
      <c r="B427" s="7">
        <v>0.21676899999999999</v>
      </c>
      <c r="C427" s="3">
        <v>3.1655039999999999</v>
      </c>
      <c r="D427" s="7">
        <v>0.60339799999999999</v>
      </c>
      <c r="E427" s="7">
        <f t="shared" si="21"/>
        <v>0.130797981062</v>
      </c>
      <c r="F427" s="9">
        <f t="shared" si="22"/>
        <v>4.1319796488015814E-2</v>
      </c>
      <c r="G427" s="35">
        <f t="shared" si="23"/>
        <v>0.21000000000000002</v>
      </c>
    </row>
    <row r="428" spans="1:7">
      <c r="A428" s="8">
        <v>478</v>
      </c>
      <c r="B428" s="7">
        <v>0.40356599999999998</v>
      </c>
      <c r="C428" s="3">
        <v>4.7689969999999997</v>
      </c>
      <c r="D428" s="7">
        <v>0.80857999999999997</v>
      </c>
      <c r="E428" s="7">
        <f t="shared" si="21"/>
        <v>0.32631539627999995</v>
      </c>
      <c r="F428" s="9">
        <f t="shared" si="22"/>
        <v>6.8424324083240132E-2</v>
      </c>
      <c r="G428" s="35">
        <f t="shared" si="23"/>
        <v>0.39</v>
      </c>
    </row>
    <row r="429" spans="1:7">
      <c r="A429" s="8">
        <v>303</v>
      </c>
      <c r="B429" s="7">
        <v>0.30760100000000001</v>
      </c>
      <c r="C429" s="3">
        <v>4.01715</v>
      </c>
      <c r="D429" s="7">
        <v>0.70194299999999998</v>
      </c>
      <c r="E429" s="7">
        <f t="shared" si="21"/>
        <v>0.21591836874299999</v>
      </c>
      <c r="F429" s="9">
        <f t="shared" si="22"/>
        <v>5.3749142736268248E-2</v>
      </c>
      <c r="G429" s="35">
        <f t="shared" si="23"/>
        <v>0.30000000000000004</v>
      </c>
    </row>
    <row r="430" spans="1:7">
      <c r="A430" s="8">
        <v>1</v>
      </c>
      <c r="B430" s="7">
        <v>0.15265599999999999</v>
      </c>
      <c r="C430" s="3">
        <v>3.13348</v>
      </c>
      <c r="D430" s="7">
        <v>0.52303699999999997</v>
      </c>
      <c r="E430" s="7">
        <f t="shared" si="21"/>
        <v>7.9844736271999991E-2</v>
      </c>
      <c r="F430" s="9">
        <f t="shared" si="22"/>
        <v>2.5481169904387452E-2</v>
      </c>
      <c r="G430" s="35">
        <f t="shared" si="23"/>
        <v>0.15000000000000002</v>
      </c>
    </row>
    <row r="431" spans="1:7">
      <c r="A431" s="8">
        <v>402</v>
      </c>
      <c r="B431" s="7">
        <v>0.35396699999999998</v>
      </c>
      <c r="C431" s="3">
        <v>4.4508749999999999</v>
      </c>
      <c r="D431" s="7">
        <v>0.75226400000000004</v>
      </c>
      <c r="E431" s="7">
        <f t="shared" si="21"/>
        <v>0.266276631288</v>
      </c>
      <c r="F431" s="9">
        <f t="shared" si="22"/>
        <v>5.9825681756508556E-2</v>
      </c>
      <c r="G431" s="35">
        <f t="shared" si="23"/>
        <v>0.36</v>
      </c>
    </row>
    <row r="432" spans="1:7">
      <c r="A432" s="8">
        <v>431</v>
      </c>
      <c r="B432" s="7">
        <v>0.32012800000000002</v>
      </c>
      <c r="C432" s="3">
        <v>3.8025739999999999</v>
      </c>
      <c r="D432" s="7">
        <v>0.728209</v>
      </c>
      <c r="E432" s="7">
        <f t="shared" si="21"/>
        <v>0.23312009075200002</v>
      </c>
      <c r="F432" s="9">
        <f t="shared" si="22"/>
        <v>6.1305865645744181E-2</v>
      </c>
      <c r="G432" s="35">
        <f t="shared" si="23"/>
        <v>0.33</v>
      </c>
    </row>
    <row r="433" spans="1:7">
      <c r="A433" s="8">
        <v>307</v>
      </c>
      <c r="B433" s="7">
        <v>0.302232</v>
      </c>
      <c r="C433" s="3">
        <v>3.862463</v>
      </c>
      <c r="D433" s="7">
        <v>0.69187900000000002</v>
      </c>
      <c r="E433" s="7">
        <f t="shared" si="21"/>
        <v>0.20910797392800001</v>
      </c>
      <c r="F433" s="9">
        <f t="shared" si="22"/>
        <v>5.4138505385812115E-2</v>
      </c>
      <c r="G433" s="35">
        <f t="shared" si="23"/>
        <v>0.30000000000000004</v>
      </c>
    </row>
    <row r="434" spans="1:7">
      <c r="A434" s="8">
        <v>89</v>
      </c>
      <c r="B434" s="7">
        <v>0.23973900000000001</v>
      </c>
      <c r="C434" s="3">
        <v>3.8366310000000001</v>
      </c>
      <c r="D434" s="7">
        <v>0.64722999999999997</v>
      </c>
      <c r="E434" s="7">
        <f t="shared" si="21"/>
        <v>0.15516627296999999</v>
      </c>
      <c r="F434" s="9">
        <f t="shared" si="22"/>
        <v>4.044336632060784E-2</v>
      </c>
      <c r="G434" s="35">
        <f t="shared" si="23"/>
        <v>0.24</v>
      </c>
    </row>
    <row r="435" spans="1:7">
      <c r="A435" s="8">
        <v>160</v>
      </c>
      <c r="B435" s="7">
        <v>0.26507500000000001</v>
      </c>
      <c r="C435" s="3">
        <v>4.0443410000000002</v>
      </c>
      <c r="D435" s="7">
        <v>0.68369599999999997</v>
      </c>
      <c r="E435" s="7">
        <f t="shared" si="21"/>
        <v>0.1812307172</v>
      </c>
      <c r="F435" s="9">
        <f t="shared" si="22"/>
        <v>4.4810938840221436E-2</v>
      </c>
      <c r="G435" s="35">
        <f t="shared" si="23"/>
        <v>0.27</v>
      </c>
    </row>
    <row r="436" spans="1:7">
      <c r="A436" s="8">
        <v>135</v>
      </c>
      <c r="B436" s="7">
        <v>0.31837900000000002</v>
      </c>
      <c r="C436" s="3">
        <v>5.4515880000000001</v>
      </c>
      <c r="D436" s="7">
        <v>0.74724100000000004</v>
      </c>
      <c r="E436" s="7">
        <f t="shared" si="21"/>
        <v>0.23790584233900003</v>
      </c>
      <c r="F436" s="9">
        <f t="shared" si="22"/>
        <v>4.3639732558476543E-2</v>
      </c>
      <c r="G436" s="35">
        <f t="shared" si="23"/>
        <v>0.33</v>
      </c>
    </row>
    <row r="437" spans="1:7">
      <c r="A437" s="8">
        <v>485</v>
      </c>
      <c r="B437" s="7">
        <v>0.37347200000000003</v>
      </c>
      <c r="C437" s="3">
        <v>4.1804410000000001</v>
      </c>
      <c r="D437" s="7">
        <v>0.78076100000000004</v>
      </c>
      <c r="E437" s="7">
        <f t="shared" si="21"/>
        <v>0.29159237219200002</v>
      </c>
      <c r="F437" s="9">
        <f t="shared" si="22"/>
        <v>6.9751581757044295E-2</v>
      </c>
      <c r="G437" s="35">
        <f t="shared" si="23"/>
        <v>0.36</v>
      </c>
    </row>
    <row r="438" spans="1:7">
      <c r="A438" s="8">
        <v>79</v>
      </c>
      <c r="B438" s="7">
        <v>0.201964</v>
      </c>
      <c r="C438" s="3">
        <v>3.009735</v>
      </c>
      <c r="D438" s="7">
        <v>0.58875699999999997</v>
      </c>
      <c r="E438" s="7">
        <f t="shared" si="21"/>
        <v>0.11890771874799999</v>
      </c>
      <c r="F438" s="9">
        <f t="shared" si="22"/>
        <v>3.9507703750662433E-2</v>
      </c>
      <c r="G438" s="35">
        <f t="shared" si="23"/>
        <v>0.21000000000000002</v>
      </c>
    </row>
    <row r="439" spans="1:7">
      <c r="A439" s="8">
        <v>320</v>
      </c>
      <c r="B439" s="7">
        <v>0.31658399999999998</v>
      </c>
      <c r="C439" s="3">
        <v>4.1401570000000003</v>
      </c>
      <c r="D439" s="7">
        <v>0.717391</v>
      </c>
      <c r="E439" s="7">
        <f t="shared" si="21"/>
        <v>0.22711451234399999</v>
      </c>
      <c r="F439" s="9">
        <f t="shared" si="22"/>
        <v>5.4856497554078253E-2</v>
      </c>
      <c r="G439" s="35">
        <f t="shared" si="23"/>
        <v>0.33</v>
      </c>
    </row>
    <row r="440" spans="1:7">
      <c r="A440" s="8">
        <v>112</v>
      </c>
      <c r="B440" s="7">
        <v>0.249691</v>
      </c>
      <c r="C440" s="3">
        <v>3.841869</v>
      </c>
      <c r="D440" s="7">
        <v>0.64774500000000002</v>
      </c>
      <c r="E440" s="7">
        <f t="shared" si="21"/>
        <v>0.16173609679500001</v>
      </c>
      <c r="F440" s="9">
        <f t="shared" si="22"/>
        <v>4.2098285182290182E-2</v>
      </c>
      <c r="G440" s="35">
        <f t="shared" si="23"/>
        <v>0.24</v>
      </c>
    </row>
    <row r="441" spans="1:7">
      <c r="A441" s="8">
        <v>107</v>
      </c>
      <c r="B441" s="7">
        <v>0.23575399999999999</v>
      </c>
      <c r="C441" s="3">
        <v>3.4977860000000001</v>
      </c>
      <c r="D441" s="7">
        <v>0.61761999999999995</v>
      </c>
      <c r="E441" s="7">
        <f t="shared" si="21"/>
        <v>0.14560638547999999</v>
      </c>
      <c r="F441" s="9">
        <f t="shared" si="22"/>
        <v>4.1628157205729564E-2</v>
      </c>
      <c r="G441" s="35">
        <f t="shared" si="23"/>
        <v>0.24</v>
      </c>
    </row>
    <row r="442" spans="1:7">
      <c r="A442" s="8">
        <v>30</v>
      </c>
      <c r="B442" s="7">
        <v>0.20224</v>
      </c>
      <c r="C442" s="3">
        <v>3.5375969999999999</v>
      </c>
      <c r="D442" s="7">
        <v>0.59618599999999999</v>
      </c>
      <c r="E442" s="7">
        <f t="shared" si="21"/>
        <v>0.12057265664</v>
      </c>
      <c r="F442" s="9">
        <f t="shared" si="22"/>
        <v>3.4083208641346091E-2</v>
      </c>
      <c r="G442" s="35">
        <f t="shared" si="23"/>
        <v>0.21000000000000002</v>
      </c>
    </row>
    <row r="443" spans="1:7">
      <c r="A443" s="8">
        <v>239</v>
      </c>
      <c r="B443" s="7">
        <v>0.253133</v>
      </c>
      <c r="C443" s="3">
        <v>3.3985919999999998</v>
      </c>
      <c r="D443" s="7">
        <v>0.67184100000000002</v>
      </c>
      <c r="E443" s="7">
        <f t="shared" si="21"/>
        <v>0.17006512785300001</v>
      </c>
      <c r="F443" s="9">
        <f t="shared" si="22"/>
        <v>5.003987764727276E-2</v>
      </c>
      <c r="G443" s="35">
        <f t="shared" si="23"/>
        <v>0.24</v>
      </c>
    </row>
    <row r="444" spans="1:7">
      <c r="A444" s="8">
        <v>483</v>
      </c>
      <c r="B444" s="7">
        <v>0.37914799999999999</v>
      </c>
      <c r="C444" s="3">
        <v>4.2448769999999998</v>
      </c>
      <c r="D444" s="7">
        <v>0.76953800000000006</v>
      </c>
      <c r="E444" s="7">
        <f t="shared" si="21"/>
        <v>0.29176879362399999</v>
      </c>
      <c r="F444" s="9">
        <f t="shared" si="22"/>
        <v>6.8734334027581959E-2</v>
      </c>
      <c r="G444" s="35">
        <f t="shared" si="23"/>
        <v>0.39</v>
      </c>
    </row>
    <row r="445" spans="1:7">
      <c r="A445" s="8">
        <v>263</v>
      </c>
      <c r="B445" s="7">
        <v>0.32524199999999998</v>
      </c>
      <c r="C445" s="3">
        <v>4.58101</v>
      </c>
      <c r="D445" s="7">
        <v>0.72477199999999997</v>
      </c>
      <c r="E445" s="7">
        <f t="shared" si="21"/>
        <v>0.23572629482399998</v>
      </c>
      <c r="F445" s="9">
        <f t="shared" si="22"/>
        <v>5.1457275758839204E-2</v>
      </c>
      <c r="G445" s="35">
        <f t="shared" si="23"/>
        <v>0.33</v>
      </c>
    </row>
    <row r="446" spans="1:7">
      <c r="A446" s="8">
        <v>207</v>
      </c>
      <c r="B446" s="7">
        <v>0.32962399999999997</v>
      </c>
      <c r="C446" s="3">
        <v>5.033836</v>
      </c>
      <c r="D446" s="7">
        <v>0.73519599999999996</v>
      </c>
      <c r="E446" s="7">
        <f t="shared" si="21"/>
        <v>0.24233824630399997</v>
      </c>
      <c r="F446" s="9">
        <f t="shared" si="22"/>
        <v>4.8141863641167487E-2</v>
      </c>
      <c r="G446" s="35">
        <f t="shared" si="23"/>
        <v>0.33</v>
      </c>
    </row>
    <row r="447" spans="1:7">
      <c r="A447" s="8">
        <v>286</v>
      </c>
      <c r="B447" s="7">
        <v>0.302618</v>
      </c>
      <c r="C447" s="3">
        <v>4.0526669999999996</v>
      </c>
      <c r="D447" s="7">
        <v>0.70586899999999997</v>
      </c>
      <c r="E447" s="7">
        <f t="shared" si="21"/>
        <v>0.21360866504199999</v>
      </c>
      <c r="F447" s="9">
        <f t="shared" si="22"/>
        <v>5.2708170950635722E-2</v>
      </c>
      <c r="G447" s="35">
        <f t="shared" si="23"/>
        <v>0.30000000000000004</v>
      </c>
    </row>
    <row r="448" spans="1:7">
      <c r="A448" s="8">
        <v>28</v>
      </c>
      <c r="B448" s="7">
        <v>0.21301400000000001</v>
      </c>
      <c r="C448" s="3">
        <v>3.735223</v>
      </c>
      <c r="D448" s="7">
        <v>0.596024</v>
      </c>
      <c r="E448" s="7">
        <f t="shared" si="21"/>
        <v>0.12696145633600001</v>
      </c>
      <c r="F448" s="9">
        <f t="shared" si="22"/>
        <v>3.3990328378252117E-2</v>
      </c>
      <c r="G448" s="35">
        <f t="shared" si="23"/>
        <v>0.21000000000000002</v>
      </c>
    </row>
    <row r="449" spans="1:7">
      <c r="A449" s="8">
        <v>105</v>
      </c>
      <c r="B449" s="7">
        <v>0.24867700000000001</v>
      </c>
      <c r="C449" s="3">
        <v>3.9218000000000002</v>
      </c>
      <c r="D449" s="7">
        <v>0.65554000000000001</v>
      </c>
      <c r="E449" s="7">
        <f t="shared" si="21"/>
        <v>0.16301772058</v>
      </c>
      <c r="F449" s="9">
        <f t="shared" si="22"/>
        <v>4.156706629098883E-2</v>
      </c>
      <c r="G449" s="35">
        <f t="shared" si="23"/>
        <v>0.24</v>
      </c>
    </row>
    <row r="450" spans="1:7">
      <c r="A450" s="8">
        <v>419</v>
      </c>
      <c r="B450" s="7">
        <v>0.28585899999999997</v>
      </c>
      <c r="C450" s="3">
        <v>3.3056450000000002</v>
      </c>
      <c r="D450" s="7">
        <v>0.70050599999999996</v>
      </c>
      <c r="E450" s="7">
        <f t="shared" ref="E450:E513" si="24">+B450*D450</f>
        <v>0.20024594465399997</v>
      </c>
      <c r="F450" s="9">
        <f t="shared" ref="F450:F513" si="25">+E450/C450</f>
        <v>6.0576965963979788E-2</v>
      </c>
      <c r="G450" s="35">
        <f t="shared" si="23"/>
        <v>0.30000000000000004</v>
      </c>
    </row>
    <row r="451" spans="1:7">
      <c r="A451" s="8">
        <v>380</v>
      </c>
      <c r="B451" s="7">
        <v>0.363093</v>
      </c>
      <c r="C451" s="3">
        <v>4.8338859999999997</v>
      </c>
      <c r="D451" s="7">
        <v>0.77743499999999999</v>
      </c>
      <c r="E451" s="7">
        <f t="shared" si="24"/>
        <v>0.28228120645499999</v>
      </c>
      <c r="F451" s="9">
        <f t="shared" si="25"/>
        <v>5.8396330913678976E-2</v>
      </c>
      <c r="G451" s="35">
        <f t="shared" ref="G451:G514" si="26">3*ROUND(B451/3,2)</f>
        <v>0.36</v>
      </c>
    </row>
    <row r="452" spans="1:7">
      <c r="A452" s="8">
        <v>236</v>
      </c>
      <c r="B452" s="7">
        <v>0.25903399999999999</v>
      </c>
      <c r="C452" s="3">
        <v>3.4320200000000001</v>
      </c>
      <c r="D452" s="7">
        <v>0.66064400000000001</v>
      </c>
      <c r="E452" s="7">
        <f t="shared" si="24"/>
        <v>0.171129257896</v>
      </c>
      <c r="F452" s="9">
        <f t="shared" si="25"/>
        <v>4.9862546808002284E-2</v>
      </c>
      <c r="G452" s="35">
        <f t="shared" si="26"/>
        <v>0.27</v>
      </c>
    </row>
    <row r="453" spans="1:7">
      <c r="A453" s="8">
        <v>369</v>
      </c>
      <c r="B453" s="7">
        <v>0.35381200000000002</v>
      </c>
      <c r="C453" s="3">
        <v>4.6998860000000002</v>
      </c>
      <c r="D453" s="7">
        <v>0.76795800000000003</v>
      </c>
      <c r="E453" s="7">
        <f t="shared" si="24"/>
        <v>0.27171275589600002</v>
      </c>
      <c r="F453" s="9">
        <f t="shared" si="25"/>
        <v>5.7812626922440248E-2</v>
      </c>
      <c r="G453" s="35">
        <f t="shared" si="26"/>
        <v>0.36</v>
      </c>
    </row>
    <row r="454" spans="1:7">
      <c r="A454" s="8">
        <v>18</v>
      </c>
      <c r="B454" s="7">
        <v>0.233705</v>
      </c>
      <c r="C454" s="3">
        <v>4.6363969999999997</v>
      </c>
      <c r="D454" s="7">
        <v>0.64122400000000002</v>
      </c>
      <c r="E454" s="7">
        <f t="shared" si="24"/>
        <v>0.14985725491999999</v>
      </c>
      <c r="F454" s="9">
        <f t="shared" si="25"/>
        <v>3.232192043088631E-2</v>
      </c>
      <c r="G454" s="35">
        <f t="shared" si="26"/>
        <v>0.24</v>
      </c>
    </row>
    <row r="455" spans="1:7">
      <c r="A455" s="8">
        <v>430</v>
      </c>
      <c r="B455" s="7">
        <v>0.34451799999999999</v>
      </c>
      <c r="C455" s="3">
        <v>4.2141919999999997</v>
      </c>
      <c r="D455" s="7">
        <v>0.749394</v>
      </c>
      <c r="E455" s="7">
        <f t="shared" si="24"/>
        <v>0.25817972209200002</v>
      </c>
      <c r="F455" s="9">
        <f t="shared" si="25"/>
        <v>6.1264347256128823E-2</v>
      </c>
      <c r="G455" s="35">
        <f t="shared" si="26"/>
        <v>0.33</v>
      </c>
    </row>
    <row r="456" spans="1:7">
      <c r="A456" s="8">
        <v>398</v>
      </c>
      <c r="B456" s="7">
        <v>0.33584999999999998</v>
      </c>
      <c r="C456" s="3">
        <v>4.1541360000000003</v>
      </c>
      <c r="D456" s="7">
        <v>0.73632600000000004</v>
      </c>
      <c r="E456" s="7">
        <f t="shared" si="24"/>
        <v>0.24729508710000001</v>
      </c>
      <c r="F456" s="9">
        <f t="shared" si="25"/>
        <v>5.9529848589453975E-2</v>
      </c>
      <c r="G456" s="35">
        <f t="shared" si="26"/>
        <v>0.33</v>
      </c>
    </row>
    <row r="457" spans="1:7">
      <c r="A457" s="8">
        <v>426</v>
      </c>
      <c r="B457" s="7">
        <v>0.37887500000000002</v>
      </c>
      <c r="C457" s="3">
        <v>4.9916109999999998</v>
      </c>
      <c r="D457" s="7">
        <v>0.80539000000000005</v>
      </c>
      <c r="E457" s="7">
        <f t="shared" si="24"/>
        <v>0.30514213625000003</v>
      </c>
      <c r="F457" s="9">
        <f t="shared" si="25"/>
        <v>6.1130992829769797E-2</v>
      </c>
      <c r="G457" s="35">
        <f t="shared" si="26"/>
        <v>0.39</v>
      </c>
    </row>
    <row r="458" spans="1:7">
      <c r="A458" s="8">
        <v>116</v>
      </c>
      <c r="B458" s="7">
        <v>0.28479599999999999</v>
      </c>
      <c r="C458" s="3">
        <v>4.6254200000000001</v>
      </c>
      <c r="D458" s="7">
        <v>0.69162900000000005</v>
      </c>
      <c r="E458" s="7">
        <f t="shared" si="24"/>
        <v>0.196973172684</v>
      </c>
      <c r="F458" s="9">
        <f t="shared" si="25"/>
        <v>4.2584926922095721E-2</v>
      </c>
      <c r="G458" s="35">
        <f t="shared" si="26"/>
        <v>0.27</v>
      </c>
    </row>
    <row r="459" spans="1:7">
      <c r="A459" s="8">
        <v>482</v>
      </c>
      <c r="B459" s="7">
        <v>0.35998599999999997</v>
      </c>
      <c r="C459" s="3">
        <v>3.9648919999999999</v>
      </c>
      <c r="D459" s="7">
        <v>0.75675800000000004</v>
      </c>
      <c r="E459" s="7">
        <f t="shared" si="24"/>
        <v>0.27242228538800001</v>
      </c>
      <c r="F459" s="9">
        <f t="shared" si="25"/>
        <v>6.8708626965879524E-2</v>
      </c>
      <c r="G459" s="35">
        <f t="shared" si="26"/>
        <v>0.36</v>
      </c>
    </row>
    <row r="460" spans="1:7">
      <c r="A460" s="8">
        <v>92</v>
      </c>
      <c r="B460" s="7">
        <v>0.27967900000000001</v>
      </c>
      <c r="C460" s="3">
        <v>4.8164309999999997</v>
      </c>
      <c r="D460" s="7">
        <v>0.69993499999999997</v>
      </c>
      <c r="E460" s="7">
        <f t="shared" si="24"/>
        <v>0.19575712086499999</v>
      </c>
      <c r="F460" s="9">
        <f t="shared" si="25"/>
        <v>4.0643605371902973E-2</v>
      </c>
      <c r="G460" s="35">
        <f t="shared" si="26"/>
        <v>0.27</v>
      </c>
    </row>
    <row r="461" spans="1:7">
      <c r="A461" s="8">
        <v>486</v>
      </c>
      <c r="B461" s="7">
        <v>0.39762700000000001</v>
      </c>
      <c r="C461" s="3">
        <v>4.5332299999999996</v>
      </c>
      <c r="D461" s="7">
        <v>0.79710300000000001</v>
      </c>
      <c r="E461" s="7">
        <f t="shared" si="24"/>
        <v>0.31694967458099998</v>
      </c>
      <c r="F461" s="9">
        <f t="shared" si="25"/>
        <v>6.9916963088349812E-2</v>
      </c>
      <c r="G461" s="35">
        <f t="shared" si="26"/>
        <v>0.39</v>
      </c>
    </row>
    <row r="462" spans="1:7">
      <c r="A462" s="8">
        <v>383</v>
      </c>
      <c r="B462" s="7">
        <v>0.32234699999999999</v>
      </c>
      <c r="C462" s="3">
        <v>4.0651029999999997</v>
      </c>
      <c r="D462" s="7">
        <v>0.73886200000000002</v>
      </c>
      <c r="E462" s="7">
        <f t="shared" si="24"/>
        <v>0.238169949114</v>
      </c>
      <c r="F462" s="9">
        <f t="shared" si="25"/>
        <v>5.8588908845360131E-2</v>
      </c>
      <c r="G462" s="35">
        <f t="shared" si="26"/>
        <v>0.33</v>
      </c>
    </row>
    <row r="463" spans="1:7">
      <c r="A463" s="8">
        <v>489</v>
      </c>
      <c r="B463" s="7">
        <v>0.40429100000000001</v>
      </c>
      <c r="C463" s="3">
        <v>4.6362670000000001</v>
      </c>
      <c r="D463" s="7">
        <v>0.80649700000000002</v>
      </c>
      <c r="E463" s="7">
        <f t="shared" si="24"/>
        <v>0.32605947862700002</v>
      </c>
      <c r="F463" s="9">
        <f t="shared" si="25"/>
        <v>7.0328020070241859E-2</v>
      </c>
      <c r="G463" s="35">
        <f t="shared" si="26"/>
        <v>0.39</v>
      </c>
    </row>
    <row r="464" spans="1:7">
      <c r="A464" s="8">
        <v>171</v>
      </c>
      <c r="B464" s="7">
        <v>0.244371</v>
      </c>
      <c r="C464" s="3">
        <v>3.463803</v>
      </c>
      <c r="D464" s="7">
        <v>0.64441599999999999</v>
      </c>
      <c r="E464" s="7">
        <f t="shared" si="24"/>
        <v>0.15747658233600001</v>
      </c>
      <c r="F464" s="9">
        <f t="shared" si="25"/>
        <v>4.5463492680155315E-2</v>
      </c>
      <c r="G464" s="35">
        <f t="shared" si="26"/>
        <v>0.24</v>
      </c>
    </row>
    <row r="465" spans="1:7">
      <c r="A465" s="8">
        <v>173</v>
      </c>
      <c r="B465" s="7">
        <v>0.26069199999999998</v>
      </c>
      <c r="C465" s="3">
        <v>3.7450899999999998</v>
      </c>
      <c r="D465" s="7">
        <v>0.65529899999999996</v>
      </c>
      <c r="E465" s="7">
        <f t="shared" si="24"/>
        <v>0.17083120690799997</v>
      </c>
      <c r="F465" s="9">
        <f t="shared" si="25"/>
        <v>4.5614713373510377E-2</v>
      </c>
      <c r="G465" s="35">
        <f t="shared" si="26"/>
        <v>0.27</v>
      </c>
    </row>
    <row r="466" spans="1:7">
      <c r="A466" s="8">
        <v>454</v>
      </c>
      <c r="B466" s="7">
        <v>0.39222299999999999</v>
      </c>
      <c r="C466" s="3">
        <v>4.8939630000000003</v>
      </c>
      <c r="D466" s="7">
        <v>0.79488099999999995</v>
      </c>
      <c r="E466" s="7">
        <f t="shared" si="24"/>
        <v>0.31177061046299998</v>
      </c>
      <c r="F466" s="9">
        <f t="shared" si="25"/>
        <v>6.3705142532340345E-2</v>
      </c>
      <c r="G466" s="35">
        <f t="shared" si="26"/>
        <v>0.39</v>
      </c>
    </row>
    <row r="467" spans="1:7">
      <c r="A467" s="8">
        <v>314</v>
      </c>
      <c r="B467" s="7">
        <v>0.28429199999999999</v>
      </c>
      <c r="C467" s="3">
        <v>3.4981580000000001</v>
      </c>
      <c r="D467" s="7">
        <v>0.67176999999999998</v>
      </c>
      <c r="E467" s="7">
        <f t="shared" si="24"/>
        <v>0.19097883684</v>
      </c>
      <c r="F467" s="9">
        <f t="shared" si="25"/>
        <v>5.4594114056597788E-2</v>
      </c>
      <c r="G467" s="35">
        <f t="shared" si="26"/>
        <v>0.27</v>
      </c>
    </row>
    <row r="468" spans="1:7">
      <c r="A468" s="8">
        <v>405</v>
      </c>
      <c r="B468" s="7">
        <v>0.343194</v>
      </c>
      <c r="C468" s="3">
        <v>4.24573</v>
      </c>
      <c r="D468" s="7">
        <v>0.74171100000000001</v>
      </c>
      <c r="E468" s="7">
        <f t="shared" si="24"/>
        <v>0.25455076493400003</v>
      </c>
      <c r="F468" s="9">
        <f t="shared" si="25"/>
        <v>5.9954534304819201E-2</v>
      </c>
      <c r="G468" s="35">
        <f t="shared" si="26"/>
        <v>0.33</v>
      </c>
    </row>
    <row r="469" spans="1:7">
      <c r="A469" s="8">
        <v>388</v>
      </c>
      <c r="B469" s="7">
        <v>0.33051199999999997</v>
      </c>
      <c r="C469" s="3">
        <v>4.1596650000000004</v>
      </c>
      <c r="D469" s="7">
        <v>0.74101799999999995</v>
      </c>
      <c r="E469" s="7">
        <f t="shared" si="24"/>
        <v>0.24491534121599998</v>
      </c>
      <c r="F469" s="9">
        <f t="shared" si="25"/>
        <v>5.8878621527454725E-2</v>
      </c>
      <c r="G469" s="35">
        <f t="shared" si="26"/>
        <v>0.33</v>
      </c>
    </row>
    <row r="470" spans="1:7">
      <c r="A470" s="8">
        <v>330</v>
      </c>
      <c r="B470" s="7">
        <v>0.30269600000000002</v>
      </c>
      <c r="C470" s="3">
        <v>3.8493689999999998</v>
      </c>
      <c r="D470" s="7">
        <v>0.70360800000000001</v>
      </c>
      <c r="E470" s="7">
        <f t="shared" si="24"/>
        <v>0.21297932716800003</v>
      </c>
      <c r="F470" s="9">
        <f t="shared" si="25"/>
        <v>5.5328373862833111E-2</v>
      </c>
      <c r="G470" s="35">
        <f t="shared" si="26"/>
        <v>0.30000000000000004</v>
      </c>
    </row>
    <row r="471" spans="1:7">
      <c r="A471" s="8">
        <v>58</v>
      </c>
      <c r="B471" s="7">
        <v>0.22622900000000001</v>
      </c>
      <c r="C471" s="3">
        <v>3.7160389999999999</v>
      </c>
      <c r="D471" s="7">
        <v>0.62282899999999997</v>
      </c>
      <c r="E471" s="7">
        <f t="shared" si="24"/>
        <v>0.140901981841</v>
      </c>
      <c r="F471" s="9">
        <f t="shared" si="25"/>
        <v>3.7917250556573814E-2</v>
      </c>
      <c r="G471" s="35">
        <f t="shared" si="26"/>
        <v>0.24</v>
      </c>
    </row>
    <row r="472" spans="1:7">
      <c r="A472" s="8">
        <v>448</v>
      </c>
      <c r="B472" s="7">
        <v>0.406468</v>
      </c>
      <c r="C472" s="3">
        <v>5.2377370000000001</v>
      </c>
      <c r="D472" s="7">
        <v>0.81002600000000002</v>
      </c>
      <c r="E472" s="7">
        <f t="shared" si="24"/>
        <v>0.32924964816800001</v>
      </c>
      <c r="F472" s="9">
        <f t="shared" si="25"/>
        <v>6.2861050138256269E-2</v>
      </c>
      <c r="G472" s="35">
        <f t="shared" si="26"/>
        <v>0.42000000000000004</v>
      </c>
    </row>
    <row r="473" spans="1:7">
      <c r="A473" s="8">
        <v>361</v>
      </c>
      <c r="B473" s="7">
        <v>0.38031300000000001</v>
      </c>
      <c r="C473" s="3">
        <v>5.2967279999999999</v>
      </c>
      <c r="D473" s="7">
        <v>0.79823200000000005</v>
      </c>
      <c r="E473" s="7">
        <f t="shared" si="24"/>
        <v>0.30357800661600004</v>
      </c>
      <c r="F473" s="9">
        <f t="shared" si="25"/>
        <v>5.7314252613311474E-2</v>
      </c>
      <c r="G473" s="35">
        <f t="shared" si="26"/>
        <v>0.39</v>
      </c>
    </row>
    <row r="474" spans="1:7">
      <c r="A474" s="8">
        <v>459</v>
      </c>
      <c r="B474" s="7">
        <v>0.37493900000000002</v>
      </c>
      <c r="C474" s="3">
        <v>4.6239879999999998</v>
      </c>
      <c r="D474" s="7">
        <v>0.79359500000000005</v>
      </c>
      <c r="E474" s="7">
        <f t="shared" si="24"/>
        <v>0.29754971570500005</v>
      </c>
      <c r="F474" s="9">
        <f t="shared" si="25"/>
        <v>6.4349153956498165E-2</v>
      </c>
      <c r="G474" s="35">
        <f t="shared" si="26"/>
        <v>0.36</v>
      </c>
    </row>
    <row r="475" spans="1:7">
      <c r="A475" s="8">
        <v>113</v>
      </c>
      <c r="B475" s="7">
        <v>0.26538699999999998</v>
      </c>
      <c r="C475" s="3">
        <v>4.3370870000000004</v>
      </c>
      <c r="D475" s="7">
        <v>0.68917600000000001</v>
      </c>
      <c r="E475" s="7">
        <f t="shared" si="24"/>
        <v>0.18289835111199998</v>
      </c>
      <c r="F475" s="9">
        <f t="shared" si="25"/>
        <v>4.2170782166002195E-2</v>
      </c>
      <c r="G475" s="35">
        <f t="shared" si="26"/>
        <v>0.27</v>
      </c>
    </row>
    <row r="476" spans="1:7">
      <c r="A476" s="8">
        <v>293</v>
      </c>
      <c r="B476" s="7">
        <v>0.305367</v>
      </c>
      <c r="C476" s="3">
        <v>4.1475010000000001</v>
      </c>
      <c r="D476" s="7">
        <v>0.72143500000000005</v>
      </c>
      <c r="E476" s="7">
        <f t="shared" si="24"/>
        <v>0.22030244164500001</v>
      </c>
      <c r="F476" s="9">
        <f t="shared" si="25"/>
        <v>5.3116911037513918E-2</v>
      </c>
      <c r="G476" s="35">
        <f t="shared" si="26"/>
        <v>0.30000000000000004</v>
      </c>
    </row>
    <row r="477" spans="1:7">
      <c r="A477" s="8">
        <v>337</v>
      </c>
      <c r="B477" s="7">
        <v>0.30868099999999998</v>
      </c>
      <c r="C477" s="3">
        <v>3.9469059999999998</v>
      </c>
      <c r="D477" s="7">
        <v>0.714175</v>
      </c>
      <c r="E477" s="7">
        <f t="shared" si="24"/>
        <v>0.220452253175</v>
      </c>
      <c r="F477" s="9">
        <f t="shared" si="25"/>
        <v>5.5854447299986371E-2</v>
      </c>
      <c r="G477" s="35">
        <f t="shared" si="26"/>
        <v>0.30000000000000004</v>
      </c>
    </row>
    <row r="478" spans="1:7">
      <c r="A478" s="8">
        <v>396</v>
      </c>
      <c r="B478" s="7">
        <v>0.34322999999999998</v>
      </c>
      <c r="C478" s="3">
        <v>4.2909600000000001</v>
      </c>
      <c r="D478" s="7">
        <v>0.74192400000000003</v>
      </c>
      <c r="E478" s="7">
        <f t="shared" si="24"/>
        <v>0.25465057452000001</v>
      </c>
      <c r="F478" s="9">
        <f t="shared" si="25"/>
        <v>5.9345828094412439E-2</v>
      </c>
      <c r="G478" s="35">
        <f t="shared" si="26"/>
        <v>0.33</v>
      </c>
    </row>
    <row r="479" spans="1:7">
      <c r="A479" s="8">
        <v>451</v>
      </c>
      <c r="B479" s="7">
        <v>0.35075800000000001</v>
      </c>
      <c r="C479" s="3">
        <v>4.2157770000000001</v>
      </c>
      <c r="D479" s="7">
        <v>0.759822</v>
      </c>
      <c r="E479" s="7">
        <f t="shared" si="24"/>
        <v>0.26651364507600001</v>
      </c>
      <c r="F479" s="9">
        <f t="shared" si="25"/>
        <v>6.3218155295216044E-2</v>
      </c>
      <c r="G479" s="35">
        <f t="shared" si="26"/>
        <v>0.36</v>
      </c>
    </row>
    <row r="480" spans="1:7">
      <c r="A480" s="8">
        <v>384</v>
      </c>
      <c r="B480" s="7">
        <v>0.32647999999999999</v>
      </c>
      <c r="C480" s="3">
        <v>4.1356000000000002</v>
      </c>
      <c r="D480" s="7">
        <v>0.742286</v>
      </c>
      <c r="E480" s="7">
        <f t="shared" si="24"/>
        <v>0.24234153327999999</v>
      </c>
      <c r="F480" s="9">
        <f t="shared" si="25"/>
        <v>5.8598881245768446E-2</v>
      </c>
      <c r="G480" s="35">
        <f t="shared" si="26"/>
        <v>0.33</v>
      </c>
    </row>
    <row r="481" spans="1:7">
      <c r="A481" s="8">
        <v>76</v>
      </c>
      <c r="B481" s="7">
        <v>0.230655</v>
      </c>
      <c r="C481" s="3">
        <v>3.6300029999999999</v>
      </c>
      <c r="D481" s="7">
        <v>0.61616700000000002</v>
      </c>
      <c r="E481" s="7">
        <f t="shared" si="24"/>
        <v>0.142121999385</v>
      </c>
      <c r="F481" s="9">
        <f t="shared" si="25"/>
        <v>3.915203358922844E-2</v>
      </c>
      <c r="G481" s="35">
        <f t="shared" si="26"/>
        <v>0.24</v>
      </c>
    </row>
    <row r="482" spans="1:7">
      <c r="A482" s="8">
        <v>415</v>
      </c>
      <c r="B482" s="7">
        <v>0.40388099999999999</v>
      </c>
      <c r="C482" s="3">
        <v>5.4999469999999997</v>
      </c>
      <c r="D482" s="7">
        <v>0.82204200000000005</v>
      </c>
      <c r="E482" s="7">
        <f t="shared" si="24"/>
        <v>0.33200714500200001</v>
      </c>
      <c r="F482" s="9">
        <f t="shared" si="25"/>
        <v>6.0365517158983535E-2</v>
      </c>
      <c r="G482" s="35">
        <f t="shared" si="26"/>
        <v>0.39</v>
      </c>
    </row>
    <row r="483" spans="1:7">
      <c r="A483" s="8">
        <v>272</v>
      </c>
      <c r="B483" s="7">
        <v>0.27801199999999998</v>
      </c>
      <c r="C483" s="3">
        <v>3.7174849999999999</v>
      </c>
      <c r="D483" s="7">
        <v>0.69350000000000001</v>
      </c>
      <c r="E483" s="7">
        <f t="shared" si="24"/>
        <v>0.192801322</v>
      </c>
      <c r="F483" s="9">
        <f t="shared" si="25"/>
        <v>5.1863375911402471E-2</v>
      </c>
      <c r="G483" s="35">
        <f t="shared" si="26"/>
        <v>0.27</v>
      </c>
    </row>
    <row r="484" spans="1:7">
      <c r="A484" s="8">
        <v>200</v>
      </c>
      <c r="B484" s="7">
        <v>0.27598699999999998</v>
      </c>
      <c r="C484" s="3">
        <v>3.9623740000000001</v>
      </c>
      <c r="D484" s="7">
        <v>0.68173700000000004</v>
      </c>
      <c r="E484" s="7">
        <f t="shared" si="24"/>
        <v>0.188150549419</v>
      </c>
      <c r="F484" s="9">
        <f t="shared" si="25"/>
        <v>4.7484298407722239E-2</v>
      </c>
      <c r="G484" s="35">
        <f t="shared" si="26"/>
        <v>0.27</v>
      </c>
    </row>
    <row r="485" spans="1:7">
      <c r="A485" s="8">
        <v>461</v>
      </c>
      <c r="B485" s="7">
        <v>0.351551</v>
      </c>
      <c r="C485" s="3">
        <v>4.1234250000000001</v>
      </c>
      <c r="D485" s="7">
        <v>0.75903600000000004</v>
      </c>
      <c r="E485" s="7">
        <f t="shared" si="24"/>
        <v>0.26683986483600003</v>
      </c>
      <c r="F485" s="9">
        <f t="shared" si="25"/>
        <v>6.4713160742829082E-2</v>
      </c>
      <c r="G485" s="35">
        <f t="shared" si="26"/>
        <v>0.36</v>
      </c>
    </row>
    <row r="486" spans="1:7">
      <c r="A486" s="8">
        <v>101</v>
      </c>
      <c r="B486" s="7">
        <v>0.23672299999999999</v>
      </c>
      <c r="C486" s="3">
        <v>3.6840229999999998</v>
      </c>
      <c r="D486" s="7">
        <v>0.64334800000000003</v>
      </c>
      <c r="E486" s="7">
        <f t="shared" si="24"/>
        <v>0.152295268604</v>
      </c>
      <c r="F486" s="9">
        <f t="shared" si="25"/>
        <v>4.1339391367534895E-2</v>
      </c>
      <c r="G486" s="35">
        <f t="shared" si="26"/>
        <v>0.24</v>
      </c>
    </row>
    <row r="487" spans="1:7">
      <c r="A487" s="8">
        <v>434</v>
      </c>
      <c r="B487" s="7">
        <v>0.391849</v>
      </c>
      <c r="C487" s="3">
        <v>5.0487960000000003</v>
      </c>
      <c r="D487" s="7">
        <v>0.79174699999999998</v>
      </c>
      <c r="E487" s="7">
        <f t="shared" si="24"/>
        <v>0.31024527020299997</v>
      </c>
      <c r="F487" s="9">
        <f t="shared" si="25"/>
        <v>6.1449357471167372E-2</v>
      </c>
      <c r="G487" s="35">
        <f t="shared" si="26"/>
        <v>0.39</v>
      </c>
    </row>
    <row r="488" spans="1:7">
      <c r="A488" s="8">
        <v>44</v>
      </c>
      <c r="B488" s="7">
        <v>0.209068</v>
      </c>
      <c r="C488" s="3">
        <v>3.4689260000000002</v>
      </c>
      <c r="D488" s="7">
        <v>0.59881099999999998</v>
      </c>
      <c r="E488" s="7">
        <f t="shared" si="24"/>
        <v>0.125192218148</v>
      </c>
      <c r="F488" s="9">
        <f t="shared" si="25"/>
        <v>3.608961913514442E-2</v>
      </c>
      <c r="G488" s="35">
        <f t="shared" si="26"/>
        <v>0.21000000000000002</v>
      </c>
    </row>
    <row r="489" spans="1:7">
      <c r="A489" s="8">
        <v>336</v>
      </c>
      <c r="B489" s="7">
        <v>0.34683399999999998</v>
      </c>
      <c r="C489" s="3">
        <v>4.6469440000000004</v>
      </c>
      <c r="D489" s="7">
        <v>0.74800500000000003</v>
      </c>
      <c r="E489" s="7">
        <f t="shared" si="24"/>
        <v>0.25943356617000002</v>
      </c>
      <c r="F489" s="9">
        <f t="shared" si="25"/>
        <v>5.5828855731853019E-2</v>
      </c>
      <c r="G489" s="35">
        <f t="shared" si="26"/>
        <v>0.36</v>
      </c>
    </row>
    <row r="490" spans="1:7">
      <c r="A490" s="8">
        <v>373</v>
      </c>
      <c r="B490" s="7">
        <v>0.38352000000000003</v>
      </c>
      <c r="C490" s="3">
        <v>5.3150599999999999</v>
      </c>
      <c r="D490" s="7">
        <v>0.80344800000000005</v>
      </c>
      <c r="E490" s="7">
        <f t="shared" si="24"/>
        <v>0.30813837696000002</v>
      </c>
      <c r="F490" s="9">
        <f t="shared" si="25"/>
        <v>5.7974581088454318E-2</v>
      </c>
      <c r="G490" s="35">
        <f t="shared" si="26"/>
        <v>0.39</v>
      </c>
    </row>
    <row r="491" spans="1:7">
      <c r="A491" s="8">
        <v>42</v>
      </c>
      <c r="B491" s="7">
        <v>0.194304</v>
      </c>
      <c r="C491" s="3">
        <v>3.1900569999999999</v>
      </c>
      <c r="D491" s="7">
        <v>0.58630800000000005</v>
      </c>
      <c r="E491" s="7">
        <f t="shared" si="24"/>
        <v>0.11392198963200001</v>
      </c>
      <c r="F491" s="9">
        <f t="shared" si="25"/>
        <v>3.5711584348492836E-2</v>
      </c>
      <c r="G491" s="35">
        <f t="shared" si="26"/>
        <v>0.18</v>
      </c>
    </row>
    <row r="492" spans="1:7">
      <c r="A492" s="8">
        <v>401</v>
      </c>
      <c r="B492" s="7">
        <v>0.35657699999999998</v>
      </c>
      <c r="C492" s="3">
        <v>4.5718610000000002</v>
      </c>
      <c r="D492" s="7">
        <v>0.766903</v>
      </c>
      <c r="E492" s="7">
        <f t="shared" si="24"/>
        <v>0.273459971031</v>
      </c>
      <c r="F492" s="9">
        <f t="shared" si="25"/>
        <v>5.9813710659838516E-2</v>
      </c>
      <c r="G492" s="35">
        <f t="shared" si="26"/>
        <v>0.36</v>
      </c>
    </row>
    <row r="493" spans="1:7">
      <c r="A493" s="8">
        <v>57</v>
      </c>
      <c r="B493" s="7">
        <v>0.257716</v>
      </c>
      <c r="C493" s="3">
        <v>4.689006</v>
      </c>
      <c r="D493" s="7">
        <v>0.687226</v>
      </c>
      <c r="E493" s="7">
        <f t="shared" si="24"/>
        <v>0.17710913581599999</v>
      </c>
      <c r="F493" s="9">
        <f t="shared" si="25"/>
        <v>3.7771147193243086E-2</v>
      </c>
      <c r="G493" s="35">
        <f t="shared" si="26"/>
        <v>0.27</v>
      </c>
    </row>
    <row r="494" spans="1:7">
      <c r="A494" s="8">
        <v>262</v>
      </c>
      <c r="B494" s="7">
        <v>0.30180200000000001</v>
      </c>
      <c r="C494" s="3">
        <v>4.1898759999999999</v>
      </c>
      <c r="D494" s="7">
        <v>0.71041500000000002</v>
      </c>
      <c r="E494" s="7">
        <f t="shared" si="24"/>
        <v>0.21440466783000001</v>
      </c>
      <c r="F494" s="9">
        <f t="shared" si="25"/>
        <v>5.1172079515002356E-2</v>
      </c>
      <c r="G494" s="35">
        <f t="shared" si="26"/>
        <v>0.30000000000000004</v>
      </c>
    </row>
    <row r="495" spans="1:7">
      <c r="A495" s="8">
        <v>491</v>
      </c>
      <c r="B495" s="7">
        <v>0.43570300000000001</v>
      </c>
      <c r="C495" s="3">
        <v>5.09856</v>
      </c>
      <c r="D495" s="7">
        <v>0.83538500000000004</v>
      </c>
      <c r="E495" s="7">
        <f t="shared" si="24"/>
        <v>0.36397975065500004</v>
      </c>
      <c r="F495" s="9">
        <f t="shared" si="25"/>
        <v>7.138873537920512E-2</v>
      </c>
      <c r="G495" s="35">
        <f t="shared" si="26"/>
        <v>0.44999999999999996</v>
      </c>
    </row>
    <row r="496" spans="1:7">
      <c r="A496" s="8">
        <v>162</v>
      </c>
      <c r="B496" s="7">
        <v>0.24057999999999999</v>
      </c>
      <c r="C496" s="3">
        <v>3.4213629999999999</v>
      </c>
      <c r="D496" s="7">
        <v>0.63777700000000004</v>
      </c>
      <c r="E496" s="7">
        <f t="shared" si="24"/>
        <v>0.15343639066</v>
      </c>
      <c r="F496" s="9">
        <f t="shared" si="25"/>
        <v>4.484656865114868E-2</v>
      </c>
      <c r="G496" s="35">
        <f t="shared" si="26"/>
        <v>0.24</v>
      </c>
    </row>
    <row r="497" spans="1:7">
      <c r="A497" s="8">
        <v>75</v>
      </c>
      <c r="B497" s="7">
        <v>0.26895999999999998</v>
      </c>
      <c r="C497" s="3">
        <v>4.6584099999999999</v>
      </c>
      <c r="D497" s="7">
        <v>0.67440800000000001</v>
      </c>
      <c r="E497" s="7">
        <f t="shared" si="24"/>
        <v>0.18138877567999998</v>
      </c>
      <c r="F497" s="9">
        <f t="shared" si="25"/>
        <v>3.8937915657917613E-2</v>
      </c>
      <c r="G497" s="35">
        <f t="shared" si="26"/>
        <v>0.27</v>
      </c>
    </row>
    <row r="498" spans="1:7">
      <c r="A498" s="8">
        <v>428</v>
      </c>
      <c r="B498" s="7">
        <v>0.39516800000000002</v>
      </c>
      <c r="C498" s="3">
        <v>5.1521319999999999</v>
      </c>
      <c r="D498" s="7">
        <v>0.79788099999999995</v>
      </c>
      <c r="E498" s="7">
        <f t="shared" si="24"/>
        <v>0.31529703900799999</v>
      </c>
      <c r="F498" s="9">
        <f t="shared" si="25"/>
        <v>6.1197391489193211E-2</v>
      </c>
      <c r="G498" s="35">
        <f t="shared" si="26"/>
        <v>0.39</v>
      </c>
    </row>
    <row r="499" spans="1:7">
      <c r="A499" s="8">
        <v>48</v>
      </c>
      <c r="B499" s="7">
        <v>0.22484100000000001</v>
      </c>
      <c r="C499" s="3">
        <v>3.7757749999999999</v>
      </c>
      <c r="D499" s="7">
        <v>0.62194300000000002</v>
      </c>
      <c r="E499" s="7">
        <f t="shared" si="24"/>
        <v>0.139838286063</v>
      </c>
      <c r="F499" s="9">
        <f t="shared" si="25"/>
        <v>3.7035651240606232E-2</v>
      </c>
      <c r="G499" s="35">
        <f t="shared" si="26"/>
        <v>0.21000000000000002</v>
      </c>
    </row>
    <row r="500" spans="1:7">
      <c r="A500" s="8">
        <v>378</v>
      </c>
      <c r="B500" s="7">
        <v>0.35636800000000002</v>
      </c>
      <c r="C500" s="3">
        <v>4.7200939999999996</v>
      </c>
      <c r="D500" s="7">
        <v>0.77065600000000001</v>
      </c>
      <c r="E500" s="7">
        <f t="shared" si="24"/>
        <v>0.274637137408</v>
      </c>
      <c r="F500" s="9">
        <f t="shared" si="25"/>
        <v>5.818467543400619E-2</v>
      </c>
      <c r="G500" s="35">
        <f t="shared" si="26"/>
        <v>0.36</v>
      </c>
    </row>
    <row r="501" spans="1:7">
      <c r="A501" s="8">
        <v>429</v>
      </c>
      <c r="B501" s="7">
        <v>0.39278200000000002</v>
      </c>
      <c r="C501" s="3">
        <v>5.156822</v>
      </c>
      <c r="D501" s="7">
        <v>0.80413299999999999</v>
      </c>
      <c r="E501" s="7">
        <f t="shared" si="24"/>
        <v>0.31584896800599999</v>
      </c>
      <c r="F501" s="9">
        <f t="shared" si="25"/>
        <v>6.1248762902035396E-2</v>
      </c>
      <c r="G501" s="35">
        <f t="shared" si="26"/>
        <v>0.39</v>
      </c>
    </row>
    <row r="502" spans="1:7">
      <c r="A502" s="8"/>
      <c r="B502" s="7"/>
      <c r="C502" s="3"/>
      <c r="D502" s="7"/>
      <c r="E502" s="7">
        <f t="shared" si="24"/>
        <v>0</v>
      </c>
      <c r="F502" s="9" t="e">
        <f t="shared" si="25"/>
        <v>#DIV/0!</v>
      </c>
      <c r="G502" s="35">
        <f t="shared" si="26"/>
        <v>0</v>
      </c>
    </row>
    <row r="503" spans="1:7">
      <c r="A503" s="8"/>
      <c r="B503" s="7"/>
      <c r="C503" s="3"/>
      <c r="D503" s="7"/>
      <c r="E503" s="7">
        <f t="shared" si="24"/>
        <v>0</v>
      </c>
      <c r="F503" s="9" t="e">
        <f t="shared" si="25"/>
        <v>#DIV/0!</v>
      </c>
      <c r="G503" s="35">
        <f t="shared" si="26"/>
        <v>0</v>
      </c>
    </row>
    <row r="504" spans="1:7">
      <c r="A504" s="8"/>
      <c r="B504" s="7"/>
      <c r="C504" s="3"/>
      <c r="D504" s="7"/>
      <c r="E504" s="7">
        <f t="shared" si="24"/>
        <v>0</v>
      </c>
      <c r="F504" s="9" t="e">
        <f t="shared" si="25"/>
        <v>#DIV/0!</v>
      </c>
      <c r="G504" s="35">
        <f t="shared" si="26"/>
        <v>0</v>
      </c>
    </row>
    <row r="505" spans="1:7">
      <c r="A505" s="8"/>
      <c r="B505" s="7"/>
      <c r="C505" s="3"/>
      <c r="D505" s="7"/>
      <c r="E505" s="7">
        <f t="shared" si="24"/>
        <v>0</v>
      </c>
      <c r="F505" s="9" t="e">
        <f t="shared" si="25"/>
        <v>#DIV/0!</v>
      </c>
      <c r="G505" s="35">
        <f t="shared" si="26"/>
        <v>0</v>
      </c>
    </row>
    <row r="506" spans="1:7">
      <c r="A506" s="8"/>
      <c r="B506" s="7"/>
      <c r="C506" s="3"/>
      <c r="D506" s="7"/>
      <c r="E506" s="7">
        <f t="shared" si="24"/>
        <v>0</v>
      </c>
      <c r="F506" s="9" t="e">
        <f t="shared" si="25"/>
        <v>#DIV/0!</v>
      </c>
      <c r="G506" s="35">
        <f t="shared" si="26"/>
        <v>0</v>
      </c>
    </row>
    <row r="507" spans="1:7">
      <c r="A507" s="8"/>
      <c r="B507" s="7"/>
      <c r="C507" s="3"/>
      <c r="D507" s="7"/>
      <c r="E507" s="7">
        <f t="shared" si="24"/>
        <v>0</v>
      </c>
      <c r="F507" s="9" t="e">
        <f t="shared" si="25"/>
        <v>#DIV/0!</v>
      </c>
      <c r="G507" s="35">
        <f t="shared" si="26"/>
        <v>0</v>
      </c>
    </row>
    <row r="508" spans="1:7">
      <c r="A508" s="8"/>
      <c r="B508" s="7"/>
      <c r="C508" s="3"/>
      <c r="D508" s="7"/>
      <c r="E508" s="7">
        <f t="shared" si="24"/>
        <v>0</v>
      </c>
      <c r="F508" s="9" t="e">
        <f t="shared" si="25"/>
        <v>#DIV/0!</v>
      </c>
      <c r="G508" s="35">
        <f t="shared" si="26"/>
        <v>0</v>
      </c>
    </row>
    <row r="509" spans="1:7">
      <c r="A509" s="8"/>
      <c r="B509" s="7"/>
      <c r="C509" s="3"/>
      <c r="D509" s="7"/>
      <c r="E509" s="7">
        <f t="shared" si="24"/>
        <v>0</v>
      </c>
      <c r="F509" s="9" t="e">
        <f t="shared" si="25"/>
        <v>#DIV/0!</v>
      </c>
      <c r="G509" s="35">
        <f t="shared" si="26"/>
        <v>0</v>
      </c>
    </row>
    <row r="510" spans="1:7">
      <c r="A510" s="8"/>
      <c r="B510" s="7"/>
      <c r="C510" s="3"/>
      <c r="D510" s="7"/>
      <c r="E510" s="7">
        <f t="shared" si="24"/>
        <v>0</v>
      </c>
      <c r="F510" s="9" t="e">
        <f t="shared" si="25"/>
        <v>#DIV/0!</v>
      </c>
      <c r="G510" s="35">
        <f t="shared" si="26"/>
        <v>0</v>
      </c>
    </row>
    <row r="511" spans="1:7">
      <c r="A511" s="8"/>
      <c r="B511" s="7"/>
      <c r="C511" s="3"/>
      <c r="D511" s="7"/>
      <c r="E511" s="7">
        <f t="shared" si="24"/>
        <v>0</v>
      </c>
      <c r="F511" s="9" t="e">
        <f t="shared" si="25"/>
        <v>#DIV/0!</v>
      </c>
      <c r="G511" s="35">
        <f t="shared" si="26"/>
        <v>0</v>
      </c>
    </row>
    <row r="512" spans="1:7">
      <c r="A512" s="8"/>
      <c r="B512" s="7"/>
      <c r="C512" s="3"/>
      <c r="D512" s="7"/>
      <c r="E512" s="7">
        <f t="shared" si="24"/>
        <v>0</v>
      </c>
      <c r="F512" s="9" t="e">
        <f t="shared" si="25"/>
        <v>#DIV/0!</v>
      </c>
      <c r="G512" s="35">
        <f t="shared" si="26"/>
        <v>0</v>
      </c>
    </row>
    <row r="513" spans="1:7">
      <c r="A513" s="8"/>
      <c r="B513" s="7"/>
      <c r="C513" s="3"/>
      <c r="D513" s="7"/>
      <c r="E513" s="7">
        <f t="shared" si="24"/>
        <v>0</v>
      </c>
      <c r="F513" s="9" t="e">
        <f t="shared" si="25"/>
        <v>#DIV/0!</v>
      </c>
      <c r="G513" s="35">
        <f t="shared" si="26"/>
        <v>0</v>
      </c>
    </row>
    <row r="514" spans="1:7">
      <c r="A514" s="8"/>
      <c r="B514" s="7"/>
      <c r="C514" s="3"/>
      <c r="D514" s="7"/>
      <c r="E514" s="7">
        <f t="shared" ref="E514:E577" si="27">+B514*D514</f>
        <v>0</v>
      </c>
      <c r="F514" s="9" t="e">
        <f t="shared" ref="F514:F577" si="28">+E514/C514</f>
        <v>#DIV/0!</v>
      </c>
      <c r="G514" s="35">
        <f t="shared" si="26"/>
        <v>0</v>
      </c>
    </row>
    <row r="515" spans="1:7">
      <c r="A515" s="8"/>
      <c r="B515" s="7"/>
      <c r="C515" s="3"/>
      <c r="D515" s="7"/>
      <c r="E515" s="7">
        <f t="shared" si="27"/>
        <v>0</v>
      </c>
      <c r="F515" s="9" t="e">
        <f t="shared" si="28"/>
        <v>#DIV/0!</v>
      </c>
      <c r="G515" s="35">
        <f t="shared" ref="G515:G578" si="29">3*ROUND(B515/3,2)</f>
        <v>0</v>
      </c>
    </row>
    <row r="516" spans="1:7">
      <c r="A516" s="8"/>
      <c r="B516" s="7"/>
      <c r="C516" s="3"/>
      <c r="D516" s="7"/>
      <c r="E516" s="7">
        <f t="shared" si="27"/>
        <v>0</v>
      </c>
      <c r="F516" s="9" t="e">
        <f t="shared" si="28"/>
        <v>#DIV/0!</v>
      </c>
      <c r="G516" s="35">
        <f t="shared" si="29"/>
        <v>0</v>
      </c>
    </row>
    <row r="517" spans="1:7">
      <c r="A517" s="8"/>
      <c r="B517" s="7"/>
      <c r="C517" s="3"/>
      <c r="D517" s="7"/>
      <c r="E517" s="7">
        <f t="shared" si="27"/>
        <v>0</v>
      </c>
      <c r="F517" s="9" t="e">
        <f t="shared" si="28"/>
        <v>#DIV/0!</v>
      </c>
      <c r="G517" s="35">
        <f t="shared" si="29"/>
        <v>0</v>
      </c>
    </row>
    <row r="518" spans="1:7">
      <c r="A518" s="8"/>
      <c r="B518" s="7"/>
      <c r="C518" s="3"/>
      <c r="D518" s="7"/>
      <c r="E518" s="7">
        <f t="shared" si="27"/>
        <v>0</v>
      </c>
      <c r="F518" s="9" t="e">
        <f t="shared" si="28"/>
        <v>#DIV/0!</v>
      </c>
      <c r="G518" s="35">
        <f t="shared" si="29"/>
        <v>0</v>
      </c>
    </row>
    <row r="519" spans="1:7">
      <c r="A519" s="8"/>
      <c r="B519" s="7"/>
      <c r="C519" s="3"/>
      <c r="D519" s="7"/>
      <c r="E519" s="7">
        <f t="shared" si="27"/>
        <v>0</v>
      </c>
      <c r="F519" s="9" t="e">
        <f t="shared" si="28"/>
        <v>#DIV/0!</v>
      </c>
      <c r="G519" s="35">
        <f t="shared" si="29"/>
        <v>0</v>
      </c>
    </row>
    <row r="520" spans="1:7">
      <c r="A520" s="8"/>
      <c r="B520" s="7"/>
      <c r="C520" s="3"/>
      <c r="D520" s="7"/>
      <c r="E520" s="7">
        <f t="shared" si="27"/>
        <v>0</v>
      </c>
      <c r="F520" s="9" t="e">
        <f t="shared" si="28"/>
        <v>#DIV/0!</v>
      </c>
      <c r="G520" s="35">
        <f t="shared" si="29"/>
        <v>0</v>
      </c>
    </row>
    <row r="521" spans="1:7">
      <c r="A521" s="8"/>
      <c r="B521" s="7"/>
      <c r="C521" s="3"/>
      <c r="D521" s="7"/>
      <c r="E521" s="7">
        <f t="shared" si="27"/>
        <v>0</v>
      </c>
      <c r="F521" s="9" t="e">
        <f t="shared" si="28"/>
        <v>#DIV/0!</v>
      </c>
      <c r="G521" s="35">
        <f t="shared" si="29"/>
        <v>0</v>
      </c>
    </row>
    <row r="522" spans="1:7">
      <c r="A522" s="8"/>
      <c r="B522" s="7"/>
      <c r="C522" s="3"/>
      <c r="D522" s="7"/>
      <c r="E522" s="7">
        <f t="shared" si="27"/>
        <v>0</v>
      </c>
      <c r="F522" s="9" t="e">
        <f t="shared" si="28"/>
        <v>#DIV/0!</v>
      </c>
      <c r="G522" s="35">
        <f t="shared" si="29"/>
        <v>0</v>
      </c>
    </row>
    <row r="523" spans="1:7">
      <c r="A523" s="8"/>
      <c r="B523" s="7"/>
      <c r="C523" s="3"/>
      <c r="D523" s="7"/>
      <c r="E523" s="7">
        <f t="shared" si="27"/>
        <v>0</v>
      </c>
      <c r="F523" s="9" t="e">
        <f t="shared" si="28"/>
        <v>#DIV/0!</v>
      </c>
      <c r="G523" s="35">
        <f t="shared" si="29"/>
        <v>0</v>
      </c>
    </row>
    <row r="524" spans="1:7">
      <c r="A524" s="8"/>
      <c r="B524" s="7"/>
      <c r="C524" s="3"/>
      <c r="D524" s="7"/>
      <c r="E524" s="7">
        <f t="shared" si="27"/>
        <v>0</v>
      </c>
      <c r="F524" s="9" t="e">
        <f t="shared" si="28"/>
        <v>#DIV/0!</v>
      </c>
      <c r="G524" s="35">
        <f t="shared" si="29"/>
        <v>0</v>
      </c>
    </row>
    <row r="525" spans="1:7">
      <c r="A525" s="8"/>
      <c r="B525" s="7"/>
      <c r="C525" s="3"/>
      <c r="D525" s="7"/>
      <c r="E525" s="7">
        <f t="shared" si="27"/>
        <v>0</v>
      </c>
      <c r="F525" s="9" t="e">
        <f t="shared" si="28"/>
        <v>#DIV/0!</v>
      </c>
      <c r="G525" s="35">
        <f t="shared" si="29"/>
        <v>0</v>
      </c>
    </row>
    <row r="526" spans="1:7">
      <c r="A526" s="8"/>
      <c r="B526" s="7"/>
      <c r="C526" s="3"/>
      <c r="D526" s="7"/>
      <c r="E526" s="7">
        <f t="shared" si="27"/>
        <v>0</v>
      </c>
      <c r="F526" s="9" t="e">
        <f t="shared" si="28"/>
        <v>#DIV/0!</v>
      </c>
      <c r="G526" s="35">
        <f t="shared" si="29"/>
        <v>0</v>
      </c>
    </row>
    <row r="527" spans="1:7">
      <c r="A527" s="8"/>
      <c r="B527" s="7"/>
      <c r="C527" s="3"/>
      <c r="D527" s="7"/>
      <c r="E527" s="7">
        <f t="shared" si="27"/>
        <v>0</v>
      </c>
      <c r="F527" s="9" t="e">
        <f t="shared" si="28"/>
        <v>#DIV/0!</v>
      </c>
      <c r="G527" s="35">
        <f t="shared" si="29"/>
        <v>0</v>
      </c>
    </row>
    <row r="528" spans="1:7">
      <c r="A528" s="8"/>
      <c r="B528" s="7"/>
      <c r="C528" s="3"/>
      <c r="D528" s="7"/>
      <c r="E528" s="7">
        <f t="shared" si="27"/>
        <v>0</v>
      </c>
      <c r="F528" s="9" t="e">
        <f t="shared" si="28"/>
        <v>#DIV/0!</v>
      </c>
      <c r="G528" s="35">
        <f t="shared" si="29"/>
        <v>0</v>
      </c>
    </row>
    <row r="529" spans="1:7">
      <c r="A529" s="8"/>
      <c r="B529" s="7"/>
      <c r="C529" s="3"/>
      <c r="D529" s="7"/>
      <c r="E529" s="7">
        <f t="shared" si="27"/>
        <v>0</v>
      </c>
      <c r="F529" s="9" t="e">
        <f t="shared" si="28"/>
        <v>#DIV/0!</v>
      </c>
      <c r="G529" s="35">
        <f t="shared" si="29"/>
        <v>0</v>
      </c>
    </row>
    <row r="530" spans="1:7">
      <c r="A530" s="8"/>
      <c r="B530" s="7"/>
      <c r="C530" s="3"/>
      <c r="D530" s="7"/>
      <c r="E530" s="7">
        <f t="shared" si="27"/>
        <v>0</v>
      </c>
      <c r="F530" s="9" t="e">
        <f t="shared" si="28"/>
        <v>#DIV/0!</v>
      </c>
      <c r="G530" s="35">
        <f t="shared" si="29"/>
        <v>0</v>
      </c>
    </row>
    <row r="531" spans="1:7">
      <c r="A531" s="8"/>
      <c r="B531" s="7"/>
      <c r="C531" s="3"/>
      <c r="D531" s="7"/>
      <c r="E531" s="7">
        <f t="shared" si="27"/>
        <v>0</v>
      </c>
      <c r="F531" s="9" t="e">
        <f t="shared" si="28"/>
        <v>#DIV/0!</v>
      </c>
      <c r="G531" s="35">
        <f t="shared" si="29"/>
        <v>0</v>
      </c>
    </row>
    <row r="532" spans="1:7">
      <c r="A532" s="8"/>
      <c r="B532" s="7"/>
      <c r="C532" s="3"/>
      <c r="D532" s="7"/>
      <c r="E532" s="7">
        <f t="shared" si="27"/>
        <v>0</v>
      </c>
      <c r="F532" s="9" t="e">
        <f t="shared" si="28"/>
        <v>#DIV/0!</v>
      </c>
      <c r="G532" s="35">
        <f t="shared" si="29"/>
        <v>0</v>
      </c>
    </row>
    <row r="533" spans="1:7">
      <c r="A533" s="8"/>
      <c r="B533" s="7"/>
      <c r="C533" s="3"/>
      <c r="D533" s="7"/>
      <c r="E533" s="7">
        <f t="shared" si="27"/>
        <v>0</v>
      </c>
      <c r="F533" s="9" t="e">
        <f t="shared" si="28"/>
        <v>#DIV/0!</v>
      </c>
      <c r="G533" s="35">
        <f t="shared" si="29"/>
        <v>0</v>
      </c>
    </row>
    <row r="534" spans="1:7">
      <c r="A534" s="8"/>
      <c r="B534" s="7"/>
      <c r="C534" s="3"/>
      <c r="D534" s="7"/>
      <c r="E534" s="7">
        <f t="shared" si="27"/>
        <v>0</v>
      </c>
      <c r="F534" s="9" t="e">
        <f t="shared" si="28"/>
        <v>#DIV/0!</v>
      </c>
      <c r="G534" s="35">
        <f t="shared" si="29"/>
        <v>0</v>
      </c>
    </row>
    <row r="535" spans="1:7">
      <c r="A535" s="8"/>
      <c r="B535" s="7"/>
      <c r="C535" s="3"/>
      <c r="D535" s="7"/>
      <c r="E535" s="7">
        <f t="shared" si="27"/>
        <v>0</v>
      </c>
      <c r="F535" s="9" t="e">
        <f t="shared" si="28"/>
        <v>#DIV/0!</v>
      </c>
      <c r="G535" s="35">
        <f t="shared" si="29"/>
        <v>0</v>
      </c>
    </row>
    <row r="536" spans="1:7">
      <c r="A536" s="8"/>
      <c r="B536" s="7"/>
      <c r="C536" s="3"/>
      <c r="D536" s="7"/>
      <c r="E536" s="7">
        <f t="shared" si="27"/>
        <v>0</v>
      </c>
      <c r="F536" s="9" t="e">
        <f t="shared" si="28"/>
        <v>#DIV/0!</v>
      </c>
      <c r="G536" s="35">
        <f t="shared" si="29"/>
        <v>0</v>
      </c>
    </row>
    <row r="537" spans="1:7">
      <c r="A537" s="8"/>
      <c r="B537" s="7"/>
      <c r="C537" s="3"/>
      <c r="D537" s="7"/>
      <c r="E537" s="7">
        <f t="shared" si="27"/>
        <v>0</v>
      </c>
      <c r="F537" s="9" t="e">
        <f t="shared" si="28"/>
        <v>#DIV/0!</v>
      </c>
      <c r="G537" s="35">
        <f t="shared" si="29"/>
        <v>0</v>
      </c>
    </row>
    <row r="538" spans="1:7">
      <c r="A538" s="8"/>
      <c r="B538" s="7"/>
      <c r="C538" s="3"/>
      <c r="D538" s="7"/>
      <c r="E538" s="7">
        <f t="shared" si="27"/>
        <v>0</v>
      </c>
      <c r="F538" s="9" t="e">
        <f t="shared" si="28"/>
        <v>#DIV/0!</v>
      </c>
      <c r="G538" s="35">
        <f t="shared" si="29"/>
        <v>0</v>
      </c>
    </row>
    <row r="539" spans="1:7">
      <c r="A539" s="8"/>
      <c r="B539" s="7"/>
      <c r="C539" s="3"/>
      <c r="D539" s="7"/>
      <c r="E539" s="7">
        <f t="shared" si="27"/>
        <v>0</v>
      </c>
      <c r="F539" s="9" t="e">
        <f t="shared" si="28"/>
        <v>#DIV/0!</v>
      </c>
      <c r="G539" s="35">
        <f t="shared" si="29"/>
        <v>0</v>
      </c>
    </row>
    <row r="540" spans="1:7">
      <c r="A540" s="8"/>
      <c r="B540" s="7"/>
      <c r="C540" s="3"/>
      <c r="D540" s="7"/>
      <c r="E540" s="7">
        <f t="shared" si="27"/>
        <v>0</v>
      </c>
      <c r="F540" s="9" t="e">
        <f t="shared" si="28"/>
        <v>#DIV/0!</v>
      </c>
      <c r="G540" s="35">
        <f t="shared" si="29"/>
        <v>0</v>
      </c>
    </row>
    <row r="541" spans="1:7">
      <c r="A541" s="8"/>
      <c r="B541" s="7"/>
      <c r="C541" s="3"/>
      <c r="D541" s="7"/>
      <c r="E541" s="7">
        <f t="shared" si="27"/>
        <v>0</v>
      </c>
      <c r="F541" s="9" t="e">
        <f t="shared" si="28"/>
        <v>#DIV/0!</v>
      </c>
      <c r="G541" s="35">
        <f t="shared" si="29"/>
        <v>0</v>
      </c>
    </row>
    <row r="542" spans="1:7">
      <c r="A542" s="8"/>
      <c r="B542" s="7"/>
      <c r="C542" s="3"/>
      <c r="D542" s="7"/>
      <c r="E542" s="7">
        <f t="shared" si="27"/>
        <v>0</v>
      </c>
      <c r="F542" s="9" t="e">
        <f t="shared" si="28"/>
        <v>#DIV/0!</v>
      </c>
      <c r="G542" s="35">
        <f t="shared" si="29"/>
        <v>0</v>
      </c>
    </row>
    <row r="543" spans="1:7">
      <c r="A543" s="8"/>
      <c r="B543" s="7"/>
      <c r="C543" s="3"/>
      <c r="D543" s="7"/>
      <c r="E543" s="7">
        <f t="shared" si="27"/>
        <v>0</v>
      </c>
      <c r="F543" s="9" t="e">
        <f t="shared" si="28"/>
        <v>#DIV/0!</v>
      </c>
      <c r="G543" s="35">
        <f t="shared" si="29"/>
        <v>0</v>
      </c>
    </row>
    <row r="544" spans="1:7">
      <c r="A544" s="8"/>
      <c r="B544" s="7"/>
      <c r="C544" s="3"/>
      <c r="D544" s="7"/>
      <c r="E544" s="7">
        <f t="shared" si="27"/>
        <v>0</v>
      </c>
      <c r="F544" s="9" t="e">
        <f t="shared" si="28"/>
        <v>#DIV/0!</v>
      </c>
      <c r="G544" s="35">
        <f t="shared" si="29"/>
        <v>0</v>
      </c>
    </row>
    <row r="545" spans="1:7">
      <c r="A545" s="8"/>
      <c r="B545" s="7"/>
      <c r="C545" s="3"/>
      <c r="D545" s="7"/>
      <c r="E545" s="7">
        <f t="shared" si="27"/>
        <v>0</v>
      </c>
      <c r="F545" s="9" t="e">
        <f t="shared" si="28"/>
        <v>#DIV/0!</v>
      </c>
      <c r="G545" s="35">
        <f t="shared" si="29"/>
        <v>0</v>
      </c>
    </row>
    <row r="546" spans="1:7">
      <c r="A546" s="8"/>
      <c r="B546" s="7"/>
      <c r="C546" s="3"/>
      <c r="D546" s="7"/>
      <c r="E546" s="7">
        <f t="shared" si="27"/>
        <v>0</v>
      </c>
      <c r="F546" s="9" t="e">
        <f t="shared" si="28"/>
        <v>#DIV/0!</v>
      </c>
      <c r="G546" s="35">
        <f t="shared" si="29"/>
        <v>0</v>
      </c>
    </row>
    <row r="547" spans="1:7">
      <c r="A547" s="8"/>
      <c r="B547" s="7"/>
      <c r="C547" s="3"/>
      <c r="D547" s="7"/>
      <c r="E547" s="7">
        <f t="shared" si="27"/>
        <v>0</v>
      </c>
      <c r="F547" s="9" t="e">
        <f t="shared" si="28"/>
        <v>#DIV/0!</v>
      </c>
      <c r="G547" s="35">
        <f t="shared" si="29"/>
        <v>0</v>
      </c>
    </row>
    <row r="548" spans="1:7">
      <c r="A548" s="8"/>
      <c r="B548" s="7"/>
      <c r="C548" s="3"/>
      <c r="D548" s="7"/>
      <c r="E548" s="7">
        <f t="shared" si="27"/>
        <v>0</v>
      </c>
      <c r="F548" s="9" t="e">
        <f t="shared" si="28"/>
        <v>#DIV/0!</v>
      </c>
      <c r="G548" s="35">
        <f t="shared" si="29"/>
        <v>0</v>
      </c>
    </row>
    <row r="549" spans="1:7">
      <c r="A549" s="8"/>
      <c r="B549" s="7"/>
      <c r="C549" s="3"/>
      <c r="D549" s="7"/>
      <c r="E549" s="7">
        <f t="shared" si="27"/>
        <v>0</v>
      </c>
      <c r="F549" s="9" t="e">
        <f t="shared" si="28"/>
        <v>#DIV/0!</v>
      </c>
      <c r="G549" s="35">
        <f t="shared" si="29"/>
        <v>0</v>
      </c>
    </row>
    <row r="550" spans="1:7">
      <c r="A550" s="8"/>
      <c r="B550" s="7"/>
      <c r="C550" s="3"/>
      <c r="D550" s="7"/>
      <c r="E550" s="7">
        <f t="shared" si="27"/>
        <v>0</v>
      </c>
      <c r="F550" s="9" t="e">
        <f t="shared" si="28"/>
        <v>#DIV/0!</v>
      </c>
      <c r="G550" s="35">
        <f t="shared" si="29"/>
        <v>0</v>
      </c>
    </row>
    <row r="551" spans="1:7">
      <c r="A551" s="8"/>
      <c r="B551" s="7"/>
      <c r="C551" s="3"/>
      <c r="D551" s="7"/>
      <c r="E551" s="7">
        <f t="shared" si="27"/>
        <v>0</v>
      </c>
      <c r="F551" s="9" t="e">
        <f t="shared" si="28"/>
        <v>#DIV/0!</v>
      </c>
      <c r="G551" s="35">
        <f t="shared" si="29"/>
        <v>0</v>
      </c>
    </row>
    <row r="552" spans="1:7">
      <c r="A552" s="8"/>
      <c r="B552" s="7"/>
      <c r="C552" s="3"/>
      <c r="D552" s="7"/>
      <c r="E552" s="7">
        <f t="shared" si="27"/>
        <v>0</v>
      </c>
      <c r="F552" s="9" t="e">
        <f t="shared" si="28"/>
        <v>#DIV/0!</v>
      </c>
      <c r="G552" s="35">
        <f t="shared" si="29"/>
        <v>0</v>
      </c>
    </row>
    <row r="553" spans="1:7">
      <c r="A553" s="8"/>
      <c r="B553" s="7"/>
      <c r="C553" s="3"/>
      <c r="D553" s="7"/>
      <c r="E553" s="7">
        <f t="shared" si="27"/>
        <v>0</v>
      </c>
      <c r="F553" s="9" t="e">
        <f t="shared" si="28"/>
        <v>#DIV/0!</v>
      </c>
      <c r="G553" s="35">
        <f t="shared" si="29"/>
        <v>0</v>
      </c>
    </row>
    <row r="554" spans="1:7">
      <c r="A554" s="8"/>
      <c r="B554" s="7"/>
      <c r="C554" s="3"/>
      <c r="D554" s="7"/>
      <c r="E554" s="7">
        <f t="shared" si="27"/>
        <v>0</v>
      </c>
      <c r="F554" s="9" t="e">
        <f t="shared" si="28"/>
        <v>#DIV/0!</v>
      </c>
      <c r="G554" s="35">
        <f t="shared" si="29"/>
        <v>0</v>
      </c>
    </row>
    <row r="555" spans="1:7">
      <c r="A555" s="8"/>
      <c r="B555" s="7"/>
      <c r="C555" s="3"/>
      <c r="D555" s="7"/>
      <c r="E555" s="7">
        <f t="shared" si="27"/>
        <v>0</v>
      </c>
      <c r="F555" s="9" t="e">
        <f t="shared" si="28"/>
        <v>#DIV/0!</v>
      </c>
      <c r="G555" s="35">
        <f t="shared" si="29"/>
        <v>0</v>
      </c>
    </row>
    <row r="556" spans="1:7">
      <c r="A556" s="8"/>
      <c r="B556" s="7"/>
      <c r="C556" s="3"/>
      <c r="D556" s="7"/>
      <c r="E556" s="7">
        <f t="shared" si="27"/>
        <v>0</v>
      </c>
      <c r="F556" s="9" t="e">
        <f t="shared" si="28"/>
        <v>#DIV/0!</v>
      </c>
      <c r="G556" s="35">
        <f t="shared" si="29"/>
        <v>0</v>
      </c>
    </row>
    <row r="557" spans="1:7">
      <c r="A557" s="8"/>
      <c r="B557" s="7"/>
      <c r="C557" s="3"/>
      <c r="D557" s="7"/>
      <c r="E557" s="7">
        <f t="shared" si="27"/>
        <v>0</v>
      </c>
      <c r="F557" s="9" t="e">
        <f t="shared" si="28"/>
        <v>#DIV/0!</v>
      </c>
      <c r="G557" s="35">
        <f t="shared" si="29"/>
        <v>0</v>
      </c>
    </row>
    <row r="558" spans="1:7">
      <c r="A558" s="8"/>
      <c r="B558" s="7"/>
      <c r="C558" s="3"/>
      <c r="D558" s="7"/>
      <c r="E558" s="7">
        <f t="shared" si="27"/>
        <v>0</v>
      </c>
      <c r="F558" s="9" t="e">
        <f t="shared" si="28"/>
        <v>#DIV/0!</v>
      </c>
      <c r="G558" s="35">
        <f t="shared" si="29"/>
        <v>0</v>
      </c>
    </row>
    <row r="559" spans="1:7">
      <c r="A559" s="8"/>
      <c r="B559" s="7"/>
      <c r="C559" s="3"/>
      <c r="D559" s="7"/>
      <c r="E559" s="7">
        <f t="shared" si="27"/>
        <v>0</v>
      </c>
      <c r="F559" s="9" t="e">
        <f t="shared" si="28"/>
        <v>#DIV/0!</v>
      </c>
      <c r="G559" s="35">
        <f t="shared" si="29"/>
        <v>0</v>
      </c>
    </row>
    <row r="560" spans="1:7">
      <c r="A560" s="8"/>
      <c r="B560" s="7"/>
      <c r="C560" s="3"/>
      <c r="D560" s="7"/>
      <c r="E560" s="7">
        <f t="shared" si="27"/>
        <v>0</v>
      </c>
      <c r="F560" s="9" t="e">
        <f t="shared" si="28"/>
        <v>#DIV/0!</v>
      </c>
      <c r="G560" s="35">
        <f t="shared" si="29"/>
        <v>0</v>
      </c>
    </row>
    <row r="561" spans="1:7">
      <c r="A561" s="8"/>
      <c r="B561" s="7"/>
      <c r="C561" s="3"/>
      <c r="D561" s="7"/>
      <c r="E561" s="7">
        <f t="shared" si="27"/>
        <v>0</v>
      </c>
      <c r="F561" s="9" t="e">
        <f t="shared" si="28"/>
        <v>#DIV/0!</v>
      </c>
      <c r="G561" s="35">
        <f t="shared" si="29"/>
        <v>0</v>
      </c>
    </row>
    <row r="562" spans="1:7">
      <c r="A562" s="8"/>
      <c r="B562" s="7"/>
      <c r="C562" s="3"/>
      <c r="D562" s="7"/>
      <c r="E562" s="7">
        <f t="shared" si="27"/>
        <v>0</v>
      </c>
      <c r="F562" s="9" t="e">
        <f t="shared" si="28"/>
        <v>#DIV/0!</v>
      </c>
      <c r="G562" s="35">
        <f t="shared" si="29"/>
        <v>0</v>
      </c>
    </row>
    <row r="563" spans="1:7">
      <c r="A563" s="8"/>
      <c r="B563" s="7"/>
      <c r="C563" s="3"/>
      <c r="D563" s="7"/>
      <c r="E563" s="7">
        <f t="shared" si="27"/>
        <v>0</v>
      </c>
      <c r="F563" s="9" t="e">
        <f t="shared" si="28"/>
        <v>#DIV/0!</v>
      </c>
      <c r="G563" s="35">
        <f t="shared" si="29"/>
        <v>0</v>
      </c>
    </row>
    <row r="564" spans="1:7">
      <c r="A564" s="8"/>
      <c r="B564" s="7"/>
      <c r="C564" s="3"/>
      <c r="D564" s="7"/>
      <c r="E564" s="7">
        <f t="shared" si="27"/>
        <v>0</v>
      </c>
      <c r="F564" s="9" t="e">
        <f t="shared" si="28"/>
        <v>#DIV/0!</v>
      </c>
      <c r="G564" s="35">
        <f t="shared" si="29"/>
        <v>0</v>
      </c>
    </row>
    <row r="565" spans="1:7">
      <c r="A565" s="8"/>
      <c r="B565" s="7"/>
      <c r="C565" s="3"/>
      <c r="D565" s="7"/>
      <c r="E565" s="7">
        <f t="shared" si="27"/>
        <v>0</v>
      </c>
      <c r="F565" s="9" t="e">
        <f t="shared" si="28"/>
        <v>#DIV/0!</v>
      </c>
      <c r="G565" s="35">
        <f t="shared" si="29"/>
        <v>0</v>
      </c>
    </row>
    <row r="566" spans="1:7">
      <c r="A566" s="8"/>
      <c r="B566" s="7"/>
      <c r="C566" s="3"/>
      <c r="D566" s="7"/>
      <c r="E566" s="7">
        <f t="shared" si="27"/>
        <v>0</v>
      </c>
      <c r="F566" s="9" t="e">
        <f t="shared" si="28"/>
        <v>#DIV/0!</v>
      </c>
      <c r="G566" s="35">
        <f t="shared" si="29"/>
        <v>0</v>
      </c>
    </row>
    <row r="567" spans="1:7">
      <c r="A567" s="8"/>
      <c r="B567" s="7"/>
      <c r="C567" s="3"/>
      <c r="D567" s="7"/>
      <c r="E567" s="7">
        <f t="shared" si="27"/>
        <v>0</v>
      </c>
      <c r="F567" s="9" t="e">
        <f t="shared" si="28"/>
        <v>#DIV/0!</v>
      </c>
      <c r="G567" s="35">
        <f t="shared" si="29"/>
        <v>0</v>
      </c>
    </row>
    <row r="568" spans="1:7">
      <c r="A568" s="8"/>
      <c r="B568" s="7"/>
      <c r="C568" s="3"/>
      <c r="D568" s="7"/>
      <c r="E568" s="7">
        <f t="shared" si="27"/>
        <v>0</v>
      </c>
      <c r="F568" s="9" t="e">
        <f t="shared" si="28"/>
        <v>#DIV/0!</v>
      </c>
      <c r="G568" s="35">
        <f t="shared" si="29"/>
        <v>0</v>
      </c>
    </row>
    <row r="569" spans="1:7">
      <c r="A569" s="8"/>
      <c r="B569" s="7"/>
      <c r="C569" s="3"/>
      <c r="D569" s="7"/>
      <c r="E569" s="7">
        <f t="shared" si="27"/>
        <v>0</v>
      </c>
      <c r="F569" s="9" t="e">
        <f t="shared" si="28"/>
        <v>#DIV/0!</v>
      </c>
      <c r="G569" s="35">
        <f t="shared" si="29"/>
        <v>0</v>
      </c>
    </row>
    <row r="570" spans="1:7">
      <c r="A570" s="8"/>
      <c r="B570" s="7"/>
      <c r="C570" s="3"/>
      <c r="D570" s="7"/>
      <c r="E570" s="7">
        <f t="shared" si="27"/>
        <v>0</v>
      </c>
      <c r="F570" s="9" t="e">
        <f t="shared" si="28"/>
        <v>#DIV/0!</v>
      </c>
      <c r="G570" s="35">
        <f t="shared" si="29"/>
        <v>0</v>
      </c>
    </row>
    <row r="571" spans="1:7">
      <c r="A571" s="8"/>
      <c r="B571" s="7"/>
      <c r="C571" s="3"/>
      <c r="D571" s="7"/>
      <c r="E571" s="7">
        <f t="shared" si="27"/>
        <v>0</v>
      </c>
      <c r="F571" s="9" t="e">
        <f t="shared" si="28"/>
        <v>#DIV/0!</v>
      </c>
      <c r="G571" s="35">
        <f t="shared" si="29"/>
        <v>0</v>
      </c>
    </row>
    <row r="572" spans="1:7">
      <c r="A572" s="8"/>
      <c r="B572" s="7"/>
      <c r="C572" s="3"/>
      <c r="D572" s="7"/>
      <c r="E572" s="7">
        <f t="shared" si="27"/>
        <v>0</v>
      </c>
      <c r="F572" s="9" t="e">
        <f t="shared" si="28"/>
        <v>#DIV/0!</v>
      </c>
      <c r="G572" s="35">
        <f t="shared" si="29"/>
        <v>0</v>
      </c>
    </row>
    <row r="573" spans="1:7">
      <c r="A573" s="8"/>
      <c r="B573" s="7"/>
      <c r="C573" s="3"/>
      <c r="D573" s="7"/>
      <c r="E573" s="7">
        <f t="shared" si="27"/>
        <v>0</v>
      </c>
      <c r="F573" s="9" t="e">
        <f t="shared" si="28"/>
        <v>#DIV/0!</v>
      </c>
      <c r="G573" s="35">
        <f t="shared" si="29"/>
        <v>0</v>
      </c>
    </row>
    <row r="574" spans="1:7">
      <c r="A574" s="8"/>
      <c r="B574" s="7"/>
      <c r="C574" s="3"/>
      <c r="D574" s="7"/>
      <c r="E574" s="7">
        <f t="shared" si="27"/>
        <v>0</v>
      </c>
      <c r="F574" s="9" t="e">
        <f t="shared" si="28"/>
        <v>#DIV/0!</v>
      </c>
      <c r="G574" s="35">
        <f t="shared" si="29"/>
        <v>0</v>
      </c>
    </row>
    <row r="575" spans="1:7">
      <c r="A575" s="8"/>
      <c r="B575" s="7"/>
      <c r="C575" s="3"/>
      <c r="D575" s="7"/>
      <c r="E575" s="7">
        <f t="shared" si="27"/>
        <v>0</v>
      </c>
      <c r="F575" s="9" t="e">
        <f t="shared" si="28"/>
        <v>#DIV/0!</v>
      </c>
      <c r="G575" s="35">
        <f t="shared" si="29"/>
        <v>0</v>
      </c>
    </row>
    <row r="576" spans="1:7">
      <c r="A576" s="8"/>
      <c r="B576" s="7"/>
      <c r="C576" s="3"/>
      <c r="D576" s="7"/>
      <c r="E576" s="7">
        <f t="shared" si="27"/>
        <v>0</v>
      </c>
      <c r="F576" s="9" t="e">
        <f t="shared" si="28"/>
        <v>#DIV/0!</v>
      </c>
      <c r="G576" s="35">
        <f t="shared" si="29"/>
        <v>0</v>
      </c>
    </row>
    <row r="577" spans="1:7">
      <c r="A577" s="8"/>
      <c r="B577" s="7"/>
      <c r="C577" s="3"/>
      <c r="D577" s="7"/>
      <c r="E577" s="7">
        <f t="shared" si="27"/>
        <v>0</v>
      </c>
      <c r="F577" s="9" t="e">
        <f t="shared" si="28"/>
        <v>#DIV/0!</v>
      </c>
      <c r="G577" s="35">
        <f t="shared" si="29"/>
        <v>0</v>
      </c>
    </row>
    <row r="578" spans="1:7">
      <c r="A578" s="8"/>
      <c r="B578" s="7"/>
      <c r="C578" s="3"/>
      <c r="D578" s="7"/>
      <c r="E578" s="7">
        <f t="shared" ref="E578:E641" si="30">+B578*D578</f>
        <v>0</v>
      </c>
      <c r="F578" s="9" t="e">
        <f t="shared" ref="F578:F641" si="31">+E578/C578</f>
        <v>#DIV/0!</v>
      </c>
      <c r="G578" s="35">
        <f t="shared" si="29"/>
        <v>0</v>
      </c>
    </row>
    <row r="579" spans="1:7">
      <c r="A579" s="8"/>
      <c r="B579" s="7"/>
      <c r="C579" s="3"/>
      <c r="D579" s="7"/>
      <c r="E579" s="7">
        <f t="shared" si="30"/>
        <v>0</v>
      </c>
      <c r="F579" s="9" t="e">
        <f t="shared" si="31"/>
        <v>#DIV/0!</v>
      </c>
      <c r="G579" s="35">
        <f t="shared" ref="G579:G642" si="32">3*ROUND(B579/3,2)</f>
        <v>0</v>
      </c>
    </row>
    <row r="580" spans="1:7">
      <c r="A580" s="8"/>
      <c r="B580" s="7"/>
      <c r="C580" s="3"/>
      <c r="D580" s="7"/>
      <c r="E580" s="7">
        <f t="shared" si="30"/>
        <v>0</v>
      </c>
      <c r="F580" s="9" t="e">
        <f t="shared" si="31"/>
        <v>#DIV/0!</v>
      </c>
      <c r="G580" s="35">
        <f t="shared" si="32"/>
        <v>0</v>
      </c>
    </row>
    <row r="581" spans="1:7">
      <c r="A581" s="8"/>
      <c r="B581" s="7"/>
      <c r="C581" s="3"/>
      <c r="D581" s="7"/>
      <c r="E581" s="7">
        <f t="shared" si="30"/>
        <v>0</v>
      </c>
      <c r="F581" s="9" t="e">
        <f t="shared" si="31"/>
        <v>#DIV/0!</v>
      </c>
      <c r="G581" s="35">
        <f t="shared" si="32"/>
        <v>0</v>
      </c>
    </row>
    <row r="582" spans="1:7">
      <c r="A582" s="8"/>
      <c r="B582" s="7"/>
      <c r="C582" s="3"/>
      <c r="D582" s="7"/>
      <c r="E582" s="7">
        <f t="shared" si="30"/>
        <v>0</v>
      </c>
      <c r="F582" s="9" t="e">
        <f t="shared" si="31"/>
        <v>#DIV/0!</v>
      </c>
      <c r="G582" s="35">
        <f t="shared" si="32"/>
        <v>0</v>
      </c>
    </row>
    <row r="583" spans="1:7">
      <c r="A583" s="8"/>
      <c r="B583" s="7"/>
      <c r="C583" s="3"/>
      <c r="D583" s="7"/>
      <c r="E583" s="7">
        <f t="shared" si="30"/>
        <v>0</v>
      </c>
      <c r="F583" s="9" t="e">
        <f t="shared" si="31"/>
        <v>#DIV/0!</v>
      </c>
      <c r="G583" s="35">
        <f t="shared" si="32"/>
        <v>0</v>
      </c>
    </row>
    <row r="584" spans="1:7">
      <c r="A584" s="8"/>
      <c r="B584" s="7"/>
      <c r="C584" s="3"/>
      <c r="D584" s="7"/>
      <c r="E584" s="7">
        <f t="shared" si="30"/>
        <v>0</v>
      </c>
      <c r="F584" s="9" t="e">
        <f t="shared" si="31"/>
        <v>#DIV/0!</v>
      </c>
      <c r="G584" s="35">
        <f t="shared" si="32"/>
        <v>0</v>
      </c>
    </row>
    <row r="585" spans="1:7">
      <c r="A585" s="8"/>
      <c r="B585" s="7"/>
      <c r="C585" s="3"/>
      <c r="D585" s="7"/>
      <c r="E585" s="7">
        <f t="shared" si="30"/>
        <v>0</v>
      </c>
      <c r="F585" s="9" t="e">
        <f t="shared" si="31"/>
        <v>#DIV/0!</v>
      </c>
      <c r="G585" s="35">
        <f t="shared" si="32"/>
        <v>0</v>
      </c>
    </row>
    <row r="586" spans="1:7">
      <c r="A586" s="8"/>
      <c r="B586" s="7"/>
      <c r="C586" s="3"/>
      <c r="D586" s="7"/>
      <c r="E586" s="7">
        <f t="shared" si="30"/>
        <v>0</v>
      </c>
      <c r="F586" s="9" t="e">
        <f t="shared" si="31"/>
        <v>#DIV/0!</v>
      </c>
      <c r="G586" s="35">
        <f t="shared" si="32"/>
        <v>0</v>
      </c>
    </row>
    <row r="587" spans="1:7">
      <c r="A587" s="8"/>
      <c r="B587" s="7"/>
      <c r="C587" s="3"/>
      <c r="D587" s="7"/>
      <c r="E587" s="7">
        <f t="shared" si="30"/>
        <v>0</v>
      </c>
      <c r="F587" s="9" t="e">
        <f t="shared" si="31"/>
        <v>#DIV/0!</v>
      </c>
      <c r="G587" s="35">
        <f t="shared" si="32"/>
        <v>0</v>
      </c>
    </row>
    <row r="588" spans="1:7">
      <c r="A588" s="8"/>
      <c r="B588" s="7"/>
      <c r="C588" s="3"/>
      <c r="D588" s="7"/>
      <c r="E588" s="7">
        <f t="shared" si="30"/>
        <v>0</v>
      </c>
      <c r="F588" s="9" t="e">
        <f t="shared" si="31"/>
        <v>#DIV/0!</v>
      </c>
      <c r="G588" s="35">
        <f t="shared" si="32"/>
        <v>0</v>
      </c>
    </row>
    <row r="589" spans="1:7">
      <c r="A589" s="8"/>
      <c r="B589" s="7"/>
      <c r="C589" s="3"/>
      <c r="D589" s="7"/>
      <c r="E589" s="7">
        <f t="shared" si="30"/>
        <v>0</v>
      </c>
      <c r="F589" s="9" t="e">
        <f t="shared" si="31"/>
        <v>#DIV/0!</v>
      </c>
      <c r="G589" s="35">
        <f t="shared" si="32"/>
        <v>0</v>
      </c>
    </row>
    <row r="590" spans="1:7">
      <c r="A590" s="8"/>
      <c r="B590" s="7"/>
      <c r="C590" s="3"/>
      <c r="D590" s="7"/>
      <c r="E590" s="7">
        <f t="shared" si="30"/>
        <v>0</v>
      </c>
      <c r="F590" s="9" t="e">
        <f t="shared" si="31"/>
        <v>#DIV/0!</v>
      </c>
      <c r="G590" s="35">
        <f t="shared" si="32"/>
        <v>0</v>
      </c>
    </row>
    <row r="591" spans="1:7">
      <c r="A591" s="8"/>
      <c r="B591" s="7"/>
      <c r="C591" s="3"/>
      <c r="D591" s="7"/>
      <c r="E591" s="7">
        <f t="shared" si="30"/>
        <v>0</v>
      </c>
      <c r="F591" s="9" t="e">
        <f t="shared" si="31"/>
        <v>#DIV/0!</v>
      </c>
      <c r="G591" s="35">
        <f t="shared" si="32"/>
        <v>0</v>
      </c>
    </row>
    <row r="592" spans="1:7">
      <c r="A592" s="8"/>
      <c r="B592" s="7"/>
      <c r="C592" s="3"/>
      <c r="D592" s="7"/>
      <c r="E592" s="7">
        <f t="shared" si="30"/>
        <v>0</v>
      </c>
      <c r="F592" s="9" t="e">
        <f t="shared" si="31"/>
        <v>#DIV/0!</v>
      </c>
      <c r="G592" s="35">
        <f t="shared" si="32"/>
        <v>0</v>
      </c>
    </row>
    <row r="593" spans="1:7">
      <c r="A593" s="8"/>
      <c r="B593" s="7"/>
      <c r="C593" s="3"/>
      <c r="D593" s="7"/>
      <c r="E593" s="7">
        <f t="shared" si="30"/>
        <v>0</v>
      </c>
      <c r="F593" s="9" t="e">
        <f t="shared" si="31"/>
        <v>#DIV/0!</v>
      </c>
      <c r="G593" s="35">
        <f t="shared" si="32"/>
        <v>0</v>
      </c>
    </row>
    <row r="594" spans="1:7">
      <c r="A594" s="8"/>
      <c r="B594" s="7"/>
      <c r="C594" s="3"/>
      <c r="D594" s="7"/>
      <c r="E594" s="7">
        <f t="shared" si="30"/>
        <v>0</v>
      </c>
      <c r="F594" s="9" t="e">
        <f t="shared" si="31"/>
        <v>#DIV/0!</v>
      </c>
      <c r="G594" s="35">
        <f t="shared" si="32"/>
        <v>0</v>
      </c>
    </row>
    <row r="595" spans="1:7">
      <c r="A595" s="8"/>
      <c r="B595" s="7"/>
      <c r="C595" s="3"/>
      <c r="D595" s="7"/>
      <c r="E595" s="7">
        <f t="shared" si="30"/>
        <v>0</v>
      </c>
      <c r="F595" s="9" t="e">
        <f t="shared" si="31"/>
        <v>#DIV/0!</v>
      </c>
      <c r="G595" s="35">
        <f t="shared" si="32"/>
        <v>0</v>
      </c>
    </row>
    <row r="596" spans="1:7">
      <c r="A596" s="8"/>
      <c r="B596" s="7"/>
      <c r="C596" s="3"/>
      <c r="D596" s="7"/>
      <c r="E596" s="7">
        <f t="shared" si="30"/>
        <v>0</v>
      </c>
      <c r="F596" s="9" t="e">
        <f t="shared" si="31"/>
        <v>#DIV/0!</v>
      </c>
      <c r="G596" s="35">
        <f t="shared" si="32"/>
        <v>0</v>
      </c>
    </row>
    <row r="597" spans="1:7">
      <c r="A597" s="8"/>
      <c r="B597" s="7"/>
      <c r="C597" s="3"/>
      <c r="D597" s="7"/>
      <c r="E597" s="7">
        <f t="shared" si="30"/>
        <v>0</v>
      </c>
      <c r="F597" s="9" t="e">
        <f t="shared" si="31"/>
        <v>#DIV/0!</v>
      </c>
      <c r="G597" s="35">
        <f t="shared" si="32"/>
        <v>0</v>
      </c>
    </row>
    <row r="598" spans="1:7">
      <c r="A598" s="8"/>
      <c r="B598" s="7"/>
      <c r="C598" s="3"/>
      <c r="D598" s="7"/>
      <c r="E598" s="7">
        <f t="shared" si="30"/>
        <v>0</v>
      </c>
      <c r="F598" s="9" t="e">
        <f t="shared" si="31"/>
        <v>#DIV/0!</v>
      </c>
      <c r="G598" s="35">
        <f t="shared" si="32"/>
        <v>0</v>
      </c>
    </row>
    <row r="599" spans="1:7">
      <c r="A599" s="8"/>
      <c r="B599" s="7"/>
      <c r="C599" s="3"/>
      <c r="D599" s="7"/>
      <c r="E599" s="7">
        <f t="shared" si="30"/>
        <v>0</v>
      </c>
      <c r="F599" s="9" t="e">
        <f t="shared" si="31"/>
        <v>#DIV/0!</v>
      </c>
      <c r="G599" s="35">
        <f t="shared" si="32"/>
        <v>0</v>
      </c>
    </row>
    <row r="600" spans="1:7">
      <c r="A600" s="8"/>
      <c r="B600" s="7"/>
      <c r="C600" s="3"/>
      <c r="D600" s="7"/>
      <c r="E600" s="7">
        <f t="shared" si="30"/>
        <v>0</v>
      </c>
      <c r="F600" s="9" t="e">
        <f t="shared" si="31"/>
        <v>#DIV/0!</v>
      </c>
      <c r="G600" s="35">
        <f t="shared" si="32"/>
        <v>0</v>
      </c>
    </row>
    <row r="601" spans="1:7">
      <c r="A601" s="8"/>
      <c r="B601" s="7"/>
      <c r="C601" s="3"/>
      <c r="D601" s="7"/>
      <c r="E601" s="7">
        <f t="shared" si="30"/>
        <v>0</v>
      </c>
      <c r="F601" s="9" t="e">
        <f t="shared" si="31"/>
        <v>#DIV/0!</v>
      </c>
      <c r="G601" s="35">
        <f t="shared" si="32"/>
        <v>0</v>
      </c>
    </row>
    <row r="602" spans="1:7">
      <c r="A602" s="8"/>
      <c r="B602" s="7"/>
      <c r="C602" s="3"/>
      <c r="D602" s="7"/>
      <c r="E602" s="7">
        <f t="shared" si="30"/>
        <v>0</v>
      </c>
      <c r="F602" s="9" t="e">
        <f t="shared" si="31"/>
        <v>#DIV/0!</v>
      </c>
      <c r="G602" s="35">
        <f t="shared" si="32"/>
        <v>0</v>
      </c>
    </row>
    <row r="603" spans="1:7">
      <c r="A603" s="8"/>
      <c r="B603" s="7"/>
      <c r="C603" s="3"/>
      <c r="D603" s="7"/>
      <c r="E603" s="7">
        <f t="shared" si="30"/>
        <v>0</v>
      </c>
      <c r="F603" s="9" t="e">
        <f t="shared" si="31"/>
        <v>#DIV/0!</v>
      </c>
      <c r="G603" s="35">
        <f t="shared" si="32"/>
        <v>0</v>
      </c>
    </row>
    <row r="604" spans="1:7">
      <c r="A604" s="8"/>
      <c r="B604" s="7"/>
      <c r="C604" s="3"/>
      <c r="D604" s="7"/>
      <c r="E604" s="7">
        <f t="shared" si="30"/>
        <v>0</v>
      </c>
      <c r="F604" s="9" t="e">
        <f t="shared" si="31"/>
        <v>#DIV/0!</v>
      </c>
      <c r="G604" s="35">
        <f t="shared" si="32"/>
        <v>0</v>
      </c>
    </row>
    <row r="605" spans="1:7">
      <c r="A605" s="8"/>
      <c r="B605" s="7"/>
      <c r="C605" s="3"/>
      <c r="D605" s="7"/>
      <c r="E605" s="7">
        <f t="shared" si="30"/>
        <v>0</v>
      </c>
      <c r="F605" s="9" t="e">
        <f t="shared" si="31"/>
        <v>#DIV/0!</v>
      </c>
      <c r="G605" s="35">
        <f t="shared" si="32"/>
        <v>0</v>
      </c>
    </row>
    <row r="606" spans="1:7">
      <c r="A606" s="8"/>
      <c r="B606" s="7"/>
      <c r="C606" s="3"/>
      <c r="D606" s="7"/>
      <c r="E606" s="7">
        <f t="shared" si="30"/>
        <v>0</v>
      </c>
      <c r="F606" s="9" t="e">
        <f t="shared" si="31"/>
        <v>#DIV/0!</v>
      </c>
      <c r="G606" s="35">
        <f t="shared" si="32"/>
        <v>0</v>
      </c>
    </row>
    <row r="607" spans="1:7">
      <c r="A607" s="8"/>
      <c r="B607" s="7"/>
      <c r="C607" s="3"/>
      <c r="D607" s="7"/>
      <c r="E607" s="7">
        <f t="shared" si="30"/>
        <v>0</v>
      </c>
      <c r="F607" s="9" t="e">
        <f t="shared" si="31"/>
        <v>#DIV/0!</v>
      </c>
      <c r="G607" s="35">
        <f t="shared" si="32"/>
        <v>0</v>
      </c>
    </row>
    <row r="608" spans="1:7">
      <c r="A608" s="8"/>
      <c r="B608" s="7"/>
      <c r="C608" s="3"/>
      <c r="D608" s="7"/>
      <c r="E608" s="7">
        <f t="shared" si="30"/>
        <v>0</v>
      </c>
      <c r="F608" s="9" t="e">
        <f t="shared" si="31"/>
        <v>#DIV/0!</v>
      </c>
      <c r="G608" s="35">
        <f t="shared" si="32"/>
        <v>0</v>
      </c>
    </row>
    <row r="609" spans="1:7">
      <c r="A609" s="8"/>
      <c r="B609" s="7"/>
      <c r="C609" s="3"/>
      <c r="D609" s="7"/>
      <c r="E609" s="7">
        <f t="shared" si="30"/>
        <v>0</v>
      </c>
      <c r="F609" s="9" t="e">
        <f t="shared" si="31"/>
        <v>#DIV/0!</v>
      </c>
      <c r="G609" s="35">
        <f t="shared" si="32"/>
        <v>0</v>
      </c>
    </row>
    <row r="610" spans="1:7">
      <c r="A610" s="8"/>
      <c r="B610" s="7"/>
      <c r="C610" s="3"/>
      <c r="D610" s="7"/>
      <c r="E610" s="7">
        <f t="shared" si="30"/>
        <v>0</v>
      </c>
      <c r="F610" s="9" t="e">
        <f t="shared" si="31"/>
        <v>#DIV/0!</v>
      </c>
      <c r="G610" s="35">
        <f t="shared" si="32"/>
        <v>0</v>
      </c>
    </row>
    <row r="611" spans="1:7">
      <c r="A611" s="8"/>
      <c r="B611" s="7"/>
      <c r="C611" s="3"/>
      <c r="D611" s="7"/>
      <c r="E611" s="7">
        <f t="shared" si="30"/>
        <v>0</v>
      </c>
      <c r="F611" s="9" t="e">
        <f t="shared" si="31"/>
        <v>#DIV/0!</v>
      </c>
      <c r="G611" s="35">
        <f t="shared" si="32"/>
        <v>0</v>
      </c>
    </row>
    <row r="612" spans="1:7">
      <c r="A612" s="8"/>
      <c r="B612" s="7"/>
      <c r="C612" s="3"/>
      <c r="D612" s="7"/>
      <c r="E612" s="7">
        <f t="shared" si="30"/>
        <v>0</v>
      </c>
      <c r="F612" s="9" t="e">
        <f t="shared" si="31"/>
        <v>#DIV/0!</v>
      </c>
      <c r="G612" s="35">
        <f t="shared" si="32"/>
        <v>0</v>
      </c>
    </row>
    <row r="613" spans="1:7">
      <c r="A613" s="8"/>
      <c r="B613" s="7"/>
      <c r="C613" s="3"/>
      <c r="D613" s="7"/>
      <c r="E613" s="7">
        <f t="shared" si="30"/>
        <v>0</v>
      </c>
      <c r="F613" s="9" t="e">
        <f t="shared" si="31"/>
        <v>#DIV/0!</v>
      </c>
      <c r="G613" s="35">
        <f t="shared" si="32"/>
        <v>0</v>
      </c>
    </row>
    <row r="614" spans="1:7">
      <c r="A614" s="8"/>
      <c r="B614" s="7"/>
      <c r="C614" s="3"/>
      <c r="D614" s="7"/>
      <c r="E614" s="7">
        <f t="shared" si="30"/>
        <v>0</v>
      </c>
      <c r="F614" s="9" t="e">
        <f t="shared" si="31"/>
        <v>#DIV/0!</v>
      </c>
      <c r="G614" s="35">
        <f t="shared" si="32"/>
        <v>0</v>
      </c>
    </row>
    <row r="615" spans="1:7">
      <c r="A615" s="8"/>
      <c r="B615" s="7"/>
      <c r="C615" s="3"/>
      <c r="D615" s="7"/>
      <c r="E615" s="7">
        <f t="shared" si="30"/>
        <v>0</v>
      </c>
      <c r="F615" s="9" t="e">
        <f t="shared" si="31"/>
        <v>#DIV/0!</v>
      </c>
      <c r="G615" s="35">
        <f t="shared" si="32"/>
        <v>0</v>
      </c>
    </row>
    <row r="616" spans="1:7">
      <c r="A616" s="8"/>
      <c r="B616" s="7"/>
      <c r="C616" s="3"/>
      <c r="D616" s="7"/>
      <c r="E616" s="7">
        <f t="shared" si="30"/>
        <v>0</v>
      </c>
      <c r="F616" s="9" t="e">
        <f t="shared" si="31"/>
        <v>#DIV/0!</v>
      </c>
      <c r="G616" s="35">
        <f t="shared" si="32"/>
        <v>0</v>
      </c>
    </row>
    <row r="617" spans="1:7">
      <c r="A617" s="8"/>
      <c r="B617" s="7"/>
      <c r="C617" s="3"/>
      <c r="D617" s="7"/>
      <c r="E617" s="7">
        <f t="shared" si="30"/>
        <v>0</v>
      </c>
      <c r="F617" s="9" t="e">
        <f t="shared" si="31"/>
        <v>#DIV/0!</v>
      </c>
      <c r="G617" s="35">
        <f t="shared" si="32"/>
        <v>0</v>
      </c>
    </row>
    <row r="618" spans="1:7">
      <c r="A618" s="8"/>
      <c r="B618" s="7"/>
      <c r="C618" s="3"/>
      <c r="D618" s="7"/>
      <c r="E618" s="7">
        <f t="shared" si="30"/>
        <v>0</v>
      </c>
      <c r="F618" s="9" t="e">
        <f t="shared" si="31"/>
        <v>#DIV/0!</v>
      </c>
      <c r="G618" s="35">
        <f t="shared" si="32"/>
        <v>0</v>
      </c>
    </row>
    <row r="619" spans="1:7">
      <c r="A619" s="8"/>
      <c r="B619" s="7"/>
      <c r="C619" s="3"/>
      <c r="D619" s="7"/>
      <c r="E619" s="7">
        <f t="shared" si="30"/>
        <v>0</v>
      </c>
      <c r="F619" s="9" t="e">
        <f t="shared" si="31"/>
        <v>#DIV/0!</v>
      </c>
      <c r="G619" s="35">
        <f t="shared" si="32"/>
        <v>0</v>
      </c>
    </row>
    <row r="620" spans="1:7">
      <c r="A620" s="8"/>
      <c r="B620" s="7"/>
      <c r="C620" s="3"/>
      <c r="D620" s="7"/>
      <c r="E620" s="7">
        <f t="shared" si="30"/>
        <v>0</v>
      </c>
      <c r="F620" s="9" t="e">
        <f t="shared" si="31"/>
        <v>#DIV/0!</v>
      </c>
      <c r="G620" s="35">
        <f t="shared" si="32"/>
        <v>0</v>
      </c>
    </row>
    <row r="621" spans="1:7">
      <c r="A621" s="8"/>
      <c r="B621" s="7"/>
      <c r="C621" s="3"/>
      <c r="D621" s="7"/>
      <c r="E621" s="7">
        <f t="shared" si="30"/>
        <v>0</v>
      </c>
      <c r="F621" s="9" t="e">
        <f t="shared" si="31"/>
        <v>#DIV/0!</v>
      </c>
      <c r="G621" s="35">
        <f t="shared" si="32"/>
        <v>0</v>
      </c>
    </row>
    <row r="622" spans="1:7">
      <c r="A622" s="8"/>
      <c r="B622" s="7"/>
      <c r="C622" s="3"/>
      <c r="D622" s="7"/>
      <c r="E622" s="7">
        <f t="shared" si="30"/>
        <v>0</v>
      </c>
      <c r="F622" s="9" t="e">
        <f t="shared" si="31"/>
        <v>#DIV/0!</v>
      </c>
      <c r="G622" s="35">
        <f t="shared" si="32"/>
        <v>0</v>
      </c>
    </row>
    <row r="623" spans="1:7">
      <c r="A623" s="8"/>
      <c r="B623" s="7"/>
      <c r="C623" s="3"/>
      <c r="D623" s="7"/>
      <c r="E623" s="7">
        <f t="shared" si="30"/>
        <v>0</v>
      </c>
      <c r="F623" s="9" t="e">
        <f t="shared" si="31"/>
        <v>#DIV/0!</v>
      </c>
      <c r="G623" s="35">
        <f t="shared" si="32"/>
        <v>0</v>
      </c>
    </row>
    <row r="624" spans="1:7">
      <c r="A624" s="8"/>
      <c r="B624" s="7"/>
      <c r="C624" s="3"/>
      <c r="D624" s="7"/>
      <c r="E624" s="7">
        <f t="shared" si="30"/>
        <v>0</v>
      </c>
      <c r="F624" s="9" t="e">
        <f t="shared" si="31"/>
        <v>#DIV/0!</v>
      </c>
      <c r="G624" s="35">
        <f t="shared" si="32"/>
        <v>0</v>
      </c>
    </row>
    <row r="625" spans="1:7">
      <c r="A625" s="8"/>
      <c r="B625" s="7"/>
      <c r="C625" s="3"/>
      <c r="D625" s="7"/>
      <c r="E625" s="7">
        <f t="shared" si="30"/>
        <v>0</v>
      </c>
      <c r="F625" s="9" t="e">
        <f t="shared" si="31"/>
        <v>#DIV/0!</v>
      </c>
      <c r="G625" s="35">
        <f t="shared" si="32"/>
        <v>0</v>
      </c>
    </row>
    <row r="626" spans="1:7">
      <c r="A626" s="8"/>
      <c r="B626" s="7"/>
      <c r="C626" s="3"/>
      <c r="D626" s="7"/>
      <c r="E626" s="7">
        <f t="shared" si="30"/>
        <v>0</v>
      </c>
      <c r="F626" s="9" t="e">
        <f t="shared" si="31"/>
        <v>#DIV/0!</v>
      </c>
      <c r="G626" s="35">
        <f t="shared" si="32"/>
        <v>0</v>
      </c>
    </row>
    <row r="627" spans="1:7">
      <c r="A627" s="8"/>
      <c r="B627" s="7"/>
      <c r="C627" s="3"/>
      <c r="D627" s="7"/>
      <c r="E627" s="7">
        <f t="shared" si="30"/>
        <v>0</v>
      </c>
      <c r="F627" s="9" t="e">
        <f t="shared" si="31"/>
        <v>#DIV/0!</v>
      </c>
      <c r="G627" s="35">
        <f t="shared" si="32"/>
        <v>0</v>
      </c>
    </row>
    <row r="628" spans="1:7">
      <c r="A628" s="8"/>
      <c r="B628" s="7"/>
      <c r="C628" s="3"/>
      <c r="D628" s="7"/>
      <c r="E628" s="7">
        <f t="shared" si="30"/>
        <v>0</v>
      </c>
      <c r="F628" s="9" t="e">
        <f t="shared" si="31"/>
        <v>#DIV/0!</v>
      </c>
      <c r="G628" s="35">
        <f t="shared" si="32"/>
        <v>0</v>
      </c>
    </row>
    <row r="629" spans="1:7">
      <c r="A629" s="8"/>
      <c r="B629" s="7"/>
      <c r="C629" s="3"/>
      <c r="D629" s="7"/>
      <c r="E629" s="7">
        <f t="shared" si="30"/>
        <v>0</v>
      </c>
      <c r="F629" s="9" t="e">
        <f t="shared" si="31"/>
        <v>#DIV/0!</v>
      </c>
      <c r="G629" s="35">
        <f t="shared" si="32"/>
        <v>0</v>
      </c>
    </row>
    <row r="630" spans="1:7">
      <c r="A630" s="8"/>
      <c r="B630" s="7"/>
      <c r="C630" s="3"/>
      <c r="D630" s="7"/>
      <c r="E630" s="7">
        <f t="shared" si="30"/>
        <v>0</v>
      </c>
      <c r="F630" s="9" t="e">
        <f t="shared" si="31"/>
        <v>#DIV/0!</v>
      </c>
      <c r="G630" s="35">
        <f t="shared" si="32"/>
        <v>0</v>
      </c>
    </row>
    <row r="631" spans="1:7">
      <c r="A631" s="8"/>
      <c r="B631" s="7"/>
      <c r="C631" s="3"/>
      <c r="D631" s="7"/>
      <c r="E631" s="7">
        <f t="shared" si="30"/>
        <v>0</v>
      </c>
      <c r="F631" s="9" t="e">
        <f t="shared" si="31"/>
        <v>#DIV/0!</v>
      </c>
      <c r="G631" s="35">
        <f t="shared" si="32"/>
        <v>0</v>
      </c>
    </row>
    <row r="632" spans="1:7">
      <c r="A632" s="8"/>
      <c r="B632" s="7"/>
      <c r="C632" s="3"/>
      <c r="D632" s="7"/>
      <c r="E632" s="7">
        <f t="shared" si="30"/>
        <v>0</v>
      </c>
      <c r="F632" s="9" t="e">
        <f t="shared" si="31"/>
        <v>#DIV/0!</v>
      </c>
      <c r="G632" s="35">
        <f t="shared" si="32"/>
        <v>0</v>
      </c>
    </row>
    <row r="633" spans="1:7">
      <c r="A633" s="8"/>
      <c r="B633" s="7"/>
      <c r="C633" s="3"/>
      <c r="D633" s="7"/>
      <c r="E633" s="7">
        <f t="shared" si="30"/>
        <v>0</v>
      </c>
      <c r="F633" s="9" t="e">
        <f t="shared" si="31"/>
        <v>#DIV/0!</v>
      </c>
      <c r="G633" s="35">
        <f t="shared" si="32"/>
        <v>0</v>
      </c>
    </row>
    <row r="634" spans="1:7">
      <c r="A634" s="8"/>
      <c r="B634" s="7"/>
      <c r="C634" s="3"/>
      <c r="D634" s="7"/>
      <c r="E634" s="7">
        <f t="shared" si="30"/>
        <v>0</v>
      </c>
      <c r="F634" s="9" t="e">
        <f t="shared" si="31"/>
        <v>#DIV/0!</v>
      </c>
      <c r="G634" s="35">
        <f t="shared" si="32"/>
        <v>0</v>
      </c>
    </row>
    <row r="635" spans="1:7">
      <c r="A635" s="8"/>
      <c r="B635" s="7"/>
      <c r="C635" s="3"/>
      <c r="D635" s="7"/>
      <c r="E635" s="7">
        <f t="shared" si="30"/>
        <v>0</v>
      </c>
      <c r="F635" s="9" t="e">
        <f t="shared" si="31"/>
        <v>#DIV/0!</v>
      </c>
      <c r="G635" s="35">
        <f t="shared" si="32"/>
        <v>0</v>
      </c>
    </row>
    <row r="636" spans="1:7">
      <c r="A636" s="8"/>
      <c r="B636" s="7"/>
      <c r="C636" s="3"/>
      <c r="D636" s="7"/>
      <c r="E636" s="7">
        <f t="shared" si="30"/>
        <v>0</v>
      </c>
      <c r="F636" s="9" t="e">
        <f t="shared" si="31"/>
        <v>#DIV/0!</v>
      </c>
      <c r="G636" s="35">
        <f t="shared" si="32"/>
        <v>0</v>
      </c>
    </row>
    <row r="637" spans="1:7">
      <c r="A637" s="8"/>
      <c r="B637" s="7"/>
      <c r="C637" s="3"/>
      <c r="D637" s="7"/>
      <c r="E637" s="7">
        <f t="shared" si="30"/>
        <v>0</v>
      </c>
      <c r="F637" s="9" t="e">
        <f t="shared" si="31"/>
        <v>#DIV/0!</v>
      </c>
      <c r="G637" s="35">
        <f t="shared" si="32"/>
        <v>0</v>
      </c>
    </row>
    <row r="638" spans="1:7">
      <c r="A638" s="8"/>
      <c r="B638" s="7"/>
      <c r="C638" s="3"/>
      <c r="D638" s="7"/>
      <c r="E638" s="7">
        <f t="shared" si="30"/>
        <v>0</v>
      </c>
      <c r="F638" s="9" t="e">
        <f t="shared" si="31"/>
        <v>#DIV/0!</v>
      </c>
      <c r="G638" s="35">
        <f t="shared" si="32"/>
        <v>0</v>
      </c>
    </row>
    <row r="639" spans="1:7">
      <c r="A639" s="8"/>
      <c r="B639" s="7"/>
      <c r="C639" s="3"/>
      <c r="D639" s="7"/>
      <c r="E639" s="7">
        <f t="shared" si="30"/>
        <v>0</v>
      </c>
      <c r="F639" s="9" t="e">
        <f t="shared" si="31"/>
        <v>#DIV/0!</v>
      </c>
      <c r="G639" s="35">
        <f t="shared" si="32"/>
        <v>0</v>
      </c>
    </row>
    <row r="640" spans="1:7">
      <c r="A640" s="8"/>
      <c r="B640" s="7"/>
      <c r="C640" s="3"/>
      <c r="D640" s="7"/>
      <c r="E640" s="7">
        <f t="shared" si="30"/>
        <v>0</v>
      </c>
      <c r="F640" s="9" t="e">
        <f t="shared" si="31"/>
        <v>#DIV/0!</v>
      </c>
      <c r="G640" s="35">
        <f t="shared" si="32"/>
        <v>0</v>
      </c>
    </row>
    <row r="641" spans="1:7">
      <c r="A641" s="8"/>
      <c r="B641" s="7"/>
      <c r="C641" s="3"/>
      <c r="D641" s="7"/>
      <c r="E641" s="7">
        <f t="shared" si="30"/>
        <v>0</v>
      </c>
      <c r="F641" s="9" t="e">
        <f t="shared" si="31"/>
        <v>#DIV/0!</v>
      </c>
      <c r="G641" s="35">
        <f t="shared" si="32"/>
        <v>0</v>
      </c>
    </row>
    <row r="642" spans="1:7">
      <c r="A642" s="8"/>
      <c r="B642" s="7"/>
      <c r="C642" s="3"/>
      <c r="D642" s="7"/>
      <c r="E642" s="7">
        <f t="shared" ref="E642:E705" si="33">+B642*D642</f>
        <v>0</v>
      </c>
      <c r="F642" s="9" t="e">
        <f t="shared" ref="F642:F705" si="34">+E642/C642</f>
        <v>#DIV/0!</v>
      </c>
      <c r="G642" s="35">
        <f t="shared" si="32"/>
        <v>0</v>
      </c>
    </row>
    <row r="643" spans="1:7">
      <c r="A643" s="8"/>
      <c r="B643" s="7"/>
      <c r="C643" s="3"/>
      <c r="D643" s="7"/>
      <c r="E643" s="7">
        <f t="shared" si="33"/>
        <v>0</v>
      </c>
      <c r="F643" s="9" t="e">
        <f t="shared" si="34"/>
        <v>#DIV/0!</v>
      </c>
      <c r="G643" s="35">
        <f t="shared" ref="G643:G706" si="35">3*ROUND(B643/3,2)</f>
        <v>0</v>
      </c>
    </row>
    <row r="644" spans="1:7">
      <c r="A644" s="8"/>
      <c r="B644" s="7"/>
      <c r="C644" s="3"/>
      <c r="D644" s="7"/>
      <c r="E644" s="7">
        <f t="shared" si="33"/>
        <v>0</v>
      </c>
      <c r="F644" s="9" t="e">
        <f t="shared" si="34"/>
        <v>#DIV/0!</v>
      </c>
      <c r="G644" s="35">
        <f t="shared" si="35"/>
        <v>0</v>
      </c>
    </row>
    <row r="645" spans="1:7">
      <c r="A645" s="8"/>
      <c r="B645" s="7"/>
      <c r="C645" s="3"/>
      <c r="D645" s="7"/>
      <c r="E645" s="7">
        <f t="shared" si="33"/>
        <v>0</v>
      </c>
      <c r="F645" s="9" t="e">
        <f t="shared" si="34"/>
        <v>#DIV/0!</v>
      </c>
      <c r="G645" s="35">
        <f t="shared" si="35"/>
        <v>0</v>
      </c>
    </row>
    <row r="646" spans="1:7">
      <c r="A646" s="8"/>
      <c r="B646" s="7"/>
      <c r="C646" s="3"/>
      <c r="D646" s="7"/>
      <c r="E646" s="7">
        <f t="shared" si="33"/>
        <v>0</v>
      </c>
      <c r="F646" s="9" t="e">
        <f t="shared" si="34"/>
        <v>#DIV/0!</v>
      </c>
      <c r="G646" s="35">
        <f t="shared" si="35"/>
        <v>0</v>
      </c>
    </row>
    <row r="647" spans="1:7">
      <c r="A647" s="8"/>
      <c r="B647" s="7"/>
      <c r="C647" s="3"/>
      <c r="D647" s="7"/>
      <c r="E647" s="7">
        <f t="shared" si="33"/>
        <v>0</v>
      </c>
      <c r="F647" s="9" t="e">
        <f t="shared" si="34"/>
        <v>#DIV/0!</v>
      </c>
      <c r="G647" s="35">
        <f t="shared" si="35"/>
        <v>0</v>
      </c>
    </row>
    <row r="648" spans="1:7">
      <c r="A648" s="8"/>
      <c r="B648" s="7"/>
      <c r="C648" s="3"/>
      <c r="D648" s="7"/>
      <c r="E648" s="7">
        <f t="shared" si="33"/>
        <v>0</v>
      </c>
      <c r="F648" s="9" t="e">
        <f t="shared" si="34"/>
        <v>#DIV/0!</v>
      </c>
      <c r="G648" s="35">
        <f t="shared" si="35"/>
        <v>0</v>
      </c>
    </row>
    <row r="649" spans="1:7">
      <c r="A649" s="8"/>
      <c r="B649" s="7"/>
      <c r="C649" s="3"/>
      <c r="D649" s="7"/>
      <c r="E649" s="7">
        <f t="shared" si="33"/>
        <v>0</v>
      </c>
      <c r="F649" s="9" t="e">
        <f t="shared" si="34"/>
        <v>#DIV/0!</v>
      </c>
      <c r="G649" s="35">
        <f t="shared" si="35"/>
        <v>0</v>
      </c>
    </row>
    <row r="650" spans="1:7">
      <c r="A650" s="8"/>
      <c r="B650" s="7"/>
      <c r="C650" s="3"/>
      <c r="D650" s="7"/>
      <c r="E650" s="7">
        <f t="shared" si="33"/>
        <v>0</v>
      </c>
      <c r="F650" s="9" t="e">
        <f t="shared" si="34"/>
        <v>#DIV/0!</v>
      </c>
      <c r="G650" s="35">
        <f t="shared" si="35"/>
        <v>0</v>
      </c>
    </row>
    <row r="651" spans="1:7">
      <c r="A651" s="8"/>
      <c r="B651" s="7"/>
      <c r="C651" s="3"/>
      <c r="D651" s="7"/>
      <c r="E651" s="7">
        <f t="shared" si="33"/>
        <v>0</v>
      </c>
      <c r="F651" s="9" t="e">
        <f t="shared" si="34"/>
        <v>#DIV/0!</v>
      </c>
      <c r="G651" s="35">
        <f t="shared" si="35"/>
        <v>0</v>
      </c>
    </row>
    <row r="652" spans="1:7">
      <c r="A652" s="8"/>
      <c r="B652" s="7"/>
      <c r="C652" s="3"/>
      <c r="D652" s="7"/>
      <c r="E652" s="7">
        <f t="shared" si="33"/>
        <v>0</v>
      </c>
      <c r="F652" s="9" t="e">
        <f t="shared" si="34"/>
        <v>#DIV/0!</v>
      </c>
      <c r="G652" s="35">
        <f t="shared" si="35"/>
        <v>0</v>
      </c>
    </row>
    <row r="653" spans="1:7">
      <c r="A653" s="8"/>
      <c r="B653" s="7"/>
      <c r="C653" s="3"/>
      <c r="D653" s="7"/>
      <c r="E653" s="7">
        <f t="shared" si="33"/>
        <v>0</v>
      </c>
      <c r="F653" s="9" t="e">
        <f t="shared" si="34"/>
        <v>#DIV/0!</v>
      </c>
      <c r="G653" s="35">
        <f t="shared" si="35"/>
        <v>0</v>
      </c>
    </row>
    <row r="654" spans="1:7">
      <c r="A654" s="8"/>
      <c r="B654" s="7"/>
      <c r="C654" s="3"/>
      <c r="D654" s="7"/>
      <c r="E654" s="7">
        <f t="shared" si="33"/>
        <v>0</v>
      </c>
      <c r="F654" s="9" t="e">
        <f t="shared" si="34"/>
        <v>#DIV/0!</v>
      </c>
      <c r="G654" s="35">
        <f t="shared" si="35"/>
        <v>0</v>
      </c>
    </row>
    <row r="655" spans="1:7">
      <c r="A655" s="8"/>
      <c r="B655" s="7"/>
      <c r="C655" s="3"/>
      <c r="D655" s="7"/>
      <c r="E655" s="7">
        <f t="shared" si="33"/>
        <v>0</v>
      </c>
      <c r="F655" s="9" t="e">
        <f t="shared" si="34"/>
        <v>#DIV/0!</v>
      </c>
      <c r="G655" s="35">
        <f t="shared" si="35"/>
        <v>0</v>
      </c>
    </row>
    <row r="656" spans="1:7">
      <c r="A656" s="8"/>
      <c r="B656" s="7"/>
      <c r="C656" s="3"/>
      <c r="D656" s="7"/>
      <c r="E656" s="7">
        <f t="shared" si="33"/>
        <v>0</v>
      </c>
      <c r="F656" s="9" t="e">
        <f t="shared" si="34"/>
        <v>#DIV/0!</v>
      </c>
      <c r="G656" s="35">
        <f t="shared" si="35"/>
        <v>0</v>
      </c>
    </row>
    <row r="657" spans="1:7">
      <c r="A657" s="8"/>
      <c r="B657" s="7"/>
      <c r="C657" s="3"/>
      <c r="D657" s="7"/>
      <c r="E657" s="7">
        <f t="shared" si="33"/>
        <v>0</v>
      </c>
      <c r="F657" s="9" t="e">
        <f t="shared" si="34"/>
        <v>#DIV/0!</v>
      </c>
      <c r="G657" s="35">
        <f t="shared" si="35"/>
        <v>0</v>
      </c>
    </row>
    <row r="658" spans="1:7">
      <c r="A658" s="8"/>
      <c r="B658" s="7"/>
      <c r="C658" s="3"/>
      <c r="D658" s="7"/>
      <c r="E658" s="7">
        <f t="shared" si="33"/>
        <v>0</v>
      </c>
      <c r="F658" s="9" t="e">
        <f t="shared" si="34"/>
        <v>#DIV/0!</v>
      </c>
      <c r="G658" s="35">
        <f t="shared" si="35"/>
        <v>0</v>
      </c>
    </row>
    <row r="659" spans="1:7">
      <c r="A659" s="8"/>
      <c r="B659" s="7"/>
      <c r="C659" s="3"/>
      <c r="D659" s="7"/>
      <c r="E659" s="7">
        <f t="shared" si="33"/>
        <v>0</v>
      </c>
      <c r="F659" s="9" t="e">
        <f t="shared" si="34"/>
        <v>#DIV/0!</v>
      </c>
      <c r="G659" s="35">
        <f t="shared" si="35"/>
        <v>0</v>
      </c>
    </row>
    <row r="660" spans="1:7">
      <c r="A660" s="8"/>
      <c r="B660" s="7"/>
      <c r="C660" s="3"/>
      <c r="D660" s="7"/>
      <c r="E660" s="7">
        <f t="shared" si="33"/>
        <v>0</v>
      </c>
      <c r="F660" s="9" t="e">
        <f t="shared" si="34"/>
        <v>#DIV/0!</v>
      </c>
      <c r="G660" s="35">
        <f t="shared" si="35"/>
        <v>0</v>
      </c>
    </row>
    <row r="661" spans="1:7">
      <c r="A661" s="8"/>
      <c r="B661" s="7"/>
      <c r="C661" s="3"/>
      <c r="D661" s="7"/>
      <c r="E661" s="7">
        <f t="shared" si="33"/>
        <v>0</v>
      </c>
      <c r="F661" s="9" t="e">
        <f t="shared" si="34"/>
        <v>#DIV/0!</v>
      </c>
      <c r="G661" s="35">
        <f t="shared" si="35"/>
        <v>0</v>
      </c>
    </row>
    <row r="662" spans="1:7">
      <c r="A662" s="8"/>
      <c r="B662" s="7"/>
      <c r="C662" s="3"/>
      <c r="D662" s="7"/>
      <c r="E662" s="7">
        <f t="shared" si="33"/>
        <v>0</v>
      </c>
      <c r="F662" s="9" t="e">
        <f t="shared" si="34"/>
        <v>#DIV/0!</v>
      </c>
      <c r="G662" s="35">
        <f t="shared" si="35"/>
        <v>0</v>
      </c>
    </row>
    <row r="663" spans="1:7">
      <c r="A663" s="8"/>
      <c r="B663" s="7"/>
      <c r="C663" s="3"/>
      <c r="D663" s="7"/>
      <c r="E663" s="7">
        <f t="shared" si="33"/>
        <v>0</v>
      </c>
      <c r="F663" s="9" t="e">
        <f t="shared" si="34"/>
        <v>#DIV/0!</v>
      </c>
      <c r="G663" s="35">
        <f t="shared" si="35"/>
        <v>0</v>
      </c>
    </row>
    <row r="664" spans="1:7">
      <c r="A664" s="8"/>
      <c r="B664" s="7"/>
      <c r="C664" s="3"/>
      <c r="D664" s="7"/>
      <c r="E664" s="7">
        <f t="shared" si="33"/>
        <v>0</v>
      </c>
      <c r="F664" s="9" t="e">
        <f t="shared" si="34"/>
        <v>#DIV/0!</v>
      </c>
      <c r="G664" s="35">
        <f t="shared" si="35"/>
        <v>0</v>
      </c>
    </row>
    <row r="665" spans="1:7">
      <c r="A665" s="8"/>
      <c r="B665" s="7"/>
      <c r="C665" s="3"/>
      <c r="D665" s="7"/>
      <c r="E665" s="7">
        <f t="shared" si="33"/>
        <v>0</v>
      </c>
      <c r="F665" s="9" t="e">
        <f t="shared" si="34"/>
        <v>#DIV/0!</v>
      </c>
      <c r="G665" s="35">
        <f t="shared" si="35"/>
        <v>0</v>
      </c>
    </row>
    <row r="666" spans="1:7">
      <c r="A666" s="8"/>
      <c r="B666" s="7"/>
      <c r="C666" s="3"/>
      <c r="D666" s="7"/>
      <c r="E666" s="7">
        <f t="shared" si="33"/>
        <v>0</v>
      </c>
      <c r="F666" s="9" t="e">
        <f t="shared" si="34"/>
        <v>#DIV/0!</v>
      </c>
      <c r="G666" s="35">
        <f t="shared" si="35"/>
        <v>0</v>
      </c>
    </row>
    <row r="667" spans="1:7">
      <c r="A667" s="8"/>
      <c r="B667" s="7"/>
      <c r="C667" s="3"/>
      <c r="D667" s="7"/>
      <c r="E667" s="7">
        <f t="shared" si="33"/>
        <v>0</v>
      </c>
      <c r="F667" s="9" t="e">
        <f t="shared" si="34"/>
        <v>#DIV/0!</v>
      </c>
      <c r="G667" s="35">
        <f t="shared" si="35"/>
        <v>0</v>
      </c>
    </row>
    <row r="668" spans="1:7">
      <c r="A668" s="8"/>
      <c r="B668" s="7"/>
      <c r="C668" s="3"/>
      <c r="D668" s="7"/>
      <c r="E668" s="7">
        <f t="shared" si="33"/>
        <v>0</v>
      </c>
      <c r="F668" s="9" t="e">
        <f t="shared" si="34"/>
        <v>#DIV/0!</v>
      </c>
      <c r="G668" s="35">
        <f t="shared" si="35"/>
        <v>0</v>
      </c>
    </row>
    <row r="669" spans="1:7">
      <c r="A669" s="8"/>
      <c r="B669" s="7"/>
      <c r="C669" s="3"/>
      <c r="D669" s="7"/>
      <c r="E669" s="7">
        <f t="shared" si="33"/>
        <v>0</v>
      </c>
      <c r="F669" s="9" t="e">
        <f t="shared" si="34"/>
        <v>#DIV/0!</v>
      </c>
      <c r="G669" s="35">
        <f t="shared" si="35"/>
        <v>0</v>
      </c>
    </row>
    <row r="670" spans="1:7">
      <c r="A670" s="8"/>
      <c r="B670" s="7"/>
      <c r="C670" s="3"/>
      <c r="D670" s="7"/>
      <c r="E670" s="7">
        <f t="shared" si="33"/>
        <v>0</v>
      </c>
      <c r="F670" s="9" t="e">
        <f t="shared" si="34"/>
        <v>#DIV/0!</v>
      </c>
      <c r="G670" s="35">
        <f t="shared" si="35"/>
        <v>0</v>
      </c>
    </row>
    <row r="671" spans="1:7">
      <c r="A671" s="8"/>
      <c r="B671" s="7"/>
      <c r="C671" s="3"/>
      <c r="D671" s="7"/>
      <c r="E671" s="7">
        <f t="shared" si="33"/>
        <v>0</v>
      </c>
      <c r="F671" s="9" t="e">
        <f t="shared" si="34"/>
        <v>#DIV/0!</v>
      </c>
      <c r="G671" s="35">
        <f t="shared" si="35"/>
        <v>0</v>
      </c>
    </row>
    <row r="672" spans="1:7">
      <c r="A672" s="8"/>
      <c r="B672" s="7"/>
      <c r="C672" s="3"/>
      <c r="D672" s="7"/>
      <c r="E672" s="7">
        <f t="shared" si="33"/>
        <v>0</v>
      </c>
      <c r="F672" s="9" t="e">
        <f t="shared" si="34"/>
        <v>#DIV/0!</v>
      </c>
      <c r="G672" s="35">
        <f t="shared" si="35"/>
        <v>0</v>
      </c>
    </row>
    <row r="673" spans="1:7">
      <c r="A673" s="8"/>
      <c r="B673" s="7"/>
      <c r="C673" s="3"/>
      <c r="D673" s="7"/>
      <c r="E673" s="7">
        <f t="shared" si="33"/>
        <v>0</v>
      </c>
      <c r="F673" s="9" t="e">
        <f t="shared" si="34"/>
        <v>#DIV/0!</v>
      </c>
      <c r="G673" s="35">
        <f t="shared" si="35"/>
        <v>0</v>
      </c>
    </row>
    <row r="674" spans="1:7">
      <c r="A674" s="8"/>
      <c r="B674" s="7"/>
      <c r="C674" s="3"/>
      <c r="D674" s="7"/>
      <c r="E674" s="7">
        <f t="shared" si="33"/>
        <v>0</v>
      </c>
      <c r="F674" s="9" t="e">
        <f t="shared" si="34"/>
        <v>#DIV/0!</v>
      </c>
      <c r="G674" s="35">
        <f t="shared" si="35"/>
        <v>0</v>
      </c>
    </row>
    <row r="675" spans="1:7">
      <c r="A675" s="8"/>
      <c r="B675" s="7"/>
      <c r="C675" s="3"/>
      <c r="D675" s="7"/>
      <c r="E675" s="7">
        <f t="shared" si="33"/>
        <v>0</v>
      </c>
      <c r="F675" s="9" t="e">
        <f t="shared" si="34"/>
        <v>#DIV/0!</v>
      </c>
      <c r="G675" s="35">
        <f t="shared" si="35"/>
        <v>0</v>
      </c>
    </row>
    <row r="676" spans="1:7">
      <c r="A676" s="8"/>
      <c r="B676" s="7"/>
      <c r="C676" s="3"/>
      <c r="D676" s="7"/>
      <c r="E676" s="7">
        <f t="shared" si="33"/>
        <v>0</v>
      </c>
      <c r="F676" s="9" t="e">
        <f t="shared" si="34"/>
        <v>#DIV/0!</v>
      </c>
      <c r="G676" s="35">
        <f t="shared" si="35"/>
        <v>0</v>
      </c>
    </row>
    <row r="677" spans="1:7">
      <c r="A677" s="8"/>
      <c r="B677" s="7"/>
      <c r="C677" s="3"/>
      <c r="D677" s="7"/>
      <c r="E677" s="7">
        <f t="shared" si="33"/>
        <v>0</v>
      </c>
      <c r="F677" s="9" t="e">
        <f t="shared" si="34"/>
        <v>#DIV/0!</v>
      </c>
      <c r="G677" s="35">
        <f t="shared" si="35"/>
        <v>0</v>
      </c>
    </row>
    <row r="678" spans="1:7">
      <c r="A678" s="8"/>
      <c r="B678" s="7"/>
      <c r="C678" s="3"/>
      <c r="D678" s="7"/>
      <c r="E678" s="7">
        <f t="shared" si="33"/>
        <v>0</v>
      </c>
      <c r="F678" s="9" t="e">
        <f t="shared" si="34"/>
        <v>#DIV/0!</v>
      </c>
      <c r="G678" s="35">
        <f t="shared" si="35"/>
        <v>0</v>
      </c>
    </row>
    <row r="679" spans="1:7">
      <c r="A679" s="8"/>
      <c r="B679" s="7"/>
      <c r="C679" s="3"/>
      <c r="D679" s="7"/>
      <c r="E679" s="7">
        <f t="shared" si="33"/>
        <v>0</v>
      </c>
      <c r="F679" s="9" t="e">
        <f t="shared" si="34"/>
        <v>#DIV/0!</v>
      </c>
      <c r="G679" s="35">
        <f t="shared" si="35"/>
        <v>0</v>
      </c>
    </row>
    <row r="680" spans="1:7">
      <c r="A680" s="8"/>
      <c r="B680" s="7"/>
      <c r="C680" s="3"/>
      <c r="D680" s="7"/>
      <c r="E680" s="7">
        <f t="shared" si="33"/>
        <v>0</v>
      </c>
      <c r="F680" s="9" t="e">
        <f t="shared" si="34"/>
        <v>#DIV/0!</v>
      </c>
      <c r="G680" s="35">
        <f t="shared" si="35"/>
        <v>0</v>
      </c>
    </row>
    <row r="681" spans="1:7">
      <c r="A681" s="8"/>
      <c r="B681" s="7"/>
      <c r="C681" s="3"/>
      <c r="D681" s="7"/>
      <c r="E681" s="7">
        <f t="shared" si="33"/>
        <v>0</v>
      </c>
      <c r="F681" s="9" t="e">
        <f t="shared" si="34"/>
        <v>#DIV/0!</v>
      </c>
      <c r="G681" s="35">
        <f t="shared" si="35"/>
        <v>0</v>
      </c>
    </row>
    <row r="682" spans="1:7">
      <c r="A682" s="8"/>
      <c r="B682" s="7"/>
      <c r="C682" s="3"/>
      <c r="D682" s="7"/>
      <c r="E682" s="7">
        <f t="shared" si="33"/>
        <v>0</v>
      </c>
      <c r="F682" s="9" t="e">
        <f t="shared" si="34"/>
        <v>#DIV/0!</v>
      </c>
      <c r="G682" s="35">
        <f t="shared" si="35"/>
        <v>0</v>
      </c>
    </row>
    <row r="683" spans="1:7">
      <c r="A683" s="8"/>
      <c r="B683" s="7"/>
      <c r="C683" s="3"/>
      <c r="D683" s="7"/>
      <c r="E683" s="7">
        <f t="shared" si="33"/>
        <v>0</v>
      </c>
      <c r="F683" s="9" t="e">
        <f t="shared" si="34"/>
        <v>#DIV/0!</v>
      </c>
      <c r="G683" s="35">
        <f t="shared" si="35"/>
        <v>0</v>
      </c>
    </row>
    <row r="684" spans="1:7">
      <c r="A684" s="8"/>
      <c r="B684" s="7"/>
      <c r="C684" s="3"/>
      <c r="D684" s="7"/>
      <c r="E684" s="7">
        <f t="shared" si="33"/>
        <v>0</v>
      </c>
      <c r="F684" s="9" t="e">
        <f t="shared" si="34"/>
        <v>#DIV/0!</v>
      </c>
      <c r="G684" s="35">
        <f t="shared" si="35"/>
        <v>0</v>
      </c>
    </row>
    <row r="685" spans="1:7">
      <c r="A685" s="8"/>
      <c r="B685" s="7"/>
      <c r="C685" s="3"/>
      <c r="D685" s="7"/>
      <c r="E685" s="7">
        <f t="shared" si="33"/>
        <v>0</v>
      </c>
      <c r="F685" s="9" t="e">
        <f t="shared" si="34"/>
        <v>#DIV/0!</v>
      </c>
      <c r="G685" s="35">
        <f t="shared" si="35"/>
        <v>0</v>
      </c>
    </row>
    <row r="686" spans="1:7">
      <c r="A686" s="8"/>
      <c r="B686" s="7"/>
      <c r="C686" s="3"/>
      <c r="D686" s="7"/>
      <c r="E686" s="7">
        <f t="shared" si="33"/>
        <v>0</v>
      </c>
      <c r="F686" s="9" t="e">
        <f t="shared" si="34"/>
        <v>#DIV/0!</v>
      </c>
      <c r="G686" s="35">
        <f t="shared" si="35"/>
        <v>0</v>
      </c>
    </row>
    <row r="687" spans="1:7">
      <c r="A687" s="8"/>
      <c r="B687" s="7"/>
      <c r="C687" s="3"/>
      <c r="D687" s="7"/>
      <c r="E687" s="7">
        <f t="shared" si="33"/>
        <v>0</v>
      </c>
      <c r="F687" s="9" t="e">
        <f t="shared" si="34"/>
        <v>#DIV/0!</v>
      </c>
      <c r="G687" s="35">
        <f t="shared" si="35"/>
        <v>0</v>
      </c>
    </row>
    <row r="688" spans="1:7">
      <c r="A688" s="8"/>
      <c r="B688" s="7"/>
      <c r="C688" s="3"/>
      <c r="D688" s="7"/>
      <c r="E688" s="7">
        <f t="shared" si="33"/>
        <v>0</v>
      </c>
      <c r="F688" s="9" t="e">
        <f t="shared" si="34"/>
        <v>#DIV/0!</v>
      </c>
      <c r="G688" s="35">
        <f t="shared" si="35"/>
        <v>0</v>
      </c>
    </row>
    <row r="689" spans="1:7">
      <c r="A689" s="8"/>
      <c r="B689" s="7"/>
      <c r="C689" s="3"/>
      <c r="D689" s="7"/>
      <c r="E689" s="7">
        <f t="shared" si="33"/>
        <v>0</v>
      </c>
      <c r="F689" s="9" t="e">
        <f t="shared" si="34"/>
        <v>#DIV/0!</v>
      </c>
      <c r="G689" s="35">
        <f t="shared" si="35"/>
        <v>0</v>
      </c>
    </row>
    <row r="690" spans="1:7">
      <c r="A690" s="8"/>
      <c r="B690" s="7"/>
      <c r="C690" s="3"/>
      <c r="D690" s="7"/>
      <c r="E690" s="7">
        <f t="shared" si="33"/>
        <v>0</v>
      </c>
      <c r="F690" s="9" t="e">
        <f t="shared" si="34"/>
        <v>#DIV/0!</v>
      </c>
      <c r="G690" s="35">
        <f t="shared" si="35"/>
        <v>0</v>
      </c>
    </row>
    <row r="691" spans="1:7">
      <c r="A691" s="8"/>
      <c r="B691" s="7"/>
      <c r="C691" s="3"/>
      <c r="D691" s="7"/>
      <c r="E691" s="7">
        <f t="shared" si="33"/>
        <v>0</v>
      </c>
      <c r="F691" s="9" t="e">
        <f t="shared" si="34"/>
        <v>#DIV/0!</v>
      </c>
      <c r="G691" s="35">
        <f t="shared" si="35"/>
        <v>0</v>
      </c>
    </row>
    <row r="692" spans="1:7">
      <c r="A692" s="8"/>
      <c r="B692" s="7"/>
      <c r="C692" s="3"/>
      <c r="D692" s="7"/>
      <c r="E692" s="7">
        <f t="shared" si="33"/>
        <v>0</v>
      </c>
      <c r="F692" s="9" t="e">
        <f t="shared" si="34"/>
        <v>#DIV/0!</v>
      </c>
      <c r="G692" s="35">
        <f t="shared" si="35"/>
        <v>0</v>
      </c>
    </row>
    <row r="693" spans="1:7">
      <c r="A693" s="8"/>
      <c r="B693" s="7"/>
      <c r="C693" s="3"/>
      <c r="D693" s="7"/>
      <c r="E693" s="7">
        <f t="shared" si="33"/>
        <v>0</v>
      </c>
      <c r="F693" s="9" t="e">
        <f t="shared" si="34"/>
        <v>#DIV/0!</v>
      </c>
      <c r="G693" s="35">
        <f t="shared" si="35"/>
        <v>0</v>
      </c>
    </row>
    <row r="694" spans="1:7">
      <c r="A694" s="8"/>
      <c r="B694" s="7"/>
      <c r="C694" s="3"/>
      <c r="D694" s="7"/>
      <c r="E694" s="7">
        <f t="shared" si="33"/>
        <v>0</v>
      </c>
      <c r="F694" s="9" t="e">
        <f t="shared" si="34"/>
        <v>#DIV/0!</v>
      </c>
      <c r="G694" s="35">
        <f t="shared" si="35"/>
        <v>0</v>
      </c>
    </row>
    <row r="695" spans="1:7">
      <c r="A695" s="8"/>
      <c r="B695" s="7"/>
      <c r="C695" s="3"/>
      <c r="D695" s="7"/>
      <c r="E695" s="7">
        <f t="shared" si="33"/>
        <v>0</v>
      </c>
      <c r="F695" s="9" t="e">
        <f t="shared" si="34"/>
        <v>#DIV/0!</v>
      </c>
      <c r="G695" s="35">
        <f t="shared" si="35"/>
        <v>0</v>
      </c>
    </row>
    <row r="696" spans="1:7">
      <c r="A696" s="8"/>
      <c r="B696" s="7"/>
      <c r="C696" s="3"/>
      <c r="D696" s="7"/>
      <c r="E696" s="7">
        <f t="shared" si="33"/>
        <v>0</v>
      </c>
      <c r="F696" s="9" t="e">
        <f t="shared" si="34"/>
        <v>#DIV/0!</v>
      </c>
      <c r="G696" s="35">
        <f t="shared" si="35"/>
        <v>0</v>
      </c>
    </row>
    <row r="697" spans="1:7">
      <c r="A697" s="8"/>
      <c r="B697" s="7"/>
      <c r="C697" s="3"/>
      <c r="D697" s="7"/>
      <c r="E697" s="7">
        <f t="shared" si="33"/>
        <v>0</v>
      </c>
      <c r="F697" s="9" t="e">
        <f t="shared" si="34"/>
        <v>#DIV/0!</v>
      </c>
      <c r="G697" s="35">
        <f t="shared" si="35"/>
        <v>0</v>
      </c>
    </row>
    <row r="698" spans="1:7">
      <c r="A698" s="8"/>
      <c r="B698" s="7"/>
      <c r="C698" s="3"/>
      <c r="D698" s="7"/>
      <c r="E698" s="7">
        <f t="shared" si="33"/>
        <v>0</v>
      </c>
      <c r="F698" s="9" t="e">
        <f t="shared" si="34"/>
        <v>#DIV/0!</v>
      </c>
      <c r="G698" s="35">
        <f t="shared" si="35"/>
        <v>0</v>
      </c>
    </row>
    <row r="699" spans="1:7">
      <c r="A699" s="8"/>
      <c r="B699" s="7"/>
      <c r="C699" s="3"/>
      <c r="D699" s="7"/>
      <c r="E699" s="7">
        <f t="shared" si="33"/>
        <v>0</v>
      </c>
      <c r="F699" s="9" t="e">
        <f t="shared" si="34"/>
        <v>#DIV/0!</v>
      </c>
      <c r="G699" s="35">
        <f t="shared" si="35"/>
        <v>0</v>
      </c>
    </row>
    <row r="700" spans="1:7">
      <c r="A700" s="8"/>
      <c r="B700" s="7"/>
      <c r="C700" s="3"/>
      <c r="D700" s="7"/>
      <c r="E700" s="7">
        <f t="shared" si="33"/>
        <v>0</v>
      </c>
      <c r="F700" s="9" t="e">
        <f t="shared" si="34"/>
        <v>#DIV/0!</v>
      </c>
      <c r="G700" s="35">
        <f t="shared" si="35"/>
        <v>0</v>
      </c>
    </row>
    <row r="701" spans="1:7">
      <c r="A701" s="8"/>
      <c r="B701" s="7"/>
      <c r="C701" s="3"/>
      <c r="D701" s="7"/>
      <c r="E701" s="7">
        <f t="shared" si="33"/>
        <v>0</v>
      </c>
      <c r="F701" s="9" t="e">
        <f t="shared" si="34"/>
        <v>#DIV/0!</v>
      </c>
      <c r="G701" s="35">
        <f t="shared" si="35"/>
        <v>0</v>
      </c>
    </row>
    <row r="702" spans="1:7">
      <c r="A702" s="8"/>
      <c r="B702" s="7"/>
      <c r="C702" s="3"/>
      <c r="D702" s="7"/>
      <c r="E702" s="7">
        <f t="shared" si="33"/>
        <v>0</v>
      </c>
      <c r="F702" s="9" t="e">
        <f t="shared" si="34"/>
        <v>#DIV/0!</v>
      </c>
      <c r="G702" s="35">
        <f t="shared" si="35"/>
        <v>0</v>
      </c>
    </row>
    <row r="703" spans="1:7">
      <c r="A703" s="8"/>
      <c r="B703" s="7"/>
      <c r="C703" s="3"/>
      <c r="D703" s="7"/>
      <c r="E703" s="7">
        <f t="shared" si="33"/>
        <v>0</v>
      </c>
      <c r="F703" s="9" t="e">
        <f t="shared" si="34"/>
        <v>#DIV/0!</v>
      </c>
      <c r="G703" s="35">
        <f t="shared" si="35"/>
        <v>0</v>
      </c>
    </row>
    <row r="704" spans="1:7">
      <c r="A704" s="8"/>
      <c r="B704" s="7"/>
      <c r="C704" s="3"/>
      <c r="D704" s="7"/>
      <c r="E704" s="7">
        <f t="shared" si="33"/>
        <v>0</v>
      </c>
      <c r="F704" s="9" t="e">
        <f t="shared" si="34"/>
        <v>#DIV/0!</v>
      </c>
      <c r="G704" s="35">
        <f t="shared" si="35"/>
        <v>0</v>
      </c>
    </row>
    <row r="705" spans="1:7">
      <c r="A705" s="8"/>
      <c r="B705" s="7"/>
      <c r="C705" s="3"/>
      <c r="D705" s="7"/>
      <c r="E705" s="7">
        <f t="shared" si="33"/>
        <v>0</v>
      </c>
      <c r="F705" s="9" t="e">
        <f t="shared" si="34"/>
        <v>#DIV/0!</v>
      </c>
      <c r="G705" s="35">
        <f t="shared" si="35"/>
        <v>0</v>
      </c>
    </row>
    <row r="706" spans="1:7">
      <c r="A706" s="8"/>
      <c r="B706" s="7"/>
      <c r="C706" s="3"/>
      <c r="D706" s="7"/>
      <c r="E706" s="7">
        <f t="shared" ref="E706:E769" si="36">+B706*D706</f>
        <v>0</v>
      </c>
      <c r="F706" s="9" t="e">
        <f t="shared" ref="F706:F769" si="37">+E706/C706</f>
        <v>#DIV/0!</v>
      </c>
      <c r="G706" s="35">
        <f t="shared" si="35"/>
        <v>0</v>
      </c>
    </row>
    <row r="707" spans="1:7">
      <c r="A707" s="8"/>
      <c r="B707" s="7"/>
      <c r="C707" s="3"/>
      <c r="D707" s="7"/>
      <c r="E707" s="7">
        <f t="shared" si="36"/>
        <v>0</v>
      </c>
      <c r="F707" s="9" t="e">
        <f t="shared" si="37"/>
        <v>#DIV/0!</v>
      </c>
      <c r="G707" s="35">
        <f t="shared" ref="G707:G770" si="38">3*ROUND(B707/3,2)</f>
        <v>0</v>
      </c>
    </row>
    <row r="708" spans="1:7">
      <c r="A708" s="8"/>
      <c r="B708" s="7"/>
      <c r="C708" s="3"/>
      <c r="D708" s="7"/>
      <c r="E708" s="7">
        <f t="shared" si="36"/>
        <v>0</v>
      </c>
      <c r="F708" s="9" t="e">
        <f t="shared" si="37"/>
        <v>#DIV/0!</v>
      </c>
      <c r="G708" s="35">
        <f t="shared" si="38"/>
        <v>0</v>
      </c>
    </row>
    <row r="709" spans="1:7">
      <c r="A709" s="8"/>
      <c r="B709" s="7"/>
      <c r="C709" s="3"/>
      <c r="D709" s="7"/>
      <c r="E709" s="7">
        <f t="shared" si="36"/>
        <v>0</v>
      </c>
      <c r="F709" s="9" t="e">
        <f t="shared" si="37"/>
        <v>#DIV/0!</v>
      </c>
      <c r="G709" s="35">
        <f t="shared" si="38"/>
        <v>0</v>
      </c>
    </row>
    <row r="710" spans="1:7">
      <c r="A710" s="8"/>
      <c r="B710" s="7"/>
      <c r="C710" s="3"/>
      <c r="D710" s="7"/>
      <c r="E710" s="7">
        <f t="shared" si="36"/>
        <v>0</v>
      </c>
      <c r="F710" s="9" t="e">
        <f t="shared" si="37"/>
        <v>#DIV/0!</v>
      </c>
      <c r="G710" s="35">
        <f t="shared" si="38"/>
        <v>0</v>
      </c>
    </row>
    <row r="711" spans="1:7">
      <c r="A711" s="8"/>
      <c r="B711" s="7"/>
      <c r="C711" s="3"/>
      <c r="D711" s="7"/>
      <c r="E711" s="7">
        <f t="shared" si="36"/>
        <v>0</v>
      </c>
      <c r="F711" s="9" t="e">
        <f t="shared" si="37"/>
        <v>#DIV/0!</v>
      </c>
      <c r="G711" s="35">
        <f t="shared" si="38"/>
        <v>0</v>
      </c>
    </row>
    <row r="712" spans="1:7">
      <c r="A712" s="8"/>
      <c r="B712" s="7"/>
      <c r="C712" s="3"/>
      <c r="D712" s="7"/>
      <c r="E712" s="7">
        <f t="shared" si="36"/>
        <v>0</v>
      </c>
      <c r="F712" s="9" t="e">
        <f t="shared" si="37"/>
        <v>#DIV/0!</v>
      </c>
      <c r="G712" s="35">
        <f t="shared" si="38"/>
        <v>0</v>
      </c>
    </row>
    <row r="713" spans="1:7">
      <c r="A713" s="8"/>
      <c r="B713" s="7"/>
      <c r="C713" s="3"/>
      <c r="D713" s="7"/>
      <c r="E713" s="7">
        <f t="shared" si="36"/>
        <v>0</v>
      </c>
      <c r="F713" s="9" t="e">
        <f t="shared" si="37"/>
        <v>#DIV/0!</v>
      </c>
      <c r="G713" s="35">
        <f t="shared" si="38"/>
        <v>0</v>
      </c>
    </row>
    <row r="714" spans="1:7">
      <c r="A714" s="8"/>
      <c r="B714" s="7"/>
      <c r="C714" s="3"/>
      <c r="D714" s="7"/>
      <c r="E714" s="7">
        <f t="shared" si="36"/>
        <v>0</v>
      </c>
      <c r="F714" s="9" t="e">
        <f t="shared" si="37"/>
        <v>#DIV/0!</v>
      </c>
      <c r="G714" s="35">
        <f t="shared" si="38"/>
        <v>0</v>
      </c>
    </row>
    <row r="715" spans="1:7">
      <c r="A715" s="8"/>
      <c r="B715" s="7"/>
      <c r="C715" s="3"/>
      <c r="D715" s="7"/>
      <c r="E715" s="7">
        <f t="shared" si="36"/>
        <v>0</v>
      </c>
      <c r="F715" s="9" t="e">
        <f t="shared" si="37"/>
        <v>#DIV/0!</v>
      </c>
      <c r="G715" s="35">
        <f t="shared" si="38"/>
        <v>0</v>
      </c>
    </row>
    <row r="716" spans="1:7">
      <c r="A716" s="8"/>
      <c r="B716" s="7"/>
      <c r="C716" s="3"/>
      <c r="D716" s="7"/>
      <c r="E716" s="7">
        <f t="shared" si="36"/>
        <v>0</v>
      </c>
      <c r="F716" s="9" t="e">
        <f t="shared" si="37"/>
        <v>#DIV/0!</v>
      </c>
      <c r="G716" s="35">
        <f t="shared" si="38"/>
        <v>0</v>
      </c>
    </row>
    <row r="717" spans="1:7">
      <c r="A717" s="8"/>
      <c r="B717" s="7"/>
      <c r="C717" s="3"/>
      <c r="D717" s="7"/>
      <c r="E717" s="7">
        <f t="shared" si="36"/>
        <v>0</v>
      </c>
      <c r="F717" s="9" t="e">
        <f t="shared" si="37"/>
        <v>#DIV/0!</v>
      </c>
      <c r="G717" s="35">
        <f t="shared" si="38"/>
        <v>0</v>
      </c>
    </row>
    <row r="718" spans="1:7">
      <c r="A718" s="8"/>
      <c r="B718" s="7"/>
      <c r="C718" s="3"/>
      <c r="D718" s="7"/>
      <c r="E718" s="7">
        <f t="shared" si="36"/>
        <v>0</v>
      </c>
      <c r="F718" s="9" t="e">
        <f t="shared" si="37"/>
        <v>#DIV/0!</v>
      </c>
      <c r="G718" s="35">
        <f t="shared" si="38"/>
        <v>0</v>
      </c>
    </row>
    <row r="719" spans="1:7">
      <c r="A719" s="8"/>
      <c r="B719" s="7"/>
      <c r="C719" s="3"/>
      <c r="D719" s="7"/>
      <c r="E719" s="7">
        <f t="shared" si="36"/>
        <v>0</v>
      </c>
      <c r="F719" s="9" t="e">
        <f t="shared" si="37"/>
        <v>#DIV/0!</v>
      </c>
      <c r="G719" s="35">
        <f t="shared" si="38"/>
        <v>0</v>
      </c>
    </row>
    <row r="720" spans="1:7">
      <c r="A720" s="8"/>
      <c r="B720" s="7"/>
      <c r="C720" s="3"/>
      <c r="D720" s="7"/>
      <c r="E720" s="7">
        <f t="shared" si="36"/>
        <v>0</v>
      </c>
      <c r="F720" s="9" t="e">
        <f t="shared" si="37"/>
        <v>#DIV/0!</v>
      </c>
      <c r="G720" s="35">
        <f t="shared" si="38"/>
        <v>0</v>
      </c>
    </row>
    <row r="721" spans="1:7">
      <c r="A721" s="8"/>
      <c r="B721" s="7"/>
      <c r="C721" s="3"/>
      <c r="D721" s="7"/>
      <c r="E721" s="7">
        <f t="shared" si="36"/>
        <v>0</v>
      </c>
      <c r="F721" s="9" t="e">
        <f t="shared" si="37"/>
        <v>#DIV/0!</v>
      </c>
      <c r="G721" s="35">
        <f t="shared" si="38"/>
        <v>0</v>
      </c>
    </row>
    <row r="722" spans="1:7">
      <c r="A722" s="8"/>
      <c r="B722" s="7"/>
      <c r="C722" s="3"/>
      <c r="D722" s="7"/>
      <c r="E722" s="7">
        <f t="shared" si="36"/>
        <v>0</v>
      </c>
      <c r="F722" s="9" t="e">
        <f t="shared" si="37"/>
        <v>#DIV/0!</v>
      </c>
      <c r="G722" s="35">
        <f t="shared" si="38"/>
        <v>0</v>
      </c>
    </row>
    <row r="723" spans="1:7">
      <c r="A723" s="8"/>
      <c r="B723" s="7"/>
      <c r="C723" s="3"/>
      <c r="D723" s="7"/>
      <c r="E723" s="7">
        <f t="shared" si="36"/>
        <v>0</v>
      </c>
      <c r="F723" s="9" t="e">
        <f t="shared" si="37"/>
        <v>#DIV/0!</v>
      </c>
      <c r="G723" s="35">
        <f t="shared" si="38"/>
        <v>0</v>
      </c>
    </row>
    <row r="724" spans="1:7">
      <c r="A724" s="8"/>
      <c r="B724" s="7"/>
      <c r="C724" s="3"/>
      <c r="D724" s="7"/>
      <c r="E724" s="7">
        <f t="shared" si="36"/>
        <v>0</v>
      </c>
      <c r="F724" s="9" t="e">
        <f t="shared" si="37"/>
        <v>#DIV/0!</v>
      </c>
      <c r="G724" s="35">
        <f t="shared" si="38"/>
        <v>0</v>
      </c>
    </row>
    <row r="725" spans="1:7">
      <c r="A725" s="8"/>
      <c r="B725" s="7"/>
      <c r="C725" s="3"/>
      <c r="D725" s="7"/>
      <c r="E725" s="7">
        <f t="shared" si="36"/>
        <v>0</v>
      </c>
      <c r="F725" s="9" t="e">
        <f t="shared" si="37"/>
        <v>#DIV/0!</v>
      </c>
      <c r="G725" s="35">
        <f t="shared" si="38"/>
        <v>0</v>
      </c>
    </row>
    <row r="726" spans="1:7">
      <c r="A726" s="8"/>
      <c r="B726" s="7"/>
      <c r="C726" s="3"/>
      <c r="D726" s="7"/>
      <c r="E726" s="7">
        <f t="shared" si="36"/>
        <v>0</v>
      </c>
      <c r="F726" s="9" t="e">
        <f t="shared" si="37"/>
        <v>#DIV/0!</v>
      </c>
      <c r="G726" s="35">
        <f t="shared" si="38"/>
        <v>0</v>
      </c>
    </row>
    <row r="727" spans="1:7">
      <c r="A727" s="8"/>
      <c r="B727" s="7"/>
      <c r="C727" s="3"/>
      <c r="D727" s="7"/>
      <c r="E727" s="7">
        <f t="shared" si="36"/>
        <v>0</v>
      </c>
      <c r="F727" s="9" t="e">
        <f t="shared" si="37"/>
        <v>#DIV/0!</v>
      </c>
      <c r="G727" s="35">
        <f t="shared" si="38"/>
        <v>0</v>
      </c>
    </row>
    <row r="728" spans="1:7">
      <c r="A728" s="8"/>
      <c r="B728" s="7"/>
      <c r="C728" s="3"/>
      <c r="D728" s="7"/>
      <c r="E728" s="7">
        <f t="shared" si="36"/>
        <v>0</v>
      </c>
      <c r="F728" s="9" t="e">
        <f t="shared" si="37"/>
        <v>#DIV/0!</v>
      </c>
      <c r="G728" s="35">
        <f t="shared" si="38"/>
        <v>0</v>
      </c>
    </row>
    <row r="729" spans="1:7">
      <c r="A729" s="8"/>
      <c r="B729" s="7"/>
      <c r="C729" s="3"/>
      <c r="D729" s="7"/>
      <c r="E729" s="7">
        <f t="shared" si="36"/>
        <v>0</v>
      </c>
      <c r="F729" s="9" t="e">
        <f t="shared" si="37"/>
        <v>#DIV/0!</v>
      </c>
      <c r="G729" s="35">
        <f t="shared" si="38"/>
        <v>0</v>
      </c>
    </row>
    <row r="730" spans="1:7">
      <c r="A730" s="8"/>
      <c r="B730" s="7"/>
      <c r="C730" s="3"/>
      <c r="D730" s="7"/>
      <c r="E730" s="7">
        <f t="shared" si="36"/>
        <v>0</v>
      </c>
      <c r="F730" s="9" t="e">
        <f t="shared" si="37"/>
        <v>#DIV/0!</v>
      </c>
      <c r="G730" s="35">
        <f t="shared" si="38"/>
        <v>0</v>
      </c>
    </row>
    <row r="731" spans="1:7">
      <c r="A731" s="8"/>
      <c r="B731" s="7"/>
      <c r="C731" s="3"/>
      <c r="D731" s="7"/>
      <c r="E731" s="7">
        <f t="shared" si="36"/>
        <v>0</v>
      </c>
      <c r="F731" s="9" t="e">
        <f t="shared" si="37"/>
        <v>#DIV/0!</v>
      </c>
      <c r="G731" s="35">
        <f t="shared" si="38"/>
        <v>0</v>
      </c>
    </row>
    <row r="732" spans="1:7">
      <c r="A732" s="8"/>
      <c r="B732" s="7"/>
      <c r="C732" s="3"/>
      <c r="D732" s="7"/>
      <c r="E732" s="7">
        <f t="shared" si="36"/>
        <v>0</v>
      </c>
      <c r="F732" s="9" t="e">
        <f t="shared" si="37"/>
        <v>#DIV/0!</v>
      </c>
      <c r="G732" s="35">
        <f t="shared" si="38"/>
        <v>0</v>
      </c>
    </row>
    <row r="733" spans="1:7">
      <c r="A733" s="8"/>
      <c r="B733" s="7"/>
      <c r="C733" s="3"/>
      <c r="D733" s="7"/>
      <c r="E733" s="7">
        <f t="shared" si="36"/>
        <v>0</v>
      </c>
      <c r="F733" s="9" t="e">
        <f t="shared" si="37"/>
        <v>#DIV/0!</v>
      </c>
      <c r="G733" s="35">
        <f t="shared" si="38"/>
        <v>0</v>
      </c>
    </row>
    <row r="734" spans="1:7">
      <c r="A734" s="8"/>
      <c r="B734" s="7"/>
      <c r="C734" s="3"/>
      <c r="D734" s="7"/>
      <c r="E734" s="7">
        <f t="shared" si="36"/>
        <v>0</v>
      </c>
      <c r="F734" s="9" t="e">
        <f t="shared" si="37"/>
        <v>#DIV/0!</v>
      </c>
      <c r="G734" s="35">
        <f t="shared" si="38"/>
        <v>0</v>
      </c>
    </row>
    <row r="735" spans="1:7">
      <c r="A735" s="8"/>
      <c r="B735" s="7"/>
      <c r="C735" s="3"/>
      <c r="D735" s="7"/>
      <c r="E735" s="7">
        <f t="shared" si="36"/>
        <v>0</v>
      </c>
      <c r="F735" s="9" t="e">
        <f t="shared" si="37"/>
        <v>#DIV/0!</v>
      </c>
      <c r="G735" s="35">
        <f t="shared" si="38"/>
        <v>0</v>
      </c>
    </row>
    <row r="736" spans="1:7">
      <c r="A736" s="8"/>
      <c r="B736" s="7"/>
      <c r="C736" s="3"/>
      <c r="D736" s="7"/>
      <c r="E736" s="7">
        <f t="shared" si="36"/>
        <v>0</v>
      </c>
      <c r="F736" s="9" t="e">
        <f t="shared" si="37"/>
        <v>#DIV/0!</v>
      </c>
      <c r="G736" s="35">
        <f t="shared" si="38"/>
        <v>0</v>
      </c>
    </row>
    <row r="737" spans="1:7">
      <c r="A737" s="8"/>
      <c r="B737" s="7"/>
      <c r="C737" s="3"/>
      <c r="D737" s="7"/>
      <c r="E737" s="7">
        <f t="shared" si="36"/>
        <v>0</v>
      </c>
      <c r="F737" s="9" t="e">
        <f t="shared" si="37"/>
        <v>#DIV/0!</v>
      </c>
      <c r="G737" s="35">
        <f t="shared" si="38"/>
        <v>0</v>
      </c>
    </row>
    <row r="738" spans="1:7">
      <c r="A738" s="8"/>
      <c r="B738" s="7"/>
      <c r="C738" s="3"/>
      <c r="D738" s="7"/>
      <c r="E738" s="7">
        <f t="shared" si="36"/>
        <v>0</v>
      </c>
      <c r="F738" s="9" t="e">
        <f t="shared" si="37"/>
        <v>#DIV/0!</v>
      </c>
      <c r="G738" s="35">
        <f t="shared" si="38"/>
        <v>0</v>
      </c>
    </row>
    <row r="739" spans="1:7">
      <c r="A739" s="8"/>
      <c r="B739" s="7"/>
      <c r="C739" s="3"/>
      <c r="D739" s="7"/>
      <c r="E739" s="7">
        <f t="shared" si="36"/>
        <v>0</v>
      </c>
      <c r="F739" s="9" t="e">
        <f t="shared" si="37"/>
        <v>#DIV/0!</v>
      </c>
      <c r="G739" s="35">
        <f t="shared" si="38"/>
        <v>0</v>
      </c>
    </row>
    <row r="740" spans="1:7">
      <c r="A740" s="8"/>
      <c r="B740" s="7"/>
      <c r="C740" s="3"/>
      <c r="D740" s="7"/>
      <c r="E740" s="7">
        <f t="shared" si="36"/>
        <v>0</v>
      </c>
      <c r="F740" s="9" t="e">
        <f t="shared" si="37"/>
        <v>#DIV/0!</v>
      </c>
      <c r="G740" s="35">
        <f t="shared" si="38"/>
        <v>0</v>
      </c>
    </row>
    <row r="741" spans="1:7">
      <c r="A741" s="8"/>
      <c r="B741" s="7"/>
      <c r="C741" s="3"/>
      <c r="D741" s="7"/>
      <c r="E741" s="7">
        <f t="shared" si="36"/>
        <v>0</v>
      </c>
      <c r="F741" s="9" t="e">
        <f t="shared" si="37"/>
        <v>#DIV/0!</v>
      </c>
      <c r="G741" s="35">
        <f t="shared" si="38"/>
        <v>0</v>
      </c>
    </row>
    <row r="742" spans="1:7">
      <c r="A742" s="8"/>
      <c r="B742" s="7"/>
      <c r="C742" s="3"/>
      <c r="D742" s="7"/>
      <c r="E742" s="7">
        <f t="shared" si="36"/>
        <v>0</v>
      </c>
      <c r="F742" s="9" t="e">
        <f t="shared" si="37"/>
        <v>#DIV/0!</v>
      </c>
      <c r="G742" s="35">
        <f t="shared" si="38"/>
        <v>0</v>
      </c>
    </row>
    <row r="743" spans="1:7">
      <c r="A743" s="8"/>
      <c r="B743" s="7"/>
      <c r="C743" s="3"/>
      <c r="D743" s="7"/>
      <c r="E743" s="7">
        <f t="shared" si="36"/>
        <v>0</v>
      </c>
      <c r="F743" s="9" t="e">
        <f t="shared" si="37"/>
        <v>#DIV/0!</v>
      </c>
      <c r="G743" s="35">
        <f t="shared" si="38"/>
        <v>0</v>
      </c>
    </row>
    <row r="744" spans="1:7">
      <c r="A744" s="8"/>
      <c r="B744" s="7"/>
      <c r="C744" s="3"/>
      <c r="D744" s="7"/>
      <c r="E744" s="7">
        <f t="shared" si="36"/>
        <v>0</v>
      </c>
      <c r="F744" s="9" t="e">
        <f t="shared" si="37"/>
        <v>#DIV/0!</v>
      </c>
      <c r="G744" s="35">
        <f t="shared" si="38"/>
        <v>0</v>
      </c>
    </row>
    <row r="745" spans="1:7">
      <c r="A745" s="8"/>
      <c r="B745" s="7"/>
      <c r="C745" s="3"/>
      <c r="D745" s="7"/>
      <c r="E745" s="7">
        <f t="shared" si="36"/>
        <v>0</v>
      </c>
      <c r="F745" s="9" t="e">
        <f t="shared" si="37"/>
        <v>#DIV/0!</v>
      </c>
      <c r="G745" s="35">
        <f t="shared" si="38"/>
        <v>0</v>
      </c>
    </row>
    <row r="746" spans="1:7">
      <c r="A746" s="8"/>
      <c r="B746" s="7"/>
      <c r="C746" s="3"/>
      <c r="D746" s="7"/>
      <c r="E746" s="7">
        <f t="shared" si="36"/>
        <v>0</v>
      </c>
      <c r="F746" s="9" t="e">
        <f t="shared" si="37"/>
        <v>#DIV/0!</v>
      </c>
      <c r="G746" s="35">
        <f t="shared" si="38"/>
        <v>0</v>
      </c>
    </row>
    <row r="747" spans="1:7">
      <c r="A747" s="8"/>
      <c r="B747" s="7"/>
      <c r="C747" s="3"/>
      <c r="D747" s="7"/>
      <c r="E747" s="7">
        <f t="shared" si="36"/>
        <v>0</v>
      </c>
      <c r="F747" s="9" t="e">
        <f t="shared" si="37"/>
        <v>#DIV/0!</v>
      </c>
      <c r="G747" s="35">
        <f t="shared" si="38"/>
        <v>0</v>
      </c>
    </row>
    <row r="748" spans="1:7">
      <c r="A748" s="8"/>
      <c r="B748" s="7"/>
      <c r="C748" s="3"/>
      <c r="D748" s="7"/>
      <c r="E748" s="7">
        <f t="shared" si="36"/>
        <v>0</v>
      </c>
      <c r="F748" s="9" t="e">
        <f t="shared" si="37"/>
        <v>#DIV/0!</v>
      </c>
      <c r="G748" s="35">
        <f t="shared" si="38"/>
        <v>0</v>
      </c>
    </row>
    <row r="749" spans="1:7">
      <c r="A749" s="8"/>
      <c r="B749" s="7"/>
      <c r="C749" s="3"/>
      <c r="D749" s="7"/>
      <c r="E749" s="7">
        <f t="shared" si="36"/>
        <v>0</v>
      </c>
      <c r="F749" s="9" t="e">
        <f t="shared" si="37"/>
        <v>#DIV/0!</v>
      </c>
      <c r="G749" s="35">
        <f t="shared" si="38"/>
        <v>0</v>
      </c>
    </row>
    <row r="750" spans="1:7">
      <c r="A750" s="8"/>
      <c r="B750" s="7"/>
      <c r="C750" s="3"/>
      <c r="D750" s="7"/>
      <c r="E750" s="7">
        <f t="shared" si="36"/>
        <v>0</v>
      </c>
      <c r="F750" s="9" t="e">
        <f t="shared" si="37"/>
        <v>#DIV/0!</v>
      </c>
      <c r="G750" s="35">
        <f t="shared" si="38"/>
        <v>0</v>
      </c>
    </row>
    <row r="751" spans="1:7">
      <c r="A751" s="8"/>
      <c r="B751" s="7"/>
      <c r="C751" s="3"/>
      <c r="D751" s="7"/>
      <c r="E751" s="7">
        <f t="shared" si="36"/>
        <v>0</v>
      </c>
      <c r="F751" s="9" t="e">
        <f t="shared" si="37"/>
        <v>#DIV/0!</v>
      </c>
      <c r="G751" s="35">
        <f t="shared" si="38"/>
        <v>0</v>
      </c>
    </row>
    <row r="752" spans="1:7">
      <c r="A752" s="8"/>
      <c r="B752" s="7"/>
      <c r="C752" s="3"/>
      <c r="D752" s="7"/>
      <c r="E752" s="7">
        <f t="shared" si="36"/>
        <v>0</v>
      </c>
      <c r="F752" s="9" t="e">
        <f t="shared" si="37"/>
        <v>#DIV/0!</v>
      </c>
      <c r="G752" s="35">
        <f t="shared" si="38"/>
        <v>0</v>
      </c>
    </row>
    <row r="753" spans="1:7">
      <c r="A753" s="8"/>
      <c r="B753" s="7"/>
      <c r="C753" s="3"/>
      <c r="D753" s="7"/>
      <c r="E753" s="7">
        <f t="shared" si="36"/>
        <v>0</v>
      </c>
      <c r="F753" s="9" t="e">
        <f t="shared" si="37"/>
        <v>#DIV/0!</v>
      </c>
      <c r="G753" s="35">
        <f t="shared" si="38"/>
        <v>0</v>
      </c>
    </row>
    <row r="754" spans="1:7">
      <c r="A754" s="8"/>
      <c r="B754" s="7"/>
      <c r="C754" s="3"/>
      <c r="D754" s="7"/>
      <c r="E754" s="7">
        <f t="shared" si="36"/>
        <v>0</v>
      </c>
      <c r="F754" s="9" t="e">
        <f t="shared" si="37"/>
        <v>#DIV/0!</v>
      </c>
      <c r="G754" s="35">
        <f t="shared" si="38"/>
        <v>0</v>
      </c>
    </row>
    <row r="755" spans="1:7">
      <c r="A755" s="8"/>
      <c r="B755" s="7"/>
      <c r="C755" s="3"/>
      <c r="D755" s="7"/>
      <c r="E755" s="7">
        <f t="shared" si="36"/>
        <v>0</v>
      </c>
      <c r="F755" s="9" t="e">
        <f t="shared" si="37"/>
        <v>#DIV/0!</v>
      </c>
      <c r="G755" s="35">
        <f t="shared" si="38"/>
        <v>0</v>
      </c>
    </row>
    <row r="756" spans="1:7">
      <c r="A756" s="8"/>
      <c r="B756" s="7"/>
      <c r="C756" s="3"/>
      <c r="D756" s="7"/>
      <c r="E756" s="7">
        <f t="shared" si="36"/>
        <v>0</v>
      </c>
      <c r="F756" s="9" t="e">
        <f t="shared" si="37"/>
        <v>#DIV/0!</v>
      </c>
      <c r="G756" s="35">
        <f t="shared" si="38"/>
        <v>0</v>
      </c>
    </row>
    <row r="757" spans="1:7">
      <c r="A757" s="8"/>
      <c r="B757" s="7"/>
      <c r="C757" s="3"/>
      <c r="D757" s="7"/>
      <c r="E757" s="7">
        <f t="shared" si="36"/>
        <v>0</v>
      </c>
      <c r="F757" s="9" t="e">
        <f t="shared" si="37"/>
        <v>#DIV/0!</v>
      </c>
      <c r="G757" s="35">
        <f t="shared" si="38"/>
        <v>0</v>
      </c>
    </row>
    <row r="758" spans="1:7">
      <c r="A758" s="8"/>
      <c r="B758" s="7"/>
      <c r="C758" s="3"/>
      <c r="D758" s="7"/>
      <c r="E758" s="7">
        <f t="shared" si="36"/>
        <v>0</v>
      </c>
      <c r="F758" s="9" t="e">
        <f t="shared" si="37"/>
        <v>#DIV/0!</v>
      </c>
      <c r="G758" s="35">
        <f t="shared" si="38"/>
        <v>0</v>
      </c>
    </row>
    <row r="759" spans="1:7">
      <c r="A759" s="8"/>
      <c r="B759" s="7"/>
      <c r="C759" s="3"/>
      <c r="D759" s="7"/>
      <c r="E759" s="7">
        <f t="shared" si="36"/>
        <v>0</v>
      </c>
      <c r="F759" s="9" t="e">
        <f t="shared" si="37"/>
        <v>#DIV/0!</v>
      </c>
      <c r="G759" s="35">
        <f t="shared" si="38"/>
        <v>0</v>
      </c>
    </row>
    <row r="760" spans="1:7">
      <c r="A760" s="8"/>
      <c r="B760" s="7"/>
      <c r="C760" s="3"/>
      <c r="D760" s="7"/>
      <c r="E760" s="7">
        <f t="shared" si="36"/>
        <v>0</v>
      </c>
      <c r="F760" s="9" t="e">
        <f t="shared" si="37"/>
        <v>#DIV/0!</v>
      </c>
      <c r="G760" s="35">
        <f t="shared" si="38"/>
        <v>0</v>
      </c>
    </row>
    <row r="761" spans="1:7">
      <c r="A761" s="8"/>
      <c r="B761" s="7"/>
      <c r="C761" s="3"/>
      <c r="D761" s="7"/>
      <c r="E761" s="7">
        <f t="shared" si="36"/>
        <v>0</v>
      </c>
      <c r="F761" s="9" t="e">
        <f t="shared" si="37"/>
        <v>#DIV/0!</v>
      </c>
      <c r="G761" s="35">
        <f t="shared" si="38"/>
        <v>0</v>
      </c>
    </row>
    <row r="762" spans="1:7">
      <c r="A762" s="8"/>
      <c r="B762" s="7"/>
      <c r="C762" s="3"/>
      <c r="D762" s="7"/>
      <c r="E762" s="7">
        <f t="shared" si="36"/>
        <v>0</v>
      </c>
      <c r="F762" s="9" t="e">
        <f t="shared" si="37"/>
        <v>#DIV/0!</v>
      </c>
      <c r="G762" s="35">
        <f t="shared" si="38"/>
        <v>0</v>
      </c>
    </row>
    <row r="763" spans="1:7">
      <c r="A763" s="8"/>
      <c r="B763" s="7"/>
      <c r="C763" s="3"/>
      <c r="D763" s="7"/>
      <c r="E763" s="7">
        <f t="shared" si="36"/>
        <v>0</v>
      </c>
      <c r="F763" s="9" t="e">
        <f t="shared" si="37"/>
        <v>#DIV/0!</v>
      </c>
      <c r="G763" s="35">
        <f t="shared" si="38"/>
        <v>0</v>
      </c>
    </row>
    <row r="764" spans="1:7">
      <c r="A764" s="8"/>
      <c r="B764" s="7"/>
      <c r="C764" s="3"/>
      <c r="D764" s="7"/>
      <c r="E764" s="7">
        <f t="shared" si="36"/>
        <v>0</v>
      </c>
      <c r="F764" s="9" t="e">
        <f t="shared" si="37"/>
        <v>#DIV/0!</v>
      </c>
      <c r="G764" s="35">
        <f t="shared" si="38"/>
        <v>0</v>
      </c>
    </row>
    <row r="765" spans="1:7">
      <c r="A765" s="8"/>
      <c r="B765" s="7"/>
      <c r="C765" s="3"/>
      <c r="D765" s="7"/>
      <c r="E765" s="7">
        <f t="shared" si="36"/>
        <v>0</v>
      </c>
      <c r="F765" s="9" t="e">
        <f t="shared" si="37"/>
        <v>#DIV/0!</v>
      </c>
      <c r="G765" s="35">
        <f t="shared" si="38"/>
        <v>0</v>
      </c>
    </row>
    <row r="766" spans="1:7">
      <c r="A766" s="8"/>
      <c r="B766" s="7"/>
      <c r="C766" s="3"/>
      <c r="D766" s="7"/>
      <c r="E766" s="7">
        <f t="shared" si="36"/>
        <v>0</v>
      </c>
      <c r="F766" s="9" t="e">
        <f t="shared" si="37"/>
        <v>#DIV/0!</v>
      </c>
      <c r="G766" s="35">
        <f t="shared" si="38"/>
        <v>0</v>
      </c>
    </row>
    <row r="767" spans="1:7">
      <c r="A767" s="8"/>
      <c r="B767" s="7"/>
      <c r="C767" s="3"/>
      <c r="D767" s="7"/>
      <c r="E767" s="7">
        <f t="shared" si="36"/>
        <v>0</v>
      </c>
      <c r="F767" s="9" t="e">
        <f t="shared" si="37"/>
        <v>#DIV/0!</v>
      </c>
      <c r="G767" s="35">
        <f t="shared" si="38"/>
        <v>0</v>
      </c>
    </row>
    <row r="768" spans="1:7">
      <c r="A768" s="8"/>
      <c r="B768" s="7"/>
      <c r="C768" s="3"/>
      <c r="D768" s="7"/>
      <c r="E768" s="7">
        <f t="shared" si="36"/>
        <v>0</v>
      </c>
      <c r="F768" s="9" t="e">
        <f t="shared" si="37"/>
        <v>#DIV/0!</v>
      </c>
      <c r="G768" s="35">
        <f t="shared" si="38"/>
        <v>0</v>
      </c>
    </row>
    <row r="769" spans="1:7">
      <c r="A769" s="8"/>
      <c r="B769" s="7"/>
      <c r="C769" s="3"/>
      <c r="D769" s="7"/>
      <c r="E769" s="7">
        <f t="shared" si="36"/>
        <v>0</v>
      </c>
      <c r="F769" s="9" t="e">
        <f t="shared" si="37"/>
        <v>#DIV/0!</v>
      </c>
      <c r="G769" s="35">
        <f t="shared" si="38"/>
        <v>0</v>
      </c>
    </row>
    <row r="770" spans="1:7">
      <c r="A770" s="8"/>
      <c r="B770" s="7"/>
      <c r="C770" s="3"/>
      <c r="D770" s="7"/>
      <c r="E770" s="7">
        <f t="shared" ref="E770:E833" si="39">+B770*D770</f>
        <v>0</v>
      </c>
      <c r="F770" s="9" t="e">
        <f t="shared" ref="F770:F833" si="40">+E770/C770</f>
        <v>#DIV/0!</v>
      </c>
      <c r="G770" s="35">
        <f t="shared" si="38"/>
        <v>0</v>
      </c>
    </row>
    <row r="771" spans="1:7">
      <c r="A771" s="8"/>
      <c r="B771" s="7"/>
      <c r="C771" s="3"/>
      <c r="D771" s="7"/>
      <c r="E771" s="7">
        <f t="shared" si="39"/>
        <v>0</v>
      </c>
      <c r="F771" s="9" t="e">
        <f t="shared" si="40"/>
        <v>#DIV/0!</v>
      </c>
      <c r="G771" s="35">
        <f t="shared" ref="G771:G834" si="41">3*ROUND(B771/3,2)</f>
        <v>0</v>
      </c>
    </row>
    <row r="772" spans="1:7">
      <c r="A772" s="8"/>
      <c r="B772" s="7"/>
      <c r="C772" s="3"/>
      <c r="D772" s="7"/>
      <c r="E772" s="7">
        <f t="shared" si="39"/>
        <v>0</v>
      </c>
      <c r="F772" s="9" t="e">
        <f t="shared" si="40"/>
        <v>#DIV/0!</v>
      </c>
      <c r="G772" s="35">
        <f t="shared" si="41"/>
        <v>0</v>
      </c>
    </row>
    <row r="773" spans="1:7">
      <c r="A773" s="8"/>
      <c r="B773" s="7"/>
      <c r="C773" s="3"/>
      <c r="D773" s="7"/>
      <c r="E773" s="7">
        <f t="shared" si="39"/>
        <v>0</v>
      </c>
      <c r="F773" s="9" t="e">
        <f t="shared" si="40"/>
        <v>#DIV/0!</v>
      </c>
      <c r="G773" s="35">
        <f t="shared" si="41"/>
        <v>0</v>
      </c>
    </row>
    <row r="774" spans="1:7">
      <c r="A774" s="8"/>
      <c r="B774" s="7"/>
      <c r="C774" s="3"/>
      <c r="D774" s="7"/>
      <c r="E774" s="7">
        <f t="shared" si="39"/>
        <v>0</v>
      </c>
      <c r="F774" s="9" t="e">
        <f t="shared" si="40"/>
        <v>#DIV/0!</v>
      </c>
      <c r="G774" s="35">
        <f t="shared" si="41"/>
        <v>0</v>
      </c>
    </row>
    <row r="775" spans="1:7">
      <c r="A775" s="8"/>
      <c r="B775" s="7"/>
      <c r="C775" s="3"/>
      <c r="D775" s="7"/>
      <c r="E775" s="7">
        <f t="shared" si="39"/>
        <v>0</v>
      </c>
      <c r="F775" s="9" t="e">
        <f t="shared" si="40"/>
        <v>#DIV/0!</v>
      </c>
      <c r="G775" s="35">
        <f t="shared" si="41"/>
        <v>0</v>
      </c>
    </row>
    <row r="776" spans="1:7">
      <c r="A776" s="8"/>
      <c r="B776" s="7"/>
      <c r="C776" s="3"/>
      <c r="D776" s="7"/>
      <c r="E776" s="7">
        <f t="shared" si="39"/>
        <v>0</v>
      </c>
      <c r="F776" s="9" t="e">
        <f t="shared" si="40"/>
        <v>#DIV/0!</v>
      </c>
      <c r="G776" s="35">
        <f t="shared" si="41"/>
        <v>0</v>
      </c>
    </row>
    <row r="777" spans="1:7">
      <c r="A777" s="8"/>
      <c r="B777" s="7"/>
      <c r="C777" s="3"/>
      <c r="D777" s="7"/>
      <c r="E777" s="7">
        <f t="shared" si="39"/>
        <v>0</v>
      </c>
      <c r="F777" s="9" t="e">
        <f t="shared" si="40"/>
        <v>#DIV/0!</v>
      </c>
      <c r="G777" s="35">
        <f t="shared" si="41"/>
        <v>0</v>
      </c>
    </row>
    <row r="778" spans="1:7">
      <c r="A778" s="8"/>
      <c r="B778" s="7"/>
      <c r="C778" s="3"/>
      <c r="D778" s="7"/>
      <c r="E778" s="7">
        <f t="shared" si="39"/>
        <v>0</v>
      </c>
      <c r="F778" s="9" t="e">
        <f t="shared" si="40"/>
        <v>#DIV/0!</v>
      </c>
      <c r="G778" s="35">
        <f t="shared" si="41"/>
        <v>0</v>
      </c>
    </row>
    <row r="779" spans="1:7">
      <c r="A779" s="8"/>
      <c r="B779" s="7"/>
      <c r="C779" s="3"/>
      <c r="D779" s="7"/>
      <c r="E779" s="7">
        <f t="shared" si="39"/>
        <v>0</v>
      </c>
      <c r="F779" s="9" t="e">
        <f t="shared" si="40"/>
        <v>#DIV/0!</v>
      </c>
      <c r="G779" s="35">
        <f t="shared" si="41"/>
        <v>0</v>
      </c>
    </row>
    <row r="780" spans="1:7">
      <c r="A780" s="8"/>
      <c r="B780" s="7"/>
      <c r="C780" s="3"/>
      <c r="D780" s="7"/>
      <c r="E780" s="7">
        <f t="shared" si="39"/>
        <v>0</v>
      </c>
      <c r="F780" s="9" t="e">
        <f t="shared" si="40"/>
        <v>#DIV/0!</v>
      </c>
      <c r="G780" s="35">
        <f t="shared" si="41"/>
        <v>0</v>
      </c>
    </row>
    <row r="781" spans="1:7">
      <c r="A781" s="8"/>
      <c r="B781" s="7"/>
      <c r="C781" s="3"/>
      <c r="D781" s="7"/>
      <c r="E781" s="7">
        <f t="shared" si="39"/>
        <v>0</v>
      </c>
      <c r="F781" s="9" t="e">
        <f t="shared" si="40"/>
        <v>#DIV/0!</v>
      </c>
      <c r="G781" s="35">
        <f t="shared" si="41"/>
        <v>0</v>
      </c>
    </row>
    <row r="782" spans="1:7">
      <c r="A782" s="8"/>
      <c r="B782" s="7"/>
      <c r="C782" s="3"/>
      <c r="D782" s="7"/>
      <c r="E782" s="7">
        <f t="shared" si="39"/>
        <v>0</v>
      </c>
      <c r="F782" s="9" t="e">
        <f t="shared" si="40"/>
        <v>#DIV/0!</v>
      </c>
      <c r="G782" s="35">
        <f t="shared" si="41"/>
        <v>0</v>
      </c>
    </row>
    <row r="783" spans="1:7">
      <c r="A783" s="8"/>
      <c r="B783" s="7"/>
      <c r="C783" s="3"/>
      <c r="D783" s="7"/>
      <c r="E783" s="7">
        <f t="shared" si="39"/>
        <v>0</v>
      </c>
      <c r="F783" s="9" t="e">
        <f t="shared" si="40"/>
        <v>#DIV/0!</v>
      </c>
      <c r="G783" s="35">
        <f t="shared" si="41"/>
        <v>0</v>
      </c>
    </row>
    <row r="784" spans="1:7">
      <c r="A784" s="8"/>
      <c r="B784" s="7"/>
      <c r="C784" s="3"/>
      <c r="D784" s="7"/>
      <c r="E784" s="7">
        <f t="shared" si="39"/>
        <v>0</v>
      </c>
      <c r="F784" s="9" t="e">
        <f t="shared" si="40"/>
        <v>#DIV/0!</v>
      </c>
      <c r="G784" s="35">
        <f t="shared" si="41"/>
        <v>0</v>
      </c>
    </row>
    <row r="785" spans="1:7">
      <c r="A785" s="8"/>
      <c r="B785" s="7"/>
      <c r="C785" s="3"/>
      <c r="D785" s="7"/>
      <c r="E785" s="7">
        <f t="shared" si="39"/>
        <v>0</v>
      </c>
      <c r="F785" s="9" t="e">
        <f t="shared" si="40"/>
        <v>#DIV/0!</v>
      </c>
      <c r="G785" s="35">
        <f t="shared" si="41"/>
        <v>0</v>
      </c>
    </row>
    <row r="786" spans="1:7">
      <c r="A786" s="8"/>
      <c r="B786" s="7"/>
      <c r="C786" s="3"/>
      <c r="D786" s="7"/>
      <c r="E786" s="7">
        <f t="shared" si="39"/>
        <v>0</v>
      </c>
      <c r="F786" s="9" t="e">
        <f t="shared" si="40"/>
        <v>#DIV/0!</v>
      </c>
      <c r="G786" s="35">
        <f t="shared" si="41"/>
        <v>0</v>
      </c>
    </row>
    <row r="787" spans="1:7">
      <c r="A787" s="8"/>
      <c r="B787" s="7"/>
      <c r="C787" s="3"/>
      <c r="D787" s="7"/>
      <c r="E787" s="7">
        <f t="shared" si="39"/>
        <v>0</v>
      </c>
      <c r="F787" s="9" t="e">
        <f t="shared" si="40"/>
        <v>#DIV/0!</v>
      </c>
      <c r="G787" s="35">
        <f t="shared" si="41"/>
        <v>0</v>
      </c>
    </row>
    <row r="788" spans="1:7">
      <c r="A788" s="8"/>
      <c r="B788" s="7"/>
      <c r="C788" s="3"/>
      <c r="D788" s="7"/>
      <c r="E788" s="7">
        <f t="shared" si="39"/>
        <v>0</v>
      </c>
      <c r="F788" s="9" t="e">
        <f t="shared" si="40"/>
        <v>#DIV/0!</v>
      </c>
      <c r="G788" s="35">
        <f t="shared" si="41"/>
        <v>0</v>
      </c>
    </row>
    <row r="789" spans="1:7">
      <c r="A789" s="8"/>
      <c r="B789" s="7"/>
      <c r="C789" s="3"/>
      <c r="D789" s="7"/>
      <c r="E789" s="7">
        <f t="shared" si="39"/>
        <v>0</v>
      </c>
      <c r="F789" s="9" t="e">
        <f t="shared" si="40"/>
        <v>#DIV/0!</v>
      </c>
      <c r="G789" s="35">
        <f t="shared" si="41"/>
        <v>0</v>
      </c>
    </row>
    <row r="790" spans="1:7">
      <c r="A790" s="8"/>
      <c r="B790" s="7"/>
      <c r="C790" s="3"/>
      <c r="D790" s="7"/>
      <c r="E790" s="7">
        <f t="shared" si="39"/>
        <v>0</v>
      </c>
      <c r="F790" s="9" t="e">
        <f t="shared" si="40"/>
        <v>#DIV/0!</v>
      </c>
      <c r="G790" s="35">
        <f t="shared" si="41"/>
        <v>0</v>
      </c>
    </row>
    <row r="791" spans="1:7">
      <c r="A791" s="8"/>
      <c r="B791" s="7"/>
      <c r="C791" s="3"/>
      <c r="D791" s="7"/>
      <c r="E791" s="7">
        <f t="shared" si="39"/>
        <v>0</v>
      </c>
      <c r="F791" s="9" t="e">
        <f t="shared" si="40"/>
        <v>#DIV/0!</v>
      </c>
      <c r="G791" s="35">
        <f t="shared" si="41"/>
        <v>0</v>
      </c>
    </row>
    <row r="792" spans="1:7">
      <c r="A792" s="8"/>
      <c r="B792" s="7"/>
      <c r="C792" s="3"/>
      <c r="D792" s="7"/>
      <c r="E792" s="7">
        <f t="shared" si="39"/>
        <v>0</v>
      </c>
      <c r="F792" s="9" t="e">
        <f t="shared" si="40"/>
        <v>#DIV/0!</v>
      </c>
      <c r="G792" s="35">
        <f t="shared" si="41"/>
        <v>0</v>
      </c>
    </row>
    <row r="793" spans="1:7">
      <c r="A793" s="8"/>
      <c r="B793" s="7"/>
      <c r="C793" s="3"/>
      <c r="D793" s="7"/>
      <c r="E793" s="7">
        <f t="shared" si="39"/>
        <v>0</v>
      </c>
      <c r="F793" s="9" t="e">
        <f t="shared" si="40"/>
        <v>#DIV/0!</v>
      </c>
      <c r="G793" s="35">
        <f t="shared" si="41"/>
        <v>0</v>
      </c>
    </row>
    <row r="794" spans="1:7">
      <c r="A794" s="8"/>
      <c r="B794" s="7"/>
      <c r="C794" s="3"/>
      <c r="D794" s="7"/>
      <c r="E794" s="7">
        <f t="shared" si="39"/>
        <v>0</v>
      </c>
      <c r="F794" s="9" t="e">
        <f t="shared" si="40"/>
        <v>#DIV/0!</v>
      </c>
      <c r="G794" s="35">
        <f t="shared" si="41"/>
        <v>0</v>
      </c>
    </row>
    <row r="795" spans="1:7">
      <c r="A795" s="8"/>
      <c r="B795" s="7"/>
      <c r="C795" s="3"/>
      <c r="D795" s="7"/>
      <c r="E795" s="7">
        <f t="shared" si="39"/>
        <v>0</v>
      </c>
      <c r="F795" s="9" t="e">
        <f t="shared" si="40"/>
        <v>#DIV/0!</v>
      </c>
      <c r="G795" s="35">
        <f t="shared" si="41"/>
        <v>0</v>
      </c>
    </row>
    <row r="796" spans="1:7">
      <c r="A796" s="8"/>
      <c r="B796" s="7"/>
      <c r="C796" s="3"/>
      <c r="D796" s="7"/>
      <c r="E796" s="7">
        <f t="shared" si="39"/>
        <v>0</v>
      </c>
      <c r="F796" s="9" t="e">
        <f t="shared" si="40"/>
        <v>#DIV/0!</v>
      </c>
      <c r="G796" s="35">
        <f t="shared" si="41"/>
        <v>0</v>
      </c>
    </row>
    <row r="797" spans="1:7">
      <c r="A797" s="8"/>
      <c r="B797" s="7"/>
      <c r="C797" s="3"/>
      <c r="D797" s="7"/>
      <c r="E797" s="7">
        <f t="shared" si="39"/>
        <v>0</v>
      </c>
      <c r="F797" s="9" t="e">
        <f t="shared" si="40"/>
        <v>#DIV/0!</v>
      </c>
      <c r="G797" s="35">
        <f t="shared" si="41"/>
        <v>0</v>
      </c>
    </row>
    <row r="798" spans="1:7">
      <c r="A798" s="8"/>
      <c r="B798" s="7"/>
      <c r="C798" s="3"/>
      <c r="D798" s="7"/>
      <c r="E798" s="7">
        <f t="shared" si="39"/>
        <v>0</v>
      </c>
      <c r="F798" s="9" t="e">
        <f t="shared" si="40"/>
        <v>#DIV/0!</v>
      </c>
      <c r="G798" s="35">
        <f t="shared" si="41"/>
        <v>0</v>
      </c>
    </row>
    <row r="799" spans="1:7">
      <c r="A799" s="8"/>
      <c r="B799" s="7"/>
      <c r="C799" s="3"/>
      <c r="D799" s="7"/>
      <c r="E799" s="7">
        <f t="shared" si="39"/>
        <v>0</v>
      </c>
      <c r="F799" s="9" t="e">
        <f t="shared" si="40"/>
        <v>#DIV/0!</v>
      </c>
      <c r="G799" s="35">
        <f t="shared" si="41"/>
        <v>0</v>
      </c>
    </row>
    <row r="800" spans="1:7">
      <c r="A800" s="8"/>
      <c r="B800" s="7"/>
      <c r="C800" s="3"/>
      <c r="D800" s="7"/>
      <c r="E800" s="7">
        <f t="shared" si="39"/>
        <v>0</v>
      </c>
      <c r="F800" s="9" t="e">
        <f t="shared" si="40"/>
        <v>#DIV/0!</v>
      </c>
      <c r="G800" s="35">
        <f t="shared" si="41"/>
        <v>0</v>
      </c>
    </row>
    <row r="801" spans="1:7">
      <c r="A801" s="8"/>
      <c r="B801" s="7"/>
      <c r="C801" s="3"/>
      <c r="D801" s="7"/>
      <c r="E801" s="7">
        <f t="shared" si="39"/>
        <v>0</v>
      </c>
      <c r="F801" s="9" t="e">
        <f t="shared" si="40"/>
        <v>#DIV/0!</v>
      </c>
      <c r="G801" s="35">
        <f t="shared" si="41"/>
        <v>0</v>
      </c>
    </row>
    <row r="802" spans="1:7">
      <c r="A802" s="8"/>
      <c r="B802" s="7"/>
      <c r="C802" s="3"/>
      <c r="D802" s="7"/>
      <c r="E802" s="7">
        <f t="shared" si="39"/>
        <v>0</v>
      </c>
      <c r="F802" s="9" t="e">
        <f t="shared" si="40"/>
        <v>#DIV/0!</v>
      </c>
      <c r="G802" s="35">
        <f t="shared" si="41"/>
        <v>0</v>
      </c>
    </row>
    <row r="803" spans="1:7">
      <c r="A803" s="8"/>
      <c r="B803" s="7"/>
      <c r="C803" s="3"/>
      <c r="D803" s="7"/>
      <c r="E803" s="7">
        <f t="shared" si="39"/>
        <v>0</v>
      </c>
      <c r="F803" s="9" t="e">
        <f t="shared" si="40"/>
        <v>#DIV/0!</v>
      </c>
      <c r="G803" s="35">
        <f t="shared" si="41"/>
        <v>0</v>
      </c>
    </row>
    <row r="804" spans="1:7">
      <c r="A804" s="8"/>
      <c r="B804" s="7"/>
      <c r="C804" s="3"/>
      <c r="D804" s="7"/>
      <c r="E804" s="7">
        <f t="shared" si="39"/>
        <v>0</v>
      </c>
      <c r="F804" s="9" t="e">
        <f t="shared" si="40"/>
        <v>#DIV/0!</v>
      </c>
      <c r="G804" s="35">
        <f t="shared" si="41"/>
        <v>0</v>
      </c>
    </row>
    <row r="805" spans="1:7">
      <c r="A805" s="8"/>
      <c r="B805" s="7"/>
      <c r="C805" s="3"/>
      <c r="D805" s="7"/>
      <c r="E805" s="7">
        <f t="shared" si="39"/>
        <v>0</v>
      </c>
      <c r="F805" s="9" t="e">
        <f t="shared" si="40"/>
        <v>#DIV/0!</v>
      </c>
      <c r="G805" s="35">
        <f t="shared" si="41"/>
        <v>0</v>
      </c>
    </row>
    <row r="806" spans="1:7">
      <c r="A806" s="8"/>
      <c r="B806" s="7"/>
      <c r="C806" s="3"/>
      <c r="D806" s="7"/>
      <c r="E806" s="7">
        <f t="shared" si="39"/>
        <v>0</v>
      </c>
      <c r="F806" s="9" t="e">
        <f t="shared" si="40"/>
        <v>#DIV/0!</v>
      </c>
      <c r="G806" s="35">
        <f t="shared" si="41"/>
        <v>0</v>
      </c>
    </row>
    <row r="807" spans="1:7">
      <c r="A807" s="8"/>
      <c r="B807" s="7"/>
      <c r="C807" s="3"/>
      <c r="D807" s="7"/>
      <c r="E807" s="7">
        <f t="shared" si="39"/>
        <v>0</v>
      </c>
      <c r="F807" s="9" t="e">
        <f t="shared" si="40"/>
        <v>#DIV/0!</v>
      </c>
      <c r="G807" s="35">
        <f t="shared" si="41"/>
        <v>0</v>
      </c>
    </row>
    <row r="808" spans="1:7">
      <c r="A808" s="8"/>
      <c r="B808" s="7"/>
      <c r="C808" s="3"/>
      <c r="D808" s="7"/>
      <c r="E808" s="7">
        <f t="shared" si="39"/>
        <v>0</v>
      </c>
      <c r="F808" s="9" t="e">
        <f t="shared" si="40"/>
        <v>#DIV/0!</v>
      </c>
      <c r="G808" s="35">
        <f t="shared" si="41"/>
        <v>0</v>
      </c>
    </row>
    <row r="809" spans="1:7">
      <c r="A809" s="8"/>
      <c r="B809" s="7"/>
      <c r="C809" s="3"/>
      <c r="D809" s="7"/>
      <c r="E809" s="7">
        <f t="shared" si="39"/>
        <v>0</v>
      </c>
      <c r="F809" s="9" t="e">
        <f t="shared" si="40"/>
        <v>#DIV/0!</v>
      </c>
      <c r="G809" s="35">
        <f t="shared" si="41"/>
        <v>0</v>
      </c>
    </row>
    <row r="810" spans="1:7">
      <c r="A810" s="8"/>
      <c r="B810" s="7"/>
      <c r="C810" s="3"/>
      <c r="D810" s="7"/>
      <c r="E810" s="7">
        <f t="shared" si="39"/>
        <v>0</v>
      </c>
      <c r="F810" s="9" t="e">
        <f t="shared" si="40"/>
        <v>#DIV/0!</v>
      </c>
      <c r="G810" s="35">
        <f t="shared" si="41"/>
        <v>0</v>
      </c>
    </row>
    <row r="811" spans="1:7">
      <c r="A811" s="8"/>
      <c r="B811" s="7"/>
      <c r="C811" s="3"/>
      <c r="D811" s="7"/>
      <c r="E811" s="7">
        <f t="shared" si="39"/>
        <v>0</v>
      </c>
      <c r="F811" s="9" t="e">
        <f t="shared" si="40"/>
        <v>#DIV/0!</v>
      </c>
      <c r="G811" s="35">
        <f t="shared" si="41"/>
        <v>0</v>
      </c>
    </row>
    <row r="812" spans="1:7">
      <c r="A812" s="8"/>
      <c r="B812" s="7"/>
      <c r="C812" s="3"/>
      <c r="D812" s="7"/>
      <c r="E812" s="7">
        <f t="shared" si="39"/>
        <v>0</v>
      </c>
      <c r="F812" s="9" t="e">
        <f t="shared" si="40"/>
        <v>#DIV/0!</v>
      </c>
      <c r="G812" s="35">
        <f t="shared" si="41"/>
        <v>0</v>
      </c>
    </row>
    <row r="813" spans="1:7">
      <c r="A813" s="8"/>
      <c r="B813" s="7"/>
      <c r="C813" s="3"/>
      <c r="D813" s="7"/>
      <c r="E813" s="7">
        <f t="shared" si="39"/>
        <v>0</v>
      </c>
      <c r="F813" s="9" t="e">
        <f t="shared" si="40"/>
        <v>#DIV/0!</v>
      </c>
      <c r="G813" s="35">
        <f t="shared" si="41"/>
        <v>0</v>
      </c>
    </row>
    <row r="814" spans="1:7">
      <c r="A814" s="8"/>
      <c r="B814" s="7"/>
      <c r="C814" s="3"/>
      <c r="D814" s="7"/>
      <c r="E814" s="7">
        <f t="shared" si="39"/>
        <v>0</v>
      </c>
      <c r="F814" s="9" t="e">
        <f t="shared" si="40"/>
        <v>#DIV/0!</v>
      </c>
      <c r="G814" s="35">
        <f t="shared" si="41"/>
        <v>0</v>
      </c>
    </row>
    <row r="815" spans="1:7">
      <c r="A815" s="8"/>
      <c r="B815" s="7"/>
      <c r="C815" s="3"/>
      <c r="D815" s="7"/>
      <c r="E815" s="7">
        <f t="shared" si="39"/>
        <v>0</v>
      </c>
      <c r="F815" s="9" t="e">
        <f t="shared" si="40"/>
        <v>#DIV/0!</v>
      </c>
      <c r="G815" s="35">
        <f t="shared" si="41"/>
        <v>0</v>
      </c>
    </row>
    <row r="816" spans="1:7">
      <c r="A816" s="8"/>
      <c r="B816" s="7"/>
      <c r="C816" s="3"/>
      <c r="D816" s="7"/>
      <c r="E816" s="7">
        <f t="shared" si="39"/>
        <v>0</v>
      </c>
      <c r="F816" s="9" t="e">
        <f t="shared" si="40"/>
        <v>#DIV/0!</v>
      </c>
      <c r="G816" s="35">
        <f t="shared" si="41"/>
        <v>0</v>
      </c>
    </row>
    <row r="817" spans="1:7">
      <c r="A817" s="8"/>
      <c r="B817" s="7"/>
      <c r="C817" s="3"/>
      <c r="D817" s="7"/>
      <c r="E817" s="7">
        <f t="shared" si="39"/>
        <v>0</v>
      </c>
      <c r="F817" s="9" t="e">
        <f t="shared" si="40"/>
        <v>#DIV/0!</v>
      </c>
      <c r="G817" s="35">
        <f t="shared" si="41"/>
        <v>0</v>
      </c>
    </row>
    <row r="818" spans="1:7">
      <c r="A818" s="8"/>
      <c r="B818" s="7"/>
      <c r="C818" s="3"/>
      <c r="D818" s="7"/>
      <c r="E818" s="7">
        <f t="shared" si="39"/>
        <v>0</v>
      </c>
      <c r="F818" s="9" t="e">
        <f t="shared" si="40"/>
        <v>#DIV/0!</v>
      </c>
      <c r="G818" s="35">
        <f t="shared" si="41"/>
        <v>0</v>
      </c>
    </row>
    <row r="819" spans="1:7">
      <c r="A819" s="8"/>
      <c r="B819" s="7"/>
      <c r="C819" s="3"/>
      <c r="D819" s="7"/>
      <c r="E819" s="7">
        <f t="shared" si="39"/>
        <v>0</v>
      </c>
      <c r="F819" s="9" t="e">
        <f t="shared" si="40"/>
        <v>#DIV/0!</v>
      </c>
      <c r="G819" s="35">
        <f t="shared" si="41"/>
        <v>0</v>
      </c>
    </row>
    <row r="820" spans="1:7">
      <c r="A820" s="8"/>
      <c r="B820" s="7"/>
      <c r="C820" s="3"/>
      <c r="D820" s="7"/>
      <c r="E820" s="7">
        <f t="shared" si="39"/>
        <v>0</v>
      </c>
      <c r="F820" s="9" t="e">
        <f t="shared" si="40"/>
        <v>#DIV/0!</v>
      </c>
      <c r="G820" s="35">
        <f t="shared" si="41"/>
        <v>0</v>
      </c>
    </row>
    <row r="821" spans="1:7">
      <c r="A821" s="8"/>
      <c r="B821" s="7"/>
      <c r="C821" s="3"/>
      <c r="D821" s="7"/>
      <c r="E821" s="7">
        <f t="shared" si="39"/>
        <v>0</v>
      </c>
      <c r="F821" s="9" t="e">
        <f t="shared" si="40"/>
        <v>#DIV/0!</v>
      </c>
      <c r="G821" s="35">
        <f t="shared" si="41"/>
        <v>0</v>
      </c>
    </row>
    <row r="822" spans="1:7">
      <c r="A822" s="8"/>
      <c r="B822" s="7"/>
      <c r="C822" s="3"/>
      <c r="D822" s="7"/>
      <c r="E822" s="7">
        <f t="shared" si="39"/>
        <v>0</v>
      </c>
      <c r="F822" s="9" t="e">
        <f t="shared" si="40"/>
        <v>#DIV/0!</v>
      </c>
      <c r="G822" s="35">
        <f t="shared" si="41"/>
        <v>0</v>
      </c>
    </row>
    <row r="823" spans="1:7">
      <c r="A823" s="8"/>
      <c r="B823" s="7"/>
      <c r="C823" s="3"/>
      <c r="D823" s="7"/>
      <c r="E823" s="7">
        <f t="shared" si="39"/>
        <v>0</v>
      </c>
      <c r="F823" s="9" t="e">
        <f t="shared" si="40"/>
        <v>#DIV/0!</v>
      </c>
      <c r="G823" s="35">
        <f t="shared" si="41"/>
        <v>0</v>
      </c>
    </row>
    <row r="824" spans="1:7">
      <c r="A824" s="8"/>
      <c r="B824" s="7"/>
      <c r="C824" s="3"/>
      <c r="D824" s="7"/>
      <c r="E824" s="7">
        <f t="shared" si="39"/>
        <v>0</v>
      </c>
      <c r="F824" s="9" t="e">
        <f t="shared" si="40"/>
        <v>#DIV/0!</v>
      </c>
      <c r="G824" s="35">
        <f t="shared" si="41"/>
        <v>0</v>
      </c>
    </row>
    <row r="825" spans="1:7">
      <c r="A825" s="8"/>
      <c r="B825" s="7"/>
      <c r="C825" s="3"/>
      <c r="D825" s="7"/>
      <c r="E825" s="7">
        <f t="shared" si="39"/>
        <v>0</v>
      </c>
      <c r="F825" s="9" t="e">
        <f t="shared" si="40"/>
        <v>#DIV/0!</v>
      </c>
      <c r="G825" s="35">
        <f t="shared" si="41"/>
        <v>0</v>
      </c>
    </row>
    <row r="826" spans="1:7">
      <c r="A826" s="8"/>
      <c r="B826" s="7"/>
      <c r="C826" s="3"/>
      <c r="D826" s="7"/>
      <c r="E826" s="7">
        <f t="shared" si="39"/>
        <v>0</v>
      </c>
      <c r="F826" s="9" t="e">
        <f t="shared" si="40"/>
        <v>#DIV/0!</v>
      </c>
      <c r="G826" s="35">
        <f t="shared" si="41"/>
        <v>0</v>
      </c>
    </row>
    <row r="827" spans="1:7">
      <c r="A827" s="8"/>
      <c r="B827" s="7"/>
      <c r="C827" s="3"/>
      <c r="D827" s="7"/>
      <c r="E827" s="7">
        <f t="shared" si="39"/>
        <v>0</v>
      </c>
      <c r="F827" s="9" t="e">
        <f t="shared" si="40"/>
        <v>#DIV/0!</v>
      </c>
      <c r="G827" s="35">
        <f t="shared" si="41"/>
        <v>0</v>
      </c>
    </row>
    <row r="828" spans="1:7">
      <c r="A828" s="8"/>
      <c r="B828" s="7"/>
      <c r="C828" s="3"/>
      <c r="D828" s="7"/>
      <c r="E828" s="7">
        <f t="shared" si="39"/>
        <v>0</v>
      </c>
      <c r="F828" s="9" t="e">
        <f t="shared" si="40"/>
        <v>#DIV/0!</v>
      </c>
      <c r="G828" s="35">
        <f t="shared" si="41"/>
        <v>0</v>
      </c>
    </row>
    <row r="829" spans="1:7">
      <c r="A829" s="8"/>
      <c r="B829" s="7"/>
      <c r="C829" s="3"/>
      <c r="D829" s="7"/>
      <c r="E829" s="7">
        <f t="shared" si="39"/>
        <v>0</v>
      </c>
      <c r="F829" s="9" t="e">
        <f t="shared" si="40"/>
        <v>#DIV/0!</v>
      </c>
      <c r="G829" s="35">
        <f t="shared" si="41"/>
        <v>0</v>
      </c>
    </row>
    <row r="830" spans="1:7">
      <c r="A830" s="8"/>
      <c r="B830" s="7"/>
      <c r="C830" s="3"/>
      <c r="D830" s="7"/>
      <c r="E830" s="7">
        <f t="shared" si="39"/>
        <v>0</v>
      </c>
      <c r="F830" s="9" t="e">
        <f t="shared" si="40"/>
        <v>#DIV/0!</v>
      </c>
      <c r="G830" s="35">
        <f t="shared" si="41"/>
        <v>0</v>
      </c>
    </row>
    <row r="831" spans="1:7">
      <c r="A831" s="8"/>
      <c r="B831" s="7"/>
      <c r="C831" s="3"/>
      <c r="D831" s="7"/>
      <c r="E831" s="7">
        <f t="shared" si="39"/>
        <v>0</v>
      </c>
      <c r="F831" s="9" t="e">
        <f t="shared" si="40"/>
        <v>#DIV/0!</v>
      </c>
      <c r="G831" s="35">
        <f t="shared" si="41"/>
        <v>0</v>
      </c>
    </row>
    <row r="832" spans="1:7">
      <c r="A832" s="8"/>
      <c r="B832" s="7"/>
      <c r="C832" s="3"/>
      <c r="D832" s="7"/>
      <c r="E832" s="7">
        <f t="shared" si="39"/>
        <v>0</v>
      </c>
      <c r="F832" s="9" t="e">
        <f t="shared" si="40"/>
        <v>#DIV/0!</v>
      </c>
      <c r="G832" s="35">
        <f t="shared" si="41"/>
        <v>0</v>
      </c>
    </row>
    <row r="833" spans="1:7">
      <c r="A833" s="8"/>
      <c r="B833" s="7"/>
      <c r="C833" s="3"/>
      <c r="D833" s="7"/>
      <c r="E833" s="7">
        <f t="shared" si="39"/>
        <v>0</v>
      </c>
      <c r="F833" s="9" t="e">
        <f t="shared" si="40"/>
        <v>#DIV/0!</v>
      </c>
      <c r="G833" s="35">
        <f t="shared" si="41"/>
        <v>0</v>
      </c>
    </row>
    <row r="834" spans="1:7">
      <c r="A834" s="8"/>
      <c r="B834" s="7"/>
      <c r="C834" s="3"/>
      <c r="D834" s="7"/>
      <c r="E834" s="7">
        <f t="shared" ref="E834:E897" si="42">+B834*D834</f>
        <v>0</v>
      </c>
      <c r="F834" s="9" t="e">
        <f t="shared" ref="F834:F897" si="43">+E834/C834</f>
        <v>#DIV/0!</v>
      </c>
      <c r="G834" s="35">
        <f t="shared" si="41"/>
        <v>0</v>
      </c>
    </row>
    <row r="835" spans="1:7">
      <c r="A835" s="8"/>
      <c r="B835" s="7"/>
      <c r="C835" s="3"/>
      <c r="D835" s="7"/>
      <c r="E835" s="7">
        <f t="shared" si="42"/>
        <v>0</v>
      </c>
      <c r="F835" s="9" t="e">
        <f t="shared" si="43"/>
        <v>#DIV/0!</v>
      </c>
      <c r="G835" s="35">
        <f t="shared" ref="G835:G898" si="44">3*ROUND(B835/3,2)</f>
        <v>0</v>
      </c>
    </row>
    <row r="836" spans="1:7">
      <c r="A836" s="8"/>
      <c r="B836" s="7"/>
      <c r="C836" s="3"/>
      <c r="D836" s="7"/>
      <c r="E836" s="7">
        <f t="shared" si="42"/>
        <v>0</v>
      </c>
      <c r="F836" s="9" t="e">
        <f t="shared" si="43"/>
        <v>#DIV/0!</v>
      </c>
      <c r="G836" s="35">
        <f t="shared" si="44"/>
        <v>0</v>
      </c>
    </row>
    <row r="837" spans="1:7">
      <c r="A837" s="8"/>
      <c r="B837" s="7"/>
      <c r="C837" s="3"/>
      <c r="D837" s="7"/>
      <c r="E837" s="7">
        <f t="shared" si="42"/>
        <v>0</v>
      </c>
      <c r="F837" s="9" t="e">
        <f t="shared" si="43"/>
        <v>#DIV/0!</v>
      </c>
      <c r="G837" s="35">
        <f t="shared" si="44"/>
        <v>0</v>
      </c>
    </row>
    <row r="838" spans="1:7">
      <c r="A838" s="8"/>
      <c r="B838" s="7"/>
      <c r="C838" s="3"/>
      <c r="D838" s="7"/>
      <c r="E838" s="7">
        <f t="shared" si="42"/>
        <v>0</v>
      </c>
      <c r="F838" s="9" t="e">
        <f t="shared" si="43"/>
        <v>#DIV/0!</v>
      </c>
      <c r="G838" s="35">
        <f t="shared" si="44"/>
        <v>0</v>
      </c>
    </row>
    <row r="839" spans="1:7">
      <c r="A839" s="8"/>
      <c r="B839" s="7"/>
      <c r="C839" s="3"/>
      <c r="D839" s="7"/>
      <c r="E839" s="7">
        <f t="shared" si="42"/>
        <v>0</v>
      </c>
      <c r="F839" s="9" t="e">
        <f t="shared" si="43"/>
        <v>#DIV/0!</v>
      </c>
      <c r="G839" s="35">
        <f t="shared" si="44"/>
        <v>0</v>
      </c>
    </row>
    <row r="840" spans="1:7">
      <c r="A840" s="8"/>
      <c r="B840" s="7"/>
      <c r="C840" s="3"/>
      <c r="D840" s="7"/>
      <c r="E840" s="7">
        <f t="shared" si="42"/>
        <v>0</v>
      </c>
      <c r="F840" s="9" t="e">
        <f t="shared" si="43"/>
        <v>#DIV/0!</v>
      </c>
      <c r="G840" s="35">
        <f t="shared" si="44"/>
        <v>0</v>
      </c>
    </row>
    <row r="841" spans="1:7">
      <c r="A841" s="8"/>
      <c r="B841" s="7"/>
      <c r="C841" s="3"/>
      <c r="D841" s="7"/>
      <c r="E841" s="7">
        <f t="shared" si="42"/>
        <v>0</v>
      </c>
      <c r="F841" s="9" t="e">
        <f t="shared" si="43"/>
        <v>#DIV/0!</v>
      </c>
      <c r="G841" s="35">
        <f t="shared" si="44"/>
        <v>0</v>
      </c>
    </row>
    <row r="842" spans="1:7">
      <c r="A842" s="8"/>
      <c r="B842" s="7"/>
      <c r="C842" s="3"/>
      <c r="D842" s="7"/>
      <c r="E842" s="7">
        <f t="shared" si="42"/>
        <v>0</v>
      </c>
      <c r="F842" s="9" t="e">
        <f t="shared" si="43"/>
        <v>#DIV/0!</v>
      </c>
      <c r="G842" s="35">
        <f t="shared" si="44"/>
        <v>0</v>
      </c>
    </row>
    <row r="843" spans="1:7">
      <c r="A843" s="8"/>
      <c r="B843" s="7"/>
      <c r="C843" s="3"/>
      <c r="D843" s="7"/>
      <c r="E843" s="7">
        <f t="shared" si="42"/>
        <v>0</v>
      </c>
      <c r="F843" s="9" t="e">
        <f t="shared" si="43"/>
        <v>#DIV/0!</v>
      </c>
      <c r="G843" s="35">
        <f t="shared" si="44"/>
        <v>0</v>
      </c>
    </row>
    <row r="844" spans="1:7">
      <c r="A844" s="8"/>
      <c r="B844" s="7"/>
      <c r="C844" s="3"/>
      <c r="D844" s="7"/>
      <c r="E844" s="7">
        <f t="shared" si="42"/>
        <v>0</v>
      </c>
      <c r="F844" s="9" t="e">
        <f t="shared" si="43"/>
        <v>#DIV/0!</v>
      </c>
      <c r="G844" s="35">
        <f t="shared" si="44"/>
        <v>0</v>
      </c>
    </row>
    <row r="845" spans="1:7">
      <c r="A845" s="8"/>
      <c r="B845" s="7"/>
      <c r="C845" s="3"/>
      <c r="D845" s="7"/>
      <c r="E845" s="7">
        <f t="shared" si="42"/>
        <v>0</v>
      </c>
      <c r="F845" s="9" t="e">
        <f t="shared" si="43"/>
        <v>#DIV/0!</v>
      </c>
      <c r="G845" s="35">
        <f t="shared" si="44"/>
        <v>0</v>
      </c>
    </row>
    <row r="846" spans="1:7">
      <c r="A846" s="8"/>
      <c r="B846" s="7"/>
      <c r="C846" s="3"/>
      <c r="D846" s="7"/>
      <c r="E846" s="7">
        <f t="shared" si="42"/>
        <v>0</v>
      </c>
      <c r="F846" s="9" t="e">
        <f t="shared" si="43"/>
        <v>#DIV/0!</v>
      </c>
      <c r="G846" s="35">
        <f t="shared" si="44"/>
        <v>0</v>
      </c>
    </row>
    <row r="847" spans="1:7">
      <c r="A847" s="8"/>
      <c r="B847" s="7"/>
      <c r="C847" s="3"/>
      <c r="D847" s="7"/>
      <c r="E847" s="7">
        <f t="shared" si="42"/>
        <v>0</v>
      </c>
      <c r="F847" s="9" t="e">
        <f t="shared" si="43"/>
        <v>#DIV/0!</v>
      </c>
      <c r="G847" s="35">
        <f t="shared" si="44"/>
        <v>0</v>
      </c>
    </row>
    <row r="848" spans="1:7">
      <c r="A848" s="8"/>
      <c r="B848" s="7"/>
      <c r="C848" s="3"/>
      <c r="D848" s="7"/>
      <c r="E848" s="7">
        <f t="shared" si="42"/>
        <v>0</v>
      </c>
      <c r="F848" s="9" t="e">
        <f t="shared" si="43"/>
        <v>#DIV/0!</v>
      </c>
      <c r="G848" s="35">
        <f t="shared" si="44"/>
        <v>0</v>
      </c>
    </row>
    <row r="849" spans="1:7">
      <c r="A849" s="8"/>
      <c r="B849" s="7"/>
      <c r="C849" s="3"/>
      <c r="D849" s="7"/>
      <c r="E849" s="7">
        <f t="shared" si="42"/>
        <v>0</v>
      </c>
      <c r="F849" s="9" t="e">
        <f t="shared" si="43"/>
        <v>#DIV/0!</v>
      </c>
      <c r="G849" s="35">
        <f t="shared" si="44"/>
        <v>0</v>
      </c>
    </row>
    <row r="850" spans="1:7">
      <c r="A850" s="8"/>
      <c r="B850" s="7"/>
      <c r="C850" s="3"/>
      <c r="D850" s="7"/>
      <c r="E850" s="7">
        <f t="shared" si="42"/>
        <v>0</v>
      </c>
      <c r="F850" s="9" t="e">
        <f t="shared" si="43"/>
        <v>#DIV/0!</v>
      </c>
      <c r="G850" s="35">
        <f t="shared" si="44"/>
        <v>0</v>
      </c>
    </row>
    <row r="851" spans="1:7">
      <c r="A851" s="8"/>
      <c r="B851" s="7"/>
      <c r="C851" s="3"/>
      <c r="D851" s="7"/>
      <c r="E851" s="7">
        <f t="shared" si="42"/>
        <v>0</v>
      </c>
      <c r="F851" s="9" t="e">
        <f t="shared" si="43"/>
        <v>#DIV/0!</v>
      </c>
      <c r="G851" s="35">
        <f t="shared" si="44"/>
        <v>0</v>
      </c>
    </row>
    <row r="852" spans="1:7">
      <c r="A852" s="8"/>
      <c r="B852" s="7"/>
      <c r="C852" s="3"/>
      <c r="D852" s="7"/>
      <c r="E852" s="7">
        <f t="shared" si="42"/>
        <v>0</v>
      </c>
      <c r="F852" s="9" t="e">
        <f t="shared" si="43"/>
        <v>#DIV/0!</v>
      </c>
      <c r="G852" s="35">
        <f t="shared" si="44"/>
        <v>0</v>
      </c>
    </row>
    <row r="853" spans="1:7">
      <c r="A853" s="8"/>
      <c r="B853" s="7"/>
      <c r="C853" s="3"/>
      <c r="D853" s="7"/>
      <c r="E853" s="7">
        <f t="shared" si="42"/>
        <v>0</v>
      </c>
      <c r="F853" s="9" t="e">
        <f t="shared" si="43"/>
        <v>#DIV/0!</v>
      </c>
      <c r="G853" s="35">
        <f t="shared" si="44"/>
        <v>0</v>
      </c>
    </row>
    <row r="854" spans="1:7">
      <c r="A854" s="8"/>
      <c r="B854" s="7"/>
      <c r="C854" s="3"/>
      <c r="D854" s="7"/>
      <c r="E854" s="7">
        <f t="shared" si="42"/>
        <v>0</v>
      </c>
      <c r="F854" s="9" t="e">
        <f t="shared" si="43"/>
        <v>#DIV/0!</v>
      </c>
      <c r="G854" s="35">
        <f t="shared" si="44"/>
        <v>0</v>
      </c>
    </row>
    <row r="855" spans="1:7">
      <c r="A855" s="8"/>
      <c r="B855" s="7"/>
      <c r="C855" s="3"/>
      <c r="D855" s="7"/>
      <c r="E855" s="7">
        <f t="shared" si="42"/>
        <v>0</v>
      </c>
      <c r="F855" s="9" t="e">
        <f t="shared" si="43"/>
        <v>#DIV/0!</v>
      </c>
      <c r="G855" s="35">
        <f t="shared" si="44"/>
        <v>0</v>
      </c>
    </row>
    <row r="856" spans="1:7">
      <c r="A856" s="8"/>
      <c r="B856" s="7"/>
      <c r="C856" s="3"/>
      <c r="D856" s="7"/>
      <c r="E856" s="7">
        <f t="shared" si="42"/>
        <v>0</v>
      </c>
      <c r="F856" s="9" t="e">
        <f t="shared" si="43"/>
        <v>#DIV/0!</v>
      </c>
      <c r="G856" s="35">
        <f t="shared" si="44"/>
        <v>0</v>
      </c>
    </row>
    <row r="857" spans="1:7">
      <c r="A857" s="8"/>
      <c r="B857" s="7"/>
      <c r="C857" s="3"/>
      <c r="D857" s="7"/>
      <c r="E857" s="7">
        <f t="shared" si="42"/>
        <v>0</v>
      </c>
      <c r="F857" s="9" t="e">
        <f t="shared" si="43"/>
        <v>#DIV/0!</v>
      </c>
      <c r="G857" s="35">
        <f t="shared" si="44"/>
        <v>0</v>
      </c>
    </row>
    <row r="858" spans="1:7">
      <c r="A858" s="8"/>
      <c r="B858" s="7"/>
      <c r="C858" s="3"/>
      <c r="D858" s="7"/>
      <c r="E858" s="7">
        <f t="shared" si="42"/>
        <v>0</v>
      </c>
      <c r="F858" s="9" t="e">
        <f t="shared" si="43"/>
        <v>#DIV/0!</v>
      </c>
      <c r="G858" s="35">
        <f t="shared" si="44"/>
        <v>0</v>
      </c>
    </row>
    <row r="859" spans="1:7">
      <c r="A859" s="8"/>
      <c r="B859" s="7"/>
      <c r="C859" s="3"/>
      <c r="D859" s="7"/>
      <c r="E859" s="7">
        <f t="shared" si="42"/>
        <v>0</v>
      </c>
      <c r="F859" s="9" t="e">
        <f t="shared" si="43"/>
        <v>#DIV/0!</v>
      </c>
      <c r="G859" s="35">
        <f t="shared" si="44"/>
        <v>0</v>
      </c>
    </row>
    <row r="860" spans="1:7">
      <c r="A860" s="8"/>
      <c r="B860" s="7"/>
      <c r="C860" s="3"/>
      <c r="D860" s="7"/>
      <c r="E860" s="7">
        <f t="shared" si="42"/>
        <v>0</v>
      </c>
      <c r="F860" s="9" t="e">
        <f t="shared" si="43"/>
        <v>#DIV/0!</v>
      </c>
      <c r="G860" s="35">
        <f t="shared" si="44"/>
        <v>0</v>
      </c>
    </row>
    <row r="861" spans="1:7">
      <c r="A861" s="8"/>
      <c r="B861" s="7"/>
      <c r="C861" s="3"/>
      <c r="D861" s="7"/>
      <c r="E861" s="7">
        <f t="shared" si="42"/>
        <v>0</v>
      </c>
      <c r="F861" s="9" t="e">
        <f t="shared" si="43"/>
        <v>#DIV/0!</v>
      </c>
      <c r="G861" s="35">
        <f t="shared" si="44"/>
        <v>0</v>
      </c>
    </row>
    <row r="862" spans="1:7">
      <c r="A862" s="8"/>
      <c r="B862" s="7"/>
      <c r="C862" s="3"/>
      <c r="D862" s="7"/>
      <c r="E862" s="7">
        <f t="shared" si="42"/>
        <v>0</v>
      </c>
      <c r="F862" s="9" t="e">
        <f t="shared" si="43"/>
        <v>#DIV/0!</v>
      </c>
      <c r="G862" s="35">
        <f t="shared" si="44"/>
        <v>0</v>
      </c>
    </row>
    <row r="863" spans="1:7">
      <c r="A863" s="8"/>
      <c r="B863" s="7"/>
      <c r="C863" s="3"/>
      <c r="D863" s="7"/>
      <c r="E863" s="7">
        <f t="shared" si="42"/>
        <v>0</v>
      </c>
      <c r="F863" s="9" t="e">
        <f t="shared" si="43"/>
        <v>#DIV/0!</v>
      </c>
      <c r="G863" s="35">
        <f t="shared" si="44"/>
        <v>0</v>
      </c>
    </row>
    <row r="864" spans="1:7">
      <c r="A864" s="8"/>
      <c r="B864" s="7"/>
      <c r="C864" s="3"/>
      <c r="D864" s="7"/>
      <c r="E864" s="7">
        <f t="shared" si="42"/>
        <v>0</v>
      </c>
      <c r="F864" s="9" t="e">
        <f t="shared" si="43"/>
        <v>#DIV/0!</v>
      </c>
      <c r="G864" s="35">
        <f t="shared" si="44"/>
        <v>0</v>
      </c>
    </row>
    <row r="865" spans="1:7">
      <c r="A865" s="8"/>
      <c r="B865" s="7"/>
      <c r="C865" s="3"/>
      <c r="D865" s="7"/>
      <c r="E865" s="7">
        <f t="shared" si="42"/>
        <v>0</v>
      </c>
      <c r="F865" s="9" t="e">
        <f t="shared" si="43"/>
        <v>#DIV/0!</v>
      </c>
      <c r="G865" s="35">
        <f t="shared" si="44"/>
        <v>0</v>
      </c>
    </row>
    <row r="866" spans="1:7">
      <c r="A866" s="8"/>
      <c r="B866" s="7"/>
      <c r="C866" s="3"/>
      <c r="D866" s="7"/>
      <c r="E866" s="7">
        <f t="shared" si="42"/>
        <v>0</v>
      </c>
      <c r="F866" s="9" t="e">
        <f t="shared" si="43"/>
        <v>#DIV/0!</v>
      </c>
      <c r="G866" s="35">
        <f t="shared" si="44"/>
        <v>0</v>
      </c>
    </row>
    <row r="867" spans="1:7">
      <c r="A867" s="8"/>
      <c r="B867" s="7"/>
      <c r="C867" s="3"/>
      <c r="D867" s="7"/>
      <c r="E867" s="7">
        <f t="shared" si="42"/>
        <v>0</v>
      </c>
      <c r="F867" s="9" t="e">
        <f t="shared" si="43"/>
        <v>#DIV/0!</v>
      </c>
      <c r="G867" s="35">
        <f t="shared" si="44"/>
        <v>0</v>
      </c>
    </row>
    <row r="868" spans="1:7">
      <c r="A868" s="8"/>
      <c r="B868" s="7"/>
      <c r="C868" s="3"/>
      <c r="D868" s="7"/>
      <c r="E868" s="7">
        <f t="shared" si="42"/>
        <v>0</v>
      </c>
      <c r="F868" s="9" t="e">
        <f t="shared" si="43"/>
        <v>#DIV/0!</v>
      </c>
      <c r="G868" s="35">
        <f t="shared" si="44"/>
        <v>0</v>
      </c>
    </row>
    <row r="869" spans="1:7">
      <c r="A869" s="8"/>
      <c r="B869" s="7"/>
      <c r="C869" s="3"/>
      <c r="D869" s="7"/>
      <c r="E869" s="7">
        <f t="shared" si="42"/>
        <v>0</v>
      </c>
      <c r="F869" s="9" t="e">
        <f t="shared" si="43"/>
        <v>#DIV/0!</v>
      </c>
      <c r="G869" s="35">
        <f t="shared" si="44"/>
        <v>0</v>
      </c>
    </row>
    <row r="870" spans="1:7">
      <c r="A870" s="8"/>
      <c r="B870" s="7"/>
      <c r="C870" s="3"/>
      <c r="D870" s="7"/>
      <c r="E870" s="7">
        <f t="shared" si="42"/>
        <v>0</v>
      </c>
      <c r="F870" s="9" t="e">
        <f t="shared" si="43"/>
        <v>#DIV/0!</v>
      </c>
      <c r="G870" s="35">
        <f t="shared" si="44"/>
        <v>0</v>
      </c>
    </row>
    <row r="871" spans="1:7">
      <c r="A871" s="8"/>
      <c r="B871" s="7"/>
      <c r="C871" s="3"/>
      <c r="D871" s="7"/>
      <c r="E871" s="7">
        <f t="shared" si="42"/>
        <v>0</v>
      </c>
      <c r="F871" s="9" t="e">
        <f t="shared" si="43"/>
        <v>#DIV/0!</v>
      </c>
      <c r="G871" s="35">
        <f t="shared" si="44"/>
        <v>0</v>
      </c>
    </row>
    <row r="872" spans="1:7">
      <c r="A872" s="8"/>
      <c r="B872" s="7"/>
      <c r="C872" s="3"/>
      <c r="D872" s="7"/>
      <c r="E872" s="7">
        <f t="shared" si="42"/>
        <v>0</v>
      </c>
      <c r="F872" s="9" t="e">
        <f t="shared" si="43"/>
        <v>#DIV/0!</v>
      </c>
      <c r="G872" s="35">
        <f t="shared" si="44"/>
        <v>0</v>
      </c>
    </row>
    <row r="873" spans="1:7">
      <c r="A873" s="8"/>
      <c r="B873" s="7"/>
      <c r="C873" s="3"/>
      <c r="D873" s="7"/>
      <c r="E873" s="7">
        <f t="shared" si="42"/>
        <v>0</v>
      </c>
      <c r="F873" s="9" t="e">
        <f t="shared" si="43"/>
        <v>#DIV/0!</v>
      </c>
      <c r="G873" s="35">
        <f t="shared" si="44"/>
        <v>0</v>
      </c>
    </row>
    <row r="874" spans="1:7">
      <c r="A874" s="8"/>
      <c r="B874" s="7"/>
      <c r="C874" s="3"/>
      <c r="D874" s="7"/>
      <c r="E874" s="7">
        <f t="shared" si="42"/>
        <v>0</v>
      </c>
      <c r="F874" s="9" t="e">
        <f t="shared" si="43"/>
        <v>#DIV/0!</v>
      </c>
      <c r="G874" s="35">
        <f t="shared" si="44"/>
        <v>0</v>
      </c>
    </row>
    <row r="875" spans="1:7">
      <c r="A875" s="8"/>
      <c r="B875" s="7"/>
      <c r="C875" s="3"/>
      <c r="D875" s="7"/>
      <c r="E875" s="7">
        <f t="shared" si="42"/>
        <v>0</v>
      </c>
      <c r="F875" s="9" t="e">
        <f t="shared" si="43"/>
        <v>#DIV/0!</v>
      </c>
      <c r="G875" s="35">
        <f t="shared" si="44"/>
        <v>0</v>
      </c>
    </row>
    <row r="876" spans="1:7">
      <c r="A876" s="8"/>
      <c r="B876" s="7"/>
      <c r="C876" s="3"/>
      <c r="D876" s="7"/>
      <c r="E876" s="7">
        <f t="shared" si="42"/>
        <v>0</v>
      </c>
      <c r="F876" s="9" t="e">
        <f t="shared" si="43"/>
        <v>#DIV/0!</v>
      </c>
      <c r="G876" s="35">
        <f t="shared" si="44"/>
        <v>0</v>
      </c>
    </row>
    <row r="877" spans="1:7">
      <c r="A877" s="8"/>
      <c r="B877" s="7"/>
      <c r="C877" s="3"/>
      <c r="D877" s="7"/>
      <c r="E877" s="7">
        <f t="shared" si="42"/>
        <v>0</v>
      </c>
      <c r="F877" s="9" t="e">
        <f t="shared" si="43"/>
        <v>#DIV/0!</v>
      </c>
      <c r="G877" s="35">
        <f t="shared" si="44"/>
        <v>0</v>
      </c>
    </row>
    <row r="878" spans="1:7">
      <c r="A878" s="8"/>
      <c r="B878" s="7"/>
      <c r="C878" s="3"/>
      <c r="D878" s="7"/>
      <c r="E878" s="7">
        <f t="shared" si="42"/>
        <v>0</v>
      </c>
      <c r="F878" s="9" t="e">
        <f t="shared" si="43"/>
        <v>#DIV/0!</v>
      </c>
      <c r="G878" s="35">
        <f t="shared" si="44"/>
        <v>0</v>
      </c>
    </row>
    <row r="879" spans="1:7">
      <c r="A879" s="8"/>
      <c r="B879" s="7"/>
      <c r="C879" s="3"/>
      <c r="D879" s="7"/>
      <c r="E879" s="7">
        <f t="shared" si="42"/>
        <v>0</v>
      </c>
      <c r="F879" s="9" t="e">
        <f t="shared" si="43"/>
        <v>#DIV/0!</v>
      </c>
      <c r="G879" s="35">
        <f t="shared" si="44"/>
        <v>0</v>
      </c>
    </row>
    <row r="880" spans="1:7">
      <c r="A880" s="8"/>
      <c r="B880" s="7"/>
      <c r="C880" s="3"/>
      <c r="D880" s="7"/>
      <c r="E880" s="7">
        <f t="shared" si="42"/>
        <v>0</v>
      </c>
      <c r="F880" s="9" t="e">
        <f t="shared" si="43"/>
        <v>#DIV/0!</v>
      </c>
      <c r="G880" s="35">
        <f t="shared" si="44"/>
        <v>0</v>
      </c>
    </row>
    <row r="881" spans="1:7">
      <c r="A881" s="8"/>
      <c r="B881" s="7"/>
      <c r="C881" s="3"/>
      <c r="D881" s="7"/>
      <c r="E881" s="7">
        <f t="shared" si="42"/>
        <v>0</v>
      </c>
      <c r="F881" s="9" t="e">
        <f t="shared" si="43"/>
        <v>#DIV/0!</v>
      </c>
      <c r="G881" s="35">
        <f t="shared" si="44"/>
        <v>0</v>
      </c>
    </row>
    <row r="882" spans="1:7">
      <c r="A882" s="8"/>
      <c r="B882" s="7"/>
      <c r="C882" s="3"/>
      <c r="D882" s="7"/>
      <c r="E882" s="7">
        <f t="shared" si="42"/>
        <v>0</v>
      </c>
      <c r="F882" s="9" t="e">
        <f t="shared" si="43"/>
        <v>#DIV/0!</v>
      </c>
      <c r="G882" s="35">
        <f t="shared" si="44"/>
        <v>0</v>
      </c>
    </row>
    <row r="883" spans="1:7">
      <c r="A883" s="8"/>
      <c r="B883" s="7"/>
      <c r="C883" s="3"/>
      <c r="D883" s="7"/>
      <c r="E883" s="7">
        <f t="shared" si="42"/>
        <v>0</v>
      </c>
      <c r="F883" s="9" t="e">
        <f t="shared" si="43"/>
        <v>#DIV/0!</v>
      </c>
      <c r="G883" s="35">
        <f t="shared" si="44"/>
        <v>0</v>
      </c>
    </row>
    <row r="884" spans="1:7">
      <c r="A884" s="8"/>
      <c r="B884" s="7"/>
      <c r="C884" s="3"/>
      <c r="D884" s="7"/>
      <c r="E884" s="7">
        <f t="shared" si="42"/>
        <v>0</v>
      </c>
      <c r="F884" s="9" t="e">
        <f t="shared" si="43"/>
        <v>#DIV/0!</v>
      </c>
      <c r="G884" s="35">
        <f t="shared" si="44"/>
        <v>0</v>
      </c>
    </row>
    <row r="885" spans="1:7">
      <c r="A885" s="8"/>
      <c r="B885" s="7"/>
      <c r="C885" s="3"/>
      <c r="D885" s="7"/>
      <c r="E885" s="7">
        <f t="shared" si="42"/>
        <v>0</v>
      </c>
      <c r="F885" s="9" t="e">
        <f t="shared" si="43"/>
        <v>#DIV/0!</v>
      </c>
      <c r="G885" s="35">
        <f t="shared" si="44"/>
        <v>0</v>
      </c>
    </row>
    <row r="886" spans="1:7">
      <c r="A886" s="8"/>
      <c r="B886" s="7"/>
      <c r="C886" s="3"/>
      <c r="D886" s="7"/>
      <c r="E886" s="7">
        <f t="shared" si="42"/>
        <v>0</v>
      </c>
      <c r="F886" s="9" t="e">
        <f t="shared" si="43"/>
        <v>#DIV/0!</v>
      </c>
      <c r="G886" s="35">
        <f t="shared" si="44"/>
        <v>0</v>
      </c>
    </row>
    <row r="887" spans="1:7">
      <c r="A887" s="8"/>
      <c r="B887" s="7"/>
      <c r="C887" s="3"/>
      <c r="D887" s="7"/>
      <c r="E887" s="7">
        <f t="shared" si="42"/>
        <v>0</v>
      </c>
      <c r="F887" s="9" t="e">
        <f t="shared" si="43"/>
        <v>#DIV/0!</v>
      </c>
      <c r="G887" s="35">
        <f t="shared" si="44"/>
        <v>0</v>
      </c>
    </row>
    <row r="888" spans="1:7">
      <c r="A888" s="8"/>
      <c r="B888" s="7"/>
      <c r="C888" s="3"/>
      <c r="D888" s="7"/>
      <c r="E888" s="7">
        <f t="shared" si="42"/>
        <v>0</v>
      </c>
      <c r="F888" s="9" t="e">
        <f t="shared" si="43"/>
        <v>#DIV/0!</v>
      </c>
      <c r="G888" s="35">
        <f t="shared" si="44"/>
        <v>0</v>
      </c>
    </row>
    <row r="889" spans="1:7">
      <c r="A889" s="8"/>
      <c r="B889" s="7"/>
      <c r="C889" s="3"/>
      <c r="D889" s="7"/>
      <c r="E889" s="7">
        <f t="shared" si="42"/>
        <v>0</v>
      </c>
      <c r="F889" s="9" t="e">
        <f t="shared" si="43"/>
        <v>#DIV/0!</v>
      </c>
      <c r="G889" s="35">
        <f t="shared" si="44"/>
        <v>0</v>
      </c>
    </row>
    <row r="890" spans="1:7">
      <c r="A890" s="8"/>
      <c r="B890" s="7"/>
      <c r="C890" s="3"/>
      <c r="D890" s="7"/>
      <c r="E890" s="7">
        <f t="shared" si="42"/>
        <v>0</v>
      </c>
      <c r="F890" s="9" t="e">
        <f t="shared" si="43"/>
        <v>#DIV/0!</v>
      </c>
      <c r="G890" s="35">
        <f t="shared" si="44"/>
        <v>0</v>
      </c>
    </row>
    <row r="891" spans="1:7">
      <c r="A891" s="8"/>
      <c r="B891" s="7"/>
      <c r="C891" s="3"/>
      <c r="D891" s="7"/>
      <c r="E891" s="7">
        <f t="shared" si="42"/>
        <v>0</v>
      </c>
      <c r="F891" s="9" t="e">
        <f t="shared" si="43"/>
        <v>#DIV/0!</v>
      </c>
      <c r="G891" s="35">
        <f t="shared" si="44"/>
        <v>0</v>
      </c>
    </row>
    <row r="892" spans="1:7">
      <c r="A892" s="8"/>
      <c r="B892" s="7"/>
      <c r="C892" s="3"/>
      <c r="D892" s="7"/>
      <c r="E892" s="7">
        <f t="shared" si="42"/>
        <v>0</v>
      </c>
      <c r="F892" s="9" t="e">
        <f t="shared" si="43"/>
        <v>#DIV/0!</v>
      </c>
      <c r="G892" s="35">
        <f t="shared" si="44"/>
        <v>0</v>
      </c>
    </row>
    <row r="893" spans="1:7">
      <c r="A893" s="8"/>
      <c r="B893" s="7"/>
      <c r="C893" s="3"/>
      <c r="D893" s="7"/>
      <c r="E893" s="7">
        <f t="shared" si="42"/>
        <v>0</v>
      </c>
      <c r="F893" s="9" t="e">
        <f t="shared" si="43"/>
        <v>#DIV/0!</v>
      </c>
      <c r="G893" s="35">
        <f t="shared" si="44"/>
        <v>0</v>
      </c>
    </row>
    <row r="894" spans="1:7">
      <c r="A894" s="8"/>
      <c r="B894" s="7"/>
      <c r="C894" s="3"/>
      <c r="D894" s="7"/>
      <c r="E894" s="7">
        <f t="shared" si="42"/>
        <v>0</v>
      </c>
      <c r="F894" s="9" t="e">
        <f t="shared" si="43"/>
        <v>#DIV/0!</v>
      </c>
      <c r="G894" s="35">
        <f t="shared" si="44"/>
        <v>0</v>
      </c>
    </row>
    <row r="895" spans="1:7">
      <c r="A895" s="8"/>
      <c r="B895" s="7"/>
      <c r="C895" s="3"/>
      <c r="D895" s="7"/>
      <c r="E895" s="7">
        <f t="shared" si="42"/>
        <v>0</v>
      </c>
      <c r="F895" s="9" t="e">
        <f t="shared" si="43"/>
        <v>#DIV/0!</v>
      </c>
      <c r="G895" s="35">
        <f t="shared" si="44"/>
        <v>0</v>
      </c>
    </row>
    <row r="896" spans="1:7">
      <c r="A896" s="8"/>
      <c r="B896" s="7"/>
      <c r="C896" s="3"/>
      <c r="D896" s="7"/>
      <c r="E896" s="7">
        <f t="shared" si="42"/>
        <v>0</v>
      </c>
      <c r="F896" s="9" t="e">
        <f t="shared" si="43"/>
        <v>#DIV/0!</v>
      </c>
      <c r="G896" s="35">
        <f t="shared" si="44"/>
        <v>0</v>
      </c>
    </row>
    <row r="897" spans="1:7">
      <c r="A897" s="8"/>
      <c r="B897" s="7"/>
      <c r="C897" s="3"/>
      <c r="D897" s="7"/>
      <c r="E897" s="7">
        <f t="shared" si="42"/>
        <v>0</v>
      </c>
      <c r="F897" s="9" t="e">
        <f t="shared" si="43"/>
        <v>#DIV/0!</v>
      </c>
      <c r="G897" s="35">
        <f t="shared" si="44"/>
        <v>0</v>
      </c>
    </row>
    <row r="898" spans="1:7">
      <c r="A898" s="8"/>
      <c r="B898" s="7"/>
      <c r="C898" s="3"/>
      <c r="D898" s="7"/>
      <c r="E898" s="7">
        <f t="shared" ref="E898:E961" si="45">+B898*D898</f>
        <v>0</v>
      </c>
      <c r="F898" s="9" t="e">
        <f t="shared" ref="F898:F961" si="46">+E898/C898</f>
        <v>#DIV/0!</v>
      </c>
      <c r="G898" s="35">
        <f t="shared" si="44"/>
        <v>0</v>
      </c>
    </row>
    <row r="899" spans="1:7">
      <c r="A899" s="8"/>
      <c r="B899" s="7"/>
      <c r="C899" s="3"/>
      <c r="D899" s="7"/>
      <c r="E899" s="7">
        <f t="shared" si="45"/>
        <v>0</v>
      </c>
      <c r="F899" s="9" t="e">
        <f t="shared" si="46"/>
        <v>#DIV/0!</v>
      </c>
      <c r="G899" s="35">
        <f t="shared" ref="G899:G962" si="47">3*ROUND(B899/3,2)</f>
        <v>0</v>
      </c>
    </row>
    <row r="900" spans="1:7">
      <c r="A900" s="8"/>
      <c r="B900" s="7"/>
      <c r="C900" s="3"/>
      <c r="D900" s="7"/>
      <c r="E900" s="7">
        <f t="shared" si="45"/>
        <v>0</v>
      </c>
      <c r="F900" s="9" t="e">
        <f t="shared" si="46"/>
        <v>#DIV/0!</v>
      </c>
      <c r="G900" s="35">
        <f t="shared" si="47"/>
        <v>0</v>
      </c>
    </row>
    <row r="901" spans="1:7">
      <c r="A901" s="8"/>
      <c r="B901" s="7"/>
      <c r="C901" s="3"/>
      <c r="D901" s="7"/>
      <c r="E901" s="7">
        <f t="shared" si="45"/>
        <v>0</v>
      </c>
      <c r="F901" s="9" t="e">
        <f t="shared" si="46"/>
        <v>#DIV/0!</v>
      </c>
      <c r="G901" s="35">
        <f t="shared" si="47"/>
        <v>0</v>
      </c>
    </row>
    <row r="902" spans="1:7">
      <c r="A902" s="8"/>
      <c r="B902" s="7"/>
      <c r="C902" s="3"/>
      <c r="D902" s="7"/>
      <c r="E902" s="7">
        <f t="shared" si="45"/>
        <v>0</v>
      </c>
      <c r="F902" s="9" t="e">
        <f t="shared" si="46"/>
        <v>#DIV/0!</v>
      </c>
      <c r="G902" s="35">
        <f t="shared" si="47"/>
        <v>0</v>
      </c>
    </row>
    <row r="903" spans="1:7">
      <c r="A903" s="8"/>
      <c r="B903" s="7"/>
      <c r="C903" s="3"/>
      <c r="D903" s="7"/>
      <c r="E903" s="7">
        <f t="shared" si="45"/>
        <v>0</v>
      </c>
      <c r="F903" s="9" t="e">
        <f t="shared" si="46"/>
        <v>#DIV/0!</v>
      </c>
      <c r="G903" s="35">
        <f t="shared" si="47"/>
        <v>0</v>
      </c>
    </row>
    <row r="904" spans="1:7">
      <c r="A904" s="8"/>
      <c r="B904" s="7"/>
      <c r="C904" s="3"/>
      <c r="D904" s="7"/>
      <c r="E904" s="7">
        <f t="shared" si="45"/>
        <v>0</v>
      </c>
      <c r="F904" s="9" t="e">
        <f t="shared" si="46"/>
        <v>#DIV/0!</v>
      </c>
      <c r="G904" s="35">
        <f t="shared" si="47"/>
        <v>0</v>
      </c>
    </row>
    <row r="905" spans="1:7">
      <c r="A905" s="8"/>
      <c r="B905" s="7"/>
      <c r="C905" s="3"/>
      <c r="D905" s="7"/>
      <c r="E905" s="7">
        <f t="shared" si="45"/>
        <v>0</v>
      </c>
      <c r="F905" s="9" t="e">
        <f t="shared" si="46"/>
        <v>#DIV/0!</v>
      </c>
      <c r="G905" s="35">
        <f t="shared" si="47"/>
        <v>0</v>
      </c>
    </row>
    <row r="906" spans="1:7">
      <c r="A906" s="8"/>
      <c r="B906" s="7"/>
      <c r="C906" s="3"/>
      <c r="D906" s="7"/>
      <c r="E906" s="7">
        <f t="shared" si="45"/>
        <v>0</v>
      </c>
      <c r="F906" s="9" t="e">
        <f t="shared" si="46"/>
        <v>#DIV/0!</v>
      </c>
      <c r="G906" s="35">
        <f t="shared" si="47"/>
        <v>0</v>
      </c>
    </row>
    <row r="907" spans="1:7">
      <c r="A907" s="8"/>
      <c r="B907" s="7"/>
      <c r="C907" s="3"/>
      <c r="D907" s="7"/>
      <c r="E907" s="7">
        <f t="shared" si="45"/>
        <v>0</v>
      </c>
      <c r="F907" s="9" t="e">
        <f t="shared" si="46"/>
        <v>#DIV/0!</v>
      </c>
      <c r="G907" s="35">
        <f t="shared" si="47"/>
        <v>0</v>
      </c>
    </row>
    <row r="908" spans="1:7">
      <c r="A908" s="8"/>
      <c r="B908" s="7"/>
      <c r="C908" s="3"/>
      <c r="D908" s="7"/>
      <c r="E908" s="7">
        <f t="shared" si="45"/>
        <v>0</v>
      </c>
      <c r="F908" s="9" t="e">
        <f t="shared" si="46"/>
        <v>#DIV/0!</v>
      </c>
      <c r="G908" s="35">
        <f t="shared" si="47"/>
        <v>0</v>
      </c>
    </row>
    <row r="909" spans="1:7">
      <c r="A909" s="8"/>
      <c r="B909" s="7"/>
      <c r="C909" s="3"/>
      <c r="D909" s="7"/>
      <c r="E909" s="7">
        <f t="shared" si="45"/>
        <v>0</v>
      </c>
      <c r="F909" s="9" t="e">
        <f t="shared" si="46"/>
        <v>#DIV/0!</v>
      </c>
      <c r="G909" s="35">
        <f t="shared" si="47"/>
        <v>0</v>
      </c>
    </row>
    <row r="910" spans="1:7">
      <c r="A910" s="8"/>
      <c r="B910" s="7"/>
      <c r="C910" s="3"/>
      <c r="D910" s="7"/>
      <c r="E910" s="7">
        <f t="shared" si="45"/>
        <v>0</v>
      </c>
      <c r="F910" s="9" t="e">
        <f t="shared" si="46"/>
        <v>#DIV/0!</v>
      </c>
      <c r="G910" s="35">
        <f t="shared" si="47"/>
        <v>0</v>
      </c>
    </row>
    <row r="911" spans="1:7">
      <c r="A911" s="8"/>
      <c r="B911" s="7"/>
      <c r="C911" s="3"/>
      <c r="D911" s="7"/>
      <c r="E911" s="7">
        <f t="shared" si="45"/>
        <v>0</v>
      </c>
      <c r="F911" s="9" t="e">
        <f t="shared" si="46"/>
        <v>#DIV/0!</v>
      </c>
      <c r="G911" s="35">
        <f t="shared" si="47"/>
        <v>0</v>
      </c>
    </row>
    <row r="912" spans="1:7">
      <c r="A912" s="8"/>
      <c r="B912" s="7"/>
      <c r="C912" s="3"/>
      <c r="D912" s="7"/>
      <c r="E912" s="7">
        <f t="shared" si="45"/>
        <v>0</v>
      </c>
      <c r="F912" s="9" t="e">
        <f t="shared" si="46"/>
        <v>#DIV/0!</v>
      </c>
      <c r="G912" s="35">
        <f t="shared" si="47"/>
        <v>0</v>
      </c>
    </row>
    <row r="913" spans="1:7">
      <c r="A913" s="8"/>
      <c r="B913" s="7"/>
      <c r="C913" s="3"/>
      <c r="D913" s="7"/>
      <c r="E913" s="7">
        <f t="shared" si="45"/>
        <v>0</v>
      </c>
      <c r="F913" s="9" t="e">
        <f t="shared" si="46"/>
        <v>#DIV/0!</v>
      </c>
      <c r="G913" s="35">
        <f t="shared" si="47"/>
        <v>0</v>
      </c>
    </row>
    <row r="914" spans="1:7">
      <c r="A914" s="8"/>
      <c r="B914" s="7"/>
      <c r="C914" s="3"/>
      <c r="D914" s="7"/>
      <c r="E914" s="7">
        <f t="shared" si="45"/>
        <v>0</v>
      </c>
      <c r="F914" s="9" t="e">
        <f t="shared" si="46"/>
        <v>#DIV/0!</v>
      </c>
      <c r="G914" s="35">
        <f t="shared" si="47"/>
        <v>0</v>
      </c>
    </row>
    <row r="915" spans="1:7">
      <c r="A915" s="8"/>
      <c r="B915" s="7"/>
      <c r="C915" s="3"/>
      <c r="D915" s="7"/>
      <c r="E915" s="7">
        <f t="shared" si="45"/>
        <v>0</v>
      </c>
      <c r="F915" s="9" t="e">
        <f t="shared" si="46"/>
        <v>#DIV/0!</v>
      </c>
      <c r="G915" s="35">
        <f t="shared" si="47"/>
        <v>0</v>
      </c>
    </row>
    <row r="916" spans="1:7">
      <c r="A916" s="8"/>
      <c r="B916" s="7"/>
      <c r="C916" s="3"/>
      <c r="D916" s="7"/>
      <c r="E916" s="7">
        <f t="shared" si="45"/>
        <v>0</v>
      </c>
      <c r="F916" s="9" t="e">
        <f t="shared" si="46"/>
        <v>#DIV/0!</v>
      </c>
      <c r="G916" s="35">
        <f t="shared" si="47"/>
        <v>0</v>
      </c>
    </row>
    <row r="917" spans="1:7">
      <c r="A917" s="8"/>
      <c r="B917" s="7"/>
      <c r="C917" s="3"/>
      <c r="D917" s="7"/>
      <c r="E917" s="7">
        <f t="shared" si="45"/>
        <v>0</v>
      </c>
      <c r="F917" s="9" t="e">
        <f t="shared" si="46"/>
        <v>#DIV/0!</v>
      </c>
      <c r="G917" s="35">
        <f t="shared" si="47"/>
        <v>0</v>
      </c>
    </row>
    <row r="918" spans="1:7">
      <c r="A918" s="8"/>
      <c r="B918" s="7"/>
      <c r="C918" s="3"/>
      <c r="D918" s="7"/>
      <c r="E918" s="7">
        <f t="shared" si="45"/>
        <v>0</v>
      </c>
      <c r="F918" s="9" t="e">
        <f t="shared" si="46"/>
        <v>#DIV/0!</v>
      </c>
      <c r="G918" s="35">
        <f t="shared" si="47"/>
        <v>0</v>
      </c>
    </row>
    <row r="919" spans="1:7">
      <c r="A919" s="8"/>
      <c r="B919" s="7"/>
      <c r="C919" s="3"/>
      <c r="D919" s="7"/>
      <c r="E919" s="7">
        <f t="shared" si="45"/>
        <v>0</v>
      </c>
      <c r="F919" s="9" t="e">
        <f t="shared" si="46"/>
        <v>#DIV/0!</v>
      </c>
      <c r="G919" s="35">
        <f t="shared" si="47"/>
        <v>0</v>
      </c>
    </row>
    <row r="920" spans="1:7">
      <c r="A920" s="8"/>
      <c r="B920" s="7"/>
      <c r="C920" s="3"/>
      <c r="D920" s="7"/>
      <c r="E920" s="7">
        <f t="shared" si="45"/>
        <v>0</v>
      </c>
      <c r="F920" s="9" t="e">
        <f t="shared" si="46"/>
        <v>#DIV/0!</v>
      </c>
      <c r="G920" s="35">
        <f t="shared" si="47"/>
        <v>0</v>
      </c>
    </row>
    <row r="921" spans="1:7">
      <c r="A921" s="8"/>
      <c r="B921" s="7"/>
      <c r="C921" s="3"/>
      <c r="D921" s="7"/>
      <c r="E921" s="7">
        <f t="shared" si="45"/>
        <v>0</v>
      </c>
      <c r="F921" s="9" t="e">
        <f t="shared" si="46"/>
        <v>#DIV/0!</v>
      </c>
      <c r="G921" s="35">
        <f t="shared" si="47"/>
        <v>0</v>
      </c>
    </row>
    <row r="922" spans="1:7">
      <c r="A922" s="8"/>
      <c r="B922" s="7"/>
      <c r="C922" s="3"/>
      <c r="D922" s="7"/>
      <c r="E922" s="7">
        <f t="shared" si="45"/>
        <v>0</v>
      </c>
      <c r="F922" s="9" t="e">
        <f t="shared" si="46"/>
        <v>#DIV/0!</v>
      </c>
      <c r="G922" s="35">
        <f t="shared" si="47"/>
        <v>0</v>
      </c>
    </row>
    <row r="923" spans="1:7">
      <c r="A923" s="8"/>
      <c r="B923" s="7"/>
      <c r="C923" s="3"/>
      <c r="D923" s="7"/>
      <c r="E923" s="7">
        <f t="shared" si="45"/>
        <v>0</v>
      </c>
      <c r="F923" s="9" t="e">
        <f t="shared" si="46"/>
        <v>#DIV/0!</v>
      </c>
      <c r="G923" s="35">
        <f t="shared" si="47"/>
        <v>0</v>
      </c>
    </row>
    <row r="924" spans="1:7">
      <c r="A924" s="8"/>
      <c r="B924" s="7"/>
      <c r="C924" s="3"/>
      <c r="D924" s="7"/>
      <c r="E924" s="7">
        <f t="shared" si="45"/>
        <v>0</v>
      </c>
      <c r="F924" s="9" t="e">
        <f t="shared" si="46"/>
        <v>#DIV/0!</v>
      </c>
      <c r="G924" s="35">
        <f t="shared" si="47"/>
        <v>0</v>
      </c>
    </row>
    <row r="925" spans="1:7">
      <c r="A925" s="8"/>
      <c r="B925" s="7"/>
      <c r="C925" s="3"/>
      <c r="D925" s="7"/>
      <c r="E925" s="7">
        <f t="shared" si="45"/>
        <v>0</v>
      </c>
      <c r="F925" s="9" t="e">
        <f t="shared" si="46"/>
        <v>#DIV/0!</v>
      </c>
      <c r="G925" s="35">
        <f t="shared" si="47"/>
        <v>0</v>
      </c>
    </row>
    <row r="926" spans="1:7">
      <c r="A926" s="8"/>
      <c r="B926" s="7"/>
      <c r="C926" s="3"/>
      <c r="D926" s="7"/>
      <c r="E926" s="7">
        <f t="shared" si="45"/>
        <v>0</v>
      </c>
      <c r="F926" s="9" t="e">
        <f t="shared" si="46"/>
        <v>#DIV/0!</v>
      </c>
      <c r="G926" s="35">
        <f t="shared" si="47"/>
        <v>0</v>
      </c>
    </row>
    <row r="927" spans="1:7">
      <c r="A927" s="8"/>
      <c r="B927" s="7"/>
      <c r="C927" s="3"/>
      <c r="D927" s="7"/>
      <c r="E927" s="7">
        <f t="shared" si="45"/>
        <v>0</v>
      </c>
      <c r="F927" s="9" t="e">
        <f t="shared" si="46"/>
        <v>#DIV/0!</v>
      </c>
      <c r="G927" s="35">
        <f t="shared" si="47"/>
        <v>0</v>
      </c>
    </row>
    <row r="928" spans="1:7">
      <c r="A928" s="8"/>
      <c r="B928" s="7"/>
      <c r="C928" s="3"/>
      <c r="D928" s="7"/>
      <c r="E928" s="7">
        <f t="shared" si="45"/>
        <v>0</v>
      </c>
      <c r="F928" s="9" t="e">
        <f t="shared" si="46"/>
        <v>#DIV/0!</v>
      </c>
      <c r="G928" s="35">
        <f t="shared" si="47"/>
        <v>0</v>
      </c>
    </row>
    <row r="929" spans="1:7">
      <c r="A929" s="8"/>
      <c r="B929" s="7"/>
      <c r="C929" s="3"/>
      <c r="D929" s="7"/>
      <c r="E929" s="7">
        <f t="shared" si="45"/>
        <v>0</v>
      </c>
      <c r="F929" s="9" t="e">
        <f t="shared" si="46"/>
        <v>#DIV/0!</v>
      </c>
      <c r="G929" s="35">
        <f t="shared" si="47"/>
        <v>0</v>
      </c>
    </row>
    <row r="930" spans="1:7">
      <c r="A930" s="8"/>
      <c r="B930" s="7"/>
      <c r="C930" s="3"/>
      <c r="D930" s="7"/>
      <c r="E930" s="7">
        <f t="shared" si="45"/>
        <v>0</v>
      </c>
      <c r="F930" s="9" t="e">
        <f t="shared" si="46"/>
        <v>#DIV/0!</v>
      </c>
      <c r="G930" s="35">
        <f t="shared" si="47"/>
        <v>0</v>
      </c>
    </row>
    <row r="931" spans="1:7">
      <c r="A931" s="8"/>
      <c r="B931" s="7"/>
      <c r="C931" s="3"/>
      <c r="D931" s="7"/>
      <c r="E931" s="7">
        <f t="shared" si="45"/>
        <v>0</v>
      </c>
      <c r="F931" s="9" t="e">
        <f t="shared" si="46"/>
        <v>#DIV/0!</v>
      </c>
      <c r="G931" s="35">
        <f t="shared" si="47"/>
        <v>0</v>
      </c>
    </row>
    <row r="932" spans="1:7">
      <c r="A932" s="8"/>
      <c r="B932" s="7"/>
      <c r="C932" s="3"/>
      <c r="D932" s="7"/>
      <c r="E932" s="7">
        <f t="shared" si="45"/>
        <v>0</v>
      </c>
      <c r="F932" s="9" t="e">
        <f t="shared" si="46"/>
        <v>#DIV/0!</v>
      </c>
      <c r="G932" s="35">
        <f t="shared" si="47"/>
        <v>0</v>
      </c>
    </row>
    <row r="933" spans="1:7">
      <c r="A933" s="8"/>
      <c r="B933" s="7"/>
      <c r="C933" s="3"/>
      <c r="D933" s="7"/>
      <c r="E933" s="7">
        <f t="shared" si="45"/>
        <v>0</v>
      </c>
      <c r="F933" s="9" t="e">
        <f t="shared" si="46"/>
        <v>#DIV/0!</v>
      </c>
      <c r="G933" s="35">
        <f t="shared" si="47"/>
        <v>0</v>
      </c>
    </row>
    <row r="934" spans="1:7">
      <c r="A934" s="8"/>
      <c r="B934" s="7"/>
      <c r="C934" s="3"/>
      <c r="D934" s="7"/>
      <c r="E934" s="7">
        <f t="shared" si="45"/>
        <v>0</v>
      </c>
      <c r="F934" s="9" t="e">
        <f t="shared" si="46"/>
        <v>#DIV/0!</v>
      </c>
      <c r="G934" s="35">
        <f t="shared" si="47"/>
        <v>0</v>
      </c>
    </row>
    <row r="935" spans="1:7">
      <c r="A935" s="8"/>
      <c r="B935" s="7"/>
      <c r="C935" s="3"/>
      <c r="D935" s="7"/>
      <c r="E935" s="7">
        <f t="shared" si="45"/>
        <v>0</v>
      </c>
      <c r="F935" s="9" t="e">
        <f t="shared" si="46"/>
        <v>#DIV/0!</v>
      </c>
      <c r="G935" s="35">
        <f t="shared" si="47"/>
        <v>0</v>
      </c>
    </row>
    <row r="936" spans="1:7">
      <c r="A936" s="8"/>
      <c r="B936" s="7"/>
      <c r="C936" s="3"/>
      <c r="D936" s="7"/>
      <c r="E936" s="7">
        <f t="shared" si="45"/>
        <v>0</v>
      </c>
      <c r="F936" s="9" t="e">
        <f t="shared" si="46"/>
        <v>#DIV/0!</v>
      </c>
      <c r="G936" s="35">
        <f t="shared" si="47"/>
        <v>0</v>
      </c>
    </row>
    <row r="937" spans="1:7">
      <c r="A937" s="8"/>
      <c r="B937" s="7"/>
      <c r="C937" s="3"/>
      <c r="D937" s="7"/>
      <c r="E937" s="7">
        <f t="shared" si="45"/>
        <v>0</v>
      </c>
      <c r="F937" s="9" t="e">
        <f t="shared" si="46"/>
        <v>#DIV/0!</v>
      </c>
      <c r="G937" s="35">
        <f t="shared" si="47"/>
        <v>0</v>
      </c>
    </row>
    <row r="938" spans="1:7">
      <c r="A938" s="8"/>
      <c r="B938" s="7"/>
      <c r="C938" s="3"/>
      <c r="D938" s="7"/>
      <c r="E938" s="7">
        <f t="shared" si="45"/>
        <v>0</v>
      </c>
      <c r="F938" s="9" t="e">
        <f t="shared" si="46"/>
        <v>#DIV/0!</v>
      </c>
      <c r="G938" s="35">
        <f t="shared" si="47"/>
        <v>0</v>
      </c>
    </row>
    <row r="939" spans="1:7">
      <c r="A939" s="8"/>
      <c r="B939" s="7"/>
      <c r="C939" s="3"/>
      <c r="D939" s="7"/>
      <c r="E939" s="7">
        <f t="shared" si="45"/>
        <v>0</v>
      </c>
      <c r="F939" s="9" t="e">
        <f t="shared" si="46"/>
        <v>#DIV/0!</v>
      </c>
      <c r="G939" s="35">
        <f t="shared" si="47"/>
        <v>0</v>
      </c>
    </row>
    <row r="940" spans="1:7">
      <c r="A940" s="8"/>
      <c r="B940" s="7"/>
      <c r="C940" s="3"/>
      <c r="D940" s="7"/>
      <c r="E940" s="7">
        <f t="shared" si="45"/>
        <v>0</v>
      </c>
      <c r="F940" s="9" t="e">
        <f t="shared" si="46"/>
        <v>#DIV/0!</v>
      </c>
      <c r="G940" s="35">
        <f t="shared" si="47"/>
        <v>0</v>
      </c>
    </row>
    <row r="941" spans="1:7">
      <c r="A941" s="8"/>
      <c r="B941" s="7"/>
      <c r="C941" s="3"/>
      <c r="D941" s="7"/>
      <c r="E941" s="7">
        <f t="shared" si="45"/>
        <v>0</v>
      </c>
      <c r="F941" s="9" t="e">
        <f t="shared" si="46"/>
        <v>#DIV/0!</v>
      </c>
      <c r="G941" s="35">
        <f t="shared" si="47"/>
        <v>0</v>
      </c>
    </row>
    <row r="942" spans="1:7">
      <c r="A942" s="8"/>
      <c r="B942" s="7"/>
      <c r="C942" s="3"/>
      <c r="D942" s="7"/>
      <c r="E942" s="7">
        <f t="shared" si="45"/>
        <v>0</v>
      </c>
      <c r="F942" s="9" t="e">
        <f t="shared" si="46"/>
        <v>#DIV/0!</v>
      </c>
      <c r="G942" s="35">
        <f t="shared" si="47"/>
        <v>0</v>
      </c>
    </row>
    <row r="943" spans="1:7">
      <c r="A943" s="8"/>
      <c r="B943" s="7"/>
      <c r="C943" s="3"/>
      <c r="D943" s="7"/>
      <c r="E943" s="7">
        <f t="shared" si="45"/>
        <v>0</v>
      </c>
      <c r="F943" s="9" t="e">
        <f t="shared" si="46"/>
        <v>#DIV/0!</v>
      </c>
      <c r="G943" s="35">
        <f t="shared" si="47"/>
        <v>0</v>
      </c>
    </row>
    <row r="944" spans="1:7">
      <c r="A944" s="8"/>
      <c r="B944" s="7"/>
      <c r="C944" s="3"/>
      <c r="D944" s="7"/>
      <c r="E944" s="7">
        <f t="shared" si="45"/>
        <v>0</v>
      </c>
      <c r="F944" s="9" t="e">
        <f t="shared" si="46"/>
        <v>#DIV/0!</v>
      </c>
      <c r="G944" s="35">
        <f t="shared" si="47"/>
        <v>0</v>
      </c>
    </row>
    <row r="945" spans="1:7">
      <c r="A945" s="8"/>
      <c r="B945" s="7"/>
      <c r="C945" s="3"/>
      <c r="D945" s="7"/>
      <c r="E945" s="7">
        <f t="shared" si="45"/>
        <v>0</v>
      </c>
      <c r="F945" s="9" t="e">
        <f t="shared" si="46"/>
        <v>#DIV/0!</v>
      </c>
      <c r="G945" s="35">
        <f t="shared" si="47"/>
        <v>0</v>
      </c>
    </row>
    <row r="946" spans="1:7">
      <c r="A946" s="8"/>
      <c r="B946" s="7"/>
      <c r="C946" s="3"/>
      <c r="D946" s="7"/>
      <c r="E946" s="7">
        <f t="shared" si="45"/>
        <v>0</v>
      </c>
      <c r="F946" s="9" t="e">
        <f t="shared" si="46"/>
        <v>#DIV/0!</v>
      </c>
      <c r="G946" s="35">
        <f t="shared" si="47"/>
        <v>0</v>
      </c>
    </row>
    <row r="947" spans="1:7">
      <c r="A947" s="8"/>
      <c r="B947" s="7"/>
      <c r="C947" s="3"/>
      <c r="D947" s="7"/>
      <c r="E947" s="7">
        <f t="shared" si="45"/>
        <v>0</v>
      </c>
      <c r="F947" s="9" t="e">
        <f t="shared" si="46"/>
        <v>#DIV/0!</v>
      </c>
      <c r="G947" s="35">
        <f t="shared" si="47"/>
        <v>0</v>
      </c>
    </row>
    <row r="948" spans="1:7">
      <c r="A948" s="8"/>
      <c r="B948" s="7"/>
      <c r="C948" s="3"/>
      <c r="D948" s="7"/>
      <c r="E948" s="7">
        <f t="shared" si="45"/>
        <v>0</v>
      </c>
      <c r="F948" s="9" t="e">
        <f t="shared" si="46"/>
        <v>#DIV/0!</v>
      </c>
      <c r="G948" s="35">
        <f t="shared" si="47"/>
        <v>0</v>
      </c>
    </row>
    <row r="949" spans="1:7">
      <c r="A949" s="8"/>
      <c r="B949" s="7"/>
      <c r="C949" s="3"/>
      <c r="D949" s="7"/>
      <c r="E949" s="7">
        <f t="shared" si="45"/>
        <v>0</v>
      </c>
      <c r="F949" s="9" t="e">
        <f t="shared" si="46"/>
        <v>#DIV/0!</v>
      </c>
      <c r="G949" s="35">
        <f t="shared" si="47"/>
        <v>0</v>
      </c>
    </row>
    <row r="950" spans="1:7">
      <c r="A950" s="8"/>
      <c r="B950" s="7"/>
      <c r="C950" s="3"/>
      <c r="D950" s="7"/>
      <c r="E950" s="7">
        <f t="shared" si="45"/>
        <v>0</v>
      </c>
      <c r="F950" s="9" t="e">
        <f t="shared" si="46"/>
        <v>#DIV/0!</v>
      </c>
      <c r="G950" s="35">
        <f t="shared" si="47"/>
        <v>0</v>
      </c>
    </row>
    <row r="951" spans="1:7">
      <c r="A951" s="8"/>
      <c r="B951" s="7"/>
      <c r="C951" s="3"/>
      <c r="D951" s="7"/>
      <c r="E951" s="7">
        <f t="shared" si="45"/>
        <v>0</v>
      </c>
      <c r="F951" s="9" t="e">
        <f t="shared" si="46"/>
        <v>#DIV/0!</v>
      </c>
      <c r="G951" s="35">
        <f t="shared" si="47"/>
        <v>0</v>
      </c>
    </row>
    <row r="952" spans="1:7">
      <c r="A952" s="8"/>
      <c r="B952" s="7"/>
      <c r="C952" s="3"/>
      <c r="D952" s="7"/>
      <c r="E952" s="7">
        <f t="shared" si="45"/>
        <v>0</v>
      </c>
      <c r="F952" s="9" t="e">
        <f t="shared" si="46"/>
        <v>#DIV/0!</v>
      </c>
      <c r="G952" s="35">
        <f t="shared" si="47"/>
        <v>0</v>
      </c>
    </row>
    <row r="953" spans="1:7">
      <c r="A953" s="8"/>
      <c r="B953" s="7"/>
      <c r="C953" s="3"/>
      <c r="D953" s="7"/>
      <c r="E953" s="7">
        <f t="shared" si="45"/>
        <v>0</v>
      </c>
      <c r="F953" s="9" t="e">
        <f t="shared" si="46"/>
        <v>#DIV/0!</v>
      </c>
      <c r="G953" s="35">
        <f t="shared" si="47"/>
        <v>0</v>
      </c>
    </row>
    <row r="954" spans="1:7">
      <c r="A954" s="8"/>
      <c r="B954" s="7"/>
      <c r="C954" s="3"/>
      <c r="D954" s="7"/>
      <c r="E954" s="7">
        <f t="shared" si="45"/>
        <v>0</v>
      </c>
      <c r="F954" s="9" t="e">
        <f t="shared" si="46"/>
        <v>#DIV/0!</v>
      </c>
      <c r="G954" s="35">
        <f t="shared" si="47"/>
        <v>0</v>
      </c>
    </row>
    <row r="955" spans="1:7">
      <c r="A955" s="8"/>
      <c r="B955" s="7"/>
      <c r="C955" s="3"/>
      <c r="D955" s="7"/>
      <c r="E955" s="7">
        <f t="shared" si="45"/>
        <v>0</v>
      </c>
      <c r="F955" s="9" t="e">
        <f t="shared" si="46"/>
        <v>#DIV/0!</v>
      </c>
      <c r="G955" s="35">
        <f t="shared" si="47"/>
        <v>0</v>
      </c>
    </row>
    <row r="956" spans="1:7">
      <c r="A956" s="8"/>
      <c r="B956" s="7"/>
      <c r="C956" s="3"/>
      <c r="D956" s="7"/>
      <c r="E956" s="7">
        <f t="shared" si="45"/>
        <v>0</v>
      </c>
      <c r="F956" s="9" t="e">
        <f t="shared" si="46"/>
        <v>#DIV/0!</v>
      </c>
      <c r="G956" s="35">
        <f t="shared" si="47"/>
        <v>0</v>
      </c>
    </row>
    <row r="957" spans="1:7">
      <c r="A957" s="8"/>
      <c r="B957" s="7"/>
      <c r="C957" s="3"/>
      <c r="D957" s="7"/>
      <c r="E957" s="7">
        <f t="shared" si="45"/>
        <v>0</v>
      </c>
      <c r="F957" s="9" t="e">
        <f t="shared" si="46"/>
        <v>#DIV/0!</v>
      </c>
      <c r="G957" s="35">
        <f t="shared" si="47"/>
        <v>0</v>
      </c>
    </row>
    <row r="958" spans="1:7">
      <c r="A958" s="8"/>
      <c r="B958" s="7"/>
      <c r="C958" s="3"/>
      <c r="D958" s="7"/>
      <c r="E958" s="7">
        <f t="shared" si="45"/>
        <v>0</v>
      </c>
      <c r="F958" s="9" t="e">
        <f t="shared" si="46"/>
        <v>#DIV/0!</v>
      </c>
      <c r="G958" s="35">
        <f t="shared" si="47"/>
        <v>0</v>
      </c>
    </row>
    <row r="959" spans="1:7">
      <c r="A959" s="8"/>
      <c r="B959" s="7"/>
      <c r="C959" s="3"/>
      <c r="D959" s="7"/>
      <c r="E959" s="7">
        <f t="shared" si="45"/>
        <v>0</v>
      </c>
      <c r="F959" s="9" t="e">
        <f t="shared" si="46"/>
        <v>#DIV/0!</v>
      </c>
      <c r="G959" s="35">
        <f t="shared" si="47"/>
        <v>0</v>
      </c>
    </row>
    <row r="960" spans="1:7">
      <c r="A960" s="8"/>
      <c r="B960" s="7"/>
      <c r="C960" s="3"/>
      <c r="D960" s="7"/>
      <c r="E960" s="7">
        <f t="shared" si="45"/>
        <v>0</v>
      </c>
      <c r="F960" s="9" t="e">
        <f t="shared" si="46"/>
        <v>#DIV/0!</v>
      </c>
      <c r="G960" s="35">
        <f t="shared" si="47"/>
        <v>0</v>
      </c>
    </row>
    <row r="961" spans="1:7">
      <c r="A961" s="8"/>
      <c r="B961" s="7"/>
      <c r="C961" s="3"/>
      <c r="D961" s="7"/>
      <c r="E961" s="7">
        <f t="shared" si="45"/>
        <v>0</v>
      </c>
      <c r="F961" s="9" t="e">
        <f t="shared" si="46"/>
        <v>#DIV/0!</v>
      </c>
      <c r="G961" s="35">
        <f t="shared" si="47"/>
        <v>0</v>
      </c>
    </row>
    <row r="962" spans="1:7">
      <c r="A962" s="8"/>
      <c r="B962" s="7"/>
      <c r="C962" s="3"/>
      <c r="D962" s="7"/>
      <c r="E962" s="7">
        <f t="shared" ref="E962:E1001" si="48">+B962*D962</f>
        <v>0</v>
      </c>
      <c r="F962" s="9" t="e">
        <f t="shared" ref="F962:F1001" si="49">+E962/C962</f>
        <v>#DIV/0!</v>
      </c>
      <c r="G962" s="35">
        <f t="shared" si="47"/>
        <v>0</v>
      </c>
    </row>
    <row r="963" spans="1:7">
      <c r="A963" s="8"/>
      <c r="B963" s="7"/>
      <c r="C963" s="3"/>
      <c r="D963" s="7"/>
      <c r="E963" s="7">
        <f t="shared" si="48"/>
        <v>0</v>
      </c>
      <c r="F963" s="9" t="e">
        <f t="shared" si="49"/>
        <v>#DIV/0!</v>
      </c>
      <c r="G963" s="35">
        <f t="shared" ref="G963:G1001" si="50">3*ROUND(B963/3,2)</f>
        <v>0</v>
      </c>
    </row>
    <row r="964" spans="1:7">
      <c r="A964" s="8"/>
      <c r="B964" s="7"/>
      <c r="C964" s="3"/>
      <c r="D964" s="7"/>
      <c r="E964" s="7">
        <f t="shared" si="48"/>
        <v>0</v>
      </c>
      <c r="F964" s="9" t="e">
        <f t="shared" si="49"/>
        <v>#DIV/0!</v>
      </c>
      <c r="G964" s="35">
        <f t="shared" si="50"/>
        <v>0</v>
      </c>
    </row>
    <row r="965" spans="1:7">
      <c r="A965" s="8"/>
      <c r="B965" s="7"/>
      <c r="C965" s="3"/>
      <c r="D965" s="7"/>
      <c r="E965" s="7">
        <f t="shared" si="48"/>
        <v>0</v>
      </c>
      <c r="F965" s="9" t="e">
        <f t="shared" si="49"/>
        <v>#DIV/0!</v>
      </c>
      <c r="G965" s="35">
        <f t="shared" si="50"/>
        <v>0</v>
      </c>
    </row>
    <row r="966" spans="1:7">
      <c r="A966" s="8"/>
      <c r="B966" s="7"/>
      <c r="C966" s="3"/>
      <c r="D966" s="7"/>
      <c r="E966" s="7">
        <f t="shared" si="48"/>
        <v>0</v>
      </c>
      <c r="F966" s="9" t="e">
        <f t="shared" si="49"/>
        <v>#DIV/0!</v>
      </c>
      <c r="G966" s="35">
        <f t="shared" si="50"/>
        <v>0</v>
      </c>
    </row>
    <row r="967" spans="1:7">
      <c r="A967" s="8"/>
      <c r="B967" s="7"/>
      <c r="C967" s="3"/>
      <c r="D967" s="7"/>
      <c r="E967" s="7">
        <f t="shared" si="48"/>
        <v>0</v>
      </c>
      <c r="F967" s="9" t="e">
        <f t="shared" si="49"/>
        <v>#DIV/0!</v>
      </c>
      <c r="G967" s="35">
        <f t="shared" si="50"/>
        <v>0</v>
      </c>
    </row>
    <row r="968" spans="1:7">
      <c r="A968" s="8"/>
      <c r="B968" s="7"/>
      <c r="C968" s="3"/>
      <c r="D968" s="7"/>
      <c r="E968" s="7">
        <f t="shared" si="48"/>
        <v>0</v>
      </c>
      <c r="F968" s="9" t="e">
        <f t="shared" si="49"/>
        <v>#DIV/0!</v>
      </c>
      <c r="G968" s="35">
        <f t="shared" si="50"/>
        <v>0</v>
      </c>
    </row>
    <row r="969" spans="1:7">
      <c r="A969" s="8"/>
      <c r="B969" s="7"/>
      <c r="C969" s="3"/>
      <c r="D969" s="7"/>
      <c r="E969" s="7">
        <f t="shared" si="48"/>
        <v>0</v>
      </c>
      <c r="F969" s="9" t="e">
        <f t="shared" si="49"/>
        <v>#DIV/0!</v>
      </c>
      <c r="G969" s="35">
        <f t="shared" si="50"/>
        <v>0</v>
      </c>
    </row>
    <row r="970" spans="1:7">
      <c r="A970" s="8"/>
      <c r="B970" s="7"/>
      <c r="C970" s="3"/>
      <c r="D970" s="7"/>
      <c r="E970" s="7">
        <f t="shared" si="48"/>
        <v>0</v>
      </c>
      <c r="F970" s="9" t="e">
        <f t="shared" si="49"/>
        <v>#DIV/0!</v>
      </c>
      <c r="G970" s="35">
        <f t="shared" si="50"/>
        <v>0</v>
      </c>
    </row>
    <row r="971" spans="1:7">
      <c r="A971" s="8"/>
      <c r="B971" s="7"/>
      <c r="C971" s="3"/>
      <c r="D971" s="7"/>
      <c r="E971" s="7">
        <f t="shared" si="48"/>
        <v>0</v>
      </c>
      <c r="F971" s="9" t="e">
        <f t="shared" si="49"/>
        <v>#DIV/0!</v>
      </c>
      <c r="G971" s="35">
        <f t="shared" si="50"/>
        <v>0</v>
      </c>
    </row>
    <row r="972" spans="1:7">
      <c r="A972" s="8"/>
      <c r="B972" s="7"/>
      <c r="C972" s="3"/>
      <c r="D972" s="7"/>
      <c r="E972" s="7">
        <f t="shared" si="48"/>
        <v>0</v>
      </c>
      <c r="F972" s="9" t="e">
        <f t="shared" si="49"/>
        <v>#DIV/0!</v>
      </c>
      <c r="G972" s="35">
        <f t="shared" si="50"/>
        <v>0</v>
      </c>
    </row>
    <row r="973" spans="1:7">
      <c r="A973" s="8"/>
      <c r="B973" s="7"/>
      <c r="C973" s="3"/>
      <c r="D973" s="7"/>
      <c r="E973" s="7">
        <f t="shared" si="48"/>
        <v>0</v>
      </c>
      <c r="F973" s="9" t="e">
        <f t="shared" si="49"/>
        <v>#DIV/0!</v>
      </c>
      <c r="G973" s="35">
        <f t="shared" si="50"/>
        <v>0</v>
      </c>
    </row>
    <row r="974" spans="1:7">
      <c r="A974" s="8"/>
      <c r="B974" s="7"/>
      <c r="C974" s="3"/>
      <c r="D974" s="7"/>
      <c r="E974" s="7">
        <f t="shared" si="48"/>
        <v>0</v>
      </c>
      <c r="F974" s="9" t="e">
        <f t="shared" si="49"/>
        <v>#DIV/0!</v>
      </c>
      <c r="G974" s="35">
        <f t="shared" si="50"/>
        <v>0</v>
      </c>
    </row>
    <row r="975" spans="1:7">
      <c r="A975" s="8"/>
      <c r="B975" s="7"/>
      <c r="C975" s="3"/>
      <c r="D975" s="7"/>
      <c r="E975" s="7">
        <f t="shared" si="48"/>
        <v>0</v>
      </c>
      <c r="F975" s="9" t="e">
        <f t="shared" si="49"/>
        <v>#DIV/0!</v>
      </c>
      <c r="G975" s="35">
        <f t="shared" si="50"/>
        <v>0</v>
      </c>
    </row>
    <row r="976" spans="1:7">
      <c r="A976" s="8"/>
      <c r="B976" s="7"/>
      <c r="C976" s="3"/>
      <c r="D976" s="7"/>
      <c r="E976" s="7">
        <f t="shared" si="48"/>
        <v>0</v>
      </c>
      <c r="F976" s="9" t="e">
        <f t="shared" si="49"/>
        <v>#DIV/0!</v>
      </c>
      <c r="G976" s="35">
        <f t="shared" si="50"/>
        <v>0</v>
      </c>
    </row>
    <row r="977" spans="1:7">
      <c r="A977" s="8"/>
      <c r="B977" s="7"/>
      <c r="C977" s="3"/>
      <c r="D977" s="7"/>
      <c r="E977" s="7">
        <f t="shared" si="48"/>
        <v>0</v>
      </c>
      <c r="F977" s="9" t="e">
        <f t="shared" si="49"/>
        <v>#DIV/0!</v>
      </c>
      <c r="G977" s="35">
        <f t="shared" si="50"/>
        <v>0</v>
      </c>
    </row>
    <row r="978" spans="1:7">
      <c r="A978" s="8"/>
      <c r="B978" s="7"/>
      <c r="C978" s="3"/>
      <c r="D978" s="7"/>
      <c r="E978" s="7">
        <f t="shared" si="48"/>
        <v>0</v>
      </c>
      <c r="F978" s="9" t="e">
        <f t="shared" si="49"/>
        <v>#DIV/0!</v>
      </c>
      <c r="G978" s="35">
        <f t="shared" si="50"/>
        <v>0</v>
      </c>
    </row>
    <row r="979" spans="1:7">
      <c r="A979" s="8"/>
      <c r="B979" s="7"/>
      <c r="C979" s="3"/>
      <c r="D979" s="7"/>
      <c r="E979" s="7">
        <f t="shared" si="48"/>
        <v>0</v>
      </c>
      <c r="F979" s="9" t="e">
        <f t="shared" si="49"/>
        <v>#DIV/0!</v>
      </c>
      <c r="G979" s="35">
        <f t="shared" si="50"/>
        <v>0</v>
      </c>
    </row>
    <row r="980" spans="1:7">
      <c r="A980" s="8"/>
      <c r="B980" s="7"/>
      <c r="C980" s="3"/>
      <c r="D980" s="7"/>
      <c r="E980" s="7">
        <f t="shared" si="48"/>
        <v>0</v>
      </c>
      <c r="F980" s="9" t="e">
        <f t="shared" si="49"/>
        <v>#DIV/0!</v>
      </c>
      <c r="G980" s="35">
        <f t="shared" si="50"/>
        <v>0</v>
      </c>
    </row>
    <row r="981" spans="1:7">
      <c r="A981" s="8"/>
      <c r="B981" s="7"/>
      <c r="C981" s="3"/>
      <c r="D981" s="7"/>
      <c r="E981" s="7">
        <f t="shared" si="48"/>
        <v>0</v>
      </c>
      <c r="F981" s="9" t="e">
        <f t="shared" si="49"/>
        <v>#DIV/0!</v>
      </c>
      <c r="G981" s="35">
        <f t="shared" si="50"/>
        <v>0</v>
      </c>
    </row>
    <row r="982" spans="1:7">
      <c r="A982" s="8"/>
      <c r="B982" s="7"/>
      <c r="C982" s="3"/>
      <c r="D982" s="7"/>
      <c r="E982" s="7">
        <f t="shared" si="48"/>
        <v>0</v>
      </c>
      <c r="F982" s="9" t="e">
        <f t="shared" si="49"/>
        <v>#DIV/0!</v>
      </c>
      <c r="G982" s="35">
        <f t="shared" si="50"/>
        <v>0</v>
      </c>
    </row>
    <row r="983" spans="1:7">
      <c r="A983" s="8"/>
      <c r="B983" s="7"/>
      <c r="C983" s="3"/>
      <c r="D983" s="7"/>
      <c r="E983" s="7">
        <f t="shared" si="48"/>
        <v>0</v>
      </c>
      <c r="F983" s="9" t="e">
        <f t="shared" si="49"/>
        <v>#DIV/0!</v>
      </c>
      <c r="G983" s="35">
        <f t="shared" si="50"/>
        <v>0</v>
      </c>
    </row>
    <row r="984" spans="1:7">
      <c r="A984" s="8"/>
      <c r="B984" s="7"/>
      <c r="C984" s="3"/>
      <c r="D984" s="7"/>
      <c r="E984" s="7">
        <f t="shared" si="48"/>
        <v>0</v>
      </c>
      <c r="F984" s="9" t="e">
        <f t="shared" si="49"/>
        <v>#DIV/0!</v>
      </c>
      <c r="G984" s="35">
        <f t="shared" si="50"/>
        <v>0</v>
      </c>
    </row>
    <row r="985" spans="1:7">
      <c r="A985" s="8"/>
      <c r="B985" s="7"/>
      <c r="C985" s="3"/>
      <c r="D985" s="7"/>
      <c r="E985" s="7">
        <f t="shared" si="48"/>
        <v>0</v>
      </c>
      <c r="F985" s="9" t="e">
        <f t="shared" si="49"/>
        <v>#DIV/0!</v>
      </c>
      <c r="G985" s="35">
        <f t="shared" si="50"/>
        <v>0</v>
      </c>
    </row>
    <row r="986" spans="1:7">
      <c r="A986" s="8"/>
      <c r="B986" s="7"/>
      <c r="C986" s="3"/>
      <c r="D986" s="7"/>
      <c r="E986" s="7">
        <f t="shared" si="48"/>
        <v>0</v>
      </c>
      <c r="F986" s="9" t="e">
        <f t="shared" si="49"/>
        <v>#DIV/0!</v>
      </c>
      <c r="G986" s="35">
        <f t="shared" si="50"/>
        <v>0</v>
      </c>
    </row>
    <row r="987" spans="1:7">
      <c r="A987" s="8"/>
      <c r="B987" s="7"/>
      <c r="C987" s="3"/>
      <c r="D987" s="7"/>
      <c r="E987" s="7">
        <f t="shared" si="48"/>
        <v>0</v>
      </c>
      <c r="F987" s="9" t="e">
        <f t="shared" si="49"/>
        <v>#DIV/0!</v>
      </c>
      <c r="G987" s="35">
        <f t="shared" si="50"/>
        <v>0</v>
      </c>
    </row>
    <row r="988" spans="1:7">
      <c r="A988" s="8"/>
      <c r="B988" s="7"/>
      <c r="C988" s="3"/>
      <c r="D988" s="7"/>
      <c r="E988" s="7">
        <f t="shared" si="48"/>
        <v>0</v>
      </c>
      <c r="F988" s="9" t="e">
        <f t="shared" si="49"/>
        <v>#DIV/0!</v>
      </c>
      <c r="G988" s="35">
        <f t="shared" si="50"/>
        <v>0</v>
      </c>
    </row>
    <row r="989" spans="1:7">
      <c r="A989" s="8"/>
      <c r="B989" s="7"/>
      <c r="C989" s="3"/>
      <c r="D989" s="7"/>
      <c r="E989" s="7">
        <f t="shared" si="48"/>
        <v>0</v>
      </c>
      <c r="F989" s="9" t="e">
        <f t="shared" si="49"/>
        <v>#DIV/0!</v>
      </c>
      <c r="G989" s="35">
        <f t="shared" si="50"/>
        <v>0</v>
      </c>
    </row>
    <row r="990" spans="1:7">
      <c r="A990" s="8"/>
      <c r="B990" s="7"/>
      <c r="C990" s="3"/>
      <c r="D990" s="7"/>
      <c r="E990" s="7">
        <f t="shared" si="48"/>
        <v>0</v>
      </c>
      <c r="F990" s="9" t="e">
        <f t="shared" si="49"/>
        <v>#DIV/0!</v>
      </c>
      <c r="G990" s="35">
        <f t="shared" si="50"/>
        <v>0</v>
      </c>
    </row>
    <row r="991" spans="1:7">
      <c r="A991" s="8"/>
      <c r="B991" s="7"/>
      <c r="C991" s="3"/>
      <c r="D991" s="7"/>
      <c r="E991" s="7">
        <f t="shared" si="48"/>
        <v>0</v>
      </c>
      <c r="F991" s="9" t="e">
        <f t="shared" si="49"/>
        <v>#DIV/0!</v>
      </c>
      <c r="G991" s="35">
        <f t="shared" si="50"/>
        <v>0</v>
      </c>
    </row>
    <row r="992" spans="1:7">
      <c r="A992" s="8"/>
      <c r="B992" s="7"/>
      <c r="C992" s="3"/>
      <c r="D992" s="7"/>
      <c r="E992" s="7">
        <f t="shared" si="48"/>
        <v>0</v>
      </c>
      <c r="F992" s="9" t="e">
        <f t="shared" si="49"/>
        <v>#DIV/0!</v>
      </c>
      <c r="G992" s="35">
        <f t="shared" si="50"/>
        <v>0</v>
      </c>
    </row>
    <row r="993" spans="1:7">
      <c r="A993" s="8"/>
      <c r="B993" s="7"/>
      <c r="C993" s="3"/>
      <c r="D993" s="7"/>
      <c r="E993" s="7">
        <f t="shared" si="48"/>
        <v>0</v>
      </c>
      <c r="F993" s="9" t="e">
        <f t="shared" si="49"/>
        <v>#DIV/0!</v>
      </c>
      <c r="G993" s="35">
        <f t="shared" si="50"/>
        <v>0</v>
      </c>
    </row>
    <row r="994" spans="1:7">
      <c r="A994" s="8"/>
      <c r="B994" s="7"/>
      <c r="C994" s="3"/>
      <c r="D994" s="7"/>
      <c r="E994" s="7">
        <f t="shared" si="48"/>
        <v>0</v>
      </c>
      <c r="F994" s="9" t="e">
        <f t="shared" si="49"/>
        <v>#DIV/0!</v>
      </c>
      <c r="G994" s="35">
        <f t="shared" si="50"/>
        <v>0</v>
      </c>
    </row>
    <row r="995" spans="1:7">
      <c r="A995" s="8"/>
      <c r="B995" s="7"/>
      <c r="C995" s="3"/>
      <c r="D995" s="7"/>
      <c r="E995" s="7">
        <f t="shared" si="48"/>
        <v>0</v>
      </c>
      <c r="F995" s="9" t="e">
        <f t="shared" si="49"/>
        <v>#DIV/0!</v>
      </c>
      <c r="G995" s="35">
        <f t="shared" si="50"/>
        <v>0</v>
      </c>
    </row>
    <row r="996" spans="1:7">
      <c r="A996" s="8"/>
      <c r="B996" s="7"/>
      <c r="C996" s="3"/>
      <c r="D996" s="7"/>
      <c r="E996" s="7">
        <f t="shared" si="48"/>
        <v>0</v>
      </c>
      <c r="F996" s="9" t="e">
        <f t="shared" si="49"/>
        <v>#DIV/0!</v>
      </c>
      <c r="G996" s="35">
        <f t="shared" si="50"/>
        <v>0</v>
      </c>
    </row>
    <row r="997" spans="1:7">
      <c r="A997" s="8"/>
      <c r="B997" s="7"/>
      <c r="C997" s="3"/>
      <c r="D997" s="7"/>
      <c r="E997" s="7">
        <f t="shared" si="48"/>
        <v>0</v>
      </c>
      <c r="F997" s="9" t="e">
        <f t="shared" si="49"/>
        <v>#DIV/0!</v>
      </c>
      <c r="G997" s="35">
        <f t="shared" si="50"/>
        <v>0</v>
      </c>
    </row>
    <row r="998" spans="1:7">
      <c r="A998" s="8"/>
      <c r="B998" s="7"/>
      <c r="C998" s="3"/>
      <c r="D998" s="7"/>
      <c r="E998" s="7">
        <f t="shared" si="48"/>
        <v>0</v>
      </c>
      <c r="F998" s="9" t="e">
        <f t="shared" si="49"/>
        <v>#DIV/0!</v>
      </c>
      <c r="G998" s="35">
        <f t="shared" si="50"/>
        <v>0</v>
      </c>
    </row>
    <row r="999" spans="1:7">
      <c r="A999" s="8"/>
      <c r="B999" s="7"/>
      <c r="C999" s="3"/>
      <c r="D999" s="7"/>
      <c r="E999" s="7">
        <f t="shared" si="48"/>
        <v>0</v>
      </c>
      <c r="F999" s="9" t="e">
        <f t="shared" si="49"/>
        <v>#DIV/0!</v>
      </c>
      <c r="G999" s="35">
        <f t="shared" si="50"/>
        <v>0</v>
      </c>
    </row>
    <row r="1000" spans="1:7">
      <c r="A1000" s="8"/>
      <c r="B1000" s="7"/>
      <c r="C1000" s="3"/>
      <c r="D1000" s="7"/>
      <c r="E1000" s="7">
        <f t="shared" si="48"/>
        <v>0</v>
      </c>
      <c r="F1000" s="9" t="e">
        <f t="shared" si="49"/>
        <v>#DIV/0!</v>
      </c>
      <c r="G1000" s="35">
        <f t="shared" si="50"/>
        <v>0</v>
      </c>
    </row>
    <row r="1001" spans="1:7">
      <c r="A1001" s="8"/>
      <c r="B1001" s="7"/>
      <c r="C1001" s="3"/>
      <c r="D1001" s="7"/>
      <c r="E1001" s="7">
        <f t="shared" si="48"/>
        <v>0</v>
      </c>
      <c r="F1001" s="9" t="e">
        <f t="shared" si="49"/>
        <v>#DIV/0!</v>
      </c>
      <c r="G1001" s="35">
        <f t="shared" si="50"/>
        <v>0</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sheetPr codeName="Sheet3"/>
  <dimension ref="A1:S82"/>
  <sheetViews>
    <sheetView workbookViewId="0">
      <selection activeCell="A2" sqref="A2:I81"/>
    </sheetView>
  </sheetViews>
  <sheetFormatPr defaultRowHeight="12.75"/>
  <cols>
    <col min="1" max="9" width="9.77734375" style="16" bestFit="1" customWidth="1"/>
    <col min="10" max="16384" width="8.88671875" style="16"/>
  </cols>
  <sheetData>
    <row r="1" spans="1:19" ht="15.75">
      <c r="A1" s="4" t="s">
        <v>0</v>
      </c>
      <c r="B1" s="5" t="s">
        <v>1</v>
      </c>
      <c r="C1" s="5" t="s">
        <v>2</v>
      </c>
      <c r="D1" s="5" t="s">
        <v>3</v>
      </c>
      <c r="E1" s="6" t="s">
        <v>4</v>
      </c>
      <c r="F1" s="5" t="s">
        <v>5</v>
      </c>
      <c r="G1" s="5" t="s">
        <v>6</v>
      </c>
      <c r="H1" s="5" t="s">
        <v>7</v>
      </c>
      <c r="I1" s="5" t="s">
        <v>8</v>
      </c>
      <c r="K1" s="4" t="s">
        <v>0</v>
      </c>
      <c r="L1" s="5" t="s">
        <v>1</v>
      </c>
      <c r="M1" s="5" t="s">
        <v>2</v>
      </c>
      <c r="N1" s="5" t="s">
        <v>3</v>
      </c>
      <c r="O1" s="6" t="s">
        <v>4</v>
      </c>
      <c r="P1" s="5" t="s">
        <v>5</v>
      </c>
      <c r="Q1" s="5" t="s">
        <v>15</v>
      </c>
      <c r="R1" s="5" t="s">
        <v>7</v>
      </c>
      <c r="S1" s="5" t="s">
        <v>8</v>
      </c>
    </row>
    <row r="2" spans="1:19">
      <c r="A2" s="17">
        <v>4.432995</v>
      </c>
      <c r="B2" s="17">
        <v>3.893907</v>
      </c>
      <c r="C2" s="17">
        <v>3.1457459999999999</v>
      </c>
      <c r="D2" s="17">
        <v>2.3056350000000001</v>
      </c>
      <c r="E2" s="17">
        <v>1.5175670000000001</v>
      </c>
      <c r="F2" s="17">
        <v>0.48078500000000002</v>
      </c>
      <c r="G2" s="17">
        <v>0.41751899999999997</v>
      </c>
      <c r="H2" s="17">
        <v>-0.85548000000000002</v>
      </c>
      <c r="I2" s="17">
        <v>-1.7184189999999999</v>
      </c>
      <c r="K2" s="37">
        <f>+A2</f>
        <v>4.432995</v>
      </c>
      <c r="L2" s="37">
        <f t="shared" ref="L2:S2" si="0">+B2</f>
        <v>3.893907</v>
      </c>
      <c r="M2" s="37">
        <f t="shared" si="0"/>
        <v>3.1457459999999999</v>
      </c>
      <c r="N2" s="37">
        <f t="shared" si="0"/>
        <v>2.3056350000000001</v>
      </c>
      <c r="O2" s="37">
        <f t="shared" si="0"/>
        <v>1.5175670000000001</v>
      </c>
      <c r="P2" s="37">
        <f t="shared" si="0"/>
        <v>0.48078500000000002</v>
      </c>
      <c r="Q2" s="37">
        <f t="shared" si="0"/>
        <v>0.41751899999999997</v>
      </c>
      <c r="R2" s="37">
        <f t="shared" si="0"/>
        <v>-0.85548000000000002</v>
      </c>
      <c r="S2" s="37">
        <f t="shared" si="0"/>
        <v>-1.7184189999999999</v>
      </c>
    </row>
    <row r="3" spans="1:19">
      <c r="A3" s="17">
        <v>5.4013660000000003</v>
      </c>
      <c r="B3" s="17">
        <v>5.144183</v>
      </c>
      <c r="C3" s="17">
        <v>3.5971609999999998</v>
      </c>
      <c r="D3" s="17">
        <v>2.499225</v>
      </c>
      <c r="E3" s="17">
        <v>1.2454240000000001</v>
      </c>
      <c r="F3" s="17">
        <v>-0.106914</v>
      </c>
      <c r="G3" s="17">
        <v>-0.11705500000000001</v>
      </c>
      <c r="H3" s="17">
        <v>-2.0163039999999999</v>
      </c>
      <c r="I3" s="17">
        <v>-2.5376829999999999</v>
      </c>
      <c r="K3" s="38">
        <f>+K2+A3</f>
        <v>9.8343610000000012</v>
      </c>
      <c r="L3" s="38">
        <f t="shared" ref="L3:S3" si="1">+L2+B3</f>
        <v>9.0380900000000004</v>
      </c>
      <c r="M3" s="38">
        <f t="shared" si="1"/>
        <v>6.7429069999999998</v>
      </c>
      <c r="N3" s="38">
        <f t="shared" si="1"/>
        <v>4.8048599999999997</v>
      </c>
      <c r="O3" s="38">
        <f t="shared" si="1"/>
        <v>2.7629910000000004</v>
      </c>
      <c r="P3" s="38">
        <f t="shared" si="1"/>
        <v>0.37387100000000001</v>
      </c>
      <c r="Q3" s="38">
        <f t="shared" si="1"/>
        <v>0.30046399999999995</v>
      </c>
      <c r="R3" s="38">
        <f t="shared" si="1"/>
        <v>-2.8717839999999999</v>
      </c>
      <c r="S3" s="38">
        <f t="shared" si="1"/>
        <v>-4.2561020000000003</v>
      </c>
    </row>
    <row r="4" spans="1:19">
      <c r="A4" s="17">
        <v>5.9727600000000001</v>
      </c>
      <c r="B4" s="17">
        <v>5.6109109999999998</v>
      </c>
      <c r="C4" s="17">
        <v>4.0435309999999998</v>
      </c>
      <c r="D4" s="17">
        <v>2.611653</v>
      </c>
      <c r="E4" s="17">
        <v>1.161062</v>
      </c>
      <c r="F4" s="17">
        <v>-0.45359300000000002</v>
      </c>
      <c r="G4" s="17">
        <v>-0.58777599999999997</v>
      </c>
      <c r="H4" s="17">
        <v>-2.61538</v>
      </c>
      <c r="I4" s="17">
        <v>-2.9418769999999999</v>
      </c>
      <c r="K4" s="38">
        <f t="shared" ref="K4:K67" si="2">+K3+A4</f>
        <v>15.807121000000002</v>
      </c>
      <c r="L4" s="38">
        <f t="shared" ref="L4:L67" si="3">+L3+B4</f>
        <v>14.649001</v>
      </c>
      <c r="M4" s="38">
        <f t="shared" ref="M4:M67" si="4">+M3+C4</f>
        <v>10.786438</v>
      </c>
      <c r="N4" s="38">
        <f t="shared" ref="N4:N67" si="5">+N3+D4</f>
        <v>7.4165130000000001</v>
      </c>
      <c r="O4" s="38">
        <f t="shared" ref="O4:O67" si="6">+O3+E4</f>
        <v>3.9240530000000007</v>
      </c>
      <c r="P4" s="38">
        <f t="shared" ref="P4:P67" si="7">+P3+F4</f>
        <v>-7.9722000000000015E-2</v>
      </c>
      <c r="Q4" s="38">
        <f t="shared" ref="Q4:Q67" si="8">+Q3+G4</f>
        <v>-0.28731200000000001</v>
      </c>
      <c r="R4" s="38">
        <f t="shared" ref="R4:R67" si="9">+R3+H4</f>
        <v>-5.4871639999999999</v>
      </c>
      <c r="S4" s="38">
        <f t="shared" ref="S4:S67" si="10">+S3+I4</f>
        <v>-7.1979790000000001</v>
      </c>
    </row>
    <row r="5" spans="1:19">
      <c r="A5" s="17">
        <v>6.4488789999999998</v>
      </c>
      <c r="B5" s="17">
        <v>5.4973850000000004</v>
      </c>
      <c r="C5" s="17">
        <v>4.0574539999999999</v>
      </c>
      <c r="D5" s="17">
        <v>2.7999290000000001</v>
      </c>
      <c r="E5" s="17">
        <v>1.2915650000000001</v>
      </c>
      <c r="F5" s="17">
        <v>-0.56734300000000004</v>
      </c>
      <c r="G5" s="17">
        <v>-0.91269800000000001</v>
      </c>
      <c r="H5" s="17">
        <v>-3.3144019999999998</v>
      </c>
      <c r="I5" s="17">
        <v>-3.4005550000000002</v>
      </c>
      <c r="K5" s="38">
        <f t="shared" si="2"/>
        <v>22.256</v>
      </c>
      <c r="L5" s="38">
        <f t="shared" si="3"/>
        <v>20.146386</v>
      </c>
      <c r="M5" s="38">
        <f t="shared" si="4"/>
        <v>14.843892</v>
      </c>
      <c r="N5" s="38">
        <f t="shared" si="5"/>
        <v>10.216442000000001</v>
      </c>
      <c r="O5" s="38">
        <f t="shared" si="6"/>
        <v>5.215618000000001</v>
      </c>
      <c r="P5" s="38">
        <f t="shared" si="7"/>
        <v>-0.647065</v>
      </c>
      <c r="Q5" s="38">
        <f t="shared" si="8"/>
        <v>-1.20001</v>
      </c>
      <c r="R5" s="38">
        <f t="shared" si="9"/>
        <v>-8.8015659999999993</v>
      </c>
      <c r="S5" s="38">
        <f t="shared" si="10"/>
        <v>-10.598534000000001</v>
      </c>
    </row>
    <row r="6" spans="1:19">
      <c r="A6" s="17">
        <v>6.977582</v>
      </c>
      <c r="B6" s="17">
        <v>6.2796719999999997</v>
      </c>
      <c r="C6" s="17">
        <v>3.8692980000000001</v>
      </c>
      <c r="D6" s="17">
        <v>2.9159229999999998</v>
      </c>
      <c r="E6" s="17">
        <v>1.3669519999999999</v>
      </c>
      <c r="F6" s="17">
        <v>-0.52720100000000003</v>
      </c>
      <c r="G6" s="17">
        <v>-1.3206</v>
      </c>
      <c r="H6" s="17">
        <v>-3.5627659999999999</v>
      </c>
      <c r="I6" s="17">
        <v>-3.6948840000000001</v>
      </c>
      <c r="K6" s="38">
        <f t="shared" si="2"/>
        <v>29.233581999999998</v>
      </c>
      <c r="L6" s="38">
        <f t="shared" si="3"/>
        <v>26.426057999999998</v>
      </c>
      <c r="M6" s="38">
        <f t="shared" si="4"/>
        <v>18.713190000000001</v>
      </c>
      <c r="N6" s="38">
        <f t="shared" si="5"/>
        <v>13.132365</v>
      </c>
      <c r="O6" s="38">
        <f t="shared" si="6"/>
        <v>6.5825700000000005</v>
      </c>
      <c r="P6" s="38">
        <f t="shared" si="7"/>
        <v>-1.174266</v>
      </c>
      <c r="Q6" s="38">
        <f t="shared" si="8"/>
        <v>-2.52061</v>
      </c>
      <c r="R6" s="38">
        <f t="shared" si="9"/>
        <v>-12.364331999999999</v>
      </c>
      <c r="S6" s="38">
        <f t="shared" si="10"/>
        <v>-14.293418000000001</v>
      </c>
    </row>
    <row r="7" spans="1:19">
      <c r="A7" s="17">
        <v>7.0458100000000004</v>
      </c>
      <c r="B7" s="17">
        <v>6.7475240000000003</v>
      </c>
      <c r="C7" s="17">
        <v>4.0940620000000001</v>
      </c>
      <c r="D7" s="17">
        <v>3.0790649999999999</v>
      </c>
      <c r="E7" s="17">
        <v>1.5273350000000001</v>
      </c>
      <c r="F7" s="17">
        <v>-0.26869399999999999</v>
      </c>
      <c r="G7" s="17">
        <v>-1.5514650000000001</v>
      </c>
      <c r="H7" s="17">
        <v>-3.3037990000000002</v>
      </c>
      <c r="I7" s="17">
        <v>-3.9129510000000001</v>
      </c>
      <c r="K7" s="38">
        <f t="shared" si="2"/>
        <v>36.279392000000001</v>
      </c>
      <c r="L7" s="38">
        <f t="shared" si="3"/>
        <v>33.173581999999996</v>
      </c>
      <c r="M7" s="38">
        <f t="shared" si="4"/>
        <v>22.807252000000002</v>
      </c>
      <c r="N7" s="38">
        <f t="shared" si="5"/>
        <v>16.21143</v>
      </c>
      <c r="O7" s="38">
        <f t="shared" si="6"/>
        <v>8.1099050000000013</v>
      </c>
      <c r="P7" s="38">
        <f t="shared" si="7"/>
        <v>-1.44296</v>
      </c>
      <c r="Q7" s="38">
        <f t="shared" si="8"/>
        <v>-4.0720749999999999</v>
      </c>
      <c r="R7" s="38">
        <f t="shared" si="9"/>
        <v>-15.668130999999999</v>
      </c>
      <c r="S7" s="38">
        <f t="shared" si="10"/>
        <v>-18.206369000000002</v>
      </c>
    </row>
    <row r="8" spans="1:19">
      <c r="A8" s="17">
        <v>7.0875859999999999</v>
      </c>
      <c r="B8" s="17">
        <v>6.5292469999999998</v>
      </c>
      <c r="C8" s="17">
        <v>4.1442569999999996</v>
      </c>
      <c r="D8" s="17">
        <v>3.0142350000000002</v>
      </c>
      <c r="E8" s="17">
        <v>1.334757</v>
      </c>
      <c r="F8" s="17">
        <v>-0.221469</v>
      </c>
      <c r="G8" s="17">
        <v>-1.5250710000000001</v>
      </c>
      <c r="H8" s="17">
        <v>-3.132654</v>
      </c>
      <c r="I8" s="17">
        <v>-3.8287740000000001</v>
      </c>
      <c r="K8" s="38">
        <f t="shared" si="2"/>
        <v>43.366978000000003</v>
      </c>
      <c r="L8" s="38">
        <f t="shared" si="3"/>
        <v>39.702828999999994</v>
      </c>
      <c r="M8" s="38">
        <f t="shared" si="4"/>
        <v>26.951509000000001</v>
      </c>
      <c r="N8" s="38">
        <f t="shared" si="5"/>
        <v>19.225664999999999</v>
      </c>
      <c r="O8" s="38">
        <f t="shared" si="6"/>
        <v>9.444662000000001</v>
      </c>
      <c r="P8" s="38">
        <f t="shared" si="7"/>
        <v>-1.6644289999999999</v>
      </c>
      <c r="Q8" s="38">
        <f t="shared" si="8"/>
        <v>-5.5971460000000004</v>
      </c>
      <c r="R8" s="38">
        <f t="shared" si="9"/>
        <v>-18.800784999999998</v>
      </c>
      <c r="S8" s="38">
        <f t="shared" si="10"/>
        <v>-22.035143000000001</v>
      </c>
    </row>
    <row r="9" spans="1:19">
      <c r="A9" s="17">
        <v>7.0245699999999998</v>
      </c>
      <c r="B9" s="17">
        <v>6.0560219999999996</v>
      </c>
      <c r="C9" s="17">
        <v>4.1717740000000001</v>
      </c>
      <c r="D9" s="17">
        <v>3.0316339999999999</v>
      </c>
      <c r="E9" s="17">
        <v>1.3770629999999999</v>
      </c>
      <c r="F9" s="17">
        <v>-0.23555699999999999</v>
      </c>
      <c r="G9" s="17">
        <v>-1.5880510000000001</v>
      </c>
      <c r="H9" s="17">
        <v>-2.2994870000000001</v>
      </c>
      <c r="I9" s="17">
        <v>-3.5063170000000001</v>
      </c>
      <c r="K9" s="38">
        <f t="shared" si="2"/>
        <v>50.391548</v>
      </c>
      <c r="L9" s="38">
        <f t="shared" si="3"/>
        <v>45.758850999999993</v>
      </c>
      <c r="M9" s="38">
        <f t="shared" si="4"/>
        <v>31.123283000000001</v>
      </c>
      <c r="N9" s="38">
        <f t="shared" si="5"/>
        <v>22.257299</v>
      </c>
      <c r="O9" s="38">
        <f t="shared" si="6"/>
        <v>10.821725000000001</v>
      </c>
      <c r="P9" s="38">
        <f t="shared" si="7"/>
        <v>-1.899986</v>
      </c>
      <c r="Q9" s="38">
        <f t="shared" si="8"/>
        <v>-7.1851970000000005</v>
      </c>
      <c r="R9" s="38">
        <f t="shared" si="9"/>
        <v>-21.100271999999997</v>
      </c>
      <c r="S9" s="38">
        <f t="shared" si="10"/>
        <v>-25.541460000000001</v>
      </c>
    </row>
    <row r="10" spans="1:19">
      <c r="A10" s="17">
        <v>6.3535149999999998</v>
      </c>
      <c r="B10" s="17">
        <v>5.3914200000000001</v>
      </c>
      <c r="C10" s="17">
        <v>3.9587979999999998</v>
      </c>
      <c r="D10" s="17">
        <v>2.8275649999999999</v>
      </c>
      <c r="E10" s="17">
        <v>1.2916110000000001</v>
      </c>
      <c r="F10" s="17">
        <v>1.584E-2</v>
      </c>
      <c r="G10" s="17">
        <v>-1.7182029999999999</v>
      </c>
      <c r="H10" s="17">
        <v>-1.2586360000000001</v>
      </c>
      <c r="I10" s="17">
        <v>-3.9009140000000002</v>
      </c>
      <c r="K10" s="38">
        <f t="shared" si="2"/>
        <v>56.745063000000002</v>
      </c>
      <c r="L10" s="38">
        <f t="shared" si="3"/>
        <v>51.150270999999989</v>
      </c>
      <c r="M10" s="38">
        <f t="shared" si="4"/>
        <v>35.082081000000002</v>
      </c>
      <c r="N10" s="38">
        <f t="shared" si="5"/>
        <v>25.084864</v>
      </c>
      <c r="O10" s="38">
        <f t="shared" si="6"/>
        <v>12.113336</v>
      </c>
      <c r="P10" s="38">
        <f t="shared" si="7"/>
        <v>-1.8841459999999999</v>
      </c>
      <c r="Q10" s="38">
        <f t="shared" si="8"/>
        <v>-8.9034000000000013</v>
      </c>
      <c r="R10" s="38">
        <f t="shared" si="9"/>
        <v>-22.358907999999996</v>
      </c>
      <c r="S10" s="38">
        <f t="shared" si="10"/>
        <v>-29.442374000000001</v>
      </c>
    </row>
    <row r="11" spans="1:19">
      <c r="A11" s="17">
        <v>5.6122779999999999</v>
      </c>
      <c r="B11" s="17">
        <v>4.9297029999999999</v>
      </c>
      <c r="C11" s="17">
        <v>3.6872280000000002</v>
      </c>
      <c r="D11" s="17">
        <v>2.5725310000000001</v>
      </c>
      <c r="E11" s="17">
        <v>1.1828669999999999</v>
      </c>
      <c r="F11" s="17">
        <v>0.29076800000000003</v>
      </c>
      <c r="G11" s="17">
        <v>-1.3821429999999999</v>
      </c>
      <c r="H11" s="17">
        <v>-1.247714</v>
      </c>
      <c r="I11" s="17">
        <v>-3.9678339999999999</v>
      </c>
      <c r="K11" s="38">
        <f t="shared" si="2"/>
        <v>62.357341000000005</v>
      </c>
      <c r="L11" s="38">
        <f t="shared" si="3"/>
        <v>56.079973999999993</v>
      </c>
      <c r="M11" s="38">
        <f t="shared" si="4"/>
        <v>38.769309</v>
      </c>
      <c r="N11" s="38">
        <f t="shared" si="5"/>
        <v>27.657395000000001</v>
      </c>
      <c r="O11" s="38">
        <f t="shared" si="6"/>
        <v>13.296203</v>
      </c>
      <c r="P11" s="38">
        <f t="shared" si="7"/>
        <v>-1.593378</v>
      </c>
      <c r="Q11" s="38">
        <f t="shared" si="8"/>
        <v>-10.285543000000001</v>
      </c>
      <c r="R11" s="38">
        <f t="shared" si="9"/>
        <v>-23.606621999999994</v>
      </c>
      <c r="S11" s="38">
        <f t="shared" si="10"/>
        <v>-33.410207999999997</v>
      </c>
    </row>
    <row r="12" spans="1:19">
      <c r="A12" s="17">
        <v>5.662865</v>
      </c>
      <c r="B12" s="17">
        <v>4.3929689999999999</v>
      </c>
      <c r="C12" s="17">
        <v>3.4318620000000002</v>
      </c>
      <c r="D12" s="17">
        <v>2.4505919999999999</v>
      </c>
      <c r="E12" s="17">
        <v>1.168601</v>
      </c>
      <c r="F12" s="17">
        <v>0.30082999999999999</v>
      </c>
      <c r="G12" s="17">
        <v>-0.88566699999999998</v>
      </c>
      <c r="H12" s="17">
        <v>-1.542338</v>
      </c>
      <c r="I12" s="17">
        <v>-3.0450780000000002</v>
      </c>
      <c r="K12" s="38">
        <f t="shared" si="2"/>
        <v>68.020206000000002</v>
      </c>
      <c r="L12" s="38">
        <f t="shared" si="3"/>
        <v>60.472942999999994</v>
      </c>
      <c r="M12" s="38">
        <f t="shared" si="4"/>
        <v>42.201171000000002</v>
      </c>
      <c r="N12" s="38">
        <f t="shared" si="5"/>
        <v>30.107987000000001</v>
      </c>
      <c r="O12" s="38">
        <f t="shared" si="6"/>
        <v>14.464804000000001</v>
      </c>
      <c r="P12" s="38">
        <f t="shared" si="7"/>
        <v>-1.292548</v>
      </c>
      <c r="Q12" s="38">
        <f t="shared" si="8"/>
        <v>-11.17121</v>
      </c>
      <c r="R12" s="38">
        <f t="shared" si="9"/>
        <v>-25.148959999999995</v>
      </c>
      <c r="S12" s="38">
        <f t="shared" si="10"/>
        <v>-36.455286000000001</v>
      </c>
    </row>
    <row r="13" spans="1:19">
      <c r="A13" s="17">
        <v>5.8667129999999998</v>
      </c>
      <c r="B13" s="17">
        <v>4.1133600000000001</v>
      </c>
      <c r="C13" s="17">
        <v>3.2450369999999999</v>
      </c>
      <c r="D13" s="17">
        <v>2.04277</v>
      </c>
      <c r="E13" s="17">
        <v>1.0689679999999999</v>
      </c>
      <c r="F13" s="17">
        <v>0.13233500000000001</v>
      </c>
      <c r="G13" s="17">
        <v>-0.60121199999999997</v>
      </c>
      <c r="H13" s="17">
        <v>-1.980251</v>
      </c>
      <c r="I13" s="17">
        <v>-2.716008</v>
      </c>
      <c r="K13" s="38">
        <f t="shared" si="2"/>
        <v>73.886919000000006</v>
      </c>
      <c r="L13" s="38">
        <f t="shared" si="3"/>
        <v>64.586302999999987</v>
      </c>
      <c r="M13" s="38">
        <f t="shared" si="4"/>
        <v>45.446207999999999</v>
      </c>
      <c r="N13" s="38">
        <f t="shared" si="5"/>
        <v>32.150756999999999</v>
      </c>
      <c r="O13" s="38">
        <f t="shared" si="6"/>
        <v>15.533772000000001</v>
      </c>
      <c r="P13" s="38">
        <f t="shared" si="7"/>
        <v>-1.1602129999999999</v>
      </c>
      <c r="Q13" s="38">
        <f t="shared" si="8"/>
        <v>-11.772422000000001</v>
      </c>
      <c r="R13" s="38">
        <f t="shared" si="9"/>
        <v>-27.129210999999994</v>
      </c>
      <c r="S13" s="38">
        <f t="shared" si="10"/>
        <v>-39.171294000000003</v>
      </c>
    </row>
    <row r="14" spans="1:19">
      <c r="A14" s="17">
        <v>5.6347930000000002</v>
      </c>
      <c r="B14" s="17">
        <v>4.1309370000000003</v>
      </c>
      <c r="C14" s="17">
        <v>3.1867260000000002</v>
      </c>
      <c r="D14" s="17">
        <v>1.678696</v>
      </c>
      <c r="E14" s="17">
        <v>0.92006399999999999</v>
      </c>
      <c r="F14" s="17">
        <v>-0.15418699999999999</v>
      </c>
      <c r="G14" s="17">
        <v>-0.390015</v>
      </c>
      <c r="H14" s="17">
        <v>-1.7315100000000001</v>
      </c>
      <c r="I14" s="17">
        <v>-2.5680740000000002</v>
      </c>
      <c r="K14" s="38">
        <f t="shared" si="2"/>
        <v>79.521712000000008</v>
      </c>
      <c r="L14" s="38">
        <f t="shared" si="3"/>
        <v>68.71723999999999</v>
      </c>
      <c r="M14" s="38">
        <f t="shared" si="4"/>
        <v>48.632933999999999</v>
      </c>
      <c r="N14" s="38">
        <f t="shared" si="5"/>
        <v>33.829453000000001</v>
      </c>
      <c r="O14" s="38">
        <f t="shared" si="6"/>
        <v>16.453836000000003</v>
      </c>
      <c r="P14" s="38">
        <f t="shared" si="7"/>
        <v>-1.3144</v>
      </c>
      <c r="Q14" s="38">
        <f t="shared" si="8"/>
        <v>-12.162437000000001</v>
      </c>
      <c r="R14" s="38">
        <f t="shared" si="9"/>
        <v>-28.860720999999995</v>
      </c>
      <c r="S14" s="38">
        <f t="shared" si="10"/>
        <v>-41.739368000000006</v>
      </c>
    </row>
    <row r="15" spans="1:19">
      <c r="A15" s="17">
        <v>5.2666539999999999</v>
      </c>
      <c r="B15" s="17">
        <v>4.5911059999999999</v>
      </c>
      <c r="C15" s="17">
        <v>2.8000660000000002</v>
      </c>
      <c r="D15" s="17">
        <v>1.601694</v>
      </c>
      <c r="E15" s="17">
        <v>1.0241290000000001</v>
      </c>
      <c r="F15" s="17">
        <v>-0.117253</v>
      </c>
      <c r="G15" s="17">
        <v>-0.315834</v>
      </c>
      <c r="H15" s="17">
        <v>-0.99983699999999998</v>
      </c>
      <c r="I15" s="17">
        <v>-1.4084350000000001</v>
      </c>
      <c r="K15" s="38">
        <f t="shared" si="2"/>
        <v>84.788366000000011</v>
      </c>
      <c r="L15" s="38">
        <f t="shared" si="3"/>
        <v>73.308345999999986</v>
      </c>
      <c r="M15" s="38">
        <f t="shared" si="4"/>
        <v>51.433</v>
      </c>
      <c r="N15" s="38">
        <f t="shared" si="5"/>
        <v>35.431147000000003</v>
      </c>
      <c r="O15" s="38">
        <f t="shared" si="6"/>
        <v>17.477965000000001</v>
      </c>
      <c r="P15" s="38">
        <f t="shared" si="7"/>
        <v>-1.4316530000000001</v>
      </c>
      <c r="Q15" s="38">
        <f t="shared" si="8"/>
        <v>-12.478271000000001</v>
      </c>
      <c r="R15" s="38">
        <f t="shared" si="9"/>
        <v>-29.860557999999994</v>
      </c>
      <c r="S15" s="38">
        <f t="shared" si="10"/>
        <v>-43.147803000000003</v>
      </c>
    </row>
    <row r="16" spans="1:19">
      <c r="A16" s="17">
        <v>4.9272869999999998</v>
      </c>
      <c r="B16" s="17">
        <v>4.3883640000000002</v>
      </c>
      <c r="C16" s="17">
        <v>2.3750599999999999</v>
      </c>
      <c r="D16" s="17">
        <v>1.55521</v>
      </c>
      <c r="E16" s="17">
        <v>1.218807</v>
      </c>
      <c r="F16" s="17">
        <v>0.13683899999999999</v>
      </c>
      <c r="G16" s="17">
        <v>-0.216451</v>
      </c>
      <c r="H16" s="17">
        <v>-0.72228099999999995</v>
      </c>
      <c r="I16" s="17">
        <v>-0.45936700000000003</v>
      </c>
      <c r="K16" s="38">
        <f t="shared" si="2"/>
        <v>89.715653000000003</v>
      </c>
      <c r="L16" s="38">
        <f t="shared" si="3"/>
        <v>77.696709999999982</v>
      </c>
      <c r="M16" s="38">
        <f t="shared" si="4"/>
        <v>53.808059999999998</v>
      </c>
      <c r="N16" s="38">
        <f t="shared" si="5"/>
        <v>36.986357000000005</v>
      </c>
      <c r="O16" s="38">
        <f t="shared" si="6"/>
        <v>18.696772000000003</v>
      </c>
      <c r="P16" s="38">
        <f t="shared" si="7"/>
        <v>-1.2948140000000001</v>
      </c>
      <c r="Q16" s="38">
        <f t="shared" si="8"/>
        <v>-12.694722000000001</v>
      </c>
      <c r="R16" s="38">
        <f t="shared" si="9"/>
        <v>-30.582838999999993</v>
      </c>
      <c r="S16" s="38">
        <f t="shared" si="10"/>
        <v>-43.607170000000004</v>
      </c>
    </row>
    <row r="17" spans="1:19">
      <c r="A17" s="17">
        <v>4.3252740000000003</v>
      </c>
      <c r="B17" s="17">
        <v>3.657759</v>
      </c>
      <c r="C17" s="17">
        <v>2.0997129999999999</v>
      </c>
      <c r="D17" s="17">
        <v>1.3763700000000001</v>
      </c>
      <c r="E17" s="17">
        <v>1.297461</v>
      </c>
      <c r="F17" s="17">
        <v>0.26841900000000002</v>
      </c>
      <c r="G17" s="17">
        <v>-0.10648100000000001</v>
      </c>
      <c r="H17" s="17">
        <v>-0.68178399999999995</v>
      </c>
      <c r="I17" s="17">
        <v>0.72613300000000003</v>
      </c>
      <c r="K17" s="38">
        <f t="shared" si="2"/>
        <v>94.040927000000011</v>
      </c>
      <c r="L17" s="38">
        <f t="shared" si="3"/>
        <v>81.35446899999998</v>
      </c>
      <c r="M17" s="38">
        <f t="shared" si="4"/>
        <v>55.907772999999999</v>
      </c>
      <c r="N17" s="38">
        <f t="shared" si="5"/>
        <v>38.362727000000007</v>
      </c>
      <c r="O17" s="38">
        <f t="shared" si="6"/>
        <v>19.994233000000001</v>
      </c>
      <c r="P17" s="38">
        <f t="shared" si="7"/>
        <v>-1.0263950000000002</v>
      </c>
      <c r="Q17" s="38">
        <f t="shared" si="8"/>
        <v>-12.801203000000001</v>
      </c>
      <c r="R17" s="38">
        <f t="shared" si="9"/>
        <v>-31.264622999999993</v>
      </c>
      <c r="S17" s="38">
        <f t="shared" si="10"/>
        <v>-42.881037000000006</v>
      </c>
    </row>
    <row r="18" spans="1:19">
      <c r="A18" s="17">
        <v>3.8068279999999999</v>
      </c>
      <c r="B18" s="17">
        <v>3.0992310000000001</v>
      </c>
      <c r="C18" s="17">
        <v>2.2764180000000001</v>
      </c>
      <c r="D18" s="17">
        <v>1.2252369999999999</v>
      </c>
      <c r="E18" s="17">
        <v>1.502602</v>
      </c>
      <c r="F18" s="17">
        <v>6.3275999999999999E-2</v>
      </c>
      <c r="G18" s="17">
        <v>-4.1764000000000003E-2</v>
      </c>
      <c r="H18" s="17">
        <v>-0.784717</v>
      </c>
      <c r="I18" s="17">
        <v>1.5184949999999999</v>
      </c>
      <c r="K18" s="38">
        <f t="shared" si="2"/>
        <v>97.847755000000006</v>
      </c>
      <c r="L18" s="38">
        <f t="shared" si="3"/>
        <v>84.453699999999984</v>
      </c>
      <c r="M18" s="38">
        <f t="shared" si="4"/>
        <v>58.184190999999998</v>
      </c>
      <c r="N18" s="38">
        <f t="shared" si="5"/>
        <v>39.587964000000007</v>
      </c>
      <c r="O18" s="38">
        <f t="shared" si="6"/>
        <v>21.496835000000001</v>
      </c>
      <c r="P18" s="38">
        <f t="shared" si="7"/>
        <v>-0.96311900000000017</v>
      </c>
      <c r="Q18" s="38">
        <f t="shared" si="8"/>
        <v>-12.842967000000002</v>
      </c>
      <c r="R18" s="38">
        <f t="shared" si="9"/>
        <v>-32.049339999999994</v>
      </c>
      <c r="S18" s="38">
        <f t="shared" si="10"/>
        <v>-41.362542000000005</v>
      </c>
    </row>
    <row r="19" spans="1:19">
      <c r="A19" s="17">
        <v>3.4352909999999999</v>
      </c>
      <c r="B19" s="17">
        <v>2.4833180000000001</v>
      </c>
      <c r="C19" s="17">
        <v>2.254686</v>
      </c>
      <c r="D19" s="17">
        <v>1.0923369999999999</v>
      </c>
      <c r="E19" s="17">
        <v>1.7099519999999999</v>
      </c>
      <c r="F19" s="17">
        <v>5.6820000000000004E-3</v>
      </c>
      <c r="G19" s="17">
        <v>-0.225882</v>
      </c>
      <c r="H19" s="17">
        <v>-0.25007800000000002</v>
      </c>
      <c r="I19" s="17">
        <v>1.0615410000000001</v>
      </c>
      <c r="K19" s="38">
        <f t="shared" si="2"/>
        <v>101.28304600000001</v>
      </c>
      <c r="L19" s="38">
        <f t="shared" si="3"/>
        <v>86.937017999999981</v>
      </c>
      <c r="M19" s="38">
        <f t="shared" si="4"/>
        <v>60.438876999999998</v>
      </c>
      <c r="N19" s="38">
        <f t="shared" si="5"/>
        <v>40.680301000000007</v>
      </c>
      <c r="O19" s="38">
        <f t="shared" si="6"/>
        <v>23.206787000000002</v>
      </c>
      <c r="P19" s="38">
        <f t="shared" si="7"/>
        <v>-0.9574370000000002</v>
      </c>
      <c r="Q19" s="38">
        <f t="shared" si="8"/>
        <v>-13.068849000000002</v>
      </c>
      <c r="R19" s="38">
        <f t="shared" si="9"/>
        <v>-32.299417999999996</v>
      </c>
      <c r="S19" s="38">
        <f t="shared" si="10"/>
        <v>-40.301001000000007</v>
      </c>
    </row>
    <row r="20" spans="1:19">
      <c r="A20" s="17">
        <v>3.3579759999999998</v>
      </c>
      <c r="B20" s="17">
        <v>2.574522</v>
      </c>
      <c r="C20" s="17">
        <v>2.424668</v>
      </c>
      <c r="D20" s="17">
        <v>0.94798300000000002</v>
      </c>
      <c r="E20" s="17">
        <v>1.661807</v>
      </c>
      <c r="F20" s="17">
        <v>3.0669999999999999E-2</v>
      </c>
      <c r="G20" s="17">
        <v>0.147565</v>
      </c>
      <c r="H20" s="17">
        <v>-7.6758999999999994E-2</v>
      </c>
      <c r="I20" s="17">
        <v>0.729217</v>
      </c>
      <c r="K20" s="38">
        <f t="shared" si="2"/>
        <v>104.64102200000001</v>
      </c>
      <c r="L20" s="38">
        <f t="shared" si="3"/>
        <v>89.511539999999982</v>
      </c>
      <c r="M20" s="38">
        <f t="shared" si="4"/>
        <v>62.863544999999995</v>
      </c>
      <c r="N20" s="38">
        <f t="shared" si="5"/>
        <v>41.628284000000008</v>
      </c>
      <c r="O20" s="38">
        <f t="shared" si="6"/>
        <v>24.868594000000002</v>
      </c>
      <c r="P20" s="38">
        <f t="shared" si="7"/>
        <v>-0.92676700000000023</v>
      </c>
      <c r="Q20" s="38">
        <f t="shared" si="8"/>
        <v>-12.921284000000002</v>
      </c>
      <c r="R20" s="38">
        <f t="shared" si="9"/>
        <v>-32.376176999999998</v>
      </c>
      <c r="S20" s="38">
        <f t="shared" si="10"/>
        <v>-39.571784000000008</v>
      </c>
    </row>
    <row r="21" spans="1:19">
      <c r="A21" s="17">
        <v>3.0828630000000001</v>
      </c>
      <c r="B21" s="17">
        <v>2.728599</v>
      </c>
      <c r="C21" s="17">
        <v>2.6074600000000001</v>
      </c>
      <c r="D21" s="17">
        <v>0.85344399999999998</v>
      </c>
      <c r="E21" s="17">
        <v>1.6548119999999999</v>
      </c>
      <c r="F21" s="17">
        <v>-2.4833999999999998E-2</v>
      </c>
      <c r="G21" s="17">
        <v>0.47622799999999998</v>
      </c>
      <c r="H21" s="17">
        <v>0.17531099999999999</v>
      </c>
      <c r="I21" s="17">
        <v>1.1255200000000001</v>
      </c>
      <c r="K21" s="38">
        <f t="shared" si="2"/>
        <v>107.72388500000001</v>
      </c>
      <c r="L21" s="38">
        <f t="shared" si="3"/>
        <v>92.240138999999985</v>
      </c>
      <c r="M21" s="38">
        <f t="shared" si="4"/>
        <v>65.471004999999991</v>
      </c>
      <c r="N21" s="38">
        <f t="shared" si="5"/>
        <v>42.481728000000011</v>
      </c>
      <c r="O21" s="38">
        <f t="shared" si="6"/>
        <v>26.523406000000001</v>
      </c>
      <c r="P21" s="38">
        <f t="shared" si="7"/>
        <v>-0.95160100000000025</v>
      </c>
      <c r="Q21" s="38">
        <f t="shared" si="8"/>
        <v>-12.445056000000001</v>
      </c>
      <c r="R21" s="38">
        <f t="shared" si="9"/>
        <v>-32.200865999999998</v>
      </c>
      <c r="S21" s="38">
        <f t="shared" si="10"/>
        <v>-38.446264000000006</v>
      </c>
    </row>
    <row r="22" spans="1:19">
      <c r="A22" s="17">
        <v>3.233886</v>
      </c>
      <c r="B22" s="17">
        <v>2.5419679999999998</v>
      </c>
      <c r="C22" s="17">
        <v>2.2206450000000002</v>
      </c>
      <c r="D22" s="17">
        <v>1.0420419999999999</v>
      </c>
      <c r="E22" s="17">
        <v>1.613569</v>
      </c>
      <c r="F22" s="17">
        <v>-5.3594999999999997E-2</v>
      </c>
      <c r="G22" s="17">
        <v>0.56373099999999998</v>
      </c>
      <c r="H22" s="17">
        <v>1.5753E-2</v>
      </c>
      <c r="I22" s="17">
        <v>1.319523</v>
      </c>
      <c r="K22" s="38">
        <f t="shared" si="2"/>
        <v>110.95777100000001</v>
      </c>
      <c r="L22" s="38">
        <f t="shared" si="3"/>
        <v>94.782106999999982</v>
      </c>
      <c r="M22" s="38">
        <f t="shared" si="4"/>
        <v>67.691649999999996</v>
      </c>
      <c r="N22" s="38">
        <f t="shared" si="5"/>
        <v>43.523770000000013</v>
      </c>
      <c r="O22" s="38">
        <f t="shared" si="6"/>
        <v>28.136975</v>
      </c>
      <c r="P22" s="38">
        <f t="shared" si="7"/>
        <v>-1.0051960000000002</v>
      </c>
      <c r="Q22" s="38">
        <f t="shared" si="8"/>
        <v>-11.881325</v>
      </c>
      <c r="R22" s="38">
        <f t="shared" si="9"/>
        <v>-32.185113000000001</v>
      </c>
      <c r="S22" s="38">
        <f t="shared" si="10"/>
        <v>-37.12674100000001</v>
      </c>
    </row>
    <row r="23" spans="1:19">
      <c r="A23" s="17">
        <v>3.046036</v>
      </c>
      <c r="B23" s="17">
        <v>2.3008489999999999</v>
      </c>
      <c r="C23" s="17">
        <v>2.3606220000000002</v>
      </c>
      <c r="D23" s="17">
        <v>1.241919</v>
      </c>
      <c r="E23" s="17">
        <v>1.6392070000000001</v>
      </c>
      <c r="F23" s="17">
        <v>0.246119</v>
      </c>
      <c r="G23" s="17">
        <v>0.67629899999999998</v>
      </c>
      <c r="H23" s="17">
        <v>-0.49223</v>
      </c>
      <c r="I23" s="17">
        <v>0.86814100000000005</v>
      </c>
      <c r="K23" s="38">
        <f t="shared" si="2"/>
        <v>114.00380700000001</v>
      </c>
      <c r="L23" s="38">
        <f t="shared" si="3"/>
        <v>97.082955999999982</v>
      </c>
      <c r="M23" s="38">
        <f t="shared" si="4"/>
        <v>70.052272000000002</v>
      </c>
      <c r="N23" s="38">
        <f t="shared" si="5"/>
        <v>44.765689000000016</v>
      </c>
      <c r="O23" s="38">
        <f t="shared" si="6"/>
        <v>29.776181999999999</v>
      </c>
      <c r="P23" s="38">
        <f t="shared" si="7"/>
        <v>-0.75907700000000022</v>
      </c>
      <c r="Q23" s="38">
        <f t="shared" si="8"/>
        <v>-11.205026</v>
      </c>
      <c r="R23" s="38">
        <f t="shared" si="9"/>
        <v>-32.677343</v>
      </c>
      <c r="S23" s="38">
        <f t="shared" si="10"/>
        <v>-36.258600000000008</v>
      </c>
    </row>
    <row r="24" spans="1:19">
      <c r="A24" s="17">
        <v>2.6743519999999998</v>
      </c>
      <c r="B24" s="17">
        <v>2.2326579999999998</v>
      </c>
      <c r="C24" s="17">
        <v>2.5811389999999999</v>
      </c>
      <c r="D24" s="17">
        <v>1.249438</v>
      </c>
      <c r="E24" s="17">
        <v>1.5287569999999999</v>
      </c>
      <c r="F24" s="17">
        <v>0.48761100000000002</v>
      </c>
      <c r="G24" s="17">
        <v>0.61846000000000001</v>
      </c>
      <c r="H24" s="17">
        <v>-0.31455499999999997</v>
      </c>
      <c r="I24" s="17">
        <v>0.90291699999999997</v>
      </c>
      <c r="K24" s="38">
        <f t="shared" si="2"/>
        <v>116.67815900000001</v>
      </c>
      <c r="L24" s="38">
        <f t="shared" si="3"/>
        <v>99.315613999999982</v>
      </c>
      <c r="M24" s="38">
        <f t="shared" si="4"/>
        <v>72.633410999999995</v>
      </c>
      <c r="N24" s="38">
        <f t="shared" si="5"/>
        <v>46.015127000000014</v>
      </c>
      <c r="O24" s="38">
        <f t="shared" si="6"/>
        <v>31.304938999999997</v>
      </c>
      <c r="P24" s="38">
        <f t="shared" si="7"/>
        <v>-0.27146600000000021</v>
      </c>
      <c r="Q24" s="38">
        <f t="shared" si="8"/>
        <v>-10.586565999999999</v>
      </c>
      <c r="R24" s="38">
        <f t="shared" si="9"/>
        <v>-32.991897999999999</v>
      </c>
      <c r="S24" s="38">
        <f t="shared" si="10"/>
        <v>-35.355683000000006</v>
      </c>
    </row>
    <row r="25" spans="1:19">
      <c r="A25" s="17">
        <v>1.9571510000000001</v>
      </c>
      <c r="B25" s="17">
        <v>2.2220960000000001</v>
      </c>
      <c r="C25" s="17">
        <v>2.591926</v>
      </c>
      <c r="D25" s="17">
        <v>1.223168</v>
      </c>
      <c r="E25" s="17">
        <v>1.2252620000000001</v>
      </c>
      <c r="F25" s="17">
        <v>0.62020900000000001</v>
      </c>
      <c r="G25" s="17">
        <v>0.38893299999999997</v>
      </c>
      <c r="H25" s="17">
        <v>-7.6354000000000005E-2</v>
      </c>
      <c r="I25" s="17">
        <v>0.90479200000000004</v>
      </c>
      <c r="K25" s="38">
        <f t="shared" si="2"/>
        <v>118.63531</v>
      </c>
      <c r="L25" s="38">
        <f t="shared" si="3"/>
        <v>101.53770999999998</v>
      </c>
      <c r="M25" s="38">
        <f t="shared" si="4"/>
        <v>75.225336999999996</v>
      </c>
      <c r="N25" s="38">
        <f t="shared" si="5"/>
        <v>47.238295000000015</v>
      </c>
      <c r="O25" s="38">
        <f t="shared" si="6"/>
        <v>32.530200999999998</v>
      </c>
      <c r="P25" s="38">
        <f t="shared" si="7"/>
        <v>0.3487429999999998</v>
      </c>
      <c r="Q25" s="38">
        <f t="shared" si="8"/>
        <v>-10.197633</v>
      </c>
      <c r="R25" s="38">
        <f t="shared" si="9"/>
        <v>-33.068252000000001</v>
      </c>
      <c r="S25" s="38">
        <f t="shared" si="10"/>
        <v>-34.450891000000006</v>
      </c>
    </row>
    <row r="26" spans="1:19">
      <c r="A26" s="17">
        <v>1.8809819999999999</v>
      </c>
      <c r="B26" s="17">
        <v>2.182588</v>
      </c>
      <c r="C26" s="17">
        <v>2.6642229999999998</v>
      </c>
      <c r="D26" s="17">
        <v>1.0916250000000001</v>
      </c>
      <c r="E26" s="17">
        <v>1.0962970000000001</v>
      </c>
      <c r="F26" s="17">
        <v>0.72798499999999999</v>
      </c>
      <c r="G26" s="17">
        <v>0.42516799999999999</v>
      </c>
      <c r="H26" s="17">
        <v>-0.36077199999999998</v>
      </c>
      <c r="I26" s="17">
        <v>0.118493</v>
      </c>
      <c r="K26" s="38">
        <f t="shared" si="2"/>
        <v>120.51629200000001</v>
      </c>
      <c r="L26" s="38">
        <f t="shared" si="3"/>
        <v>103.72029799999997</v>
      </c>
      <c r="M26" s="38">
        <f t="shared" si="4"/>
        <v>77.889559999999989</v>
      </c>
      <c r="N26" s="38">
        <f t="shared" si="5"/>
        <v>48.329920000000016</v>
      </c>
      <c r="O26" s="38">
        <f t="shared" si="6"/>
        <v>33.626497999999998</v>
      </c>
      <c r="P26" s="38">
        <f t="shared" si="7"/>
        <v>1.0767279999999997</v>
      </c>
      <c r="Q26" s="38">
        <f t="shared" si="8"/>
        <v>-9.7724650000000004</v>
      </c>
      <c r="R26" s="38">
        <f t="shared" si="9"/>
        <v>-33.429023999999998</v>
      </c>
      <c r="S26" s="38">
        <f t="shared" si="10"/>
        <v>-34.332398000000005</v>
      </c>
    </row>
    <row r="27" spans="1:19">
      <c r="A27" s="17">
        <v>2.2791950000000001</v>
      </c>
      <c r="B27" s="17">
        <v>2.0920570000000001</v>
      </c>
      <c r="C27" s="17">
        <v>2.2764700000000002</v>
      </c>
      <c r="D27" s="17">
        <v>0.99656800000000001</v>
      </c>
      <c r="E27" s="17">
        <v>1.019835</v>
      </c>
      <c r="F27" s="17">
        <v>0.651501</v>
      </c>
      <c r="G27" s="17">
        <v>0.41644300000000001</v>
      </c>
      <c r="H27" s="17">
        <v>-0.60621599999999998</v>
      </c>
      <c r="I27" s="17">
        <v>4.7501000000000002E-2</v>
      </c>
      <c r="K27" s="38">
        <f t="shared" si="2"/>
        <v>122.79548700000001</v>
      </c>
      <c r="L27" s="38">
        <f t="shared" si="3"/>
        <v>105.81235499999997</v>
      </c>
      <c r="M27" s="38">
        <f t="shared" si="4"/>
        <v>80.166029999999992</v>
      </c>
      <c r="N27" s="38">
        <f t="shared" si="5"/>
        <v>49.326488000000019</v>
      </c>
      <c r="O27" s="38">
        <f t="shared" si="6"/>
        <v>34.646332999999998</v>
      </c>
      <c r="P27" s="38">
        <f t="shared" si="7"/>
        <v>1.7282289999999998</v>
      </c>
      <c r="Q27" s="38">
        <f t="shared" si="8"/>
        <v>-9.3560220000000012</v>
      </c>
      <c r="R27" s="38">
        <f t="shared" si="9"/>
        <v>-34.035240000000002</v>
      </c>
      <c r="S27" s="38">
        <f t="shared" si="10"/>
        <v>-34.284897000000008</v>
      </c>
    </row>
    <row r="28" spans="1:19">
      <c r="A28" s="17">
        <v>2.6781619999999999</v>
      </c>
      <c r="B28" s="17">
        <v>2.5336430000000001</v>
      </c>
      <c r="C28" s="17">
        <v>1.8798729999999999</v>
      </c>
      <c r="D28" s="17">
        <v>0.91388999999999998</v>
      </c>
      <c r="E28" s="17">
        <v>1.0761890000000001</v>
      </c>
      <c r="F28" s="17">
        <v>0.46064300000000002</v>
      </c>
      <c r="G28" s="17">
        <v>0.123581</v>
      </c>
      <c r="H28" s="17">
        <v>-0.99452300000000005</v>
      </c>
      <c r="I28" s="17">
        <v>0.62942699999999996</v>
      </c>
      <c r="K28" s="38">
        <f t="shared" si="2"/>
        <v>125.47364900000001</v>
      </c>
      <c r="L28" s="38">
        <f t="shared" si="3"/>
        <v>108.34599799999997</v>
      </c>
      <c r="M28" s="38">
        <f t="shared" si="4"/>
        <v>82.045902999999996</v>
      </c>
      <c r="N28" s="38">
        <f t="shared" si="5"/>
        <v>50.240378000000021</v>
      </c>
      <c r="O28" s="38">
        <f t="shared" si="6"/>
        <v>35.722521999999998</v>
      </c>
      <c r="P28" s="38">
        <f t="shared" si="7"/>
        <v>2.1888719999999999</v>
      </c>
      <c r="Q28" s="38">
        <f t="shared" si="8"/>
        <v>-9.2324410000000015</v>
      </c>
      <c r="R28" s="38">
        <f t="shared" si="9"/>
        <v>-35.029763000000003</v>
      </c>
      <c r="S28" s="38">
        <f t="shared" si="10"/>
        <v>-33.655470000000008</v>
      </c>
    </row>
    <row r="29" spans="1:19">
      <c r="A29" s="17">
        <v>2.7139340000000001</v>
      </c>
      <c r="B29" s="17">
        <v>2.4849009999999998</v>
      </c>
      <c r="C29" s="17">
        <v>1.9427220000000001</v>
      </c>
      <c r="D29" s="17">
        <v>1.094646</v>
      </c>
      <c r="E29" s="17">
        <v>1.123596</v>
      </c>
      <c r="F29" s="17">
        <v>0.53389699999999995</v>
      </c>
      <c r="G29" s="17">
        <v>1.4984000000000001E-2</v>
      </c>
      <c r="H29" s="17">
        <v>-0.95806599999999997</v>
      </c>
      <c r="I29" s="17">
        <v>0.87638300000000002</v>
      </c>
      <c r="K29" s="38">
        <f t="shared" si="2"/>
        <v>128.18758300000002</v>
      </c>
      <c r="L29" s="38">
        <f t="shared" si="3"/>
        <v>110.83089899999996</v>
      </c>
      <c r="M29" s="38">
        <f t="shared" si="4"/>
        <v>83.988624999999999</v>
      </c>
      <c r="N29" s="38">
        <f t="shared" si="5"/>
        <v>51.335024000000018</v>
      </c>
      <c r="O29" s="38">
        <f t="shared" si="6"/>
        <v>36.846117999999997</v>
      </c>
      <c r="P29" s="38">
        <f t="shared" si="7"/>
        <v>2.722769</v>
      </c>
      <c r="Q29" s="38">
        <f t="shared" si="8"/>
        <v>-9.2174570000000013</v>
      </c>
      <c r="R29" s="38">
        <f t="shared" si="9"/>
        <v>-35.987829000000005</v>
      </c>
      <c r="S29" s="38">
        <f t="shared" si="10"/>
        <v>-32.779087000000011</v>
      </c>
    </row>
    <row r="30" spans="1:19">
      <c r="A30" s="17">
        <v>2.2224879999999998</v>
      </c>
      <c r="B30" s="17">
        <v>1.8200700000000001</v>
      </c>
      <c r="C30" s="17">
        <v>1.8926940000000001</v>
      </c>
      <c r="D30" s="17">
        <v>0.97015300000000004</v>
      </c>
      <c r="E30" s="17">
        <v>1.201927</v>
      </c>
      <c r="F30" s="17">
        <v>0.80728299999999997</v>
      </c>
      <c r="G30" s="17">
        <v>0.40907399999999999</v>
      </c>
      <c r="H30" s="17">
        <v>-0.93198599999999998</v>
      </c>
      <c r="I30" s="17">
        <v>0.92687600000000003</v>
      </c>
      <c r="K30" s="38">
        <f t="shared" si="2"/>
        <v>130.41007100000002</v>
      </c>
      <c r="L30" s="38">
        <f t="shared" si="3"/>
        <v>112.65096899999996</v>
      </c>
      <c r="M30" s="38">
        <f t="shared" si="4"/>
        <v>85.881319000000005</v>
      </c>
      <c r="N30" s="38">
        <f t="shared" si="5"/>
        <v>52.305177000000022</v>
      </c>
      <c r="O30" s="38">
        <f t="shared" si="6"/>
        <v>38.048044999999995</v>
      </c>
      <c r="P30" s="38">
        <f t="shared" si="7"/>
        <v>3.530052</v>
      </c>
      <c r="Q30" s="38">
        <f t="shared" si="8"/>
        <v>-8.808383000000001</v>
      </c>
      <c r="R30" s="38">
        <f t="shared" si="9"/>
        <v>-36.919815000000007</v>
      </c>
      <c r="S30" s="38">
        <f t="shared" si="10"/>
        <v>-31.852211000000011</v>
      </c>
    </row>
    <row r="31" spans="1:19">
      <c r="A31" s="17">
        <v>1.491779</v>
      </c>
      <c r="B31" s="17">
        <v>0.99854500000000002</v>
      </c>
      <c r="C31" s="17">
        <v>1.748721</v>
      </c>
      <c r="D31" s="17">
        <v>0.99118700000000004</v>
      </c>
      <c r="E31" s="17">
        <v>1.160328</v>
      </c>
      <c r="F31" s="17">
        <v>0.79332000000000003</v>
      </c>
      <c r="G31" s="17">
        <v>0.4234</v>
      </c>
      <c r="H31" s="17">
        <v>-0.76332199999999994</v>
      </c>
      <c r="I31" s="17">
        <v>0.61959299999999995</v>
      </c>
      <c r="K31" s="38">
        <f t="shared" si="2"/>
        <v>131.90185000000002</v>
      </c>
      <c r="L31" s="38">
        <f t="shared" si="3"/>
        <v>113.64951399999995</v>
      </c>
      <c r="M31" s="38">
        <f t="shared" si="4"/>
        <v>87.630040000000008</v>
      </c>
      <c r="N31" s="38">
        <f t="shared" si="5"/>
        <v>53.296364000000025</v>
      </c>
      <c r="O31" s="38">
        <f t="shared" si="6"/>
        <v>39.208372999999995</v>
      </c>
      <c r="P31" s="38">
        <f t="shared" si="7"/>
        <v>4.323372</v>
      </c>
      <c r="Q31" s="38">
        <f t="shared" si="8"/>
        <v>-8.3849830000000019</v>
      </c>
      <c r="R31" s="38">
        <f t="shared" si="9"/>
        <v>-37.683137000000009</v>
      </c>
      <c r="S31" s="38">
        <f t="shared" si="10"/>
        <v>-31.232618000000013</v>
      </c>
    </row>
    <row r="32" spans="1:19">
      <c r="A32" s="17">
        <v>1.419109</v>
      </c>
      <c r="B32" s="17">
        <v>1.3782490000000001</v>
      </c>
      <c r="C32" s="17">
        <v>1.821364</v>
      </c>
      <c r="D32" s="17">
        <v>0.99606899999999998</v>
      </c>
      <c r="E32" s="17">
        <v>0.99619199999999997</v>
      </c>
      <c r="F32" s="17">
        <v>0.91481199999999996</v>
      </c>
      <c r="G32" s="17">
        <v>0.26796500000000001</v>
      </c>
      <c r="H32" s="17">
        <v>-0.71438500000000005</v>
      </c>
      <c r="I32" s="17">
        <v>0.55318500000000004</v>
      </c>
      <c r="K32" s="38">
        <f t="shared" si="2"/>
        <v>133.32095900000002</v>
      </c>
      <c r="L32" s="38">
        <f t="shared" si="3"/>
        <v>115.02776299999995</v>
      </c>
      <c r="M32" s="38">
        <f t="shared" si="4"/>
        <v>89.451404000000011</v>
      </c>
      <c r="N32" s="38">
        <f t="shared" si="5"/>
        <v>54.292433000000024</v>
      </c>
      <c r="O32" s="38">
        <f t="shared" si="6"/>
        <v>40.204564999999995</v>
      </c>
      <c r="P32" s="38">
        <f t="shared" si="7"/>
        <v>5.2381840000000004</v>
      </c>
      <c r="Q32" s="38">
        <f t="shared" si="8"/>
        <v>-8.1170180000000016</v>
      </c>
      <c r="R32" s="38">
        <f t="shared" si="9"/>
        <v>-38.397522000000009</v>
      </c>
      <c r="S32" s="38">
        <f t="shared" si="10"/>
        <v>-30.679433000000014</v>
      </c>
    </row>
    <row r="33" spans="1:19">
      <c r="A33" s="17">
        <v>1.498499</v>
      </c>
      <c r="B33" s="17">
        <v>2.0942080000000001</v>
      </c>
      <c r="C33" s="17">
        <v>1.677065</v>
      </c>
      <c r="D33" s="17">
        <v>0.87597499999999995</v>
      </c>
      <c r="E33" s="17">
        <v>0.95192500000000002</v>
      </c>
      <c r="F33" s="17">
        <v>1.0057860000000001</v>
      </c>
      <c r="G33" s="17">
        <v>-5.1409999999999997E-3</v>
      </c>
      <c r="H33" s="17">
        <v>-0.42410599999999998</v>
      </c>
      <c r="I33" s="17">
        <v>0.97108799999999995</v>
      </c>
      <c r="K33" s="38">
        <f t="shared" si="2"/>
        <v>134.81945800000003</v>
      </c>
      <c r="L33" s="38">
        <f t="shared" si="3"/>
        <v>117.12197099999995</v>
      </c>
      <c r="M33" s="38">
        <f t="shared" si="4"/>
        <v>91.12846900000001</v>
      </c>
      <c r="N33" s="38">
        <f t="shared" si="5"/>
        <v>55.168408000000021</v>
      </c>
      <c r="O33" s="38">
        <f t="shared" si="6"/>
        <v>41.156489999999998</v>
      </c>
      <c r="P33" s="38">
        <f t="shared" si="7"/>
        <v>6.2439700000000009</v>
      </c>
      <c r="Q33" s="38">
        <f t="shared" si="8"/>
        <v>-8.1221590000000017</v>
      </c>
      <c r="R33" s="38">
        <f t="shared" si="9"/>
        <v>-38.821628000000011</v>
      </c>
      <c r="S33" s="38">
        <f t="shared" si="10"/>
        <v>-29.708345000000016</v>
      </c>
    </row>
    <row r="34" spans="1:19">
      <c r="A34" s="17">
        <v>1.2186779999999999</v>
      </c>
      <c r="B34" s="17">
        <v>2.386619</v>
      </c>
      <c r="C34" s="17">
        <v>1.8524339999999999</v>
      </c>
      <c r="D34" s="17">
        <v>0.89140200000000003</v>
      </c>
      <c r="E34" s="17">
        <v>0.99467499999999998</v>
      </c>
      <c r="F34" s="17">
        <v>1.145357</v>
      </c>
      <c r="G34" s="17">
        <v>-2.5353000000000001E-2</v>
      </c>
      <c r="H34" s="17">
        <v>-0.183757</v>
      </c>
      <c r="I34" s="17">
        <v>1.493241</v>
      </c>
      <c r="K34" s="38">
        <f t="shared" si="2"/>
        <v>136.03813600000004</v>
      </c>
      <c r="L34" s="38">
        <f t="shared" si="3"/>
        <v>119.50858999999994</v>
      </c>
      <c r="M34" s="38">
        <f t="shared" si="4"/>
        <v>92.980903000000012</v>
      </c>
      <c r="N34" s="38">
        <f t="shared" si="5"/>
        <v>56.05981000000002</v>
      </c>
      <c r="O34" s="38">
        <f t="shared" si="6"/>
        <v>42.151164999999999</v>
      </c>
      <c r="P34" s="38">
        <f t="shared" si="7"/>
        <v>7.3893270000000006</v>
      </c>
      <c r="Q34" s="38">
        <f t="shared" si="8"/>
        <v>-8.1475120000000025</v>
      </c>
      <c r="R34" s="38">
        <f t="shared" si="9"/>
        <v>-39.005385000000011</v>
      </c>
      <c r="S34" s="38">
        <f t="shared" si="10"/>
        <v>-28.215104000000014</v>
      </c>
    </row>
    <row r="35" spans="1:19">
      <c r="A35" s="17">
        <v>0.81207399999999996</v>
      </c>
      <c r="B35" s="17">
        <v>2.5677660000000002</v>
      </c>
      <c r="C35" s="17">
        <v>1.875675</v>
      </c>
      <c r="D35" s="17">
        <v>1.0061249999999999</v>
      </c>
      <c r="E35" s="17">
        <v>1.1202030000000001</v>
      </c>
      <c r="F35" s="17">
        <v>1.287093</v>
      </c>
      <c r="G35" s="17">
        <v>0.123833</v>
      </c>
      <c r="H35" s="17">
        <v>-0.49545899999999998</v>
      </c>
      <c r="I35" s="17">
        <v>1.89002</v>
      </c>
      <c r="K35" s="38">
        <f t="shared" si="2"/>
        <v>136.85021000000003</v>
      </c>
      <c r="L35" s="38">
        <f t="shared" si="3"/>
        <v>122.07635599999995</v>
      </c>
      <c r="M35" s="38">
        <f t="shared" si="4"/>
        <v>94.856578000000013</v>
      </c>
      <c r="N35" s="38">
        <f t="shared" si="5"/>
        <v>57.065935000000017</v>
      </c>
      <c r="O35" s="38">
        <f t="shared" si="6"/>
        <v>43.271367999999995</v>
      </c>
      <c r="P35" s="38">
        <f t="shared" si="7"/>
        <v>8.6764200000000002</v>
      </c>
      <c r="Q35" s="38">
        <f t="shared" si="8"/>
        <v>-8.0236790000000031</v>
      </c>
      <c r="R35" s="38">
        <f t="shared" si="9"/>
        <v>-39.500844000000008</v>
      </c>
      <c r="S35" s="38">
        <f t="shared" si="10"/>
        <v>-26.325084000000015</v>
      </c>
    </row>
    <row r="36" spans="1:19">
      <c r="A36" s="17">
        <v>0.118773</v>
      </c>
      <c r="B36" s="17">
        <v>2.8897400000000002</v>
      </c>
      <c r="C36" s="17">
        <v>1.5726290000000001</v>
      </c>
      <c r="D36" s="17">
        <v>0.928728</v>
      </c>
      <c r="E36" s="17">
        <v>1.3207599999999999</v>
      </c>
      <c r="F36" s="17">
        <v>1.0250189999999999</v>
      </c>
      <c r="G36" s="17">
        <v>0.34268199999999999</v>
      </c>
      <c r="H36" s="17">
        <v>-1.002351</v>
      </c>
      <c r="I36" s="17">
        <v>1.9254340000000001</v>
      </c>
      <c r="K36" s="38">
        <f t="shared" si="2"/>
        <v>136.96898300000004</v>
      </c>
      <c r="L36" s="38">
        <f t="shared" si="3"/>
        <v>124.96609599999995</v>
      </c>
      <c r="M36" s="38">
        <f t="shared" si="4"/>
        <v>96.429207000000019</v>
      </c>
      <c r="N36" s="38">
        <f t="shared" si="5"/>
        <v>57.994663000000017</v>
      </c>
      <c r="O36" s="38">
        <f t="shared" si="6"/>
        <v>44.592127999999995</v>
      </c>
      <c r="P36" s="38">
        <f t="shared" si="7"/>
        <v>9.7014390000000006</v>
      </c>
      <c r="Q36" s="38">
        <f t="shared" si="8"/>
        <v>-7.6809970000000032</v>
      </c>
      <c r="R36" s="38">
        <f t="shared" si="9"/>
        <v>-40.503195000000005</v>
      </c>
      <c r="S36" s="38">
        <f t="shared" si="10"/>
        <v>-24.399650000000015</v>
      </c>
    </row>
    <row r="37" spans="1:19">
      <c r="A37" s="17">
        <v>0.25106000000000001</v>
      </c>
      <c r="B37" s="17">
        <v>2.5763069999999999</v>
      </c>
      <c r="C37" s="17">
        <v>1.292516</v>
      </c>
      <c r="D37" s="17">
        <v>0.90803999999999996</v>
      </c>
      <c r="E37" s="17">
        <v>1.506356</v>
      </c>
      <c r="F37" s="17">
        <v>1.022618</v>
      </c>
      <c r="G37" s="17">
        <v>0.48553600000000002</v>
      </c>
      <c r="H37" s="17">
        <v>-0.57320599999999999</v>
      </c>
      <c r="I37" s="17">
        <v>1.626279</v>
      </c>
      <c r="K37" s="38">
        <f t="shared" si="2"/>
        <v>137.22004300000003</v>
      </c>
      <c r="L37" s="38">
        <f t="shared" si="3"/>
        <v>127.54240299999995</v>
      </c>
      <c r="M37" s="38">
        <f t="shared" si="4"/>
        <v>97.721723000000026</v>
      </c>
      <c r="N37" s="38">
        <f t="shared" si="5"/>
        <v>58.902703000000017</v>
      </c>
      <c r="O37" s="38">
        <f t="shared" si="6"/>
        <v>46.098483999999992</v>
      </c>
      <c r="P37" s="38">
        <f t="shared" si="7"/>
        <v>10.724057</v>
      </c>
      <c r="Q37" s="38">
        <f t="shared" si="8"/>
        <v>-7.1954610000000034</v>
      </c>
      <c r="R37" s="38">
        <f t="shared" si="9"/>
        <v>-41.076401000000004</v>
      </c>
      <c r="S37" s="38">
        <f t="shared" si="10"/>
        <v>-22.773371000000015</v>
      </c>
    </row>
    <row r="38" spans="1:19">
      <c r="A38" s="17">
        <v>0.42639300000000002</v>
      </c>
      <c r="B38" s="17">
        <v>1.976529</v>
      </c>
      <c r="C38" s="17">
        <v>1.2649140000000001</v>
      </c>
      <c r="D38" s="17">
        <v>1.24902</v>
      </c>
      <c r="E38" s="17">
        <v>1.777763</v>
      </c>
      <c r="F38" s="17">
        <v>0.89824800000000005</v>
      </c>
      <c r="G38" s="17">
        <v>0.479628</v>
      </c>
      <c r="H38" s="17">
        <v>-0.30953900000000001</v>
      </c>
      <c r="I38" s="17">
        <v>1.885975</v>
      </c>
      <c r="K38" s="38">
        <f t="shared" si="2"/>
        <v>137.64643600000002</v>
      </c>
      <c r="L38" s="38">
        <f t="shared" si="3"/>
        <v>129.51893199999995</v>
      </c>
      <c r="M38" s="38">
        <f t="shared" si="4"/>
        <v>98.98663700000003</v>
      </c>
      <c r="N38" s="38">
        <f t="shared" si="5"/>
        <v>60.151723000000018</v>
      </c>
      <c r="O38" s="38">
        <f t="shared" si="6"/>
        <v>47.876246999999992</v>
      </c>
      <c r="P38" s="38">
        <f t="shared" si="7"/>
        <v>11.622305000000001</v>
      </c>
      <c r="Q38" s="38">
        <f t="shared" si="8"/>
        <v>-6.7158330000000035</v>
      </c>
      <c r="R38" s="38">
        <f t="shared" si="9"/>
        <v>-41.385940000000005</v>
      </c>
      <c r="S38" s="38">
        <f t="shared" si="10"/>
        <v>-20.887396000000017</v>
      </c>
    </row>
    <row r="39" spans="1:19">
      <c r="A39" s="17">
        <v>0.98274799999999995</v>
      </c>
      <c r="B39" s="17">
        <v>1.740675</v>
      </c>
      <c r="C39" s="17">
        <v>1.310578</v>
      </c>
      <c r="D39" s="17">
        <v>1.2593749999999999</v>
      </c>
      <c r="E39" s="17">
        <v>1.7034180000000001</v>
      </c>
      <c r="F39" s="17">
        <v>0.89158999999999999</v>
      </c>
      <c r="G39" s="17">
        <v>0.58955999999999997</v>
      </c>
      <c r="H39" s="17">
        <v>-0.134488</v>
      </c>
      <c r="I39" s="17">
        <v>1.7810569999999999</v>
      </c>
      <c r="K39" s="38">
        <f t="shared" si="2"/>
        <v>138.62918400000001</v>
      </c>
      <c r="L39" s="38">
        <f t="shared" si="3"/>
        <v>131.25960699999996</v>
      </c>
      <c r="M39" s="38">
        <f t="shared" si="4"/>
        <v>100.29721500000004</v>
      </c>
      <c r="N39" s="38">
        <f t="shared" si="5"/>
        <v>61.411098000000017</v>
      </c>
      <c r="O39" s="38">
        <f t="shared" si="6"/>
        <v>49.579664999999991</v>
      </c>
      <c r="P39" s="38">
        <f t="shared" si="7"/>
        <v>12.513895000000002</v>
      </c>
      <c r="Q39" s="38">
        <f t="shared" si="8"/>
        <v>-6.1262730000000039</v>
      </c>
      <c r="R39" s="38">
        <f t="shared" si="9"/>
        <v>-41.520428000000003</v>
      </c>
      <c r="S39" s="38">
        <f t="shared" si="10"/>
        <v>-19.106339000000016</v>
      </c>
    </row>
    <row r="40" spans="1:19">
      <c r="A40" s="17">
        <v>1.171111</v>
      </c>
      <c r="B40" s="17">
        <v>1.7647539999999999</v>
      </c>
      <c r="C40" s="17">
        <v>1.553744</v>
      </c>
      <c r="D40" s="17">
        <v>1.222118</v>
      </c>
      <c r="E40" s="17">
        <v>1.767245</v>
      </c>
      <c r="F40" s="17">
        <v>0.89718500000000001</v>
      </c>
      <c r="G40" s="17">
        <v>0.31609900000000002</v>
      </c>
      <c r="H40" s="17">
        <v>0.11380700000000001</v>
      </c>
      <c r="I40" s="17">
        <v>1.5715980000000001</v>
      </c>
      <c r="K40" s="38">
        <f t="shared" si="2"/>
        <v>139.80029500000001</v>
      </c>
      <c r="L40" s="38">
        <f t="shared" si="3"/>
        <v>133.02436099999997</v>
      </c>
      <c r="M40" s="38">
        <f t="shared" si="4"/>
        <v>101.85095900000003</v>
      </c>
      <c r="N40" s="38">
        <f t="shared" si="5"/>
        <v>62.633216000000019</v>
      </c>
      <c r="O40" s="38">
        <f t="shared" si="6"/>
        <v>51.346909999999994</v>
      </c>
      <c r="P40" s="38">
        <f t="shared" si="7"/>
        <v>13.411080000000002</v>
      </c>
      <c r="Q40" s="38">
        <f t="shared" si="8"/>
        <v>-5.8101740000000035</v>
      </c>
      <c r="R40" s="38">
        <f t="shared" si="9"/>
        <v>-41.406621000000001</v>
      </c>
      <c r="S40" s="38">
        <f t="shared" si="10"/>
        <v>-17.534741000000015</v>
      </c>
    </row>
    <row r="41" spans="1:19">
      <c r="A41" s="17">
        <v>1.045868</v>
      </c>
      <c r="B41" s="17">
        <v>1.898879</v>
      </c>
      <c r="C41" s="17">
        <v>1.749217</v>
      </c>
      <c r="D41" s="17">
        <v>1.344543</v>
      </c>
      <c r="E41" s="17">
        <v>1.6910769999999999</v>
      </c>
      <c r="F41" s="17">
        <v>1.095407</v>
      </c>
      <c r="G41" s="17">
        <v>0.17733499999999999</v>
      </c>
      <c r="H41" s="17">
        <v>0.20091000000000001</v>
      </c>
      <c r="I41" s="17">
        <v>1.2994019999999999</v>
      </c>
      <c r="K41" s="38">
        <f t="shared" si="2"/>
        <v>140.84616300000002</v>
      </c>
      <c r="L41" s="38">
        <f t="shared" si="3"/>
        <v>134.92323999999996</v>
      </c>
      <c r="M41" s="38">
        <f t="shared" si="4"/>
        <v>103.60017600000003</v>
      </c>
      <c r="N41" s="38">
        <f t="shared" si="5"/>
        <v>63.97775900000002</v>
      </c>
      <c r="O41" s="38">
        <f t="shared" si="6"/>
        <v>53.037986999999994</v>
      </c>
      <c r="P41" s="38">
        <f t="shared" si="7"/>
        <v>14.506487000000002</v>
      </c>
      <c r="Q41" s="38">
        <f t="shared" si="8"/>
        <v>-5.6328390000000033</v>
      </c>
      <c r="R41" s="38">
        <f t="shared" si="9"/>
        <v>-41.205711000000001</v>
      </c>
      <c r="S41" s="38">
        <f t="shared" si="10"/>
        <v>-16.235339000000014</v>
      </c>
    </row>
    <row r="42" spans="1:19">
      <c r="A42" s="17">
        <v>0.87173800000000001</v>
      </c>
      <c r="B42" s="17">
        <v>1.9024749999999999</v>
      </c>
      <c r="C42" s="17">
        <v>1.5901179999999999</v>
      </c>
      <c r="D42" s="17">
        <v>1.547609</v>
      </c>
      <c r="E42" s="17">
        <v>1.57148</v>
      </c>
      <c r="F42" s="17">
        <v>1.146544</v>
      </c>
      <c r="G42" s="17">
        <v>0.45854099999999998</v>
      </c>
      <c r="H42" s="17">
        <v>0.50726099999999996</v>
      </c>
      <c r="I42" s="17">
        <v>1.5145729999999999</v>
      </c>
      <c r="K42" s="38">
        <f t="shared" si="2"/>
        <v>141.71790100000001</v>
      </c>
      <c r="L42" s="38">
        <f t="shared" si="3"/>
        <v>136.82571499999997</v>
      </c>
      <c r="M42" s="38">
        <f t="shared" si="4"/>
        <v>105.19029400000004</v>
      </c>
      <c r="N42" s="38">
        <f t="shared" si="5"/>
        <v>65.525368000000014</v>
      </c>
      <c r="O42" s="38">
        <f t="shared" si="6"/>
        <v>54.609466999999995</v>
      </c>
      <c r="P42" s="38">
        <f t="shared" si="7"/>
        <v>15.653031000000002</v>
      </c>
      <c r="Q42" s="38">
        <f t="shared" si="8"/>
        <v>-5.174298000000003</v>
      </c>
      <c r="R42" s="38">
        <f t="shared" si="9"/>
        <v>-40.698450000000001</v>
      </c>
      <c r="S42" s="38">
        <f t="shared" si="10"/>
        <v>-14.720766000000014</v>
      </c>
    </row>
    <row r="43" spans="1:19">
      <c r="A43" s="17">
        <v>0.72792100000000004</v>
      </c>
      <c r="B43" s="17">
        <v>1.3534170000000001</v>
      </c>
      <c r="C43" s="17">
        <v>1.6450659999999999</v>
      </c>
      <c r="D43" s="17">
        <v>1.660882</v>
      </c>
      <c r="E43" s="17">
        <v>1.597944</v>
      </c>
      <c r="F43" s="17">
        <v>0.92174599999999995</v>
      </c>
      <c r="G43" s="17">
        <v>0.66783999999999999</v>
      </c>
      <c r="H43" s="17">
        <v>0.71586700000000003</v>
      </c>
      <c r="I43" s="17">
        <v>0.78098400000000001</v>
      </c>
      <c r="K43" s="38">
        <f t="shared" si="2"/>
        <v>142.44582200000002</v>
      </c>
      <c r="L43" s="38">
        <f t="shared" si="3"/>
        <v>138.17913199999998</v>
      </c>
      <c r="M43" s="38">
        <f t="shared" si="4"/>
        <v>106.83536000000004</v>
      </c>
      <c r="N43" s="38">
        <f t="shared" si="5"/>
        <v>67.186250000000015</v>
      </c>
      <c r="O43" s="38">
        <f t="shared" si="6"/>
        <v>56.207410999999993</v>
      </c>
      <c r="P43" s="38">
        <f t="shared" si="7"/>
        <v>16.574777000000001</v>
      </c>
      <c r="Q43" s="38">
        <f t="shared" si="8"/>
        <v>-4.506458000000003</v>
      </c>
      <c r="R43" s="38">
        <f t="shared" si="9"/>
        <v>-39.982582999999998</v>
      </c>
      <c r="S43" s="38">
        <f t="shared" si="10"/>
        <v>-13.939782000000013</v>
      </c>
    </row>
    <row r="44" spans="1:19">
      <c r="A44" s="17">
        <v>0.57694299999999998</v>
      </c>
      <c r="B44" s="17">
        <v>0.65188699999999999</v>
      </c>
      <c r="C44" s="17">
        <v>2.0081090000000001</v>
      </c>
      <c r="D44" s="17">
        <v>1.3471960000000001</v>
      </c>
      <c r="E44" s="17">
        <v>1.544232</v>
      </c>
      <c r="F44" s="17">
        <v>0.99865099999999996</v>
      </c>
      <c r="G44" s="17">
        <v>0.79693400000000003</v>
      </c>
      <c r="H44" s="17">
        <v>0.53541300000000003</v>
      </c>
      <c r="I44" s="17">
        <v>0.183619</v>
      </c>
      <c r="K44" s="38">
        <f t="shared" si="2"/>
        <v>143.02276500000002</v>
      </c>
      <c r="L44" s="38">
        <f t="shared" si="3"/>
        <v>138.83101899999997</v>
      </c>
      <c r="M44" s="38">
        <f t="shared" si="4"/>
        <v>108.84346900000004</v>
      </c>
      <c r="N44" s="38">
        <f t="shared" si="5"/>
        <v>68.533446000000012</v>
      </c>
      <c r="O44" s="38">
        <f t="shared" si="6"/>
        <v>57.751642999999994</v>
      </c>
      <c r="P44" s="38">
        <f t="shared" si="7"/>
        <v>17.573428</v>
      </c>
      <c r="Q44" s="38">
        <f t="shared" si="8"/>
        <v>-3.7095240000000027</v>
      </c>
      <c r="R44" s="38">
        <f t="shared" si="9"/>
        <v>-39.44717</v>
      </c>
      <c r="S44" s="38">
        <f t="shared" si="10"/>
        <v>-13.756163000000013</v>
      </c>
    </row>
    <row r="45" spans="1:19">
      <c r="A45" s="17">
        <v>0.22816800000000001</v>
      </c>
      <c r="B45" s="17">
        <v>0.70993700000000004</v>
      </c>
      <c r="C45" s="17">
        <v>2.143799</v>
      </c>
      <c r="D45" s="17">
        <v>0.92874599999999996</v>
      </c>
      <c r="E45" s="17">
        <v>1.551464</v>
      </c>
      <c r="F45" s="17">
        <v>1.2661279999999999</v>
      </c>
      <c r="G45" s="17">
        <v>0.956148</v>
      </c>
      <c r="H45" s="17">
        <v>0.53360799999999997</v>
      </c>
      <c r="I45" s="17">
        <v>0.40182099999999998</v>
      </c>
      <c r="K45" s="38">
        <f t="shared" si="2"/>
        <v>143.25093300000003</v>
      </c>
      <c r="L45" s="38">
        <f t="shared" si="3"/>
        <v>139.54095599999997</v>
      </c>
      <c r="M45" s="38">
        <f t="shared" si="4"/>
        <v>110.98726800000004</v>
      </c>
      <c r="N45" s="38">
        <f t="shared" si="5"/>
        <v>69.462192000000016</v>
      </c>
      <c r="O45" s="38">
        <f t="shared" si="6"/>
        <v>59.303106999999997</v>
      </c>
      <c r="P45" s="38">
        <f t="shared" si="7"/>
        <v>18.839555999999998</v>
      </c>
      <c r="Q45" s="38">
        <f t="shared" si="8"/>
        <v>-2.7533760000000029</v>
      </c>
      <c r="R45" s="38">
        <f t="shared" si="9"/>
        <v>-38.913561999999999</v>
      </c>
      <c r="S45" s="38">
        <f t="shared" si="10"/>
        <v>-13.354342000000013</v>
      </c>
    </row>
    <row r="46" spans="1:19">
      <c r="A46" s="17">
        <v>0.41372300000000001</v>
      </c>
      <c r="B46" s="17">
        <v>1.095942</v>
      </c>
      <c r="C46" s="17">
        <v>1.8228949999999999</v>
      </c>
      <c r="D46" s="17">
        <v>0.58128599999999997</v>
      </c>
      <c r="E46" s="17">
        <v>1.490653</v>
      </c>
      <c r="F46" s="17">
        <v>1.4450000000000001</v>
      </c>
      <c r="G46" s="17">
        <v>0.89159299999999997</v>
      </c>
      <c r="H46" s="17">
        <v>1.0255529999999999</v>
      </c>
      <c r="I46" s="17">
        <v>1.114025</v>
      </c>
      <c r="K46" s="38">
        <f t="shared" si="2"/>
        <v>143.66465600000004</v>
      </c>
      <c r="L46" s="38">
        <f t="shared" si="3"/>
        <v>140.63689799999997</v>
      </c>
      <c r="M46" s="38">
        <f t="shared" si="4"/>
        <v>112.81016300000005</v>
      </c>
      <c r="N46" s="38">
        <f t="shared" si="5"/>
        <v>70.043478000000022</v>
      </c>
      <c r="O46" s="38">
        <f t="shared" si="6"/>
        <v>60.793759999999999</v>
      </c>
      <c r="P46" s="38">
        <f t="shared" si="7"/>
        <v>20.284555999999998</v>
      </c>
      <c r="Q46" s="38">
        <f t="shared" si="8"/>
        <v>-1.8617830000000031</v>
      </c>
      <c r="R46" s="38">
        <f t="shared" si="9"/>
        <v>-37.888008999999997</v>
      </c>
      <c r="S46" s="38">
        <f t="shared" si="10"/>
        <v>-12.240317000000013</v>
      </c>
    </row>
    <row r="47" spans="1:19">
      <c r="A47" s="17">
        <v>0.81760299999999997</v>
      </c>
      <c r="B47" s="17">
        <v>1.4256770000000001</v>
      </c>
      <c r="C47" s="17">
        <v>1.7669049999999999</v>
      </c>
      <c r="D47" s="17">
        <v>0.45423000000000002</v>
      </c>
      <c r="E47" s="17">
        <v>1.5432440000000001</v>
      </c>
      <c r="F47" s="17">
        <v>1.4797089999999999</v>
      </c>
      <c r="G47" s="17">
        <v>0.861433</v>
      </c>
      <c r="H47" s="17">
        <v>1.166666</v>
      </c>
      <c r="I47" s="17">
        <v>1.7604850000000001</v>
      </c>
      <c r="K47" s="38">
        <f t="shared" si="2"/>
        <v>144.48225900000003</v>
      </c>
      <c r="L47" s="38">
        <f t="shared" si="3"/>
        <v>142.06257499999998</v>
      </c>
      <c r="M47" s="38">
        <f t="shared" si="4"/>
        <v>114.57706800000004</v>
      </c>
      <c r="N47" s="38">
        <f t="shared" si="5"/>
        <v>70.497708000000017</v>
      </c>
      <c r="O47" s="38">
        <f t="shared" si="6"/>
        <v>62.337004</v>
      </c>
      <c r="P47" s="38">
        <f t="shared" si="7"/>
        <v>21.764264999999998</v>
      </c>
      <c r="Q47" s="38">
        <f t="shared" si="8"/>
        <v>-1.0003500000000032</v>
      </c>
      <c r="R47" s="38">
        <f t="shared" si="9"/>
        <v>-36.721342999999997</v>
      </c>
      <c r="S47" s="38">
        <f t="shared" si="10"/>
        <v>-10.479832000000012</v>
      </c>
    </row>
    <row r="48" spans="1:19">
      <c r="A48" s="17">
        <v>0.64314899999999997</v>
      </c>
      <c r="B48" s="17">
        <v>1.2321679999999999</v>
      </c>
      <c r="C48" s="17">
        <v>1.4671320000000001</v>
      </c>
      <c r="D48" s="17">
        <v>0.30570999999999998</v>
      </c>
      <c r="E48" s="17">
        <v>1.358619</v>
      </c>
      <c r="F48" s="17">
        <v>1.347264</v>
      </c>
      <c r="G48" s="17">
        <v>1.0678620000000001</v>
      </c>
      <c r="H48" s="17">
        <v>0.69339700000000004</v>
      </c>
      <c r="I48" s="17">
        <v>2.015774</v>
      </c>
      <c r="K48" s="38">
        <f t="shared" si="2"/>
        <v>145.12540800000002</v>
      </c>
      <c r="L48" s="38">
        <f t="shared" si="3"/>
        <v>143.29474299999998</v>
      </c>
      <c r="M48" s="38">
        <f t="shared" si="4"/>
        <v>116.04420000000005</v>
      </c>
      <c r="N48" s="38">
        <f t="shared" si="5"/>
        <v>70.803418000000022</v>
      </c>
      <c r="O48" s="38">
        <f t="shared" si="6"/>
        <v>63.695622999999998</v>
      </c>
      <c r="P48" s="38">
        <f t="shared" si="7"/>
        <v>23.111528999999997</v>
      </c>
      <c r="Q48" s="38">
        <f t="shared" si="8"/>
        <v>6.7511999999996908E-2</v>
      </c>
      <c r="R48" s="38">
        <f t="shared" si="9"/>
        <v>-36.027946</v>
      </c>
      <c r="S48" s="38">
        <f t="shared" si="10"/>
        <v>-8.4640580000000121</v>
      </c>
    </row>
    <row r="49" spans="1:19">
      <c r="A49" s="17">
        <v>0.594939</v>
      </c>
      <c r="B49" s="17">
        <v>0.95069999999999999</v>
      </c>
      <c r="C49" s="17">
        <v>1.2463599999999999</v>
      </c>
      <c r="D49" s="17">
        <v>0.40215200000000001</v>
      </c>
      <c r="E49" s="17">
        <v>1.4317219999999999</v>
      </c>
      <c r="F49" s="17">
        <v>1.2212559999999999</v>
      </c>
      <c r="G49" s="17">
        <v>1.166137</v>
      </c>
      <c r="H49" s="17">
        <v>0.733379</v>
      </c>
      <c r="I49" s="17">
        <v>1.4340219999999999</v>
      </c>
      <c r="K49" s="38">
        <f t="shared" si="2"/>
        <v>145.72034700000003</v>
      </c>
      <c r="L49" s="38">
        <f t="shared" si="3"/>
        <v>144.24544299999999</v>
      </c>
      <c r="M49" s="38">
        <f t="shared" si="4"/>
        <v>117.29056000000004</v>
      </c>
      <c r="N49" s="38">
        <f t="shared" si="5"/>
        <v>71.205570000000023</v>
      </c>
      <c r="O49" s="38">
        <f t="shared" si="6"/>
        <v>65.127344999999991</v>
      </c>
      <c r="P49" s="38">
        <f t="shared" si="7"/>
        <v>24.332784999999998</v>
      </c>
      <c r="Q49" s="38">
        <f t="shared" si="8"/>
        <v>1.2336489999999969</v>
      </c>
      <c r="R49" s="38">
        <f t="shared" si="9"/>
        <v>-35.294567000000001</v>
      </c>
      <c r="S49" s="38">
        <f t="shared" si="10"/>
        <v>-7.0300360000000124</v>
      </c>
    </row>
    <row r="50" spans="1:19">
      <c r="A50" s="17">
        <v>0.478709</v>
      </c>
      <c r="B50" s="17">
        <v>1.13811</v>
      </c>
      <c r="C50" s="17">
        <v>1.166172</v>
      </c>
      <c r="D50" s="17">
        <v>0.70468200000000003</v>
      </c>
      <c r="E50" s="17">
        <v>1.6723220000000001</v>
      </c>
      <c r="F50" s="17">
        <v>1.1762410000000001</v>
      </c>
      <c r="G50" s="17">
        <v>1.23628</v>
      </c>
      <c r="H50" s="17">
        <v>0.43517299999999998</v>
      </c>
      <c r="I50" s="17">
        <v>1.0508299999999999</v>
      </c>
      <c r="K50" s="38">
        <f t="shared" si="2"/>
        <v>146.19905600000004</v>
      </c>
      <c r="L50" s="38">
        <f t="shared" si="3"/>
        <v>145.38355300000001</v>
      </c>
      <c r="M50" s="38">
        <f t="shared" si="4"/>
        <v>118.45673200000004</v>
      </c>
      <c r="N50" s="38">
        <f t="shared" si="5"/>
        <v>71.910252000000028</v>
      </c>
      <c r="O50" s="38">
        <f t="shared" si="6"/>
        <v>66.799666999999985</v>
      </c>
      <c r="P50" s="38">
        <f t="shared" si="7"/>
        <v>25.509025999999999</v>
      </c>
      <c r="Q50" s="38">
        <f t="shared" si="8"/>
        <v>2.4699289999999969</v>
      </c>
      <c r="R50" s="38">
        <f t="shared" si="9"/>
        <v>-34.859394000000002</v>
      </c>
      <c r="S50" s="38">
        <f t="shared" si="10"/>
        <v>-5.979206000000012</v>
      </c>
    </row>
    <row r="51" spans="1:19">
      <c r="A51" s="17">
        <v>0.237039</v>
      </c>
      <c r="B51" s="17">
        <v>1.271271</v>
      </c>
      <c r="C51" s="17">
        <v>0.97243800000000002</v>
      </c>
      <c r="D51" s="17">
        <v>0.67587600000000003</v>
      </c>
      <c r="E51" s="17">
        <v>1.7274210000000001</v>
      </c>
      <c r="F51" s="17">
        <v>1.0349619999999999</v>
      </c>
      <c r="G51" s="17">
        <v>1.4714259999999999</v>
      </c>
      <c r="H51" s="17">
        <v>0.29793599999999998</v>
      </c>
      <c r="I51" s="17">
        <v>0.66502899999999998</v>
      </c>
      <c r="K51" s="38">
        <f t="shared" si="2"/>
        <v>146.43609500000005</v>
      </c>
      <c r="L51" s="38">
        <f t="shared" si="3"/>
        <v>146.65482400000002</v>
      </c>
      <c r="M51" s="38">
        <f t="shared" si="4"/>
        <v>119.42917000000004</v>
      </c>
      <c r="N51" s="38">
        <f t="shared" si="5"/>
        <v>72.586128000000031</v>
      </c>
      <c r="O51" s="38">
        <f t="shared" si="6"/>
        <v>68.527087999999992</v>
      </c>
      <c r="P51" s="38">
        <f t="shared" si="7"/>
        <v>26.543987999999999</v>
      </c>
      <c r="Q51" s="38">
        <f t="shared" si="8"/>
        <v>3.9413549999999971</v>
      </c>
      <c r="R51" s="38">
        <f t="shared" si="9"/>
        <v>-34.561458000000002</v>
      </c>
      <c r="S51" s="38">
        <f t="shared" si="10"/>
        <v>-5.3141770000000124</v>
      </c>
    </row>
    <row r="52" spans="1:19">
      <c r="A52" s="17">
        <v>0.61239299999999997</v>
      </c>
      <c r="B52" s="17">
        <v>1.33555</v>
      </c>
      <c r="C52" s="17">
        <v>1.123929</v>
      </c>
      <c r="D52" s="17">
        <v>0.49904799999999999</v>
      </c>
      <c r="E52" s="17">
        <v>1.7619819999999999</v>
      </c>
      <c r="F52" s="17">
        <v>0.78356300000000001</v>
      </c>
      <c r="G52" s="17">
        <v>1.4543429999999999</v>
      </c>
      <c r="H52" s="17">
        <v>0.55771599999999999</v>
      </c>
      <c r="I52" s="17">
        <v>0.68247999999999998</v>
      </c>
      <c r="K52" s="38">
        <f t="shared" si="2"/>
        <v>147.04848800000005</v>
      </c>
      <c r="L52" s="38">
        <f t="shared" si="3"/>
        <v>147.99037400000003</v>
      </c>
      <c r="M52" s="38">
        <f t="shared" si="4"/>
        <v>120.55309900000005</v>
      </c>
      <c r="N52" s="38">
        <f t="shared" si="5"/>
        <v>73.085176000000033</v>
      </c>
      <c r="O52" s="38">
        <f t="shared" si="6"/>
        <v>70.289069999999995</v>
      </c>
      <c r="P52" s="38">
        <f t="shared" si="7"/>
        <v>27.327551</v>
      </c>
      <c r="Q52" s="38">
        <f t="shared" si="8"/>
        <v>5.3956979999999968</v>
      </c>
      <c r="R52" s="38">
        <f t="shared" si="9"/>
        <v>-34.003742000000003</v>
      </c>
      <c r="S52" s="38">
        <f t="shared" si="10"/>
        <v>-4.6316970000000124</v>
      </c>
    </row>
    <row r="53" spans="1:19">
      <c r="A53" s="17">
        <v>1.20167</v>
      </c>
      <c r="B53" s="17">
        <v>1.3183260000000001</v>
      </c>
      <c r="C53" s="17">
        <v>1.1761760000000001</v>
      </c>
      <c r="D53" s="17">
        <v>0.43867099999999998</v>
      </c>
      <c r="E53" s="17">
        <v>1.7383770000000001</v>
      </c>
      <c r="F53" s="17">
        <v>0.86488399999999999</v>
      </c>
      <c r="G53" s="17">
        <v>1.316265</v>
      </c>
      <c r="H53" s="17">
        <v>1.0342260000000001</v>
      </c>
      <c r="I53" s="17">
        <v>0.91849999999999998</v>
      </c>
      <c r="K53" s="38">
        <f t="shared" si="2"/>
        <v>148.25015800000006</v>
      </c>
      <c r="L53" s="38">
        <f t="shared" si="3"/>
        <v>149.30870000000004</v>
      </c>
      <c r="M53" s="38">
        <f t="shared" si="4"/>
        <v>121.72927500000004</v>
      </c>
      <c r="N53" s="38">
        <f t="shared" si="5"/>
        <v>73.523847000000032</v>
      </c>
      <c r="O53" s="38">
        <f t="shared" si="6"/>
        <v>72.027446999999995</v>
      </c>
      <c r="P53" s="38">
        <f t="shared" si="7"/>
        <v>28.192435</v>
      </c>
      <c r="Q53" s="38">
        <f t="shared" si="8"/>
        <v>6.7119629999999972</v>
      </c>
      <c r="R53" s="38">
        <f t="shared" si="9"/>
        <v>-32.969516000000006</v>
      </c>
      <c r="S53" s="38">
        <f t="shared" si="10"/>
        <v>-3.7131970000000125</v>
      </c>
    </row>
    <row r="54" spans="1:19">
      <c r="A54" s="17">
        <v>0.95600799999999997</v>
      </c>
      <c r="B54" s="17">
        <v>1.325644</v>
      </c>
      <c r="C54" s="17">
        <v>1.2704029999999999</v>
      </c>
      <c r="D54" s="17">
        <v>0.49970399999999998</v>
      </c>
      <c r="E54" s="17">
        <v>1.6993720000000001</v>
      </c>
      <c r="F54" s="17">
        <v>1.1070679999999999</v>
      </c>
      <c r="G54" s="17">
        <v>1.105378</v>
      </c>
      <c r="H54" s="17">
        <v>1.100994</v>
      </c>
      <c r="I54" s="17">
        <v>1.124579</v>
      </c>
      <c r="K54" s="38">
        <f t="shared" si="2"/>
        <v>149.20616600000005</v>
      </c>
      <c r="L54" s="38">
        <f t="shared" si="3"/>
        <v>150.63434400000006</v>
      </c>
      <c r="M54" s="38">
        <f t="shared" si="4"/>
        <v>122.99967800000005</v>
      </c>
      <c r="N54" s="38">
        <f t="shared" si="5"/>
        <v>74.023551000000026</v>
      </c>
      <c r="O54" s="38">
        <f t="shared" si="6"/>
        <v>73.726818999999992</v>
      </c>
      <c r="P54" s="38">
        <f t="shared" si="7"/>
        <v>29.299503000000001</v>
      </c>
      <c r="Q54" s="38">
        <f t="shared" si="8"/>
        <v>7.8173409999999972</v>
      </c>
      <c r="R54" s="38">
        <f t="shared" si="9"/>
        <v>-31.868522000000006</v>
      </c>
      <c r="S54" s="38">
        <f t="shared" si="10"/>
        <v>-2.5886180000000127</v>
      </c>
    </row>
    <row r="55" spans="1:19">
      <c r="A55" s="17">
        <v>0.79697300000000004</v>
      </c>
      <c r="B55" s="17">
        <v>1.1495329999999999</v>
      </c>
      <c r="C55" s="17">
        <v>1.404099</v>
      </c>
      <c r="D55" s="17">
        <v>0.27998600000000001</v>
      </c>
      <c r="E55" s="17">
        <v>1.660544</v>
      </c>
      <c r="F55" s="17">
        <v>1.386258</v>
      </c>
      <c r="G55" s="17">
        <v>1.053795</v>
      </c>
      <c r="H55" s="17">
        <v>1.126795</v>
      </c>
      <c r="I55" s="17">
        <v>1.017533</v>
      </c>
      <c r="K55" s="38">
        <f t="shared" si="2"/>
        <v>150.00313900000006</v>
      </c>
      <c r="L55" s="38">
        <f t="shared" si="3"/>
        <v>151.78387700000005</v>
      </c>
      <c r="M55" s="38">
        <f t="shared" si="4"/>
        <v>124.40377700000005</v>
      </c>
      <c r="N55" s="38">
        <f t="shared" si="5"/>
        <v>74.30353700000002</v>
      </c>
      <c r="O55" s="38">
        <f t="shared" si="6"/>
        <v>75.387362999999993</v>
      </c>
      <c r="P55" s="38">
        <f t="shared" si="7"/>
        <v>30.685761000000003</v>
      </c>
      <c r="Q55" s="38">
        <f t="shared" si="8"/>
        <v>8.8711359999999964</v>
      </c>
      <c r="R55" s="38">
        <f t="shared" si="9"/>
        <v>-30.741727000000004</v>
      </c>
      <c r="S55" s="38">
        <f t="shared" si="10"/>
        <v>-1.5710850000000127</v>
      </c>
    </row>
    <row r="56" spans="1:19">
      <c r="A56" s="17">
        <v>0.994977</v>
      </c>
      <c r="B56" s="17">
        <v>0.86272000000000004</v>
      </c>
      <c r="C56" s="17">
        <v>1.404301</v>
      </c>
      <c r="D56" s="17">
        <v>0.43642999999999998</v>
      </c>
      <c r="E56" s="17">
        <v>1.5406869999999999</v>
      </c>
      <c r="F56" s="17">
        <v>1.5050950000000001</v>
      </c>
      <c r="G56" s="17">
        <v>1.0180929999999999</v>
      </c>
      <c r="H56" s="17">
        <v>1.1060080000000001</v>
      </c>
      <c r="I56" s="17">
        <v>1.0966450000000001</v>
      </c>
      <c r="K56" s="38">
        <f t="shared" si="2"/>
        <v>150.99811600000007</v>
      </c>
      <c r="L56" s="38">
        <f t="shared" si="3"/>
        <v>152.64659700000004</v>
      </c>
      <c r="M56" s="38">
        <f t="shared" si="4"/>
        <v>125.80807800000005</v>
      </c>
      <c r="N56" s="38">
        <f t="shared" si="5"/>
        <v>74.739967000000021</v>
      </c>
      <c r="O56" s="38">
        <f t="shared" si="6"/>
        <v>76.928049999999999</v>
      </c>
      <c r="P56" s="38">
        <f t="shared" si="7"/>
        <v>32.190856000000004</v>
      </c>
      <c r="Q56" s="38">
        <f t="shared" si="8"/>
        <v>9.8892289999999967</v>
      </c>
      <c r="R56" s="38">
        <f t="shared" si="9"/>
        <v>-29.635719000000005</v>
      </c>
      <c r="S56" s="38">
        <f t="shared" si="10"/>
        <v>-0.47444000000001263</v>
      </c>
    </row>
    <row r="57" spans="1:19">
      <c r="A57" s="17">
        <v>0.70215099999999997</v>
      </c>
      <c r="B57" s="17">
        <v>0.79943399999999998</v>
      </c>
      <c r="C57" s="17">
        <v>1.3877170000000001</v>
      </c>
      <c r="D57" s="17">
        <v>0.54152999999999996</v>
      </c>
      <c r="E57" s="17">
        <v>1.296087</v>
      </c>
      <c r="F57" s="17">
        <v>1.381448</v>
      </c>
      <c r="G57" s="17">
        <v>0.99738899999999997</v>
      </c>
      <c r="H57" s="17">
        <v>1.0811550000000001</v>
      </c>
      <c r="I57" s="17">
        <v>0.94741299999999995</v>
      </c>
      <c r="K57" s="38">
        <f t="shared" si="2"/>
        <v>151.70026700000005</v>
      </c>
      <c r="L57" s="38">
        <f t="shared" si="3"/>
        <v>153.44603100000003</v>
      </c>
      <c r="M57" s="38">
        <f t="shared" si="4"/>
        <v>127.19579500000005</v>
      </c>
      <c r="N57" s="38">
        <f t="shared" si="5"/>
        <v>75.281497000000016</v>
      </c>
      <c r="O57" s="38">
        <f t="shared" si="6"/>
        <v>78.224136999999999</v>
      </c>
      <c r="P57" s="38">
        <f t="shared" si="7"/>
        <v>33.572304000000003</v>
      </c>
      <c r="Q57" s="38">
        <f t="shared" si="8"/>
        <v>10.886617999999997</v>
      </c>
      <c r="R57" s="38">
        <f t="shared" si="9"/>
        <v>-28.554564000000006</v>
      </c>
      <c r="S57" s="38">
        <f t="shared" si="10"/>
        <v>0.47297299999998732</v>
      </c>
    </row>
    <row r="58" spans="1:19">
      <c r="A58" s="17">
        <v>0.64973599999999998</v>
      </c>
      <c r="B58" s="17">
        <v>0.97824199999999994</v>
      </c>
      <c r="C58" s="17">
        <v>1.307083</v>
      </c>
      <c r="D58" s="17">
        <v>0.78273000000000004</v>
      </c>
      <c r="E58" s="17">
        <v>1.281652</v>
      </c>
      <c r="F58" s="17">
        <v>1.527976</v>
      </c>
      <c r="G58" s="17">
        <v>0.96760299999999999</v>
      </c>
      <c r="H58" s="17">
        <v>0.991645</v>
      </c>
      <c r="I58" s="17">
        <v>0.94312300000000004</v>
      </c>
      <c r="K58" s="38">
        <f t="shared" si="2"/>
        <v>152.35000300000004</v>
      </c>
      <c r="L58" s="38">
        <f t="shared" si="3"/>
        <v>154.42427300000003</v>
      </c>
      <c r="M58" s="38">
        <f t="shared" si="4"/>
        <v>128.50287800000004</v>
      </c>
      <c r="N58" s="38">
        <f t="shared" si="5"/>
        <v>76.064227000000017</v>
      </c>
      <c r="O58" s="38">
        <f t="shared" si="6"/>
        <v>79.505788999999993</v>
      </c>
      <c r="P58" s="38">
        <f t="shared" si="7"/>
        <v>35.100280000000005</v>
      </c>
      <c r="Q58" s="38">
        <f t="shared" si="8"/>
        <v>11.854220999999997</v>
      </c>
      <c r="R58" s="38">
        <f t="shared" si="9"/>
        <v>-27.562919000000008</v>
      </c>
      <c r="S58" s="38">
        <f t="shared" si="10"/>
        <v>1.4160959999999874</v>
      </c>
    </row>
    <row r="59" spans="1:19">
      <c r="A59" s="17">
        <v>1.029628</v>
      </c>
      <c r="B59" s="17">
        <v>0.97619800000000001</v>
      </c>
      <c r="C59" s="17">
        <v>1.2789410000000001</v>
      </c>
      <c r="D59" s="17">
        <v>0.89351700000000001</v>
      </c>
      <c r="E59" s="17">
        <v>1.3055650000000001</v>
      </c>
      <c r="F59" s="17">
        <v>1.5524249999999999</v>
      </c>
      <c r="G59" s="17">
        <v>1.055734</v>
      </c>
      <c r="H59" s="17">
        <v>0.86450300000000002</v>
      </c>
      <c r="I59" s="17">
        <v>1.1193</v>
      </c>
      <c r="K59" s="38">
        <f t="shared" si="2"/>
        <v>153.37963100000005</v>
      </c>
      <c r="L59" s="38">
        <f t="shared" si="3"/>
        <v>155.40047100000004</v>
      </c>
      <c r="M59" s="38">
        <f t="shared" si="4"/>
        <v>129.78181900000004</v>
      </c>
      <c r="N59" s="38">
        <f t="shared" si="5"/>
        <v>76.957744000000019</v>
      </c>
      <c r="O59" s="38">
        <f t="shared" si="6"/>
        <v>80.811353999999994</v>
      </c>
      <c r="P59" s="38">
        <f t="shared" si="7"/>
        <v>36.652705000000005</v>
      </c>
      <c r="Q59" s="38">
        <f t="shared" si="8"/>
        <v>12.909954999999997</v>
      </c>
      <c r="R59" s="38">
        <f t="shared" si="9"/>
        <v>-26.698416000000009</v>
      </c>
      <c r="S59" s="38">
        <f t="shared" si="10"/>
        <v>2.5353959999999871</v>
      </c>
    </row>
    <row r="60" spans="1:19">
      <c r="A60" s="17">
        <v>0.90174100000000001</v>
      </c>
      <c r="B60" s="17">
        <v>0.92096299999999998</v>
      </c>
      <c r="C60" s="17">
        <v>1.259873</v>
      </c>
      <c r="D60" s="17">
        <v>0.88720200000000005</v>
      </c>
      <c r="E60" s="17">
        <v>1.314837</v>
      </c>
      <c r="F60" s="17">
        <v>1.526119</v>
      </c>
      <c r="G60" s="17">
        <v>1.149105</v>
      </c>
      <c r="H60" s="17">
        <v>0.93145900000000004</v>
      </c>
      <c r="I60" s="17">
        <v>1.073691</v>
      </c>
      <c r="K60" s="38">
        <f t="shared" si="2"/>
        <v>154.28137200000003</v>
      </c>
      <c r="L60" s="38">
        <f t="shared" si="3"/>
        <v>156.32143400000004</v>
      </c>
      <c r="M60" s="38">
        <f t="shared" si="4"/>
        <v>131.04169200000004</v>
      </c>
      <c r="N60" s="38">
        <f t="shared" si="5"/>
        <v>77.844946000000022</v>
      </c>
      <c r="O60" s="38">
        <f t="shared" si="6"/>
        <v>82.126190999999992</v>
      </c>
      <c r="P60" s="38">
        <f t="shared" si="7"/>
        <v>38.178824000000006</v>
      </c>
      <c r="Q60" s="38">
        <f t="shared" si="8"/>
        <v>14.059059999999997</v>
      </c>
      <c r="R60" s="38">
        <f t="shared" si="9"/>
        <v>-25.766957000000009</v>
      </c>
      <c r="S60" s="38">
        <f t="shared" si="10"/>
        <v>3.6090869999999873</v>
      </c>
    </row>
    <row r="61" spans="1:19">
      <c r="A61" s="17">
        <v>0.82389100000000004</v>
      </c>
      <c r="B61" s="17">
        <v>0.97216199999999997</v>
      </c>
      <c r="C61" s="17">
        <v>1.249911</v>
      </c>
      <c r="D61" s="17">
        <v>0.81036600000000003</v>
      </c>
      <c r="E61" s="17">
        <v>1.253843</v>
      </c>
      <c r="F61" s="17">
        <v>1.4820409999999999</v>
      </c>
      <c r="G61" s="17">
        <v>1.205203</v>
      </c>
      <c r="H61" s="17">
        <v>1.207819</v>
      </c>
      <c r="I61" s="17">
        <v>0.97938499999999995</v>
      </c>
      <c r="K61" s="38">
        <f t="shared" si="2"/>
        <v>155.10526300000004</v>
      </c>
      <c r="L61" s="38">
        <f t="shared" si="3"/>
        <v>157.29359600000004</v>
      </c>
      <c r="M61" s="38">
        <f t="shared" si="4"/>
        <v>132.29160300000004</v>
      </c>
      <c r="N61" s="38">
        <f t="shared" si="5"/>
        <v>78.655312000000023</v>
      </c>
      <c r="O61" s="38">
        <f t="shared" si="6"/>
        <v>83.380033999999995</v>
      </c>
      <c r="P61" s="38">
        <f t="shared" si="7"/>
        <v>39.660865000000008</v>
      </c>
      <c r="Q61" s="38">
        <f t="shared" si="8"/>
        <v>15.264262999999996</v>
      </c>
      <c r="R61" s="38">
        <f t="shared" si="9"/>
        <v>-24.559138000000008</v>
      </c>
      <c r="S61" s="38">
        <f t="shared" si="10"/>
        <v>4.588471999999987</v>
      </c>
    </row>
    <row r="62" spans="1:19">
      <c r="A62" s="17">
        <v>0.585623</v>
      </c>
      <c r="B62" s="17">
        <v>1.1866639999999999</v>
      </c>
      <c r="C62" s="17">
        <v>1.2544169999999999</v>
      </c>
      <c r="D62" s="17">
        <v>0.83793799999999996</v>
      </c>
      <c r="E62" s="17">
        <v>1.1743269999999999</v>
      </c>
      <c r="F62" s="17">
        <v>1.4537199999999999</v>
      </c>
      <c r="G62" s="17">
        <v>1.173891</v>
      </c>
      <c r="H62" s="17">
        <v>1.396423</v>
      </c>
      <c r="I62" s="17">
        <v>0.76904799999999995</v>
      </c>
      <c r="K62" s="38">
        <f t="shared" si="2"/>
        <v>155.69088600000003</v>
      </c>
      <c r="L62" s="38">
        <f t="shared" si="3"/>
        <v>158.48026000000004</v>
      </c>
      <c r="M62" s="38">
        <f t="shared" si="4"/>
        <v>133.54602000000003</v>
      </c>
      <c r="N62" s="38">
        <f t="shared" si="5"/>
        <v>79.493250000000018</v>
      </c>
      <c r="O62" s="38">
        <f t="shared" si="6"/>
        <v>84.554361</v>
      </c>
      <c r="P62" s="38">
        <f t="shared" si="7"/>
        <v>41.114585000000005</v>
      </c>
      <c r="Q62" s="38">
        <f t="shared" si="8"/>
        <v>16.438153999999997</v>
      </c>
      <c r="R62" s="38">
        <f t="shared" si="9"/>
        <v>-23.162715000000009</v>
      </c>
      <c r="S62" s="38">
        <f t="shared" si="10"/>
        <v>5.3575199999999867</v>
      </c>
    </row>
    <row r="63" spans="1:19">
      <c r="A63" s="17">
        <v>0.188892</v>
      </c>
      <c r="B63" s="17">
        <v>1.1691370000000001</v>
      </c>
      <c r="C63" s="17">
        <v>1.133761</v>
      </c>
      <c r="D63" s="17">
        <v>0.84334600000000004</v>
      </c>
      <c r="E63" s="17">
        <v>1.1275949999999999</v>
      </c>
      <c r="F63" s="17">
        <v>1.4167780000000001</v>
      </c>
      <c r="G63" s="17">
        <v>1.2635019999999999</v>
      </c>
      <c r="H63" s="17">
        <v>1.232629</v>
      </c>
      <c r="I63" s="17">
        <v>0.79188400000000003</v>
      </c>
      <c r="K63" s="38">
        <f t="shared" si="2"/>
        <v>155.87977800000004</v>
      </c>
      <c r="L63" s="38">
        <f t="shared" si="3"/>
        <v>159.64939700000005</v>
      </c>
      <c r="M63" s="38">
        <f t="shared" si="4"/>
        <v>134.67978100000002</v>
      </c>
      <c r="N63" s="38">
        <f t="shared" si="5"/>
        <v>80.336596000000014</v>
      </c>
      <c r="O63" s="38">
        <f t="shared" si="6"/>
        <v>85.681956</v>
      </c>
      <c r="P63" s="38">
        <f t="shared" si="7"/>
        <v>42.531363000000006</v>
      </c>
      <c r="Q63" s="38">
        <f t="shared" si="8"/>
        <v>17.701655999999996</v>
      </c>
      <c r="R63" s="38">
        <f t="shared" si="9"/>
        <v>-21.93008600000001</v>
      </c>
      <c r="S63" s="38">
        <f t="shared" si="10"/>
        <v>6.1494039999999863</v>
      </c>
    </row>
    <row r="64" spans="1:19">
      <c r="A64" s="17">
        <v>0.17171400000000001</v>
      </c>
      <c r="B64" s="17">
        <v>1.0665610000000001</v>
      </c>
      <c r="C64" s="17">
        <v>1.125748</v>
      </c>
      <c r="D64" s="17">
        <v>0.79880099999999998</v>
      </c>
      <c r="E64" s="17">
        <v>1.1561189999999999</v>
      </c>
      <c r="F64" s="17">
        <v>1.4139539999999999</v>
      </c>
      <c r="G64" s="17">
        <v>1.4002650000000001</v>
      </c>
      <c r="H64" s="17">
        <v>1.267101</v>
      </c>
      <c r="I64" s="17">
        <v>0.90027800000000002</v>
      </c>
      <c r="K64" s="38">
        <f t="shared" si="2"/>
        <v>156.05149200000005</v>
      </c>
      <c r="L64" s="38">
        <f t="shared" si="3"/>
        <v>160.71595800000006</v>
      </c>
      <c r="M64" s="38">
        <f t="shared" si="4"/>
        <v>135.80552900000001</v>
      </c>
      <c r="N64" s="38">
        <f t="shared" si="5"/>
        <v>81.135397000000012</v>
      </c>
      <c r="O64" s="38">
        <f t="shared" si="6"/>
        <v>86.838075000000003</v>
      </c>
      <c r="P64" s="38">
        <f t="shared" si="7"/>
        <v>43.945317000000003</v>
      </c>
      <c r="Q64" s="38">
        <f t="shared" si="8"/>
        <v>19.101920999999997</v>
      </c>
      <c r="R64" s="38">
        <f t="shared" si="9"/>
        <v>-20.66298500000001</v>
      </c>
      <c r="S64" s="38">
        <f t="shared" si="10"/>
        <v>7.0496819999999865</v>
      </c>
    </row>
    <row r="65" spans="1:19">
      <c r="A65" s="17">
        <v>0.20607600000000001</v>
      </c>
      <c r="B65" s="17">
        <v>1.1144000000000001</v>
      </c>
      <c r="C65" s="17">
        <v>1.1586289999999999</v>
      </c>
      <c r="D65" s="17">
        <v>0.76435900000000001</v>
      </c>
      <c r="E65" s="17">
        <v>1.137283</v>
      </c>
      <c r="F65" s="17">
        <v>1.444062</v>
      </c>
      <c r="G65" s="17">
        <v>1.3229979999999999</v>
      </c>
      <c r="H65" s="17">
        <v>1.2503580000000001</v>
      </c>
      <c r="I65" s="17">
        <v>0.77138300000000004</v>
      </c>
      <c r="K65" s="38">
        <f t="shared" si="2"/>
        <v>156.25756800000005</v>
      </c>
      <c r="L65" s="38">
        <f t="shared" si="3"/>
        <v>161.83035800000005</v>
      </c>
      <c r="M65" s="38">
        <f t="shared" si="4"/>
        <v>136.964158</v>
      </c>
      <c r="N65" s="38">
        <f t="shared" si="5"/>
        <v>81.899756000000011</v>
      </c>
      <c r="O65" s="38">
        <f t="shared" si="6"/>
        <v>87.975358</v>
      </c>
      <c r="P65" s="38">
        <f t="shared" si="7"/>
        <v>45.389379000000005</v>
      </c>
      <c r="Q65" s="38">
        <f t="shared" si="8"/>
        <v>20.424918999999996</v>
      </c>
      <c r="R65" s="38">
        <f t="shared" si="9"/>
        <v>-19.412627000000011</v>
      </c>
      <c r="S65" s="38">
        <f t="shared" si="10"/>
        <v>7.8210649999999866</v>
      </c>
    </row>
    <row r="66" spans="1:19">
      <c r="A66" s="17">
        <v>0.27282499999999998</v>
      </c>
      <c r="B66" s="17">
        <v>1.1330819999999999</v>
      </c>
      <c r="C66" s="17">
        <v>1.192097</v>
      </c>
      <c r="D66" s="17">
        <v>0.74393799999999999</v>
      </c>
      <c r="E66" s="17">
        <v>1.1689419999999999</v>
      </c>
      <c r="F66" s="17">
        <v>1.3957759999999999</v>
      </c>
      <c r="G66" s="17">
        <v>1.22193</v>
      </c>
      <c r="H66" s="17">
        <v>1.286448</v>
      </c>
      <c r="I66" s="17">
        <v>0.70181700000000002</v>
      </c>
      <c r="K66" s="38">
        <f t="shared" si="2"/>
        <v>156.53039300000006</v>
      </c>
      <c r="L66" s="38">
        <f t="shared" si="3"/>
        <v>162.96344000000005</v>
      </c>
      <c r="M66" s="38">
        <f t="shared" si="4"/>
        <v>138.15625499999999</v>
      </c>
      <c r="N66" s="38">
        <f t="shared" si="5"/>
        <v>82.643694000000011</v>
      </c>
      <c r="O66" s="38">
        <f t="shared" si="6"/>
        <v>89.144300000000001</v>
      </c>
      <c r="P66" s="38">
        <f t="shared" si="7"/>
        <v>46.785155000000003</v>
      </c>
      <c r="Q66" s="38">
        <f t="shared" si="8"/>
        <v>21.646848999999996</v>
      </c>
      <c r="R66" s="38">
        <f t="shared" si="9"/>
        <v>-18.126179000000011</v>
      </c>
      <c r="S66" s="38">
        <f t="shared" si="10"/>
        <v>8.5228819999999867</v>
      </c>
    </row>
    <row r="67" spans="1:19">
      <c r="A67" s="17">
        <v>0.34156999999999998</v>
      </c>
      <c r="B67" s="17">
        <v>1.1222510000000001</v>
      </c>
      <c r="C67" s="17">
        <v>1.223201</v>
      </c>
      <c r="D67" s="17">
        <v>0.72832600000000003</v>
      </c>
      <c r="E67" s="17">
        <v>1.182882</v>
      </c>
      <c r="F67" s="17">
        <v>1.38178</v>
      </c>
      <c r="G67" s="17">
        <v>1.183119</v>
      </c>
      <c r="H67" s="17">
        <v>1.3387690000000001</v>
      </c>
      <c r="I67" s="17">
        <v>0.72483200000000003</v>
      </c>
      <c r="K67" s="38">
        <f t="shared" si="2"/>
        <v>156.87196300000005</v>
      </c>
      <c r="L67" s="38">
        <f t="shared" si="3"/>
        <v>164.08569100000005</v>
      </c>
      <c r="M67" s="38">
        <f t="shared" si="4"/>
        <v>139.37945599999998</v>
      </c>
      <c r="N67" s="38">
        <f t="shared" si="5"/>
        <v>83.372020000000006</v>
      </c>
      <c r="O67" s="38">
        <f t="shared" si="6"/>
        <v>90.327182000000008</v>
      </c>
      <c r="P67" s="38">
        <f t="shared" si="7"/>
        <v>48.166935000000002</v>
      </c>
      <c r="Q67" s="38">
        <f t="shared" si="8"/>
        <v>22.829967999999997</v>
      </c>
      <c r="R67" s="38">
        <f t="shared" si="9"/>
        <v>-16.787410000000012</v>
      </c>
      <c r="S67" s="38">
        <f t="shared" si="10"/>
        <v>9.247713999999986</v>
      </c>
    </row>
    <row r="68" spans="1:19">
      <c r="A68" s="17">
        <v>0.33978900000000001</v>
      </c>
      <c r="B68" s="17">
        <v>1.0930770000000001</v>
      </c>
      <c r="C68" s="17">
        <v>1.236985</v>
      </c>
      <c r="D68" s="17">
        <v>0.73209000000000002</v>
      </c>
      <c r="E68" s="17">
        <v>1.1888890000000001</v>
      </c>
      <c r="F68" s="17">
        <v>1.373947</v>
      </c>
      <c r="G68" s="17">
        <v>1.1748339999999999</v>
      </c>
      <c r="H68" s="17">
        <v>1.3240050000000001</v>
      </c>
      <c r="I68" s="17">
        <v>0.72867199999999999</v>
      </c>
      <c r="K68" s="38">
        <f t="shared" ref="K68:K82" si="11">+K67+A68</f>
        <v>157.21175200000005</v>
      </c>
      <c r="L68" s="38">
        <f t="shared" ref="L68:L82" si="12">+L67+B68</f>
        <v>165.17876800000005</v>
      </c>
      <c r="M68" s="38">
        <f t="shared" ref="M68:M82" si="13">+M67+C68</f>
        <v>140.61644099999998</v>
      </c>
      <c r="N68" s="38">
        <f t="shared" ref="N68:N82" si="14">+N67+D68</f>
        <v>84.104110000000006</v>
      </c>
      <c r="O68" s="38">
        <f t="shared" ref="O68:O82" si="15">+O67+E68</f>
        <v>91.516071000000011</v>
      </c>
      <c r="P68" s="38">
        <f t="shared" ref="P68:P82" si="16">+P67+F68</f>
        <v>49.540882000000003</v>
      </c>
      <c r="Q68" s="38">
        <f t="shared" ref="Q68:Q82" si="17">+Q67+G68</f>
        <v>24.004801999999998</v>
      </c>
      <c r="R68" s="38">
        <f t="shared" ref="R68:R82" si="18">+R67+H68</f>
        <v>-15.463405000000012</v>
      </c>
      <c r="S68" s="38">
        <f t="shared" ref="S68:S82" si="19">+S67+I68</f>
        <v>9.9763859999999855</v>
      </c>
    </row>
    <row r="69" spans="1:19">
      <c r="A69" s="17">
        <v>0.34321800000000002</v>
      </c>
      <c r="B69" s="17">
        <v>1.093788</v>
      </c>
      <c r="C69" s="17">
        <v>1.240847</v>
      </c>
      <c r="D69" s="17">
        <v>0.73045700000000002</v>
      </c>
      <c r="E69" s="17">
        <v>1.182707</v>
      </c>
      <c r="F69" s="17">
        <v>1.3722490000000001</v>
      </c>
      <c r="G69" s="17">
        <v>1.1757379999999999</v>
      </c>
      <c r="H69" s="17">
        <v>1.3279780000000001</v>
      </c>
      <c r="I69" s="17">
        <v>0.72980199999999995</v>
      </c>
      <c r="K69" s="38">
        <f t="shared" si="11"/>
        <v>157.55497000000005</v>
      </c>
      <c r="L69" s="38">
        <f t="shared" si="12"/>
        <v>166.27255600000004</v>
      </c>
      <c r="M69" s="38">
        <f t="shared" si="13"/>
        <v>141.85728799999998</v>
      </c>
      <c r="N69" s="38">
        <f t="shared" si="14"/>
        <v>84.834567000000007</v>
      </c>
      <c r="O69" s="38">
        <f t="shared" si="15"/>
        <v>92.698778000000004</v>
      </c>
      <c r="P69" s="38">
        <f t="shared" si="16"/>
        <v>50.913131000000007</v>
      </c>
      <c r="Q69" s="38">
        <f t="shared" si="17"/>
        <v>25.180539999999997</v>
      </c>
      <c r="R69" s="38">
        <f t="shared" si="18"/>
        <v>-14.135427000000012</v>
      </c>
      <c r="S69" s="38">
        <f t="shared" si="19"/>
        <v>10.706187999999985</v>
      </c>
    </row>
    <row r="70" spans="1:19">
      <c r="A70" s="17">
        <v>0.343084</v>
      </c>
      <c r="B70" s="17">
        <v>1.09389</v>
      </c>
      <c r="C70" s="17">
        <v>1.2408669999999999</v>
      </c>
      <c r="D70" s="17">
        <v>0.73044900000000001</v>
      </c>
      <c r="E70" s="17">
        <v>1.1826209999999999</v>
      </c>
      <c r="F70" s="17">
        <v>1.372341</v>
      </c>
      <c r="G70" s="17">
        <v>1.1757660000000001</v>
      </c>
      <c r="H70" s="17">
        <v>1.32799</v>
      </c>
      <c r="I70" s="17">
        <v>0.72978299999999996</v>
      </c>
      <c r="K70" s="38">
        <f t="shared" si="11"/>
        <v>157.89805400000006</v>
      </c>
      <c r="L70" s="38">
        <f t="shared" si="12"/>
        <v>167.36644600000002</v>
      </c>
      <c r="M70" s="38">
        <f t="shared" si="13"/>
        <v>143.09815499999999</v>
      </c>
      <c r="N70" s="38">
        <f t="shared" si="14"/>
        <v>85.565016</v>
      </c>
      <c r="O70" s="38">
        <f t="shared" si="15"/>
        <v>93.881399000000002</v>
      </c>
      <c r="P70" s="38">
        <f t="shared" si="16"/>
        <v>52.285472000000006</v>
      </c>
      <c r="Q70" s="38">
        <f t="shared" si="17"/>
        <v>26.356305999999996</v>
      </c>
      <c r="R70" s="38">
        <f t="shared" si="18"/>
        <v>-12.807437000000013</v>
      </c>
      <c r="S70" s="38">
        <f t="shared" si="19"/>
        <v>11.435970999999984</v>
      </c>
    </row>
    <row r="71" spans="1:19">
      <c r="A71" s="17">
        <v>0.343084</v>
      </c>
      <c r="B71" s="17">
        <v>1.09389</v>
      </c>
      <c r="C71" s="17">
        <v>1.2408669999999999</v>
      </c>
      <c r="D71" s="17">
        <v>0.73044900000000001</v>
      </c>
      <c r="E71" s="17">
        <v>1.1826209999999999</v>
      </c>
      <c r="F71" s="17">
        <v>1.372341</v>
      </c>
      <c r="G71" s="17">
        <v>1.1757660000000001</v>
      </c>
      <c r="H71" s="17">
        <v>1.32799</v>
      </c>
      <c r="I71" s="17">
        <v>0.72978299999999996</v>
      </c>
      <c r="K71" s="38">
        <f t="shared" si="11"/>
        <v>158.24113800000006</v>
      </c>
      <c r="L71" s="38">
        <f t="shared" si="12"/>
        <v>168.46033600000001</v>
      </c>
      <c r="M71" s="38">
        <f t="shared" si="13"/>
        <v>144.339022</v>
      </c>
      <c r="N71" s="38">
        <f t="shared" si="14"/>
        <v>86.295464999999993</v>
      </c>
      <c r="O71" s="38">
        <f t="shared" si="15"/>
        <v>95.064019999999999</v>
      </c>
      <c r="P71" s="38">
        <f t="shared" si="16"/>
        <v>53.657813000000004</v>
      </c>
      <c r="Q71" s="38">
        <f t="shared" si="17"/>
        <v>27.532071999999996</v>
      </c>
      <c r="R71" s="38">
        <f t="shared" si="18"/>
        <v>-11.479447000000013</v>
      </c>
      <c r="S71" s="38">
        <f t="shared" si="19"/>
        <v>12.165753999999984</v>
      </c>
    </row>
    <row r="72" spans="1:19">
      <c r="A72" s="17">
        <v>0.343084</v>
      </c>
      <c r="B72" s="17">
        <v>1.09389</v>
      </c>
      <c r="C72" s="17">
        <v>1.2408669999999999</v>
      </c>
      <c r="D72" s="17">
        <v>0.73044900000000001</v>
      </c>
      <c r="E72" s="17">
        <v>1.1826209999999999</v>
      </c>
      <c r="F72" s="17">
        <v>1.372341</v>
      </c>
      <c r="G72" s="17">
        <v>1.1757660000000001</v>
      </c>
      <c r="H72" s="17">
        <v>1.32799</v>
      </c>
      <c r="I72" s="17">
        <v>0.72978299999999996</v>
      </c>
      <c r="K72" s="38">
        <f t="shared" si="11"/>
        <v>158.58422200000007</v>
      </c>
      <c r="L72" s="38">
        <f t="shared" si="12"/>
        <v>169.554226</v>
      </c>
      <c r="M72" s="38">
        <f t="shared" si="13"/>
        <v>145.57988900000001</v>
      </c>
      <c r="N72" s="38">
        <f t="shared" si="14"/>
        <v>87.025913999999986</v>
      </c>
      <c r="O72" s="38">
        <f t="shared" si="15"/>
        <v>96.246640999999997</v>
      </c>
      <c r="P72" s="38">
        <f t="shared" si="16"/>
        <v>55.030154000000003</v>
      </c>
      <c r="Q72" s="38">
        <f t="shared" si="17"/>
        <v>28.707837999999995</v>
      </c>
      <c r="R72" s="38">
        <f t="shared" si="18"/>
        <v>-10.151457000000013</v>
      </c>
      <c r="S72" s="38">
        <f t="shared" si="19"/>
        <v>12.895536999999983</v>
      </c>
    </row>
    <row r="73" spans="1:19">
      <c r="A73" s="17">
        <v>0.343084</v>
      </c>
      <c r="B73" s="17">
        <v>1.09389</v>
      </c>
      <c r="C73" s="17">
        <v>1.2408669999999999</v>
      </c>
      <c r="D73" s="17">
        <v>0.73044900000000001</v>
      </c>
      <c r="E73" s="17">
        <v>1.1826209999999999</v>
      </c>
      <c r="F73" s="17">
        <v>1.372341</v>
      </c>
      <c r="G73" s="17">
        <v>1.1757660000000001</v>
      </c>
      <c r="H73" s="17">
        <v>1.32799</v>
      </c>
      <c r="I73" s="17">
        <v>0.72978299999999996</v>
      </c>
      <c r="K73" s="38">
        <f t="shared" si="11"/>
        <v>158.92730600000007</v>
      </c>
      <c r="L73" s="38">
        <f t="shared" si="12"/>
        <v>170.64811599999999</v>
      </c>
      <c r="M73" s="38">
        <f t="shared" si="13"/>
        <v>146.82075600000002</v>
      </c>
      <c r="N73" s="38">
        <f t="shared" si="14"/>
        <v>87.756362999999979</v>
      </c>
      <c r="O73" s="38">
        <f t="shared" si="15"/>
        <v>97.429261999999994</v>
      </c>
      <c r="P73" s="38">
        <f t="shared" si="16"/>
        <v>56.402495000000002</v>
      </c>
      <c r="Q73" s="38">
        <f t="shared" si="17"/>
        <v>29.883603999999995</v>
      </c>
      <c r="R73" s="38">
        <f t="shared" si="18"/>
        <v>-8.8234670000000133</v>
      </c>
      <c r="S73" s="38">
        <f t="shared" si="19"/>
        <v>13.625319999999983</v>
      </c>
    </row>
    <row r="74" spans="1:19">
      <c r="A74" s="17">
        <v>0.343084</v>
      </c>
      <c r="B74" s="17">
        <v>1.09389</v>
      </c>
      <c r="C74" s="17">
        <v>1.2408669999999999</v>
      </c>
      <c r="D74" s="17">
        <v>0.73044900000000001</v>
      </c>
      <c r="E74" s="17">
        <v>1.1826209999999999</v>
      </c>
      <c r="F74" s="17">
        <v>1.372341</v>
      </c>
      <c r="G74" s="17">
        <v>1.1757660000000001</v>
      </c>
      <c r="H74" s="17">
        <v>1.32799</v>
      </c>
      <c r="I74" s="17">
        <v>0.72978299999999996</v>
      </c>
      <c r="K74" s="38">
        <f t="shared" si="11"/>
        <v>159.27039000000008</v>
      </c>
      <c r="L74" s="38">
        <f t="shared" si="12"/>
        <v>171.74200599999998</v>
      </c>
      <c r="M74" s="38">
        <f t="shared" si="13"/>
        <v>148.06162300000003</v>
      </c>
      <c r="N74" s="38">
        <f t="shared" si="14"/>
        <v>88.486811999999972</v>
      </c>
      <c r="O74" s="38">
        <f t="shared" si="15"/>
        <v>98.611882999999992</v>
      </c>
      <c r="P74" s="38">
        <f t="shared" si="16"/>
        <v>57.774836000000001</v>
      </c>
      <c r="Q74" s="38">
        <f t="shared" si="17"/>
        <v>31.059369999999994</v>
      </c>
      <c r="R74" s="38">
        <f t="shared" si="18"/>
        <v>-7.4954770000000135</v>
      </c>
      <c r="S74" s="38">
        <f t="shared" si="19"/>
        <v>14.355102999999982</v>
      </c>
    </row>
    <row r="75" spans="1:19">
      <c r="A75" s="17">
        <v>0.343084</v>
      </c>
      <c r="B75" s="17">
        <v>1.09389</v>
      </c>
      <c r="C75" s="17">
        <v>1.2408669999999999</v>
      </c>
      <c r="D75" s="17">
        <v>0.73044900000000001</v>
      </c>
      <c r="E75" s="17">
        <v>1.1826209999999999</v>
      </c>
      <c r="F75" s="17">
        <v>1.372341</v>
      </c>
      <c r="G75" s="17">
        <v>1.1757660000000001</v>
      </c>
      <c r="H75" s="17">
        <v>1.32799</v>
      </c>
      <c r="I75" s="17">
        <v>0.72978299999999996</v>
      </c>
      <c r="K75" s="38">
        <f t="shared" si="11"/>
        <v>159.61347400000008</v>
      </c>
      <c r="L75" s="38">
        <f t="shared" si="12"/>
        <v>172.83589599999996</v>
      </c>
      <c r="M75" s="38">
        <f t="shared" si="13"/>
        <v>149.30249000000003</v>
      </c>
      <c r="N75" s="38">
        <f t="shared" si="14"/>
        <v>89.217260999999965</v>
      </c>
      <c r="O75" s="38">
        <f t="shared" si="15"/>
        <v>99.794503999999989</v>
      </c>
      <c r="P75" s="38">
        <f t="shared" si="16"/>
        <v>59.147176999999999</v>
      </c>
      <c r="Q75" s="38">
        <f t="shared" si="17"/>
        <v>32.235135999999997</v>
      </c>
      <c r="R75" s="38">
        <f t="shared" si="18"/>
        <v>-6.1674870000000137</v>
      </c>
      <c r="S75" s="38">
        <f t="shared" si="19"/>
        <v>15.084885999999981</v>
      </c>
    </row>
    <row r="76" spans="1:19">
      <c r="A76" s="17">
        <v>0.343084</v>
      </c>
      <c r="B76" s="17">
        <v>1.09389</v>
      </c>
      <c r="C76" s="17">
        <v>1.2408669999999999</v>
      </c>
      <c r="D76" s="17">
        <v>0.73044900000000001</v>
      </c>
      <c r="E76" s="17">
        <v>1.1826209999999999</v>
      </c>
      <c r="F76" s="17">
        <v>1.372341</v>
      </c>
      <c r="G76" s="17">
        <v>1.1757660000000001</v>
      </c>
      <c r="H76" s="17">
        <v>1.32799</v>
      </c>
      <c r="I76" s="17">
        <v>0.72978299999999996</v>
      </c>
      <c r="K76" s="38">
        <f t="shared" si="11"/>
        <v>159.95655800000009</v>
      </c>
      <c r="L76" s="38">
        <f t="shared" si="12"/>
        <v>173.92978599999995</v>
      </c>
      <c r="M76" s="38">
        <f t="shared" si="13"/>
        <v>150.54335700000004</v>
      </c>
      <c r="N76" s="38">
        <f t="shared" si="14"/>
        <v>89.947709999999958</v>
      </c>
      <c r="O76" s="38">
        <f t="shared" si="15"/>
        <v>100.97712499999999</v>
      </c>
      <c r="P76" s="38">
        <f t="shared" si="16"/>
        <v>60.519517999999998</v>
      </c>
      <c r="Q76" s="38">
        <f t="shared" si="17"/>
        <v>33.410902</v>
      </c>
      <c r="R76" s="38">
        <f t="shared" si="18"/>
        <v>-4.8394970000000139</v>
      </c>
      <c r="S76" s="38">
        <f t="shared" si="19"/>
        <v>15.814668999999981</v>
      </c>
    </row>
    <row r="77" spans="1:19">
      <c r="A77" s="17">
        <v>0.343084</v>
      </c>
      <c r="B77" s="17">
        <v>1.09389</v>
      </c>
      <c r="C77" s="17">
        <v>1.2408669999999999</v>
      </c>
      <c r="D77" s="17">
        <v>0.73044900000000001</v>
      </c>
      <c r="E77" s="17">
        <v>1.1826209999999999</v>
      </c>
      <c r="F77" s="17">
        <v>1.372341</v>
      </c>
      <c r="G77" s="17">
        <v>1.1757660000000001</v>
      </c>
      <c r="H77" s="17">
        <v>1.32799</v>
      </c>
      <c r="I77" s="17">
        <v>0.72978299999999996</v>
      </c>
      <c r="K77" s="38">
        <f t="shared" si="11"/>
        <v>160.29964200000009</v>
      </c>
      <c r="L77" s="38">
        <f t="shared" si="12"/>
        <v>175.02367599999994</v>
      </c>
      <c r="M77" s="38">
        <f t="shared" si="13"/>
        <v>151.78422400000005</v>
      </c>
      <c r="N77" s="38">
        <f t="shared" si="14"/>
        <v>90.678158999999951</v>
      </c>
      <c r="O77" s="38">
        <f t="shared" si="15"/>
        <v>102.15974599999998</v>
      </c>
      <c r="P77" s="38">
        <f t="shared" si="16"/>
        <v>61.891858999999997</v>
      </c>
      <c r="Q77" s="38">
        <f t="shared" si="17"/>
        <v>34.586668000000003</v>
      </c>
      <c r="R77" s="38">
        <f t="shared" si="18"/>
        <v>-3.5115070000000141</v>
      </c>
      <c r="S77" s="38">
        <f t="shared" si="19"/>
        <v>16.544451999999982</v>
      </c>
    </row>
    <row r="78" spans="1:19">
      <c r="A78" s="17">
        <v>0.343084</v>
      </c>
      <c r="B78" s="17">
        <v>1.09389</v>
      </c>
      <c r="C78" s="17">
        <v>1.2408669999999999</v>
      </c>
      <c r="D78" s="17">
        <v>0.73044900000000001</v>
      </c>
      <c r="E78" s="17">
        <v>1.1826209999999999</v>
      </c>
      <c r="F78" s="17">
        <v>1.372341</v>
      </c>
      <c r="G78" s="17">
        <v>1.1757660000000001</v>
      </c>
      <c r="H78" s="17">
        <v>1.32799</v>
      </c>
      <c r="I78" s="17">
        <v>0.72978299999999996</v>
      </c>
      <c r="K78" s="38">
        <f t="shared" si="11"/>
        <v>160.6427260000001</v>
      </c>
      <c r="L78" s="38">
        <f t="shared" si="12"/>
        <v>176.11756599999993</v>
      </c>
      <c r="M78" s="38">
        <f t="shared" si="13"/>
        <v>153.02509100000006</v>
      </c>
      <c r="N78" s="38">
        <f t="shared" si="14"/>
        <v>91.408607999999944</v>
      </c>
      <c r="O78" s="38">
        <f t="shared" si="15"/>
        <v>103.34236699999998</v>
      </c>
      <c r="P78" s="38">
        <f t="shared" si="16"/>
        <v>63.264199999999995</v>
      </c>
      <c r="Q78" s="38">
        <f t="shared" si="17"/>
        <v>35.762434000000006</v>
      </c>
      <c r="R78" s="38">
        <f t="shared" si="18"/>
        <v>-2.1835170000000144</v>
      </c>
      <c r="S78" s="38">
        <f t="shared" si="19"/>
        <v>17.274234999999983</v>
      </c>
    </row>
    <row r="79" spans="1:19">
      <c r="A79" s="17">
        <v>0.343084</v>
      </c>
      <c r="B79" s="17">
        <v>1.09389</v>
      </c>
      <c r="C79" s="17">
        <v>1.2408669999999999</v>
      </c>
      <c r="D79" s="17">
        <v>0.73044900000000001</v>
      </c>
      <c r="E79" s="17">
        <v>1.1826209999999999</v>
      </c>
      <c r="F79" s="17">
        <v>1.372341</v>
      </c>
      <c r="G79" s="17">
        <v>1.1757660000000001</v>
      </c>
      <c r="H79" s="17">
        <v>1.32799</v>
      </c>
      <c r="I79" s="17">
        <v>0.72978299999999996</v>
      </c>
      <c r="K79" s="38">
        <f t="shared" si="11"/>
        <v>160.9858100000001</v>
      </c>
      <c r="L79" s="38">
        <f t="shared" si="12"/>
        <v>177.21145599999991</v>
      </c>
      <c r="M79" s="38">
        <f t="shared" si="13"/>
        <v>154.26595800000007</v>
      </c>
      <c r="N79" s="38">
        <f t="shared" si="14"/>
        <v>92.139056999999937</v>
      </c>
      <c r="O79" s="38">
        <f t="shared" si="15"/>
        <v>104.52498799999998</v>
      </c>
      <c r="P79" s="38">
        <f t="shared" si="16"/>
        <v>64.636540999999994</v>
      </c>
      <c r="Q79" s="38">
        <f t="shared" si="17"/>
        <v>36.938200000000009</v>
      </c>
      <c r="R79" s="38">
        <f t="shared" si="18"/>
        <v>-0.85552700000001436</v>
      </c>
      <c r="S79" s="38">
        <f t="shared" si="19"/>
        <v>18.004017999999984</v>
      </c>
    </row>
    <row r="80" spans="1:19">
      <c r="A80" s="17">
        <v>0.343084</v>
      </c>
      <c r="B80" s="17">
        <v>1.09389</v>
      </c>
      <c r="C80" s="17">
        <v>1.2408669999999999</v>
      </c>
      <c r="D80" s="17">
        <v>0.73044900000000001</v>
      </c>
      <c r="E80" s="17">
        <v>1.1826209999999999</v>
      </c>
      <c r="F80" s="17">
        <v>1.372341</v>
      </c>
      <c r="G80" s="17">
        <v>1.1757660000000001</v>
      </c>
      <c r="H80" s="17">
        <v>1.32799</v>
      </c>
      <c r="I80" s="17">
        <v>0.72978299999999996</v>
      </c>
      <c r="K80" s="38">
        <f t="shared" si="11"/>
        <v>161.3288940000001</v>
      </c>
      <c r="L80" s="38">
        <f t="shared" si="12"/>
        <v>178.3053459999999</v>
      </c>
      <c r="M80" s="38">
        <f t="shared" si="13"/>
        <v>155.50682500000008</v>
      </c>
      <c r="N80" s="38">
        <f t="shared" si="14"/>
        <v>92.86950599999993</v>
      </c>
      <c r="O80" s="38">
        <f t="shared" si="15"/>
        <v>105.70760899999998</v>
      </c>
      <c r="P80" s="38">
        <f t="shared" si="16"/>
        <v>66.008882</v>
      </c>
      <c r="Q80" s="38">
        <f t="shared" si="17"/>
        <v>38.113966000000012</v>
      </c>
      <c r="R80" s="38">
        <f t="shared" si="18"/>
        <v>0.47246299999998564</v>
      </c>
      <c r="S80" s="38">
        <f t="shared" si="19"/>
        <v>18.733800999999985</v>
      </c>
    </row>
    <row r="81" spans="1:19">
      <c r="A81" s="17">
        <v>0.343084</v>
      </c>
      <c r="B81" s="17">
        <v>1.09389</v>
      </c>
      <c r="C81" s="17">
        <v>1.2408669999999999</v>
      </c>
      <c r="D81" s="17">
        <v>0.73044900000000001</v>
      </c>
      <c r="E81" s="17">
        <v>1.1826209999999999</v>
      </c>
      <c r="F81" s="17">
        <v>1.372341</v>
      </c>
      <c r="G81" s="17">
        <v>1.1757660000000001</v>
      </c>
      <c r="H81" s="17">
        <v>1.32799</v>
      </c>
      <c r="I81" s="17">
        <v>0.72978299999999996</v>
      </c>
      <c r="K81" s="38">
        <f t="shared" si="11"/>
        <v>161.67197800000011</v>
      </c>
      <c r="L81" s="38">
        <f t="shared" si="12"/>
        <v>179.39923599999989</v>
      </c>
      <c r="M81" s="38">
        <f t="shared" si="13"/>
        <v>156.74769200000009</v>
      </c>
      <c r="N81" s="38">
        <f t="shared" si="14"/>
        <v>93.599954999999923</v>
      </c>
      <c r="O81" s="38">
        <f t="shared" si="15"/>
        <v>106.89022999999997</v>
      </c>
      <c r="P81" s="38">
        <f t="shared" si="16"/>
        <v>67.381223000000006</v>
      </c>
      <c r="Q81" s="38">
        <f t="shared" si="17"/>
        <v>39.289732000000015</v>
      </c>
      <c r="R81" s="38">
        <f t="shared" si="18"/>
        <v>1.8004529999999856</v>
      </c>
      <c r="S81" s="38">
        <f t="shared" si="19"/>
        <v>19.463583999999987</v>
      </c>
    </row>
    <row r="82" spans="1:19">
      <c r="A82" s="17">
        <v>1.5112650000000001</v>
      </c>
      <c r="B82" s="17">
        <v>1.5112650000000001</v>
      </c>
      <c r="C82" s="17">
        <v>1.5112650000000001</v>
      </c>
      <c r="D82" s="17">
        <v>1.5112650000000001</v>
      </c>
      <c r="E82" s="17">
        <v>1.5112650000000001</v>
      </c>
      <c r="F82" s="17">
        <v>1.5112650000000001</v>
      </c>
      <c r="G82" s="17">
        <v>1.5112650000000001</v>
      </c>
      <c r="H82" s="17">
        <v>1.5112650000000001</v>
      </c>
      <c r="I82" s="17">
        <v>1.5112650000000001</v>
      </c>
      <c r="K82" s="38">
        <f t="shared" si="11"/>
        <v>163.18324300000012</v>
      </c>
      <c r="L82" s="38">
        <f t="shared" si="12"/>
        <v>180.9105009999999</v>
      </c>
      <c r="M82" s="38">
        <f t="shared" si="13"/>
        <v>158.25895700000009</v>
      </c>
      <c r="N82" s="38">
        <f t="shared" si="14"/>
        <v>95.111219999999918</v>
      </c>
      <c r="O82" s="38">
        <f t="shared" si="15"/>
        <v>108.40149499999997</v>
      </c>
      <c r="P82" s="38">
        <f t="shared" si="16"/>
        <v>68.892488</v>
      </c>
      <c r="Q82" s="38">
        <f t="shared" si="17"/>
        <v>40.800997000000017</v>
      </c>
      <c r="R82" s="38">
        <f t="shared" si="18"/>
        <v>3.3117179999999857</v>
      </c>
      <c r="S82" s="38">
        <f t="shared" si="19"/>
        <v>20.974848999999988</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4"/>
  <dimension ref="A1:CB502"/>
  <sheetViews>
    <sheetView workbookViewId="0">
      <selection activeCell="A3" sqref="A3:CB502"/>
    </sheetView>
  </sheetViews>
  <sheetFormatPr defaultRowHeight="15"/>
  <cols>
    <col min="1" max="16384" width="8.88671875" style="1"/>
  </cols>
  <sheetData>
    <row r="1" spans="1:80">
      <c r="A1" s="193">
        <v>41183</v>
      </c>
      <c r="B1" s="193">
        <v>41275</v>
      </c>
      <c r="C1" s="193">
        <v>41365</v>
      </c>
      <c r="D1" s="193">
        <v>41456</v>
      </c>
      <c r="E1" s="193">
        <v>41548</v>
      </c>
      <c r="F1" s="193">
        <v>41640</v>
      </c>
      <c r="G1" s="193">
        <v>41730</v>
      </c>
      <c r="H1" s="193">
        <v>41821</v>
      </c>
      <c r="I1" s="193">
        <v>41913</v>
      </c>
      <c r="J1" s="193">
        <v>42005</v>
      </c>
      <c r="K1" s="193">
        <v>42095</v>
      </c>
      <c r="L1" s="193">
        <v>42186</v>
      </c>
      <c r="M1" s="193">
        <v>42278</v>
      </c>
      <c r="N1" s="193">
        <v>42370</v>
      </c>
      <c r="O1" s="193">
        <v>42461</v>
      </c>
      <c r="P1" s="193">
        <v>42552</v>
      </c>
      <c r="Q1" s="193">
        <v>42644</v>
      </c>
      <c r="R1" s="193">
        <v>42736</v>
      </c>
      <c r="S1" s="193">
        <v>42826</v>
      </c>
      <c r="T1" s="193">
        <v>42917</v>
      </c>
      <c r="U1" s="193">
        <v>43009</v>
      </c>
      <c r="V1" s="193">
        <v>43101</v>
      </c>
      <c r="W1" s="193">
        <v>43191</v>
      </c>
      <c r="X1" s="193">
        <v>43282</v>
      </c>
      <c r="Y1" s="193">
        <v>43374</v>
      </c>
      <c r="Z1" s="193">
        <v>43466</v>
      </c>
      <c r="AA1" s="193">
        <v>43556</v>
      </c>
      <c r="AB1" s="193">
        <v>43647</v>
      </c>
      <c r="AC1" s="193">
        <v>43739</v>
      </c>
      <c r="AD1" s="193">
        <v>43831</v>
      </c>
      <c r="AE1" s="193">
        <v>43922</v>
      </c>
      <c r="AF1" s="193">
        <v>44013</v>
      </c>
      <c r="AG1" s="193">
        <v>44105</v>
      </c>
      <c r="AH1" s="193">
        <v>44197</v>
      </c>
      <c r="AI1" s="193">
        <v>44287</v>
      </c>
      <c r="AJ1" s="193">
        <v>44378</v>
      </c>
      <c r="AK1" s="193">
        <v>44470</v>
      </c>
      <c r="AL1" s="193">
        <v>44562</v>
      </c>
      <c r="AM1" s="193">
        <v>44652</v>
      </c>
      <c r="AN1" s="193">
        <v>44743</v>
      </c>
      <c r="AO1" s="193">
        <v>44835</v>
      </c>
      <c r="AP1" s="193">
        <v>44927</v>
      </c>
      <c r="AQ1" s="193">
        <v>45017</v>
      </c>
      <c r="AR1" s="193">
        <v>45108</v>
      </c>
      <c r="AS1" s="193">
        <v>45200</v>
      </c>
      <c r="AT1" s="193">
        <v>45292</v>
      </c>
      <c r="AU1" s="193">
        <v>45383</v>
      </c>
      <c r="AV1" s="193">
        <v>45474</v>
      </c>
      <c r="AW1" s="193">
        <v>45566</v>
      </c>
      <c r="AX1" s="193">
        <v>45658</v>
      </c>
      <c r="AY1" s="193">
        <v>45748</v>
      </c>
      <c r="AZ1" s="193">
        <v>45839</v>
      </c>
      <c r="BA1" s="193">
        <v>45931</v>
      </c>
      <c r="BB1" s="193">
        <v>46023</v>
      </c>
      <c r="BC1" s="193">
        <v>46113</v>
      </c>
      <c r="BD1" s="193">
        <v>46204</v>
      </c>
      <c r="BE1" s="193">
        <v>46296</v>
      </c>
      <c r="BF1" s="193">
        <v>46388</v>
      </c>
      <c r="BG1" s="193">
        <v>46478</v>
      </c>
      <c r="BH1" s="193">
        <v>46569</v>
      </c>
      <c r="BI1" s="193">
        <v>46661</v>
      </c>
      <c r="BJ1" s="193">
        <v>46753</v>
      </c>
      <c r="BK1" s="193">
        <v>46844</v>
      </c>
      <c r="BL1" s="193">
        <v>46935</v>
      </c>
      <c r="BM1" s="193">
        <v>47027</v>
      </c>
      <c r="BN1" s="193">
        <v>47119</v>
      </c>
      <c r="BO1" s="193">
        <v>47209</v>
      </c>
      <c r="BP1" s="193">
        <v>47300</v>
      </c>
      <c r="BQ1" s="193">
        <v>47392</v>
      </c>
      <c r="BR1" s="193">
        <v>47484</v>
      </c>
      <c r="BS1" s="193">
        <v>47574</v>
      </c>
      <c r="BT1" s="193">
        <v>47665</v>
      </c>
      <c r="BU1" s="193">
        <v>47757</v>
      </c>
      <c r="BV1" s="193">
        <v>47849</v>
      </c>
      <c r="BW1" s="193">
        <v>47939</v>
      </c>
      <c r="BX1" s="193">
        <v>48030</v>
      </c>
      <c r="BY1" s="193">
        <v>48122</v>
      </c>
      <c r="BZ1" s="193">
        <v>48214</v>
      </c>
      <c r="CA1" s="193">
        <v>48305</v>
      </c>
      <c r="CB1" s="193">
        <v>48396</v>
      </c>
    </row>
    <row r="2" spans="1:80">
      <c r="A2" s="1">
        <f>MEDIAN(A3:A502)</f>
        <v>1.40275E-2</v>
      </c>
      <c r="B2" s="192">
        <f t="shared" ref="B2:BM2" si="0">MEDIAN(B3:B502)</f>
        <v>2.8763500000000001E-2</v>
      </c>
      <c r="C2" s="192">
        <f t="shared" si="0"/>
        <v>4.0550000000000003E-2</v>
      </c>
      <c r="D2" s="192">
        <f t="shared" si="0"/>
        <v>5.0540000000000002E-2</v>
      </c>
      <c r="E2" s="192">
        <f t="shared" si="0"/>
        <v>7.1799499999999988E-2</v>
      </c>
      <c r="F2" s="192">
        <f t="shared" si="0"/>
        <v>9.2315000000000008E-2</v>
      </c>
      <c r="G2" s="192">
        <f t="shared" si="0"/>
        <v>0.1118585</v>
      </c>
      <c r="H2" s="192">
        <f t="shared" si="0"/>
        <v>0.1293415</v>
      </c>
      <c r="I2" s="192">
        <f t="shared" si="0"/>
        <v>0.1410025</v>
      </c>
      <c r="J2" s="192">
        <f t="shared" si="0"/>
        <v>0.14587800000000001</v>
      </c>
      <c r="K2" s="192">
        <f t="shared" si="0"/>
        <v>0.1638425</v>
      </c>
      <c r="L2" s="192">
        <f t="shared" si="0"/>
        <v>0.17559350000000001</v>
      </c>
      <c r="M2" s="192">
        <f t="shared" si="0"/>
        <v>0.1967005</v>
      </c>
      <c r="N2" s="192">
        <f t="shared" si="0"/>
        <v>0.19139200000000001</v>
      </c>
      <c r="O2" s="192">
        <f t="shared" si="0"/>
        <v>0.20183800000000002</v>
      </c>
      <c r="P2" s="192">
        <f t="shared" si="0"/>
        <v>0.21373500000000001</v>
      </c>
      <c r="Q2" s="192">
        <f t="shared" si="0"/>
        <v>0.23364449999999998</v>
      </c>
      <c r="R2" s="192">
        <f t="shared" si="0"/>
        <v>0.25197000000000003</v>
      </c>
      <c r="S2" s="192">
        <f t="shared" si="0"/>
        <v>0.27327950000000001</v>
      </c>
      <c r="T2" s="192">
        <f t="shared" si="0"/>
        <v>0.30015150000000002</v>
      </c>
      <c r="U2" s="192">
        <f t="shared" si="0"/>
        <v>0.30523250000000002</v>
      </c>
      <c r="V2" s="192">
        <f t="shared" si="0"/>
        <v>0.31212899999999999</v>
      </c>
      <c r="W2" s="192">
        <f t="shared" si="0"/>
        <v>0.31353549999999997</v>
      </c>
      <c r="X2" s="192">
        <f t="shared" si="0"/>
        <v>0.3340475</v>
      </c>
      <c r="Y2" s="192">
        <f t="shared" si="0"/>
        <v>0.3607455</v>
      </c>
      <c r="Z2" s="192">
        <f t="shared" si="0"/>
        <v>0.3720675</v>
      </c>
      <c r="AA2" s="192">
        <f t="shared" si="0"/>
        <v>0.38859050000000001</v>
      </c>
      <c r="AB2" s="192">
        <f t="shared" si="0"/>
        <v>0.40036550000000004</v>
      </c>
      <c r="AC2" s="192">
        <f t="shared" si="0"/>
        <v>0.43142199999999997</v>
      </c>
      <c r="AD2" s="192">
        <f t="shared" si="0"/>
        <v>0.44902399999999998</v>
      </c>
      <c r="AE2" s="192">
        <f t="shared" si="0"/>
        <v>0.46873599999999999</v>
      </c>
      <c r="AF2" s="192">
        <f t="shared" si="0"/>
        <v>0.48125649999999998</v>
      </c>
      <c r="AG2" s="192">
        <f t="shared" si="0"/>
        <v>0.51303450000000006</v>
      </c>
      <c r="AH2" s="192">
        <f t="shared" si="0"/>
        <v>0.54998649999999993</v>
      </c>
      <c r="AI2" s="192">
        <f t="shared" si="0"/>
        <v>0.57324649999999999</v>
      </c>
      <c r="AJ2" s="192">
        <f t="shared" si="0"/>
        <v>0.605078</v>
      </c>
      <c r="AK2" s="192">
        <f t="shared" si="0"/>
        <v>0.58568299999999995</v>
      </c>
      <c r="AL2" s="192">
        <f t="shared" si="0"/>
        <v>0.62480099999999994</v>
      </c>
      <c r="AM2" s="192">
        <f t="shared" si="0"/>
        <v>0.64493100000000003</v>
      </c>
      <c r="AN2" s="192">
        <f t="shared" si="0"/>
        <v>0.63680349999999997</v>
      </c>
      <c r="AO2" s="192">
        <f t="shared" si="0"/>
        <v>0.66654150000000001</v>
      </c>
      <c r="AP2" s="192">
        <f t="shared" si="0"/>
        <v>0.68753799999999998</v>
      </c>
      <c r="AQ2" s="192">
        <f t="shared" si="0"/>
        <v>0.699488</v>
      </c>
      <c r="AR2" s="192">
        <f t="shared" si="0"/>
        <v>0.71063450000000006</v>
      </c>
      <c r="AS2" s="192">
        <f t="shared" si="0"/>
        <v>0.73292550000000001</v>
      </c>
      <c r="AT2" s="192">
        <f t="shared" si="0"/>
        <v>0.76625199999999993</v>
      </c>
      <c r="AU2" s="192">
        <f t="shared" si="0"/>
        <v>0.81722850000000002</v>
      </c>
      <c r="AV2" s="192">
        <f t="shared" si="0"/>
        <v>0.79566700000000001</v>
      </c>
      <c r="AW2" s="192">
        <f t="shared" si="0"/>
        <v>0.78770300000000004</v>
      </c>
      <c r="AX2" s="192">
        <f t="shared" si="0"/>
        <v>0.82291049999999999</v>
      </c>
      <c r="AY2" s="192">
        <f t="shared" si="0"/>
        <v>0.83997499999999992</v>
      </c>
      <c r="AZ2" s="192">
        <f t="shared" si="0"/>
        <v>0.85540799999999995</v>
      </c>
      <c r="BA2" s="192">
        <f t="shared" si="0"/>
        <v>0.88338300000000003</v>
      </c>
      <c r="BB2" s="192">
        <f t="shared" si="0"/>
        <v>0.92233049999999994</v>
      </c>
      <c r="BC2" s="192">
        <f t="shared" si="0"/>
        <v>0.94133350000000005</v>
      </c>
      <c r="BD2" s="192">
        <f t="shared" si="0"/>
        <v>0.98390250000000001</v>
      </c>
      <c r="BE2" s="192">
        <f t="shared" si="0"/>
        <v>1.0306065</v>
      </c>
      <c r="BF2" s="192">
        <f t="shared" si="0"/>
        <v>1.0550999999999999</v>
      </c>
      <c r="BG2" s="192">
        <f t="shared" si="0"/>
        <v>1.0859970000000001</v>
      </c>
      <c r="BH2" s="192">
        <f t="shared" si="0"/>
        <v>1.1039384999999999</v>
      </c>
      <c r="BI2" s="192">
        <f t="shared" si="0"/>
        <v>1.1280429999999999</v>
      </c>
      <c r="BJ2" s="192">
        <f t="shared" si="0"/>
        <v>1.1459360000000001</v>
      </c>
      <c r="BK2" s="192">
        <f t="shared" si="0"/>
        <v>1.1804455</v>
      </c>
      <c r="BL2" s="192">
        <f t="shared" si="0"/>
        <v>1.2079010000000001</v>
      </c>
      <c r="BM2" s="192">
        <f t="shared" si="0"/>
        <v>1.213217</v>
      </c>
      <c r="BN2" s="192">
        <f t="shared" ref="BN2:CB2" si="1">MEDIAN(BN3:BN502)</f>
        <v>1.2360769999999999</v>
      </c>
      <c r="BO2" s="192">
        <f t="shared" si="1"/>
        <v>1.2494689999999999</v>
      </c>
      <c r="BP2" s="192">
        <f t="shared" si="1"/>
        <v>1.2737324999999999</v>
      </c>
      <c r="BQ2" s="192">
        <f t="shared" si="1"/>
        <v>1.2834859999999999</v>
      </c>
      <c r="BR2" s="192">
        <f t="shared" si="1"/>
        <v>1.2878639999999999</v>
      </c>
      <c r="BS2" s="192">
        <f t="shared" si="1"/>
        <v>1.340827</v>
      </c>
      <c r="BT2" s="192">
        <f t="shared" si="1"/>
        <v>1.3852385</v>
      </c>
      <c r="BU2" s="192">
        <f t="shared" si="1"/>
        <v>1.4135219999999999</v>
      </c>
      <c r="BV2" s="192">
        <f t="shared" si="1"/>
        <v>1.4087405</v>
      </c>
      <c r="BW2" s="192">
        <f t="shared" si="1"/>
        <v>1.4151860000000001</v>
      </c>
      <c r="BX2" s="192">
        <f t="shared" si="1"/>
        <v>1.435117</v>
      </c>
      <c r="BY2" s="192">
        <f t="shared" si="1"/>
        <v>1.4678740000000001</v>
      </c>
      <c r="BZ2" s="192">
        <f t="shared" si="1"/>
        <v>1.501287</v>
      </c>
      <c r="CA2" s="192">
        <f t="shared" si="1"/>
        <v>1.531339</v>
      </c>
      <c r="CB2" s="192">
        <f t="shared" si="1"/>
        <v>1.5443115000000001</v>
      </c>
    </row>
    <row r="3" spans="1:80">
      <c r="A3" s="10">
        <v>2.1179E-2</v>
      </c>
      <c r="B3" s="10">
        <v>5.3247999999999997E-2</v>
      </c>
      <c r="C3" s="10">
        <v>7.0926000000000003E-2</v>
      </c>
      <c r="D3" s="10">
        <v>9.1143000000000002E-2</v>
      </c>
      <c r="E3" s="10">
        <v>0.116163</v>
      </c>
      <c r="F3" s="10">
        <v>0.13140499999999999</v>
      </c>
      <c r="G3" s="10">
        <v>0.11269999999999999</v>
      </c>
      <c r="H3" s="10">
        <v>8.1590999999999997E-2</v>
      </c>
      <c r="I3" s="10">
        <v>4.9327000000000003E-2</v>
      </c>
      <c r="J3" s="10">
        <v>9.6329999999999992E-3</v>
      </c>
      <c r="K3" s="10">
        <v>-1.057E-2</v>
      </c>
      <c r="L3" s="10">
        <v>-2.8202000000000001E-2</v>
      </c>
      <c r="M3" s="10">
        <v>-5.1284999999999997E-2</v>
      </c>
      <c r="N3" s="10">
        <v>-9.0503E-2</v>
      </c>
      <c r="O3" s="10">
        <v>-0.11665499999999999</v>
      </c>
      <c r="P3" s="10">
        <v>-0.13367499999999999</v>
      </c>
      <c r="Q3" s="10">
        <v>-0.14324600000000001</v>
      </c>
      <c r="R3" s="10">
        <v>-0.15457000000000001</v>
      </c>
      <c r="S3" s="10">
        <v>-0.17738399999999999</v>
      </c>
      <c r="T3" s="10">
        <v>-0.19264100000000001</v>
      </c>
      <c r="U3" s="10">
        <v>-0.20429900000000001</v>
      </c>
      <c r="V3" s="10">
        <v>-0.223854</v>
      </c>
      <c r="W3" s="10">
        <v>-0.25738499999999997</v>
      </c>
      <c r="X3" s="10">
        <v>-0.292883</v>
      </c>
      <c r="Y3" s="10">
        <v>-0.31942599999999999</v>
      </c>
      <c r="Z3" s="10">
        <v>-0.33537299999999998</v>
      </c>
      <c r="AA3" s="10">
        <v>-0.35065200000000002</v>
      </c>
      <c r="AB3" s="10">
        <v>-0.37209199999999998</v>
      </c>
      <c r="AC3" s="10">
        <v>-0.389517</v>
      </c>
      <c r="AD3" s="10">
        <v>-0.39863799999999999</v>
      </c>
      <c r="AE3" s="10">
        <v>-0.411103</v>
      </c>
      <c r="AF3" s="10">
        <v>-0.42491000000000001</v>
      </c>
      <c r="AG3" s="10">
        <v>-0.43717400000000001</v>
      </c>
      <c r="AH3" s="10">
        <v>-0.43934800000000002</v>
      </c>
      <c r="AI3" s="10">
        <v>-0.43028100000000002</v>
      </c>
      <c r="AJ3" s="10">
        <v>-0.41074300000000002</v>
      </c>
      <c r="AK3" s="10">
        <v>-0.384772</v>
      </c>
      <c r="AL3" s="10">
        <v>-0.35845399999999999</v>
      </c>
      <c r="AM3" s="10">
        <v>-0.34501999999999999</v>
      </c>
      <c r="AN3" s="10">
        <v>-0.34377099999999999</v>
      </c>
      <c r="AO3" s="10">
        <v>-0.34834599999999999</v>
      </c>
      <c r="AP3" s="10">
        <v>-0.36620599999999998</v>
      </c>
      <c r="AQ3" s="10">
        <v>-0.38194400000000001</v>
      </c>
      <c r="AR3" s="10">
        <v>-0.39462399999999997</v>
      </c>
      <c r="AS3" s="10">
        <v>-0.40717399999999998</v>
      </c>
      <c r="AT3" s="10">
        <v>-0.40782200000000002</v>
      </c>
      <c r="AU3" s="10">
        <v>-0.394042</v>
      </c>
      <c r="AV3" s="10">
        <v>-0.38132100000000002</v>
      </c>
      <c r="AW3" s="10">
        <v>-0.37331300000000001</v>
      </c>
      <c r="AX3" s="10">
        <v>-0.36649300000000001</v>
      </c>
      <c r="AY3" s="10">
        <v>-0.35276099999999999</v>
      </c>
      <c r="AZ3" s="10">
        <v>-0.32661299999999999</v>
      </c>
      <c r="BA3" s="10">
        <v>-0.30247200000000002</v>
      </c>
      <c r="BB3" s="10">
        <v>-0.27648800000000001</v>
      </c>
      <c r="BC3" s="10">
        <v>-0.25445200000000001</v>
      </c>
      <c r="BD3" s="10">
        <v>-0.23544100000000001</v>
      </c>
      <c r="BE3" s="10">
        <v>-0.20846200000000001</v>
      </c>
      <c r="BF3" s="10">
        <v>-0.177621</v>
      </c>
      <c r="BG3" s="10">
        <v>-0.15071699999999999</v>
      </c>
      <c r="BH3" s="10">
        <v>-0.124943</v>
      </c>
      <c r="BI3" s="10">
        <v>-0.104384</v>
      </c>
      <c r="BJ3" s="10">
        <v>-8.3449999999999996E-2</v>
      </c>
      <c r="BK3" s="10">
        <v>-6.4887E-2</v>
      </c>
      <c r="BL3" s="10">
        <v>-4.0634000000000003E-2</v>
      </c>
      <c r="BM3" s="10">
        <v>-1.7513000000000001E-2</v>
      </c>
      <c r="BN3" s="10">
        <v>1.8079999999999999E-3</v>
      </c>
      <c r="BO3" s="10">
        <v>2.2279E-2</v>
      </c>
      <c r="BP3" s="10">
        <v>4.3104999999999997E-2</v>
      </c>
      <c r="BQ3" s="10">
        <v>6.4357999999999999E-2</v>
      </c>
      <c r="BR3" s="10">
        <v>8.6042999999999994E-2</v>
      </c>
      <c r="BS3" s="10">
        <v>0.108171</v>
      </c>
      <c r="BT3" s="10">
        <v>0.13075000000000001</v>
      </c>
      <c r="BU3" s="10">
        <v>0.15378800000000001</v>
      </c>
      <c r="BV3" s="10">
        <v>0.17729600000000001</v>
      </c>
      <c r="BW3" s="10">
        <v>0.20128299999999999</v>
      </c>
      <c r="BX3" s="10">
        <v>0.22575799999999999</v>
      </c>
      <c r="BY3" s="10">
        <v>0.25073299999999998</v>
      </c>
      <c r="BZ3" s="10">
        <v>0.27621600000000002</v>
      </c>
      <c r="CA3" s="10">
        <v>0.30221799999999999</v>
      </c>
      <c r="CB3" s="10">
        <v>0.32874999999999999</v>
      </c>
    </row>
    <row r="4" spans="1:80">
      <c r="A4" s="10">
        <v>-7.4200000000000004E-3</v>
      </c>
      <c r="B4" s="10">
        <v>-2.4492E-2</v>
      </c>
      <c r="C4" s="10">
        <v>-4.6788000000000003E-2</v>
      </c>
      <c r="D4" s="10">
        <v>-7.7727000000000004E-2</v>
      </c>
      <c r="E4" s="10">
        <v>-0.10067</v>
      </c>
      <c r="F4" s="10">
        <v>-0.106476</v>
      </c>
      <c r="G4" s="10">
        <v>-0.121002</v>
      </c>
      <c r="H4" s="10">
        <v>-0.148424</v>
      </c>
      <c r="I4" s="10">
        <v>-0.167243</v>
      </c>
      <c r="J4" s="10">
        <v>-0.17310800000000001</v>
      </c>
      <c r="K4" s="10">
        <v>-0.17896599999999999</v>
      </c>
      <c r="L4" s="10">
        <v>-0.18321599999999999</v>
      </c>
      <c r="M4" s="10">
        <v>-0.176813</v>
      </c>
      <c r="N4" s="10">
        <v>-0.157633</v>
      </c>
      <c r="O4" s="10">
        <v>-0.150727</v>
      </c>
      <c r="P4" s="10">
        <v>-0.16121099999999999</v>
      </c>
      <c r="Q4" s="10">
        <v>-0.18115600000000001</v>
      </c>
      <c r="R4" s="10">
        <v>-0.20326900000000001</v>
      </c>
      <c r="S4" s="10">
        <v>-0.22789200000000001</v>
      </c>
      <c r="T4" s="10">
        <v>-0.25757999999999998</v>
      </c>
      <c r="U4" s="10">
        <v>-0.26500899999999999</v>
      </c>
      <c r="V4" s="10">
        <v>-0.25738499999999997</v>
      </c>
      <c r="W4" s="10">
        <v>-0.24736</v>
      </c>
      <c r="X4" s="10">
        <v>-0.23478199999999999</v>
      </c>
      <c r="Y4" s="10">
        <v>-0.213001</v>
      </c>
      <c r="Z4" s="10">
        <v>-0.178119</v>
      </c>
      <c r="AA4" s="10">
        <v>-0.14608399999999999</v>
      </c>
      <c r="AB4" s="10">
        <v>-0.12665499999999999</v>
      </c>
      <c r="AC4" s="10">
        <v>-9.9628999999999995E-2</v>
      </c>
      <c r="AD4" s="10">
        <v>-6.5831000000000001E-2</v>
      </c>
      <c r="AE4" s="10">
        <v>-4.5703000000000001E-2</v>
      </c>
      <c r="AF4" s="10">
        <v>-5.3608999999999997E-2</v>
      </c>
      <c r="AG4" s="10">
        <v>-6.1712999999999997E-2</v>
      </c>
      <c r="AH4" s="10">
        <v>-7.7112E-2</v>
      </c>
      <c r="AI4" s="10">
        <v>-9.1200000000000003E-2</v>
      </c>
      <c r="AJ4" s="10">
        <v>-9.6698000000000006E-2</v>
      </c>
      <c r="AK4" s="10">
        <v>-0.10397099999999999</v>
      </c>
      <c r="AL4" s="10">
        <v>-0.11273</v>
      </c>
      <c r="AM4" s="10">
        <v>-0.14181099999999999</v>
      </c>
      <c r="AN4" s="10">
        <v>-0.18651000000000001</v>
      </c>
      <c r="AO4" s="10">
        <v>-0.22257399999999999</v>
      </c>
      <c r="AP4" s="10">
        <v>-0.249644</v>
      </c>
      <c r="AQ4" s="10">
        <v>-0.25855</v>
      </c>
      <c r="AR4" s="10">
        <v>-0.26697300000000002</v>
      </c>
      <c r="AS4" s="10">
        <v>-0.28884700000000002</v>
      </c>
      <c r="AT4" s="10">
        <v>-0.32356400000000002</v>
      </c>
      <c r="AU4" s="10">
        <v>-0.36690499999999998</v>
      </c>
      <c r="AV4" s="10">
        <v>-0.40706500000000001</v>
      </c>
      <c r="AW4" s="10">
        <v>-0.43985099999999999</v>
      </c>
      <c r="AX4" s="10">
        <v>-0.46736800000000001</v>
      </c>
      <c r="AY4" s="10">
        <v>-0.49053600000000003</v>
      </c>
      <c r="AZ4" s="10">
        <v>-0.50851800000000003</v>
      </c>
      <c r="BA4" s="10">
        <v>-0.52033200000000002</v>
      </c>
      <c r="BB4" s="10">
        <v>-0.529478</v>
      </c>
      <c r="BC4" s="10">
        <v>-0.537601</v>
      </c>
      <c r="BD4" s="10">
        <v>-0.54805000000000004</v>
      </c>
      <c r="BE4" s="10">
        <v>-0.55821200000000004</v>
      </c>
      <c r="BF4" s="10">
        <v>-0.567855</v>
      </c>
      <c r="BG4" s="10">
        <v>-0.57550000000000001</v>
      </c>
      <c r="BH4" s="10">
        <v>-0.57812699999999995</v>
      </c>
      <c r="BI4" s="10">
        <v>-0.58079000000000003</v>
      </c>
      <c r="BJ4" s="10">
        <v>-0.58323599999999998</v>
      </c>
      <c r="BK4" s="10">
        <v>-0.584152</v>
      </c>
      <c r="BL4" s="10">
        <v>-0.580017</v>
      </c>
      <c r="BM4" s="10">
        <v>-0.57489900000000005</v>
      </c>
      <c r="BN4" s="10">
        <v>-0.56959199999999999</v>
      </c>
      <c r="BO4" s="10">
        <v>-0.563859</v>
      </c>
      <c r="BP4" s="10">
        <v>-0.55805400000000005</v>
      </c>
      <c r="BQ4" s="10">
        <v>-0.55217099999999997</v>
      </c>
      <c r="BR4" s="10">
        <v>-0.54620899999999994</v>
      </c>
      <c r="BS4" s="10">
        <v>-0.54016699999999995</v>
      </c>
      <c r="BT4" s="10">
        <v>-0.53404600000000002</v>
      </c>
      <c r="BU4" s="10">
        <v>-0.52784200000000003</v>
      </c>
      <c r="BV4" s="10">
        <v>-0.52155600000000002</v>
      </c>
      <c r="BW4" s="10">
        <v>-0.51518699999999995</v>
      </c>
      <c r="BX4" s="10">
        <v>-0.50873299999999999</v>
      </c>
      <c r="BY4" s="10">
        <v>-0.50219199999999997</v>
      </c>
      <c r="BZ4" s="10">
        <v>-0.49556499999999998</v>
      </c>
      <c r="CA4" s="10">
        <v>-0.48884899999999998</v>
      </c>
      <c r="CB4" s="10">
        <v>-0.48204399999999997</v>
      </c>
    </row>
    <row r="5" spans="1:80">
      <c r="A5" s="10">
        <v>1.5167E-2</v>
      </c>
      <c r="B5" s="10">
        <v>3.3196999999999997E-2</v>
      </c>
      <c r="C5" s="10">
        <v>4.7559999999999998E-2</v>
      </c>
      <c r="D5" s="10">
        <v>7.8909000000000007E-2</v>
      </c>
      <c r="E5" s="10">
        <v>0.107048</v>
      </c>
      <c r="F5" s="10">
        <v>0.139982</v>
      </c>
      <c r="G5" s="10">
        <v>0.185753</v>
      </c>
      <c r="H5" s="10">
        <v>0.2417</v>
      </c>
      <c r="I5" s="10">
        <v>0.27139200000000002</v>
      </c>
      <c r="J5" s="10">
        <v>0.300292</v>
      </c>
      <c r="K5" s="10">
        <v>0.34915400000000002</v>
      </c>
      <c r="L5" s="10">
        <v>0.42460199999999998</v>
      </c>
      <c r="M5" s="10">
        <v>0.51817999999999997</v>
      </c>
      <c r="N5" s="10">
        <v>0.60319400000000001</v>
      </c>
      <c r="O5" s="10">
        <v>0.70949700000000004</v>
      </c>
      <c r="P5" s="10">
        <v>0.78546199999999999</v>
      </c>
      <c r="Q5" s="10">
        <v>0.85589700000000002</v>
      </c>
      <c r="R5" s="10">
        <v>0.92485700000000004</v>
      </c>
      <c r="S5" s="10">
        <v>1.03091</v>
      </c>
      <c r="T5" s="10">
        <v>1.129518</v>
      </c>
      <c r="U5" s="10">
        <v>1.224512</v>
      </c>
      <c r="V5" s="10">
        <v>1.3165469999999999</v>
      </c>
      <c r="W5" s="10">
        <v>1.395875</v>
      </c>
      <c r="X5" s="10">
        <v>1.4431799999999999</v>
      </c>
      <c r="Y5" s="10">
        <v>1.487914</v>
      </c>
      <c r="Z5" s="10">
        <v>1.5738909999999999</v>
      </c>
      <c r="AA5" s="10">
        <v>1.6085510000000001</v>
      </c>
      <c r="AB5" s="10">
        <v>1.6324799999999999</v>
      </c>
      <c r="AC5" s="10">
        <v>1.6395139999999999</v>
      </c>
      <c r="AD5" s="10">
        <v>1.634233</v>
      </c>
      <c r="AE5" s="10">
        <v>1.684188</v>
      </c>
      <c r="AF5" s="10">
        <v>1.77437</v>
      </c>
      <c r="AG5" s="10">
        <v>1.835488</v>
      </c>
      <c r="AH5" s="10">
        <v>1.9197379999999999</v>
      </c>
      <c r="AI5" s="10">
        <v>2.0568949999999999</v>
      </c>
      <c r="AJ5" s="10">
        <v>2.2584339999999998</v>
      </c>
      <c r="AK5" s="10">
        <v>2.4790100000000002</v>
      </c>
      <c r="AL5" s="10">
        <v>2.5609570000000001</v>
      </c>
      <c r="AM5" s="10">
        <v>2.58731</v>
      </c>
      <c r="AN5" s="10">
        <v>2.734969</v>
      </c>
      <c r="AO5" s="10">
        <v>2.9702280000000001</v>
      </c>
      <c r="AP5" s="10">
        <v>3.2369690000000002</v>
      </c>
      <c r="AQ5" s="10">
        <v>3.4932310000000002</v>
      </c>
      <c r="AR5" s="10">
        <v>3.758308</v>
      </c>
      <c r="AS5" s="10">
        <v>3.91527</v>
      </c>
      <c r="AT5" s="10">
        <v>4.0852050000000002</v>
      </c>
      <c r="AU5" s="10">
        <v>4.3102510000000001</v>
      </c>
      <c r="AV5" s="10">
        <v>4.5128380000000003</v>
      </c>
      <c r="AW5" s="10">
        <v>4.8195079999999999</v>
      </c>
      <c r="AX5" s="10">
        <v>5.1826449999999999</v>
      </c>
      <c r="AY5" s="10">
        <v>5.5466810000000004</v>
      </c>
      <c r="AZ5" s="10">
        <v>5.8870100000000001</v>
      </c>
      <c r="BA5" s="10">
        <v>6.1668640000000003</v>
      </c>
      <c r="BB5" s="10">
        <v>6.4615410000000004</v>
      </c>
      <c r="BC5" s="10">
        <v>6.7322819999999997</v>
      </c>
      <c r="BD5" s="10">
        <v>6.976235</v>
      </c>
      <c r="BE5" s="10">
        <v>7.3471880000000001</v>
      </c>
      <c r="BF5" s="10">
        <v>7.6840279999999996</v>
      </c>
      <c r="BG5" s="10">
        <v>7.9542599999999997</v>
      </c>
      <c r="BH5" s="10">
        <v>8.1735530000000001</v>
      </c>
      <c r="BI5" s="10">
        <v>8.4098310000000005</v>
      </c>
      <c r="BJ5" s="10">
        <v>8.6458510000000004</v>
      </c>
      <c r="BK5" s="10">
        <v>8.9246730000000003</v>
      </c>
      <c r="BL5" s="10">
        <v>9.2606339999999996</v>
      </c>
      <c r="BM5" s="10">
        <v>9.6055220000000006</v>
      </c>
      <c r="BN5" s="10">
        <v>9.9772529999999993</v>
      </c>
      <c r="BO5" s="10">
        <v>10.356728</v>
      </c>
      <c r="BP5" s="10">
        <v>10.74807</v>
      </c>
      <c r="BQ5" s="10">
        <v>11.152842</v>
      </c>
      <c r="BR5" s="10">
        <v>11.57156</v>
      </c>
      <c r="BS5" s="10">
        <v>12.004704</v>
      </c>
      <c r="BT5" s="10">
        <v>12.452772</v>
      </c>
      <c r="BU5" s="10">
        <v>12.916278999999999</v>
      </c>
      <c r="BV5" s="10">
        <v>13.395754999999999</v>
      </c>
      <c r="BW5" s="10">
        <v>13.89175</v>
      </c>
      <c r="BX5" s="10">
        <v>14.404836</v>
      </c>
      <c r="BY5" s="10">
        <v>14.935599</v>
      </c>
      <c r="BZ5" s="10">
        <v>15.484648999999999</v>
      </c>
      <c r="CA5" s="10">
        <v>16.052616</v>
      </c>
      <c r="CB5" s="10">
        <v>16.640153000000002</v>
      </c>
    </row>
    <row r="6" spans="1:80">
      <c r="A6" s="10">
        <v>2.0599999999999999E-4</v>
      </c>
      <c r="B6" s="10">
        <v>-1.1897E-2</v>
      </c>
      <c r="C6" s="10">
        <v>-1.0061E-2</v>
      </c>
      <c r="D6" s="10">
        <v>9.4500000000000001E-3</v>
      </c>
      <c r="E6" s="10">
        <v>2.4386000000000001E-2</v>
      </c>
      <c r="F6" s="10">
        <v>4.6489999999999997E-2</v>
      </c>
      <c r="G6" s="10">
        <v>9.3788999999999997E-2</v>
      </c>
      <c r="H6" s="10">
        <v>0.15020900000000001</v>
      </c>
      <c r="I6" s="10">
        <v>0.19670199999999999</v>
      </c>
      <c r="J6" s="10">
        <v>0.22193199999999999</v>
      </c>
      <c r="K6" s="10">
        <v>0.22949</v>
      </c>
      <c r="L6" s="10">
        <v>0.23793600000000001</v>
      </c>
      <c r="M6" s="10">
        <v>0.26013599999999998</v>
      </c>
      <c r="N6" s="10">
        <v>0.30484600000000001</v>
      </c>
      <c r="O6" s="10">
        <v>0.364929</v>
      </c>
      <c r="P6" s="10">
        <v>0.43850899999999998</v>
      </c>
      <c r="Q6" s="10">
        <v>0.52084600000000003</v>
      </c>
      <c r="R6" s="10">
        <v>0.57504900000000003</v>
      </c>
      <c r="S6" s="10">
        <v>0.60731400000000002</v>
      </c>
      <c r="T6" s="10">
        <v>0.64083800000000002</v>
      </c>
      <c r="U6" s="10">
        <v>0.70152300000000001</v>
      </c>
      <c r="V6" s="10">
        <v>0.79722199999999999</v>
      </c>
      <c r="W6" s="10">
        <v>0.95730199999999999</v>
      </c>
      <c r="X6" s="10">
        <v>1.137292</v>
      </c>
      <c r="Y6" s="10">
        <v>1.3173649999999999</v>
      </c>
      <c r="Z6" s="10">
        <v>1.433003</v>
      </c>
      <c r="AA6" s="10">
        <v>1.41273</v>
      </c>
      <c r="AB6" s="10">
        <v>1.3569230000000001</v>
      </c>
      <c r="AC6" s="10">
        <v>1.293507</v>
      </c>
      <c r="AD6" s="10">
        <v>1.3004770000000001</v>
      </c>
      <c r="AE6" s="10">
        <v>1.3554189999999999</v>
      </c>
      <c r="AF6" s="10">
        <v>1.4536370000000001</v>
      </c>
      <c r="AG6" s="10">
        <v>1.6403700000000001</v>
      </c>
      <c r="AH6" s="10">
        <v>1.974844</v>
      </c>
      <c r="AI6" s="10">
        <v>2.3960840000000001</v>
      </c>
      <c r="AJ6" s="10">
        <v>2.836319</v>
      </c>
      <c r="AK6" s="10">
        <v>3.2997930000000002</v>
      </c>
      <c r="AL6" s="10">
        <v>3.706887</v>
      </c>
      <c r="AM6" s="10">
        <v>4.0896530000000002</v>
      </c>
      <c r="AN6" s="10">
        <v>4.474615</v>
      </c>
      <c r="AO6" s="10">
        <v>4.8514840000000001</v>
      </c>
      <c r="AP6" s="10">
        <v>5.1560329999999999</v>
      </c>
      <c r="AQ6" s="10">
        <v>5.3696739999999998</v>
      </c>
      <c r="AR6" s="10">
        <v>5.6119279999999998</v>
      </c>
      <c r="AS6" s="10">
        <v>5.8807210000000003</v>
      </c>
      <c r="AT6" s="10">
        <v>6.1649950000000002</v>
      </c>
      <c r="AU6" s="10">
        <v>6.350384</v>
      </c>
      <c r="AV6" s="10">
        <v>6.6929629999999998</v>
      </c>
      <c r="AW6" s="10">
        <v>7.0764469999999999</v>
      </c>
      <c r="AX6" s="10">
        <v>7.4220069999999998</v>
      </c>
      <c r="AY6" s="10">
        <v>7.8797879999999996</v>
      </c>
      <c r="AZ6" s="10">
        <v>8.2461920000000006</v>
      </c>
      <c r="BA6" s="10">
        <v>8.6649550000000009</v>
      </c>
      <c r="BB6" s="10">
        <v>9.1011839999999999</v>
      </c>
      <c r="BC6" s="10">
        <v>9.5506469999999997</v>
      </c>
      <c r="BD6" s="10">
        <v>10.004671999999999</v>
      </c>
      <c r="BE6" s="10">
        <v>10.411820000000001</v>
      </c>
      <c r="BF6" s="10">
        <v>10.764756999999999</v>
      </c>
      <c r="BG6" s="10">
        <v>11.085132</v>
      </c>
      <c r="BH6" s="10">
        <v>11.475864</v>
      </c>
      <c r="BI6" s="10">
        <v>11.899927</v>
      </c>
      <c r="BJ6" s="10">
        <v>12.380978000000001</v>
      </c>
      <c r="BK6" s="10">
        <v>12.937906</v>
      </c>
      <c r="BL6" s="10">
        <v>13.552690999999999</v>
      </c>
      <c r="BM6" s="10">
        <v>14.228966</v>
      </c>
      <c r="BN6" s="10">
        <v>14.917795999999999</v>
      </c>
      <c r="BO6" s="10">
        <v>15.624838</v>
      </c>
      <c r="BP6" s="10">
        <v>16.356739000000001</v>
      </c>
      <c r="BQ6" s="10">
        <v>17.120930000000001</v>
      </c>
      <c r="BR6" s="10">
        <v>17.918766999999999</v>
      </c>
      <c r="BS6" s="10">
        <v>18.751732000000001</v>
      </c>
      <c r="BT6" s="10">
        <v>19.621371</v>
      </c>
      <c r="BU6" s="10">
        <v>20.529299000000002</v>
      </c>
      <c r="BV6" s="10">
        <v>21.477201999999998</v>
      </c>
      <c r="BW6" s="10">
        <v>22.466839</v>
      </c>
      <c r="BX6" s="10">
        <v>23.500049000000001</v>
      </c>
      <c r="BY6" s="10">
        <v>24.578749999999999</v>
      </c>
      <c r="BZ6" s="10">
        <v>25.704944000000001</v>
      </c>
      <c r="CA6" s="10">
        <v>26.880721999999999</v>
      </c>
      <c r="CB6" s="10">
        <v>28.108269</v>
      </c>
    </row>
    <row r="7" spans="1:80">
      <c r="A7" s="10">
        <v>6.4362000000000003E-2</v>
      </c>
      <c r="B7" s="10">
        <v>0.122003</v>
      </c>
      <c r="C7" s="10">
        <v>0.173986</v>
      </c>
      <c r="D7" s="10">
        <v>0.22034999999999999</v>
      </c>
      <c r="E7" s="10">
        <v>0.24521499999999999</v>
      </c>
      <c r="F7" s="10">
        <v>0.24723200000000001</v>
      </c>
      <c r="G7" s="10">
        <v>0.2278</v>
      </c>
      <c r="H7" s="10">
        <v>0.21313199999999999</v>
      </c>
      <c r="I7" s="10">
        <v>0.204761</v>
      </c>
      <c r="J7" s="10">
        <v>0.195991</v>
      </c>
      <c r="K7" s="10">
        <v>0.21066499999999999</v>
      </c>
      <c r="L7" s="10">
        <v>0.234154</v>
      </c>
      <c r="M7" s="10">
        <v>0.24341099999999999</v>
      </c>
      <c r="N7" s="10">
        <v>0.24037800000000001</v>
      </c>
      <c r="O7" s="10">
        <v>0.24260000000000001</v>
      </c>
      <c r="P7" s="10">
        <v>0.223409</v>
      </c>
      <c r="Q7" s="10">
        <v>0.183861</v>
      </c>
      <c r="R7" s="10">
        <v>0.18112900000000001</v>
      </c>
      <c r="S7" s="10">
        <v>0.20741799999999999</v>
      </c>
      <c r="T7" s="10">
        <v>0.23087099999999999</v>
      </c>
      <c r="U7" s="10">
        <v>0.235208</v>
      </c>
      <c r="V7" s="10">
        <v>0.22278800000000001</v>
      </c>
      <c r="W7" s="10">
        <v>0.19980600000000001</v>
      </c>
      <c r="X7" s="10">
        <v>0.185281</v>
      </c>
      <c r="Y7" s="10">
        <v>0.18587600000000001</v>
      </c>
      <c r="Z7" s="10">
        <v>0.20621700000000001</v>
      </c>
      <c r="AA7" s="10">
        <v>0.21837599999999999</v>
      </c>
      <c r="AB7" s="10">
        <v>0.22398799999999999</v>
      </c>
      <c r="AC7" s="10">
        <v>0.23453299999999999</v>
      </c>
      <c r="AD7" s="10">
        <v>0.27516699999999999</v>
      </c>
      <c r="AE7" s="10">
        <v>0.32955600000000002</v>
      </c>
      <c r="AF7" s="10">
        <v>0.372807</v>
      </c>
      <c r="AG7" s="10">
        <v>0.40419500000000003</v>
      </c>
      <c r="AH7" s="10">
        <v>0.446349</v>
      </c>
      <c r="AI7" s="10">
        <v>0.48168800000000001</v>
      </c>
      <c r="AJ7" s="10">
        <v>0.47740100000000002</v>
      </c>
      <c r="AK7" s="10">
        <v>0.45417200000000002</v>
      </c>
      <c r="AL7" s="10">
        <v>0.41528199999999998</v>
      </c>
      <c r="AM7" s="10">
        <v>0.37196600000000002</v>
      </c>
      <c r="AN7" s="10">
        <v>0.37690400000000002</v>
      </c>
      <c r="AO7" s="10">
        <v>0.41481000000000001</v>
      </c>
      <c r="AP7" s="10">
        <v>0.43393300000000001</v>
      </c>
      <c r="AQ7" s="10">
        <v>0.41946299999999997</v>
      </c>
      <c r="AR7" s="10">
        <v>0.380658</v>
      </c>
      <c r="AS7" s="10">
        <v>0.37185299999999999</v>
      </c>
      <c r="AT7" s="10">
        <v>0.38011699999999998</v>
      </c>
      <c r="AU7" s="10">
        <v>0.42109400000000002</v>
      </c>
      <c r="AV7" s="10">
        <v>0.44997999999999999</v>
      </c>
      <c r="AW7" s="10">
        <v>0.45589600000000002</v>
      </c>
      <c r="AX7" s="10">
        <v>0.44639299999999998</v>
      </c>
      <c r="AY7" s="10">
        <v>0.41123500000000002</v>
      </c>
      <c r="AZ7" s="10">
        <v>0.37254799999999999</v>
      </c>
      <c r="BA7" s="10">
        <v>0.33730599999999999</v>
      </c>
      <c r="BB7" s="10">
        <v>0.30472399999999999</v>
      </c>
      <c r="BC7" s="10">
        <v>0.27857100000000001</v>
      </c>
      <c r="BD7" s="10">
        <v>0.26802700000000002</v>
      </c>
      <c r="BE7" s="10">
        <v>0.26500600000000002</v>
      </c>
      <c r="BF7" s="10">
        <v>0.25373600000000002</v>
      </c>
      <c r="BG7" s="10">
        <v>0.242753</v>
      </c>
      <c r="BH7" s="10">
        <v>0.23005800000000001</v>
      </c>
      <c r="BI7" s="10">
        <v>0.216921</v>
      </c>
      <c r="BJ7" s="10">
        <v>0.20010500000000001</v>
      </c>
      <c r="BK7" s="10">
        <v>0.18104600000000001</v>
      </c>
      <c r="BL7" s="10">
        <v>0.16830600000000001</v>
      </c>
      <c r="BM7" s="10">
        <v>0.15564</v>
      </c>
      <c r="BN7" s="10">
        <v>0.145008</v>
      </c>
      <c r="BO7" s="10">
        <v>0.13531399999999999</v>
      </c>
      <c r="BP7" s="10">
        <v>0.12589900000000001</v>
      </c>
      <c r="BQ7" s="10">
        <v>0.11656900000000001</v>
      </c>
      <c r="BR7" s="10">
        <v>0.107317</v>
      </c>
      <c r="BS7" s="10">
        <v>9.8141999999999993E-2</v>
      </c>
      <c r="BT7" s="10">
        <v>8.9042999999999997E-2</v>
      </c>
      <c r="BU7" s="10">
        <v>8.0019000000000007E-2</v>
      </c>
      <c r="BV7" s="10">
        <v>7.1068999999999993E-2</v>
      </c>
      <c r="BW7" s="10">
        <v>6.2193999999999999E-2</v>
      </c>
      <c r="BX7" s="10">
        <v>5.3393000000000003E-2</v>
      </c>
      <c r="BY7" s="10">
        <v>4.4664000000000002E-2</v>
      </c>
      <c r="BZ7" s="10">
        <v>3.6007999999999998E-2</v>
      </c>
      <c r="CA7" s="10">
        <v>2.7422999999999999E-2</v>
      </c>
      <c r="CB7" s="10">
        <v>1.891E-2</v>
      </c>
    </row>
    <row r="8" spans="1:80">
      <c r="A8" s="10">
        <v>1.3146E-2</v>
      </c>
      <c r="B8" s="10">
        <v>2.0832E-2</v>
      </c>
      <c r="C8" s="10">
        <v>3.1161000000000001E-2</v>
      </c>
      <c r="D8" s="10">
        <v>3.8370000000000001E-2</v>
      </c>
      <c r="E8" s="10">
        <v>4.4290999999999997E-2</v>
      </c>
      <c r="F8" s="10">
        <v>3.9812E-2</v>
      </c>
      <c r="G8" s="10">
        <v>2.8964E-2</v>
      </c>
      <c r="H8" s="10">
        <v>2.7001000000000001E-2</v>
      </c>
      <c r="I8" s="10">
        <v>3.7414000000000003E-2</v>
      </c>
      <c r="J8" s="10">
        <v>5.7664E-2</v>
      </c>
      <c r="K8" s="10">
        <v>9.7234000000000001E-2</v>
      </c>
      <c r="L8" s="10">
        <v>0.16266600000000001</v>
      </c>
      <c r="M8" s="10">
        <v>0.21448999999999999</v>
      </c>
      <c r="N8" s="10">
        <v>0.24133199999999999</v>
      </c>
      <c r="O8" s="10">
        <v>0.26456200000000002</v>
      </c>
      <c r="P8" s="10">
        <v>0.30324800000000002</v>
      </c>
      <c r="Q8" s="10">
        <v>0.35197099999999998</v>
      </c>
      <c r="R8" s="10">
        <v>0.36908099999999999</v>
      </c>
      <c r="S8" s="10">
        <v>0.361425</v>
      </c>
      <c r="T8" s="10">
        <v>0.38875700000000002</v>
      </c>
      <c r="U8" s="10">
        <v>0.44537700000000002</v>
      </c>
      <c r="V8" s="10">
        <v>0.50687800000000005</v>
      </c>
      <c r="W8" s="10">
        <v>0.54077200000000003</v>
      </c>
      <c r="X8" s="10">
        <v>0.53552299999999997</v>
      </c>
      <c r="Y8" s="10">
        <v>0.54172200000000004</v>
      </c>
      <c r="Z8" s="10">
        <v>0.59654399999999996</v>
      </c>
      <c r="AA8" s="10">
        <v>0.63803399999999999</v>
      </c>
      <c r="AB8" s="10">
        <v>0.64027000000000001</v>
      </c>
      <c r="AC8" s="10">
        <v>0.64316799999999996</v>
      </c>
      <c r="AD8" s="10">
        <v>0.65733200000000003</v>
      </c>
      <c r="AE8" s="10">
        <v>0.66518200000000005</v>
      </c>
      <c r="AF8" s="10">
        <v>0.64604300000000003</v>
      </c>
      <c r="AG8" s="10">
        <v>0.62216400000000005</v>
      </c>
      <c r="AH8" s="10">
        <v>0.56236200000000003</v>
      </c>
      <c r="AI8" s="10">
        <v>0.47578100000000001</v>
      </c>
      <c r="AJ8" s="10">
        <v>0.4173</v>
      </c>
      <c r="AK8" s="10">
        <v>0.38102200000000003</v>
      </c>
      <c r="AL8" s="10">
        <v>0.34113500000000002</v>
      </c>
      <c r="AM8" s="10">
        <v>0.28118199999999999</v>
      </c>
      <c r="AN8" s="10">
        <v>0.222548</v>
      </c>
      <c r="AO8" s="10">
        <v>0.17990900000000001</v>
      </c>
      <c r="AP8" s="10">
        <v>0.14306199999999999</v>
      </c>
      <c r="AQ8" s="10">
        <v>0.138263</v>
      </c>
      <c r="AR8" s="10">
        <v>0.14689099999999999</v>
      </c>
      <c r="AS8" s="10">
        <v>0.145396</v>
      </c>
      <c r="AT8" s="10">
        <v>0.135301</v>
      </c>
      <c r="AU8" s="10">
        <v>0.12192600000000001</v>
      </c>
      <c r="AV8" s="10">
        <v>0.105841</v>
      </c>
      <c r="AW8" s="10">
        <v>8.9624999999999996E-2</v>
      </c>
      <c r="AX8" s="10">
        <v>7.6773999999999995E-2</v>
      </c>
      <c r="AY8" s="10">
        <v>6.9759000000000002E-2</v>
      </c>
      <c r="AZ8" s="10">
        <v>8.4175E-2</v>
      </c>
      <c r="BA8" s="10">
        <v>0.108154</v>
      </c>
      <c r="BB8" s="10">
        <v>0.153476</v>
      </c>
      <c r="BC8" s="10">
        <v>0.200236</v>
      </c>
      <c r="BD8" s="10">
        <v>0.23654600000000001</v>
      </c>
      <c r="BE8" s="10">
        <v>0.26943</v>
      </c>
      <c r="BF8" s="10">
        <v>0.28445199999999998</v>
      </c>
      <c r="BG8" s="10">
        <v>0.303118</v>
      </c>
      <c r="BH8" s="10">
        <v>0.33388600000000002</v>
      </c>
      <c r="BI8" s="10">
        <v>0.36689899999999998</v>
      </c>
      <c r="BJ8" s="10">
        <v>0.39565699999999998</v>
      </c>
      <c r="BK8" s="10">
        <v>0.41240199999999999</v>
      </c>
      <c r="BL8" s="10">
        <v>0.43956899999999999</v>
      </c>
      <c r="BM8" s="10">
        <v>0.47765999999999997</v>
      </c>
      <c r="BN8" s="10">
        <v>0.51300199999999996</v>
      </c>
      <c r="BO8" s="10">
        <v>0.54725400000000002</v>
      </c>
      <c r="BP8" s="10">
        <v>0.58306599999999997</v>
      </c>
      <c r="BQ8" s="10">
        <v>0.61969600000000002</v>
      </c>
      <c r="BR8" s="10">
        <v>0.65717400000000004</v>
      </c>
      <c r="BS8" s="10">
        <v>0.695519</v>
      </c>
      <c r="BT8" s="10">
        <v>0.73475100000000004</v>
      </c>
      <c r="BU8" s="10">
        <v>0.774891</v>
      </c>
      <c r="BV8" s="10">
        <v>0.81596000000000002</v>
      </c>
      <c r="BW8" s="10">
        <v>0.85797900000000005</v>
      </c>
      <c r="BX8" s="10">
        <v>0.90097000000000005</v>
      </c>
      <c r="BY8" s="10">
        <v>0.94495600000000002</v>
      </c>
      <c r="BZ8" s="10">
        <v>0.98995999999999995</v>
      </c>
      <c r="CA8" s="10">
        <v>1.036006</v>
      </c>
      <c r="CB8" s="10">
        <v>1.083116</v>
      </c>
    </row>
    <row r="9" spans="1:80">
      <c r="A9" s="10">
        <v>3.6332999999999997E-2</v>
      </c>
      <c r="B9" s="10">
        <v>8.3769999999999997E-2</v>
      </c>
      <c r="C9" s="10">
        <v>0.12323099999999999</v>
      </c>
      <c r="D9" s="10">
        <v>0.16167599999999999</v>
      </c>
      <c r="E9" s="10">
        <v>0.22198499999999999</v>
      </c>
      <c r="F9" s="10">
        <v>0.27461400000000002</v>
      </c>
      <c r="G9" s="10">
        <v>0.31726700000000002</v>
      </c>
      <c r="H9" s="10">
        <v>0.357767</v>
      </c>
      <c r="I9" s="10">
        <v>0.41736299999999998</v>
      </c>
      <c r="J9" s="10">
        <v>0.47610799999999998</v>
      </c>
      <c r="K9" s="10">
        <v>0.54186999999999996</v>
      </c>
      <c r="L9" s="10">
        <v>0.624579</v>
      </c>
      <c r="M9" s="10">
        <v>0.69375799999999999</v>
      </c>
      <c r="N9" s="10">
        <v>0.70163500000000001</v>
      </c>
      <c r="O9" s="10">
        <v>0.704704</v>
      </c>
      <c r="P9" s="10">
        <v>0.74117599999999995</v>
      </c>
      <c r="Q9" s="10">
        <v>0.78562799999999999</v>
      </c>
      <c r="R9" s="10">
        <v>0.83638100000000004</v>
      </c>
      <c r="S9" s="10">
        <v>0.90463800000000005</v>
      </c>
      <c r="T9" s="10">
        <v>0.98871500000000001</v>
      </c>
      <c r="U9" s="10">
        <v>1.1157220000000001</v>
      </c>
      <c r="V9" s="10">
        <v>1.314808</v>
      </c>
      <c r="W9" s="10">
        <v>1.5660959999999999</v>
      </c>
      <c r="X9" s="10">
        <v>1.770133</v>
      </c>
      <c r="Y9" s="10">
        <v>1.919324</v>
      </c>
      <c r="Z9" s="10">
        <v>2.0711490000000001</v>
      </c>
      <c r="AA9" s="10">
        <v>2.2351399999999999</v>
      </c>
      <c r="AB9" s="10">
        <v>2.4579219999999999</v>
      </c>
      <c r="AC9" s="10">
        <v>2.7005759999999999</v>
      </c>
      <c r="AD9" s="10">
        <v>2.9324599999999998</v>
      </c>
      <c r="AE9" s="10">
        <v>3.0845440000000002</v>
      </c>
      <c r="AF9" s="10">
        <v>3.1923080000000001</v>
      </c>
      <c r="AG9" s="10">
        <v>3.3836330000000001</v>
      </c>
      <c r="AH9" s="10">
        <v>3.581067</v>
      </c>
      <c r="AI9" s="10">
        <v>3.7125780000000002</v>
      </c>
      <c r="AJ9" s="10">
        <v>3.7349839999999999</v>
      </c>
      <c r="AK9" s="10">
        <v>3.6931600000000002</v>
      </c>
      <c r="AL9" s="10">
        <v>3.7751199999999998</v>
      </c>
      <c r="AM9" s="10">
        <v>3.8706369999999999</v>
      </c>
      <c r="AN9" s="10">
        <v>3.9533019999999999</v>
      </c>
      <c r="AO9" s="10">
        <v>4.0554160000000001</v>
      </c>
      <c r="AP9" s="10">
        <v>4.1041999999999996</v>
      </c>
      <c r="AQ9" s="10">
        <v>4.0952060000000001</v>
      </c>
      <c r="AR9" s="10">
        <v>4.1137059999999996</v>
      </c>
      <c r="AS9" s="10">
        <v>4.2088130000000001</v>
      </c>
      <c r="AT9" s="10">
        <v>4.2535059999999998</v>
      </c>
      <c r="AU9" s="10">
        <v>4.1465690000000004</v>
      </c>
      <c r="AV9" s="10">
        <v>3.9469470000000002</v>
      </c>
      <c r="AW9" s="10">
        <v>3.7113559999999999</v>
      </c>
      <c r="AX9" s="10">
        <v>3.4931890000000001</v>
      </c>
      <c r="AY9" s="10">
        <v>3.1688960000000002</v>
      </c>
      <c r="AZ9" s="10">
        <v>2.8125070000000001</v>
      </c>
      <c r="BA9" s="10">
        <v>2.5185339999999998</v>
      </c>
      <c r="BB9" s="10">
        <v>2.2931110000000001</v>
      </c>
      <c r="BC9" s="10">
        <v>2.1132759999999999</v>
      </c>
      <c r="BD9" s="10">
        <v>1.955362</v>
      </c>
      <c r="BE9" s="10">
        <v>1.852436</v>
      </c>
      <c r="BF9" s="10">
        <v>1.7902420000000001</v>
      </c>
      <c r="BG9" s="10">
        <v>1.7415620000000001</v>
      </c>
      <c r="BH9" s="10">
        <v>1.668971</v>
      </c>
      <c r="BI9" s="10">
        <v>1.573116</v>
      </c>
      <c r="BJ9" s="10">
        <v>1.4615309999999999</v>
      </c>
      <c r="BK9" s="10">
        <v>1.357383</v>
      </c>
      <c r="BL9" s="10">
        <v>1.242224</v>
      </c>
      <c r="BM9" s="10">
        <v>1.1307720000000001</v>
      </c>
      <c r="BN9" s="10">
        <v>1.026051</v>
      </c>
      <c r="BO9" s="10">
        <v>0.92568099999999998</v>
      </c>
      <c r="BP9" s="10">
        <v>0.83097500000000002</v>
      </c>
      <c r="BQ9" s="10">
        <v>0.74093699999999996</v>
      </c>
      <c r="BR9" s="10">
        <v>0.65532699999999999</v>
      </c>
      <c r="BS9" s="10">
        <v>0.57392600000000005</v>
      </c>
      <c r="BT9" s="10">
        <v>0.49652800000000002</v>
      </c>
      <c r="BU9" s="10">
        <v>0.42293599999999998</v>
      </c>
      <c r="BV9" s="10">
        <v>0.35296300000000003</v>
      </c>
      <c r="BW9" s="10">
        <v>0.28643099999999999</v>
      </c>
      <c r="BX9" s="10">
        <v>0.22317100000000001</v>
      </c>
      <c r="BY9" s="10">
        <v>0.163022</v>
      </c>
      <c r="BZ9" s="10">
        <v>0.10582999999999999</v>
      </c>
      <c r="CA9" s="10">
        <v>5.1450999999999997E-2</v>
      </c>
      <c r="CB9" s="10">
        <v>-2.5399999999999999E-4</v>
      </c>
    </row>
    <row r="10" spans="1:80">
      <c r="A10" s="10">
        <v>1.0585000000000001E-2</v>
      </c>
      <c r="B10" s="10">
        <v>1.1216E-2</v>
      </c>
      <c r="C10" s="10">
        <v>-4.1970000000000002E-3</v>
      </c>
      <c r="D10" s="10">
        <v>-3.3135999999999999E-2</v>
      </c>
      <c r="E10" s="10">
        <v>-5.2141E-2</v>
      </c>
      <c r="F10" s="10">
        <v>-6.7893999999999996E-2</v>
      </c>
      <c r="G10" s="10">
        <v>-7.7601000000000003E-2</v>
      </c>
      <c r="H10" s="10">
        <v>-9.0803999999999996E-2</v>
      </c>
      <c r="I10" s="10">
        <v>-9.2813000000000007E-2</v>
      </c>
      <c r="J10" s="10">
        <v>-7.7074000000000004E-2</v>
      </c>
      <c r="K10" s="10">
        <v>-3.3245999999999998E-2</v>
      </c>
      <c r="L10" s="10">
        <v>2.9315999999999998E-2</v>
      </c>
      <c r="M10" s="10">
        <v>0.113763</v>
      </c>
      <c r="N10" s="10">
        <v>0.18546599999999999</v>
      </c>
      <c r="O10" s="10">
        <v>0.24130799999999999</v>
      </c>
      <c r="P10" s="10">
        <v>0.30457800000000002</v>
      </c>
      <c r="Q10" s="10">
        <v>0.36965900000000002</v>
      </c>
      <c r="R10" s="10">
        <v>0.41724600000000001</v>
      </c>
      <c r="S10" s="10">
        <v>0.433973</v>
      </c>
      <c r="T10" s="10">
        <v>0.39096199999999998</v>
      </c>
      <c r="U10" s="10">
        <v>0.34365600000000002</v>
      </c>
      <c r="V10" s="10">
        <v>0.32621499999999998</v>
      </c>
      <c r="W10" s="10">
        <v>0.33558399999999999</v>
      </c>
      <c r="X10" s="10">
        <v>0.35503200000000001</v>
      </c>
      <c r="Y10" s="10">
        <v>0.39028800000000002</v>
      </c>
      <c r="Z10" s="10">
        <v>0.46166800000000002</v>
      </c>
      <c r="AA10" s="10">
        <v>0.55999699999999997</v>
      </c>
      <c r="AB10" s="10">
        <v>0.64952299999999996</v>
      </c>
      <c r="AC10" s="10">
        <v>0.73646800000000001</v>
      </c>
      <c r="AD10" s="10">
        <v>0.79927899999999996</v>
      </c>
      <c r="AE10" s="10">
        <v>0.84113599999999999</v>
      </c>
      <c r="AF10" s="10">
        <v>0.86004599999999998</v>
      </c>
      <c r="AG10" s="10">
        <v>0.86035600000000001</v>
      </c>
      <c r="AH10" s="10">
        <v>0.88020600000000004</v>
      </c>
      <c r="AI10" s="10">
        <v>0.93805700000000003</v>
      </c>
      <c r="AJ10" s="10">
        <v>1.047118</v>
      </c>
      <c r="AK10" s="10">
        <v>1.175872</v>
      </c>
      <c r="AL10" s="10">
        <v>1.2640089999999999</v>
      </c>
      <c r="AM10" s="10">
        <v>1.3738760000000001</v>
      </c>
      <c r="AN10" s="10">
        <v>1.5126550000000001</v>
      </c>
      <c r="AO10" s="10">
        <v>1.5996490000000001</v>
      </c>
      <c r="AP10" s="10">
        <v>1.6836880000000001</v>
      </c>
      <c r="AQ10" s="10">
        <v>1.804195</v>
      </c>
      <c r="AR10" s="10">
        <v>1.945292</v>
      </c>
      <c r="AS10" s="10">
        <v>2.095507</v>
      </c>
      <c r="AT10" s="10">
        <v>2.2368380000000001</v>
      </c>
      <c r="AU10" s="10">
        <v>2.373723</v>
      </c>
      <c r="AV10" s="10">
        <v>2.5151629999999998</v>
      </c>
      <c r="AW10" s="10">
        <v>2.5481120000000002</v>
      </c>
      <c r="AX10" s="10">
        <v>2.5615869999999998</v>
      </c>
      <c r="AY10" s="10">
        <v>2.550567</v>
      </c>
      <c r="AZ10" s="10">
        <v>2.5176660000000002</v>
      </c>
      <c r="BA10" s="10">
        <v>2.4511579999999999</v>
      </c>
      <c r="BB10" s="10">
        <v>2.4022969999999999</v>
      </c>
      <c r="BC10" s="10">
        <v>2.3722569999999998</v>
      </c>
      <c r="BD10" s="10">
        <v>2.3058339999999999</v>
      </c>
      <c r="BE10" s="10">
        <v>2.2674759999999998</v>
      </c>
      <c r="BF10" s="10">
        <v>2.2477589999999998</v>
      </c>
      <c r="BG10" s="10">
        <v>2.2289940000000001</v>
      </c>
      <c r="BH10" s="10">
        <v>2.2115140000000002</v>
      </c>
      <c r="BI10" s="10">
        <v>2.1758609999999998</v>
      </c>
      <c r="BJ10" s="10">
        <v>2.123084</v>
      </c>
      <c r="BK10" s="10">
        <v>2.0955720000000002</v>
      </c>
      <c r="BL10" s="10">
        <v>2.0843739999999999</v>
      </c>
      <c r="BM10" s="10">
        <v>2.0908899999999999</v>
      </c>
      <c r="BN10" s="10">
        <v>2.100244</v>
      </c>
      <c r="BO10" s="10">
        <v>2.1074799999999998</v>
      </c>
      <c r="BP10" s="10">
        <v>2.1154829999999998</v>
      </c>
      <c r="BQ10" s="10">
        <v>2.1235149999999998</v>
      </c>
      <c r="BR10" s="10">
        <v>2.1315680000000001</v>
      </c>
      <c r="BS10" s="10">
        <v>2.1396419999999998</v>
      </c>
      <c r="BT10" s="10">
        <v>2.1477360000000001</v>
      </c>
      <c r="BU10" s="10">
        <v>2.1558519999999999</v>
      </c>
      <c r="BV10" s="10">
        <v>2.1639879999999998</v>
      </c>
      <c r="BW10" s="10">
        <v>2.172145</v>
      </c>
      <c r="BX10" s="10">
        <v>2.180323</v>
      </c>
      <c r="BY10" s="10">
        <v>2.188523</v>
      </c>
      <c r="BZ10" s="10">
        <v>2.1967430000000001</v>
      </c>
      <c r="CA10" s="10">
        <v>2.2049850000000002</v>
      </c>
      <c r="CB10" s="10">
        <v>2.2132480000000001</v>
      </c>
    </row>
    <row r="11" spans="1:80">
      <c r="A11" s="10">
        <v>7.7840000000000006E-2</v>
      </c>
      <c r="B11" s="10">
        <v>0.17397899999999999</v>
      </c>
      <c r="C11" s="10">
        <v>0.26837699999999998</v>
      </c>
      <c r="D11" s="10">
        <v>0.33629399999999998</v>
      </c>
      <c r="E11" s="10">
        <v>0.44166</v>
      </c>
      <c r="F11" s="10">
        <v>0.56342300000000001</v>
      </c>
      <c r="G11" s="10">
        <v>0.65217400000000003</v>
      </c>
      <c r="H11" s="10">
        <v>0.698291</v>
      </c>
      <c r="I11" s="10">
        <v>0.70630899999999996</v>
      </c>
      <c r="J11" s="10">
        <v>0.73373999999999995</v>
      </c>
      <c r="K11" s="10">
        <v>0.71686099999999997</v>
      </c>
      <c r="L11" s="10">
        <v>0.66937800000000003</v>
      </c>
      <c r="M11" s="10">
        <v>0.63049200000000005</v>
      </c>
      <c r="N11" s="10">
        <v>0.61772199999999999</v>
      </c>
      <c r="O11" s="10">
        <v>0.62873599999999996</v>
      </c>
      <c r="P11" s="10">
        <v>0.63765799999999995</v>
      </c>
      <c r="Q11" s="10">
        <v>0.64089499999999999</v>
      </c>
      <c r="R11" s="10">
        <v>0.63863099999999995</v>
      </c>
      <c r="S11" s="10">
        <v>0.65039199999999997</v>
      </c>
      <c r="T11" s="10">
        <v>0.67370799999999997</v>
      </c>
      <c r="U11" s="10">
        <v>0.68115800000000004</v>
      </c>
      <c r="V11" s="10">
        <v>0.69539399999999996</v>
      </c>
      <c r="W11" s="10">
        <v>0.66844800000000004</v>
      </c>
      <c r="X11" s="10">
        <v>0.61622900000000003</v>
      </c>
      <c r="Y11" s="10">
        <v>0.55414300000000005</v>
      </c>
      <c r="Z11" s="10">
        <v>0.46142</v>
      </c>
      <c r="AA11" s="10">
        <v>0.391129</v>
      </c>
      <c r="AB11" s="10">
        <v>0.33432299999999998</v>
      </c>
      <c r="AC11" s="10">
        <v>0.28845900000000002</v>
      </c>
      <c r="AD11" s="10">
        <v>0.242003</v>
      </c>
      <c r="AE11" s="10">
        <v>0.22153200000000001</v>
      </c>
      <c r="AF11" s="10">
        <v>0.21602099999999999</v>
      </c>
      <c r="AG11" s="10">
        <v>0.239396</v>
      </c>
      <c r="AH11" s="10">
        <v>0.30811300000000003</v>
      </c>
      <c r="AI11" s="10">
        <v>0.39432600000000001</v>
      </c>
      <c r="AJ11" s="10">
        <v>0.52159800000000001</v>
      </c>
      <c r="AK11" s="10">
        <v>0.65786</v>
      </c>
      <c r="AL11" s="10">
        <v>0.77771599999999996</v>
      </c>
      <c r="AM11" s="10">
        <v>0.82555599999999996</v>
      </c>
      <c r="AN11" s="10">
        <v>0.82849700000000004</v>
      </c>
      <c r="AO11" s="10">
        <v>0.84209000000000001</v>
      </c>
      <c r="AP11" s="10">
        <v>0.90412199999999998</v>
      </c>
      <c r="AQ11" s="10">
        <v>0.96497599999999994</v>
      </c>
      <c r="AR11" s="10">
        <v>1.034707</v>
      </c>
      <c r="AS11" s="10">
        <v>1.1071139999999999</v>
      </c>
      <c r="AT11" s="10">
        <v>1.2069259999999999</v>
      </c>
      <c r="AU11" s="10">
        <v>1.3142290000000001</v>
      </c>
      <c r="AV11" s="10">
        <v>1.426877</v>
      </c>
      <c r="AW11" s="10">
        <v>1.4922759999999999</v>
      </c>
      <c r="AX11" s="10">
        <v>1.5526930000000001</v>
      </c>
      <c r="AY11" s="10">
        <v>1.634261</v>
      </c>
      <c r="AZ11" s="10">
        <v>1.7319279999999999</v>
      </c>
      <c r="BA11" s="10">
        <v>1.8384670000000001</v>
      </c>
      <c r="BB11" s="10">
        <v>1.9377009999999999</v>
      </c>
      <c r="BC11" s="10">
        <v>2.0407169999999999</v>
      </c>
      <c r="BD11" s="10">
        <v>2.115837</v>
      </c>
      <c r="BE11" s="10">
        <v>2.1704059999999998</v>
      </c>
      <c r="BF11" s="10">
        <v>2.252281</v>
      </c>
      <c r="BG11" s="10">
        <v>2.3446950000000002</v>
      </c>
      <c r="BH11" s="10">
        <v>2.3967700000000001</v>
      </c>
      <c r="BI11" s="10">
        <v>2.4562309999999998</v>
      </c>
      <c r="BJ11" s="10">
        <v>2.5294439999999998</v>
      </c>
      <c r="BK11" s="10">
        <v>2.6222690000000002</v>
      </c>
      <c r="BL11" s="10">
        <v>2.7283970000000002</v>
      </c>
      <c r="BM11" s="10">
        <v>2.8342710000000002</v>
      </c>
      <c r="BN11" s="10">
        <v>2.9314800000000001</v>
      </c>
      <c r="BO11" s="10">
        <v>3.0265840000000002</v>
      </c>
      <c r="BP11" s="10">
        <v>3.1254879999999998</v>
      </c>
      <c r="BQ11" s="10">
        <v>3.2268150000000002</v>
      </c>
      <c r="BR11" s="10">
        <v>3.3306309999999999</v>
      </c>
      <c r="BS11" s="10">
        <v>3.4369969999999999</v>
      </c>
      <c r="BT11" s="10">
        <v>3.5459749999999999</v>
      </c>
      <c r="BU11" s="10">
        <v>3.6576300000000002</v>
      </c>
      <c r="BV11" s="10">
        <v>3.772027</v>
      </c>
      <c r="BW11" s="10">
        <v>3.8892340000000001</v>
      </c>
      <c r="BX11" s="10">
        <v>4.0093199999999998</v>
      </c>
      <c r="BY11" s="10">
        <v>4.1323549999999996</v>
      </c>
      <c r="BZ11" s="10">
        <v>4.2584119999999999</v>
      </c>
      <c r="CA11" s="10">
        <v>4.3875650000000004</v>
      </c>
      <c r="CB11" s="10">
        <v>4.5198900000000002</v>
      </c>
    </row>
    <row r="12" spans="1:80">
      <c r="A12" s="10">
        <v>-7.9229999999999995E-3</v>
      </c>
      <c r="B12" s="10">
        <v>-3.1675000000000002E-2</v>
      </c>
      <c r="C12" s="10">
        <v>-4.9508000000000003E-2</v>
      </c>
      <c r="D12" s="10">
        <v>-3.7435999999999997E-2</v>
      </c>
      <c r="E12" s="10">
        <v>-2.5870000000000001E-2</v>
      </c>
      <c r="F12" s="10">
        <v>-2.5356E-2</v>
      </c>
      <c r="G12" s="10">
        <v>-2.988E-2</v>
      </c>
      <c r="H12" s="10">
        <v>-3.3541000000000001E-2</v>
      </c>
      <c r="I12" s="10">
        <v>-2.7243E-2</v>
      </c>
      <c r="J12" s="10">
        <v>-2.1860999999999998E-2</v>
      </c>
      <c r="K12" s="10">
        <v>-1.8488000000000001E-2</v>
      </c>
      <c r="L12" s="10">
        <v>-1.2756999999999999E-2</v>
      </c>
      <c r="M12" s="10">
        <v>8.4340000000000005E-3</v>
      </c>
      <c r="N12" s="10">
        <v>4.0386999999999999E-2</v>
      </c>
      <c r="O12" s="10">
        <v>8.4862000000000007E-2</v>
      </c>
      <c r="P12" s="10">
        <v>0.129719</v>
      </c>
      <c r="Q12" s="10">
        <v>0.15643099999999999</v>
      </c>
      <c r="R12" s="10">
        <v>0.197822</v>
      </c>
      <c r="S12" s="10">
        <v>0.27597899999999997</v>
      </c>
      <c r="T12" s="10">
        <v>0.37989099999999998</v>
      </c>
      <c r="U12" s="10">
        <v>0.50548300000000002</v>
      </c>
      <c r="V12" s="10">
        <v>0.648644</v>
      </c>
      <c r="W12" s="10">
        <v>0.84962199999999999</v>
      </c>
      <c r="X12" s="10">
        <v>1.0446249999999999</v>
      </c>
      <c r="Y12" s="10">
        <v>1.1745049999999999</v>
      </c>
      <c r="Z12" s="10">
        <v>1.241474</v>
      </c>
      <c r="AA12" s="10">
        <v>1.240707</v>
      </c>
      <c r="AB12" s="10">
        <v>1.202304</v>
      </c>
      <c r="AC12" s="10">
        <v>1.135394</v>
      </c>
      <c r="AD12" s="10">
        <v>1.025109</v>
      </c>
      <c r="AE12" s="10">
        <v>0.895818</v>
      </c>
      <c r="AF12" s="10">
        <v>0.81564499999999995</v>
      </c>
      <c r="AG12" s="10">
        <v>0.77019599999999999</v>
      </c>
      <c r="AH12" s="10">
        <v>0.74492899999999995</v>
      </c>
      <c r="AI12" s="10">
        <v>0.73167300000000002</v>
      </c>
      <c r="AJ12" s="10">
        <v>0.72583299999999995</v>
      </c>
      <c r="AK12" s="10">
        <v>0.69810799999999995</v>
      </c>
      <c r="AL12" s="10">
        <v>0.675678</v>
      </c>
      <c r="AM12" s="10">
        <v>0.66427099999999994</v>
      </c>
      <c r="AN12" s="10">
        <v>0.66465099999999999</v>
      </c>
      <c r="AO12" s="10">
        <v>0.68890799999999996</v>
      </c>
      <c r="AP12" s="10">
        <v>0.68601199999999996</v>
      </c>
      <c r="AQ12" s="10">
        <v>0.64344699999999999</v>
      </c>
      <c r="AR12" s="10">
        <v>0.63598500000000002</v>
      </c>
      <c r="AS12" s="10">
        <v>0.69278200000000001</v>
      </c>
      <c r="AT12" s="10">
        <v>0.77675399999999994</v>
      </c>
      <c r="AU12" s="10">
        <v>0.89322000000000001</v>
      </c>
      <c r="AV12" s="10">
        <v>1.011501</v>
      </c>
      <c r="AW12" s="10">
        <v>1.1135969999999999</v>
      </c>
      <c r="AX12" s="10">
        <v>1.2078390000000001</v>
      </c>
      <c r="AY12" s="10">
        <v>1.2921400000000001</v>
      </c>
      <c r="AZ12" s="10">
        <v>1.42788</v>
      </c>
      <c r="BA12" s="10">
        <v>1.6104160000000001</v>
      </c>
      <c r="BB12" s="10">
        <v>1.7978050000000001</v>
      </c>
      <c r="BC12" s="10">
        <v>1.984262</v>
      </c>
      <c r="BD12" s="10">
        <v>2.1507200000000002</v>
      </c>
      <c r="BE12" s="10">
        <v>2.3073139999999999</v>
      </c>
      <c r="BF12" s="10">
        <v>2.444</v>
      </c>
      <c r="BG12" s="10">
        <v>2.5777070000000002</v>
      </c>
      <c r="BH12" s="10">
        <v>2.6968779999999999</v>
      </c>
      <c r="BI12" s="10">
        <v>2.8006850000000001</v>
      </c>
      <c r="BJ12" s="10">
        <v>2.9046910000000001</v>
      </c>
      <c r="BK12" s="10">
        <v>2.9976150000000001</v>
      </c>
      <c r="BL12" s="10">
        <v>3.0644689999999999</v>
      </c>
      <c r="BM12" s="10">
        <v>3.1503480000000001</v>
      </c>
      <c r="BN12" s="10">
        <v>3.2416580000000002</v>
      </c>
      <c r="BO12" s="10">
        <v>3.3387380000000002</v>
      </c>
      <c r="BP12" s="10">
        <v>3.437719</v>
      </c>
      <c r="BQ12" s="10">
        <v>3.5390419999999998</v>
      </c>
      <c r="BR12" s="10">
        <v>3.6426789999999998</v>
      </c>
      <c r="BS12" s="10">
        <v>3.7486820000000001</v>
      </c>
      <c r="BT12" s="10">
        <v>3.8571049999999998</v>
      </c>
      <c r="BU12" s="10">
        <v>3.9680040000000001</v>
      </c>
      <c r="BV12" s="10">
        <v>4.0814349999999999</v>
      </c>
      <c r="BW12" s="10">
        <v>4.1974559999999999</v>
      </c>
      <c r="BX12" s="10">
        <v>4.3161259999999997</v>
      </c>
      <c r="BY12" s="10">
        <v>4.4375049999999998</v>
      </c>
      <c r="BZ12" s="10">
        <v>4.5616560000000002</v>
      </c>
      <c r="CA12" s="10">
        <v>4.6886409999999996</v>
      </c>
      <c r="CB12" s="10">
        <v>4.8185260000000003</v>
      </c>
    </row>
    <row r="13" spans="1:80">
      <c r="A13" s="10">
        <v>-2.245E-3</v>
      </c>
      <c r="B13" s="10">
        <v>-2.5041000000000001E-2</v>
      </c>
      <c r="C13" s="10">
        <v>-6.2300000000000001E-2</v>
      </c>
      <c r="D13" s="10">
        <v>-9.5478999999999994E-2</v>
      </c>
      <c r="E13" s="10">
        <v>-0.13719100000000001</v>
      </c>
      <c r="F13" s="10">
        <v>-0.162046</v>
      </c>
      <c r="G13" s="10">
        <v>-0.18002699999999999</v>
      </c>
      <c r="H13" s="10">
        <v>-0.207283</v>
      </c>
      <c r="I13" s="10">
        <v>-0.251772</v>
      </c>
      <c r="J13" s="10">
        <v>-0.29743199999999997</v>
      </c>
      <c r="K13" s="10">
        <v>-0.34462100000000001</v>
      </c>
      <c r="L13" s="10">
        <v>-0.38978800000000002</v>
      </c>
      <c r="M13" s="10">
        <v>-0.42718699999999998</v>
      </c>
      <c r="N13" s="10">
        <v>-0.45960600000000001</v>
      </c>
      <c r="O13" s="10">
        <v>-0.49339699999999997</v>
      </c>
      <c r="P13" s="10">
        <v>-0.53706500000000001</v>
      </c>
      <c r="Q13" s="10">
        <v>-0.56947999999999999</v>
      </c>
      <c r="R13" s="10">
        <v>-0.59337300000000004</v>
      </c>
      <c r="S13" s="10">
        <v>-0.61214299999999999</v>
      </c>
      <c r="T13" s="10">
        <v>-0.61860000000000004</v>
      </c>
      <c r="U13" s="10">
        <v>-0.61265099999999995</v>
      </c>
      <c r="V13" s="10">
        <v>-0.59950099999999995</v>
      </c>
      <c r="W13" s="10">
        <v>-0.591943</v>
      </c>
      <c r="X13" s="10">
        <v>-0.58533100000000005</v>
      </c>
      <c r="Y13" s="10">
        <v>-0.57457499999999995</v>
      </c>
      <c r="Z13" s="10">
        <v>-0.56833599999999995</v>
      </c>
      <c r="AA13" s="10">
        <v>-0.56245599999999996</v>
      </c>
      <c r="AB13" s="10">
        <v>-0.54786800000000002</v>
      </c>
      <c r="AC13" s="10">
        <v>-0.53344400000000003</v>
      </c>
      <c r="AD13" s="10">
        <v>-0.52774100000000002</v>
      </c>
      <c r="AE13" s="10">
        <v>-0.52379799999999999</v>
      </c>
      <c r="AF13" s="10">
        <v>-0.51442299999999996</v>
      </c>
      <c r="AG13" s="10">
        <v>-0.50197000000000003</v>
      </c>
      <c r="AH13" s="10">
        <v>-0.50030799999999997</v>
      </c>
      <c r="AI13" s="10">
        <v>-0.51224000000000003</v>
      </c>
      <c r="AJ13" s="10">
        <v>-0.51999799999999996</v>
      </c>
      <c r="AK13" s="10">
        <v>-0.52364299999999997</v>
      </c>
      <c r="AL13" s="10">
        <v>-0.53219399999999994</v>
      </c>
      <c r="AM13" s="10">
        <v>-0.54571400000000003</v>
      </c>
      <c r="AN13" s="10">
        <v>-0.56498999999999999</v>
      </c>
      <c r="AO13" s="10">
        <v>-0.57596000000000003</v>
      </c>
      <c r="AP13" s="10">
        <v>-0.57767900000000005</v>
      </c>
      <c r="AQ13" s="10">
        <v>-0.57433900000000004</v>
      </c>
      <c r="AR13" s="10">
        <v>-0.57292200000000004</v>
      </c>
      <c r="AS13" s="10">
        <v>-0.56321200000000005</v>
      </c>
      <c r="AT13" s="10">
        <v>-0.54928100000000002</v>
      </c>
      <c r="AU13" s="10">
        <v>-0.53710599999999997</v>
      </c>
      <c r="AV13" s="10">
        <v>-0.52225999999999995</v>
      </c>
      <c r="AW13" s="10">
        <v>-0.51206600000000002</v>
      </c>
      <c r="AX13" s="10">
        <v>-0.499027</v>
      </c>
      <c r="AY13" s="10">
        <v>-0.49108600000000002</v>
      </c>
      <c r="AZ13" s="10">
        <v>-0.48129499999999997</v>
      </c>
      <c r="BA13" s="10">
        <v>-0.47323599999999999</v>
      </c>
      <c r="BB13" s="10">
        <v>-0.46743099999999999</v>
      </c>
      <c r="BC13" s="10">
        <v>-0.46647300000000003</v>
      </c>
      <c r="BD13" s="10">
        <v>-0.46798800000000002</v>
      </c>
      <c r="BE13" s="10">
        <v>-0.467916</v>
      </c>
      <c r="BF13" s="10">
        <v>-0.46181800000000001</v>
      </c>
      <c r="BG13" s="10">
        <v>-0.45230599999999999</v>
      </c>
      <c r="BH13" s="10">
        <v>-0.43752799999999997</v>
      </c>
      <c r="BI13" s="10">
        <v>-0.42629299999999998</v>
      </c>
      <c r="BJ13" s="10">
        <v>-0.421844</v>
      </c>
      <c r="BK13" s="10">
        <v>-0.414267</v>
      </c>
      <c r="BL13" s="10">
        <v>-0.40690599999999999</v>
      </c>
      <c r="BM13" s="10">
        <v>-0.40011099999999999</v>
      </c>
      <c r="BN13" s="10">
        <v>-0.39307799999999998</v>
      </c>
      <c r="BO13" s="10">
        <v>-0.38605899999999999</v>
      </c>
      <c r="BP13" s="10">
        <v>-0.37858599999999998</v>
      </c>
      <c r="BQ13" s="10">
        <v>-0.371027</v>
      </c>
      <c r="BR13" s="10">
        <v>-0.363375</v>
      </c>
      <c r="BS13" s="10">
        <v>-0.35563099999999997</v>
      </c>
      <c r="BT13" s="10">
        <v>-0.34779199999999999</v>
      </c>
      <c r="BU13" s="10">
        <v>-0.33985799999999999</v>
      </c>
      <c r="BV13" s="10">
        <v>-0.33182800000000001</v>
      </c>
      <c r="BW13" s="10">
        <v>-0.32369900000000001</v>
      </c>
      <c r="BX13" s="10">
        <v>-0.31547199999999997</v>
      </c>
      <c r="BY13" s="10">
        <v>-0.307145</v>
      </c>
      <c r="BZ13" s="10">
        <v>-0.29871599999999998</v>
      </c>
      <c r="CA13" s="10">
        <v>-0.29018500000000003</v>
      </c>
      <c r="CB13" s="10">
        <v>-0.28155000000000002</v>
      </c>
    </row>
    <row r="14" spans="1:80">
      <c r="A14" s="10">
        <v>-2.7074000000000001E-2</v>
      </c>
      <c r="B14" s="10">
        <v>-7.0891999999999997E-2</v>
      </c>
      <c r="C14" s="10">
        <v>-0.11991300000000001</v>
      </c>
      <c r="D14" s="10">
        <v>-0.16272500000000001</v>
      </c>
      <c r="E14" s="10">
        <v>-0.17954100000000001</v>
      </c>
      <c r="F14" s="10">
        <v>-0.18573000000000001</v>
      </c>
      <c r="G14" s="10">
        <v>-0.18775500000000001</v>
      </c>
      <c r="H14" s="10">
        <v>-0.194913</v>
      </c>
      <c r="I14" s="10">
        <v>-0.209928</v>
      </c>
      <c r="J14" s="10">
        <v>-0.23391700000000001</v>
      </c>
      <c r="K14" s="10">
        <v>-0.26492199999999999</v>
      </c>
      <c r="L14" s="10">
        <v>-0.311226</v>
      </c>
      <c r="M14" s="10">
        <v>-0.35963200000000001</v>
      </c>
      <c r="N14" s="10">
        <v>-0.40056199999999997</v>
      </c>
      <c r="O14" s="10">
        <v>-0.43190800000000001</v>
      </c>
      <c r="P14" s="10">
        <v>-0.436668</v>
      </c>
      <c r="Q14" s="10">
        <v>-0.43165199999999998</v>
      </c>
      <c r="R14" s="10">
        <v>-0.432888</v>
      </c>
      <c r="S14" s="10">
        <v>-0.43749100000000002</v>
      </c>
      <c r="T14" s="10">
        <v>-0.43954599999999999</v>
      </c>
      <c r="U14" s="10">
        <v>-0.44005300000000003</v>
      </c>
      <c r="V14" s="10">
        <v>-0.44844000000000001</v>
      </c>
      <c r="W14" s="10">
        <v>-0.45532099999999998</v>
      </c>
      <c r="X14" s="10">
        <v>-0.44685799999999998</v>
      </c>
      <c r="Y14" s="10">
        <v>-0.44134800000000002</v>
      </c>
      <c r="Z14" s="10">
        <v>-0.43043100000000001</v>
      </c>
      <c r="AA14" s="10">
        <v>-0.42268499999999998</v>
      </c>
      <c r="AB14" s="10">
        <v>-0.42364499999999999</v>
      </c>
      <c r="AC14" s="10">
        <v>-0.41472100000000001</v>
      </c>
      <c r="AD14" s="10">
        <v>-0.40551799999999999</v>
      </c>
      <c r="AE14" s="10">
        <v>-0.39654899999999998</v>
      </c>
      <c r="AF14" s="10">
        <v>-0.38796199999999997</v>
      </c>
      <c r="AG14" s="10">
        <v>-0.37113699999999999</v>
      </c>
      <c r="AH14" s="10">
        <v>-0.356653</v>
      </c>
      <c r="AI14" s="10">
        <v>-0.35564200000000001</v>
      </c>
      <c r="AJ14" s="10">
        <v>-0.35580600000000001</v>
      </c>
      <c r="AK14" s="10">
        <v>-0.34640100000000001</v>
      </c>
      <c r="AL14" s="10">
        <v>-0.34627799999999997</v>
      </c>
      <c r="AM14" s="10">
        <v>-0.36505399999999999</v>
      </c>
      <c r="AN14" s="10">
        <v>-0.38679799999999998</v>
      </c>
      <c r="AO14" s="10">
        <v>-0.39222699999999999</v>
      </c>
      <c r="AP14" s="10">
        <v>-0.39124199999999998</v>
      </c>
      <c r="AQ14" s="10">
        <v>-0.39854400000000001</v>
      </c>
      <c r="AR14" s="10">
        <v>-0.41358400000000001</v>
      </c>
      <c r="AS14" s="10">
        <v>-0.42298000000000002</v>
      </c>
      <c r="AT14" s="10">
        <v>-0.42153400000000002</v>
      </c>
      <c r="AU14" s="10">
        <v>-0.41942099999999999</v>
      </c>
      <c r="AV14" s="10">
        <v>-0.42344799999999999</v>
      </c>
      <c r="AW14" s="10">
        <v>-0.440583</v>
      </c>
      <c r="AX14" s="10">
        <v>-0.45902300000000001</v>
      </c>
      <c r="AY14" s="10">
        <v>-0.46683000000000002</v>
      </c>
      <c r="AZ14" s="10">
        <v>-0.47539300000000001</v>
      </c>
      <c r="BA14" s="10">
        <v>-0.48343599999999998</v>
      </c>
      <c r="BB14" s="10">
        <v>-0.49123600000000001</v>
      </c>
      <c r="BC14" s="10">
        <v>-0.49760599999999999</v>
      </c>
      <c r="BD14" s="10">
        <v>-0.49916199999999999</v>
      </c>
      <c r="BE14" s="10">
        <v>-0.49668400000000001</v>
      </c>
      <c r="BF14" s="10">
        <v>-0.489927</v>
      </c>
      <c r="BG14" s="10">
        <v>-0.48929600000000001</v>
      </c>
      <c r="BH14" s="10">
        <v>-0.487732</v>
      </c>
      <c r="BI14" s="10">
        <v>-0.486981</v>
      </c>
      <c r="BJ14" s="10">
        <v>-0.48324</v>
      </c>
      <c r="BK14" s="10">
        <v>-0.48047000000000001</v>
      </c>
      <c r="BL14" s="10">
        <v>-0.480902</v>
      </c>
      <c r="BM14" s="10">
        <v>-0.48119899999999999</v>
      </c>
      <c r="BN14" s="10">
        <v>-0.48089199999999999</v>
      </c>
      <c r="BO14" s="10">
        <v>-0.48067799999999999</v>
      </c>
      <c r="BP14" s="10">
        <v>-0.48057800000000001</v>
      </c>
      <c r="BQ14" s="10">
        <v>-0.48047699999999999</v>
      </c>
      <c r="BR14" s="10">
        <v>-0.48037600000000003</v>
      </c>
      <c r="BS14" s="10">
        <v>-0.48027500000000001</v>
      </c>
      <c r="BT14" s="10">
        <v>-0.48017300000000002</v>
      </c>
      <c r="BU14" s="10">
        <v>-0.480072</v>
      </c>
      <c r="BV14" s="10">
        <v>-0.47997099999999998</v>
      </c>
      <c r="BW14" s="10">
        <v>-0.47986899999999999</v>
      </c>
      <c r="BX14" s="10">
        <v>-0.47976799999999997</v>
      </c>
      <c r="BY14" s="10">
        <v>-0.47966700000000001</v>
      </c>
      <c r="BZ14" s="10">
        <v>-0.47956500000000002</v>
      </c>
      <c r="CA14" s="10">
        <v>-0.479464</v>
      </c>
      <c r="CB14" s="10">
        <v>-0.47936200000000001</v>
      </c>
    </row>
    <row r="15" spans="1:80">
      <c r="A15" s="10">
        <v>-4.3657000000000001E-2</v>
      </c>
      <c r="B15" s="10">
        <v>-0.10768</v>
      </c>
      <c r="C15" s="10">
        <v>-0.17530799999999999</v>
      </c>
      <c r="D15" s="10">
        <v>-0.246924</v>
      </c>
      <c r="E15" s="10">
        <v>-0.324625</v>
      </c>
      <c r="F15" s="10">
        <v>-0.38449</v>
      </c>
      <c r="G15" s="10">
        <v>-0.421595</v>
      </c>
      <c r="H15" s="10">
        <v>-0.45535799999999998</v>
      </c>
      <c r="I15" s="10">
        <v>-0.49221199999999998</v>
      </c>
      <c r="J15" s="10">
        <v>-0.52124700000000002</v>
      </c>
      <c r="K15" s="10">
        <v>-0.53830100000000003</v>
      </c>
      <c r="L15" s="10">
        <v>-0.55335599999999996</v>
      </c>
      <c r="M15" s="10">
        <v>-0.56098999999999999</v>
      </c>
      <c r="N15" s="10">
        <v>-0.555033</v>
      </c>
      <c r="O15" s="10">
        <v>-0.54030500000000004</v>
      </c>
      <c r="P15" s="10">
        <v>-0.51224800000000004</v>
      </c>
      <c r="Q15" s="10">
        <v>-0.48024899999999998</v>
      </c>
      <c r="R15" s="10">
        <v>-0.450436</v>
      </c>
      <c r="S15" s="10">
        <v>-0.41822399999999998</v>
      </c>
      <c r="T15" s="10">
        <v>-0.38794499999999998</v>
      </c>
      <c r="U15" s="10">
        <v>-0.36798700000000001</v>
      </c>
      <c r="V15" s="10">
        <v>-0.35139100000000001</v>
      </c>
      <c r="W15" s="10">
        <v>-0.32364399999999999</v>
      </c>
      <c r="X15" s="10">
        <v>-0.28606700000000002</v>
      </c>
      <c r="Y15" s="10">
        <v>-0.238459</v>
      </c>
      <c r="Z15" s="10">
        <v>-0.18961700000000001</v>
      </c>
      <c r="AA15" s="10">
        <v>-0.15005299999999999</v>
      </c>
      <c r="AB15" s="10">
        <v>-0.12277399999999999</v>
      </c>
      <c r="AC15" s="10">
        <v>-9.5256999999999994E-2</v>
      </c>
      <c r="AD15" s="10">
        <v>-5.7324E-2</v>
      </c>
      <c r="AE15" s="10">
        <v>-1.658E-3</v>
      </c>
      <c r="AF15" s="10">
        <v>6.1654E-2</v>
      </c>
      <c r="AG15" s="10">
        <v>0.147758</v>
      </c>
      <c r="AH15" s="10">
        <v>0.27210600000000001</v>
      </c>
      <c r="AI15" s="10">
        <v>0.39652700000000002</v>
      </c>
      <c r="AJ15" s="10">
        <v>0.47518899999999997</v>
      </c>
      <c r="AK15" s="10">
        <v>0.51027900000000004</v>
      </c>
      <c r="AL15" s="10">
        <v>0.51902800000000004</v>
      </c>
      <c r="AM15" s="10">
        <v>0.51629599999999998</v>
      </c>
      <c r="AN15" s="10">
        <v>0.50538000000000005</v>
      </c>
      <c r="AO15" s="10">
        <v>0.48643199999999998</v>
      </c>
      <c r="AP15" s="10">
        <v>0.459615</v>
      </c>
      <c r="AQ15" s="10">
        <v>0.40297500000000003</v>
      </c>
      <c r="AR15" s="10">
        <v>0.32773799999999997</v>
      </c>
      <c r="AS15" s="10">
        <v>0.251224</v>
      </c>
      <c r="AT15" s="10">
        <v>0.18074299999999999</v>
      </c>
      <c r="AU15" s="10">
        <v>0.11441900000000001</v>
      </c>
      <c r="AV15" s="10">
        <v>6.0114000000000001E-2</v>
      </c>
      <c r="AW15" s="10">
        <v>1.6903999999999999E-2</v>
      </c>
      <c r="AX15" s="10">
        <v>-3.4791000000000002E-2</v>
      </c>
      <c r="AY15" s="10">
        <v>-8.2983000000000001E-2</v>
      </c>
      <c r="AZ15" s="10">
        <v>-0.12556600000000001</v>
      </c>
      <c r="BA15" s="10">
        <v>-0.16508100000000001</v>
      </c>
      <c r="BB15" s="10">
        <v>-0.20280999999999999</v>
      </c>
      <c r="BC15" s="10">
        <v>-0.238397</v>
      </c>
      <c r="BD15" s="10">
        <v>-0.26803199999999999</v>
      </c>
      <c r="BE15" s="10">
        <v>-0.28925299999999998</v>
      </c>
      <c r="BF15" s="10">
        <v>-0.29403000000000001</v>
      </c>
      <c r="BG15" s="10">
        <v>-0.28989500000000001</v>
      </c>
      <c r="BH15" s="10">
        <v>-0.27022299999999999</v>
      </c>
      <c r="BI15" s="10">
        <v>-0.240922</v>
      </c>
      <c r="BJ15" s="10">
        <v>-0.216697</v>
      </c>
      <c r="BK15" s="10">
        <v>-0.19827600000000001</v>
      </c>
      <c r="BL15" s="10">
        <v>-0.182366</v>
      </c>
      <c r="BM15" s="10">
        <v>-0.16641900000000001</v>
      </c>
      <c r="BN15" s="10">
        <v>-0.15084700000000001</v>
      </c>
      <c r="BO15" s="10">
        <v>-0.13552800000000001</v>
      </c>
      <c r="BP15" s="10">
        <v>-0.120155</v>
      </c>
      <c r="BQ15" s="10">
        <v>-0.104515</v>
      </c>
      <c r="BR15" s="10">
        <v>-8.8594999999999993E-2</v>
      </c>
      <c r="BS15" s="10">
        <v>-7.2392999999999999E-2</v>
      </c>
      <c r="BT15" s="10">
        <v>-5.5903000000000001E-2</v>
      </c>
      <c r="BU15" s="10">
        <v>-3.9120000000000002E-2</v>
      </c>
      <c r="BV15" s="10">
        <v>-2.2039E-2</v>
      </c>
      <c r="BW15" s="10">
        <v>-4.6540000000000002E-3</v>
      </c>
      <c r="BX15" s="10">
        <v>1.3041000000000001E-2</v>
      </c>
      <c r="BY15" s="10">
        <v>3.1050000000000001E-2</v>
      </c>
      <c r="BZ15" s="10">
        <v>4.9378999999999999E-2</v>
      </c>
      <c r="CA15" s="10">
        <v>6.8032999999999996E-2</v>
      </c>
      <c r="CB15" s="10">
        <v>8.702E-2</v>
      </c>
    </row>
    <row r="16" spans="1:80">
      <c r="A16" s="10">
        <v>-3.0519999999999999E-2</v>
      </c>
      <c r="B16" s="10">
        <v>-5.7419999999999999E-2</v>
      </c>
      <c r="C16" s="10">
        <v>-7.5470999999999996E-2</v>
      </c>
      <c r="D16" s="10">
        <v>-8.7151999999999993E-2</v>
      </c>
      <c r="E16" s="10">
        <v>-0.108513</v>
      </c>
      <c r="F16" s="10">
        <v>-0.14624200000000001</v>
      </c>
      <c r="G16" s="10">
        <v>-0.170766</v>
      </c>
      <c r="H16" s="10">
        <v>-0.179338</v>
      </c>
      <c r="I16" s="10">
        <v>-0.182167</v>
      </c>
      <c r="J16" s="10">
        <v>-0.19464899999999999</v>
      </c>
      <c r="K16" s="10">
        <v>-0.19789699999999999</v>
      </c>
      <c r="L16" s="10">
        <v>-0.176845</v>
      </c>
      <c r="M16" s="10">
        <v>-0.139403</v>
      </c>
      <c r="N16" s="10">
        <v>-0.107026</v>
      </c>
      <c r="O16" s="10">
        <v>-8.4559999999999996E-2</v>
      </c>
      <c r="P16" s="10">
        <v>-4.2002999999999999E-2</v>
      </c>
      <c r="Q16" s="10">
        <v>6.0990000000000003E-3</v>
      </c>
      <c r="R16" s="10">
        <v>6.9116999999999998E-2</v>
      </c>
      <c r="S16" s="10">
        <v>0.127502</v>
      </c>
      <c r="T16" s="10">
        <v>0.17038300000000001</v>
      </c>
      <c r="U16" s="10">
        <v>0.17779700000000001</v>
      </c>
      <c r="V16" s="10">
        <v>0.17347599999999999</v>
      </c>
      <c r="W16" s="10">
        <v>0.16176199999999999</v>
      </c>
      <c r="X16" s="10">
        <v>0.15479200000000001</v>
      </c>
      <c r="Y16" s="10">
        <v>0.15487799999999999</v>
      </c>
      <c r="Z16" s="10">
        <v>0.164997</v>
      </c>
      <c r="AA16" s="10">
        <v>0.16478999999999999</v>
      </c>
      <c r="AB16" s="10">
        <v>0.163577</v>
      </c>
      <c r="AC16" s="10">
        <v>0.156555</v>
      </c>
      <c r="AD16" s="10">
        <v>0.13733699999999999</v>
      </c>
      <c r="AE16" s="10">
        <v>9.3880000000000005E-2</v>
      </c>
      <c r="AF16" s="10">
        <v>5.3858999999999997E-2</v>
      </c>
      <c r="AG16" s="10">
        <v>6.5279999999999999E-3</v>
      </c>
      <c r="AH16" s="10">
        <v>-1.4903E-2</v>
      </c>
      <c r="AI16" s="10">
        <v>-1.5249E-2</v>
      </c>
      <c r="AJ16" s="10">
        <v>-1.065E-3</v>
      </c>
      <c r="AK16" s="10">
        <v>3.0821000000000001E-2</v>
      </c>
      <c r="AL16" s="10">
        <v>7.8926999999999997E-2</v>
      </c>
      <c r="AM16" s="10">
        <v>0.11024</v>
      </c>
      <c r="AN16" s="10">
        <v>0.13092799999999999</v>
      </c>
      <c r="AO16" s="10">
        <v>0.14388699999999999</v>
      </c>
      <c r="AP16" s="10">
        <v>0.157806</v>
      </c>
      <c r="AQ16" s="10">
        <v>0.17985599999999999</v>
      </c>
      <c r="AR16" s="10">
        <v>0.18746499999999999</v>
      </c>
      <c r="AS16" s="10">
        <v>0.21718299999999999</v>
      </c>
      <c r="AT16" s="10">
        <v>0.25260700000000003</v>
      </c>
      <c r="AU16" s="10">
        <v>0.27609600000000001</v>
      </c>
      <c r="AV16" s="10">
        <v>0.30327500000000002</v>
      </c>
      <c r="AW16" s="10">
        <v>0.29963899999999999</v>
      </c>
      <c r="AX16" s="10">
        <v>0.29070600000000002</v>
      </c>
      <c r="AY16" s="10">
        <v>0.28054699999999999</v>
      </c>
      <c r="AZ16" s="10">
        <v>0.26871099999999998</v>
      </c>
      <c r="BA16" s="10">
        <v>0.263486</v>
      </c>
      <c r="BB16" s="10">
        <v>0.27064700000000003</v>
      </c>
      <c r="BC16" s="10">
        <v>0.274227</v>
      </c>
      <c r="BD16" s="10">
        <v>0.27627200000000002</v>
      </c>
      <c r="BE16" s="10">
        <v>0.29604799999999998</v>
      </c>
      <c r="BF16" s="10">
        <v>0.31807999999999997</v>
      </c>
      <c r="BG16" s="10">
        <v>0.33325500000000002</v>
      </c>
      <c r="BH16" s="10">
        <v>0.34693299999999999</v>
      </c>
      <c r="BI16" s="10">
        <v>0.361122</v>
      </c>
      <c r="BJ16" s="10">
        <v>0.38062099999999999</v>
      </c>
      <c r="BK16" s="10">
        <v>0.39607799999999999</v>
      </c>
      <c r="BL16" s="10">
        <v>0.40279199999999998</v>
      </c>
      <c r="BM16" s="10">
        <v>0.41134399999999999</v>
      </c>
      <c r="BN16" s="10">
        <v>0.41947299999999998</v>
      </c>
      <c r="BO16" s="10">
        <v>0.42713400000000001</v>
      </c>
      <c r="BP16" s="10">
        <v>0.43503599999999998</v>
      </c>
      <c r="BQ16" s="10">
        <v>0.44298199999999999</v>
      </c>
      <c r="BR16" s="10">
        <v>0.45097199999999998</v>
      </c>
      <c r="BS16" s="10">
        <v>0.45900600000000003</v>
      </c>
      <c r="BT16" s="10">
        <v>0.46708499999999997</v>
      </c>
      <c r="BU16" s="10">
        <v>0.47520899999999999</v>
      </c>
      <c r="BV16" s="10">
        <v>0.483377</v>
      </c>
      <c r="BW16" s="10">
        <v>0.491591</v>
      </c>
      <c r="BX16" s="10">
        <v>0.49985000000000002</v>
      </c>
      <c r="BY16" s="10">
        <v>0.50815500000000002</v>
      </c>
      <c r="BZ16" s="10">
        <v>0.51650700000000005</v>
      </c>
      <c r="CA16" s="10">
        <v>0.52490400000000004</v>
      </c>
      <c r="CB16" s="10">
        <v>0.53334800000000004</v>
      </c>
    </row>
    <row r="17" spans="1:80">
      <c r="A17" s="10">
        <v>5.9610000000000002E-3</v>
      </c>
      <c r="B17" s="10">
        <v>-4.6309999999999997E-3</v>
      </c>
      <c r="C17" s="10">
        <v>-9.5069999999999998E-3</v>
      </c>
      <c r="D17" s="10">
        <v>9.6179999999999998E-3</v>
      </c>
      <c r="E17" s="10">
        <v>2.7983000000000001E-2</v>
      </c>
      <c r="F17" s="10">
        <v>4.4297999999999997E-2</v>
      </c>
      <c r="G17" s="10">
        <v>4.5180999999999999E-2</v>
      </c>
      <c r="H17" s="10">
        <v>4.0147000000000002E-2</v>
      </c>
      <c r="I17" s="10">
        <v>3.7447000000000001E-2</v>
      </c>
      <c r="J17" s="10">
        <v>3.9496999999999997E-2</v>
      </c>
      <c r="K17" s="10">
        <v>6.6577999999999998E-2</v>
      </c>
      <c r="L17" s="10">
        <v>0.106097</v>
      </c>
      <c r="M17" s="10">
        <v>0.125136</v>
      </c>
      <c r="N17" s="10">
        <v>0.12543499999999999</v>
      </c>
      <c r="O17" s="10">
        <v>0.124491</v>
      </c>
      <c r="P17" s="10">
        <v>0.114986</v>
      </c>
      <c r="Q17" s="10">
        <v>9.8209000000000005E-2</v>
      </c>
      <c r="R17" s="10">
        <v>7.5993000000000005E-2</v>
      </c>
      <c r="S17" s="10">
        <v>4.4586000000000001E-2</v>
      </c>
      <c r="T17" s="10">
        <v>-1.591E-3</v>
      </c>
      <c r="U17" s="10">
        <v>-4.2002999999999999E-2</v>
      </c>
      <c r="V17" s="10">
        <v>-8.1525E-2</v>
      </c>
      <c r="W17" s="10">
        <v>-0.111579</v>
      </c>
      <c r="X17" s="10">
        <v>-0.12839700000000001</v>
      </c>
      <c r="Y17" s="10">
        <v>-0.137962</v>
      </c>
      <c r="Z17" s="10">
        <v>-0.15648300000000001</v>
      </c>
      <c r="AA17" s="10">
        <v>-0.18847900000000001</v>
      </c>
      <c r="AB17" s="10">
        <v>-0.21923300000000001</v>
      </c>
      <c r="AC17" s="10">
        <v>-0.22201100000000001</v>
      </c>
      <c r="AD17" s="10">
        <v>-0.188004</v>
      </c>
      <c r="AE17" s="10">
        <v>-0.137518</v>
      </c>
      <c r="AF17" s="10">
        <v>-8.3001000000000005E-2</v>
      </c>
      <c r="AG17" s="10">
        <v>-9.9089999999999994E-3</v>
      </c>
      <c r="AH17" s="10">
        <v>4.8722000000000001E-2</v>
      </c>
      <c r="AI17" s="10">
        <v>7.9566999999999999E-2</v>
      </c>
      <c r="AJ17" s="10">
        <v>0.10054</v>
      </c>
      <c r="AK17" s="10">
        <v>0.123304</v>
      </c>
      <c r="AL17" s="10">
        <v>0.129525</v>
      </c>
      <c r="AM17" s="10">
        <v>0.12589500000000001</v>
      </c>
      <c r="AN17" s="10">
        <v>0.14099100000000001</v>
      </c>
      <c r="AO17" s="10">
        <v>0.2029</v>
      </c>
      <c r="AP17" s="10">
        <v>0.28470200000000001</v>
      </c>
      <c r="AQ17" s="10">
        <v>0.37209100000000001</v>
      </c>
      <c r="AR17" s="10">
        <v>0.46632899999999999</v>
      </c>
      <c r="AS17" s="10">
        <v>0.57369700000000001</v>
      </c>
      <c r="AT17" s="10">
        <v>0.65420400000000001</v>
      </c>
      <c r="AU17" s="10">
        <v>0.71628499999999995</v>
      </c>
      <c r="AV17" s="10">
        <v>0.77375899999999997</v>
      </c>
      <c r="AW17" s="10">
        <v>0.79628699999999997</v>
      </c>
      <c r="AX17" s="10">
        <v>0.81082699999999996</v>
      </c>
      <c r="AY17" s="10">
        <v>0.83126199999999995</v>
      </c>
      <c r="AZ17" s="10">
        <v>0.85239900000000002</v>
      </c>
      <c r="BA17" s="10">
        <v>0.894787</v>
      </c>
      <c r="BB17" s="10">
        <v>0.96963999999999995</v>
      </c>
      <c r="BC17" s="10">
        <v>1.030748</v>
      </c>
      <c r="BD17" s="10">
        <v>1.0582009999999999</v>
      </c>
      <c r="BE17" s="10">
        <v>1.0644480000000001</v>
      </c>
      <c r="BF17" s="10">
        <v>1.0876619999999999</v>
      </c>
      <c r="BG17" s="10">
        <v>1.1141019999999999</v>
      </c>
      <c r="BH17" s="10">
        <v>1.138998</v>
      </c>
      <c r="BI17" s="10">
        <v>1.1775329999999999</v>
      </c>
      <c r="BJ17" s="10">
        <v>1.233752</v>
      </c>
      <c r="BK17" s="10">
        <v>1.29139</v>
      </c>
      <c r="BL17" s="10">
        <v>1.3358140000000001</v>
      </c>
      <c r="BM17" s="10">
        <v>1.3795679999999999</v>
      </c>
      <c r="BN17" s="10">
        <v>1.423943</v>
      </c>
      <c r="BO17" s="10">
        <v>1.4676640000000001</v>
      </c>
      <c r="BP17" s="10">
        <v>1.5124420000000001</v>
      </c>
      <c r="BQ17" s="10">
        <v>1.5580240000000001</v>
      </c>
      <c r="BR17" s="10">
        <v>1.6044320000000001</v>
      </c>
      <c r="BS17" s="10">
        <v>1.6516820000000001</v>
      </c>
      <c r="BT17" s="10">
        <v>1.699789</v>
      </c>
      <c r="BU17" s="10">
        <v>1.748769</v>
      </c>
      <c r="BV17" s="10">
        <v>1.798638</v>
      </c>
      <c r="BW17" s="10">
        <v>1.8494120000000001</v>
      </c>
      <c r="BX17" s="10">
        <v>1.901106</v>
      </c>
      <c r="BY17" s="10">
        <v>1.9537389999999999</v>
      </c>
      <c r="BZ17" s="10">
        <v>2.0073259999999999</v>
      </c>
      <c r="CA17" s="10">
        <v>2.0618859999999999</v>
      </c>
      <c r="CB17" s="10">
        <v>2.117435</v>
      </c>
    </row>
    <row r="18" spans="1:80">
      <c r="A18" s="10">
        <v>1.7909999999999999E-2</v>
      </c>
      <c r="B18" s="10">
        <v>3.7585E-2</v>
      </c>
      <c r="C18" s="10">
        <v>3.0374000000000002E-2</v>
      </c>
      <c r="D18" s="10">
        <v>3.7782999999999997E-2</v>
      </c>
      <c r="E18" s="10">
        <v>7.1060999999999999E-2</v>
      </c>
      <c r="F18" s="10">
        <v>9.2951000000000006E-2</v>
      </c>
      <c r="G18" s="10">
        <v>9.7209000000000004E-2</v>
      </c>
      <c r="H18" s="10">
        <v>9.2009999999999995E-2</v>
      </c>
      <c r="I18" s="10">
        <v>9.0907000000000002E-2</v>
      </c>
      <c r="J18" s="10">
        <v>8.3351999999999996E-2</v>
      </c>
      <c r="K18" s="10">
        <v>8.6274000000000003E-2</v>
      </c>
      <c r="L18" s="10">
        <v>8.6127999999999996E-2</v>
      </c>
      <c r="M18" s="10">
        <v>5.7460999999999998E-2</v>
      </c>
      <c r="N18" s="10">
        <v>4.7136999999999998E-2</v>
      </c>
      <c r="O18" s="10">
        <v>5.9419E-2</v>
      </c>
      <c r="P18" s="10">
        <v>5.5244000000000001E-2</v>
      </c>
      <c r="Q18" s="10">
        <v>2.5257999999999999E-2</v>
      </c>
      <c r="R18" s="10">
        <v>-1.078E-2</v>
      </c>
      <c r="S18" s="10">
        <v>-3.4290000000000001E-2</v>
      </c>
      <c r="T18" s="10">
        <v>-4.5047999999999998E-2</v>
      </c>
      <c r="U18" s="10">
        <v>-8.5208999999999993E-2</v>
      </c>
      <c r="V18" s="10">
        <v>-0.13409399999999999</v>
      </c>
      <c r="W18" s="10">
        <v>-0.15692900000000001</v>
      </c>
      <c r="X18" s="10">
        <v>-0.17492199999999999</v>
      </c>
      <c r="Y18" s="10">
        <v>-0.207679</v>
      </c>
      <c r="Z18" s="10">
        <v>-0.248333</v>
      </c>
      <c r="AA18" s="10">
        <v>-0.28015800000000002</v>
      </c>
      <c r="AB18" s="10">
        <v>-0.30748799999999998</v>
      </c>
      <c r="AC18" s="10">
        <v>-0.32366299999999998</v>
      </c>
      <c r="AD18" s="10">
        <v>-0.32681900000000003</v>
      </c>
      <c r="AE18" s="10">
        <v>-0.33541199999999999</v>
      </c>
      <c r="AF18" s="10">
        <v>-0.34151399999999998</v>
      </c>
      <c r="AG18" s="10">
        <v>-0.34638000000000002</v>
      </c>
      <c r="AH18" s="10">
        <v>-0.34398899999999999</v>
      </c>
      <c r="AI18" s="10">
        <v>-0.334424</v>
      </c>
      <c r="AJ18" s="10">
        <v>-0.31885200000000002</v>
      </c>
      <c r="AK18" s="10">
        <v>-0.308278</v>
      </c>
      <c r="AL18" s="10">
        <v>-0.29169400000000001</v>
      </c>
      <c r="AM18" s="10">
        <v>-0.27224599999999999</v>
      </c>
      <c r="AN18" s="10">
        <v>-0.257687</v>
      </c>
      <c r="AO18" s="10">
        <v>-0.253027</v>
      </c>
      <c r="AP18" s="10">
        <v>-0.25194699999999998</v>
      </c>
      <c r="AQ18" s="10">
        <v>-0.24579500000000001</v>
      </c>
      <c r="AR18" s="10">
        <v>-0.22938500000000001</v>
      </c>
      <c r="AS18" s="10">
        <v>-0.22207199999999999</v>
      </c>
      <c r="AT18" s="10">
        <v>-0.21460199999999999</v>
      </c>
      <c r="AU18" s="10">
        <v>-0.18030199999999999</v>
      </c>
      <c r="AV18" s="10">
        <v>-0.13545099999999999</v>
      </c>
      <c r="AW18" s="10">
        <v>-8.9847999999999997E-2</v>
      </c>
      <c r="AX18" s="10">
        <v>-5.3802999999999997E-2</v>
      </c>
      <c r="AY18" s="10">
        <v>-3.2758000000000002E-2</v>
      </c>
      <c r="AZ18" s="10">
        <v>-2.8524000000000001E-2</v>
      </c>
      <c r="BA18" s="10">
        <v>-3.8678999999999998E-2</v>
      </c>
      <c r="BB18" s="10">
        <v>-4.4526999999999997E-2</v>
      </c>
      <c r="BC18" s="10">
        <v>-5.5903000000000001E-2</v>
      </c>
      <c r="BD18" s="10">
        <v>-8.4375000000000006E-2</v>
      </c>
      <c r="BE18" s="10">
        <v>-0.12754399999999999</v>
      </c>
      <c r="BF18" s="10">
        <v>-0.17139699999999999</v>
      </c>
      <c r="BG18" s="10">
        <v>-0.19991600000000001</v>
      </c>
      <c r="BH18" s="10">
        <v>-0.22514300000000001</v>
      </c>
      <c r="BI18" s="10">
        <v>-0.253577</v>
      </c>
      <c r="BJ18" s="10">
        <v>-0.28408800000000001</v>
      </c>
      <c r="BK18" s="10">
        <v>-0.30657299999999998</v>
      </c>
      <c r="BL18" s="10">
        <v>-0.32608500000000001</v>
      </c>
      <c r="BM18" s="10">
        <v>-0.34562399999999999</v>
      </c>
      <c r="BN18" s="10">
        <v>-0.36605500000000002</v>
      </c>
      <c r="BO18" s="10">
        <v>-0.38528200000000001</v>
      </c>
      <c r="BP18" s="10">
        <v>-0.40371200000000002</v>
      </c>
      <c r="BQ18" s="10">
        <v>-0.42158899999999999</v>
      </c>
      <c r="BR18" s="10">
        <v>-0.43892900000000001</v>
      </c>
      <c r="BS18" s="10">
        <v>-0.45574999999999999</v>
      </c>
      <c r="BT18" s="10">
        <v>-0.47206599999999999</v>
      </c>
      <c r="BU18" s="10">
        <v>-0.48789300000000002</v>
      </c>
      <c r="BV18" s="10">
        <v>-0.50324599999999997</v>
      </c>
      <c r="BW18" s="10">
        <v>-0.51813799999999999</v>
      </c>
      <c r="BX18" s="10">
        <v>-0.53258399999999995</v>
      </c>
      <c r="BY18" s="10">
        <v>-0.546597</v>
      </c>
      <c r="BZ18" s="10">
        <v>-0.56018999999999997</v>
      </c>
      <c r="CA18" s="10">
        <v>-0.57337499999999997</v>
      </c>
      <c r="CB18" s="10">
        <v>-0.58616500000000005</v>
      </c>
    </row>
    <row r="19" spans="1:80">
      <c r="A19" s="10">
        <v>5.2968000000000001E-2</v>
      </c>
      <c r="B19" s="10">
        <v>0.146316</v>
      </c>
      <c r="C19" s="10">
        <v>0.268791</v>
      </c>
      <c r="D19" s="10">
        <v>0.40393499999999999</v>
      </c>
      <c r="E19" s="10">
        <v>0.577156</v>
      </c>
      <c r="F19" s="10">
        <v>0.81975200000000004</v>
      </c>
      <c r="G19" s="10">
        <v>1.1008469999999999</v>
      </c>
      <c r="H19" s="10">
        <v>1.333582</v>
      </c>
      <c r="I19" s="10">
        <v>1.4815970000000001</v>
      </c>
      <c r="J19" s="10">
        <v>1.5233190000000001</v>
      </c>
      <c r="K19" s="10">
        <v>1.502165</v>
      </c>
      <c r="L19" s="10">
        <v>1.5225040000000001</v>
      </c>
      <c r="M19" s="10">
        <v>1.583051</v>
      </c>
      <c r="N19" s="10">
        <v>1.6327799999999999</v>
      </c>
      <c r="O19" s="10">
        <v>1.590857</v>
      </c>
      <c r="P19" s="10">
        <v>1.4794240000000001</v>
      </c>
      <c r="Q19" s="10">
        <v>1.359456</v>
      </c>
      <c r="R19" s="10">
        <v>1.2171890000000001</v>
      </c>
      <c r="S19" s="10">
        <v>1.139483</v>
      </c>
      <c r="T19" s="10">
        <v>1.108112</v>
      </c>
      <c r="U19" s="10">
        <v>1.0383579999999999</v>
      </c>
      <c r="V19" s="10">
        <v>0.94283799999999995</v>
      </c>
      <c r="W19" s="10">
        <v>0.84269000000000005</v>
      </c>
      <c r="X19" s="10">
        <v>0.74634500000000004</v>
      </c>
      <c r="Y19" s="10">
        <v>0.69005000000000005</v>
      </c>
      <c r="Z19" s="10">
        <v>0.67065699999999995</v>
      </c>
      <c r="AA19" s="10">
        <v>0.65297099999999997</v>
      </c>
      <c r="AB19" s="10">
        <v>0.652443</v>
      </c>
      <c r="AC19" s="10">
        <v>0.67052199999999995</v>
      </c>
      <c r="AD19" s="10">
        <v>0.69256499999999999</v>
      </c>
      <c r="AE19" s="10">
        <v>0.73151900000000003</v>
      </c>
      <c r="AF19" s="10">
        <v>0.81196100000000004</v>
      </c>
      <c r="AG19" s="10">
        <v>0.92321900000000001</v>
      </c>
      <c r="AH19" s="10">
        <v>1.0629960000000001</v>
      </c>
      <c r="AI19" s="10">
        <v>1.218755</v>
      </c>
      <c r="AJ19" s="10">
        <v>1.334533</v>
      </c>
      <c r="AK19" s="10">
        <v>1.3868689999999999</v>
      </c>
      <c r="AL19" s="10">
        <v>1.4202379999999999</v>
      </c>
      <c r="AM19" s="10">
        <v>1.409654</v>
      </c>
      <c r="AN19" s="10">
        <v>1.3979520000000001</v>
      </c>
      <c r="AO19" s="10">
        <v>1.411216</v>
      </c>
      <c r="AP19" s="10">
        <v>1.4455100000000001</v>
      </c>
      <c r="AQ19" s="10">
        <v>1.4917720000000001</v>
      </c>
      <c r="AR19" s="10">
        <v>1.52024</v>
      </c>
      <c r="AS19" s="10">
        <v>1.5289680000000001</v>
      </c>
      <c r="AT19" s="10">
        <v>1.483152</v>
      </c>
      <c r="AU19" s="10">
        <v>1.4379729999999999</v>
      </c>
      <c r="AV19" s="10">
        <v>1.413737</v>
      </c>
      <c r="AW19" s="10">
        <v>1.398398</v>
      </c>
      <c r="AX19" s="10">
        <v>1.4001110000000001</v>
      </c>
      <c r="AY19" s="10">
        <v>1.4435340000000001</v>
      </c>
      <c r="AZ19" s="10">
        <v>1.4806539999999999</v>
      </c>
      <c r="BA19" s="10">
        <v>1.527296</v>
      </c>
      <c r="BB19" s="10">
        <v>1.566452</v>
      </c>
      <c r="BC19" s="10">
        <v>1.591412</v>
      </c>
      <c r="BD19" s="10">
        <v>1.603826</v>
      </c>
      <c r="BE19" s="10">
        <v>1.627775</v>
      </c>
      <c r="BF19" s="10">
        <v>1.6572830000000001</v>
      </c>
      <c r="BG19" s="10">
        <v>1.693457</v>
      </c>
      <c r="BH19" s="10">
        <v>1.7389840000000001</v>
      </c>
      <c r="BI19" s="10">
        <v>1.8225070000000001</v>
      </c>
      <c r="BJ19" s="10">
        <v>1.9159379999999999</v>
      </c>
      <c r="BK19" s="10">
        <v>2.0176050000000001</v>
      </c>
      <c r="BL19" s="10">
        <v>2.1061079999999999</v>
      </c>
      <c r="BM19" s="10">
        <v>2.211401</v>
      </c>
      <c r="BN19" s="10">
        <v>2.3175249999999998</v>
      </c>
      <c r="BO19" s="10">
        <v>2.4273380000000002</v>
      </c>
      <c r="BP19" s="10">
        <v>2.5403889999999998</v>
      </c>
      <c r="BQ19" s="10">
        <v>2.6571449999999999</v>
      </c>
      <c r="BR19" s="10">
        <v>2.7777509999999999</v>
      </c>
      <c r="BS19" s="10">
        <v>2.9023349999999999</v>
      </c>
      <c r="BT19" s="10">
        <v>3.0310269999999999</v>
      </c>
      <c r="BU19" s="10">
        <v>3.1639629999999999</v>
      </c>
      <c r="BV19" s="10">
        <v>3.3012830000000002</v>
      </c>
      <c r="BW19" s="10">
        <v>3.4431319999999999</v>
      </c>
      <c r="BX19" s="10">
        <v>3.589658</v>
      </c>
      <c r="BY19" s="10">
        <v>3.7410169999999998</v>
      </c>
      <c r="BZ19" s="10">
        <v>3.897367</v>
      </c>
      <c r="CA19" s="10">
        <v>4.0588740000000003</v>
      </c>
      <c r="CB19" s="10">
        <v>4.2257059999999997</v>
      </c>
    </row>
    <row r="20" spans="1:80">
      <c r="A20" s="10">
        <v>2.6799E-2</v>
      </c>
      <c r="B20" s="10">
        <v>6.8140999999999993E-2</v>
      </c>
      <c r="C20" s="10">
        <v>8.2331000000000001E-2</v>
      </c>
      <c r="D20" s="10">
        <v>8.8509000000000004E-2</v>
      </c>
      <c r="E20" s="10">
        <v>0.10931100000000001</v>
      </c>
      <c r="F20" s="10">
        <v>0.12270499999999999</v>
      </c>
      <c r="G20" s="10">
        <v>0.13050300000000001</v>
      </c>
      <c r="H20" s="10">
        <v>0.147479</v>
      </c>
      <c r="I20" s="10">
        <v>0.17374500000000001</v>
      </c>
      <c r="J20" s="10">
        <v>0.19847100000000001</v>
      </c>
      <c r="K20" s="10">
        <v>0.238121</v>
      </c>
      <c r="L20" s="10">
        <v>0.26793600000000001</v>
      </c>
      <c r="M20" s="10">
        <v>0.27940199999999998</v>
      </c>
      <c r="N20" s="10">
        <v>0.31545699999999999</v>
      </c>
      <c r="O20" s="10">
        <v>0.40074700000000002</v>
      </c>
      <c r="P20" s="10">
        <v>0.47417100000000001</v>
      </c>
      <c r="Q20" s="10">
        <v>0.51824400000000004</v>
      </c>
      <c r="R20" s="10">
        <v>0.53735200000000005</v>
      </c>
      <c r="S20" s="10">
        <v>0.56133999999999995</v>
      </c>
      <c r="T20" s="10">
        <v>0.59567400000000004</v>
      </c>
      <c r="U20" s="10">
        <v>0.66242800000000002</v>
      </c>
      <c r="V20" s="10">
        <v>0.78069</v>
      </c>
      <c r="W20" s="10">
        <v>0.91037900000000005</v>
      </c>
      <c r="X20" s="10">
        <v>1.017504</v>
      </c>
      <c r="Y20" s="10">
        <v>1.0760810000000001</v>
      </c>
      <c r="Z20" s="10">
        <v>1.1139220000000001</v>
      </c>
      <c r="AA20" s="10">
        <v>1.170164</v>
      </c>
      <c r="AB20" s="10">
        <v>1.2599929999999999</v>
      </c>
      <c r="AC20" s="10">
        <v>1.378207</v>
      </c>
      <c r="AD20" s="10">
        <v>1.444615</v>
      </c>
      <c r="AE20" s="10">
        <v>1.459606</v>
      </c>
      <c r="AF20" s="10">
        <v>1.485954</v>
      </c>
      <c r="AG20" s="10">
        <v>1.5014689999999999</v>
      </c>
      <c r="AH20" s="10">
        <v>1.495382</v>
      </c>
      <c r="AI20" s="10">
        <v>1.5396970000000001</v>
      </c>
      <c r="AJ20" s="10">
        <v>1.7002980000000001</v>
      </c>
      <c r="AK20" s="10">
        <v>1.8988609999999999</v>
      </c>
      <c r="AL20" s="10">
        <v>2.0374599999999998</v>
      </c>
      <c r="AM20" s="10">
        <v>2.1638120000000001</v>
      </c>
      <c r="AN20" s="10">
        <v>2.327798</v>
      </c>
      <c r="AO20" s="10">
        <v>2.5452910000000002</v>
      </c>
      <c r="AP20" s="10">
        <v>2.7259449999999998</v>
      </c>
      <c r="AQ20" s="10">
        <v>2.890749</v>
      </c>
      <c r="AR20" s="10">
        <v>3.0570819999999999</v>
      </c>
      <c r="AS20" s="10">
        <v>3.2716080000000001</v>
      </c>
      <c r="AT20" s="10">
        <v>3.5968360000000001</v>
      </c>
      <c r="AU20" s="10">
        <v>3.9867140000000001</v>
      </c>
      <c r="AV20" s="10">
        <v>4.5423400000000003</v>
      </c>
      <c r="AW20" s="10">
        <v>5.2400859999999998</v>
      </c>
      <c r="AX20" s="10">
        <v>5.9870150000000004</v>
      </c>
      <c r="AY20" s="10">
        <v>6.7694229999999997</v>
      </c>
      <c r="AZ20" s="10">
        <v>7.4384240000000004</v>
      </c>
      <c r="BA20" s="10">
        <v>8.0415559999999999</v>
      </c>
      <c r="BB20" s="10">
        <v>8.5614159999999995</v>
      </c>
      <c r="BC20" s="10">
        <v>9.1283180000000002</v>
      </c>
      <c r="BD20" s="10">
        <v>9.7561999999999998</v>
      </c>
      <c r="BE20" s="10">
        <v>10.238251999999999</v>
      </c>
      <c r="BF20" s="10">
        <v>10.686539</v>
      </c>
      <c r="BG20" s="10">
        <v>11.195376</v>
      </c>
      <c r="BH20" s="10">
        <v>11.539061</v>
      </c>
      <c r="BI20" s="10">
        <v>11.830494</v>
      </c>
      <c r="BJ20" s="10">
        <v>12.119707999999999</v>
      </c>
      <c r="BK20" s="10">
        <v>12.445034</v>
      </c>
      <c r="BL20" s="10">
        <v>12.763705</v>
      </c>
      <c r="BM20" s="10">
        <v>13.146390999999999</v>
      </c>
      <c r="BN20" s="10">
        <v>13.586347999999999</v>
      </c>
      <c r="BO20" s="10">
        <v>14.071517</v>
      </c>
      <c r="BP20" s="10">
        <v>14.571289</v>
      </c>
      <c r="BQ20" s="10">
        <v>15.087726</v>
      </c>
      <c r="BR20" s="10">
        <v>15.621292</v>
      </c>
      <c r="BS20" s="10">
        <v>16.172554000000002</v>
      </c>
      <c r="BT20" s="10">
        <v>16.742100000000001</v>
      </c>
      <c r="BU20" s="10">
        <v>17.330535000000001</v>
      </c>
      <c r="BV20" s="10">
        <v>17.938486000000001</v>
      </c>
      <c r="BW20" s="10">
        <v>18.566600000000001</v>
      </c>
      <c r="BX20" s="10">
        <v>19.215546</v>
      </c>
      <c r="BY20" s="10">
        <v>19.886016000000001</v>
      </c>
      <c r="BZ20" s="10">
        <v>20.578721999999999</v>
      </c>
      <c r="CA20" s="10">
        <v>21.294402000000002</v>
      </c>
      <c r="CB20" s="10">
        <v>22.033819000000001</v>
      </c>
    </row>
    <row r="21" spans="1:80">
      <c r="A21" s="10">
        <v>-1.7021999999999999E-2</v>
      </c>
      <c r="B21" s="10">
        <v>-9.8539999999999999E-3</v>
      </c>
      <c r="C21" s="10">
        <v>-1.5180000000000001E-2</v>
      </c>
      <c r="D21" s="10">
        <v>-5.3871000000000002E-2</v>
      </c>
      <c r="E21" s="10">
        <v>-9.7014000000000003E-2</v>
      </c>
      <c r="F21" s="10">
        <v>-0.144293</v>
      </c>
      <c r="G21" s="10">
        <v>-0.19686799999999999</v>
      </c>
      <c r="H21" s="10">
        <v>-0.22964799999999999</v>
      </c>
      <c r="I21" s="10">
        <v>-0.26038299999999998</v>
      </c>
      <c r="J21" s="10">
        <v>-0.29637599999999997</v>
      </c>
      <c r="K21" s="10">
        <v>-0.31992900000000002</v>
      </c>
      <c r="L21" s="10">
        <v>-0.33492</v>
      </c>
      <c r="M21" s="10">
        <v>-0.34190700000000002</v>
      </c>
      <c r="N21" s="10">
        <v>-0.342032</v>
      </c>
      <c r="O21" s="10">
        <v>-0.343304</v>
      </c>
      <c r="P21" s="10">
        <v>-0.35907</v>
      </c>
      <c r="Q21" s="10">
        <v>-0.37870999999999999</v>
      </c>
      <c r="R21" s="10">
        <v>-0.40935899999999997</v>
      </c>
      <c r="S21" s="10">
        <v>-0.444739</v>
      </c>
      <c r="T21" s="10">
        <v>-0.47250300000000001</v>
      </c>
      <c r="U21" s="10">
        <v>-0.49578499999999998</v>
      </c>
      <c r="V21" s="10">
        <v>-0.51487700000000003</v>
      </c>
      <c r="W21" s="10">
        <v>-0.52130100000000001</v>
      </c>
      <c r="X21" s="10">
        <v>-0.52173800000000004</v>
      </c>
      <c r="Y21" s="10">
        <v>-0.52287700000000004</v>
      </c>
      <c r="Z21" s="10">
        <v>-0.53355600000000003</v>
      </c>
      <c r="AA21" s="10">
        <v>-0.55303899999999995</v>
      </c>
      <c r="AB21" s="10">
        <v>-0.57043200000000005</v>
      </c>
      <c r="AC21" s="10">
        <v>-0.58747700000000003</v>
      </c>
      <c r="AD21" s="10">
        <v>-0.60286200000000001</v>
      </c>
      <c r="AE21" s="10">
        <v>-0.61027100000000001</v>
      </c>
      <c r="AF21" s="10">
        <v>-0.61703699999999995</v>
      </c>
      <c r="AG21" s="10">
        <v>-0.63380599999999998</v>
      </c>
      <c r="AH21" s="10">
        <v>-0.64815599999999995</v>
      </c>
      <c r="AI21" s="10">
        <v>-0.65567500000000001</v>
      </c>
      <c r="AJ21" s="10">
        <v>-0.65559900000000004</v>
      </c>
      <c r="AK21" s="10">
        <v>-0.64024599999999998</v>
      </c>
      <c r="AL21" s="10">
        <v>-0.61748700000000001</v>
      </c>
      <c r="AM21" s="10">
        <v>-0.58537399999999995</v>
      </c>
      <c r="AN21" s="10">
        <v>-0.535995</v>
      </c>
      <c r="AO21" s="10">
        <v>-0.47192299999999998</v>
      </c>
      <c r="AP21" s="10">
        <v>-0.39843699999999999</v>
      </c>
      <c r="AQ21" s="10">
        <v>-0.31976900000000003</v>
      </c>
      <c r="AR21" s="10">
        <v>-0.256129</v>
      </c>
      <c r="AS21" s="10">
        <v>-0.22340499999999999</v>
      </c>
      <c r="AT21" s="10">
        <v>-0.20258799999999999</v>
      </c>
      <c r="AU21" s="10">
        <v>-0.187224</v>
      </c>
      <c r="AV21" s="10">
        <v>-0.18248500000000001</v>
      </c>
      <c r="AW21" s="10">
        <v>-0.181171</v>
      </c>
      <c r="AX21" s="10">
        <v>-0.16547400000000001</v>
      </c>
      <c r="AY21" s="10">
        <v>-0.134903</v>
      </c>
      <c r="AZ21" s="10">
        <v>-0.109878</v>
      </c>
      <c r="BA21" s="10">
        <v>-9.7158999999999995E-2</v>
      </c>
      <c r="BB21" s="10">
        <v>-9.1680999999999999E-2</v>
      </c>
      <c r="BC21" s="10">
        <v>-7.5897999999999993E-2</v>
      </c>
      <c r="BD21" s="10">
        <v>-4.1991000000000001E-2</v>
      </c>
      <c r="BE21" s="10">
        <v>-1.552E-3</v>
      </c>
      <c r="BF21" s="10">
        <v>4.2438999999999998E-2</v>
      </c>
      <c r="BG21" s="10">
        <v>7.5906000000000001E-2</v>
      </c>
      <c r="BH21" s="10">
        <v>0.104154</v>
      </c>
      <c r="BI21" s="10">
        <v>0.13273199999999999</v>
      </c>
      <c r="BJ21" s="10">
        <v>0.14834800000000001</v>
      </c>
      <c r="BK21" s="10">
        <v>0.16645499999999999</v>
      </c>
      <c r="BL21" s="10">
        <v>0.187338</v>
      </c>
      <c r="BM21" s="10">
        <v>0.21197299999999999</v>
      </c>
      <c r="BN21" s="10">
        <v>0.235876</v>
      </c>
      <c r="BO21" s="10">
        <v>0.259633</v>
      </c>
      <c r="BP21" s="10">
        <v>0.28376099999999999</v>
      </c>
      <c r="BQ21" s="10">
        <v>0.30835800000000002</v>
      </c>
      <c r="BR21" s="10">
        <v>0.33342699999999997</v>
      </c>
      <c r="BS21" s="10">
        <v>0.35897499999999999</v>
      </c>
      <c r="BT21" s="10">
        <v>0.38501299999999999</v>
      </c>
      <c r="BU21" s="10">
        <v>0.41155000000000003</v>
      </c>
      <c r="BV21" s="10">
        <v>0.43859599999999999</v>
      </c>
      <c r="BW21" s="10">
        <v>0.46615899999999999</v>
      </c>
      <c r="BX21" s="10">
        <v>0.494251</v>
      </c>
      <c r="BY21" s="10">
        <v>0.52288100000000004</v>
      </c>
      <c r="BZ21" s="10">
        <v>0.55206</v>
      </c>
      <c r="CA21" s="10">
        <v>0.58179700000000001</v>
      </c>
      <c r="CB21" s="10">
        <v>0.61210500000000001</v>
      </c>
    </row>
    <row r="22" spans="1:80">
      <c r="A22" s="10">
        <v>6.4929999999999996E-3</v>
      </c>
      <c r="B22" s="10">
        <v>9.5270000000000007E-3</v>
      </c>
      <c r="C22" s="10">
        <v>1.9237000000000001E-2</v>
      </c>
      <c r="D22" s="10">
        <v>1.2956000000000001E-2</v>
      </c>
      <c r="E22" s="10">
        <v>1.3724999999999999E-2</v>
      </c>
      <c r="F22" s="10">
        <v>3.7621000000000002E-2</v>
      </c>
      <c r="G22" s="10">
        <v>9.6201999999999996E-2</v>
      </c>
      <c r="H22" s="10">
        <v>0.176148</v>
      </c>
      <c r="I22" s="10">
        <v>0.23922099999999999</v>
      </c>
      <c r="J22" s="10">
        <v>0.29745899999999997</v>
      </c>
      <c r="K22" s="10">
        <v>0.35074899999999998</v>
      </c>
      <c r="L22" s="10">
        <v>0.38223499999999999</v>
      </c>
      <c r="M22" s="10">
        <v>0.400785</v>
      </c>
      <c r="N22" s="10">
        <v>0.43259999999999998</v>
      </c>
      <c r="O22" s="10">
        <v>0.46102300000000002</v>
      </c>
      <c r="P22" s="10">
        <v>0.50015600000000004</v>
      </c>
      <c r="Q22" s="10">
        <v>0.54464699999999999</v>
      </c>
      <c r="R22" s="10">
        <v>0.60087900000000005</v>
      </c>
      <c r="S22" s="10">
        <v>0.64688400000000001</v>
      </c>
      <c r="T22" s="10">
        <v>0.67642100000000005</v>
      </c>
      <c r="U22" s="10">
        <v>0.68045</v>
      </c>
      <c r="V22" s="10">
        <v>0.67561599999999999</v>
      </c>
      <c r="W22" s="10">
        <v>0.66538699999999995</v>
      </c>
      <c r="X22" s="10">
        <v>0.63475999999999999</v>
      </c>
      <c r="Y22" s="10">
        <v>0.61140799999999995</v>
      </c>
      <c r="Z22" s="10">
        <v>0.58668699999999996</v>
      </c>
      <c r="AA22" s="10">
        <v>0.540848</v>
      </c>
      <c r="AB22" s="10">
        <v>0.50129599999999996</v>
      </c>
      <c r="AC22" s="10">
        <v>0.462727</v>
      </c>
      <c r="AD22" s="10">
        <v>0.43204300000000001</v>
      </c>
      <c r="AE22" s="10">
        <v>0.42727300000000001</v>
      </c>
      <c r="AF22" s="10">
        <v>0.47594399999999998</v>
      </c>
      <c r="AG22" s="10">
        <v>0.52666100000000005</v>
      </c>
      <c r="AH22" s="10">
        <v>0.53888800000000003</v>
      </c>
      <c r="AI22" s="10">
        <v>0.56450699999999998</v>
      </c>
      <c r="AJ22" s="10">
        <v>0.60843499999999995</v>
      </c>
      <c r="AK22" s="10">
        <v>0.64551400000000003</v>
      </c>
      <c r="AL22" s="10">
        <v>0.66408999999999996</v>
      </c>
      <c r="AM22" s="10">
        <v>0.68322400000000005</v>
      </c>
      <c r="AN22" s="10">
        <v>0.695353</v>
      </c>
      <c r="AO22" s="10">
        <v>0.70937600000000001</v>
      </c>
      <c r="AP22" s="10">
        <v>0.77496299999999996</v>
      </c>
      <c r="AQ22" s="10">
        <v>0.83355599999999996</v>
      </c>
      <c r="AR22" s="10">
        <v>0.92284699999999997</v>
      </c>
      <c r="AS22" s="10">
        <v>0.99226400000000003</v>
      </c>
      <c r="AT22" s="10">
        <v>1.035839</v>
      </c>
      <c r="AU22" s="10">
        <v>1.095013</v>
      </c>
      <c r="AV22" s="10">
        <v>1.1921660000000001</v>
      </c>
      <c r="AW22" s="10">
        <v>1.3176319999999999</v>
      </c>
      <c r="AX22" s="10">
        <v>1.4156340000000001</v>
      </c>
      <c r="AY22" s="10">
        <v>1.4936100000000001</v>
      </c>
      <c r="AZ22" s="10">
        <v>1.5672889999999999</v>
      </c>
      <c r="BA22" s="10">
        <v>1.628852</v>
      </c>
      <c r="BB22" s="10">
        <v>1.7040550000000001</v>
      </c>
      <c r="BC22" s="10">
        <v>1.7864439999999999</v>
      </c>
      <c r="BD22" s="10">
        <v>1.8940760000000001</v>
      </c>
      <c r="BE22" s="10">
        <v>2.0210300000000001</v>
      </c>
      <c r="BF22" s="10">
        <v>2.1415579999999999</v>
      </c>
      <c r="BG22" s="10">
        <v>2.301339</v>
      </c>
      <c r="BH22" s="10">
        <v>2.4861019999999998</v>
      </c>
      <c r="BI22" s="10">
        <v>2.661133</v>
      </c>
      <c r="BJ22" s="10">
        <v>2.8454269999999999</v>
      </c>
      <c r="BK22" s="10">
        <v>3.0130089999999998</v>
      </c>
      <c r="BL22" s="10">
        <v>3.1607349999999999</v>
      </c>
      <c r="BM22" s="10">
        <v>3.2922660000000001</v>
      </c>
      <c r="BN22" s="10">
        <v>3.4225729999999999</v>
      </c>
      <c r="BO22" s="10">
        <v>3.557858</v>
      </c>
      <c r="BP22" s="10">
        <v>3.698963</v>
      </c>
      <c r="BQ22" s="10">
        <v>3.8444389999999999</v>
      </c>
      <c r="BR22" s="10">
        <v>3.994418</v>
      </c>
      <c r="BS22" s="10">
        <v>4.1490410000000004</v>
      </c>
      <c r="BT22" s="10">
        <v>4.3084509999999998</v>
      </c>
      <c r="BU22" s="10">
        <v>4.4727949999999996</v>
      </c>
      <c r="BV22" s="10">
        <v>4.6422280000000002</v>
      </c>
      <c r="BW22" s="10">
        <v>4.8169060000000004</v>
      </c>
      <c r="BX22" s="10">
        <v>4.9969929999999998</v>
      </c>
      <c r="BY22" s="10">
        <v>5.1826540000000003</v>
      </c>
      <c r="BZ22" s="10">
        <v>5.3740629999999996</v>
      </c>
      <c r="CA22" s="10">
        <v>5.5713980000000003</v>
      </c>
      <c r="CB22" s="10">
        <v>5.7748429999999997</v>
      </c>
    </row>
    <row r="23" spans="1:80">
      <c r="A23" s="10">
        <v>2.8677999999999999E-2</v>
      </c>
      <c r="B23" s="10">
        <v>3.8260000000000002E-2</v>
      </c>
      <c r="C23" s="10">
        <v>1.9795E-2</v>
      </c>
      <c r="D23" s="10">
        <v>1.0749E-2</v>
      </c>
      <c r="E23" s="10">
        <v>7.8270000000000006E-3</v>
      </c>
      <c r="F23" s="10">
        <v>7.2099999999999996E-4</v>
      </c>
      <c r="G23" s="10">
        <v>1.328E-2</v>
      </c>
      <c r="H23" s="10">
        <v>4.7086999999999997E-2</v>
      </c>
      <c r="I23" s="10">
        <v>8.5049E-2</v>
      </c>
      <c r="J23" s="10">
        <v>0.131408</v>
      </c>
      <c r="K23" s="10">
        <v>0.15509999999999999</v>
      </c>
      <c r="L23" s="10">
        <v>0.13452500000000001</v>
      </c>
      <c r="M23" s="10">
        <v>0.107576</v>
      </c>
      <c r="N23" s="10">
        <v>0.10886899999999999</v>
      </c>
      <c r="O23" s="10">
        <v>0.13580600000000001</v>
      </c>
      <c r="P23" s="10">
        <v>0.15732499999999999</v>
      </c>
      <c r="Q23" s="10">
        <v>0.153671</v>
      </c>
      <c r="R23" s="10">
        <v>0.13595299999999999</v>
      </c>
      <c r="S23" s="10">
        <v>0.13009299999999999</v>
      </c>
      <c r="T23" s="10">
        <v>0.121833</v>
      </c>
      <c r="U23" s="10">
        <v>0.111903</v>
      </c>
      <c r="V23" s="10">
        <v>0.120975</v>
      </c>
      <c r="W23" s="10">
        <v>0.12976599999999999</v>
      </c>
      <c r="X23" s="10">
        <v>0.132911</v>
      </c>
      <c r="Y23" s="10">
        <v>0.14205100000000001</v>
      </c>
      <c r="Z23" s="10">
        <v>0.15984699999999999</v>
      </c>
      <c r="AA23" s="10">
        <v>0.15082400000000001</v>
      </c>
      <c r="AB23" s="10">
        <v>0.16844999999999999</v>
      </c>
      <c r="AC23" s="10">
        <v>0.18432299999999999</v>
      </c>
      <c r="AD23" s="10">
        <v>0.16481299999999999</v>
      </c>
      <c r="AE23" s="10">
        <v>0.12812000000000001</v>
      </c>
      <c r="AF23" s="10">
        <v>9.0261999999999995E-2</v>
      </c>
      <c r="AG23" s="10">
        <v>7.0580000000000004E-2</v>
      </c>
      <c r="AH23" s="10">
        <v>9.4006000000000006E-2</v>
      </c>
      <c r="AI23" s="10">
        <v>0.161717</v>
      </c>
      <c r="AJ23" s="10">
        <v>0.27684599999999998</v>
      </c>
      <c r="AK23" s="10">
        <v>0.43624299999999999</v>
      </c>
      <c r="AL23" s="10">
        <v>0.61522399999999999</v>
      </c>
      <c r="AM23" s="10">
        <v>0.80458799999999997</v>
      </c>
      <c r="AN23" s="10">
        <v>0.98740300000000003</v>
      </c>
      <c r="AO23" s="10">
        <v>1.159284</v>
      </c>
      <c r="AP23" s="10">
        <v>1.344889</v>
      </c>
      <c r="AQ23" s="10">
        <v>1.5623659999999999</v>
      </c>
      <c r="AR23" s="10">
        <v>1.8228089999999999</v>
      </c>
      <c r="AS23" s="10">
        <v>2.0877430000000001</v>
      </c>
      <c r="AT23" s="10">
        <v>2.3645269999999998</v>
      </c>
      <c r="AU23" s="10">
        <v>2.6343990000000002</v>
      </c>
      <c r="AV23" s="10">
        <v>2.8827310000000002</v>
      </c>
      <c r="AW23" s="10">
        <v>3.066767</v>
      </c>
      <c r="AX23" s="10">
        <v>3.184828</v>
      </c>
      <c r="AY23" s="10">
        <v>3.2703899999999999</v>
      </c>
      <c r="AZ23" s="10">
        <v>3.389189</v>
      </c>
      <c r="BA23" s="10">
        <v>3.577153</v>
      </c>
      <c r="BB23" s="10">
        <v>3.7973750000000002</v>
      </c>
      <c r="BC23" s="10">
        <v>3.9943080000000002</v>
      </c>
      <c r="BD23" s="10">
        <v>4.1441920000000003</v>
      </c>
      <c r="BE23" s="10">
        <v>4.2766859999999998</v>
      </c>
      <c r="BF23" s="10">
        <v>4.3077719999999999</v>
      </c>
      <c r="BG23" s="10">
        <v>4.3005079999999998</v>
      </c>
      <c r="BH23" s="10">
        <v>4.2960310000000002</v>
      </c>
      <c r="BI23" s="10">
        <v>4.3017139999999996</v>
      </c>
      <c r="BJ23" s="10">
        <v>4.2730309999999996</v>
      </c>
      <c r="BK23" s="10">
        <v>4.1796329999999999</v>
      </c>
      <c r="BL23" s="10">
        <v>4.0531300000000003</v>
      </c>
      <c r="BM23" s="10">
        <v>3.9397769999999999</v>
      </c>
      <c r="BN23" s="10">
        <v>3.8406310000000001</v>
      </c>
      <c r="BO23" s="10">
        <v>3.7481089999999999</v>
      </c>
      <c r="BP23" s="10">
        <v>3.660447</v>
      </c>
      <c r="BQ23" s="10">
        <v>3.5744099999999999</v>
      </c>
      <c r="BR23" s="10">
        <v>3.48996</v>
      </c>
      <c r="BS23" s="10">
        <v>3.4070689999999999</v>
      </c>
      <c r="BT23" s="10">
        <v>3.3257089999999998</v>
      </c>
      <c r="BU23" s="10">
        <v>3.245851</v>
      </c>
      <c r="BV23" s="10">
        <v>3.1674669999999998</v>
      </c>
      <c r="BW23" s="10">
        <v>3.0905300000000002</v>
      </c>
      <c r="BX23" s="10">
        <v>3.0150130000000002</v>
      </c>
      <c r="BY23" s="10">
        <v>2.9408910000000001</v>
      </c>
      <c r="BZ23" s="10">
        <v>2.8681369999999999</v>
      </c>
      <c r="CA23" s="10">
        <v>2.796726</v>
      </c>
      <c r="CB23" s="10">
        <v>2.7266339999999998</v>
      </c>
    </row>
    <row r="24" spans="1:80">
      <c r="A24" s="10">
        <v>2.3390999999999999E-2</v>
      </c>
      <c r="B24" s="10">
        <v>3.4011E-2</v>
      </c>
      <c r="C24" s="10">
        <v>3.7367999999999998E-2</v>
      </c>
      <c r="D24" s="10">
        <v>1.0741000000000001E-2</v>
      </c>
      <c r="E24" s="10">
        <v>-3.1696000000000002E-2</v>
      </c>
      <c r="F24" s="10">
        <v>-5.3392000000000002E-2</v>
      </c>
      <c r="G24" s="10">
        <v>-5.8793999999999999E-2</v>
      </c>
      <c r="H24" s="10">
        <v>-5.4884000000000002E-2</v>
      </c>
      <c r="I24" s="10">
        <v>-5.0477000000000001E-2</v>
      </c>
      <c r="J24" s="10">
        <v>-4.3253E-2</v>
      </c>
      <c r="K24" s="10">
        <v>-1.2022E-2</v>
      </c>
      <c r="L24" s="10">
        <v>3.6838000000000003E-2</v>
      </c>
      <c r="M24" s="10">
        <v>0.111633</v>
      </c>
      <c r="N24" s="10">
        <v>0.20585600000000001</v>
      </c>
      <c r="O24" s="10">
        <v>0.300423</v>
      </c>
      <c r="P24" s="10">
        <v>0.366035</v>
      </c>
      <c r="Q24" s="10">
        <v>0.39233899999999999</v>
      </c>
      <c r="R24" s="10">
        <v>0.39953899999999998</v>
      </c>
      <c r="S24" s="10">
        <v>0.387457</v>
      </c>
      <c r="T24" s="10">
        <v>0.35865900000000001</v>
      </c>
      <c r="U24" s="10">
        <v>0.31648599999999999</v>
      </c>
      <c r="V24" s="10">
        <v>0.34318599999999999</v>
      </c>
      <c r="W24" s="10">
        <v>0.402922</v>
      </c>
      <c r="X24" s="10">
        <v>0.458563</v>
      </c>
      <c r="Y24" s="10">
        <v>0.47702499999999998</v>
      </c>
      <c r="Z24" s="10">
        <v>0.48330200000000001</v>
      </c>
      <c r="AA24" s="10">
        <v>0.49878699999999998</v>
      </c>
      <c r="AB24" s="10">
        <v>0.504714</v>
      </c>
      <c r="AC24" s="10">
        <v>0.53072900000000001</v>
      </c>
      <c r="AD24" s="10">
        <v>0.56181499999999995</v>
      </c>
      <c r="AE24" s="10">
        <v>0.59949200000000002</v>
      </c>
      <c r="AF24" s="10">
        <v>0.65540100000000001</v>
      </c>
      <c r="AG24" s="10">
        <v>0.727854</v>
      </c>
      <c r="AH24" s="10">
        <v>0.78205000000000002</v>
      </c>
      <c r="AI24" s="10">
        <v>0.81731900000000002</v>
      </c>
      <c r="AJ24" s="10">
        <v>0.83307900000000001</v>
      </c>
      <c r="AK24" s="10">
        <v>0.79298400000000002</v>
      </c>
      <c r="AL24" s="10">
        <v>0.73789199999999999</v>
      </c>
      <c r="AM24" s="10">
        <v>0.72083200000000003</v>
      </c>
      <c r="AN24" s="10">
        <v>0.721356</v>
      </c>
      <c r="AO24" s="10">
        <v>0.72728599999999999</v>
      </c>
      <c r="AP24" s="10">
        <v>0.75285999999999997</v>
      </c>
      <c r="AQ24" s="10">
        <v>0.79250699999999996</v>
      </c>
      <c r="AR24" s="10">
        <v>0.82354899999999998</v>
      </c>
      <c r="AS24" s="10">
        <v>0.85385500000000003</v>
      </c>
      <c r="AT24" s="10">
        <v>0.90404300000000004</v>
      </c>
      <c r="AU24" s="10">
        <v>0.96912600000000004</v>
      </c>
      <c r="AV24" s="10">
        <v>1.037496</v>
      </c>
      <c r="AW24" s="10">
        <v>1.080695</v>
      </c>
      <c r="AX24" s="10">
        <v>1.139453</v>
      </c>
      <c r="AY24" s="10">
        <v>1.2291160000000001</v>
      </c>
      <c r="AZ24" s="10">
        <v>1.3012550000000001</v>
      </c>
      <c r="BA24" s="10">
        <v>1.3346819999999999</v>
      </c>
      <c r="BB24" s="10">
        <v>1.35561</v>
      </c>
      <c r="BC24" s="10">
        <v>1.357003</v>
      </c>
      <c r="BD24" s="10">
        <v>1.344894</v>
      </c>
      <c r="BE24" s="10">
        <v>1.31701</v>
      </c>
      <c r="BF24" s="10">
        <v>1.291587</v>
      </c>
      <c r="BG24" s="10">
        <v>1.2856160000000001</v>
      </c>
      <c r="BH24" s="10">
        <v>1.3038190000000001</v>
      </c>
      <c r="BI24" s="10">
        <v>1.319877</v>
      </c>
      <c r="BJ24" s="10">
        <v>1.3258289999999999</v>
      </c>
      <c r="BK24" s="10">
        <v>1.3416429999999999</v>
      </c>
      <c r="BL24" s="10">
        <v>1.3501399999999999</v>
      </c>
      <c r="BM24" s="10">
        <v>1.3683069999999999</v>
      </c>
      <c r="BN24" s="10">
        <v>1.387372</v>
      </c>
      <c r="BO24" s="10">
        <v>1.4034</v>
      </c>
      <c r="BP24" s="10">
        <v>1.4205559999999999</v>
      </c>
      <c r="BQ24" s="10">
        <v>1.4378329999999999</v>
      </c>
      <c r="BR24" s="10">
        <v>1.4552320000000001</v>
      </c>
      <c r="BS24" s="10">
        <v>1.472756</v>
      </c>
      <c r="BT24" s="10">
        <v>1.490405</v>
      </c>
      <c r="BU24" s="10">
        <v>1.5081800000000001</v>
      </c>
      <c r="BV24" s="10">
        <v>1.526081</v>
      </c>
      <c r="BW24" s="10">
        <v>1.544111</v>
      </c>
      <c r="BX24" s="10">
        <v>1.5622689999999999</v>
      </c>
      <c r="BY24" s="10">
        <v>1.5805560000000001</v>
      </c>
      <c r="BZ24" s="10">
        <v>1.598975</v>
      </c>
      <c r="CA24" s="10">
        <v>1.617524</v>
      </c>
      <c r="CB24" s="10">
        <v>1.636206</v>
      </c>
    </row>
    <row r="25" spans="1:80">
      <c r="A25" s="10">
        <v>1.4973E-2</v>
      </c>
      <c r="B25" s="10">
        <v>5.1088000000000001E-2</v>
      </c>
      <c r="C25" s="10">
        <v>0.101601</v>
      </c>
      <c r="D25" s="10">
        <v>0.16508900000000001</v>
      </c>
      <c r="E25" s="10">
        <v>0.23996100000000001</v>
      </c>
      <c r="F25" s="10">
        <v>0.28659000000000001</v>
      </c>
      <c r="G25" s="10">
        <v>0.32813500000000001</v>
      </c>
      <c r="H25" s="10">
        <v>0.39847300000000002</v>
      </c>
      <c r="I25" s="10">
        <v>0.50553599999999999</v>
      </c>
      <c r="J25" s="10">
        <v>0.60854200000000003</v>
      </c>
      <c r="K25" s="10">
        <v>0.67957699999999999</v>
      </c>
      <c r="L25" s="10">
        <v>0.77869500000000003</v>
      </c>
      <c r="M25" s="10">
        <v>0.89476100000000003</v>
      </c>
      <c r="N25" s="10">
        <v>0.98144100000000001</v>
      </c>
      <c r="O25" s="10">
        <v>1.0989789999999999</v>
      </c>
      <c r="P25" s="10">
        <v>1.237962</v>
      </c>
      <c r="Q25" s="10">
        <v>1.343334</v>
      </c>
      <c r="R25" s="10">
        <v>1.416334</v>
      </c>
      <c r="S25" s="10">
        <v>1.501433</v>
      </c>
      <c r="T25" s="10">
        <v>1.5745130000000001</v>
      </c>
      <c r="U25" s="10">
        <v>1.5924959999999999</v>
      </c>
      <c r="V25" s="10">
        <v>1.5492790000000001</v>
      </c>
      <c r="W25" s="10">
        <v>1.4603109999999999</v>
      </c>
      <c r="X25" s="10">
        <v>1.3629659999999999</v>
      </c>
      <c r="Y25" s="10">
        <v>1.300527</v>
      </c>
      <c r="Z25" s="10">
        <v>1.3091379999999999</v>
      </c>
      <c r="AA25" s="10">
        <v>1.3523019999999999</v>
      </c>
      <c r="AB25" s="10">
        <v>1.427573</v>
      </c>
      <c r="AC25" s="10">
        <v>1.4911490000000001</v>
      </c>
      <c r="AD25" s="10">
        <v>1.5187109999999999</v>
      </c>
      <c r="AE25" s="10">
        <v>1.6037969999999999</v>
      </c>
      <c r="AF25" s="10">
        <v>1.738264</v>
      </c>
      <c r="AG25" s="10">
        <v>1.9106209999999999</v>
      </c>
      <c r="AH25" s="10">
        <v>2.13314</v>
      </c>
      <c r="AI25" s="10">
        <v>2.388922</v>
      </c>
      <c r="AJ25" s="10">
        <v>2.615583</v>
      </c>
      <c r="AK25" s="10">
        <v>2.8896099999999998</v>
      </c>
      <c r="AL25" s="10">
        <v>3.1941190000000002</v>
      </c>
      <c r="AM25" s="10">
        <v>3.4007239999999999</v>
      </c>
      <c r="AN25" s="10">
        <v>3.5489799999999998</v>
      </c>
      <c r="AO25" s="10">
        <v>3.6606030000000001</v>
      </c>
      <c r="AP25" s="10">
        <v>3.8087040000000001</v>
      </c>
      <c r="AQ25" s="10">
        <v>3.927667</v>
      </c>
      <c r="AR25" s="10">
        <v>4.0729620000000004</v>
      </c>
      <c r="AS25" s="10">
        <v>4.1745239999999999</v>
      </c>
      <c r="AT25" s="10">
        <v>4.2084739999999998</v>
      </c>
      <c r="AU25" s="10">
        <v>4.2280709999999999</v>
      </c>
      <c r="AV25" s="10">
        <v>4.3430119999999999</v>
      </c>
      <c r="AW25" s="10">
        <v>4.4532470000000002</v>
      </c>
      <c r="AX25" s="10">
        <v>4.4855700000000001</v>
      </c>
      <c r="AY25" s="10">
        <v>4.5717990000000004</v>
      </c>
      <c r="AZ25" s="10">
        <v>4.7027989999999997</v>
      </c>
      <c r="BA25" s="10">
        <v>4.7680150000000001</v>
      </c>
      <c r="BB25" s="10">
        <v>4.8450839999999999</v>
      </c>
      <c r="BC25" s="10">
        <v>4.9140620000000004</v>
      </c>
      <c r="BD25" s="10">
        <v>4.9041090000000001</v>
      </c>
      <c r="BE25" s="10">
        <v>4.8548460000000002</v>
      </c>
      <c r="BF25" s="10">
        <v>4.8365809999999998</v>
      </c>
      <c r="BG25" s="10">
        <v>4.7980619999999998</v>
      </c>
      <c r="BH25" s="10">
        <v>4.8099759999999998</v>
      </c>
      <c r="BI25" s="10">
        <v>4.8760909999999997</v>
      </c>
      <c r="BJ25" s="10">
        <v>4.911117</v>
      </c>
      <c r="BK25" s="10">
        <v>4.9886549999999996</v>
      </c>
      <c r="BL25" s="10">
        <v>5.0500059999999998</v>
      </c>
      <c r="BM25" s="10">
        <v>5.1066099999999999</v>
      </c>
      <c r="BN25" s="10">
        <v>5.1675129999999996</v>
      </c>
      <c r="BO25" s="10">
        <v>5.2214689999999999</v>
      </c>
      <c r="BP25" s="10">
        <v>5.2759349999999996</v>
      </c>
      <c r="BQ25" s="10">
        <v>5.3308470000000003</v>
      </c>
      <c r="BR25" s="10">
        <v>5.3862399999999999</v>
      </c>
      <c r="BS25" s="10">
        <v>5.4421179999999998</v>
      </c>
      <c r="BT25" s="10">
        <v>5.4984840000000004</v>
      </c>
      <c r="BU25" s="10">
        <v>5.5553439999999998</v>
      </c>
      <c r="BV25" s="10">
        <v>5.6127010000000004</v>
      </c>
      <c r="BW25" s="10">
        <v>5.67056</v>
      </c>
      <c r="BX25" s="10">
        <v>5.7289260000000004</v>
      </c>
      <c r="BY25" s="10">
        <v>5.7878020000000001</v>
      </c>
      <c r="BZ25" s="10">
        <v>5.8471929999999999</v>
      </c>
      <c r="CA25" s="10">
        <v>5.9071040000000004</v>
      </c>
      <c r="CB25" s="10">
        <v>5.9675390000000004</v>
      </c>
    </row>
    <row r="26" spans="1:80">
      <c r="A26" s="10">
        <v>3.4556999999999997E-2</v>
      </c>
      <c r="B26" s="10">
        <v>7.1748000000000006E-2</v>
      </c>
      <c r="C26" s="10">
        <v>0.107722</v>
      </c>
      <c r="D26" s="10">
        <v>0.150557</v>
      </c>
      <c r="E26" s="10">
        <v>0.193243</v>
      </c>
      <c r="F26" s="10">
        <v>0.241289</v>
      </c>
      <c r="G26" s="10">
        <v>0.285001</v>
      </c>
      <c r="H26" s="10">
        <v>0.29411300000000001</v>
      </c>
      <c r="I26" s="10">
        <v>0.30841600000000002</v>
      </c>
      <c r="J26" s="10">
        <v>0.34253299999999998</v>
      </c>
      <c r="K26" s="10">
        <v>0.36208899999999999</v>
      </c>
      <c r="L26" s="10">
        <v>0.39120300000000002</v>
      </c>
      <c r="M26" s="10">
        <v>0.440969</v>
      </c>
      <c r="N26" s="10">
        <v>0.494255</v>
      </c>
      <c r="O26" s="10">
        <v>0.50676399999999999</v>
      </c>
      <c r="P26" s="10">
        <v>0.53010599999999997</v>
      </c>
      <c r="Q26" s="10">
        <v>0.61583299999999996</v>
      </c>
      <c r="R26" s="10">
        <v>0.77159100000000003</v>
      </c>
      <c r="S26" s="10">
        <v>0.94225800000000004</v>
      </c>
      <c r="T26" s="10">
        <v>1.073593</v>
      </c>
      <c r="U26" s="10">
        <v>1.2096480000000001</v>
      </c>
      <c r="V26" s="10">
        <v>1.3652230000000001</v>
      </c>
      <c r="W26" s="10">
        <v>1.5406850000000001</v>
      </c>
      <c r="X26" s="10">
        <v>1.7281930000000001</v>
      </c>
      <c r="Y26" s="10">
        <v>1.9292320000000001</v>
      </c>
      <c r="Z26" s="10">
        <v>2.1217899999999998</v>
      </c>
      <c r="AA26" s="10">
        <v>2.3422700000000001</v>
      </c>
      <c r="AB26" s="10">
        <v>2.5428030000000001</v>
      </c>
      <c r="AC26" s="10">
        <v>2.7366280000000001</v>
      </c>
      <c r="AD26" s="10">
        <v>2.9874100000000001</v>
      </c>
      <c r="AE26" s="10">
        <v>3.2130000000000001</v>
      </c>
      <c r="AF26" s="10">
        <v>3.366428</v>
      </c>
      <c r="AG26" s="10">
        <v>3.5662859999999998</v>
      </c>
      <c r="AH26" s="10">
        <v>3.8275749999999999</v>
      </c>
      <c r="AI26" s="10">
        <v>4.0291959999999998</v>
      </c>
      <c r="AJ26" s="10">
        <v>4.2027869999999998</v>
      </c>
      <c r="AK26" s="10">
        <v>4.4288660000000002</v>
      </c>
      <c r="AL26" s="10">
        <v>4.6700790000000003</v>
      </c>
      <c r="AM26" s="10">
        <v>4.9806660000000003</v>
      </c>
      <c r="AN26" s="10">
        <v>5.4123679999999998</v>
      </c>
      <c r="AO26" s="10">
        <v>5.873983</v>
      </c>
      <c r="AP26" s="10">
        <v>6.3217059999999998</v>
      </c>
      <c r="AQ26" s="10">
        <v>6.6024269999999996</v>
      </c>
      <c r="AR26" s="10">
        <v>6.7534099999999997</v>
      </c>
      <c r="AS26" s="10">
        <v>6.91568</v>
      </c>
      <c r="AT26" s="10">
        <v>7.128914</v>
      </c>
      <c r="AU26" s="10">
        <v>7.5157280000000002</v>
      </c>
      <c r="AV26" s="10">
        <v>7.963266</v>
      </c>
      <c r="AW26" s="10">
        <v>8.2311759999999996</v>
      </c>
      <c r="AX26" s="10">
        <v>8.3753700000000002</v>
      </c>
      <c r="AY26" s="10">
        <v>8.6676199999999994</v>
      </c>
      <c r="AZ26" s="10">
        <v>9.0218380000000007</v>
      </c>
      <c r="BA26" s="10">
        <v>9.2554929999999995</v>
      </c>
      <c r="BB26" s="10">
        <v>9.233943</v>
      </c>
      <c r="BC26" s="10">
        <v>9.2263389999999994</v>
      </c>
      <c r="BD26" s="10">
        <v>9.2392230000000009</v>
      </c>
      <c r="BE26" s="10">
        <v>9.2060820000000003</v>
      </c>
      <c r="BF26" s="10">
        <v>9.1391519999999993</v>
      </c>
      <c r="BG26" s="10">
        <v>9.2163199999999996</v>
      </c>
      <c r="BH26" s="10">
        <v>9.3151989999999998</v>
      </c>
      <c r="BI26" s="10">
        <v>9.3122140000000009</v>
      </c>
      <c r="BJ26" s="10">
        <v>9.3006600000000006</v>
      </c>
      <c r="BK26" s="10">
        <v>9.3319550000000007</v>
      </c>
      <c r="BL26" s="10">
        <v>9.3721329999999998</v>
      </c>
      <c r="BM26" s="10">
        <v>9.4047249999999991</v>
      </c>
      <c r="BN26" s="10">
        <v>9.4312229999999992</v>
      </c>
      <c r="BO26" s="10">
        <v>9.4594529999999999</v>
      </c>
      <c r="BP26" s="10">
        <v>9.488664</v>
      </c>
      <c r="BQ26" s="10">
        <v>9.5179559999999999</v>
      </c>
      <c r="BR26" s="10">
        <v>9.5473300000000005</v>
      </c>
      <c r="BS26" s="10">
        <v>9.5767860000000002</v>
      </c>
      <c r="BT26" s="10">
        <v>9.6063240000000008</v>
      </c>
      <c r="BU26" s="10">
        <v>9.6359449999999995</v>
      </c>
      <c r="BV26" s="10">
        <v>9.6656479999999991</v>
      </c>
      <c r="BW26" s="10">
        <v>9.6954349999999998</v>
      </c>
      <c r="BX26" s="10">
        <v>9.7253039999999995</v>
      </c>
      <c r="BY26" s="10">
        <v>9.7552570000000003</v>
      </c>
      <c r="BZ26" s="10">
        <v>9.7852940000000004</v>
      </c>
      <c r="CA26" s="10">
        <v>9.8154149999999998</v>
      </c>
      <c r="CB26" s="10">
        <v>9.8456189999999992</v>
      </c>
    </row>
    <row r="27" spans="1:80">
      <c r="A27" s="10">
        <v>9.2343999999999996E-2</v>
      </c>
      <c r="B27" s="10">
        <v>0.20751600000000001</v>
      </c>
      <c r="C27" s="10">
        <v>0.34270400000000001</v>
      </c>
      <c r="D27" s="10">
        <v>0.462509</v>
      </c>
      <c r="E27" s="10">
        <v>0.58485399999999998</v>
      </c>
      <c r="F27" s="10">
        <v>0.716812</v>
      </c>
      <c r="G27" s="10">
        <v>0.82229600000000003</v>
      </c>
      <c r="H27" s="10">
        <v>0.91676100000000005</v>
      </c>
      <c r="I27" s="10">
        <v>0.99132100000000001</v>
      </c>
      <c r="J27" s="10">
        <v>1.0281089999999999</v>
      </c>
      <c r="K27" s="10">
        <v>1.044494</v>
      </c>
      <c r="L27" s="10">
        <v>1.08758</v>
      </c>
      <c r="M27" s="10">
        <v>1.187746</v>
      </c>
      <c r="N27" s="10">
        <v>1.305426</v>
      </c>
      <c r="O27" s="10">
        <v>1.4987280000000001</v>
      </c>
      <c r="P27" s="10">
        <v>1.698269</v>
      </c>
      <c r="Q27" s="10">
        <v>1.8613869999999999</v>
      </c>
      <c r="R27" s="10">
        <v>1.9516830000000001</v>
      </c>
      <c r="S27" s="10">
        <v>1.9678580000000001</v>
      </c>
      <c r="T27" s="10">
        <v>1.9739120000000001</v>
      </c>
      <c r="U27" s="10">
        <v>1.98698</v>
      </c>
      <c r="V27" s="10">
        <v>2.0113020000000001</v>
      </c>
      <c r="W27" s="10">
        <v>2.0595089999999998</v>
      </c>
      <c r="X27" s="10">
        <v>2.0706060000000002</v>
      </c>
      <c r="Y27" s="10">
        <v>2.062535</v>
      </c>
      <c r="Z27" s="10">
        <v>1.989446</v>
      </c>
      <c r="AA27" s="10">
        <v>1.908649</v>
      </c>
      <c r="AB27" s="10">
        <v>1.9114789999999999</v>
      </c>
      <c r="AC27" s="10">
        <v>1.9486680000000001</v>
      </c>
      <c r="AD27" s="10">
        <v>1.955516</v>
      </c>
      <c r="AE27" s="10">
        <v>1.9602550000000001</v>
      </c>
      <c r="AF27" s="10">
        <v>1.9953270000000001</v>
      </c>
      <c r="AG27" s="10">
        <v>2.0981420000000002</v>
      </c>
      <c r="AH27" s="10">
        <v>2.1923659999999998</v>
      </c>
      <c r="AI27" s="10">
        <v>2.2362220000000002</v>
      </c>
      <c r="AJ27" s="10">
        <v>2.2417349999999998</v>
      </c>
      <c r="AK27" s="10">
        <v>2.2495370000000001</v>
      </c>
      <c r="AL27" s="10">
        <v>2.2920060000000002</v>
      </c>
      <c r="AM27" s="10">
        <v>2.2917900000000002</v>
      </c>
      <c r="AN27" s="10">
        <v>2.3024550000000001</v>
      </c>
      <c r="AO27" s="10">
        <v>2.3226089999999999</v>
      </c>
      <c r="AP27" s="10">
        <v>2.3223630000000002</v>
      </c>
      <c r="AQ27" s="10">
        <v>2.338946</v>
      </c>
      <c r="AR27" s="10">
        <v>2.3552059999999999</v>
      </c>
      <c r="AS27" s="10">
        <v>2.3634309999999998</v>
      </c>
      <c r="AT27" s="10">
        <v>2.3661949999999998</v>
      </c>
      <c r="AU27" s="10">
        <v>2.4026019999999999</v>
      </c>
      <c r="AV27" s="10">
        <v>2.4938340000000001</v>
      </c>
      <c r="AW27" s="10">
        <v>2.5368210000000002</v>
      </c>
      <c r="AX27" s="10">
        <v>2.6178919999999999</v>
      </c>
      <c r="AY27" s="10">
        <v>2.7323</v>
      </c>
      <c r="AZ27" s="10">
        <v>2.8551799999999998</v>
      </c>
      <c r="BA27" s="10">
        <v>2.9722749999999998</v>
      </c>
      <c r="BB27" s="10">
        <v>3.1043880000000001</v>
      </c>
      <c r="BC27" s="10">
        <v>3.256983</v>
      </c>
      <c r="BD27" s="10">
        <v>3.3781059999999998</v>
      </c>
      <c r="BE27" s="10">
        <v>3.49492</v>
      </c>
      <c r="BF27" s="10">
        <v>3.5868579999999999</v>
      </c>
      <c r="BG27" s="10">
        <v>3.718493</v>
      </c>
      <c r="BH27" s="10">
        <v>3.8480819999999998</v>
      </c>
      <c r="BI27" s="10">
        <v>3.9091580000000001</v>
      </c>
      <c r="BJ27" s="10">
        <v>3.8909060000000002</v>
      </c>
      <c r="BK27" s="10">
        <v>3.8293940000000002</v>
      </c>
      <c r="BL27" s="10">
        <v>3.7599339999999999</v>
      </c>
      <c r="BM27" s="10">
        <v>3.6968169999999998</v>
      </c>
      <c r="BN27" s="10">
        <v>3.6280830000000002</v>
      </c>
      <c r="BO27" s="10">
        <v>3.5627559999999998</v>
      </c>
      <c r="BP27" s="10">
        <v>3.499101</v>
      </c>
      <c r="BQ27" s="10">
        <v>3.4363329999999999</v>
      </c>
      <c r="BR27" s="10">
        <v>3.374441</v>
      </c>
      <c r="BS27" s="10">
        <v>3.313412</v>
      </c>
      <c r="BT27" s="10">
        <v>3.253234</v>
      </c>
      <c r="BU27" s="10">
        <v>3.1938960000000001</v>
      </c>
      <c r="BV27" s="10">
        <v>3.135386</v>
      </c>
      <c r="BW27" s="10">
        <v>3.0776919999999999</v>
      </c>
      <c r="BX27" s="10">
        <v>3.020804</v>
      </c>
      <c r="BY27" s="10">
        <v>2.9647079999999999</v>
      </c>
      <c r="BZ27" s="10">
        <v>2.9093960000000001</v>
      </c>
      <c r="CA27" s="10">
        <v>2.8548550000000001</v>
      </c>
      <c r="CB27" s="10">
        <v>2.801075</v>
      </c>
    </row>
    <row r="28" spans="1:80">
      <c r="A28" s="10">
        <v>1.6781999999999998E-2</v>
      </c>
      <c r="B28" s="10">
        <v>3.3057999999999997E-2</v>
      </c>
      <c r="C28" s="10">
        <v>4.1592999999999998E-2</v>
      </c>
      <c r="D28" s="10">
        <v>5.8417999999999998E-2</v>
      </c>
      <c r="E28" s="10">
        <v>0.103909</v>
      </c>
      <c r="F28" s="10">
        <v>0.169298</v>
      </c>
      <c r="G28" s="10">
        <v>0.23014899999999999</v>
      </c>
      <c r="H28" s="10">
        <v>0.28373900000000002</v>
      </c>
      <c r="I28" s="10">
        <v>0.325903</v>
      </c>
      <c r="J28" s="10">
        <v>0.33247399999999999</v>
      </c>
      <c r="K28" s="10">
        <v>0.35634900000000003</v>
      </c>
      <c r="L28" s="10">
        <v>0.41115400000000002</v>
      </c>
      <c r="M28" s="10">
        <v>0.50277700000000003</v>
      </c>
      <c r="N28" s="10">
        <v>0.63367700000000005</v>
      </c>
      <c r="O28" s="10">
        <v>0.75745799999999996</v>
      </c>
      <c r="P28" s="10">
        <v>0.87802000000000002</v>
      </c>
      <c r="Q28" s="10">
        <v>0.99926700000000002</v>
      </c>
      <c r="R28" s="10">
        <v>1.113513</v>
      </c>
      <c r="S28" s="10">
        <v>1.1972879999999999</v>
      </c>
      <c r="T28" s="10">
        <v>1.230224</v>
      </c>
      <c r="U28" s="10">
        <v>1.2340599999999999</v>
      </c>
      <c r="V28" s="10">
        <v>1.228024</v>
      </c>
      <c r="W28" s="10">
        <v>1.2584880000000001</v>
      </c>
      <c r="X28" s="10">
        <v>1.31789</v>
      </c>
      <c r="Y28" s="10">
        <v>1.417564</v>
      </c>
      <c r="Z28" s="10">
        <v>1.508615</v>
      </c>
      <c r="AA28" s="10">
        <v>1.5762290000000001</v>
      </c>
      <c r="AB28" s="10">
        <v>1.580389</v>
      </c>
      <c r="AC28" s="10">
        <v>1.583942</v>
      </c>
      <c r="AD28" s="10">
        <v>1.5527010000000001</v>
      </c>
      <c r="AE28" s="10">
        <v>1.484005</v>
      </c>
      <c r="AF28" s="10">
        <v>1.408684</v>
      </c>
      <c r="AG28" s="10">
        <v>1.322241</v>
      </c>
      <c r="AH28" s="10">
        <v>1.2465090000000001</v>
      </c>
      <c r="AI28" s="10">
        <v>1.130633</v>
      </c>
      <c r="AJ28" s="10">
        <v>1.004448</v>
      </c>
      <c r="AK28" s="10">
        <v>0.91992600000000002</v>
      </c>
      <c r="AL28" s="10">
        <v>0.83484700000000001</v>
      </c>
      <c r="AM28" s="10">
        <v>0.72047700000000003</v>
      </c>
      <c r="AN28" s="10">
        <v>0.60727699999999996</v>
      </c>
      <c r="AO28" s="10">
        <v>0.51917400000000002</v>
      </c>
      <c r="AP28" s="10">
        <v>0.44068499999999999</v>
      </c>
      <c r="AQ28" s="10">
        <v>0.36279699999999998</v>
      </c>
      <c r="AR28" s="10">
        <v>0.28561999999999999</v>
      </c>
      <c r="AS28" s="10">
        <v>0.22214600000000001</v>
      </c>
      <c r="AT28" s="10">
        <v>0.17919299999999999</v>
      </c>
      <c r="AU28" s="10">
        <v>0.132574</v>
      </c>
      <c r="AV28" s="10">
        <v>9.0663999999999995E-2</v>
      </c>
      <c r="AW28" s="10">
        <v>8.0018000000000006E-2</v>
      </c>
      <c r="AX28" s="10">
        <v>5.5314000000000002E-2</v>
      </c>
      <c r="AY28" s="10">
        <v>3.4465000000000003E-2</v>
      </c>
      <c r="AZ28" s="10">
        <v>2.4811E-2</v>
      </c>
      <c r="BA28" s="10">
        <v>9.9629999999999996E-3</v>
      </c>
      <c r="BB28" s="10">
        <v>-1.5218000000000001E-2</v>
      </c>
      <c r="BC28" s="10">
        <v>-3.2022000000000002E-2</v>
      </c>
      <c r="BD28" s="10">
        <v>-3.5792999999999998E-2</v>
      </c>
      <c r="BE28" s="10">
        <v>-3.0096999999999999E-2</v>
      </c>
      <c r="BF28" s="10">
        <v>-2.0330000000000001E-2</v>
      </c>
      <c r="BG28" s="10">
        <v>-5.4169999999999999E-3</v>
      </c>
      <c r="BH28" s="10">
        <v>1.65E-3</v>
      </c>
      <c r="BI28" s="10">
        <v>-3.8779999999999999E-3</v>
      </c>
      <c r="BJ28" s="10">
        <v>-1.8814999999999998E-2</v>
      </c>
      <c r="BK28" s="10">
        <v>-3.4750999999999997E-2</v>
      </c>
      <c r="BL28" s="10">
        <v>-5.8337E-2</v>
      </c>
      <c r="BM28" s="10">
        <v>-8.7064000000000002E-2</v>
      </c>
      <c r="BN28" s="10">
        <v>-0.113709</v>
      </c>
      <c r="BO28" s="10">
        <v>-0.138209</v>
      </c>
      <c r="BP28" s="10">
        <v>-0.162025</v>
      </c>
      <c r="BQ28" s="10">
        <v>-0.18518899999999999</v>
      </c>
      <c r="BR28" s="10">
        <v>-0.20771200000000001</v>
      </c>
      <c r="BS28" s="10">
        <v>-0.22961300000000001</v>
      </c>
      <c r="BT28" s="10">
        <v>-0.25090899999999999</v>
      </c>
      <c r="BU28" s="10">
        <v>-0.27161600000000002</v>
      </c>
      <c r="BV28" s="10">
        <v>-0.29175000000000001</v>
      </c>
      <c r="BW28" s="10">
        <v>-0.31132799999999999</v>
      </c>
      <c r="BX28" s="10">
        <v>-0.33036500000000002</v>
      </c>
      <c r="BY28" s="10">
        <v>-0.34887600000000002</v>
      </c>
      <c r="BZ28" s="10">
        <v>-0.36687500000000001</v>
      </c>
      <c r="CA28" s="10">
        <v>-0.384376</v>
      </c>
      <c r="CB28" s="10">
        <v>-0.401393</v>
      </c>
    </row>
    <row r="29" spans="1:80">
      <c r="A29" s="10">
        <v>-1.2739E-2</v>
      </c>
      <c r="B29" s="10">
        <v>-3.5374999999999997E-2</v>
      </c>
      <c r="C29" s="10">
        <v>-5.6922E-2</v>
      </c>
      <c r="D29" s="10">
        <v>-8.1930000000000003E-2</v>
      </c>
      <c r="E29" s="10">
        <v>-0.11021499999999999</v>
      </c>
      <c r="F29" s="10">
        <v>-0.122305</v>
      </c>
      <c r="G29" s="10">
        <v>-0.124887</v>
      </c>
      <c r="H29" s="10">
        <v>-0.128161</v>
      </c>
      <c r="I29" s="10">
        <v>-0.13328799999999999</v>
      </c>
      <c r="J29" s="10">
        <v>-0.146588</v>
      </c>
      <c r="K29" s="10">
        <v>-0.14648800000000001</v>
      </c>
      <c r="L29" s="10">
        <v>-0.14213200000000001</v>
      </c>
      <c r="M29" s="10">
        <v>-0.16625799999999999</v>
      </c>
      <c r="N29" s="10">
        <v>-0.20943000000000001</v>
      </c>
      <c r="O29" s="10">
        <v>-0.25265900000000002</v>
      </c>
      <c r="P29" s="10">
        <v>-0.29002099999999997</v>
      </c>
      <c r="Q29" s="10">
        <v>-0.31674400000000003</v>
      </c>
      <c r="R29" s="10">
        <v>-0.34303499999999998</v>
      </c>
      <c r="S29" s="10">
        <v>-0.36511500000000002</v>
      </c>
      <c r="T29" s="10">
        <v>-0.38586199999999998</v>
      </c>
      <c r="U29" s="10">
        <v>-0.411605</v>
      </c>
      <c r="V29" s="10">
        <v>-0.45347599999999999</v>
      </c>
      <c r="W29" s="10">
        <v>-0.495701</v>
      </c>
      <c r="X29" s="10">
        <v>-0.52039199999999997</v>
      </c>
      <c r="Y29" s="10">
        <v>-0.53178400000000003</v>
      </c>
      <c r="Z29" s="10">
        <v>-0.53350299999999995</v>
      </c>
      <c r="AA29" s="10">
        <v>-0.53465200000000002</v>
      </c>
      <c r="AB29" s="10">
        <v>-0.52827500000000005</v>
      </c>
      <c r="AC29" s="10">
        <v>-0.52471199999999996</v>
      </c>
      <c r="AD29" s="10">
        <v>-0.52184200000000003</v>
      </c>
      <c r="AE29" s="10">
        <v>-0.51305699999999999</v>
      </c>
      <c r="AF29" s="10">
        <v>-0.497637</v>
      </c>
      <c r="AG29" s="10">
        <v>-0.48078199999999999</v>
      </c>
      <c r="AH29" s="10">
        <v>-0.45586399999999999</v>
      </c>
      <c r="AI29" s="10">
        <v>-0.41872700000000002</v>
      </c>
      <c r="AJ29" s="10">
        <v>-0.362481</v>
      </c>
      <c r="AK29" s="10">
        <v>-0.25588300000000003</v>
      </c>
      <c r="AL29" s="10">
        <v>-0.108969</v>
      </c>
      <c r="AM29" s="10">
        <v>2.3560999999999999E-2</v>
      </c>
      <c r="AN29" s="10">
        <v>0.158693</v>
      </c>
      <c r="AO29" s="10">
        <v>0.33118300000000001</v>
      </c>
      <c r="AP29" s="10">
        <v>0.50372700000000004</v>
      </c>
      <c r="AQ29" s="10">
        <v>0.67705800000000005</v>
      </c>
      <c r="AR29" s="10">
        <v>0.83153100000000002</v>
      </c>
      <c r="AS29" s="10">
        <v>0.99062300000000003</v>
      </c>
      <c r="AT29" s="10">
        <v>1.114943</v>
      </c>
      <c r="AU29" s="10">
        <v>1.2223520000000001</v>
      </c>
      <c r="AV29" s="10">
        <v>1.293717</v>
      </c>
      <c r="AW29" s="10">
        <v>1.3476030000000001</v>
      </c>
      <c r="AX29" s="10">
        <v>1.3392729999999999</v>
      </c>
      <c r="AY29" s="10">
        <v>1.2979309999999999</v>
      </c>
      <c r="AZ29" s="10">
        <v>1.2822830000000001</v>
      </c>
      <c r="BA29" s="10">
        <v>1.3079909999999999</v>
      </c>
      <c r="BB29" s="10">
        <v>1.3634489999999999</v>
      </c>
      <c r="BC29" s="10">
        <v>1.4135120000000001</v>
      </c>
      <c r="BD29" s="10">
        <v>1.451082</v>
      </c>
      <c r="BE29" s="10">
        <v>1.488947</v>
      </c>
      <c r="BF29" s="10">
        <v>1.5500449999999999</v>
      </c>
      <c r="BG29" s="10">
        <v>1.631877</v>
      </c>
      <c r="BH29" s="10">
        <v>1.709219</v>
      </c>
      <c r="BI29" s="10">
        <v>1.8156870000000001</v>
      </c>
      <c r="BJ29" s="10">
        <v>1.9401010000000001</v>
      </c>
      <c r="BK29" s="10">
        <v>2.0773389999999998</v>
      </c>
      <c r="BL29" s="10">
        <v>2.2400069999999999</v>
      </c>
      <c r="BM29" s="10">
        <v>2.4044919999999999</v>
      </c>
      <c r="BN29" s="10">
        <v>2.572492</v>
      </c>
      <c r="BO29" s="10">
        <v>2.7409020000000002</v>
      </c>
      <c r="BP29" s="10">
        <v>2.9165480000000001</v>
      </c>
      <c r="BQ29" s="10">
        <v>3.1004339999999999</v>
      </c>
      <c r="BR29" s="10">
        <v>3.2929529999999998</v>
      </c>
      <c r="BS29" s="10">
        <v>3.4945110000000001</v>
      </c>
      <c r="BT29" s="10">
        <v>3.705533</v>
      </c>
      <c r="BU29" s="10">
        <v>3.9264619999999999</v>
      </c>
      <c r="BV29" s="10">
        <v>4.1577640000000002</v>
      </c>
      <c r="BW29" s="10">
        <v>4.3999259999999998</v>
      </c>
      <c r="BX29" s="10">
        <v>4.6534570000000004</v>
      </c>
      <c r="BY29" s="10">
        <v>4.9188919999999996</v>
      </c>
      <c r="BZ29" s="10">
        <v>5.19679</v>
      </c>
      <c r="CA29" s="10">
        <v>5.4877349999999998</v>
      </c>
      <c r="CB29" s="10">
        <v>5.7923400000000003</v>
      </c>
    </row>
    <row r="30" spans="1:80">
      <c r="A30" s="10">
        <v>5.4181E-2</v>
      </c>
      <c r="B30" s="10">
        <v>0.12534799999999999</v>
      </c>
      <c r="C30" s="10">
        <v>0.175534</v>
      </c>
      <c r="D30" s="10">
        <v>0.18590899999999999</v>
      </c>
      <c r="E30" s="10">
        <v>0.19418299999999999</v>
      </c>
      <c r="F30" s="10">
        <v>0.202234</v>
      </c>
      <c r="G30" s="10">
        <v>0.21826400000000001</v>
      </c>
      <c r="H30" s="10">
        <v>0.24448700000000001</v>
      </c>
      <c r="I30" s="10">
        <v>0.25993500000000003</v>
      </c>
      <c r="J30" s="10">
        <v>0.26623799999999997</v>
      </c>
      <c r="K30" s="10">
        <v>0.26171699999999998</v>
      </c>
      <c r="L30" s="10">
        <v>0.257886</v>
      </c>
      <c r="M30" s="10">
        <v>0.249469</v>
      </c>
      <c r="N30" s="10">
        <v>0.23957100000000001</v>
      </c>
      <c r="O30" s="10">
        <v>0.20826800000000001</v>
      </c>
      <c r="P30" s="10">
        <v>0.179537</v>
      </c>
      <c r="Q30" s="10">
        <v>0.16278100000000001</v>
      </c>
      <c r="R30" s="10">
        <v>0.131663</v>
      </c>
      <c r="S30" s="10">
        <v>9.9690000000000001E-2</v>
      </c>
      <c r="T30" s="10">
        <v>6.2572000000000003E-2</v>
      </c>
      <c r="U30" s="10">
        <v>6.7689999999999998E-3</v>
      </c>
      <c r="V30" s="10">
        <v>-3.8497999999999998E-2</v>
      </c>
      <c r="W30" s="10">
        <v>-7.2541999999999995E-2</v>
      </c>
      <c r="X30" s="10">
        <v>-0.10079100000000001</v>
      </c>
      <c r="Y30" s="10">
        <v>-0.11575000000000001</v>
      </c>
      <c r="Z30" s="10">
        <v>-0.13642799999999999</v>
      </c>
      <c r="AA30" s="10">
        <v>-0.177893</v>
      </c>
      <c r="AB30" s="10">
        <v>-0.22123100000000001</v>
      </c>
      <c r="AC30" s="10">
        <v>-0.25442799999999999</v>
      </c>
      <c r="AD30" s="10">
        <v>-0.29061500000000001</v>
      </c>
      <c r="AE30" s="10">
        <v>-0.32364700000000002</v>
      </c>
      <c r="AF30" s="10">
        <v>-0.35089199999999998</v>
      </c>
      <c r="AG30" s="10">
        <v>-0.37517</v>
      </c>
      <c r="AH30" s="10">
        <v>-0.39758399999999999</v>
      </c>
      <c r="AI30" s="10">
        <v>-0.42466799999999999</v>
      </c>
      <c r="AJ30" s="10">
        <v>-0.46105800000000002</v>
      </c>
      <c r="AK30" s="10">
        <v>-0.48513899999999999</v>
      </c>
      <c r="AL30" s="10">
        <v>-0.50305699999999998</v>
      </c>
      <c r="AM30" s="10">
        <v>-0.52168899999999996</v>
      </c>
      <c r="AN30" s="10">
        <v>-0.53172299999999995</v>
      </c>
      <c r="AO30" s="10">
        <v>-0.53473999999999999</v>
      </c>
      <c r="AP30" s="10">
        <v>-0.54073599999999999</v>
      </c>
      <c r="AQ30" s="10">
        <v>-0.54817700000000003</v>
      </c>
      <c r="AR30" s="10">
        <v>-0.54981899999999995</v>
      </c>
      <c r="AS30" s="10">
        <v>-0.55081400000000003</v>
      </c>
      <c r="AT30" s="10">
        <v>-0.552346</v>
      </c>
      <c r="AU30" s="10">
        <v>-0.55837599999999998</v>
      </c>
      <c r="AV30" s="10">
        <v>-0.57071799999999995</v>
      </c>
      <c r="AW30" s="10">
        <v>-0.58158799999999999</v>
      </c>
      <c r="AX30" s="10">
        <v>-0.59201999999999999</v>
      </c>
      <c r="AY30" s="10">
        <v>-0.59561600000000003</v>
      </c>
      <c r="AZ30" s="10">
        <v>-0.59266099999999999</v>
      </c>
      <c r="BA30" s="10">
        <v>-0.58956500000000001</v>
      </c>
      <c r="BB30" s="10">
        <v>-0.59029600000000004</v>
      </c>
      <c r="BC30" s="10">
        <v>-0.58848</v>
      </c>
      <c r="BD30" s="10">
        <v>-0.58938999999999997</v>
      </c>
      <c r="BE30" s="10">
        <v>-0.595244</v>
      </c>
      <c r="BF30" s="10">
        <v>-0.60238199999999997</v>
      </c>
      <c r="BG30" s="10">
        <v>-0.61039900000000002</v>
      </c>
      <c r="BH30" s="10">
        <v>-0.62131599999999998</v>
      </c>
      <c r="BI30" s="10">
        <v>-0.63430500000000001</v>
      </c>
      <c r="BJ30" s="10">
        <v>-0.65102400000000005</v>
      </c>
      <c r="BK30" s="10">
        <v>-0.66634899999999997</v>
      </c>
      <c r="BL30" s="10">
        <v>-0.67906500000000003</v>
      </c>
      <c r="BM30" s="10">
        <v>-0.69128199999999995</v>
      </c>
      <c r="BN30" s="10">
        <v>-0.70318099999999994</v>
      </c>
      <c r="BO30" s="10">
        <v>-0.71458600000000005</v>
      </c>
      <c r="BP30" s="10">
        <v>-0.72568100000000002</v>
      </c>
      <c r="BQ30" s="10">
        <v>-0.73634500000000003</v>
      </c>
      <c r="BR30" s="10">
        <v>-0.74659399999999998</v>
      </c>
      <c r="BS30" s="10">
        <v>-0.75644599999999995</v>
      </c>
      <c r="BT30" s="10">
        <v>-0.76591399999999998</v>
      </c>
      <c r="BU30" s="10">
        <v>-0.77501399999999998</v>
      </c>
      <c r="BV30" s="10">
        <v>-0.78376000000000001</v>
      </c>
      <c r="BW30" s="10">
        <v>-0.79216600000000004</v>
      </c>
      <c r="BX30" s="10">
        <v>-0.80024600000000001</v>
      </c>
      <c r="BY30" s="10">
        <v>-0.80801100000000003</v>
      </c>
      <c r="BZ30" s="10">
        <v>-0.81547499999999995</v>
      </c>
      <c r="CA30" s="10">
        <v>-0.82264800000000005</v>
      </c>
      <c r="CB30" s="10">
        <v>-0.82954300000000003</v>
      </c>
    </row>
    <row r="31" spans="1:80">
      <c r="A31" s="10">
        <v>9.4339999999999997E-3</v>
      </c>
      <c r="B31" s="10">
        <v>1.3206000000000001E-2</v>
      </c>
      <c r="C31" s="10">
        <v>3.0658000000000001E-2</v>
      </c>
      <c r="D31" s="10">
        <v>4.8176999999999998E-2</v>
      </c>
      <c r="E31" s="10">
        <v>5.9922999999999997E-2</v>
      </c>
      <c r="F31" s="10">
        <v>6.5342999999999998E-2</v>
      </c>
      <c r="G31" s="10">
        <v>6.4007999999999995E-2</v>
      </c>
      <c r="H31" s="10">
        <v>7.3870000000000005E-2</v>
      </c>
      <c r="I31" s="10">
        <v>8.3456000000000002E-2</v>
      </c>
      <c r="J31" s="10">
        <v>7.6134999999999994E-2</v>
      </c>
      <c r="K31" s="10">
        <v>3.3112000000000003E-2</v>
      </c>
      <c r="L31" s="10">
        <v>-4.8650000000000004E-3</v>
      </c>
      <c r="M31" s="10">
        <v>-1.5269E-2</v>
      </c>
      <c r="N31" s="10">
        <v>-3.9402E-2</v>
      </c>
      <c r="O31" s="10">
        <v>-8.1003000000000006E-2</v>
      </c>
      <c r="P31" s="10">
        <v>-0.103107</v>
      </c>
      <c r="Q31" s="10">
        <v>-0.118521</v>
      </c>
      <c r="R31" s="10">
        <v>-0.124359</v>
      </c>
      <c r="S31" s="10">
        <v>-0.109526</v>
      </c>
      <c r="T31" s="10">
        <v>-8.3752999999999994E-2</v>
      </c>
      <c r="U31" s="10">
        <v>-6.8287E-2</v>
      </c>
      <c r="V31" s="10">
        <v>-5.9156E-2</v>
      </c>
      <c r="W31" s="10">
        <v>-3.4084000000000003E-2</v>
      </c>
      <c r="X31" s="10">
        <v>4.2269999999999999E-3</v>
      </c>
      <c r="Y31" s="10">
        <v>3.4882000000000003E-2</v>
      </c>
      <c r="Z31" s="10">
        <v>5.5836999999999998E-2</v>
      </c>
      <c r="AA31" s="10">
        <v>8.4360000000000004E-2</v>
      </c>
      <c r="AB31" s="10">
        <v>0.11436300000000001</v>
      </c>
      <c r="AC31" s="10">
        <v>0.13963900000000001</v>
      </c>
      <c r="AD31" s="10">
        <v>0.137736</v>
      </c>
      <c r="AE31" s="10">
        <v>0.108181</v>
      </c>
      <c r="AF31" s="10">
        <v>6.3268000000000005E-2</v>
      </c>
      <c r="AG31" s="10">
        <v>2.102E-2</v>
      </c>
      <c r="AH31" s="10">
        <v>-1.7048000000000001E-2</v>
      </c>
      <c r="AI31" s="10">
        <v>-4.4394000000000003E-2</v>
      </c>
      <c r="AJ31" s="10">
        <v>-5.4883000000000001E-2</v>
      </c>
      <c r="AK31" s="10">
        <v>-5.5230000000000001E-2</v>
      </c>
      <c r="AL31" s="10">
        <v>-5.9174999999999998E-2</v>
      </c>
      <c r="AM31" s="10">
        <v>-5.4184999999999997E-2</v>
      </c>
      <c r="AN31" s="10">
        <v>-5.2149000000000001E-2</v>
      </c>
      <c r="AO31" s="10">
        <v>-7.1369000000000002E-2</v>
      </c>
      <c r="AP31" s="10">
        <v>-0.109417</v>
      </c>
      <c r="AQ31" s="10">
        <v>-0.16480700000000001</v>
      </c>
      <c r="AR31" s="10">
        <v>-0.22303500000000001</v>
      </c>
      <c r="AS31" s="10">
        <v>-0.27323599999999998</v>
      </c>
      <c r="AT31" s="10">
        <v>-0.29150199999999998</v>
      </c>
      <c r="AU31" s="10">
        <v>-0.30156699999999997</v>
      </c>
      <c r="AV31" s="10">
        <v>-0.31694299999999997</v>
      </c>
      <c r="AW31" s="10">
        <v>-0.32647199999999998</v>
      </c>
      <c r="AX31" s="10">
        <v>-0.32938699999999999</v>
      </c>
      <c r="AY31" s="10">
        <v>-0.33824100000000001</v>
      </c>
      <c r="AZ31" s="10">
        <v>-0.34124900000000002</v>
      </c>
      <c r="BA31" s="10">
        <v>-0.34623300000000001</v>
      </c>
      <c r="BB31" s="10">
        <v>-0.35471000000000003</v>
      </c>
      <c r="BC31" s="10">
        <v>-0.36404999999999998</v>
      </c>
      <c r="BD31" s="10">
        <v>-0.378305</v>
      </c>
      <c r="BE31" s="10">
        <v>-0.39291300000000001</v>
      </c>
      <c r="BF31" s="10">
        <v>-0.40349600000000002</v>
      </c>
      <c r="BG31" s="10">
        <v>-0.41304600000000002</v>
      </c>
      <c r="BH31" s="10">
        <v>-0.42635899999999999</v>
      </c>
      <c r="BI31" s="10">
        <v>-0.44411499999999998</v>
      </c>
      <c r="BJ31" s="10">
        <v>-0.463808</v>
      </c>
      <c r="BK31" s="10">
        <v>-0.48572399999999999</v>
      </c>
      <c r="BL31" s="10">
        <v>-0.50532299999999997</v>
      </c>
      <c r="BM31" s="10">
        <v>-0.52358300000000002</v>
      </c>
      <c r="BN31" s="10">
        <v>-0.54023200000000005</v>
      </c>
      <c r="BO31" s="10">
        <v>-0.556033</v>
      </c>
      <c r="BP31" s="10">
        <v>-0.57131399999999999</v>
      </c>
      <c r="BQ31" s="10">
        <v>-0.58607200000000004</v>
      </c>
      <c r="BR31" s="10">
        <v>-0.60032099999999999</v>
      </c>
      <c r="BS31" s="10">
        <v>-0.61407999999999996</v>
      </c>
      <c r="BT31" s="10">
        <v>-0.62736599999999998</v>
      </c>
      <c r="BU31" s="10">
        <v>-0.64019400000000004</v>
      </c>
      <c r="BV31" s="10">
        <v>-0.65258099999999997</v>
      </c>
      <c r="BW31" s="10">
        <v>-0.66454100000000005</v>
      </c>
      <c r="BX31" s="10">
        <v>-0.67608900000000005</v>
      </c>
      <c r="BY31" s="10">
        <v>-0.68723999999999996</v>
      </c>
      <c r="BZ31" s="10">
        <v>-0.69800700000000004</v>
      </c>
      <c r="CA31" s="10">
        <v>-0.708403</v>
      </c>
      <c r="CB31" s="10">
        <v>-0.718441</v>
      </c>
    </row>
    <row r="32" spans="1:80">
      <c r="A32" s="10">
        <v>-2.4908E-2</v>
      </c>
      <c r="B32" s="10">
        <v>-4.4735999999999998E-2</v>
      </c>
      <c r="C32" s="10">
        <v>-6.1684999999999997E-2</v>
      </c>
      <c r="D32" s="10">
        <v>-6.9019999999999998E-2</v>
      </c>
      <c r="E32" s="10">
        <v>-3.9438000000000001E-2</v>
      </c>
      <c r="F32" s="10">
        <v>-2.7700000000000001E-4</v>
      </c>
      <c r="G32" s="10">
        <v>3.0189000000000001E-2</v>
      </c>
      <c r="H32" s="10">
        <v>3.3779999999999998E-2</v>
      </c>
      <c r="I32" s="10">
        <v>3.9454000000000003E-2</v>
      </c>
      <c r="J32" s="10">
        <v>4.1145000000000001E-2</v>
      </c>
      <c r="K32" s="10">
        <v>5.0375000000000003E-2</v>
      </c>
      <c r="L32" s="10">
        <v>5.8180000000000003E-2</v>
      </c>
      <c r="M32" s="10">
        <v>3.6151000000000003E-2</v>
      </c>
      <c r="N32" s="10">
        <v>1.3545E-2</v>
      </c>
      <c r="O32" s="10">
        <v>-5.9649999999999998E-3</v>
      </c>
      <c r="P32" s="10">
        <v>-1.9859000000000002E-2</v>
      </c>
      <c r="Q32" s="10">
        <v>-1.6275999999999999E-2</v>
      </c>
      <c r="R32" s="10">
        <v>2.2190000000000001E-3</v>
      </c>
      <c r="S32" s="10">
        <v>4.4885000000000001E-2</v>
      </c>
      <c r="T32" s="10">
        <v>0.108652</v>
      </c>
      <c r="U32" s="10">
        <v>0.16144600000000001</v>
      </c>
      <c r="V32" s="10">
        <v>0.18642600000000001</v>
      </c>
      <c r="W32" s="10">
        <v>0.195351</v>
      </c>
      <c r="X32" s="10">
        <v>0.204459</v>
      </c>
      <c r="Y32" s="10">
        <v>0.231902</v>
      </c>
      <c r="Z32" s="10">
        <v>0.26708199999999999</v>
      </c>
      <c r="AA32" s="10">
        <v>0.27118999999999999</v>
      </c>
      <c r="AB32" s="10">
        <v>0.249865</v>
      </c>
      <c r="AC32" s="10">
        <v>0.21396799999999999</v>
      </c>
      <c r="AD32" s="10">
        <v>0.18209</v>
      </c>
      <c r="AE32" s="10">
        <v>0.174206</v>
      </c>
      <c r="AF32" s="10">
        <v>0.16929900000000001</v>
      </c>
      <c r="AG32" s="10">
        <v>0.169289</v>
      </c>
      <c r="AH32" s="10">
        <v>0.16151599999999999</v>
      </c>
      <c r="AI32" s="10">
        <v>0.12489400000000001</v>
      </c>
      <c r="AJ32" s="10">
        <v>9.7153000000000003E-2</v>
      </c>
      <c r="AK32" s="10">
        <v>8.1891000000000005E-2</v>
      </c>
      <c r="AL32" s="10">
        <v>7.1128999999999998E-2</v>
      </c>
      <c r="AM32" s="10">
        <v>6.4768000000000006E-2</v>
      </c>
      <c r="AN32" s="10">
        <v>4.4294E-2</v>
      </c>
      <c r="AO32" s="10">
        <v>-9.9939999999999994E-3</v>
      </c>
      <c r="AP32" s="10">
        <v>-7.5575000000000003E-2</v>
      </c>
      <c r="AQ32" s="10">
        <v>-0.13073899999999999</v>
      </c>
      <c r="AR32" s="10">
        <v>-0.169378</v>
      </c>
      <c r="AS32" s="10">
        <v>-0.19347200000000001</v>
      </c>
      <c r="AT32" s="10">
        <v>-0.22531000000000001</v>
      </c>
      <c r="AU32" s="10">
        <v>-0.26966000000000001</v>
      </c>
      <c r="AV32" s="10">
        <v>-0.28738599999999997</v>
      </c>
      <c r="AW32" s="10">
        <v>-0.29933199999999999</v>
      </c>
      <c r="AX32" s="10">
        <v>-0.31818999999999997</v>
      </c>
      <c r="AY32" s="10">
        <v>-0.33186199999999999</v>
      </c>
      <c r="AZ32" s="10">
        <v>-0.34925200000000001</v>
      </c>
      <c r="BA32" s="10">
        <v>-0.36043199999999997</v>
      </c>
      <c r="BB32" s="10">
        <v>-0.37415500000000002</v>
      </c>
      <c r="BC32" s="10">
        <v>-0.38983000000000001</v>
      </c>
      <c r="BD32" s="10">
        <v>-0.40287600000000001</v>
      </c>
      <c r="BE32" s="10">
        <v>-0.40223799999999998</v>
      </c>
      <c r="BF32" s="10">
        <v>-0.38391199999999998</v>
      </c>
      <c r="BG32" s="10">
        <v>-0.36206700000000003</v>
      </c>
      <c r="BH32" s="10">
        <v>-0.33449600000000002</v>
      </c>
      <c r="BI32" s="10">
        <v>-0.31172800000000001</v>
      </c>
      <c r="BJ32" s="10">
        <v>-0.29268699999999997</v>
      </c>
      <c r="BK32" s="10">
        <v>-0.2681</v>
      </c>
      <c r="BL32" s="10">
        <v>-0.239233</v>
      </c>
      <c r="BM32" s="10">
        <v>-0.20775199999999999</v>
      </c>
      <c r="BN32" s="10">
        <v>-0.17244599999999999</v>
      </c>
      <c r="BO32" s="10">
        <v>-0.134773</v>
      </c>
      <c r="BP32" s="10">
        <v>-9.5402000000000001E-2</v>
      </c>
      <c r="BQ32" s="10">
        <v>-5.4244000000000001E-2</v>
      </c>
      <c r="BR32" s="10">
        <v>-1.1212E-2</v>
      </c>
      <c r="BS32" s="10">
        <v>3.3777000000000001E-2</v>
      </c>
      <c r="BT32" s="10">
        <v>8.0812999999999996E-2</v>
      </c>
      <c r="BU32" s="10">
        <v>0.12998899999999999</v>
      </c>
      <c r="BV32" s="10">
        <v>0.18140300000000001</v>
      </c>
      <c r="BW32" s="10">
        <v>0.235156</v>
      </c>
      <c r="BX32" s="10">
        <v>0.29135499999999998</v>
      </c>
      <c r="BY32" s="10">
        <v>0.35010999999999998</v>
      </c>
      <c r="BZ32" s="10">
        <v>0.41153899999999999</v>
      </c>
      <c r="CA32" s="10">
        <v>0.47576299999999999</v>
      </c>
      <c r="CB32" s="10">
        <v>0.54291</v>
      </c>
    </row>
    <row r="33" spans="1:80">
      <c r="A33" s="10">
        <v>-2.1288999999999999E-2</v>
      </c>
      <c r="B33" s="10">
        <v>-5.7346000000000001E-2</v>
      </c>
      <c r="C33" s="10">
        <v>-8.1419000000000005E-2</v>
      </c>
      <c r="D33" s="10">
        <v>-0.106337</v>
      </c>
      <c r="E33" s="10">
        <v>-0.14274600000000001</v>
      </c>
      <c r="F33" s="10">
        <v>-0.18474699999999999</v>
      </c>
      <c r="G33" s="10">
        <v>-0.22112799999999999</v>
      </c>
      <c r="H33" s="10">
        <v>-0.22703799999999999</v>
      </c>
      <c r="I33" s="10">
        <v>-0.205152</v>
      </c>
      <c r="J33" s="10">
        <v>-0.18241399999999999</v>
      </c>
      <c r="K33" s="10">
        <v>-0.148035</v>
      </c>
      <c r="L33" s="10">
        <v>-0.121752</v>
      </c>
      <c r="M33" s="10">
        <v>-0.10652300000000001</v>
      </c>
      <c r="N33" s="10">
        <v>-0.100773</v>
      </c>
      <c r="O33" s="10">
        <v>-0.10030799999999999</v>
      </c>
      <c r="P33" s="10">
        <v>-9.0581999999999996E-2</v>
      </c>
      <c r="Q33" s="10">
        <v>-6.6522999999999999E-2</v>
      </c>
      <c r="R33" s="10">
        <v>-5.0939999999999999E-2</v>
      </c>
      <c r="S33" s="10">
        <v>-5.1607E-2</v>
      </c>
      <c r="T33" s="10">
        <v>-6.4463999999999994E-2</v>
      </c>
      <c r="U33" s="10">
        <v>-8.4600999999999996E-2</v>
      </c>
      <c r="V33" s="10">
        <v>-0.11144900000000001</v>
      </c>
      <c r="W33" s="10">
        <v>-0.13603799999999999</v>
      </c>
      <c r="X33" s="10">
        <v>-0.16655500000000001</v>
      </c>
      <c r="Y33" s="10">
        <v>-0.197962</v>
      </c>
      <c r="Z33" s="10">
        <v>-0.22192999999999999</v>
      </c>
      <c r="AA33" s="10">
        <v>-0.25393199999999999</v>
      </c>
      <c r="AB33" s="10">
        <v>-0.285694</v>
      </c>
      <c r="AC33" s="10">
        <v>-0.33435999999999999</v>
      </c>
      <c r="AD33" s="10">
        <v>-0.38751000000000002</v>
      </c>
      <c r="AE33" s="10">
        <v>-0.42982399999999998</v>
      </c>
      <c r="AF33" s="10">
        <v>-0.471889</v>
      </c>
      <c r="AG33" s="10">
        <v>-0.51044999999999996</v>
      </c>
      <c r="AH33" s="10">
        <v>-0.55177399999999999</v>
      </c>
      <c r="AI33" s="10">
        <v>-0.59613000000000005</v>
      </c>
      <c r="AJ33" s="10">
        <v>-0.63674600000000003</v>
      </c>
      <c r="AK33" s="10">
        <v>-0.66570099999999999</v>
      </c>
      <c r="AL33" s="10">
        <v>-0.68214600000000003</v>
      </c>
      <c r="AM33" s="10">
        <v>-0.68612700000000004</v>
      </c>
      <c r="AN33" s="10">
        <v>-0.68449899999999997</v>
      </c>
      <c r="AO33" s="10">
        <v>-0.68289100000000003</v>
      </c>
      <c r="AP33" s="10">
        <v>-0.68894500000000003</v>
      </c>
      <c r="AQ33" s="10">
        <v>-0.69901899999999995</v>
      </c>
      <c r="AR33" s="10">
        <v>-0.70766600000000002</v>
      </c>
      <c r="AS33" s="10">
        <v>-0.715866</v>
      </c>
      <c r="AT33" s="10">
        <v>-0.71402299999999996</v>
      </c>
      <c r="AU33" s="10">
        <v>-0.71100799999999997</v>
      </c>
      <c r="AV33" s="10">
        <v>-0.70820300000000003</v>
      </c>
      <c r="AW33" s="10">
        <v>-0.70068799999999998</v>
      </c>
      <c r="AX33" s="10">
        <v>-0.70209900000000003</v>
      </c>
      <c r="AY33" s="10">
        <v>-0.70351900000000001</v>
      </c>
      <c r="AZ33" s="10">
        <v>-0.70048500000000002</v>
      </c>
      <c r="BA33" s="10">
        <v>-0.69508499999999995</v>
      </c>
      <c r="BB33" s="10">
        <v>-0.68450100000000003</v>
      </c>
      <c r="BC33" s="10">
        <v>-0.67702600000000002</v>
      </c>
      <c r="BD33" s="10">
        <v>-0.66957199999999994</v>
      </c>
      <c r="BE33" s="10">
        <v>-0.66000700000000001</v>
      </c>
      <c r="BF33" s="10">
        <v>-0.64761400000000002</v>
      </c>
      <c r="BG33" s="10">
        <v>-0.63515299999999997</v>
      </c>
      <c r="BH33" s="10">
        <v>-0.62464799999999998</v>
      </c>
      <c r="BI33" s="10">
        <v>-0.61091600000000001</v>
      </c>
      <c r="BJ33" s="10">
        <v>-0.599491</v>
      </c>
      <c r="BK33" s="10">
        <v>-0.58804800000000002</v>
      </c>
      <c r="BL33" s="10">
        <v>-0.57387999999999995</v>
      </c>
      <c r="BM33" s="10">
        <v>-0.55996699999999999</v>
      </c>
      <c r="BN33" s="10">
        <v>-0.54688400000000004</v>
      </c>
      <c r="BO33" s="10">
        <v>-0.53400199999999998</v>
      </c>
      <c r="BP33" s="10">
        <v>-0.52099499999999999</v>
      </c>
      <c r="BQ33" s="10">
        <v>-0.50761999999999996</v>
      </c>
      <c r="BR33" s="10">
        <v>-0.49387199999999998</v>
      </c>
      <c r="BS33" s="10">
        <v>-0.47974</v>
      </c>
      <c r="BT33" s="10">
        <v>-0.46521299999999999</v>
      </c>
      <c r="BU33" s="10">
        <v>-0.45028099999999999</v>
      </c>
      <c r="BV33" s="10">
        <v>-0.43493199999999999</v>
      </c>
      <c r="BW33" s="10">
        <v>-0.41915400000000003</v>
      </c>
      <c r="BX33" s="10">
        <v>-0.40293600000000002</v>
      </c>
      <c r="BY33" s="10">
        <v>-0.38626500000000002</v>
      </c>
      <c r="BZ33" s="10">
        <v>-0.36912800000000001</v>
      </c>
      <c r="CA33" s="10">
        <v>-0.35151300000000002</v>
      </c>
      <c r="CB33" s="10">
        <v>-0.33340599999999998</v>
      </c>
    </row>
    <row r="34" spans="1:80">
      <c r="A34" s="10">
        <v>-3.8999999999999999E-5</v>
      </c>
      <c r="B34" s="10">
        <v>-7.7070000000000003E-3</v>
      </c>
      <c r="C34" s="10">
        <v>-3.2124E-2</v>
      </c>
      <c r="D34" s="10">
        <v>-6.6738000000000006E-2</v>
      </c>
      <c r="E34" s="10">
        <v>-0.120656</v>
      </c>
      <c r="F34" s="10">
        <v>-0.17500299999999999</v>
      </c>
      <c r="G34" s="10">
        <v>-0.22122700000000001</v>
      </c>
      <c r="H34" s="10">
        <v>-0.247002</v>
      </c>
      <c r="I34" s="10">
        <v>-0.249419</v>
      </c>
      <c r="J34" s="10">
        <v>-0.25514199999999998</v>
      </c>
      <c r="K34" s="10">
        <v>-0.26761699999999999</v>
      </c>
      <c r="L34" s="10">
        <v>-0.28925099999999998</v>
      </c>
      <c r="M34" s="10">
        <v>-0.30820199999999998</v>
      </c>
      <c r="N34" s="10">
        <v>-0.30977700000000002</v>
      </c>
      <c r="O34" s="10">
        <v>-0.29727199999999998</v>
      </c>
      <c r="P34" s="10">
        <v>-0.28226699999999999</v>
      </c>
      <c r="Q34" s="10">
        <v>-0.260042</v>
      </c>
      <c r="R34" s="10">
        <v>-0.238454</v>
      </c>
      <c r="S34" s="10">
        <v>-0.22650300000000001</v>
      </c>
      <c r="T34" s="10">
        <v>-0.21082899999999999</v>
      </c>
      <c r="U34" s="10">
        <v>-0.18631200000000001</v>
      </c>
      <c r="V34" s="10">
        <v>-0.15864400000000001</v>
      </c>
      <c r="W34" s="10">
        <v>-0.134295</v>
      </c>
      <c r="X34" s="10">
        <v>-0.110707</v>
      </c>
      <c r="Y34" s="10">
        <v>-9.5010999999999998E-2</v>
      </c>
      <c r="Z34" s="10">
        <v>-7.5896000000000005E-2</v>
      </c>
      <c r="AA34" s="10">
        <v>-5.9829E-2</v>
      </c>
      <c r="AB34" s="10">
        <v>-6.633E-2</v>
      </c>
      <c r="AC34" s="10">
        <v>-7.7090000000000006E-2</v>
      </c>
      <c r="AD34" s="10">
        <v>-8.4138000000000004E-2</v>
      </c>
      <c r="AE34" s="10">
        <v>-7.8412999999999997E-2</v>
      </c>
      <c r="AF34" s="10">
        <v>-5.1519000000000002E-2</v>
      </c>
      <c r="AG34" s="10">
        <v>-3.6651999999999997E-2</v>
      </c>
      <c r="AH34" s="10">
        <v>-8.1659999999999996E-3</v>
      </c>
      <c r="AI34" s="10">
        <v>5.8484000000000001E-2</v>
      </c>
      <c r="AJ34" s="10">
        <v>0.150114</v>
      </c>
      <c r="AK34" s="10">
        <v>0.24043700000000001</v>
      </c>
      <c r="AL34" s="10">
        <v>0.33655600000000002</v>
      </c>
      <c r="AM34" s="10">
        <v>0.43238100000000002</v>
      </c>
      <c r="AN34" s="10">
        <v>0.53804200000000002</v>
      </c>
      <c r="AO34" s="10">
        <v>0.69250299999999998</v>
      </c>
      <c r="AP34" s="10">
        <v>0.78588499999999994</v>
      </c>
      <c r="AQ34" s="10">
        <v>0.86858299999999999</v>
      </c>
      <c r="AR34" s="10">
        <v>0.97514199999999995</v>
      </c>
      <c r="AS34" s="10">
        <v>1.094589</v>
      </c>
      <c r="AT34" s="10">
        <v>1.2658640000000001</v>
      </c>
      <c r="AU34" s="10">
        <v>1.4895290000000001</v>
      </c>
      <c r="AV34" s="10">
        <v>1.7086250000000001</v>
      </c>
      <c r="AW34" s="10">
        <v>1.87836</v>
      </c>
      <c r="AX34" s="10">
        <v>2.0162100000000001</v>
      </c>
      <c r="AY34" s="10">
        <v>2.1645249999999998</v>
      </c>
      <c r="AZ34" s="10">
        <v>2.301669</v>
      </c>
      <c r="BA34" s="10">
        <v>2.4681700000000002</v>
      </c>
      <c r="BB34" s="10">
        <v>2.671446</v>
      </c>
      <c r="BC34" s="10">
        <v>2.8927839999999998</v>
      </c>
      <c r="BD34" s="10">
        <v>3.11145</v>
      </c>
      <c r="BE34" s="10">
        <v>3.2630710000000001</v>
      </c>
      <c r="BF34" s="10">
        <v>3.421678</v>
      </c>
      <c r="BG34" s="10">
        <v>3.5896729999999999</v>
      </c>
      <c r="BH34" s="10">
        <v>3.7642709999999999</v>
      </c>
      <c r="BI34" s="10">
        <v>3.903912</v>
      </c>
      <c r="BJ34" s="10">
        <v>4.0131569999999996</v>
      </c>
      <c r="BK34" s="10">
        <v>4.1501219999999996</v>
      </c>
      <c r="BL34" s="10">
        <v>4.284554</v>
      </c>
      <c r="BM34" s="10">
        <v>4.4364739999999996</v>
      </c>
      <c r="BN34" s="10">
        <v>4.5804239999999998</v>
      </c>
      <c r="BO34" s="10">
        <v>4.7311920000000001</v>
      </c>
      <c r="BP34" s="10">
        <v>4.8877629999999996</v>
      </c>
      <c r="BQ34" s="10">
        <v>5.0486510000000004</v>
      </c>
      <c r="BR34" s="10">
        <v>5.2139350000000002</v>
      </c>
      <c r="BS34" s="10">
        <v>5.3837359999999999</v>
      </c>
      <c r="BT34" s="10">
        <v>5.5581769999999997</v>
      </c>
      <c r="BU34" s="10">
        <v>5.7373849999999997</v>
      </c>
      <c r="BV34" s="10">
        <v>5.9214890000000002</v>
      </c>
      <c r="BW34" s="10">
        <v>6.1106249999999998</v>
      </c>
      <c r="BX34" s="10">
        <v>6.3049280000000003</v>
      </c>
      <c r="BY34" s="10">
        <v>6.5045419999999998</v>
      </c>
      <c r="BZ34" s="10">
        <v>6.7096090000000004</v>
      </c>
      <c r="CA34" s="10">
        <v>6.9202810000000001</v>
      </c>
      <c r="CB34" s="10">
        <v>7.1367089999999997</v>
      </c>
    </row>
    <row r="35" spans="1:80">
      <c r="A35" s="10">
        <v>8.9940000000000003E-3</v>
      </c>
      <c r="B35" s="10">
        <v>1.0427000000000001E-2</v>
      </c>
      <c r="C35" s="10">
        <v>-4.1510000000000002E-3</v>
      </c>
      <c r="D35" s="10">
        <v>-2.6054000000000001E-2</v>
      </c>
      <c r="E35" s="10">
        <v>-5.5459000000000001E-2</v>
      </c>
      <c r="F35" s="10">
        <v>-9.5855999999999997E-2</v>
      </c>
      <c r="G35" s="10">
        <v>-0.13780000000000001</v>
      </c>
      <c r="H35" s="10">
        <v>-0.16297400000000001</v>
      </c>
      <c r="I35" s="10">
        <v>-0.16842799999999999</v>
      </c>
      <c r="J35" s="10">
        <v>-0.177648</v>
      </c>
      <c r="K35" s="10">
        <v>-0.196354</v>
      </c>
      <c r="L35" s="10">
        <v>-0.21465500000000001</v>
      </c>
      <c r="M35" s="10">
        <v>-0.21262300000000001</v>
      </c>
      <c r="N35" s="10">
        <v>-0.19691600000000001</v>
      </c>
      <c r="O35" s="10">
        <v>-0.15637499999999999</v>
      </c>
      <c r="P35" s="10">
        <v>-0.106808</v>
      </c>
      <c r="Q35" s="10">
        <v>-5.0946999999999999E-2</v>
      </c>
      <c r="R35" s="10">
        <v>1.2508999999999999E-2</v>
      </c>
      <c r="S35" s="10">
        <v>9.4370999999999997E-2</v>
      </c>
      <c r="T35" s="10">
        <v>0.18676499999999999</v>
      </c>
      <c r="U35" s="10">
        <v>0.26761299999999999</v>
      </c>
      <c r="V35" s="10">
        <v>0.32855899999999999</v>
      </c>
      <c r="W35" s="10">
        <v>0.40674100000000002</v>
      </c>
      <c r="X35" s="10">
        <v>0.52201200000000003</v>
      </c>
      <c r="Y35" s="10">
        <v>0.68087699999999995</v>
      </c>
      <c r="Z35" s="10">
        <v>0.86702000000000001</v>
      </c>
      <c r="AA35" s="10">
        <v>1.108738</v>
      </c>
      <c r="AB35" s="10">
        <v>1.379845</v>
      </c>
      <c r="AC35" s="10">
        <v>1.6251059999999999</v>
      </c>
      <c r="AD35" s="10">
        <v>1.902164</v>
      </c>
      <c r="AE35" s="10">
        <v>2.2345190000000001</v>
      </c>
      <c r="AF35" s="10">
        <v>2.55531</v>
      </c>
      <c r="AG35" s="10">
        <v>2.8729529999999999</v>
      </c>
      <c r="AH35" s="10">
        <v>3.1780360000000001</v>
      </c>
      <c r="AI35" s="10">
        <v>3.5370409999999999</v>
      </c>
      <c r="AJ35" s="10">
        <v>3.9958469999999999</v>
      </c>
      <c r="AK35" s="10">
        <v>4.4133760000000004</v>
      </c>
      <c r="AL35" s="10">
        <v>4.690849</v>
      </c>
      <c r="AM35" s="10">
        <v>5.0382110000000004</v>
      </c>
      <c r="AN35" s="10">
        <v>5.4153789999999997</v>
      </c>
      <c r="AO35" s="10">
        <v>5.7351369999999999</v>
      </c>
      <c r="AP35" s="10">
        <v>6.2042780000000004</v>
      </c>
      <c r="AQ35" s="10">
        <v>6.6964379999999997</v>
      </c>
      <c r="AR35" s="10">
        <v>6.9377319999999996</v>
      </c>
      <c r="AS35" s="10">
        <v>7.130293</v>
      </c>
      <c r="AT35" s="10">
        <v>7.2839619999999998</v>
      </c>
      <c r="AU35" s="10">
        <v>7.2291990000000004</v>
      </c>
      <c r="AV35" s="10">
        <v>7.1433869999999997</v>
      </c>
      <c r="AW35" s="10">
        <v>7.2077090000000004</v>
      </c>
      <c r="AX35" s="10">
        <v>7.4295080000000002</v>
      </c>
      <c r="AY35" s="10">
        <v>7.6970099999999997</v>
      </c>
      <c r="AZ35" s="10">
        <v>8.0426420000000007</v>
      </c>
      <c r="BA35" s="10">
        <v>8.3677250000000001</v>
      </c>
      <c r="BB35" s="10">
        <v>8.6119990000000008</v>
      </c>
      <c r="BC35" s="10">
        <v>8.8131219999999999</v>
      </c>
      <c r="BD35" s="10">
        <v>8.8720320000000008</v>
      </c>
      <c r="BE35" s="10">
        <v>8.9229629999999993</v>
      </c>
      <c r="BF35" s="10">
        <v>9.0652740000000005</v>
      </c>
      <c r="BG35" s="10">
        <v>9.2716799999999999</v>
      </c>
      <c r="BH35" s="10">
        <v>9.4876070000000006</v>
      </c>
      <c r="BI35" s="10">
        <v>9.5960280000000004</v>
      </c>
      <c r="BJ35" s="10">
        <v>9.6138270000000006</v>
      </c>
      <c r="BK35" s="10">
        <v>9.6264579999999995</v>
      </c>
      <c r="BL35" s="10">
        <v>9.6577140000000004</v>
      </c>
      <c r="BM35" s="10">
        <v>9.7233789999999996</v>
      </c>
      <c r="BN35" s="10">
        <v>9.7810279999999992</v>
      </c>
      <c r="BO35" s="10">
        <v>9.8330629999999992</v>
      </c>
      <c r="BP35" s="10">
        <v>9.8801869999999994</v>
      </c>
      <c r="BQ35" s="10">
        <v>9.9274170000000002</v>
      </c>
      <c r="BR35" s="10">
        <v>9.9748529999999995</v>
      </c>
      <c r="BS35" s="10">
        <v>10.022494</v>
      </c>
      <c r="BT35" s="10">
        <v>10.070342</v>
      </c>
      <c r="BU35" s="10">
        <v>10.118397999999999</v>
      </c>
      <c r="BV35" s="10">
        <v>10.166663</v>
      </c>
      <c r="BW35" s="10">
        <v>10.215137</v>
      </c>
      <c r="BX35" s="10">
        <v>10.263821</v>
      </c>
      <c r="BY35" s="10">
        <v>10.312716999999999</v>
      </c>
      <c r="BZ35" s="10">
        <v>10.361825</v>
      </c>
      <c r="CA35" s="10">
        <v>10.411146</v>
      </c>
      <c r="CB35" s="10">
        <v>10.460682</v>
      </c>
    </row>
    <row r="36" spans="1:80">
      <c r="A36" s="10">
        <v>4.4011000000000002E-2</v>
      </c>
      <c r="B36" s="10">
        <v>0.113464</v>
      </c>
      <c r="C36" s="10">
        <v>0.208231</v>
      </c>
      <c r="D36" s="10">
        <v>0.31273400000000001</v>
      </c>
      <c r="E36" s="10">
        <v>0.44327899999999998</v>
      </c>
      <c r="F36" s="10">
        <v>0.554068</v>
      </c>
      <c r="G36" s="10">
        <v>0.64852399999999999</v>
      </c>
      <c r="H36" s="10">
        <v>0.72465000000000002</v>
      </c>
      <c r="I36" s="10">
        <v>0.760737</v>
      </c>
      <c r="J36" s="10">
        <v>0.74481900000000001</v>
      </c>
      <c r="K36" s="10">
        <v>0.67977699999999996</v>
      </c>
      <c r="L36" s="10">
        <v>0.63434999999999997</v>
      </c>
      <c r="M36" s="10">
        <v>0.60041599999999995</v>
      </c>
      <c r="N36" s="10">
        <v>0.57070900000000002</v>
      </c>
      <c r="O36" s="10">
        <v>0.53347900000000004</v>
      </c>
      <c r="P36" s="10">
        <v>0.51646000000000003</v>
      </c>
      <c r="Q36" s="10">
        <v>0.50706600000000002</v>
      </c>
      <c r="R36" s="10">
        <v>0.49881799999999998</v>
      </c>
      <c r="S36" s="10">
        <v>0.51321899999999998</v>
      </c>
      <c r="T36" s="10">
        <v>0.54244300000000001</v>
      </c>
      <c r="U36" s="10">
        <v>0.59660999999999997</v>
      </c>
      <c r="V36" s="10">
        <v>0.67711299999999996</v>
      </c>
      <c r="W36" s="10">
        <v>0.78200899999999995</v>
      </c>
      <c r="X36" s="10">
        <v>0.88117100000000004</v>
      </c>
      <c r="Y36" s="10">
        <v>0.99489399999999995</v>
      </c>
      <c r="Z36" s="10">
        <v>1.0967750000000001</v>
      </c>
      <c r="AA36" s="10">
        <v>1.1556310000000001</v>
      </c>
      <c r="AB36" s="10">
        <v>1.144447</v>
      </c>
      <c r="AC36" s="10">
        <v>1.078295</v>
      </c>
      <c r="AD36" s="10">
        <v>1.0526800000000001</v>
      </c>
      <c r="AE36" s="10">
        <v>1.0918270000000001</v>
      </c>
      <c r="AF36" s="10">
        <v>1.1125890000000001</v>
      </c>
      <c r="AG36" s="10">
        <v>1.1397010000000001</v>
      </c>
      <c r="AH36" s="10">
        <v>1.190966</v>
      </c>
      <c r="AI36" s="10">
        <v>1.274772</v>
      </c>
      <c r="AJ36" s="10">
        <v>1.3648020000000001</v>
      </c>
      <c r="AK36" s="10">
        <v>1.396177</v>
      </c>
      <c r="AL36" s="10">
        <v>1.3999680000000001</v>
      </c>
      <c r="AM36" s="10">
        <v>1.4078349999999999</v>
      </c>
      <c r="AN36" s="10">
        <v>1.474105</v>
      </c>
      <c r="AO36" s="10">
        <v>1.5305930000000001</v>
      </c>
      <c r="AP36" s="10">
        <v>1.5842700000000001</v>
      </c>
      <c r="AQ36" s="10">
        <v>1.5978490000000001</v>
      </c>
      <c r="AR36" s="10">
        <v>1.6399619999999999</v>
      </c>
      <c r="AS36" s="10">
        <v>1.6921980000000001</v>
      </c>
      <c r="AT36" s="10">
        <v>1.7351030000000001</v>
      </c>
      <c r="AU36" s="10">
        <v>1.747279</v>
      </c>
      <c r="AV36" s="10">
        <v>1.737538</v>
      </c>
      <c r="AW36" s="10">
        <v>1.7430639999999999</v>
      </c>
      <c r="AX36" s="10">
        <v>1.7811790000000001</v>
      </c>
      <c r="AY36" s="10">
        <v>1.829466</v>
      </c>
      <c r="AZ36" s="10">
        <v>1.8918079999999999</v>
      </c>
      <c r="BA36" s="10">
        <v>1.9429970000000001</v>
      </c>
      <c r="BB36" s="10">
        <v>1.9851920000000001</v>
      </c>
      <c r="BC36" s="10">
        <v>2.0252629999999998</v>
      </c>
      <c r="BD36" s="10">
        <v>2.0994100000000002</v>
      </c>
      <c r="BE36" s="10">
        <v>2.1143450000000001</v>
      </c>
      <c r="BF36" s="10">
        <v>2.0771679999999999</v>
      </c>
      <c r="BG36" s="10">
        <v>2.0471439999999999</v>
      </c>
      <c r="BH36" s="10">
        <v>2.0325929999999999</v>
      </c>
      <c r="BI36" s="10">
        <v>2.007352</v>
      </c>
      <c r="BJ36" s="10">
        <v>1.9946809999999999</v>
      </c>
      <c r="BK36" s="10">
        <v>1.9972460000000001</v>
      </c>
      <c r="BL36" s="10">
        <v>2.0130409999999999</v>
      </c>
      <c r="BM36" s="10">
        <v>2.038996</v>
      </c>
      <c r="BN36" s="10">
        <v>2.0641829999999999</v>
      </c>
      <c r="BO36" s="10">
        <v>2.090195</v>
      </c>
      <c r="BP36" s="10">
        <v>2.115834</v>
      </c>
      <c r="BQ36" s="10">
        <v>2.1416400000000002</v>
      </c>
      <c r="BR36" s="10">
        <v>2.167659</v>
      </c>
      <c r="BS36" s="10">
        <v>2.1938930000000001</v>
      </c>
      <c r="BT36" s="10">
        <v>2.220345</v>
      </c>
      <c r="BU36" s="10">
        <v>2.2470150000000002</v>
      </c>
      <c r="BV36" s="10">
        <v>2.2739069999999999</v>
      </c>
      <c r="BW36" s="10">
        <v>2.301021</v>
      </c>
      <c r="BX36" s="10">
        <v>2.32836</v>
      </c>
      <c r="BY36" s="10">
        <v>2.355925</v>
      </c>
      <c r="BZ36" s="10">
        <v>2.3837190000000001</v>
      </c>
      <c r="CA36" s="10">
        <v>2.411743</v>
      </c>
      <c r="CB36" s="10">
        <v>2.4399989999999998</v>
      </c>
    </row>
    <row r="37" spans="1:80">
      <c r="A37" s="10">
        <v>1.1597E-2</v>
      </c>
      <c r="B37" s="10">
        <v>1.0808E-2</v>
      </c>
      <c r="C37" s="10">
        <v>2.537E-2</v>
      </c>
      <c r="D37" s="10">
        <v>5.9395999999999997E-2</v>
      </c>
      <c r="E37" s="10">
        <v>9.8377000000000006E-2</v>
      </c>
      <c r="F37" s="10">
        <v>0.14511499999999999</v>
      </c>
      <c r="G37" s="10">
        <v>0.20153799999999999</v>
      </c>
      <c r="H37" s="10">
        <v>0.25286799999999998</v>
      </c>
      <c r="I37" s="10">
        <v>0.29013699999999998</v>
      </c>
      <c r="J37" s="10">
        <v>0.31432900000000003</v>
      </c>
      <c r="K37" s="10">
        <v>0.32264799999999999</v>
      </c>
      <c r="L37" s="10">
        <v>0.339144</v>
      </c>
      <c r="M37" s="10">
        <v>0.36657299999999998</v>
      </c>
      <c r="N37" s="10">
        <v>0.37558399999999997</v>
      </c>
      <c r="O37" s="10">
        <v>0.38493699999999997</v>
      </c>
      <c r="P37" s="10">
        <v>0.40706300000000001</v>
      </c>
      <c r="Q37" s="10">
        <v>0.419012</v>
      </c>
      <c r="R37" s="10">
        <v>0.39179399999999998</v>
      </c>
      <c r="S37" s="10">
        <v>0.35083399999999998</v>
      </c>
      <c r="T37" s="10">
        <v>0.30291099999999999</v>
      </c>
      <c r="U37" s="10">
        <v>0.28142</v>
      </c>
      <c r="V37" s="10">
        <v>0.27871400000000002</v>
      </c>
      <c r="W37" s="10">
        <v>0.29277999999999998</v>
      </c>
      <c r="X37" s="10">
        <v>0.31099700000000002</v>
      </c>
      <c r="Y37" s="10">
        <v>0.357686</v>
      </c>
      <c r="Z37" s="10">
        <v>0.382938</v>
      </c>
      <c r="AA37" s="10">
        <v>0.38639299999999999</v>
      </c>
      <c r="AB37" s="10">
        <v>0.36358499999999999</v>
      </c>
      <c r="AC37" s="10">
        <v>0.31264599999999998</v>
      </c>
      <c r="AD37" s="10">
        <v>0.232319</v>
      </c>
      <c r="AE37" s="10">
        <v>0.13464499999999999</v>
      </c>
      <c r="AF37" s="10">
        <v>6.3322000000000003E-2</v>
      </c>
      <c r="AG37" s="10">
        <v>-2.944E-3</v>
      </c>
      <c r="AH37" s="10">
        <v>-4.7273999999999997E-2</v>
      </c>
      <c r="AI37" s="10">
        <v>-7.0244000000000001E-2</v>
      </c>
      <c r="AJ37" s="10">
        <v>-8.0125000000000002E-2</v>
      </c>
      <c r="AK37" s="10">
        <v>-7.8425999999999996E-2</v>
      </c>
      <c r="AL37" s="10">
        <v>-7.0054000000000005E-2</v>
      </c>
      <c r="AM37" s="10">
        <v>-7.6862E-2</v>
      </c>
      <c r="AN37" s="10">
        <v>-8.3761000000000002E-2</v>
      </c>
      <c r="AO37" s="10">
        <v>-8.8978000000000002E-2</v>
      </c>
      <c r="AP37" s="10">
        <v>-9.7641000000000006E-2</v>
      </c>
      <c r="AQ37" s="10">
        <v>-0.106419</v>
      </c>
      <c r="AR37" s="10">
        <v>-0.13505500000000001</v>
      </c>
      <c r="AS37" s="10">
        <v>-0.17530599999999999</v>
      </c>
      <c r="AT37" s="10">
        <v>-0.20977100000000001</v>
      </c>
      <c r="AU37" s="10">
        <v>-0.232462</v>
      </c>
      <c r="AV37" s="10">
        <v>-0.25063200000000002</v>
      </c>
      <c r="AW37" s="10">
        <v>-0.27074599999999999</v>
      </c>
      <c r="AX37" s="10">
        <v>-0.29347800000000002</v>
      </c>
      <c r="AY37" s="10">
        <v>-0.31240600000000002</v>
      </c>
      <c r="AZ37" s="10">
        <v>-0.32713900000000001</v>
      </c>
      <c r="BA37" s="10">
        <v>-0.340221</v>
      </c>
      <c r="BB37" s="10">
        <v>-0.346746</v>
      </c>
      <c r="BC37" s="10">
        <v>-0.34274199999999999</v>
      </c>
      <c r="BD37" s="10">
        <v>-0.33320899999999998</v>
      </c>
      <c r="BE37" s="10">
        <v>-0.33042300000000002</v>
      </c>
      <c r="BF37" s="10">
        <v>-0.326984</v>
      </c>
      <c r="BG37" s="10">
        <v>-0.31688699999999997</v>
      </c>
      <c r="BH37" s="10">
        <v>-0.30604500000000001</v>
      </c>
      <c r="BI37" s="10">
        <v>-0.29621599999999998</v>
      </c>
      <c r="BJ37" s="10">
        <v>-0.28964800000000002</v>
      </c>
      <c r="BK37" s="10">
        <v>-0.286661</v>
      </c>
      <c r="BL37" s="10">
        <v>-0.28305999999999998</v>
      </c>
      <c r="BM37" s="10">
        <v>-0.27319500000000002</v>
      </c>
      <c r="BN37" s="10">
        <v>-0.26295000000000002</v>
      </c>
      <c r="BO37" s="10">
        <v>-0.253438</v>
      </c>
      <c r="BP37" s="10">
        <v>-0.244087</v>
      </c>
      <c r="BQ37" s="10">
        <v>-0.234622</v>
      </c>
      <c r="BR37" s="10">
        <v>-0.22503899999999999</v>
      </c>
      <c r="BS37" s="10">
        <v>-0.215335</v>
      </c>
      <c r="BT37" s="10">
        <v>-0.20551</v>
      </c>
      <c r="BU37" s="10">
        <v>-0.19556200000000001</v>
      </c>
      <c r="BV37" s="10">
        <v>-0.18548899999999999</v>
      </c>
      <c r="BW37" s="10">
        <v>-0.17529</v>
      </c>
      <c r="BX37" s="10">
        <v>-0.164964</v>
      </c>
      <c r="BY37" s="10">
        <v>-0.15450800000000001</v>
      </c>
      <c r="BZ37" s="10">
        <v>-0.14392099999999999</v>
      </c>
      <c r="CA37" s="10">
        <v>-0.13320199999999999</v>
      </c>
      <c r="CB37" s="10">
        <v>-0.122349</v>
      </c>
    </row>
    <row r="38" spans="1:80">
      <c r="A38" s="10">
        <v>-4.1399999999999996E-3</v>
      </c>
      <c r="B38" s="10">
        <v>-1.5468000000000001E-2</v>
      </c>
      <c r="C38" s="10">
        <v>-1.5878E-2</v>
      </c>
      <c r="D38" s="10">
        <v>-1.9484000000000001E-2</v>
      </c>
      <c r="E38" s="10">
        <v>-1.8012E-2</v>
      </c>
      <c r="F38" s="10">
        <v>-1.1538E-2</v>
      </c>
      <c r="G38" s="10">
        <v>1.717E-3</v>
      </c>
      <c r="H38" s="10">
        <v>2.1745E-2</v>
      </c>
      <c r="I38" s="10">
        <v>3.9517999999999998E-2</v>
      </c>
      <c r="J38" s="10">
        <v>8.9584999999999998E-2</v>
      </c>
      <c r="K38" s="10">
        <v>0.152479</v>
      </c>
      <c r="L38" s="10">
        <v>0.21276200000000001</v>
      </c>
      <c r="M38" s="10">
        <v>0.26577499999999998</v>
      </c>
      <c r="N38" s="10">
        <v>0.29815599999999998</v>
      </c>
      <c r="O38" s="10">
        <v>0.30127399999999999</v>
      </c>
      <c r="P38" s="10">
        <v>0.28830499999999998</v>
      </c>
      <c r="Q38" s="10">
        <v>0.26522200000000001</v>
      </c>
      <c r="R38" s="10">
        <v>0.242614</v>
      </c>
      <c r="S38" s="10">
        <v>0.21715799999999999</v>
      </c>
      <c r="T38" s="10">
        <v>0.193358</v>
      </c>
      <c r="U38" s="10">
        <v>0.18896399999999999</v>
      </c>
      <c r="V38" s="10">
        <v>0.17974399999999999</v>
      </c>
      <c r="W38" s="10">
        <v>0.15557000000000001</v>
      </c>
      <c r="X38" s="10">
        <v>0.13151199999999999</v>
      </c>
      <c r="Y38" s="10">
        <v>0.116672</v>
      </c>
      <c r="Z38" s="10">
        <v>8.7823999999999999E-2</v>
      </c>
      <c r="AA38" s="10">
        <v>6.5305000000000002E-2</v>
      </c>
      <c r="AB38" s="10">
        <v>6.3190999999999997E-2</v>
      </c>
      <c r="AC38" s="10">
        <v>5.9107E-2</v>
      </c>
      <c r="AD38" s="10">
        <v>4.9591000000000003E-2</v>
      </c>
      <c r="AE38" s="10">
        <v>5.5058000000000003E-2</v>
      </c>
      <c r="AF38" s="10">
        <v>8.4973000000000007E-2</v>
      </c>
      <c r="AG38" s="10">
        <v>0.12935099999999999</v>
      </c>
      <c r="AH38" s="10">
        <v>0.18219199999999999</v>
      </c>
      <c r="AI38" s="10">
        <v>0.22775100000000001</v>
      </c>
      <c r="AJ38" s="10">
        <v>0.26090000000000002</v>
      </c>
      <c r="AK38" s="10">
        <v>0.31751699999999999</v>
      </c>
      <c r="AL38" s="10">
        <v>0.38917400000000002</v>
      </c>
      <c r="AM38" s="10">
        <v>0.48685</v>
      </c>
      <c r="AN38" s="10">
        <v>0.61946400000000001</v>
      </c>
      <c r="AO38" s="10">
        <v>0.80096199999999995</v>
      </c>
      <c r="AP38" s="10">
        <v>1.0169950000000001</v>
      </c>
      <c r="AQ38" s="10">
        <v>1.216737</v>
      </c>
      <c r="AR38" s="10">
        <v>1.447959</v>
      </c>
      <c r="AS38" s="10">
        <v>1.603658</v>
      </c>
      <c r="AT38" s="10">
        <v>1.705346</v>
      </c>
      <c r="AU38" s="10">
        <v>1.7528349999999999</v>
      </c>
      <c r="AV38" s="10">
        <v>1.8055410000000001</v>
      </c>
      <c r="AW38" s="10">
        <v>1.8997599999999999</v>
      </c>
      <c r="AX38" s="10">
        <v>1.988559</v>
      </c>
      <c r="AY38" s="10">
        <v>2.0256949999999998</v>
      </c>
      <c r="AZ38" s="10">
        <v>2.0725799999999999</v>
      </c>
      <c r="BA38" s="10">
        <v>2.0841539999999998</v>
      </c>
      <c r="BB38" s="10">
        <v>2.0715340000000002</v>
      </c>
      <c r="BC38" s="10">
        <v>2.068835</v>
      </c>
      <c r="BD38" s="10">
        <v>2.0664419999999999</v>
      </c>
      <c r="BE38" s="10">
        <v>2.0650740000000001</v>
      </c>
      <c r="BF38" s="10">
        <v>2.06351</v>
      </c>
      <c r="BG38" s="10">
        <v>2.0739559999999999</v>
      </c>
      <c r="BH38" s="10">
        <v>2.1002070000000002</v>
      </c>
      <c r="BI38" s="10">
        <v>2.1360079999999999</v>
      </c>
      <c r="BJ38" s="10">
        <v>2.1833089999999999</v>
      </c>
      <c r="BK38" s="10">
        <v>2.246537</v>
      </c>
      <c r="BL38" s="10">
        <v>2.3043670000000001</v>
      </c>
      <c r="BM38" s="10">
        <v>2.3636919999999999</v>
      </c>
      <c r="BN38" s="10">
        <v>2.4264109999999999</v>
      </c>
      <c r="BO38" s="10">
        <v>2.492756</v>
      </c>
      <c r="BP38" s="10">
        <v>2.561375</v>
      </c>
      <c r="BQ38" s="10">
        <v>2.6313559999999998</v>
      </c>
      <c r="BR38" s="10">
        <v>2.7027109999999999</v>
      </c>
      <c r="BS38" s="10">
        <v>2.775468</v>
      </c>
      <c r="BT38" s="10">
        <v>2.8496549999999998</v>
      </c>
      <c r="BU38" s="10">
        <v>2.9253</v>
      </c>
      <c r="BV38" s="10">
        <v>3.0024310000000001</v>
      </c>
      <c r="BW38" s="10">
        <v>3.0810780000000002</v>
      </c>
      <c r="BX38" s="10">
        <v>3.16127</v>
      </c>
      <c r="BY38" s="10">
        <v>3.2430379999999999</v>
      </c>
      <c r="BZ38" s="10">
        <v>3.3264130000000001</v>
      </c>
      <c r="CA38" s="10">
        <v>3.4114249999999999</v>
      </c>
      <c r="CB38" s="10">
        <v>3.4981089999999999</v>
      </c>
    </row>
    <row r="39" spans="1:80">
      <c r="A39" s="10">
        <v>1.0642E-2</v>
      </c>
      <c r="B39" s="10">
        <v>3.3026E-2</v>
      </c>
      <c r="C39" s="10">
        <v>7.4090000000000003E-2</v>
      </c>
      <c r="D39" s="10">
        <v>0.124748</v>
      </c>
      <c r="E39" s="10">
        <v>0.208175</v>
      </c>
      <c r="F39" s="10">
        <v>0.31942100000000001</v>
      </c>
      <c r="G39" s="10">
        <v>0.45828099999999999</v>
      </c>
      <c r="H39" s="10">
        <v>0.59964899999999999</v>
      </c>
      <c r="I39" s="10">
        <v>0.73012299999999997</v>
      </c>
      <c r="J39" s="10">
        <v>0.85784000000000005</v>
      </c>
      <c r="K39" s="10">
        <v>0.97677400000000003</v>
      </c>
      <c r="L39" s="10">
        <v>1.0970869999999999</v>
      </c>
      <c r="M39" s="10">
        <v>1.232502</v>
      </c>
      <c r="N39" s="10">
        <v>1.3964110000000001</v>
      </c>
      <c r="O39" s="10">
        <v>1.5277000000000001</v>
      </c>
      <c r="P39" s="10">
        <v>1.611998</v>
      </c>
      <c r="Q39" s="10">
        <v>1.6977599999999999</v>
      </c>
      <c r="R39" s="10">
        <v>1.780834</v>
      </c>
      <c r="S39" s="10">
        <v>1.873391</v>
      </c>
      <c r="T39" s="10">
        <v>1.8890960000000001</v>
      </c>
      <c r="U39" s="10">
        <v>1.887259</v>
      </c>
      <c r="V39" s="10">
        <v>1.8572770000000001</v>
      </c>
      <c r="W39" s="10">
        <v>1.846827</v>
      </c>
      <c r="X39" s="10">
        <v>1.939511</v>
      </c>
      <c r="Y39" s="10">
        <v>2.1166960000000001</v>
      </c>
      <c r="Z39" s="10">
        <v>2.3721559999999999</v>
      </c>
      <c r="AA39" s="10">
        <v>2.652323</v>
      </c>
      <c r="AB39" s="10">
        <v>2.8833259999999998</v>
      </c>
      <c r="AC39" s="10">
        <v>3.0386679999999999</v>
      </c>
      <c r="AD39" s="10">
        <v>3.1790389999999999</v>
      </c>
      <c r="AE39" s="10">
        <v>3.3718720000000002</v>
      </c>
      <c r="AF39" s="10">
        <v>3.7086920000000001</v>
      </c>
      <c r="AG39" s="10">
        <v>4.1227049999999998</v>
      </c>
      <c r="AH39" s="10">
        <v>4.5444420000000001</v>
      </c>
      <c r="AI39" s="10">
        <v>5.0001550000000003</v>
      </c>
      <c r="AJ39" s="10">
        <v>5.5330000000000004</v>
      </c>
      <c r="AK39" s="10">
        <v>6.0264480000000002</v>
      </c>
      <c r="AL39" s="10">
        <v>6.4457740000000001</v>
      </c>
      <c r="AM39" s="10">
        <v>6.6834179999999996</v>
      </c>
      <c r="AN39" s="10">
        <v>6.7207889999999999</v>
      </c>
      <c r="AO39" s="10">
        <v>6.8428839999999997</v>
      </c>
      <c r="AP39" s="10">
        <v>6.9600609999999996</v>
      </c>
      <c r="AQ39" s="10">
        <v>7.0476960000000002</v>
      </c>
      <c r="AR39" s="10">
        <v>7.374771</v>
      </c>
      <c r="AS39" s="10">
        <v>7.7537560000000001</v>
      </c>
      <c r="AT39" s="10">
        <v>8.1668839999999996</v>
      </c>
      <c r="AU39" s="10">
        <v>8.3922799999999995</v>
      </c>
      <c r="AV39" s="10">
        <v>8.5602619999999998</v>
      </c>
      <c r="AW39" s="10">
        <v>8.8309499999999996</v>
      </c>
      <c r="AX39" s="10">
        <v>8.9919650000000004</v>
      </c>
      <c r="AY39" s="10">
        <v>8.9248480000000008</v>
      </c>
      <c r="AZ39" s="10">
        <v>8.7118780000000005</v>
      </c>
      <c r="BA39" s="10">
        <v>8.5514969999999995</v>
      </c>
      <c r="BB39" s="10">
        <v>8.3991260000000008</v>
      </c>
      <c r="BC39" s="10">
        <v>8.2604740000000003</v>
      </c>
      <c r="BD39" s="10">
        <v>8.2036069999999999</v>
      </c>
      <c r="BE39" s="10">
        <v>8.2503200000000003</v>
      </c>
      <c r="BF39" s="10">
        <v>8.2934699999999992</v>
      </c>
      <c r="BG39" s="10">
        <v>8.3725509999999996</v>
      </c>
      <c r="BH39" s="10">
        <v>8.4027069999999995</v>
      </c>
      <c r="BI39" s="10">
        <v>8.4848660000000002</v>
      </c>
      <c r="BJ39" s="10">
        <v>8.6075459999999993</v>
      </c>
      <c r="BK39" s="10">
        <v>8.7173300000000005</v>
      </c>
      <c r="BL39" s="10">
        <v>8.8220650000000003</v>
      </c>
      <c r="BM39" s="10">
        <v>8.9350860000000001</v>
      </c>
      <c r="BN39" s="10">
        <v>9.0289570000000001</v>
      </c>
      <c r="BO39" s="10">
        <v>9.1067389999999993</v>
      </c>
      <c r="BP39" s="10">
        <v>9.1784870000000005</v>
      </c>
      <c r="BQ39" s="10">
        <v>9.2508009999999992</v>
      </c>
      <c r="BR39" s="10">
        <v>9.3236279999999994</v>
      </c>
      <c r="BS39" s="10">
        <v>9.3969729999999991</v>
      </c>
      <c r="BT39" s="10">
        <v>9.4708389999999998</v>
      </c>
      <c r="BU39" s="10">
        <v>9.5452300000000001</v>
      </c>
      <c r="BV39" s="10">
        <v>9.6201500000000006</v>
      </c>
      <c r="BW39" s="10">
        <v>9.6956009999999999</v>
      </c>
      <c r="BX39" s="10">
        <v>9.7715890000000005</v>
      </c>
      <c r="BY39" s="10">
        <v>9.8481159999999992</v>
      </c>
      <c r="BZ39" s="10">
        <v>9.9251880000000003</v>
      </c>
      <c r="CA39" s="10">
        <v>10.002806</v>
      </c>
      <c r="CB39" s="10">
        <v>10.080977000000001</v>
      </c>
    </row>
    <row r="40" spans="1:80">
      <c r="A40" s="10">
        <v>4.3740000000000001E-2</v>
      </c>
      <c r="B40" s="10">
        <v>7.9739000000000004E-2</v>
      </c>
      <c r="C40" s="10">
        <v>0.105392</v>
      </c>
      <c r="D40" s="10">
        <v>9.3285999999999994E-2</v>
      </c>
      <c r="E40" s="10">
        <v>6.5056000000000003E-2</v>
      </c>
      <c r="F40" s="10">
        <v>3.6900000000000002E-2</v>
      </c>
      <c r="G40" s="10">
        <v>1.9297999999999999E-2</v>
      </c>
      <c r="H40" s="10">
        <v>-9.7940000000000006E-3</v>
      </c>
      <c r="I40" s="10">
        <v>-4.2117000000000002E-2</v>
      </c>
      <c r="J40" s="10">
        <v>-7.2968000000000005E-2</v>
      </c>
      <c r="K40" s="10">
        <v>-0.107754</v>
      </c>
      <c r="L40" s="10">
        <v>-0.113869</v>
      </c>
      <c r="M40" s="10">
        <v>-0.109473</v>
      </c>
      <c r="N40" s="10">
        <v>-0.12564700000000001</v>
      </c>
      <c r="O40" s="10">
        <v>-0.15409500000000001</v>
      </c>
      <c r="P40" s="10">
        <v>-0.17563699999999999</v>
      </c>
      <c r="Q40" s="10">
        <v>-0.18582399999999999</v>
      </c>
      <c r="R40" s="10">
        <v>-0.18906600000000001</v>
      </c>
      <c r="S40" s="10">
        <v>-0.17944199999999999</v>
      </c>
      <c r="T40" s="10">
        <v>-0.166074</v>
      </c>
      <c r="U40" s="10">
        <v>-0.16475799999999999</v>
      </c>
      <c r="V40" s="10">
        <v>-0.156225</v>
      </c>
      <c r="W40" s="10">
        <v>-0.13694500000000001</v>
      </c>
      <c r="X40" s="10">
        <v>-0.13042100000000001</v>
      </c>
      <c r="Y40" s="10">
        <v>-0.149699</v>
      </c>
      <c r="Z40" s="10">
        <v>-0.16597500000000001</v>
      </c>
      <c r="AA40" s="10">
        <v>-0.165772</v>
      </c>
      <c r="AB40" s="10">
        <v>-0.163495</v>
      </c>
      <c r="AC40" s="10">
        <v>-0.150703</v>
      </c>
      <c r="AD40" s="10">
        <v>-0.13692499999999999</v>
      </c>
      <c r="AE40" s="10">
        <v>-0.13883300000000001</v>
      </c>
      <c r="AF40" s="10">
        <v>-0.157834</v>
      </c>
      <c r="AG40" s="10">
        <v>-0.18135499999999999</v>
      </c>
      <c r="AH40" s="10">
        <v>-0.20492199999999999</v>
      </c>
      <c r="AI40" s="10">
        <v>-0.21857399999999999</v>
      </c>
      <c r="AJ40" s="10">
        <v>-0.22561500000000001</v>
      </c>
      <c r="AK40" s="10">
        <v>-0.224497</v>
      </c>
      <c r="AL40" s="10">
        <v>-0.19883300000000001</v>
      </c>
      <c r="AM40" s="10">
        <v>-0.153642</v>
      </c>
      <c r="AN40" s="10">
        <v>-9.5618999999999996E-2</v>
      </c>
      <c r="AO40" s="10">
        <v>-3.2710000000000003E-2</v>
      </c>
      <c r="AP40" s="10">
        <v>3.9715E-2</v>
      </c>
      <c r="AQ40" s="10">
        <v>9.5072000000000004E-2</v>
      </c>
      <c r="AR40" s="10">
        <v>0.13211300000000001</v>
      </c>
      <c r="AS40" s="10">
        <v>0.16863400000000001</v>
      </c>
      <c r="AT40" s="10">
        <v>0.20541000000000001</v>
      </c>
      <c r="AU40" s="10">
        <v>0.233845</v>
      </c>
      <c r="AV40" s="10">
        <v>0.26694800000000002</v>
      </c>
      <c r="AW40" s="10">
        <v>0.29148299999999999</v>
      </c>
      <c r="AX40" s="10">
        <v>0.30740400000000001</v>
      </c>
      <c r="AY40" s="10">
        <v>0.32238899999999998</v>
      </c>
      <c r="AZ40" s="10">
        <v>0.32712999999999998</v>
      </c>
      <c r="BA40" s="10">
        <v>0.32033299999999998</v>
      </c>
      <c r="BB40" s="10">
        <v>0.31684699999999999</v>
      </c>
      <c r="BC40" s="10">
        <v>0.32520900000000003</v>
      </c>
      <c r="BD40" s="10">
        <v>0.346779</v>
      </c>
      <c r="BE40" s="10">
        <v>0.36539899999999997</v>
      </c>
      <c r="BF40" s="10">
        <v>0.40165200000000001</v>
      </c>
      <c r="BG40" s="10">
        <v>0.44590999999999997</v>
      </c>
      <c r="BH40" s="10">
        <v>0.48149900000000001</v>
      </c>
      <c r="BI40" s="10">
        <v>0.51037999999999994</v>
      </c>
      <c r="BJ40" s="10">
        <v>0.54961599999999999</v>
      </c>
      <c r="BK40" s="10">
        <v>0.593692</v>
      </c>
      <c r="BL40" s="10">
        <v>0.643204</v>
      </c>
      <c r="BM40" s="10">
        <v>0.69621900000000003</v>
      </c>
      <c r="BN40" s="10">
        <v>0.74921899999999997</v>
      </c>
      <c r="BO40" s="10">
        <v>0.80588199999999999</v>
      </c>
      <c r="BP40" s="10">
        <v>0.86460300000000001</v>
      </c>
      <c r="BQ40" s="10">
        <v>0.925265</v>
      </c>
      <c r="BR40" s="10">
        <v>0.98790100000000003</v>
      </c>
      <c r="BS40" s="10">
        <v>1.0525739999999999</v>
      </c>
      <c r="BT40" s="10">
        <v>1.1193519999999999</v>
      </c>
      <c r="BU40" s="10">
        <v>1.188302</v>
      </c>
      <c r="BV40" s="10">
        <v>1.2594959999999999</v>
      </c>
      <c r="BW40" s="10">
        <v>1.333005</v>
      </c>
      <c r="BX40" s="10">
        <v>1.408906</v>
      </c>
      <c r="BY40" s="10">
        <v>1.487276</v>
      </c>
      <c r="BZ40" s="10">
        <v>1.5681970000000001</v>
      </c>
      <c r="CA40" s="10">
        <v>1.6517489999999999</v>
      </c>
      <c r="CB40" s="10">
        <v>1.7380199999999999</v>
      </c>
    </row>
    <row r="41" spans="1:80">
      <c r="A41" s="10">
        <v>8.2950000000000003E-3</v>
      </c>
      <c r="B41" s="10">
        <v>2.9729999999999999E-2</v>
      </c>
      <c r="C41" s="10">
        <v>5.9920000000000001E-2</v>
      </c>
      <c r="D41" s="10">
        <v>0.120917</v>
      </c>
      <c r="E41" s="10">
        <v>0.188302</v>
      </c>
      <c r="F41" s="10">
        <v>0.26577499999999998</v>
      </c>
      <c r="G41" s="10">
        <v>0.33701799999999998</v>
      </c>
      <c r="H41" s="10">
        <v>0.36930099999999999</v>
      </c>
      <c r="I41" s="10">
        <v>0.39440799999999998</v>
      </c>
      <c r="J41" s="10">
        <v>0.45544299999999999</v>
      </c>
      <c r="K41" s="10">
        <v>0.55601400000000001</v>
      </c>
      <c r="L41" s="10">
        <v>0.65615800000000002</v>
      </c>
      <c r="M41" s="10">
        <v>0.76888999999999996</v>
      </c>
      <c r="N41" s="10">
        <v>0.85905600000000004</v>
      </c>
      <c r="O41" s="10">
        <v>0.94765699999999997</v>
      </c>
      <c r="P41" s="10">
        <v>1.0485450000000001</v>
      </c>
      <c r="Q41" s="10">
        <v>1.1612720000000001</v>
      </c>
      <c r="R41" s="10">
        <v>1.2834099999999999</v>
      </c>
      <c r="S41" s="10">
        <v>1.3881760000000001</v>
      </c>
      <c r="T41" s="10">
        <v>1.4710019999999999</v>
      </c>
      <c r="U41" s="10">
        <v>1.572147</v>
      </c>
      <c r="V41" s="10">
        <v>1.640417</v>
      </c>
      <c r="W41" s="10">
        <v>1.6891879999999999</v>
      </c>
      <c r="X41" s="10">
        <v>1.6997880000000001</v>
      </c>
      <c r="Y41" s="10">
        <v>1.6870700000000001</v>
      </c>
      <c r="Z41" s="10">
        <v>1.6875</v>
      </c>
      <c r="AA41" s="10">
        <v>1.689589</v>
      </c>
      <c r="AB41" s="10">
        <v>1.7068639999999999</v>
      </c>
      <c r="AC41" s="10">
        <v>1.7527410000000001</v>
      </c>
      <c r="AD41" s="10">
        <v>1.8440589999999999</v>
      </c>
      <c r="AE41" s="10">
        <v>1.8968210000000001</v>
      </c>
      <c r="AF41" s="10">
        <v>1.933943</v>
      </c>
      <c r="AG41" s="10">
        <v>2.0059239999999998</v>
      </c>
      <c r="AH41" s="10">
        <v>2.0641150000000001</v>
      </c>
      <c r="AI41" s="10">
        <v>2.0768200000000001</v>
      </c>
      <c r="AJ41" s="10">
        <v>2.1221899999999998</v>
      </c>
      <c r="AK41" s="10">
        <v>2.2239100000000001</v>
      </c>
      <c r="AL41" s="10">
        <v>2.3629319999999998</v>
      </c>
      <c r="AM41" s="10">
        <v>2.4294199999999999</v>
      </c>
      <c r="AN41" s="10">
        <v>2.4503840000000001</v>
      </c>
      <c r="AO41" s="10">
        <v>2.4641199999999999</v>
      </c>
      <c r="AP41" s="10">
        <v>2.4076879999999998</v>
      </c>
      <c r="AQ41" s="10">
        <v>2.363858</v>
      </c>
      <c r="AR41" s="10">
        <v>2.3361740000000002</v>
      </c>
      <c r="AS41" s="10">
        <v>2.3015310000000002</v>
      </c>
      <c r="AT41" s="10">
        <v>2.242191</v>
      </c>
      <c r="AU41" s="10">
        <v>2.2262080000000002</v>
      </c>
      <c r="AV41" s="10">
        <v>2.21271</v>
      </c>
      <c r="AW41" s="10">
        <v>2.2126359999999998</v>
      </c>
      <c r="AX41" s="10">
        <v>2.2887400000000002</v>
      </c>
      <c r="AY41" s="10">
        <v>2.3665750000000001</v>
      </c>
      <c r="AZ41" s="10">
        <v>2.4123039999999998</v>
      </c>
      <c r="BA41" s="10">
        <v>2.4477289999999998</v>
      </c>
      <c r="BB41" s="10">
        <v>2.4924729999999999</v>
      </c>
      <c r="BC41" s="10">
        <v>2.5084170000000001</v>
      </c>
      <c r="BD41" s="10">
        <v>2.5384350000000002</v>
      </c>
      <c r="BE41" s="10">
        <v>2.5962109999999998</v>
      </c>
      <c r="BF41" s="10">
        <v>2.6987939999999999</v>
      </c>
      <c r="BG41" s="10">
        <v>2.7777859999999999</v>
      </c>
      <c r="BH41" s="10">
        <v>2.838581</v>
      </c>
      <c r="BI41" s="10">
        <v>2.9155340000000001</v>
      </c>
      <c r="BJ41" s="10">
        <v>2.9744259999999998</v>
      </c>
      <c r="BK41" s="10">
        <v>3.0309400000000002</v>
      </c>
      <c r="BL41" s="10">
        <v>3.103567</v>
      </c>
      <c r="BM41" s="10">
        <v>3.1675390000000001</v>
      </c>
      <c r="BN41" s="10">
        <v>3.2411490000000001</v>
      </c>
      <c r="BO41" s="10">
        <v>3.3144040000000001</v>
      </c>
      <c r="BP41" s="10">
        <v>3.3869509999999998</v>
      </c>
      <c r="BQ41" s="10">
        <v>3.4606870000000001</v>
      </c>
      <c r="BR41" s="10">
        <v>3.535663</v>
      </c>
      <c r="BS41" s="10">
        <v>3.6118990000000002</v>
      </c>
      <c r="BT41" s="10">
        <v>3.689416</v>
      </c>
      <c r="BU41" s="10">
        <v>3.7682370000000001</v>
      </c>
      <c r="BV41" s="10">
        <v>3.848382</v>
      </c>
      <c r="BW41" s="10">
        <v>3.9298739999999999</v>
      </c>
      <c r="BX41" s="10">
        <v>4.0127360000000003</v>
      </c>
      <c r="BY41" s="10">
        <v>4.0969899999999999</v>
      </c>
      <c r="BZ41" s="10">
        <v>4.1826610000000004</v>
      </c>
      <c r="CA41" s="10">
        <v>4.2697719999999997</v>
      </c>
      <c r="CB41" s="10">
        <v>4.3583470000000002</v>
      </c>
    </row>
    <row r="42" spans="1:80">
      <c r="A42" s="10">
        <v>9.3900000000000008E-3</v>
      </c>
      <c r="B42" s="10">
        <v>3.3429E-2</v>
      </c>
      <c r="C42" s="10">
        <v>7.1813000000000002E-2</v>
      </c>
      <c r="D42" s="10">
        <v>9.2796000000000003E-2</v>
      </c>
      <c r="E42" s="10">
        <v>0.100844</v>
      </c>
      <c r="F42" s="10">
        <v>0.12188400000000001</v>
      </c>
      <c r="G42" s="10">
        <v>0.166765</v>
      </c>
      <c r="H42" s="10">
        <v>0.23932600000000001</v>
      </c>
      <c r="I42" s="10">
        <v>0.348582</v>
      </c>
      <c r="J42" s="10">
        <v>0.46614699999999998</v>
      </c>
      <c r="K42" s="10">
        <v>0.55887900000000001</v>
      </c>
      <c r="L42" s="10">
        <v>0.65624000000000005</v>
      </c>
      <c r="M42" s="10">
        <v>0.762687</v>
      </c>
      <c r="N42" s="10">
        <v>0.83311500000000005</v>
      </c>
      <c r="O42" s="10">
        <v>0.83887199999999995</v>
      </c>
      <c r="P42" s="10">
        <v>0.83342000000000005</v>
      </c>
      <c r="Q42" s="10">
        <v>0.82125999999999999</v>
      </c>
      <c r="R42" s="10">
        <v>0.86961100000000002</v>
      </c>
      <c r="S42" s="10">
        <v>0.94895200000000002</v>
      </c>
      <c r="T42" s="10">
        <v>0.96914199999999995</v>
      </c>
      <c r="U42" s="10">
        <v>0.95598899999999998</v>
      </c>
      <c r="V42" s="10">
        <v>0.996591</v>
      </c>
      <c r="W42" s="10">
        <v>1.0679289999999999</v>
      </c>
      <c r="X42" s="10">
        <v>1.1267720000000001</v>
      </c>
      <c r="Y42" s="10">
        <v>1.1688719999999999</v>
      </c>
      <c r="Z42" s="10">
        <v>1.197616</v>
      </c>
      <c r="AA42" s="10">
        <v>1.223147</v>
      </c>
      <c r="AB42" s="10">
        <v>1.2661009999999999</v>
      </c>
      <c r="AC42" s="10">
        <v>1.3432649999999999</v>
      </c>
      <c r="AD42" s="10">
        <v>1.4308099999999999</v>
      </c>
      <c r="AE42" s="10">
        <v>1.4976259999999999</v>
      </c>
      <c r="AF42" s="10">
        <v>1.5262439999999999</v>
      </c>
      <c r="AG42" s="10">
        <v>1.5313559999999999</v>
      </c>
      <c r="AH42" s="10">
        <v>1.5025090000000001</v>
      </c>
      <c r="AI42" s="10">
        <v>1.4857899999999999</v>
      </c>
      <c r="AJ42" s="10">
        <v>1.497522</v>
      </c>
      <c r="AK42" s="10">
        <v>1.5213719999999999</v>
      </c>
      <c r="AL42" s="10">
        <v>1.5108740000000001</v>
      </c>
      <c r="AM42" s="10">
        <v>1.4969699999999999</v>
      </c>
      <c r="AN42" s="10">
        <v>1.4881409999999999</v>
      </c>
      <c r="AO42" s="10">
        <v>1.4669289999999999</v>
      </c>
      <c r="AP42" s="10">
        <v>1.5324310000000001</v>
      </c>
      <c r="AQ42" s="10">
        <v>1.6854709999999999</v>
      </c>
      <c r="AR42" s="10">
        <v>1.867108</v>
      </c>
      <c r="AS42" s="10">
        <v>2.054713</v>
      </c>
      <c r="AT42" s="10">
        <v>2.180285</v>
      </c>
      <c r="AU42" s="10">
        <v>2.3112689999999998</v>
      </c>
      <c r="AV42" s="10">
        <v>2.4357690000000001</v>
      </c>
      <c r="AW42" s="10">
        <v>2.5562320000000001</v>
      </c>
      <c r="AX42" s="10">
        <v>2.7214670000000001</v>
      </c>
      <c r="AY42" s="10">
        <v>2.9010720000000001</v>
      </c>
      <c r="AZ42" s="10">
        <v>3.1468720000000001</v>
      </c>
      <c r="BA42" s="10">
        <v>3.5070030000000001</v>
      </c>
      <c r="BB42" s="10">
        <v>3.9163890000000001</v>
      </c>
      <c r="BC42" s="10">
        <v>4.2165010000000001</v>
      </c>
      <c r="BD42" s="10">
        <v>4.4395509999999998</v>
      </c>
      <c r="BE42" s="10">
        <v>4.6492899999999997</v>
      </c>
      <c r="BF42" s="10">
        <v>4.8497339999999998</v>
      </c>
      <c r="BG42" s="10">
        <v>5.0749139999999997</v>
      </c>
      <c r="BH42" s="10">
        <v>5.3283389999999997</v>
      </c>
      <c r="BI42" s="10">
        <v>5.5403630000000001</v>
      </c>
      <c r="BJ42" s="10">
        <v>5.7442489999999999</v>
      </c>
      <c r="BK42" s="10">
        <v>5.9171129999999996</v>
      </c>
      <c r="BL42" s="10">
        <v>6.0445710000000004</v>
      </c>
      <c r="BM42" s="10">
        <v>6.1790200000000004</v>
      </c>
      <c r="BN42" s="10">
        <v>6.3423930000000004</v>
      </c>
      <c r="BO42" s="10">
        <v>6.5185979999999999</v>
      </c>
      <c r="BP42" s="10">
        <v>6.6993910000000003</v>
      </c>
      <c r="BQ42" s="10">
        <v>6.8843629999999996</v>
      </c>
      <c r="BR42" s="10">
        <v>7.073779</v>
      </c>
      <c r="BS42" s="10">
        <v>7.2677449999999997</v>
      </c>
      <c r="BT42" s="10">
        <v>7.4663709999999996</v>
      </c>
      <c r="BU42" s="10">
        <v>7.6697689999999996</v>
      </c>
      <c r="BV42" s="10">
        <v>7.8780539999999997</v>
      </c>
      <c r="BW42" s="10">
        <v>8.0913430000000002</v>
      </c>
      <c r="BX42" s="10">
        <v>8.3097549999999991</v>
      </c>
      <c r="BY42" s="10">
        <v>8.5334149999999998</v>
      </c>
      <c r="BZ42" s="10">
        <v>8.7624479999999991</v>
      </c>
      <c r="CA42" s="10">
        <v>8.9969830000000002</v>
      </c>
      <c r="CB42" s="10">
        <v>9.2371529999999993</v>
      </c>
    </row>
    <row r="43" spans="1:80">
      <c r="A43" s="10">
        <v>9.6819999999999996E-3</v>
      </c>
      <c r="B43" s="10">
        <v>1.5598000000000001E-2</v>
      </c>
      <c r="C43" s="10">
        <v>2.3614E-2</v>
      </c>
      <c r="D43" s="10">
        <v>1.9991999999999999E-2</v>
      </c>
      <c r="E43" s="10">
        <v>1.2564000000000001E-2</v>
      </c>
      <c r="F43" s="10">
        <v>-2.2590000000000002E-3</v>
      </c>
      <c r="G43" s="10">
        <v>-3.3965000000000002E-2</v>
      </c>
      <c r="H43" s="10">
        <v>-7.9492999999999994E-2</v>
      </c>
      <c r="I43" s="10">
        <v>-0.12735399999999999</v>
      </c>
      <c r="J43" s="10">
        <v>-0.18410399999999999</v>
      </c>
      <c r="K43" s="10">
        <v>-0.235293</v>
      </c>
      <c r="L43" s="10">
        <v>-0.27207599999999998</v>
      </c>
      <c r="M43" s="10">
        <v>-0.30164999999999997</v>
      </c>
      <c r="N43" s="10">
        <v>-0.323515</v>
      </c>
      <c r="O43" s="10">
        <v>-0.37944699999999998</v>
      </c>
      <c r="P43" s="10">
        <v>-0.43881399999999998</v>
      </c>
      <c r="Q43" s="10">
        <v>-0.47395599999999999</v>
      </c>
      <c r="R43" s="10">
        <v>-0.50656199999999996</v>
      </c>
      <c r="S43" s="10">
        <v>-0.53500999999999999</v>
      </c>
      <c r="T43" s="10">
        <v>-0.54347199999999996</v>
      </c>
      <c r="U43" s="10">
        <v>-0.536493</v>
      </c>
      <c r="V43" s="10">
        <v>-0.52639199999999997</v>
      </c>
      <c r="W43" s="10">
        <v>-0.52021899999999999</v>
      </c>
      <c r="X43" s="10">
        <v>-0.51712199999999997</v>
      </c>
      <c r="Y43" s="10">
        <v>-0.51192599999999999</v>
      </c>
      <c r="Z43" s="10">
        <v>-0.50636700000000001</v>
      </c>
      <c r="AA43" s="10">
        <v>-0.50927999999999995</v>
      </c>
      <c r="AB43" s="10">
        <v>-0.52354500000000004</v>
      </c>
      <c r="AC43" s="10">
        <v>-0.54175600000000002</v>
      </c>
      <c r="AD43" s="10">
        <v>-0.55554899999999996</v>
      </c>
      <c r="AE43" s="10">
        <v>-0.56679100000000004</v>
      </c>
      <c r="AF43" s="10">
        <v>-0.57275600000000004</v>
      </c>
      <c r="AG43" s="10">
        <v>-0.571515</v>
      </c>
      <c r="AH43" s="10">
        <v>-0.57057599999999997</v>
      </c>
      <c r="AI43" s="10">
        <v>-0.56959199999999999</v>
      </c>
      <c r="AJ43" s="10">
        <v>-0.56284500000000004</v>
      </c>
      <c r="AK43" s="10">
        <v>-0.55330400000000002</v>
      </c>
      <c r="AL43" s="10">
        <v>-0.54225100000000004</v>
      </c>
      <c r="AM43" s="10">
        <v>-0.53945799999999999</v>
      </c>
      <c r="AN43" s="10">
        <v>-0.55573300000000003</v>
      </c>
      <c r="AO43" s="10">
        <v>-0.57986499999999996</v>
      </c>
      <c r="AP43" s="10">
        <v>-0.60721199999999997</v>
      </c>
      <c r="AQ43" s="10">
        <v>-0.62650499999999998</v>
      </c>
      <c r="AR43" s="10">
        <v>-0.63671800000000001</v>
      </c>
      <c r="AS43" s="10">
        <v>-0.64691600000000005</v>
      </c>
      <c r="AT43" s="10">
        <v>-0.66416799999999998</v>
      </c>
      <c r="AU43" s="10">
        <v>-0.68316100000000002</v>
      </c>
      <c r="AV43" s="10">
        <v>-0.69957199999999997</v>
      </c>
      <c r="AW43" s="10">
        <v>-0.70919699999999997</v>
      </c>
      <c r="AX43" s="10">
        <v>-0.71088499999999999</v>
      </c>
      <c r="AY43" s="10">
        <v>-0.70980600000000005</v>
      </c>
      <c r="AZ43" s="10">
        <v>-0.70874599999999999</v>
      </c>
      <c r="BA43" s="10">
        <v>-0.70986300000000002</v>
      </c>
      <c r="BB43" s="10">
        <v>-0.70979800000000004</v>
      </c>
      <c r="BC43" s="10">
        <v>-0.70568699999999995</v>
      </c>
      <c r="BD43" s="10">
        <v>-0.70251699999999995</v>
      </c>
      <c r="BE43" s="10">
        <v>-0.70189400000000002</v>
      </c>
      <c r="BF43" s="10">
        <v>-0.70433599999999996</v>
      </c>
      <c r="BG43" s="10">
        <v>-0.70633000000000001</v>
      </c>
      <c r="BH43" s="10">
        <v>-0.70772199999999996</v>
      </c>
      <c r="BI43" s="10">
        <v>-0.71101599999999998</v>
      </c>
      <c r="BJ43" s="10">
        <v>-0.71254700000000004</v>
      </c>
      <c r="BK43" s="10">
        <v>-0.71532899999999999</v>
      </c>
      <c r="BL43" s="10">
        <v>-0.72007900000000002</v>
      </c>
      <c r="BM43" s="10">
        <v>-0.72444699999999995</v>
      </c>
      <c r="BN43" s="10">
        <v>-0.72847099999999998</v>
      </c>
      <c r="BO43" s="10">
        <v>-0.73243100000000005</v>
      </c>
      <c r="BP43" s="10">
        <v>-0.73624299999999998</v>
      </c>
      <c r="BQ43" s="10">
        <v>-0.74000100000000002</v>
      </c>
      <c r="BR43" s="10">
        <v>-0.74370499999999995</v>
      </c>
      <c r="BS43" s="10">
        <v>-0.74735700000000005</v>
      </c>
      <c r="BT43" s="10">
        <v>-0.75095699999999999</v>
      </c>
      <c r="BU43" s="10">
        <v>-0.75450499999999998</v>
      </c>
      <c r="BV43" s="10">
        <v>-0.75800299999999998</v>
      </c>
      <c r="BW43" s="10">
        <v>-0.76145099999999999</v>
      </c>
      <c r="BX43" s="10">
        <v>-0.76485000000000003</v>
      </c>
      <c r="BY43" s="10">
        <v>-0.76819999999999999</v>
      </c>
      <c r="BZ43" s="10">
        <v>-0.77150300000000005</v>
      </c>
      <c r="CA43" s="10">
        <v>-0.77475899999999998</v>
      </c>
      <c r="CB43" s="10">
        <v>-0.77796799999999999</v>
      </c>
    </row>
    <row r="44" spans="1:80">
      <c r="A44" s="10">
        <v>1.5950000000000001E-3</v>
      </c>
      <c r="B44" s="10">
        <v>-4.0439999999999999E-3</v>
      </c>
      <c r="C44" s="10">
        <v>-7.4079999999999997E-3</v>
      </c>
      <c r="D44" s="10">
        <v>-5.8469999999999998E-3</v>
      </c>
      <c r="E44" s="10">
        <v>-1.0636E-2</v>
      </c>
      <c r="F44" s="10">
        <v>-1.7543E-2</v>
      </c>
      <c r="G44" s="10">
        <v>-4.3095000000000001E-2</v>
      </c>
      <c r="H44" s="10">
        <v>-9.6658999999999995E-2</v>
      </c>
      <c r="I44" s="10">
        <v>-0.12698400000000001</v>
      </c>
      <c r="J44" s="10">
        <v>-0.117366</v>
      </c>
      <c r="K44" s="10">
        <v>-9.3775999999999998E-2</v>
      </c>
      <c r="L44" s="10">
        <v>-6.2480000000000001E-2</v>
      </c>
      <c r="M44" s="10">
        <v>-1.9784E-2</v>
      </c>
      <c r="N44" s="10">
        <v>3.6159999999999999E-3</v>
      </c>
      <c r="O44" s="10">
        <v>1.5348000000000001E-2</v>
      </c>
      <c r="P44" s="10">
        <v>3.4043999999999998E-2</v>
      </c>
      <c r="Q44" s="10">
        <v>6.3372999999999999E-2</v>
      </c>
      <c r="R44" s="10">
        <v>8.7461999999999998E-2</v>
      </c>
      <c r="S44" s="10">
        <v>0.105769</v>
      </c>
      <c r="T44" s="10">
        <v>0.121503</v>
      </c>
      <c r="U44" s="10">
        <v>0.112083</v>
      </c>
      <c r="V44" s="10">
        <v>7.4423000000000003E-2</v>
      </c>
      <c r="W44" s="10">
        <v>1.4702E-2</v>
      </c>
      <c r="X44" s="10">
        <v>-4.2897999999999999E-2</v>
      </c>
      <c r="Y44" s="10">
        <v>-8.6420999999999998E-2</v>
      </c>
      <c r="Z44" s="10">
        <v>-0.136159</v>
      </c>
      <c r="AA44" s="10">
        <v>-0.17166100000000001</v>
      </c>
      <c r="AB44" s="10">
        <v>-0.19863800000000001</v>
      </c>
      <c r="AC44" s="10">
        <v>-0.22667699999999999</v>
      </c>
      <c r="AD44" s="10">
        <v>-0.243122</v>
      </c>
      <c r="AE44" s="10">
        <v>-0.24590000000000001</v>
      </c>
      <c r="AF44" s="10">
        <v>-0.23394000000000001</v>
      </c>
      <c r="AG44" s="10">
        <v>-0.21745900000000001</v>
      </c>
      <c r="AH44" s="10">
        <v>-0.20724200000000001</v>
      </c>
      <c r="AI44" s="10">
        <v>-0.18268400000000001</v>
      </c>
      <c r="AJ44" s="10">
        <v>-0.15434899999999999</v>
      </c>
      <c r="AK44" s="10">
        <v>-0.133933</v>
      </c>
      <c r="AL44" s="10">
        <v>-9.4616000000000006E-2</v>
      </c>
      <c r="AM44" s="10">
        <v>-4.6830999999999998E-2</v>
      </c>
      <c r="AN44" s="10">
        <v>-1.7179E-2</v>
      </c>
      <c r="AO44" s="10">
        <v>-5.6119999999999998E-3</v>
      </c>
      <c r="AP44" s="10">
        <v>7.4539999999999997E-3</v>
      </c>
      <c r="AQ44" s="10">
        <v>-1.5120000000000001E-3</v>
      </c>
      <c r="AR44" s="10">
        <v>-1.3331000000000001E-2</v>
      </c>
      <c r="AS44" s="10">
        <v>-1.9733000000000001E-2</v>
      </c>
      <c r="AT44" s="10">
        <v>-5.0041000000000002E-2</v>
      </c>
      <c r="AU44" s="10">
        <v>-8.0829999999999999E-2</v>
      </c>
      <c r="AV44" s="10">
        <v>-0.100214</v>
      </c>
      <c r="AW44" s="10">
        <v>-0.12072099999999999</v>
      </c>
      <c r="AX44" s="10">
        <v>-0.13614899999999999</v>
      </c>
      <c r="AY44" s="10">
        <v>-0.15280299999999999</v>
      </c>
      <c r="AZ44" s="10">
        <v>-0.167708</v>
      </c>
      <c r="BA44" s="10">
        <v>-0.17693900000000001</v>
      </c>
      <c r="BB44" s="10">
        <v>-0.18129999999999999</v>
      </c>
      <c r="BC44" s="10">
        <v>-0.19319600000000001</v>
      </c>
      <c r="BD44" s="10">
        <v>-0.20142399999999999</v>
      </c>
      <c r="BE44" s="10">
        <v>-0.19814999999999999</v>
      </c>
      <c r="BF44" s="10">
        <v>-0.18634500000000001</v>
      </c>
      <c r="BG44" s="10">
        <v>-0.160605</v>
      </c>
      <c r="BH44" s="10">
        <v>-0.130689</v>
      </c>
      <c r="BI44" s="10">
        <v>-0.111873</v>
      </c>
      <c r="BJ44" s="10">
        <v>-9.8805000000000004E-2</v>
      </c>
      <c r="BK44" s="10">
        <v>-9.1659000000000004E-2</v>
      </c>
      <c r="BL44" s="10">
        <v>-8.5238999999999995E-2</v>
      </c>
      <c r="BM44" s="10">
        <v>-7.3809E-2</v>
      </c>
      <c r="BN44" s="10">
        <v>-5.9276000000000002E-2</v>
      </c>
      <c r="BO44" s="10">
        <v>-4.5307E-2</v>
      </c>
      <c r="BP44" s="10">
        <v>-3.1601999999999998E-2</v>
      </c>
      <c r="BQ44" s="10">
        <v>-1.7701000000000001E-2</v>
      </c>
      <c r="BR44" s="10">
        <v>-3.601E-3</v>
      </c>
      <c r="BS44" s="10">
        <v>1.0702E-2</v>
      </c>
      <c r="BT44" s="10">
        <v>2.521E-2</v>
      </c>
      <c r="BU44" s="10">
        <v>3.9926000000000003E-2</v>
      </c>
      <c r="BV44" s="10">
        <v>5.4854E-2</v>
      </c>
      <c r="BW44" s="10">
        <v>6.9995000000000002E-2</v>
      </c>
      <c r="BX44" s="10">
        <v>8.5353999999999999E-2</v>
      </c>
      <c r="BY44" s="10">
        <v>0.100934</v>
      </c>
      <c r="BZ44" s="10">
        <v>0.11673699999999999</v>
      </c>
      <c r="CA44" s="10">
        <v>0.132767</v>
      </c>
      <c r="CB44" s="10">
        <v>0.14902699999999999</v>
      </c>
    </row>
    <row r="45" spans="1:80">
      <c r="A45" s="10">
        <v>3.5068000000000002E-2</v>
      </c>
      <c r="B45" s="10">
        <v>7.9106999999999997E-2</v>
      </c>
      <c r="C45" s="10">
        <v>0.161886</v>
      </c>
      <c r="D45" s="10">
        <v>0.24445900000000001</v>
      </c>
      <c r="E45" s="10">
        <v>0.27976699999999999</v>
      </c>
      <c r="F45" s="10">
        <v>0.31310199999999999</v>
      </c>
      <c r="G45" s="10">
        <v>0.36775099999999999</v>
      </c>
      <c r="H45" s="10">
        <v>0.39068399999999998</v>
      </c>
      <c r="I45" s="10">
        <v>0.40600999999999998</v>
      </c>
      <c r="J45" s="10">
        <v>0.47642499999999999</v>
      </c>
      <c r="K45" s="10">
        <v>0.561998</v>
      </c>
      <c r="L45" s="10">
        <v>0.63320100000000001</v>
      </c>
      <c r="M45" s="10">
        <v>0.70723499999999995</v>
      </c>
      <c r="N45" s="10">
        <v>0.79190000000000005</v>
      </c>
      <c r="O45" s="10">
        <v>0.88622699999999999</v>
      </c>
      <c r="P45" s="10">
        <v>0.99850499999999998</v>
      </c>
      <c r="Q45" s="10">
        <v>1.061023</v>
      </c>
      <c r="R45" s="10">
        <v>1.0937349999999999</v>
      </c>
      <c r="S45" s="10">
        <v>1.1662859999999999</v>
      </c>
      <c r="T45" s="10">
        <v>1.2028810000000001</v>
      </c>
      <c r="U45" s="10">
        <v>1.2066110000000001</v>
      </c>
      <c r="V45" s="10">
        <v>1.18598</v>
      </c>
      <c r="W45" s="10">
        <v>1.151246</v>
      </c>
      <c r="X45" s="10">
        <v>1.1502870000000001</v>
      </c>
      <c r="Y45" s="10">
        <v>1.1725540000000001</v>
      </c>
      <c r="Z45" s="10">
        <v>1.2140070000000001</v>
      </c>
      <c r="AA45" s="10">
        <v>1.28206</v>
      </c>
      <c r="AB45" s="10">
        <v>1.3241609999999999</v>
      </c>
      <c r="AC45" s="10">
        <v>1.4000429999999999</v>
      </c>
      <c r="AD45" s="10">
        <v>1.467703</v>
      </c>
      <c r="AE45" s="10">
        <v>1.505593</v>
      </c>
      <c r="AF45" s="10">
        <v>1.516645</v>
      </c>
      <c r="AG45" s="10">
        <v>1.5650409999999999</v>
      </c>
      <c r="AH45" s="10">
        <v>1.7100789999999999</v>
      </c>
      <c r="AI45" s="10">
        <v>1.891783</v>
      </c>
      <c r="AJ45" s="10">
        <v>2.0276900000000002</v>
      </c>
      <c r="AK45" s="10">
        <v>2.1902279999999998</v>
      </c>
      <c r="AL45" s="10">
        <v>2.4237419999999998</v>
      </c>
      <c r="AM45" s="10">
        <v>2.669044</v>
      </c>
      <c r="AN45" s="10">
        <v>2.7520129999999998</v>
      </c>
      <c r="AO45" s="10">
        <v>2.7666019999999998</v>
      </c>
      <c r="AP45" s="10">
        <v>2.791874</v>
      </c>
      <c r="AQ45" s="10">
        <v>2.832106</v>
      </c>
      <c r="AR45" s="10">
        <v>2.8792249999999999</v>
      </c>
      <c r="AS45" s="10">
        <v>2.9670670000000001</v>
      </c>
      <c r="AT45" s="10">
        <v>3.096203</v>
      </c>
      <c r="AU45" s="10">
        <v>3.20303</v>
      </c>
      <c r="AV45" s="10">
        <v>3.2874859999999999</v>
      </c>
      <c r="AW45" s="10">
        <v>3.42475</v>
      </c>
      <c r="AX45" s="10">
        <v>3.584972</v>
      </c>
      <c r="AY45" s="10">
        <v>3.8333900000000001</v>
      </c>
      <c r="AZ45" s="10">
        <v>4.199999</v>
      </c>
      <c r="BA45" s="10">
        <v>4.5519990000000004</v>
      </c>
      <c r="BB45" s="10">
        <v>4.9185930000000004</v>
      </c>
      <c r="BC45" s="10">
        <v>5.3593289999999998</v>
      </c>
      <c r="BD45" s="10">
        <v>5.8865869999999996</v>
      </c>
      <c r="BE45" s="10">
        <v>6.3560210000000001</v>
      </c>
      <c r="BF45" s="10">
        <v>6.845402</v>
      </c>
      <c r="BG45" s="10">
        <v>7.4121519999999999</v>
      </c>
      <c r="BH45" s="10">
        <v>8.0326310000000003</v>
      </c>
      <c r="BI45" s="10">
        <v>8.5947279999999999</v>
      </c>
      <c r="BJ45" s="10">
        <v>9.1803050000000006</v>
      </c>
      <c r="BK45" s="10">
        <v>9.7906680000000001</v>
      </c>
      <c r="BL45" s="10">
        <v>10.436591</v>
      </c>
      <c r="BM45" s="10">
        <v>11.089976999999999</v>
      </c>
      <c r="BN45" s="10">
        <v>11.750966</v>
      </c>
      <c r="BO45" s="10">
        <v>12.431592</v>
      </c>
      <c r="BP45" s="10">
        <v>13.146953</v>
      </c>
      <c r="BQ45" s="10">
        <v>13.900448000000001</v>
      </c>
      <c r="BR45" s="10">
        <v>14.694075</v>
      </c>
      <c r="BS45" s="10">
        <v>15.529972000000001</v>
      </c>
      <c r="BT45" s="10">
        <v>16.410391000000001</v>
      </c>
      <c r="BU45" s="10">
        <v>17.337703000000001</v>
      </c>
      <c r="BV45" s="10">
        <v>18.314405000000001</v>
      </c>
      <c r="BW45" s="10">
        <v>19.343129000000001</v>
      </c>
      <c r="BX45" s="10">
        <v>20.426644</v>
      </c>
      <c r="BY45" s="10">
        <v>21.567869000000002</v>
      </c>
      <c r="BZ45" s="10">
        <v>22.769877999999999</v>
      </c>
      <c r="CA45" s="10">
        <v>24.035909</v>
      </c>
      <c r="CB45" s="10">
        <v>25.369371000000001</v>
      </c>
    </row>
    <row r="46" spans="1:80">
      <c r="A46" s="10">
        <v>5.04E-2</v>
      </c>
      <c r="B46" s="10">
        <v>8.6836999999999998E-2</v>
      </c>
      <c r="C46" s="10">
        <v>0.10804999999999999</v>
      </c>
      <c r="D46" s="10">
        <v>0.15185899999999999</v>
      </c>
      <c r="E46" s="10">
        <v>0.21563299999999999</v>
      </c>
      <c r="F46" s="10">
        <v>0.27437800000000001</v>
      </c>
      <c r="G46" s="10">
        <v>0.35641699999999998</v>
      </c>
      <c r="H46" s="10">
        <v>0.46730300000000002</v>
      </c>
      <c r="I46" s="10">
        <v>0.547481</v>
      </c>
      <c r="J46" s="10">
        <v>0.58477699999999999</v>
      </c>
      <c r="K46" s="10">
        <v>0.65214799999999995</v>
      </c>
      <c r="L46" s="10">
        <v>0.74207999999999996</v>
      </c>
      <c r="M46" s="10">
        <v>0.85970999999999997</v>
      </c>
      <c r="N46" s="10">
        <v>0.95410600000000001</v>
      </c>
      <c r="O46" s="10">
        <v>0.97837700000000005</v>
      </c>
      <c r="P46" s="10">
        <v>0.96908700000000003</v>
      </c>
      <c r="Q46" s="10">
        <v>0.97145300000000001</v>
      </c>
      <c r="R46" s="10">
        <v>1.012497</v>
      </c>
      <c r="S46" s="10">
        <v>1.0129790000000001</v>
      </c>
      <c r="T46" s="10">
        <v>0.964395</v>
      </c>
      <c r="U46" s="10">
        <v>0.88392800000000005</v>
      </c>
      <c r="V46" s="10">
        <v>0.81842599999999999</v>
      </c>
      <c r="W46" s="10">
        <v>0.76063700000000001</v>
      </c>
      <c r="X46" s="10">
        <v>0.71543999999999996</v>
      </c>
      <c r="Y46" s="10">
        <v>0.67081299999999999</v>
      </c>
      <c r="Z46" s="10">
        <v>0.664489</v>
      </c>
      <c r="AA46" s="10">
        <v>0.70175900000000002</v>
      </c>
      <c r="AB46" s="10">
        <v>0.78123600000000004</v>
      </c>
      <c r="AC46" s="10">
        <v>0.832314</v>
      </c>
      <c r="AD46" s="10">
        <v>0.84155400000000002</v>
      </c>
      <c r="AE46" s="10">
        <v>0.849055</v>
      </c>
      <c r="AF46" s="10">
        <v>0.85851200000000005</v>
      </c>
      <c r="AG46" s="10">
        <v>0.86234999999999995</v>
      </c>
      <c r="AH46" s="10">
        <v>0.867564</v>
      </c>
      <c r="AI46" s="10">
        <v>0.88184700000000005</v>
      </c>
      <c r="AJ46" s="10">
        <v>0.86053299999999999</v>
      </c>
      <c r="AK46" s="10">
        <v>0.80934499999999998</v>
      </c>
      <c r="AL46" s="10">
        <v>0.76816600000000002</v>
      </c>
      <c r="AM46" s="10">
        <v>0.73054399999999997</v>
      </c>
      <c r="AN46" s="10">
        <v>0.71049600000000002</v>
      </c>
      <c r="AO46" s="10">
        <v>0.703592</v>
      </c>
      <c r="AP46" s="10">
        <v>0.71848400000000001</v>
      </c>
      <c r="AQ46" s="10">
        <v>0.74214999999999998</v>
      </c>
      <c r="AR46" s="10">
        <v>0.72829200000000005</v>
      </c>
      <c r="AS46" s="10">
        <v>0.69599100000000003</v>
      </c>
      <c r="AT46" s="10">
        <v>0.69891099999999995</v>
      </c>
      <c r="AU46" s="10">
        <v>0.71026500000000004</v>
      </c>
      <c r="AV46" s="10">
        <v>0.73680000000000001</v>
      </c>
      <c r="AW46" s="10">
        <v>0.77449199999999996</v>
      </c>
      <c r="AX46" s="10">
        <v>0.82052599999999998</v>
      </c>
      <c r="AY46" s="10">
        <v>0.89655200000000002</v>
      </c>
      <c r="AZ46" s="10">
        <v>1.0064409999999999</v>
      </c>
      <c r="BA46" s="10">
        <v>1.1174949999999999</v>
      </c>
      <c r="BB46" s="10">
        <v>1.1752659999999999</v>
      </c>
      <c r="BC46" s="10">
        <v>1.231576</v>
      </c>
      <c r="BD46" s="10">
        <v>1.27826</v>
      </c>
      <c r="BE46" s="10">
        <v>1.2997179999999999</v>
      </c>
      <c r="BF46" s="10">
        <v>1.315844</v>
      </c>
      <c r="BG46" s="10">
        <v>1.3176490000000001</v>
      </c>
      <c r="BH46" s="10">
        <v>1.3019780000000001</v>
      </c>
      <c r="BI46" s="10">
        <v>1.300551</v>
      </c>
      <c r="BJ46" s="10">
        <v>1.305941</v>
      </c>
      <c r="BK46" s="10">
        <v>1.3159670000000001</v>
      </c>
      <c r="BL46" s="10">
        <v>1.3379639999999999</v>
      </c>
      <c r="BM46" s="10">
        <v>1.355272</v>
      </c>
      <c r="BN46" s="10">
        <v>1.377416</v>
      </c>
      <c r="BO46" s="10">
        <v>1.4005380000000001</v>
      </c>
      <c r="BP46" s="10">
        <v>1.4255089999999999</v>
      </c>
      <c r="BQ46" s="10">
        <v>1.450742</v>
      </c>
      <c r="BR46" s="10">
        <v>1.4762379999999999</v>
      </c>
      <c r="BS46" s="10">
        <v>1.5019990000000001</v>
      </c>
      <c r="BT46" s="10">
        <v>1.5280279999999999</v>
      </c>
      <c r="BU46" s="10">
        <v>1.5543279999999999</v>
      </c>
      <c r="BV46" s="10">
        <v>1.5809009999999999</v>
      </c>
      <c r="BW46" s="10">
        <v>1.6077509999999999</v>
      </c>
      <c r="BX46" s="10">
        <v>1.6348800000000001</v>
      </c>
      <c r="BY46" s="10">
        <v>1.662291</v>
      </c>
      <c r="BZ46" s="10">
        <v>1.689988</v>
      </c>
      <c r="CA46" s="10">
        <v>1.717973</v>
      </c>
      <c r="CB46" s="10">
        <v>1.746248</v>
      </c>
    </row>
    <row r="47" spans="1:80">
      <c r="A47" s="10">
        <v>2.4157999999999999E-2</v>
      </c>
      <c r="B47" s="10">
        <v>4.3999000000000003E-2</v>
      </c>
      <c r="C47" s="10">
        <v>8.0866999999999994E-2</v>
      </c>
      <c r="D47" s="10">
        <v>0.121847</v>
      </c>
      <c r="E47" s="10">
        <v>0.15965299999999999</v>
      </c>
      <c r="F47" s="10">
        <v>0.19212299999999999</v>
      </c>
      <c r="G47" s="10">
        <v>0.20785500000000001</v>
      </c>
      <c r="H47" s="10">
        <v>0.22812399999999999</v>
      </c>
      <c r="I47" s="10">
        <v>0.23907100000000001</v>
      </c>
      <c r="J47" s="10">
        <v>0.243979</v>
      </c>
      <c r="K47" s="10">
        <v>0.238208</v>
      </c>
      <c r="L47" s="10">
        <v>0.219607</v>
      </c>
      <c r="M47" s="10">
        <v>0.178537</v>
      </c>
      <c r="N47" s="10">
        <v>0.13300400000000001</v>
      </c>
      <c r="O47" s="10">
        <v>0.11268599999999999</v>
      </c>
      <c r="P47" s="10">
        <v>0.13043099999999999</v>
      </c>
      <c r="Q47" s="10">
        <v>0.191222</v>
      </c>
      <c r="R47" s="10">
        <v>0.25257800000000002</v>
      </c>
      <c r="S47" s="10">
        <v>0.32480999999999999</v>
      </c>
      <c r="T47" s="10">
        <v>0.39355800000000002</v>
      </c>
      <c r="U47" s="10">
        <v>0.44322299999999998</v>
      </c>
      <c r="V47" s="10">
        <v>0.50343499999999997</v>
      </c>
      <c r="W47" s="10">
        <v>0.54603800000000002</v>
      </c>
      <c r="X47" s="10">
        <v>0.63243099999999997</v>
      </c>
      <c r="Y47" s="10">
        <v>0.78349100000000005</v>
      </c>
      <c r="Z47" s="10">
        <v>0.96607399999999999</v>
      </c>
      <c r="AA47" s="10">
        <v>1.1363829999999999</v>
      </c>
      <c r="AB47" s="10">
        <v>1.2646280000000001</v>
      </c>
      <c r="AC47" s="10">
        <v>1.3630850000000001</v>
      </c>
      <c r="AD47" s="10">
        <v>1.384833</v>
      </c>
      <c r="AE47" s="10">
        <v>1.4229719999999999</v>
      </c>
      <c r="AF47" s="10">
        <v>1.4921249999999999</v>
      </c>
      <c r="AG47" s="10">
        <v>1.5195989999999999</v>
      </c>
      <c r="AH47" s="10">
        <v>1.486504</v>
      </c>
      <c r="AI47" s="10">
        <v>1.4695</v>
      </c>
      <c r="AJ47" s="10">
        <v>1.435262</v>
      </c>
      <c r="AK47" s="10">
        <v>1.3705499999999999</v>
      </c>
      <c r="AL47" s="10">
        <v>1.2829120000000001</v>
      </c>
      <c r="AM47" s="10">
        <v>1.175999</v>
      </c>
      <c r="AN47" s="10">
        <v>1.10819</v>
      </c>
      <c r="AO47" s="10">
        <v>1.0390760000000001</v>
      </c>
      <c r="AP47" s="10">
        <v>0.94919200000000004</v>
      </c>
      <c r="AQ47" s="10">
        <v>0.91237599999999996</v>
      </c>
      <c r="AR47" s="10">
        <v>0.88509800000000005</v>
      </c>
      <c r="AS47" s="10">
        <v>0.89119300000000001</v>
      </c>
      <c r="AT47" s="10">
        <v>0.90808299999999997</v>
      </c>
      <c r="AU47" s="10">
        <v>0.90321300000000004</v>
      </c>
      <c r="AV47" s="10">
        <v>0.85683699999999996</v>
      </c>
      <c r="AW47" s="10">
        <v>0.83023100000000005</v>
      </c>
      <c r="AX47" s="10">
        <v>0.83478300000000005</v>
      </c>
      <c r="AY47" s="10">
        <v>0.83362499999999995</v>
      </c>
      <c r="AZ47" s="10">
        <v>0.84848299999999999</v>
      </c>
      <c r="BA47" s="10">
        <v>0.88090599999999997</v>
      </c>
      <c r="BB47" s="10">
        <v>0.921759</v>
      </c>
      <c r="BC47" s="10">
        <v>0.93115499999999995</v>
      </c>
      <c r="BD47" s="10">
        <v>0.91649700000000001</v>
      </c>
      <c r="BE47" s="10">
        <v>0.89777099999999999</v>
      </c>
      <c r="BF47" s="10">
        <v>0.889984</v>
      </c>
      <c r="BG47" s="10">
        <v>0.884243</v>
      </c>
      <c r="BH47" s="10">
        <v>0.864205</v>
      </c>
      <c r="BI47" s="10">
        <v>0.82079500000000005</v>
      </c>
      <c r="BJ47" s="10">
        <v>0.77776900000000004</v>
      </c>
      <c r="BK47" s="10">
        <v>0.73964099999999999</v>
      </c>
      <c r="BL47" s="10">
        <v>0.72661799999999999</v>
      </c>
      <c r="BM47" s="10">
        <v>0.71980299999999997</v>
      </c>
      <c r="BN47" s="10">
        <v>0.71360400000000002</v>
      </c>
      <c r="BO47" s="10">
        <v>0.70958600000000005</v>
      </c>
      <c r="BP47" s="10">
        <v>0.70480900000000002</v>
      </c>
      <c r="BQ47" s="10">
        <v>0.70003099999999996</v>
      </c>
      <c r="BR47" s="10">
        <v>0.69526699999999997</v>
      </c>
      <c r="BS47" s="10">
        <v>0.69051600000000002</v>
      </c>
      <c r="BT47" s="10">
        <v>0.685778</v>
      </c>
      <c r="BU47" s="10">
        <v>0.68105400000000005</v>
      </c>
      <c r="BV47" s="10">
        <v>0.67634300000000003</v>
      </c>
      <c r="BW47" s="10">
        <v>0.67164500000000005</v>
      </c>
      <c r="BX47" s="10">
        <v>0.66696</v>
      </c>
      <c r="BY47" s="10">
        <v>0.66228799999999999</v>
      </c>
      <c r="BZ47" s="10">
        <v>0.65763000000000005</v>
      </c>
      <c r="CA47" s="10">
        <v>0.65298400000000001</v>
      </c>
      <c r="CB47" s="10">
        <v>0.64835200000000004</v>
      </c>
    </row>
    <row r="48" spans="1:80">
      <c r="A48" s="10">
        <v>3.0023999999999999E-2</v>
      </c>
      <c r="B48" s="10">
        <v>8.2513000000000003E-2</v>
      </c>
      <c r="C48" s="10">
        <v>0.13309499999999999</v>
      </c>
      <c r="D48" s="10">
        <v>0.180311</v>
      </c>
      <c r="E48" s="10">
        <v>0.22311300000000001</v>
      </c>
      <c r="F48" s="10">
        <v>0.28897499999999998</v>
      </c>
      <c r="G48" s="10">
        <v>0.36164000000000002</v>
      </c>
      <c r="H48" s="10">
        <v>0.434116</v>
      </c>
      <c r="I48" s="10">
        <v>0.47780600000000001</v>
      </c>
      <c r="J48" s="10">
        <v>0.50914300000000001</v>
      </c>
      <c r="K48" s="10">
        <v>0.56696899999999995</v>
      </c>
      <c r="L48" s="10">
        <v>0.65356899999999996</v>
      </c>
      <c r="M48" s="10">
        <v>0.71569899999999997</v>
      </c>
      <c r="N48" s="10">
        <v>0.69786000000000004</v>
      </c>
      <c r="O48" s="10">
        <v>0.64696799999999999</v>
      </c>
      <c r="P48" s="10">
        <v>0.59664799999999996</v>
      </c>
      <c r="Q48" s="10">
        <v>0.57604500000000003</v>
      </c>
      <c r="R48" s="10">
        <v>0.55799200000000004</v>
      </c>
      <c r="S48" s="10">
        <v>0.50671100000000002</v>
      </c>
      <c r="T48" s="10">
        <v>0.44506800000000002</v>
      </c>
      <c r="U48" s="10">
        <v>0.41849199999999998</v>
      </c>
      <c r="V48" s="10">
        <v>0.46245399999999998</v>
      </c>
      <c r="W48" s="10">
        <v>0.549207</v>
      </c>
      <c r="X48" s="10">
        <v>0.59820499999999999</v>
      </c>
      <c r="Y48" s="10">
        <v>0.58187500000000003</v>
      </c>
      <c r="Z48" s="10">
        <v>0.54776100000000005</v>
      </c>
      <c r="AA48" s="10">
        <v>0.49093900000000001</v>
      </c>
      <c r="AB48" s="10">
        <v>0.448519</v>
      </c>
      <c r="AC48" s="10">
        <v>0.41586899999999999</v>
      </c>
      <c r="AD48" s="10">
        <v>0.438334</v>
      </c>
      <c r="AE48" s="10">
        <v>0.46188099999999999</v>
      </c>
      <c r="AF48" s="10">
        <v>0.46751900000000002</v>
      </c>
      <c r="AG48" s="10">
        <v>0.46562900000000002</v>
      </c>
      <c r="AH48" s="10">
        <v>0.46202900000000002</v>
      </c>
      <c r="AI48" s="10">
        <v>0.47168900000000002</v>
      </c>
      <c r="AJ48" s="10">
        <v>0.47943999999999998</v>
      </c>
      <c r="AK48" s="10">
        <v>0.47792800000000002</v>
      </c>
      <c r="AL48" s="10">
        <v>0.47835899999999998</v>
      </c>
      <c r="AM48" s="10">
        <v>0.47166999999999998</v>
      </c>
      <c r="AN48" s="10">
        <v>0.46835599999999999</v>
      </c>
      <c r="AO48" s="10">
        <v>0.471798</v>
      </c>
      <c r="AP48" s="10">
        <v>0.49260399999999999</v>
      </c>
      <c r="AQ48" s="10">
        <v>0.54203999999999997</v>
      </c>
      <c r="AR48" s="10">
        <v>0.57299599999999995</v>
      </c>
      <c r="AS48" s="10">
        <v>0.55601800000000001</v>
      </c>
      <c r="AT48" s="10">
        <v>0.49932199999999999</v>
      </c>
      <c r="AU48" s="10">
        <v>0.45768599999999998</v>
      </c>
      <c r="AV48" s="10">
        <v>0.43474699999999999</v>
      </c>
      <c r="AW48" s="10">
        <v>0.42944700000000002</v>
      </c>
      <c r="AX48" s="10">
        <v>0.41200500000000001</v>
      </c>
      <c r="AY48" s="10">
        <v>0.40565299999999999</v>
      </c>
      <c r="AZ48" s="10">
        <v>0.402999</v>
      </c>
      <c r="BA48" s="10">
        <v>0.39854200000000001</v>
      </c>
      <c r="BB48" s="10">
        <v>0.41692600000000002</v>
      </c>
      <c r="BC48" s="10">
        <v>0.45432499999999998</v>
      </c>
      <c r="BD48" s="10">
        <v>0.49803199999999997</v>
      </c>
      <c r="BE48" s="10">
        <v>0.55155900000000002</v>
      </c>
      <c r="BF48" s="10">
        <v>0.58641600000000005</v>
      </c>
      <c r="BG48" s="10">
        <v>0.61143599999999998</v>
      </c>
      <c r="BH48" s="10">
        <v>0.64054699999999998</v>
      </c>
      <c r="BI48" s="10">
        <v>0.67845999999999995</v>
      </c>
      <c r="BJ48" s="10">
        <v>0.70534200000000002</v>
      </c>
      <c r="BK48" s="10">
        <v>0.71671200000000002</v>
      </c>
      <c r="BL48" s="10">
        <v>0.731823</v>
      </c>
      <c r="BM48" s="10">
        <v>0.74704000000000004</v>
      </c>
      <c r="BN48" s="10">
        <v>0.76241999999999999</v>
      </c>
      <c r="BO48" s="10">
        <v>0.774644</v>
      </c>
      <c r="BP48" s="10">
        <v>0.787686</v>
      </c>
      <c r="BQ48" s="10">
        <v>0.80083599999999999</v>
      </c>
      <c r="BR48" s="10">
        <v>0.81408199999999997</v>
      </c>
      <c r="BS48" s="10">
        <v>0.82742599999999999</v>
      </c>
      <c r="BT48" s="10">
        <v>0.84086799999999995</v>
      </c>
      <c r="BU48" s="10">
        <v>0.85440799999999995</v>
      </c>
      <c r="BV48" s="10">
        <v>0.86804899999999996</v>
      </c>
      <c r="BW48" s="10">
        <v>0.88178900000000004</v>
      </c>
      <c r="BX48" s="10">
        <v>0.89563099999999995</v>
      </c>
      <c r="BY48" s="10">
        <v>0.90957500000000002</v>
      </c>
      <c r="BZ48" s="10">
        <v>0.92362100000000003</v>
      </c>
      <c r="CA48" s="10">
        <v>0.93776999999999999</v>
      </c>
      <c r="CB48" s="10">
        <v>0.95202399999999998</v>
      </c>
    </row>
    <row r="49" spans="1:80">
      <c r="A49" s="10">
        <v>3.6247000000000001E-2</v>
      </c>
      <c r="B49" s="10">
        <v>8.2768999999999995E-2</v>
      </c>
      <c r="C49" s="10">
        <v>0.134493</v>
      </c>
      <c r="D49" s="10">
        <v>0.185363</v>
      </c>
      <c r="E49" s="10">
        <v>0.242366</v>
      </c>
      <c r="F49" s="10">
        <v>0.31393100000000002</v>
      </c>
      <c r="G49" s="10">
        <v>0.39633000000000002</v>
      </c>
      <c r="H49" s="10">
        <v>0.47301700000000002</v>
      </c>
      <c r="I49" s="10">
        <v>0.50850700000000004</v>
      </c>
      <c r="J49" s="10">
        <v>0.57661799999999996</v>
      </c>
      <c r="K49" s="10">
        <v>0.65800800000000004</v>
      </c>
      <c r="L49" s="10">
        <v>0.72008700000000003</v>
      </c>
      <c r="M49" s="10">
        <v>0.75004499999999996</v>
      </c>
      <c r="N49" s="10">
        <v>0.81592900000000002</v>
      </c>
      <c r="O49" s="10">
        <v>0.93962400000000001</v>
      </c>
      <c r="P49" s="10">
        <v>1.0789880000000001</v>
      </c>
      <c r="Q49" s="10">
        <v>1.1968529999999999</v>
      </c>
      <c r="R49" s="10">
        <v>1.2970619999999999</v>
      </c>
      <c r="S49" s="10">
        <v>1.398568</v>
      </c>
      <c r="T49" s="10">
        <v>1.4983059999999999</v>
      </c>
      <c r="U49" s="10">
        <v>1.603772</v>
      </c>
      <c r="V49" s="10">
        <v>1.747941</v>
      </c>
      <c r="W49" s="10">
        <v>1.9068959999999999</v>
      </c>
      <c r="X49" s="10">
        <v>2.1264249999999998</v>
      </c>
      <c r="Y49" s="10">
        <v>2.3724669999999999</v>
      </c>
      <c r="Z49" s="10">
        <v>2.5716950000000001</v>
      </c>
      <c r="AA49" s="10">
        <v>2.7921640000000001</v>
      </c>
      <c r="AB49" s="10">
        <v>3.047158</v>
      </c>
      <c r="AC49" s="10">
        <v>3.2665259999999998</v>
      </c>
      <c r="AD49" s="10">
        <v>3.3869750000000001</v>
      </c>
      <c r="AE49" s="10">
        <v>3.5075560000000001</v>
      </c>
      <c r="AF49" s="10">
        <v>3.5229970000000002</v>
      </c>
      <c r="AG49" s="10">
        <v>3.5007619999999999</v>
      </c>
      <c r="AH49" s="10">
        <v>3.5198200000000002</v>
      </c>
      <c r="AI49" s="10">
        <v>3.5083039999999999</v>
      </c>
      <c r="AJ49" s="10">
        <v>3.449967</v>
      </c>
      <c r="AK49" s="10">
        <v>3.4391240000000001</v>
      </c>
      <c r="AL49" s="10">
        <v>3.4964029999999999</v>
      </c>
      <c r="AM49" s="10">
        <v>3.5817190000000001</v>
      </c>
      <c r="AN49" s="10">
        <v>3.5968599999999999</v>
      </c>
      <c r="AO49" s="10">
        <v>3.582954</v>
      </c>
      <c r="AP49" s="10">
        <v>3.6667019999999999</v>
      </c>
      <c r="AQ49" s="10">
        <v>3.7579539999999998</v>
      </c>
      <c r="AR49" s="10">
        <v>3.8877670000000002</v>
      </c>
      <c r="AS49" s="10">
        <v>4.0333610000000002</v>
      </c>
      <c r="AT49" s="10">
        <v>4.2229890000000001</v>
      </c>
      <c r="AU49" s="10">
        <v>4.3162659999999997</v>
      </c>
      <c r="AV49" s="10">
        <v>4.3986159999999996</v>
      </c>
      <c r="AW49" s="10">
        <v>4.5970690000000003</v>
      </c>
      <c r="AX49" s="10">
        <v>4.8702819999999996</v>
      </c>
      <c r="AY49" s="10">
        <v>5.1778589999999998</v>
      </c>
      <c r="AZ49" s="10">
        <v>5.4185780000000001</v>
      </c>
      <c r="BA49" s="10">
        <v>5.5593060000000003</v>
      </c>
      <c r="BB49" s="10">
        <v>5.6100760000000003</v>
      </c>
      <c r="BC49" s="10">
        <v>5.6536080000000002</v>
      </c>
      <c r="BD49" s="10">
        <v>5.7091060000000002</v>
      </c>
      <c r="BE49" s="10">
        <v>5.7168200000000002</v>
      </c>
      <c r="BF49" s="10">
        <v>5.6514410000000002</v>
      </c>
      <c r="BG49" s="10">
        <v>5.5551959999999996</v>
      </c>
      <c r="BH49" s="10">
        <v>5.4577200000000001</v>
      </c>
      <c r="BI49" s="10">
        <v>5.3474779999999997</v>
      </c>
      <c r="BJ49" s="10">
        <v>5.1941839999999999</v>
      </c>
      <c r="BK49" s="10">
        <v>5.0549809999999997</v>
      </c>
      <c r="BL49" s="10">
        <v>4.9018870000000003</v>
      </c>
      <c r="BM49" s="10">
        <v>4.7516949999999998</v>
      </c>
      <c r="BN49" s="10">
        <v>4.6209709999999999</v>
      </c>
      <c r="BO49" s="10">
        <v>4.4995919999999998</v>
      </c>
      <c r="BP49" s="10">
        <v>4.3816300000000004</v>
      </c>
      <c r="BQ49" s="10">
        <v>4.2662069999999996</v>
      </c>
      <c r="BR49" s="10">
        <v>4.1532590000000003</v>
      </c>
      <c r="BS49" s="10">
        <v>4.0427340000000003</v>
      </c>
      <c r="BT49" s="10">
        <v>3.93458</v>
      </c>
      <c r="BU49" s="10">
        <v>3.8287450000000001</v>
      </c>
      <c r="BV49" s="10">
        <v>3.7251799999999999</v>
      </c>
      <c r="BW49" s="10">
        <v>3.623837</v>
      </c>
      <c r="BX49" s="10">
        <v>3.524667</v>
      </c>
      <c r="BY49" s="10">
        <v>3.4276230000000001</v>
      </c>
      <c r="BZ49" s="10">
        <v>3.332662</v>
      </c>
      <c r="CA49" s="10">
        <v>3.2397369999999999</v>
      </c>
      <c r="CB49" s="10">
        <v>3.1488040000000002</v>
      </c>
    </row>
    <row r="50" spans="1:80">
      <c r="A50" s="10">
        <v>5.8624000000000002E-2</v>
      </c>
      <c r="B50" s="10">
        <v>0.106878</v>
      </c>
      <c r="C50" s="10">
        <v>0.134101</v>
      </c>
      <c r="D50" s="10">
        <v>0.14205200000000001</v>
      </c>
      <c r="E50" s="10">
        <v>0.17615400000000001</v>
      </c>
      <c r="F50" s="10">
        <v>0.24460399999999999</v>
      </c>
      <c r="G50" s="10">
        <v>0.32123200000000002</v>
      </c>
      <c r="H50" s="10">
        <v>0.36419899999999999</v>
      </c>
      <c r="I50" s="10">
        <v>0.37778600000000001</v>
      </c>
      <c r="J50" s="10">
        <v>0.38526700000000003</v>
      </c>
      <c r="K50" s="10">
        <v>0.37523600000000001</v>
      </c>
      <c r="L50" s="10">
        <v>0.35599500000000001</v>
      </c>
      <c r="M50" s="10">
        <v>0.32954699999999998</v>
      </c>
      <c r="N50" s="10">
        <v>0.31403700000000001</v>
      </c>
      <c r="O50" s="10">
        <v>0.319853</v>
      </c>
      <c r="P50" s="10">
        <v>0.33864</v>
      </c>
      <c r="Q50" s="10">
        <v>0.37209100000000001</v>
      </c>
      <c r="R50" s="10">
        <v>0.416244</v>
      </c>
      <c r="S50" s="10">
        <v>0.47083199999999997</v>
      </c>
      <c r="T50" s="10">
        <v>0.52314499999999997</v>
      </c>
      <c r="U50" s="10">
        <v>0.55771499999999996</v>
      </c>
      <c r="V50" s="10">
        <v>0.59600500000000001</v>
      </c>
      <c r="W50" s="10">
        <v>0.63384799999999997</v>
      </c>
      <c r="X50" s="10">
        <v>0.64805000000000001</v>
      </c>
      <c r="Y50" s="10">
        <v>0.63729499999999994</v>
      </c>
      <c r="Z50" s="10">
        <v>0.58594599999999997</v>
      </c>
      <c r="AA50" s="10">
        <v>0.52616799999999997</v>
      </c>
      <c r="AB50" s="10">
        <v>0.47446700000000003</v>
      </c>
      <c r="AC50" s="10">
        <v>0.44968999999999998</v>
      </c>
      <c r="AD50" s="10">
        <v>0.46902199999999999</v>
      </c>
      <c r="AE50" s="10">
        <v>0.51947200000000004</v>
      </c>
      <c r="AF50" s="10">
        <v>0.50082700000000002</v>
      </c>
      <c r="AG50" s="10">
        <v>0.45546900000000001</v>
      </c>
      <c r="AH50" s="10">
        <v>0.40801900000000002</v>
      </c>
      <c r="AI50" s="10">
        <v>0.36728499999999997</v>
      </c>
      <c r="AJ50" s="10">
        <v>0.32844400000000001</v>
      </c>
      <c r="AK50" s="10">
        <v>0.32017299999999999</v>
      </c>
      <c r="AL50" s="10">
        <v>0.33765200000000001</v>
      </c>
      <c r="AM50" s="10">
        <v>0.38570300000000002</v>
      </c>
      <c r="AN50" s="10">
        <v>0.42202200000000001</v>
      </c>
      <c r="AO50" s="10">
        <v>0.44267800000000002</v>
      </c>
      <c r="AP50" s="10">
        <v>0.49081599999999997</v>
      </c>
      <c r="AQ50" s="10">
        <v>0.56171599999999999</v>
      </c>
      <c r="AR50" s="10">
        <v>0.64863000000000004</v>
      </c>
      <c r="AS50" s="10">
        <v>0.74518899999999999</v>
      </c>
      <c r="AT50" s="10">
        <v>0.80908899999999995</v>
      </c>
      <c r="AU50" s="10">
        <v>0.85590999999999995</v>
      </c>
      <c r="AV50" s="10">
        <v>0.91666800000000004</v>
      </c>
      <c r="AW50" s="10">
        <v>1.0176460000000001</v>
      </c>
      <c r="AX50" s="10">
        <v>1.132539</v>
      </c>
      <c r="AY50" s="10">
        <v>1.2531699999999999</v>
      </c>
      <c r="AZ50" s="10">
        <v>1.3242879999999999</v>
      </c>
      <c r="BA50" s="10">
        <v>1.3727009999999999</v>
      </c>
      <c r="BB50" s="10">
        <v>1.4213020000000001</v>
      </c>
      <c r="BC50" s="10">
        <v>1.4856</v>
      </c>
      <c r="BD50" s="10">
        <v>1.5850040000000001</v>
      </c>
      <c r="BE50" s="10">
        <v>1.669764</v>
      </c>
      <c r="BF50" s="10">
        <v>1.7566010000000001</v>
      </c>
      <c r="BG50" s="10">
        <v>1.845904</v>
      </c>
      <c r="BH50" s="10">
        <v>1.9874689999999999</v>
      </c>
      <c r="BI50" s="10">
        <v>2.1801569999999999</v>
      </c>
      <c r="BJ50" s="10">
        <v>2.3777750000000002</v>
      </c>
      <c r="BK50" s="10">
        <v>2.5872090000000001</v>
      </c>
      <c r="BL50" s="10">
        <v>2.8201350000000001</v>
      </c>
      <c r="BM50" s="10">
        <v>3.056047</v>
      </c>
      <c r="BN50" s="10">
        <v>3.3099599999999998</v>
      </c>
      <c r="BO50" s="10">
        <v>3.5753620000000002</v>
      </c>
      <c r="BP50" s="10">
        <v>3.858276</v>
      </c>
      <c r="BQ50" s="10">
        <v>4.1587180000000004</v>
      </c>
      <c r="BR50" s="10">
        <v>4.4777399999999998</v>
      </c>
      <c r="BS50" s="10">
        <v>4.8164920000000002</v>
      </c>
      <c r="BT50" s="10">
        <v>5.1761920000000003</v>
      </c>
      <c r="BU50" s="10">
        <v>5.5581360000000002</v>
      </c>
      <c r="BV50" s="10">
        <v>5.9637000000000002</v>
      </c>
      <c r="BW50" s="10">
        <v>6.3943450000000004</v>
      </c>
      <c r="BX50" s="10">
        <v>6.8516219999999999</v>
      </c>
      <c r="BY50" s="10">
        <v>7.3371779999999998</v>
      </c>
      <c r="BZ50" s="10">
        <v>7.85276</v>
      </c>
      <c r="CA50" s="10">
        <v>8.4002269999999992</v>
      </c>
      <c r="CB50" s="10">
        <v>8.9815509999999996</v>
      </c>
    </row>
    <row r="51" spans="1:80">
      <c r="A51" s="10">
        <v>-5.4840000000000002E-3</v>
      </c>
      <c r="B51" s="10">
        <v>-5.1817000000000002E-2</v>
      </c>
      <c r="C51" s="10">
        <v>-8.8460999999999998E-2</v>
      </c>
      <c r="D51" s="10">
        <v>-8.9757000000000003E-2</v>
      </c>
      <c r="E51" s="10">
        <v>-7.7465000000000006E-2</v>
      </c>
      <c r="F51" s="10">
        <v>-5.8518000000000001E-2</v>
      </c>
      <c r="G51" s="10">
        <v>-5.8297000000000002E-2</v>
      </c>
      <c r="H51" s="10">
        <v>-7.9065999999999997E-2</v>
      </c>
      <c r="I51" s="10">
        <v>-0.12878300000000001</v>
      </c>
      <c r="J51" s="10">
        <v>-0.20659</v>
      </c>
      <c r="K51" s="10">
        <v>-0.26801000000000003</v>
      </c>
      <c r="L51" s="10">
        <v>-0.30077199999999998</v>
      </c>
      <c r="M51" s="10">
        <v>-0.32948100000000002</v>
      </c>
      <c r="N51" s="10">
        <v>-0.352049</v>
      </c>
      <c r="O51" s="10">
        <v>-0.35530800000000001</v>
      </c>
      <c r="P51" s="10">
        <v>-0.338808</v>
      </c>
      <c r="Q51" s="10">
        <v>-0.31427500000000003</v>
      </c>
      <c r="R51" s="10">
        <v>-0.28836099999999998</v>
      </c>
      <c r="S51" s="10">
        <v>-0.26061800000000002</v>
      </c>
      <c r="T51" s="10">
        <v>-0.230742</v>
      </c>
      <c r="U51" s="10">
        <v>-0.18970799999999999</v>
      </c>
      <c r="V51" s="10">
        <v>-0.14805699999999999</v>
      </c>
      <c r="W51" s="10">
        <v>-0.118433</v>
      </c>
      <c r="X51" s="10">
        <v>-9.7112000000000004E-2</v>
      </c>
      <c r="Y51" s="10">
        <v>-8.2663E-2</v>
      </c>
      <c r="Z51" s="10">
        <v>-7.2917999999999997E-2</v>
      </c>
      <c r="AA51" s="10">
        <v>-7.4846999999999997E-2</v>
      </c>
      <c r="AB51" s="10">
        <v>-8.7627999999999998E-2</v>
      </c>
      <c r="AC51" s="10">
        <v>-9.7785999999999998E-2</v>
      </c>
      <c r="AD51" s="10">
        <v>-9.9209000000000006E-2</v>
      </c>
      <c r="AE51" s="10">
        <v>-9.9535999999999999E-2</v>
      </c>
      <c r="AF51" s="10">
        <v>-0.105827</v>
      </c>
      <c r="AG51" s="10">
        <v>-0.103071</v>
      </c>
      <c r="AH51" s="10">
        <v>-8.7001999999999996E-2</v>
      </c>
      <c r="AI51" s="10">
        <v>-6.8498000000000003E-2</v>
      </c>
      <c r="AJ51" s="10">
        <v>-3.7981000000000001E-2</v>
      </c>
      <c r="AK51" s="10">
        <v>4.6189999999999998E-3</v>
      </c>
      <c r="AL51" s="10">
        <v>5.2187999999999998E-2</v>
      </c>
      <c r="AM51" s="10">
        <v>0.11382399999999999</v>
      </c>
      <c r="AN51" s="10">
        <v>0.184535</v>
      </c>
      <c r="AO51" s="10">
        <v>0.26780900000000002</v>
      </c>
      <c r="AP51" s="10">
        <v>0.35670299999999999</v>
      </c>
      <c r="AQ51" s="10">
        <v>0.415491</v>
      </c>
      <c r="AR51" s="10">
        <v>0.47129100000000002</v>
      </c>
      <c r="AS51" s="10">
        <v>0.50848700000000002</v>
      </c>
      <c r="AT51" s="10">
        <v>0.51564900000000002</v>
      </c>
      <c r="AU51" s="10">
        <v>0.53534099999999996</v>
      </c>
      <c r="AV51" s="10">
        <v>0.57312399999999997</v>
      </c>
      <c r="AW51" s="10">
        <v>0.611564</v>
      </c>
      <c r="AX51" s="10">
        <v>0.666296</v>
      </c>
      <c r="AY51" s="10">
        <v>0.69887100000000002</v>
      </c>
      <c r="AZ51" s="10">
        <v>0.72157000000000004</v>
      </c>
      <c r="BA51" s="10">
        <v>0.74100600000000005</v>
      </c>
      <c r="BB51" s="10">
        <v>0.75411399999999995</v>
      </c>
      <c r="BC51" s="10">
        <v>0.745394</v>
      </c>
      <c r="BD51" s="10">
        <v>0.73819500000000005</v>
      </c>
      <c r="BE51" s="10">
        <v>0.71821500000000005</v>
      </c>
      <c r="BF51" s="10">
        <v>0.70441399999999998</v>
      </c>
      <c r="BG51" s="10">
        <v>0.70377999999999996</v>
      </c>
      <c r="BH51" s="10">
        <v>0.70421500000000004</v>
      </c>
      <c r="BI51" s="10">
        <v>0.72267300000000001</v>
      </c>
      <c r="BJ51" s="10">
        <v>0.75818099999999999</v>
      </c>
      <c r="BK51" s="10">
        <v>0.79711100000000001</v>
      </c>
      <c r="BL51" s="10">
        <v>0.82952800000000004</v>
      </c>
      <c r="BM51" s="10">
        <v>0.85791499999999998</v>
      </c>
      <c r="BN51" s="10">
        <v>0.88446400000000003</v>
      </c>
      <c r="BO51" s="10">
        <v>0.911887</v>
      </c>
      <c r="BP51" s="10">
        <v>0.93996400000000002</v>
      </c>
      <c r="BQ51" s="10">
        <v>0.96844200000000003</v>
      </c>
      <c r="BR51" s="10">
        <v>0.99733899999999998</v>
      </c>
      <c r="BS51" s="10">
        <v>1.0266599999999999</v>
      </c>
      <c r="BT51" s="10">
        <v>1.056411</v>
      </c>
      <c r="BU51" s="10">
        <v>1.0865990000000001</v>
      </c>
      <c r="BV51" s="10">
        <v>1.1172299999999999</v>
      </c>
      <c r="BW51" s="10">
        <v>1.1483110000000001</v>
      </c>
      <c r="BX51" s="10">
        <v>1.179848</v>
      </c>
      <c r="BY51" s="10">
        <v>1.211848</v>
      </c>
      <c r="BZ51" s="10">
        <v>1.244318</v>
      </c>
      <c r="CA51" s="10">
        <v>1.2772650000000001</v>
      </c>
      <c r="CB51" s="10">
        <v>1.3106949999999999</v>
      </c>
    </row>
    <row r="52" spans="1:80">
      <c r="A52" s="10">
        <v>-5.5420000000000001E-3</v>
      </c>
      <c r="B52" s="10">
        <v>-2.8967E-2</v>
      </c>
      <c r="C52" s="10">
        <v>-4.2528000000000003E-2</v>
      </c>
      <c r="D52" s="10">
        <v>-4.4241999999999997E-2</v>
      </c>
      <c r="E52" s="10">
        <v>-3.1299E-2</v>
      </c>
      <c r="F52" s="10">
        <v>5.8190000000000004E-3</v>
      </c>
      <c r="G52" s="10">
        <v>5.5058999999999997E-2</v>
      </c>
      <c r="H52" s="10">
        <v>7.4110999999999996E-2</v>
      </c>
      <c r="I52" s="10">
        <v>6.7209000000000005E-2</v>
      </c>
      <c r="J52" s="10">
        <v>5.5899999999999998E-2</v>
      </c>
      <c r="K52" s="10">
        <v>3.7685000000000003E-2</v>
      </c>
      <c r="L52" s="10">
        <v>2.5985999999999999E-2</v>
      </c>
      <c r="M52" s="10">
        <v>5.2138999999999998E-2</v>
      </c>
      <c r="N52" s="10">
        <v>8.7770000000000001E-2</v>
      </c>
      <c r="O52" s="10">
        <v>0.13907800000000001</v>
      </c>
      <c r="P52" s="10">
        <v>0.20275000000000001</v>
      </c>
      <c r="Q52" s="10">
        <v>0.25954199999999999</v>
      </c>
      <c r="R52" s="10">
        <v>0.31541000000000002</v>
      </c>
      <c r="S52" s="10">
        <v>0.35155500000000001</v>
      </c>
      <c r="T52" s="10">
        <v>0.39714700000000003</v>
      </c>
      <c r="U52" s="10">
        <v>0.46098600000000001</v>
      </c>
      <c r="V52" s="10">
        <v>0.50426700000000002</v>
      </c>
      <c r="W52" s="10">
        <v>0.52726700000000004</v>
      </c>
      <c r="X52" s="10">
        <v>0.52168000000000003</v>
      </c>
      <c r="Y52" s="10">
        <v>0.49570900000000001</v>
      </c>
      <c r="Z52" s="10">
        <v>0.448239</v>
      </c>
      <c r="AA52" s="10">
        <v>0.43347400000000003</v>
      </c>
      <c r="AB52" s="10">
        <v>0.43463400000000002</v>
      </c>
      <c r="AC52" s="10">
        <v>0.43282100000000001</v>
      </c>
      <c r="AD52" s="10">
        <v>0.45069700000000001</v>
      </c>
      <c r="AE52" s="10">
        <v>0.451376</v>
      </c>
      <c r="AF52" s="10">
        <v>0.42565500000000001</v>
      </c>
      <c r="AG52" s="10">
        <v>0.39734799999999998</v>
      </c>
      <c r="AH52" s="10">
        <v>0.39654800000000001</v>
      </c>
      <c r="AI52" s="10">
        <v>0.37840499999999999</v>
      </c>
      <c r="AJ52" s="10">
        <v>0.389658</v>
      </c>
      <c r="AK52" s="10">
        <v>0.42211900000000002</v>
      </c>
      <c r="AL52" s="10">
        <v>0.41750500000000001</v>
      </c>
      <c r="AM52" s="10">
        <v>0.39972000000000002</v>
      </c>
      <c r="AN52" s="10">
        <v>0.37718400000000002</v>
      </c>
      <c r="AO52" s="10">
        <v>0.33625500000000003</v>
      </c>
      <c r="AP52" s="10">
        <v>0.320247</v>
      </c>
      <c r="AQ52" s="10">
        <v>0.31649699999999997</v>
      </c>
      <c r="AR52" s="10">
        <v>0.32484099999999999</v>
      </c>
      <c r="AS52" s="10">
        <v>0.33573199999999997</v>
      </c>
      <c r="AT52" s="10">
        <v>0.330349</v>
      </c>
      <c r="AU52" s="10">
        <v>0.32108900000000001</v>
      </c>
      <c r="AV52" s="10">
        <v>0.30615799999999999</v>
      </c>
      <c r="AW52" s="10">
        <v>0.303039</v>
      </c>
      <c r="AX52" s="10">
        <v>0.31623499999999999</v>
      </c>
      <c r="AY52" s="10">
        <v>0.32684200000000002</v>
      </c>
      <c r="AZ52" s="10">
        <v>0.34167399999999998</v>
      </c>
      <c r="BA52" s="10">
        <v>0.367946</v>
      </c>
      <c r="BB52" s="10">
        <v>0.41489100000000001</v>
      </c>
      <c r="BC52" s="10">
        <v>0.46600399999999997</v>
      </c>
      <c r="BD52" s="10">
        <v>0.511378</v>
      </c>
      <c r="BE52" s="10">
        <v>0.556975</v>
      </c>
      <c r="BF52" s="10">
        <v>0.61485000000000001</v>
      </c>
      <c r="BG52" s="10">
        <v>0.662107</v>
      </c>
      <c r="BH52" s="10">
        <v>0.70678200000000002</v>
      </c>
      <c r="BI52" s="10">
        <v>0.74889600000000001</v>
      </c>
      <c r="BJ52" s="10">
        <v>0.77021799999999996</v>
      </c>
      <c r="BK52" s="10">
        <v>0.78271599999999997</v>
      </c>
      <c r="BL52" s="10">
        <v>0.78314600000000001</v>
      </c>
      <c r="BM52" s="10">
        <v>0.77741000000000005</v>
      </c>
      <c r="BN52" s="10">
        <v>0.77004799999999995</v>
      </c>
      <c r="BO52" s="10">
        <v>0.76463800000000004</v>
      </c>
      <c r="BP52" s="10">
        <v>0.75864299999999996</v>
      </c>
      <c r="BQ52" s="10">
        <v>0.75266500000000003</v>
      </c>
      <c r="BR52" s="10">
        <v>0.74670800000000004</v>
      </c>
      <c r="BS52" s="10">
        <v>0.74077199999999999</v>
      </c>
      <c r="BT52" s="10">
        <v>0.73485500000000004</v>
      </c>
      <c r="BU52" s="10">
        <v>0.72895799999999999</v>
      </c>
      <c r="BV52" s="10">
        <v>0.723082</v>
      </c>
      <c r="BW52" s="10">
        <v>0.717225</v>
      </c>
      <c r="BX52" s="10">
        <v>0.71138900000000005</v>
      </c>
      <c r="BY52" s="10">
        <v>0.70557199999999998</v>
      </c>
      <c r="BZ52" s="10">
        <v>0.69977500000000004</v>
      </c>
      <c r="CA52" s="10">
        <v>0.693998</v>
      </c>
      <c r="CB52" s="10">
        <v>0.68823999999999996</v>
      </c>
    </row>
    <row r="53" spans="1:80">
      <c r="A53" s="10">
        <v>1.6121E-2</v>
      </c>
      <c r="B53" s="10">
        <v>3.8047999999999998E-2</v>
      </c>
      <c r="C53" s="10">
        <v>6.0880999999999998E-2</v>
      </c>
      <c r="D53" s="10">
        <v>7.5593999999999995E-2</v>
      </c>
      <c r="E53" s="10">
        <v>8.3061999999999997E-2</v>
      </c>
      <c r="F53" s="10">
        <v>0.109279</v>
      </c>
      <c r="G53" s="10">
        <v>0.13200200000000001</v>
      </c>
      <c r="H53" s="10">
        <v>0.13588700000000001</v>
      </c>
      <c r="I53" s="10">
        <v>0.12543099999999999</v>
      </c>
      <c r="J53" s="10">
        <v>0.109304</v>
      </c>
      <c r="K53" s="10">
        <v>7.4201000000000003E-2</v>
      </c>
      <c r="L53" s="10">
        <v>3.8987000000000001E-2</v>
      </c>
      <c r="M53" s="10">
        <v>5.6309999999999997E-3</v>
      </c>
      <c r="N53" s="10">
        <v>-3.5045E-2</v>
      </c>
      <c r="O53" s="10">
        <v>-7.9969999999999999E-2</v>
      </c>
      <c r="P53" s="10">
        <v>-0.113745</v>
      </c>
      <c r="Q53" s="10">
        <v>-0.136827</v>
      </c>
      <c r="R53" s="10">
        <v>-0.15495700000000001</v>
      </c>
      <c r="S53" s="10">
        <v>-0.17494399999999999</v>
      </c>
      <c r="T53" s="10">
        <v>-0.17422299999999999</v>
      </c>
      <c r="U53" s="10">
        <v>-0.16433</v>
      </c>
      <c r="V53" s="10">
        <v>-0.159857</v>
      </c>
      <c r="W53" s="10">
        <v>-0.15307999999999999</v>
      </c>
      <c r="X53" s="10">
        <v>-0.139186</v>
      </c>
      <c r="Y53" s="10">
        <v>-0.12875400000000001</v>
      </c>
      <c r="Z53" s="10">
        <v>-0.14361699999999999</v>
      </c>
      <c r="AA53" s="10">
        <v>-0.183752</v>
      </c>
      <c r="AB53" s="10">
        <v>-0.22170999999999999</v>
      </c>
      <c r="AC53" s="10">
        <v>-0.24517700000000001</v>
      </c>
      <c r="AD53" s="10">
        <v>-0.250442</v>
      </c>
      <c r="AE53" s="10">
        <v>-0.25745299999999999</v>
      </c>
      <c r="AF53" s="10">
        <v>-0.25225900000000001</v>
      </c>
      <c r="AG53" s="10">
        <v>-0.230325</v>
      </c>
      <c r="AH53" s="10">
        <v>-0.19545499999999999</v>
      </c>
      <c r="AI53" s="10">
        <v>-0.147837</v>
      </c>
      <c r="AJ53" s="10">
        <v>-8.8191000000000005E-2</v>
      </c>
      <c r="AK53" s="10">
        <v>-3.8976999999999998E-2</v>
      </c>
      <c r="AL53" s="10">
        <v>2.0243000000000001E-2</v>
      </c>
      <c r="AM53" s="10">
        <v>8.9596999999999996E-2</v>
      </c>
      <c r="AN53" s="10">
        <v>0.15865799999999999</v>
      </c>
      <c r="AO53" s="10">
        <v>0.21127399999999999</v>
      </c>
      <c r="AP53" s="10">
        <v>0.24370800000000001</v>
      </c>
      <c r="AQ53" s="10">
        <v>0.28605199999999997</v>
      </c>
      <c r="AR53" s="10">
        <v>0.33138899999999999</v>
      </c>
      <c r="AS53" s="10">
        <v>0.35953600000000002</v>
      </c>
      <c r="AT53" s="10">
        <v>0.38545600000000002</v>
      </c>
      <c r="AU53" s="10">
        <v>0.42916799999999999</v>
      </c>
      <c r="AV53" s="10">
        <v>0.467582</v>
      </c>
      <c r="AW53" s="10">
        <v>0.49067499999999997</v>
      </c>
      <c r="AX53" s="10">
        <v>0.52929099999999996</v>
      </c>
      <c r="AY53" s="10">
        <v>0.568048</v>
      </c>
      <c r="AZ53" s="10">
        <v>0.59377899999999995</v>
      </c>
      <c r="BA53" s="10">
        <v>0.60545499999999997</v>
      </c>
      <c r="BB53" s="10">
        <v>0.59417500000000001</v>
      </c>
      <c r="BC53" s="10">
        <v>0.58984999999999999</v>
      </c>
      <c r="BD53" s="10">
        <v>0.59401499999999996</v>
      </c>
      <c r="BE53" s="10">
        <v>0.60127600000000003</v>
      </c>
      <c r="BF53" s="10">
        <v>0.58861200000000002</v>
      </c>
      <c r="BG53" s="10">
        <v>0.58528400000000003</v>
      </c>
      <c r="BH53" s="10">
        <v>0.58059000000000005</v>
      </c>
      <c r="BI53" s="10">
        <v>0.575515</v>
      </c>
      <c r="BJ53" s="10">
        <v>0.57049099999999997</v>
      </c>
      <c r="BK53" s="10">
        <v>0.56171700000000002</v>
      </c>
      <c r="BL53" s="10">
        <v>0.55954700000000002</v>
      </c>
      <c r="BM53" s="10">
        <v>0.56162599999999996</v>
      </c>
      <c r="BN53" s="10">
        <v>0.55928900000000004</v>
      </c>
      <c r="BO53" s="10">
        <v>0.55654300000000001</v>
      </c>
      <c r="BP53" s="10">
        <v>0.55432099999999995</v>
      </c>
      <c r="BQ53" s="10">
        <v>0.55208800000000002</v>
      </c>
      <c r="BR53" s="10">
        <v>0.54985899999999999</v>
      </c>
      <c r="BS53" s="10">
        <v>0.54763200000000001</v>
      </c>
      <c r="BT53" s="10">
        <v>0.54540900000000003</v>
      </c>
      <c r="BU53" s="10">
        <v>0.54318999999999995</v>
      </c>
      <c r="BV53" s="10">
        <v>0.54097300000000004</v>
      </c>
      <c r="BW53" s="10">
        <v>0.53875899999999999</v>
      </c>
      <c r="BX53" s="10">
        <v>0.53654900000000005</v>
      </c>
      <c r="BY53" s="10">
        <v>0.53434199999999998</v>
      </c>
      <c r="BZ53" s="10">
        <v>0.532138</v>
      </c>
      <c r="CA53" s="10">
        <v>0.52993699999999999</v>
      </c>
      <c r="CB53" s="10">
        <v>0.52773999999999999</v>
      </c>
    </row>
    <row r="54" spans="1:80">
      <c r="A54" s="10">
        <v>1.8020999999999999E-2</v>
      </c>
      <c r="B54" s="10">
        <v>3.4573E-2</v>
      </c>
      <c r="C54" s="10">
        <v>5.8388000000000002E-2</v>
      </c>
      <c r="D54" s="10">
        <v>0.103377</v>
      </c>
      <c r="E54" s="10">
        <v>0.157835</v>
      </c>
      <c r="F54" s="10">
        <v>0.19992099999999999</v>
      </c>
      <c r="G54" s="10">
        <v>0.212229</v>
      </c>
      <c r="H54" s="10">
        <v>0.22403899999999999</v>
      </c>
      <c r="I54" s="10">
        <v>0.24921599999999999</v>
      </c>
      <c r="J54" s="10">
        <v>0.27992800000000001</v>
      </c>
      <c r="K54" s="10">
        <v>0.33120300000000003</v>
      </c>
      <c r="L54" s="10">
        <v>0.38256699999999999</v>
      </c>
      <c r="M54" s="10">
        <v>0.44710100000000003</v>
      </c>
      <c r="N54" s="10">
        <v>0.49838500000000002</v>
      </c>
      <c r="O54" s="10">
        <v>0.56035800000000002</v>
      </c>
      <c r="P54" s="10">
        <v>0.60012399999999999</v>
      </c>
      <c r="Q54" s="10">
        <v>0.61344399999999999</v>
      </c>
      <c r="R54" s="10">
        <v>0.62045799999999995</v>
      </c>
      <c r="S54" s="10">
        <v>0.60152499999999998</v>
      </c>
      <c r="T54" s="10">
        <v>0.59243400000000002</v>
      </c>
      <c r="U54" s="10">
        <v>0.59774000000000005</v>
      </c>
      <c r="V54" s="10">
        <v>0.59726699999999999</v>
      </c>
      <c r="W54" s="10">
        <v>0.610676</v>
      </c>
      <c r="X54" s="10">
        <v>0.61930499999999999</v>
      </c>
      <c r="Y54" s="10">
        <v>0.622143</v>
      </c>
      <c r="Z54" s="10">
        <v>0.654752</v>
      </c>
      <c r="AA54" s="10">
        <v>0.69483700000000004</v>
      </c>
      <c r="AB54" s="10">
        <v>0.75309999999999999</v>
      </c>
      <c r="AC54" s="10">
        <v>0.81865600000000005</v>
      </c>
      <c r="AD54" s="10">
        <v>0.84341999999999995</v>
      </c>
      <c r="AE54" s="10">
        <v>0.83310700000000004</v>
      </c>
      <c r="AF54" s="10">
        <v>0.82030599999999998</v>
      </c>
      <c r="AG54" s="10">
        <v>0.79559199999999997</v>
      </c>
      <c r="AH54" s="10">
        <v>0.76129899999999995</v>
      </c>
      <c r="AI54" s="10">
        <v>0.69534300000000004</v>
      </c>
      <c r="AJ54" s="10">
        <v>0.61239500000000002</v>
      </c>
      <c r="AK54" s="10">
        <v>0.525644</v>
      </c>
      <c r="AL54" s="10">
        <v>0.46383000000000002</v>
      </c>
      <c r="AM54" s="10">
        <v>0.42572199999999999</v>
      </c>
      <c r="AN54" s="10">
        <v>0.41604000000000002</v>
      </c>
      <c r="AO54" s="10">
        <v>0.44022699999999998</v>
      </c>
      <c r="AP54" s="10">
        <v>0.464092</v>
      </c>
      <c r="AQ54" s="10">
        <v>0.47709800000000002</v>
      </c>
      <c r="AR54" s="10">
        <v>0.481352</v>
      </c>
      <c r="AS54" s="10">
        <v>0.48092400000000002</v>
      </c>
      <c r="AT54" s="10">
        <v>0.486653</v>
      </c>
      <c r="AU54" s="10">
        <v>0.46641199999999999</v>
      </c>
      <c r="AV54" s="10">
        <v>0.45692100000000002</v>
      </c>
      <c r="AW54" s="10">
        <v>0.462451</v>
      </c>
      <c r="AX54" s="10">
        <v>0.48733599999999999</v>
      </c>
      <c r="AY54" s="10">
        <v>0.511355</v>
      </c>
      <c r="AZ54" s="10">
        <v>0.52909700000000004</v>
      </c>
      <c r="BA54" s="10">
        <v>0.55602499999999999</v>
      </c>
      <c r="BB54" s="10">
        <v>0.58665699999999998</v>
      </c>
      <c r="BC54" s="10">
        <v>0.61190299999999997</v>
      </c>
      <c r="BD54" s="10">
        <v>0.61947399999999997</v>
      </c>
      <c r="BE54" s="10">
        <v>0.61362700000000003</v>
      </c>
      <c r="BF54" s="10">
        <v>0.59497800000000001</v>
      </c>
      <c r="BG54" s="10">
        <v>0.59947499999999998</v>
      </c>
      <c r="BH54" s="10">
        <v>0.614645</v>
      </c>
      <c r="BI54" s="10">
        <v>0.64103900000000003</v>
      </c>
      <c r="BJ54" s="10">
        <v>0.66862600000000005</v>
      </c>
      <c r="BK54" s="10">
        <v>0.69733699999999998</v>
      </c>
      <c r="BL54" s="10">
        <v>0.73057099999999997</v>
      </c>
      <c r="BM54" s="10">
        <v>0.76385199999999998</v>
      </c>
      <c r="BN54" s="10">
        <v>0.79355500000000001</v>
      </c>
      <c r="BO54" s="10">
        <v>0.82136200000000004</v>
      </c>
      <c r="BP54" s="10">
        <v>0.85029399999999999</v>
      </c>
      <c r="BQ54" s="10">
        <v>0.87969399999999998</v>
      </c>
      <c r="BR54" s="10">
        <v>0.90956099999999995</v>
      </c>
      <c r="BS54" s="10">
        <v>0.93990200000000002</v>
      </c>
      <c r="BT54" s="10">
        <v>0.97072599999999998</v>
      </c>
      <c r="BU54" s="10">
        <v>1.0020389999999999</v>
      </c>
      <c r="BV54" s="10">
        <v>1.0338499999999999</v>
      </c>
      <c r="BW54" s="10">
        <v>1.0661659999999999</v>
      </c>
      <c r="BX54" s="10">
        <v>1.0989960000000001</v>
      </c>
      <c r="BY54" s="10">
        <v>1.1323479999999999</v>
      </c>
      <c r="BZ54" s="10">
        <v>1.166229</v>
      </c>
      <c r="CA54" s="10">
        <v>1.2006490000000001</v>
      </c>
      <c r="CB54" s="10">
        <v>1.235616</v>
      </c>
    </row>
    <row r="55" spans="1:80">
      <c r="A55" s="10">
        <v>3.2152E-2</v>
      </c>
      <c r="B55" s="10">
        <v>7.2430999999999995E-2</v>
      </c>
      <c r="C55" s="10">
        <v>0.116925</v>
      </c>
      <c r="D55" s="10">
        <v>0.155779</v>
      </c>
      <c r="E55" s="10">
        <v>0.16989899999999999</v>
      </c>
      <c r="F55" s="10">
        <v>0.17883199999999999</v>
      </c>
      <c r="G55" s="10">
        <v>0.218643</v>
      </c>
      <c r="H55" s="10">
        <v>0.26291300000000001</v>
      </c>
      <c r="I55" s="10">
        <v>0.27776899999999999</v>
      </c>
      <c r="J55" s="10">
        <v>0.253438</v>
      </c>
      <c r="K55" s="10">
        <v>0.22293399999999999</v>
      </c>
      <c r="L55" s="10">
        <v>0.20389399999999999</v>
      </c>
      <c r="M55" s="10">
        <v>0.20360200000000001</v>
      </c>
      <c r="N55" s="10">
        <v>0.207173</v>
      </c>
      <c r="O55" s="10">
        <v>0.205152</v>
      </c>
      <c r="P55" s="10">
        <v>0.17963899999999999</v>
      </c>
      <c r="Q55" s="10">
        <v>0.13513900000000001</v>
      </c>
      <c r="R55" s="10">
        <v>9.1456999999999997E-2</v>
      </c>
      <c r="S55" s="10">
        <v>6.0077999999999999E-2</v>
      </c>
      <c r="T55" s="10">
        <v>5.4919000000000003E-2</v>
      </c>
      <c r="U55" s="10">
        <v>8.4710999999999995E-2</v>
      </c>
      <c r="V55" s="10">
        <v>0.109712</v>
      </c>
      <c r="W55" s="10">
        <v>0.112485</v>
      </c>
      <c r="X55" s="10">
        <v>9.8054000000000002E-2</v>
      </c>
      <c r="Y55" s="10">
        <v>9.1060000000000002E-2</v>
      </c>
      <c r="Z55" s="10">
        <v>9.4907000000000005E-2</v>
      </c>
      <c r="AA55" s="10">
        <v>0.10467799999999999</v>
      </c>
      <c r="AB55" s="10">
        <v>0.132828</v>
      </c>
      <c r="AC55" s="10">
        <v>0.16620799999999999</v>
      </c>
      <c r="AD55" s="10">
        <v>0.20100299999999999</v>
      </c>
      <c r="AE55" s="10">
        <v>0.25252200000000002</v>
      </c>
      <c r="AF55" s="10">
        <v>0.340781</v>
      </c>
      <c r="AG55" s="10">
        <v>0.43244899999999997</v>
      </c>
      <c r="AH55" s="10">
        <v>0.52332999999999996</v>
      </c>
      <c r="AI55" s="10">
        <v>0.59153100000000003</v>
      </c>
      <c r="AJ55" s="10">
        <v>0.61365800000000004</v>
      </c>
      <c r="AK55" s="10">
        <v>0.62728600000000001</v>
      </c>
      <c r="AL55" s="10">
        <v>0.631297</v>
      </c>
      <c r="AM55" s="10">
        <v>0.64321700000000004</v>
      </c>
      <c r="AN55" s="10">
        <v>0.68718000000000001</v>
      </c>
      <c r="AO55" s="10">
        <v>0.74919599999999997</v>
      </c>
      <c r="AP55" s="10">
        <v>0.75881799999999999</v>
      </c>
      <c r="AQ55" s="10">
        <v>0.76347799999999999</v>
      </c>
      <c r="AR55" s="10">
        <v>0.77287499999999998</v>
      </c>
      <c r="AS55" s="10">
        <v>0.80305800000000005</v>
      </c>
      <c r="AT55" s="10">
        <v>0.81617300000000004</v>
      </c>
      <c r="AU55" s="10">
        <v>0.82435000000000003</v>
      </c>
      <c r="AV55" s="10">
        <v>0.81889400000000001</v>
      </c>
      <c r="AW55" s="10">
        <v>0.81923699999999999</v>
      </c>
      <c r="AX55" s="10">
        <v>0.83513000000000004</v>
      </c>
      <c r="AY55" s="10">
        <v>0.87586900000000001</v>
      </c>
      <c r="AZ55" s="10">
        <v>0.93401699999999999</v>
      </c>
      <c r="BA55" s="10">
        <v>1.003485</v>
      </c>
      <c r="BB55" s="10">
        <v>1.1063730000000001</v>
      </c>
      <c r="BC55" s="10">
        <v>1.2163010000000001</v>
      </c>
      <c r="BD55" s="10">
        <v>1.3247819999999999</v>
      </c>
      <c r="BE55" s="10">
        <v>1.4271450000000001</v>
      </c>
      <c r="BF55" s="10">
        <v>1.5536859999999999</v>
      </c>
      <c r="BG55" s="10">
        <v>1.686874</v>
      </c>
      <c r="BH55" s="10">
        <v>1.838395</v>
      </c>
      <c r="BI55" s="10">
        <v>1.9825900000000001</v>
      </c>
      <c r="BJ55" s="10">
        <v>2.1432009999999999</v>
      </c>
      <c r="BK55" s="10">
        <v>2.2874840000000001</v>
      </c>
      <c r="BL55" s="10">
        <v>2.4294349999999998</v>
      </c>
      <c r="BM55" s="10">
        <v>2.577817</v>
      </c>
      <c r="BN55" s="10">
        <v>2.7293470000000002</v>
      </c>
      <c r="BO55" s="10">
        <v>2.8840750000000002</v>
      </c>
      <c r="BP55" s="10">
        <v>3.0471520000000001</v>
      </c>
      <c r="BQ55" s="10">
        <v>3.217079</v>
      </c>
      <c r="BR55" s="10">
        <v>3.3941409999999999</v>
      </c>
      <c r="BS55" s="10">
        <v>3.5786370000000001</v>
      </c>
      <c r="BT55" s="10">
        <v>3.7708789999999999</v>
      </c>
      <c r="BU55" s="10">
        <v>3.971193</v>
      </c>
      <c r="BV55" s="10">
        <v>4.1799179999999998</v>
      </c>
      <c r="BW55" s="10">
        <v>4.3974060000000001</v>
      </c>
      <c r="BX55" s="10">
        <v>4.6240259999999997</v>
      </c>
      <c r="BY55" s="10">
        <v>4.8601609999999997</v>
      </c>
      <c r="BZ55" s="10">
        <v>5.1062110000000001</v>
      </c>
      <c r="CA55" s="10">
        <v>5.3625910000000001</v>
      </c>
      <c r="CB55" s="10">
        <v>5.6297360000000003</v>
      </c>
    </row>
    <row r="56" spans="1:80">
      <c r="A56" s="10">
        <v>2.5475000000000001E-2</v>
      </c>
      <c r="B56" s="10">
        <v>4.1363999999999998E-2</v>
      </c>
      <c r="C56" s="10">
        <v>3.9156000000000003E-2</v>
      </c>
      <c r="D56" s="10">
        <v>4.2690000000000002E-3</v>
      </c>
      <c r="E56" s="10">
        <v>-4.7144999999999999E-2</v>
      </c>
      <c r="F56" s="10">
        <v>-9.1178999999999996E-2</v>
      </c>
      <c r="G56" s="10">
        <v>-0.13653499999999999</v>
      </c>
      <c r="H56" s="10">
        <v>-0.17341100000000001</v>
      </c>
      <c r="I56" s="10">
        <v>-0.19199099999999999</v>
      </c>
      <c r="J56" s="10">
        <v>-0.20440700000000001</v>
      </c>
      <c r="K56" s="10">
        <v>-0.22678599999999999</v>
      </c>
      <c r="L56" s="10">
        <v>-0.235487</v>
      </c>
      <c r="M56" s="10">
        <v>-0.23583100000000001</v>
      </c>
      <c r="N56" s="10">
        <v>-0.24000199999999999</v>
      </c>
      <c r="O56" s="10">
        <v>-0.252747</v>
      </c>
      <c r="P56" s="10">
        <v>-0.27908899999999998</v>
      </c>
      <c r="Q56" s="10">
        <v>-0.30856299999999998</v>
      </c>
      <c r="R56" s="10">
        <v>-0.32987300000000003</v>
      </c>
      <c r="S56" s="10">
        <v>-0.34198899999999999</v>
      </c>
      <c r="T56" s="10">
        <v>-0.35120400000000002</v>
      </c>
      <c r="U56" s="10">
        <v>-0.375774</v>
      </c>
      <c r="V56" s="10">
        <v>-0.41692200000000001</v>
      </c>
      <c r="W56" s="10">
        <v>-0.45519300000000001</v>
      </c>
      <c r="X56" s="10">
        <v>-0.486286</v>
      </c>
      <c r="Y56" s="10">
        <v>-0.507745</v>
      </c>
      <c r="Z56" s="10">
        <v>-0.51788199999999995</v>
      </c>
      <c r="AA56" s="10">
        <v>-0.52196600000000004</v>
      </c>
      <c r="AB56" s="10">
        <v>-0.53339899999999996</v>
      </c>
      <c r="AC56" s="10">
        <v>-0.55105199999999999</v>
      </c>
      <c r="AD56" s="10">
        <v>-0.559226</v>
      </c>
      <c r="AE56" s="10">
        <v>-0.55301100000000003</v>
      </c>
      <c r="AF56" s="10">
        <v>-0.53787600000000002</v>
      </c>
      <c r="AG56" s="10">
        <v>-0.50502400000000003</v>
      </c>
      <c r="AH56" s="10">
        <v>-0.473688</v>
      </c>
      <c r="AI56" s="10">
        <v>-0.45322299999999999</v>
      </c>
      <c r="AJ56" s="10">
        <v>-0.44069199999999997</v>
      </c>
      <c r="AK56" s="10">
        <v>-0.42402400000000001</v>
      </c>
      <c r="AL56" s="10">
        <v>-0.40392</v>
      </c>
      <c r="AM56" s="10">
        <v>-0.39412199999999997</v>
      </c>
      <c r="AN56" s="10">
        <v>-0.39071</v>
      </c>
      <c r="AO56" s="10">
        <v>-0.39418700000000001</v>
      </c>
      <c r="AP56" s="10">
        <v>-0.39683299999999999</v>
      </c>
      <c r="AQ56" s="10">
        <v>-0.39784599999999998</v>
      </c>
      <c r="AR56" s="10">
        <v>-0.392841</v>
      </c>
      <c r="AS56" s="10">
        <v>-0.38536300000000001</v>
      </c>
      <c r="AT56" s="10">
        <v>-0.386712</v>
      </c>
      <c r="AU56" s="10">
        <v>-0.400866</v>
      </c>
      <c r="AV56" s="10">
        <v>-0.40968500000000002</v>
      </c>
      <c r="AW56" s="10">
        <v>-0.425095</v>
      </c>
      <c r="AX56" s="10">
        <v>-0.42838999999999999</v>
      </c>
      <c r="AY56" s="10">
        <v>-0.42196600000000001</v>
      </c>
      <c r="AZ56" s="10">
        <v>-0.40929599999999999</v>
      </c>
      <c r="BA56" s="10">
        <v>-0.39091700000000001</v>
      </c>
      <c r="BB56" s="10">
        <v>-0.36650300000000002</v>
      </c>
      <c r="BC56" s="10">
        <v>-0.34442499999999998</v>
      </c>
      <c r="BD56" s="10">
        <v>-0.32412600000000003</v>
      </c>
      <c r="BE56" s="10">
        <v>-0.30107899999999999</v>
      </c>
      <c r="BF56" s="10">
        <v>-0.28393299999999999</v>
      </c>
      <c r="BG56" s="10">
        <v>-0.26671099999999998</v>
      </c>
      <c r="BH56" s="10">
        <v>-0.25090299999999999</v>
      </c>
      <c r="BI56" s="10">
        <v>-0.23308499999999999</v>
      </c>
      <c r="BJ56" s="10">
        <v>-0.219441</v>
      </c>
      <c r="BK56" s="10">
        <v>-0.20662800000000001</v>
      </c>
      <c r="BL56" s="10">
        <v>-0.192886</v>
      </c>
      <c r="BM56" s="10">
        <v>-0.17768400000000001</v>
      </c>
      <c r="BN56" s="10">
        <v>-0.16275999999999999</v>
      </c>
      <c r="BO56" s="10">
        <v>-0.14747499999999999</v>
      </c>
      <c r="BP56" s="10">
        <v>-0.13184599999999999</v>
      </c>
      <c r="BQ56" s="10">
        <v>-0.115937</v>
      </c>
      <c r="BR56" s="10">
        <v>-9.9736000000000005E-2</v>
      </c>
      <c r="BS56" s="10">
        <v>-8.3238999999999994E-2</v>
      </c>
      <c r="BT56" s="10">
        <v>-6.6437999999999997E-2</v>
      </c>
      <c r="BU56" s="10">
        <v>-4.9329999999999999E-2</v>
      </c>
      <c r="BV56" s="10">
        <v>-3.1909E-2</v>
      </c>
      <c r="BW56" s="10">
        <v>-1.4168E-2</v>
      </c>
      <c r="BX56" s="10">
        <v>3.898E-3</v>
      </c>
      <c r="BY56" s="10">
        <v>2.2294000000000001E-2</v>
      </c>
      <c r="BZ56" s="10">
        <v>4.1028000000000002E-2</v>
      </c>
      <c r="CA56" s="10">
        <v>6.0106E-2</v>
      </c>
      <c r="CB56" s="10">
        <v>7.9533000000000006E-2</v>
      </c>
    </row>
    <row r="57" spans="1:80">
      <c r="A57" s="10">
        <v>-2.8718E-2</v>
      </c>
      <c r="B57" s="10">
        <v>-8.3205000000000001E-2</v>
      </c>
      <c r="C57" s="10">
        <v>-0.14741899999999999</v>
      </c>
      <c r="D57" s="10">
        <v>-0.18548100000000001</v>
      </c>
      <c r="E57" s="10">
        <v>-0.20555699999999999</v>
      </c>
      <c r="F57" s="10">
        <v>-0.216359</v>
      </c>
      <c r="G57" s="10">
        <v>-0.21276999999999999</v>
      </c>
      <c r="H57" s="10">
        <v>-0.20089499999999999</v>
      </c>
      <c r="I57" s="10">
        <v>-0.19104599999999999</v>
      </c>
      <c r="J57" s="10">
        <v>-0.16404099999999999</v>
      </c>
      <c r="K57" s="10">
        <v>-0.119432</v>
      </c>
      <c r="L57" s="10">
        <v>-5.4132E-2</v>
      </c>
      <c r="M57" s="10">
        <v>2.0725E-2</v>
      </c>
      <c r="N57" s="10">
        <v>8.5155999999999996E-2</v>
      </c>
      <c r="O57" s="10">
        <v>0.14918100000000001</v>
      </c>
      <c r="P57" s="10">
        <v>0.226657</v>
      </c>
      <c r="Q57" s="10">
        <v>0.30463400000000002</v>
      </c>
      <c r="R57" s="10">
        <v>0.36672399999999999</v>
      </c>
      <c r="S57" s="10">
        <v>0.45122400000000001</v>
      </c>
      <c r="T57" s="10">
        <v>0.57047000000000003</v>
      </c>
      <c r="U57" s="10">
        <v>0.71020499999999998</v>
      </c>
      <c r="V57" s="10">
        <v>0.81730000000000003</v>
      </c>
      <c r="W57" s="10">
        <v>0.93139700000000003</v>
      </c>
      <c r="X57" s="10">
        <v>1.0736730000000001</v>
      </c>
      <c r="Y57" s="10">
        <v>1.2473810000000001</v>
      </c>
      <c r="Z57" s="10">
        <v>1.4493739999999999</v>
      </c>
      <c r="AA57" s="10">
        <v>1.637321</v>
      </c>
      <c r="AB57" s="10">
        <v>1.792826</v>
      </c>
      <c r="AC57" s="10">
        <v>1.9274119999999999</v>
      </c>
      <c r="AD57" s="10">
        <v>2.0232999999999999</v>
      </c>
      <c r="AE57" s="10">
        <v>2.1100080000000001</v>
      </c>
      <c r="AF57" s="10">
        <v>2.1989239999999999</v>
      </c>
      <c r="AG57" s="10">
        <v>2.2948710000000001</v>
      </c>
      <c r="AH57" s="10">
        <v>2.4153769999999999</v>
      </c>
      <c r="AI57" s="10">
        <v>2.6086179999999999</v>
      </c>
      <c r="AJ57" s="10">
        <v>2.8096749999999999</v>
      </c>
      <c r="AK57" s="10">
        <v>2.9370150000000002</v>
      </c>
      <c r="AL57" s="10">
        <v>2.9475709999999999</v>
      </c>
      <c r="AM57" s="10">
        <v>2.9420950000000001</v>
      </c>
      <c r="AN57" s="10">
        <v>2.9790109999999999</v>
      </c>
      <c r="AO57" s="10">
        <v>3.1457299999999999</v>
      </c>
      <c r="AP57" s="10">
        <v>3.3898160000000002</v>
      </c>
      <c r="AQ57" s="10">
        <v>3.6261709999999998</v>
      </c>
      <c r="AR57" s="10">
        <v>3.7182339999999998</v>
      </c>
      <c r="AS57" s="10">
        <v>3.7136089999999999</v>
      </c>
      <c r="AT57" s="10">
        <v>3.6871109999999998</v>
      </c>
      <c r="AU57" s="10">
        <v>3.5635059999999998</v>
      </c>
      <c r="AV57" s="10">
        <v>3.4988570000000001</v>
      </c>
      <c r="AW57" s="10">
        <v>3.5580379999999998</v>
      </c>
      <c r="AX57" s="10">
        <v>3.6978800000000001</v>
      </c>
      <c r="AY57" s="10">
        <v>3.9064359999999998</v>
      </c>
      <c r="AZ57" s="10">
        <v>4.1801839999999997</v>
      </c>
      <c r="BA57" s="10">
        <v>4.5241499999999997</v>
      </c>
      <c r="BB57" s="10">
        <v>4.8165810000000002</v>
      </c>
      <c r="BC57" s="10">
        <v>5.0739409999999996</v>
      </c>
      <c r="BD57" s="10">
        <v>5.3739619999999997</v>
      </c>
      <c r="BE57" s="10">
        <v>5.6708990000000004</v>
      </c>
      <c r="BF57" s="10">
        <v>5.9975240000000003</v>
      </c>
      <c r="BG57" s="10">
        <v>6.2666519999999997</v>
      </c>
      <c r="BH57" s="10">
        <v>6.4920260000000001</v>
      </c>
      <c r="BI57" s="10">
        <v>6.7664200000000001</v>
      </c>
      <c r="BJ57" s="10">
        <v>7.0469200000000001</v>
      </c>
      <c r="BK57" s="10">
        <v>7.3747090000000002</v>
      </c>
      <c r="BL57" s="10">
        <v>7.750775</v>
      </c>
      <c r="BM57" s="10">
        <v>8.1278469999999992</v>
      </c>
      <c r="BN57" s="10">
        <v>8.5466329999999999</v>
      </c>
      <c r="BO57" s="10">
        <v>8.9829699999999999</v>
      </c>
      <c r="BP57" s="10">
        <v>9.4350609999999993</v>
      </c>
      <c r="BQ57" s="10">
        <v>9.9075749999999996</v>
      </c>
      <c r="BR57" s="10">
        <v>10.401484999999999</v>
      </c>
      <c r="BS57" s="10">
        <v>10.917759999999999</v>
      </c>
      <c r="BT57" s="10">
        <v>11.457413000000001</v>
      </c>
      <c r="BU57" s="10">
        <v>12.021501000000001</v>
      </c>
      <c r="BV57" s="10">
        <v>12.611133000000001</v>
      </c>
      <c r="BW57" s="10">
        <v>13.227463999999999</v>
      </c>
      <c r="BX57" s="10">
        <v>13.871703</v>
      </c>
      <c r="BY57" s="10">
        <v>14.545114</v>
      </c>
      <c r="BZ57" s="10">
        <v>15.249018</v>
      </c>
      <c r="CA57" s="10">
        <v>15.984795999999999</v>
      </c>
      <c r="CB57" s="10">
        <v>16.753890999999999</v>
      </c>
    </row>
    <row r="58" spans="1:80">
      <c r="A58" s="10">
        <v>-3.1480000000000002E-3</v>
      </c>
      <c r="B58" s="10">
        <v>-6.8099999999999996E-4</v>
      </c>
      <c r="C58" s="10">
        <v>1.0966999999999999E-2</v>
      </c>
      <c r="D58" s="10">
        <v>4.2456000000000001E-2</v>
      </c>
      <c r="E58" s="10">
        <v>0.101038</v>
      </c>
      <c r="F58" s="10">
        <v>0.17391400000000001</v>
      </c>
      <c r="G58" s="10">
        <v>0.22414200000000001</v>
      </c>
      <c r="H58" s="10">
        <v>0.25323800000000002</v>
      </c>
      <c r="I58" s="10">
        <v>0.27706999999999998</v>
      </c>
      <c r="J58" s="10">
        <v>0.29247000000000001</v>
      </c>
      <c r="K58" s="10">
        <v>0.29095900000000002</v>
      </c>
      <c r="L58" s="10">
        <v>0.28916900000000001</v>
      </c>
      <c r="M58" s="10">
        <v>0.28072799999999998</v>
      </c>
      <c r="N58" s="10">
        <v>0.26786300000000002</v>
      </c>
      <c r="O58" s="10">
        <v>0.255886</v>
      </c>
      <c r="P58" s="10">
        <v>0.202684</v>
      </c>
      <c r="Q58" s="10">
        <v>0.133519</v>
      </c>
      <c r="R58" s="10">
        <v>5.9497000000000001E-2</v>
      </c>
      <c r="S58" s="10">
        <v>5.1000000000000004E-3</v>
      </c>
      <c r="T58" s="10">
        <v>-2.1114000000000001E-2</v>
      </c>
      <c r="U58" s="10">
        <v>-4.5476000000000003E-2</v>
      </c>
      <c r="V58" s="10">
        <v>-7.8572000000000003E-2</v>
      </c>
      <c r="W58" s="10">
        <v>-0.112704</v>
      </c>
      <c r="X58" s="10">
        <v>-0.12884899999999999</v>
      </c>
      <c r="Y58" s="10">
        <v>-0.15843699999999999</v>
      </c>
      <c r="Z58" s="10">
        <v>-0.183308</v>
      </c>
      <c r="AA58" s="10">
        <v>-0.18201100000000001</v>
      </c>
      <c r="AB58" s="10">
        <v>-0.16123199999999999</v>
      </c>
      <c r="AC58" s="10">
        <v>-0.119937</v>
      </c>
      <c r="AD58" s="10">
        <v>-8.7741E-2</v>
      </c>
      <c r="AE58" s="10">
        <v>-7.3439000000000004E-2</v>
      </c>
      <c r="AF58" s="10">
        <v>-6.4767000000000005E-2</v>
      </c>
      <c r="AG58" s="10">
        <v>-6.7625000000000005E-2</v>
      </c>
      <c r="AH58" s="10">
        <v>-6.9973999999999995E-2</v>
      </c>
      <c r="AI58" s="10">
        <v>-8.3475999999999995E-2</v>
      </c>
      <c r="AJ58" s="10">
        <v>-9.9114999999999995E-2</v>
      </c>
      <c r="AK58" s="10">
        <v>-0.11821</v>
      </c>
      <c r="AL58" s="10">
        <v>-0.134601</v>
      </c>
      <c r="AM58" s="10">
        <v>-0.13419400000000001</v>
      </c>
      <c r="AN58" s="10">
        <v>-0.13405900000000001</v>
      </c>
      <c r="AO58" s="10">
        <v>-0.13474</v>
      </c>
      <c r="AP58" s="10">
        <v>-0.13017599999999999</v>
      </c>
      <c r="AQ58" s="10">
        <v>-0.13861000000000001</v>
      </c>
      <c r="AR58" s="10">
        <v>-0.15090000000000001</v>
      </c>
      <c r="AS58" s="10">
        <v>-0.15416099999999999</v>
      </c>
      <c r="AT58" s="10">
        <v>-0.15823200000000001</v>
      </c>
      <c r="AU58" s="10">
        <v>-0.17211499999999999</v>
      </c>
      <c r="AV58" s="10">
        <v>-0.183611</v>
      </c>
      <c r="AW58" s="10">
        <v>-0.19587599999999999</v>
      </c>
      <c r="AX58" s="10">
        <v>-0.21346699999999999</v>
      </c>
      <c r="AY58" s="10">
        <v>-0.22328799999999999</v>
      </c>
      <c r="AZ58" s="10">
        <v>-0.222194</v>
      </c>
      <c r="BA58" s="10">
        <v>-0.21507399999999999</v>
      </c>
      <c r="BB58" s="10">
        <v>-0.22028400000000001</v>
      </c>
      <c r="BC58" s="10">
        <v>-0.23252</v>
      </c>
      <c r="BD58" s="10">
        <v>-0.24452099999999999</v>
      </c>
      <c r="BE58" s="10">
        <v>-0.256498</v>
      </c>
      <c r="BF58" s="10">
        <v>-0.27135399999999998</v>
      </c>
      <c r="BG58" s="10">
        <v>-0.27915200000000001</v>
      </c>
      <c r="BH58" s="10">
        <v>-0.28681299999999998</v>
      </c>
      <c r="BI58" s="10">
        <v>-0.30045100000000002</v>
      </c>
      <c r="BJ58" s="10">
        <v>-0.32074799999999998</v>
      </c>
      <c r="BK58" s="10">
        <v>-0.343669</v>
      </c>
      <c r="BL58" s="10">
        <v>-0.36378300000000002</v>
      </c>
      <c r="BM58" s="10">
        <v>-0.38162000000000001</v>
      </c>
      <c r="BN58" s="10">
        <v>-0.39892300000000003</v>
      </c>
      <c r="BO58" s="10">
        <v>-0.41505599999999998</v>
      </c>
      <c r="BP58" s="10">
        <v>-0.43065999999999999</v>
      </c>
      <c r="BQ58" s="10">
        <v>-0.44585000000000002</v>
      </c>
      <c r="BR58" s="10">
        <v>-0.46063399999999999</v>
      </c>
      <c r="BS58" s="10">
        <v>-0.475024</v>
      </c>
      <c r="BT58" s="10">
        <v>-0.48903000000000002</v>
      </c>
      <c r="BU58" s="10">
        <v>-0.50266200000000005</v>
      </c>
      <c r="BV58" s="10">
        <v>-0.51593</v>
      </c>
      <c r="BW58" s="10">
        <v>-0.52884500000000001</v>
      </c>
      <c r="BX58" s="10">
        <v>-0.54141499999999998</v>
      </c>
      <c r="BY58" s="10">
        <v>-0.55364899999999995</v>
      </c>
      <c r="BZ58" s="10">
        <v>-0.56555800000000001</v>
      </c>
      <c r="CA58" s="10">
        <v>-0.57714799999999999</v>
      </c>
      <c r="CB58" s="10">
        <v>-0.58842899999999998</v>
      </c>
    </row>
    <row r="59" spans="1:80">
      <c r="A59" s="10">
        <v>-3.0345E-2</v>
      </c>
      <c r="B59" s="10">
        <v>-8.6386000000000004E-2</v>
      </c>
      <c r="C59" s="10">
        <v>-0.134631</v>
      </c>
      <c r="D59" s="10">
        <v>-0.16811200000000001</v>
      </c>
      <c r="E59" s="10">
        <v>-0.19726399999999999</v>
      </c>
      <c r="F59" s="10">
        <v>-0.21555299999999999</v>
      </c>
      <c r="G59" s="10">
        <v>-0.24943499999999999</v>
      </c>
      <c r="H59" s="10">
        <v>-0.28716399999999997</v>
      </c>
      <c r="I59" s="10">
        <v>-0.32559700000000003</v>
      </c>
      <c r="J59" s="10">
        <v>-0.372278</v>
      </c>
      <c r="K59" s="10">
        <v>-0.42568600000000001</v>
      </c>
      <c r="L59" s="10">
        <v>-0.478605</v>
      </c>
      <c r="M59" s="10">
        <v>-0.51892499999999997</v>
      </c>
      <c r="N59" s="10">
        <v>-0.54874500000000004</v>
      </c>
      <c r="O59" s="10">
        <v>-0.56986199999999998</v>
      </c>
      <c r="P59" s="10">
        <v>-0.58544300000000005</v>
      </c>
      <c r="Q59" s="10">
        <v>-0.60207599999999994</v>
      </c>
      <c r="R59" s="10">
        <v>-0.61233599999999999</v>
      </c>
      <c r="S59" s="10">
        <v>-0.63229800000000003</v>
      </c>
      <c r="T59" s="10">
        <v>-0.65670200000000001</v>
      </c>
      <c r="U59" s="10">
        <v>-0.67307700000000004</v>
      </c>
      <c r="V59" s="10">
        <v>-0.68390700000000004</v>
      </c>
      <c r="W59" s="10">
        <v>-0.69032000000000004</v>
      </c>
      <c r="X59" s="10">
        <v>-0.69589699999999999</v>
      </c>
      <c r="Y59" s="10">
        <v>-0.70718000000000003</v>
      </c>
      <c r="Z59" s="10">
        <v>-0.71822699999999995</v>
      </c>
      <c r="AA59" s="10">
        <v>-0.72703499999999999</v>
      </c>
      <c r="AB59" s="10">
        <v>-0.73309800000000003</v>
      </c>
      <c r="AC59" s="10">
        <v>-0.74129299999999998</v>
      </c>
      <c r="AD59" s="10">
        <v>-0.74785699999999999</v>
      </c>
      <c r="AE59" s="10">
        <v>-0.755745</v>
      </c>
      <c r="AF59" s="10">
        <v>-0.76551599999999997</v>
      </c>
      <c r="AG59" s="10">
        <v>-0.77176999999999996</v>
      </c>
      <c r="AH59" s="10">
        <v>-0.77342200000000005</v>
      </c>
      <c r="AI59" s="10">
        <v>-0.77690000000000003</v>
      </c>
      <c r="AJ59" s="10">
        <v>-0.78186800000000001</v>
      </c>
      <c r="AK59" s="10">
        <v>-0.788076</v>
      </c>
      <c r="AL59" s="10">
        <v>-0.79499900000000001</v>
      </c>
      <c r="AM59" s="10">
        <v>-0.80093300000000001</v>
      </c>
      <c r="AN59" s="10">
        <v>-0.80565900000000001</v>
      </c>
      <c r="AO59" s="10">
        <v>-0.813361</v>
      </c>
      <c r="AP59" s="10">
        <v>-0.82233999999999996</v>
      </c>
      <c r="AQ59" s="10">
        <v>-0.82794500000000004</v>
      </c>
      <c r="AR59" s="10">
        <v>-0.83030700000000002</v>
      </c>
      <c r="AS59" s="10">
        <v>-0.82931999999999995</v>
      </c>
      <c r="AT59" s="10">
        <v>-0.82711500000000004</v>
      </c>
      <c r="AU59" s="10">
        <v>-0.82941699999999996</v>
      </c>
      <c r="AV59" s="10">
        <v>-0.83512500000000001</v>
      </c>
      <c r="AW59" s="10">
        <v>-0.84090100000000001</v>
      </c>
      <c r="AX59" s="10">
        <v>-0.84725600000000001</v>
      </c>
      <c r="AY59" s="10">
        <v>-0.85248400000000002</v>
      </c>
      <c r="AZ59" s="10">
        <v>-0.85596499999999998</v>
      </c>
      <c r="BA59" s="10">
        <v>-0.857236</v>
      </c>
      <c r="BB59" s="10">
        <v>-0.85683699999999996</v>
      </c>
      <c r="BC59" s="10">
        <v>-0.85526899999999995</v>
      </c>
      <c r="BD59" s="10">
        <v>-0.85404199999999997</v>
      </c>
      <c r="BE59" s="10">
        <v>-0.85328899999999996</v>
      </c>
      <c r="BF59" s="10">
        <v>-0.85381799999999997</v>
      </c>
      <c r="BG59" s="10">
        <v>-0.85439900000000002</v>
      </c>
      <c r="BH59" s="10">
        <v>-0.85348000000000002</v>
      </c>
      <c r="BI59" s="10">
        <v>-0.85315600000000003</v>
      </c>
      <c r="BJ59" s="10">
        <v>-0.85306199999999999</v>
      </c>
      <c r="BK59" s="10">
        <v>-0.85253699999999999</v>
      </c>
      <c r="BL59" s="10">
        <v>-0.85194300000000001</v>
      </c>
      <c r="BM59" s="10">
        <v>-0.852163</v>
      </c>
      <c r="BN59" s="10">
        <v>-0.85235000000000005</v>
      </c>
      <c r="BO59" s="10">
        <v>-0.85259600000000002</v>
      </c>
      <c r="BP59" s="10">
        <v>-0.85276099999999999</v>
      </c>
      <c r="BQ59" s="10">
        <v>-0.85292599999999996</v>
      </c>
      <c r="BR59" s="10">
        <v>-0.85309000000000001</v>
      </c>
      <c r="BS59" s="10">
        <v>-0.85325399999999996</v>
      </c>
      <c r="BT59" s="10">
        <v>-0.85341800000000001</v>
      </c>
      <c r="BU59" s="10">
        <v>-0.85358199999999995</v>
      </c>
      <c r="BV59" s="10">
        <v>-0.853746</v>
      </c>
      <c r="BW59" s="10">
        <v>-0.85390900000000003</v>
      </c>
      <c r="BX59" s="10">
        <v>-0.85407200000000005</v>
      </c>
      <c r="BY59" s="10">
        <v>-0.85423499999999997</v>
      </c>
      <c r="BZ59" s="10">
        <v>-0.85439799999999999</v>
      </c>
      <c r="CA59" s="10">
        <v>-0.85456100000000002</v>
      </c>
      <c r="CB59" s="10">
        <v>-0.85472400000000004</v>
      </c>
    </row>
    <row r="60" spans="1:80">
      <c r="A60" s="10">
        <v>1.0130999999999999E-2</v>
      </c>
      <c r="B60" s="10">
        <v>5.6470000000000001E-3</v>
      </c>
      <c r="C60" s="10">
        <v>8.9899999999999997E-3</v>
      </c>
      <c r="D60" s="10">
        <v>1.7094000000000002E-2</v>
      </c>
      <c r="E60" s="10">
        <v>1.8228000000000001E-2</v>
      </c>
      <c r="F60" s="10">
        <v>1.4017999999999999E-2</v>
      </c>
      <c r="G60" s="10">
        <v>2.2620999999999999E-2</v>
      </c>
      <c r="H60" s="10">
        <v>4.7877000000000003E-2</v>
      </c>
      <c r="I60" s="10">
        <v>6.9408999999999998E-2</v>
      </c>
      <c r="J60" s="10">
        <v>6.8163000000000001E-2</v>
      </c>
      <c r="K60" s="10">
        <v>5.5810999999999999E-2</v>
      </c>
      <c r="L60" s="10">
        <v>5.1431999999999999E-2</v>
      </c>
      <c r="M60" s="10">
        <v>7.0451E-2</v>
      </c>
      <c r="N60" s="10">
        <v>8.9001999999999998E-2</v>
      </c>
      <c r="O60" s="10">
        <v>0.11794200000000001</v>
      </c>
      <c r="P60" s="10">
        <v>0.17866000000000001</v>
      </c>
      <c r="Q60" s="10">
        <v>0.24906700000000001</v>
      </c>
      <c r="R60" s="10">
        <v>0.28771999999999998</v>
      </c>
      <c r="S60" s="10">
        <v>0.335644</v>
      </c>
      <c r="T60" s="10">
        <v>0.38755600000000001</v>
      </c>
      <c r="U60" s="10">
        <v>0.42554500000000001</v>
      </c>
      <c r="V60" s="10">
        <v>0.49041200000000001</v>
      </c>
      <c r="W60" s="10">
        <v>0.55485899999999999</v>
      </c>
      <c r="X60" s="10">
        <v>0.59084800000000004</v>
      </c>
      <c r="Y60" s="10">
        <v>0.61999499999999996</v>
      </c>
      <c r="Z60" s="10">
        <v>0.66263700000000003</v>
      </c>
      <c r="AA60" s="10">
        <v>0.72624500000000003</v>
      </c>
      <c r="AB60" s="10">
        <v>0.75527699999999998</v>
      </c>
      <c r="AC60" s="10">
        <v>0.71877999999999997</v>
      </c>
      <c r="AD60" s="10">
        <v>0.67970799999999998</v>
      </c>
      <c r="AE60" s="10">
        <v>0.66115100000000004</v>
      </c>
      <c r="AF60" s="10">
        <v>0.63694799999999996</v>
      </c>
      <c r="AG60" s="10">
        <v>0.66075700000000004</v>
      </c>
      <c r="AH60" s="10">
        <v>0.71500600000000003</v>
      </c>
      <c r="AI60" s="10">
        <v>0.75534100000000004</v>
      </c>
      <c r="AJ60" s="10">
        <v>0.79047400000000001</v>
      </c>
      <c r="AK60" s="10">
        <v>0.79314300000000004</v>
      </c>
      <c r="AL60" s="10">
        <v>0.78666400000000003</v>
      </c>
      <c r="AM60" s="10">
        <v>0.78078499999999995</v>
      </c>
      <c r="AN60" s="10">
        <v>0.76484600000000003</v>
      </c>
      <c r="AO60" s="10">
        <v>0.76526700000000003</v>
      </c>
      <c r="AP60" s="10">
        <v>0.77645900000000001</v>
      </c>
      <c r="AQ60" s="10">
        <v>0.79358099999999998</v>
      </c>
      <c r="AR60" s="10">
        <v>0.79768300000000003</v>
      </c>
      <c r="AS60" s="10">
        <v>0.80961899999999998</v>
      </c>
      <c r="AT60" s="10">
        <v>0.83142099999999997</v>
      </c>
      <c r="AU60" s="10">
        <v>0.84565999999999997</v>
      </c>
      <c r="AV60" s="10">
        <v>0.85555300000000001</v>
      </c>
      <c r="AW60" s="10">
        <v>0.85760899999999995</v>
      </c>
      <c r="AX60" s="10">
        <v>0.84699999999999998</v>
      </c>
      <c r="AY60" s="10">
        <v>0.84632499999999999</v>
      </c>
      <c r="AZ60" s="10">
        <v>0.85378600000000004</v>
      </c>
      <c r="BA60" s="10">
        <v>0.88166999999999995</v>
      </c>
      <c r="BB60" s="10">
        <v>0.92862699999999998</v>
      </c>
      <c r="BC60" s="10">
        <v>1.0042720000000001</v>
      </c>
      <c r="BD60" s="10">
        <v>1.0986739999999999</v>
      </c>
      <c r="BE60" s="10">
        <v>1.2031579999999999</v>
      </c>
      <c r="BF60" s="10">
        <v>1.2917130000000001</v>
      </c>
      <c r="BG60" s="10">
        <v>1.3368009999999999</v>
      </c>
      <c r="BH60" s="10">
        <v>1.360401</v>
      </c>
      <c r="BI60" s="10">
        <v>1.3960999999999999</v>
      </c>
      <c r="BJ60" s="10">
        <v>1.4254359999999999</v>
      </c>
      <c r="BK60" s="10">
        <v>1.4497880000000001</v>
      </c>
      <c r="BL60" s="10">
        <v>1.474961</v>
      </c>
      <c r="BM60" s="10">
        <v>1.502365</v>
      </c>
      <c r="BN60" s="10">
        <v>1.5273110000000001</v>
      </c>
      <c r="BO60" s="10">
        <v>1.5499210000000001</v>
      </c>
      <c r="BP60" s="10">
        <v>1.57209</v>
      </c>
      <c r="BQ60" s="10">
        <v>1.59446</v>
      </c>
      <c r="BR60" s="10">
        <v>1.617024</v>
      </c>
      <c r="BS60" s="10">
        <v>1.6397839999999999</v>
      </c>
      <c r="BT60" s="10">
        <v>1.6627419999999999</v>
      </c>
      <c r="BU60" s="10">
        <v>1.6859</v>
      </c>
      <c r="BV60" s="10">
        <v>1.7092590000000001</v>
      </c>
      <c r="BW60" s="10">
        <v>1.7328220000000001</v>
      </c>
      <c r="BX60" s="10">
        <v>1.756589</v>
      </c>
      <c r="BY60" s="10">
        <v>1.7805629999999999</v>
      </c>
      <c r="BZ60" s="10">
        <v>1.804746</v>
      </c>
      <c r="CA60" s="10">
        <v>1.8291390000000001</v>
      </c>
      <c r="CB60" s="10">
        <v>1.8537440000000001</v>
      </c>
    </row>
    <row r="61" spans="1:80">
      <c r="A61" s="10">
        <v>2.2988999999999999E-2</v>
      </c>
      <c r="B61" s="10">
        <v>4.1961999999999999E-2</v>
      </c>
      <c r="C61" s="10">
        <v>5.2972999999999999E-2</v>
      </c>
      <c r="D61" s="10">
        <v>8.1034999999999996E-2</v>
      </c>
      <c r="E61" s="10">
        <v>0.119031</v>
      </c>
      <c r="F61" s="10">
        <v>0.13816300000000001</v>
      </c>
      <c r="G61" s="10">
        <v>0.14530100000000001</v>
      </c>
      <c r="H61" s="10">
        <v>0.15939200000000001</v>
      </c>
      <c r="I61" s="10">
        <v>0.17014299999999999</v>
      </c>
      <c r="J61" s="10">
        <v>0.20433599999999999</v>
      </c>
      <c r="K61" s="10">
        <v>0.258658</v>
      </c>
      <c r="L61" s="10">
        <v>0.29812499999999997</v>
      </c>
      <c r="M61" s="10">
        <v>0.32638499999999998</v>
      </c>
      <c r="N61" s="10">
        <v>0.34753099999999998</v>
      </c>
      <c r="O61" s="10">
        <v>0.32658799999999999</v>
      </c>
      <c r="P61" s="10">
        <v>0.29060999999999998</v>
      </c>
      <c r="Q61" s="10">
        <v>0.23991599999999999</v>
      </c>
      <c r="R61" s="10">
        <v>0.18112700000000001</v>
      </c>
      <c r="S61" s="10">
        <v>0.152506</v>
      </c>
      <c r="T61" s="10">
        <v>0.14133599999999999</v>
      </c>
      <c r="U61" s="10">
        <v>0.12519</v>
      </c>
      <c r="V61" s="10">
        <v>0.112632</v>
      </c>
      <c r="W61" s="10">
        <v>0.12418</v>
      </c>
      <c r="X61" s="10">
        <v>0.13922399999999999</v>
      </c>
      <c r="Y61" s="10">
        <v>0.16195000000000001</v>
      </c>
      <c r="Z61" s="10">
        <v>0.16477</v>
      </c>
      <c r="AA61" s="10">
        <v>0.17100899999999999</v>
      </c>
      <c r="AB61" s="10">
        <v>0.19355600000000001</v>
      </c>
      <c r="AC61" s="10">
        <v>0.19999600000000001</v>
      </c>
      <c r="AD61" s="10">
        <v>0.21221999999999999</v>
      </c>
      <c r="AE61" s="10">
        <v>0.245005</v>
      </c>
      <c r="AF61" s="10">
        <v>0.2928</v>
      </c>
      <c r="AG61" s="10">
        <v>0.325706</v>
      </c>
      <c r="AH61" s="10">
        <v>0.36093799999999998</v>
      </c>
      <c r="AI61" s="10">
        <v>0.40222200000000002</v>
      </c>
      <c r="AJ61" s="10">
        <v>0.462758</v>
      </c>
      <c r="AK61" s="10">
        <v>0.54215999999999998</v>
      </c>
      <c r="AL61" s="10">
        <v>0.60714800000000002</v>
      </c>
      <c r="AM61" s="10">
        <v>0.62546299999999999</v>
      </c>
      <c r="AN61" s="10">
        <v>0.63097199999999998</v>
      </c>
      <c r="AO61" s="10">
        <v>0.62740399999999996</v>
      </c>
      <c r="AP61" s="10">
        <v>0.637374</v>
      </c>
      <c r="AQ61" s="10">
        <v>0.66393199999999997</v>
      </c>
      <c r="AR61" s="10">
        <v>0.64636899999999997</v>
      </c>
      <c r="AS61" s="10">
        <v>0.58590200000000003</v>
      </c>
      <c r="AT61" s="10">
        <v>0.55059400000000003</v>
      </c>
      <c r="AU61" s="10">
        <v>0.54902600000000001</v>
      </c>
      <c r="AV61" s="10">
        <v>0.53764599999999996</v>
      </c>
      <c r="AW61" s="10">
        <v>0.54667299999999996</v>
      </c>
      <c r="AX61" s="10">
        <v>0.54283999999999999</v>
      </c>
      <c r="AY61" s="10">
        <v>0.56101400000000001</v>
      </c>
      <c r="AZ61" s="10">
        <v>0.60796099999999997</v>
      </c>
      <c r="BA61" s="10">
        <v>0.647532</v>
      </c>
      <c r="BB61" s="10">
        <v>0.63610199999999995</v>
      </c>
      <c r="BC61" s="10">
        <v>0.62087000000000003</v>
      </c>
      <c r="BD61" s="10">
        <v>0.61687700000000001</v>
      </c>
      <c r="BE61" s="10">
        <v>0.62106799999999995</v>
      </c>
      <c r="BF61" s="10">
        <v>0.65236400000000005</v>
      </c>
      <c r="BG61" s="10">
        <v>0.69340100000000005</v>
      </c>
      <c r="BH61" s="10">
        <v>0.73073100000000002</v>
      </c>
      <c r="BI61" s="10">
        <v>0.75669699999999995</v>
      </c>
      <c r="BJ61" s="10">
        <v>0.78689699999999996</v>
      </c>
      <c r="BK61" s="10">
        <v>0.81349700000000003</v>
      </c>
      <c r="BL61" s="10">
        <v>0.83613599999999999</v>
      </c>
      <c r="BM61" s="10">
        <v>0.85942099999999999</v>
      </c>
      <c r="BN61" s="10">
        <v>0.88789399999999996</v>
      </c>
      <c r="BO61" s="10">
        <v>0.91830500000000004</v>
      </c>
      <c r="BP61" s="10">
        <v>0.948627</v>
      </c>
      <c r="BQ61" s="10">
        <v>0.97941400000000001</v>
      </c>
      <c r="BR61" s="10">
        <v>1.0106869999999999</v>
      </c>
      <c r="BS61" s="10">
        <v>1.042454</v>
      </c>
      <c r="BT61" s="10">
        <v>1.0747230000000001</v>
      </c>
      <c r="BU61" s="10">
        <v>1.107502</v>
      </c>
      <c r="BV61" s="10">
        <v>1.140798</v>
      </c>
      <c r="BW61" s="10">
        <v>1.1746209999999999</v>
      </c>
      <c r="BX61" s="10">
        <v>1.2089780000000001</v>
      </c>
      <c r="BY61" s="10">
        <v>1.243878</v>
      </c>
      <c r="BZ61" s="10">
        <v>1.2793289999999999</v>
      </c>
      <c r="CA61" s="10">
        <v>1.31534</v>
      </c>
      <c r="CB61" s="10">
        <v>1.3519209999999999</v>
      </c>
    </row>
    <row r="62" spans="1:80">
      <c r="A62" s="10">
        <v>-2.5869E-2</v>
      </c>
      <c r="B62" s="10">
        <v>-6.6304000000000002E-2</v>
      </c>
      <c r="C62" s="10">
        <v>-0.11053499999999999</v>
      </c>
      <c r="D62" s="10">
        <v>-0.15514900000000001</v>
      </c>
      <c r="E62" s="10">
        <v>-0.173648</v>
      </c>
      <c r="F62" s="10">
        <v>-0.160631</v>
      </c>
      <c r="G62" s="10">
        <v>-0.143515</v>
      </c>
      <c r="H62" s="10">
        <v>-0.15513299999999999</v>
      </c>
      <c r="I62" s="10">
        <v>-0.16244600000000001</v>
      </c>
      <c r="J62" s="10">
        <v>-0.168157</v>
      </c>
      <c r="K62" s="10">
        <v>-0.17630299999999999</v>
      </c>
      <c r="L62" s="10">
        <v>-0.19590399999999999</v>
      </c>
      <c r="M62" s="10">
        <v>-0.21115200000000001</v>
      </c>
      <c r="N62" s="10">
        <v>-0.218665</v>
      </c>
      <c r="O62" s="10">
        <v>-0.21462600000000001</v>
      </c>
      <c r="P62" s="10">
        <v>-0.196349</v>
      </c>
      <c r="Q62" s="10">
        <v>-0.17161899999999999</v>
      </c>
      <c r="R62" s="10">
        <v>-0.161634</v>
      </c>
      <c r="S62" s="10">
        <v>-0.146564</v>
      </c>
      <c r="T62" s="10">
        <v>-0.127497</v>
      </c>
      <c r="U62" s="10">
        <v>-0.111761</v>
      </c>
      <c r="V62" s="10">
        <v>-0.11938799999999999</v>
      </c>
      <c r="W62" s="10">
        <v>-0.14111699999999999</v>
      </c>
      <c r="X62" s="10">
        <v>-0.16467799999999999</v>
      </c>
      <c r="Y62" s="10">
        <v>-0.18395400000000001</v>
      </c>
      <c r="Z62" s="10">
        <v>-0.20668400000000001</v>
      </c>
      <c r="AA62" s="10">
        <v>-0.243391</v>
      </c>
      <c r="AB62" s="10">
        <v>-0.287107</v>
      </c>
      <c r="AC62" s="10">
        <v>-0.33605600000000002</v>
      </c>
      <c r="AD62" s="10">
        <v>-0.37805499999999997</v>
      </c>
      <c r="AE62" s="10">
        <v>-0.407495</v>
      </c>
      <c r="AF62" s="10">
        <v>-0.43091499999999999</v>
      </c>
      <c r="AG62" s="10">
        <v>-0.46026499999999998</v>
      </c>
      <c r="AH62" s="10">
        <v>-0.48781600000000003</v>
      </c>
      <c r="AI62" s="10">
        <v>-0.51575199999999999</v>
      </c>
      <c r="AJ62" s="10">
        <v>-0.54995300000000003</v>
      </c>
      <c r="AK62" s="10">
        <v>-0.59295799999999999</v>
      </c>
      <c r="AL62" s="10">
        <v>-0.632359</v>
      </c>
      <c r="AM62" s="10">
        <v>-0.66097499999999998</v>
      </c>
      <c r="AN62" s="10">
        <v>-0.68547400000000003</v>
      </c>
      <c r="AO62" s="10">
        <v>-0.708484</v>
      </c>
      <c r="AP62" s="10">
        <v>-0.73124900000000004</v>
      </c>
      <c r="AQ62" s="10">
        <v>-0.75006899999999999</v>
      </c>
      <c r="AR62" s="10">
        <v>-0.75878800000000002</v>
      </c>
      <c r="AS62" s="10">
        <v>-0.760046</v>
      </c>
      <c r="AT62" s="10">
        <v>-0.75877399999999995</v>
      </c>
      <c r="AU62" s="10">
        <v>-0.75807800000000003</v>
      </c>
      <c r="AV62" s="10">
        <v>-0.75785800000000003</v>
      </c>
      <c r="AW62" s="10">
        <v>-0.75645700000000005</v>
      </c>
      <c r="AX62" s="10">
        <v>-0.75781699999999996</v>
      </c>
      <c r="AY62" s="10">
        <v>-0.76355600000000001</v>
      </c>
      <c r="AZ62" s="10">
        <v>-0.76760499999999998</v>
      </c>
      <c r="BA62" s="10">
        <v>-0.77006300000000005</v>
      </c>
      <c r="BB62" s="10">
        <v>-0.77064200000000005</v>
      </c>
      <c r="BC62" s="10">
        <v>-0.76928099999999999</v>
      </c>
      <c r="BD62" s="10">
        <v>-0.76583500000000004</v>
      </c>
      <c r="BE62" s="10">
        <v>-0.76169500000000001</v>
      </c>
      <c r="BF62" s="10">
        <v>-0.76018200000000002</v>
      </c>
      <c r="BG62" s="10">
        <v>-0.75905400000000001</v>
      </c>
      <c r="BH62" s="10">
        <v>-0.75503699999999996</v>
      </c>
      <c r="BI62" s="10">
        <v>-0.75048999999999999</v>
      </c>
      <c r="BJ62" s="10">
        <v>-0.74631899999999995</v>
      </c>
      <c r="BK62" s="10">
        <v>-0.74249200000000004</v>
      </c>
      <c r="BL62" s="10">
        <v>-0.73916899999999996</v>
      </c>
      <c r="BM62" s="10">
        <v>-0.73794800000000005</v>
      </c>
      <c r="BN62" s="10">
        <v>-0.73740499999999998</v>
      </c>
      <c r="BO62" s="10">
        <v>-0.73704599999999998</v>
      </c>
      <c r="BP62" s="10">
        <v>-0.73672000000000004</v>
      </c>
      <c r="BQ62" s="10">
        <v>-0.73638899999999996</v>
      </c>
      <c r="BR62" s="10">
        <v>-0.73605699999999996</v>
      </c>
      <c r="BS62" s="10">
        <v>-0.73572499999999996</v>
      </c>
      <c r="BT62" s="10">
        <v>-0.73539299999999996</v>
      </c>
      <c r="BU62" s="10">
        <v>-0.73506099999999996</v>
      </c>
      <c r="BV62" s="10">
        <v>-0.73472700000000002</v>
      </c>
      <c r="BW62" s="10">
        <v>-0.73439399999999999</v>
      </c>
      <c r="BX62" s="10">
        <v>-0.73406000000000005</v>
      </c>
      <c r="BY62" s="10">
        <v>-0.73372599999999999</v>
      </c>
      <c r="BZ62" s="10">
        <v>-0.73339100000000002</v>
      </c>
      <c r="CA62" s="10">
        <v>-0.73305600000000004</v>
      </c>
      <c r="CB62" s="10">
        <v>-0.73272000000000004</v>
      </c>
    </row>
    <row r="63" spans="1:80">
      <c r="A63" s="10">
        <v>-3.5722999999999998E-2</v>
      </c>
      <c r="B63" s="10">
        <v>-8.4796999999999997E-2</v>
      </c>
      <c r="C63" s="10">
        <v>-0.130632</v>
      </c>
      <c r="D63" s="10">
        <v>-0.168296</v>
      </c>
      <c r="E63" s="10">
        <v>-0.20458499999999999</v>
      </c>
      <c r="F63" s="10">
        <v>-0.21193400000000001</v>
      </c>
      <c r="G63" s="10">
        <v>-0.213806</v>
      </c>
      <c r="H63" s="10">
        <v>-0.20811399999999999</v>
      </c>
      <c r="I63" s="10">
        <v>-0.200845</v>
      </c>
      <c r="J63" s="10">
        <v>-0.20463000000000001</v>
      </c>
      <c r="K63" s="10">
        <v>-0.215895</v>
      </c>
      <c r="L63" s="10">
        <v>-0.24493300000000001</v>
      </c>
      <c r="M63" s="10">
        <v>-0.26459500000000002</v>
      </c>
      <c r="N63" s="10">
        <v>-0.260882</v>
      </c>
      <c r="O63" s="10">
        <v>-0.24726999999999999</v>
      </c>
      <c r="P63" s="10">
        <v>-0.246751</v>
      </c>
      <c r="Q63" s="10">
        <v>-0.248775</v>
      </c>
      <c r="R63" s="10">
        <v>-0.23628199999999999</v>
      </c>
      <c r="S63" s="10">
        <v>-0.20261399999999999</v>
      </c>
      <c r="T63" s="10">
        <v>-0.154666</v>
      </c>
      <c r="U63" s="10">
        <v>-9.6626000000000004E-2</v>
      </c>
      <c r="V63" s="10">
        <v>-5.3068999999999998E-2</v>
      </c>
      <c r="W63" s="10">
        <v>-3.2863000000000003E-2</v>
      </c>
      <c r="X63" s="10">
        <v>-1.9113999999999999E-2</v>
      </c>
      <c r="Y63" s="10">
        <v>-1.3576E-2</v>
      </c>
      <c r="Z63" s="10">
        <v>-2.2218000000000002E-2</v>
      </c>
      <c r="AA63" s="10">
        <v>-2.6012E-2</v>
      </c>
      <c r="AB63" s="10">
        <v>1.013E-2</v>
      </c>
      <c r="AC63" s="10">
        <v>6.9157999999999997E-2</v>
      </c>
      <c r="AD63" s="10">
        <v>0.12676799999999999</v>
      </c>
      <c r="AE63" s="10">
        <v>0.17979500000000001</v>
      </c>
      <c r="AF63" s="10">
        <v>0.23894399999999999</v>
      </c>
      <c r="AG63" s="10">
        <v>0.29560700000000001</v>
      </c>
      <c r="AH63" s="10">
        <v>0.34863100000000002</v>
      </c>
      <c r="AI63" s="10">
        <v>0.39700800000000003</v>
      </c>
      <c r="AJ63" s="10">
        <v>0.465532</v>
      </c>
      <c r="AK63" s="10">
        <v>0.53390400000000005</v>
      </c>
      <c r="AL63" s="10">
        <v>0.60642200000000002</v>
      </c>
      <c r="AM63" s="10">
        <v>0.68345400000000001</v>
      </c>
      <c r="AN63" s="10">
        <v>0.74737500000000001</v>
      </c>
      <c r="AO63" s="10">
        <v>0.77762900000000001</v>
      </c>
      <c r="AP63" s="10">
        <v>0.77542999999999995</v>
      </c>
      <c r="AQ63" s="10">
        <v>0.754386</v>
      </c>
      <c r="AR63" s="10">
        <v>0.71384400000000003</v>
      </c>
      <c r="AS63" s="10">
        <v>0.68074800000000002</v>
      </c>
      <c r="AT63" s="10">
        <v>0.62374200000000002</v>
      </c>
      <c r="AU63" s="10">
        <v>0.55891000000000002</v>
      </c>
      <c r="AV63" s="10">
        <v>0.51013399999999998</v>
      </c>
      <c r="AW63" s="10">
        <v>0.44475500000000001</v>
      </c>
      <c r="AX63" s="10">
        <v>0.36916900000000002</v>
      </c>
      <c r="AY63" s="10">
        <v>0.30538100000000001</v>
      </c>
      <c r="AZ63" s="10">
        <v>0.25014700000000001</v>
      </c>
      <c r="BA63" s="10">
        <v>0.204342</v>
      </c>
      <c r="BB63" s="10">
        <v>0.15474099999999999</v>
      </c>
      <c r="BC63" s="10">
        <v>0.11998499999999999</v>
      </c>
      <c r="BD63" s="10">
        <v>8.0638000000000001E-2</v>
      </c>
      <c r="BE63" s="10">
        <v>4.8683999999999998E-2</v>
      </c>
      <c r="BF63" s="10">
        <v>1.8466E-2</v>
      </c>
      <c r="BG63" s="10">
        <v>-1.6374E-2</v>
      </c>
      <c r="BH63" s="10">
        <v>-5.7343999999999999E-2</v>
      </c>
      <c r="BI63" s="10">
        <v>-0.100038</v>
      </c>
      <c r="BJ63" s="10">
        <v>-0.12847900000000001</v>
      </c>
      <c r="BK63" s="10">
        <v>-0.14779300000000001</v>
      </c>
      <c r="BL63" s="10">
        <v>-0.16894000000000001</v>
      </c>
      <c r="BM63" s="10">
        <v>-0.18820000000000001</v>
      </c>
      <c r="BN63" s="10">
        <v>-0.205653</v>
      </c>
      <c r="BO63" s="10">
        <v>-0.22222</v>
      </c>
      <c r="BP63" s="10">
        <v>-0.238209</v>
      </c>
      <c r="BQ63" s="10">
        <v>-0.25387399999999999</v>
      </c>
      <c r="BR63" s="10">
        <v>-0.26921800000000001</v>
      </c>
      <c r="BS63" s="10">
        <v>-0.284246</v>
      </c>
      <c r="BT63" s="10">
        <v>-0.29896499999999998</v>
      </c>
      <c r="BU63" s="10">
        <v>-0.31338100000000002</v>
      </c>
      <c r="BV63" s="10">
        <v>-0.32750099999999999</v>
      </c>
      <c r="BW63" s="10">
        <v>-0.34133000000000002</v>
      </c>
      <c r="BX63" s="10">
        <v>-0.354875</v>
      </c>
      <c r="BY63" s="10">
        <v>-0.368141</v>
      </c>
      <c r="BZ63" s="10">
        <v>-0.381135</v>
      </c>
      <c r="CA63" s="10">
        <v>-0.39386199999999999</v>
      </c>
      <c r="CB63" s="10">
        <v>-0.40632600000000002</v>
      </c>
    </row>
    <row r="64" spans="1:80">
      <c r="A64" s="10">
        <v>6.6259999999999999E-3</v>
      </c>
      <c r="B64" s="10">
        <v>2.3730000000000001E-2</v>
      </c>
      <c r="C64" s="10">
        <v>4.0215000000000001E-2</v>
      </c>
      <c r="D64" s="10">
        <v>6.2376000000000001E-2</v>
      </c>
      <c r="E64" s="10">
        <v>0.101967</v>
      </c>
      <c r="F64" s="10">
        <v>0.14924999999999999</v>
      </c>
      <c r="G64" s="10">
        <v>0.17110600000000001</v>
      </c>
      <c r="H64" s="10">
        <v>0.15865799999999999</v>
      </c>
      <c r="I64" s="10">
        <v>0.14305000000000001</v>
      </c>
      <c r="J64" s="10">
        <v>0.13379199999999999</v>
      </c>
      <c r="K64" s="10">
        <v>0.115567</v>
      </c>
      <c r="L64" s="10">
        <v>0.105034</v>
      </c>
      <c r="M64" s="10">
        <v>9.3934000000000004E-2</v>
      </c>
      <c r="N64" s="10">
        <v>7.7839000000000005E-2</v>
      </c>
      <c r="O64" s="10">
        <v>4.9083000000000002E-2</v>
      </c>
      <c r="P64" s="10">
        <v>1.5372E-2</v>
      </c>
      <c r="Q64" s="10">
        <v>-2.9409000000000001E-2</v>
      </c>
      <c r="R64" s="10">
        <v>-8.1978999999999996E-2</v>
      </c>
      <c r="S64" s="10">
        <v>-0.13153100000000001</v>
      </c>
      <c r="T64" s="10">
        <v>-0.16475000000000001</v>
      </c>
      <c r="U64" s="10">
        <v>-0.163216</v>
      </c>
      <c r="V64" s="10">
        <v>-0.15168999999999999</v>
      </c>
      <c r="W64" s="10">
        <v>-0.15209500000000001</v>
      </c>
      <c r="X64" s="10">
        <v>-0.16134599999999999</v>
      </c>
      <c r="Y64" s="10">
        <v>-0.160105</v>
      </c>
      <c r="Z64" s="10">
        <v>-0.14942800000000001</v>
      </c>
      <c r="AA64" s="10">
        <v>-0.144958</v>
      </c>
      <c r="AB64" s="10">
        <v>-0.154499</v>
      </c>
      <c r="AC64" s="10">
        <v>-0.17347699999999999</v>
      </c>
      <c r="AD64" s="10">
        <v>-0.190716</v>
      </c>
      <c r="AE64" s="10">
        <v>-0.21018999999999999</v>
      </c>
      <c r="AF64" s="10">
        <v>-0.21757299999999999</v>
      </c>
      <c r="AG64" s="10">
        <v>-0.215672</v>
      </c>
      <c r="AH64" s="10">
        <v>-0.21312900000000001</v>
      </c>
      <c r="AI64" s="10">
        <v>-0.19853999999999999</v>
      </c>
      <c r="AJ64" s="10">
        <v>-0.18218999999999999</v>
      </c>
      <c r="AK64" s="10">
        <v>-0.17996799999999999</v>
      </c>
      <c r="AL64" s="10">
        <v>-0.200156</v>
      </c>
      <c r="AM64" s="10">
        <v>-0.22411900000000001</v>
      </c>
      <c r="AN64" s="10">
        <v>-0.248053</v>
      </c>
      <c r="AO64" s="10">
        <v>-0.26869500000000002</v>
      </c>
      <c r="AP64" s="10">
        <v>-0.26795099999999999</v>
      </c>
      <c r="AQ64" s="10">
        <v>-0.26974500000000001</v>
      </c>
      <c r="AR64" s="10">
        <v>-0.27226600000000001</v>
      </c>
      <c r="AS64" s="10">
        <v>-0.28520800000000002</v>
      </c>
      <c r="AT64" s="10">
        <v>-0.28502300000000003</v>
      </c>
      <c r="AU64" s="10">
        <v>-0.28871000000000002</v>
      </c>
      <c r="AV64" s="10">
        <v>-0.289383</v>
      </c>
      <c r="AW64" s="10">
        <v>-0.29207699999999998</v>
      </c>
      <c r="AX64" s="10">
        <v>-0.294906</v>
      </c>
      <c r="AY64" s="10">
        <v>-0.307112</v>
      </c>
      <c r="AZ64" s="10">
        <v>-0.32054100000000002</v>
      </c>
      <c r="BA64" s="10">
        <v>-0.32624300000000001</v>
      </c>
      <c r="BB64" s="10">
        <v>-0.33935799999999999</v>
      </c>
      <c r="BC64" s="10">
        <v>-0.346084</v>
      </c>
      <c r="BD64" s="10">
        <v>-0.34956500000000001</v>
      </c>
      <c r="BE64" s="10">
        <v>-0.35767500000000002</v>
      </c>
      <c r="BF64" s="10">
        <v>-0.36990600000000001</v>
      </c>
      <c r="BG64" s="10">
        <v>-0.37785299999999999</v>
      </c>
      <c r="BH64" s="10">
        <v>-0.38286300000000001</v>
      </c>
      <c r="BI64" s="10">
        <v>-0.39408799999999999</v>
      </c>
      <c r="BJ64" s="10">
        <v>-0.405445</v>
      </c>
      <c r="BK64" s="10">
        <v>-0.411742</v>
      </c>
      <c r="BL64" s="10">
        <v>-0.41961700000000002</v>
      </c>
      <c r="BM64" s="10">
        <v>-0.42980200000000002</v>
      </c>
      <c r="BN64" s="10">
        <v>-0.43984600000000001</v>
      </c>
      <c r="BO64" s="10">
        <v>-0.44974399999999998</v>
      </c>
      <c r="BP64" s="10">
        <v>-0.45952599999999999</v>
      </c>
      <c r="BQ64" s="10">
        <v>-0.46913199999999999</v>
      </c>
      <c r="BR64" s="10">
        <v>-0.47856599999999999</v>
      </c>
      <c r="BS64" s="10">
        <v>-0.48783300000000002</v>
      </c>
      <c r="BT64" s="10">
        <v>-0.49693599999999999</v>
      </c>
      <c r="BU64" s="10">
        <v>-0.50587599999999999</v>
      </c>
      <c r="BV64" s="10">
        <v>-0.51465799999999995</v>
      </c>
      <c r="BW64" s="10">
        <v>-0.52328399999999997</v>
      </c>
      <c r="BX64" s="10">
        <v>-0.53175600000000001</v>
      </c>
      <c r="BY64" s="10">
        <v>-0.54007799999999995</v>
      </c>
      <c r="BZ64" s="10">
        <v>-0.54825100000000004</v>
      </c>
      <c r="CA64" s="10">
        <v>-0.55628</v>
      </c>
      <c r="CB64" s="10">
        <v>-0.56416599999999995</v>
      </c>
    </row>
    <row r="65" spans="1:80">
      <c r="A65" s="10">
        <v>4.0353E-2</v>
      </c>
      <c r="B65" s="10">
        <v>0.101801</v>
      </c>
      <c r="C65" s="10">
        <v>0.16847799999999999</v>
      </c>
      <c r="D65" s="10">
        <v>0.23453399999999999</v>
      </c>
      <c r="E65" s="10">
        <v>0.30845099999999998</v>
      </c>
      <c r="F65" s="10">
        <v>0.36161199999999999</v>
      </c>
      <c r="G65" s="10">
        <v>0.40145399999999998</v>
      </c>
      <c r="H65" s="10">
        <v>0.43040699999999998</v>
      </c>
      <c r="I65" s="10">
        <v>0.43370999999999998</v>
      </c>
      <c r="J65" s="10">
        <v>0.424153</v>
      </c>
      <c r="K65" s="10">
        <v>0.41905500000000001</v>
      </c>
      <c r="L65" s="10">
        <v>0.41349799999999998</v>
      </c>
      <c r="M65" s="10">
        <v>0.41267700000000002</v>
      </c>
      <c r="N65" s="10">
        <v>0.42875400000000002</v>
      </c>
      <c r="O65" s="10">
        <v>0.45788000000000001</v>
      </c>
      <c r="P65" s="10">
        <v>0.51104099999999997</v>
      </c>
      <c r="Q65" s="10">
        <v>0.545184</v>
      </c>
      <c r="R65" s="10">
        <v>0.52440699999999996</v>
      </c>
      <c r="S65" s="10">
        <v>0.50848400000000005</v>
      </c>
      <c r="T65" s="10">
        <v>0.48120400000000002</v>
      </c>
      <c r="U65" s="10">
        <v>0.45138299999999998</v>
      </c>
      <c r="V65" s="10">
        <v>0.415211</v>
      </c>
      <c r="W65" s="10">
        <v>0.36360999999999999</v>
      </c>
      <c r="X65" s="10">
        <v>0.33484199999999997</v>
      </c>
      <c r="Y65" s="10">
        <v>0.30796699999999999</v>
      </c>
      <c r="Z65" s="10">
        <v>0.27588099999999999</v>
      </c>
      <c r="AA65" s="10">
        <v>0.23206399999999999</v>
      </c>
      <c r="AB65" s="10">
        <v>0.20560500000000001</v>
      </c>
      <c r="AC65" s="10">
        <v>0.19258600000000001</v>
      </c>
      <c r="AD65" s="10">
        <v>0.162498</v>
      </c>
      <c r="AE65" s="10">
        <v>0.13542599999999999</v>
      </c>
      <c r="AF65" s="10">
        <v>0.12803600000000001</v>
      </c>
      <c r="AG65" s="10">
        <v>0.126392</v>
      </c>
      <c r="AH65" s="10">
        <v>0.15800700000000001</v>
      </c>
      <c r="AI65" s="10">
        <v>0.17858599999999999</v>
      </c>
      <c r="AJ65" s="10">
        <v>0.178675</v>
      </c>
      <c r="AK65" s="10">
        <v>0.19543199999999999</v>
      </c>
      <c r="AL65" s="10">
        <v>0.22303999999999999</v>
      </c>
      <c r="AM65" s="10">
        <v>0.241871</v>
      </c>
      <c r="AN65" s="10">
        <v>0.237237</v>
      </c>
      <c r="AO65" s="10">
        <v>0.20838100000000001</v>
      </c>
      <c r="AP65" s="10">
        <v>0.18448300000000001</v>
      </c>
      <c r="AQ65" s="10">
        <v>0.14791899999999999</v>
      </c>
      <c r="AR65" s="10">
        <v>9.4809000000000004E-2</v>
      </c>
      <c r="AS65" s="10">
        <v>4.3612999999999999E-2</v>
      </c>
      <c r="AT65" s="10">
        <v>-1.0119E-2</v>
      </c>
      <c r="AU65" s="10">
        <v>-6.3959000000000002E-2</v>
      </c>
      <c r="AV65" s="10">
        <v>-0.115567</v>
      </c>
      <c r="AW65" s="10">
        <v>-0.153367</v>
      </c>
      <c r="AX65" s="10">
        <v>-0.192076</v>
      </c>
      <c r="AY65" s="10">
        <v>-0.25409799999999999</v>
      </c>
      <c r="AZ65" s="10">
        <v>-0.31392300000000001</v>
      </c>
      <c r="BA65" s="10">
        <v>-0.36624299999999999</v>
      </c>
      <c r="BB65" s="10">
        <v>-0.417099</v>
      </c>
      <c r="BC65" s="10">
        <v>-0.45555000000000001</v>
      </c>
      <c r="BD65" s="10">
        <v>-0.49032300000000001</v>
      </c>
      <c r="BE65" s="10">
        <v>-0.52098900000000004</v>
      </c>
      <c r="BF65" s="10">
        <v>-0.55079400000000001</v>
      </c>
      <c r="BG65" s="10">
        <v>-0.57559400000000005</v>
      </c>
      <c r="BH65" s="10">
        <v>-0.59621000000000002</v>
      </c>
      <c r="BI65" s="10">
        <v>-0.61286600000000002</v>
      </c>
      <c r="BJ65" s="10">
        <v>-0.62775000000000003</v>
      </c>
      <c r="BK65" s="10">
        <v>-0.64382399999999995</v>
      </c>
      <c r="BL65" s="10">
        <v>-0.65906900000000002</v>
      </c>
      <c r="BM65" s="10">
        <v>-0.672678</v>
      </c>
      <c r="BN65" s="10">
        <v>-0.68556899999999998</v>
      </c>
      <c r="BO65" s="10">
        <v>-0.69785600000000003</v>
      </c>
      <c r="BP65" s="10">
        <v>-0.70965199999999995</v>
      </c>
      <c r="BQ65" s="10">
        <v>-0.72098799999999996</v>
      </c>
      <c r="BR65" s="10">
        <v>-0.731881</v>
      </c>
      <c r="BS65" s="10">
        <v>-0.74234999999999995</v>
      </c>
      <c r="BT65" s="10">
        <v>-0.75240899999999999</v>
      </c>
      <c r="BU65" s="10">
        <v>-0.76207599999999998</v>
      </c>
      <c r="BV65" s="10">
        <v>-0.77136499999999997</v>
      </c>
      <c r="BW65" s="10">
        <v>-0.78029199999999999</v>
      </c>
      <c r="BX65" s="10">
        <v>-0.78886999999999996</v>
      </c>
      <c r="BY65" s="10">
        <v>-0.79711299999999996</v>
      </c>
      <c r="BZ65" s="10">
        <v>-0.80503400000000003</v>
      </c>
      <c r="CA65" s="10">
        <v>-0.81264700000000001</v>
      </c>
      <c r="CB65" s="10">
        <v>-0.81996100000000005</v>
      </c>
    </row>
    <row r="66" spans="1:80">
      <c r="A66" s="10">
        <v>8.0479999999999996E-3</v>
      </c>
      <c r="B66" s="10">
        <v>6.0295000000000001E-2</v>
      </c>
      <c r="C66" s="10">
        <v>0.128415</v>
      </c>
      <c r="D66" s="10">
        <v>0.183696</v>
      </c>
      <c r="E66" s="10">
        <v>0.249449</v>
      </c>
      <c r="F66" s="10">
        <v>0.30745899999999998</v>
      </c>
      <c r="G66" s="10">
        <v>0.33493800000000001</v>
      </c>
      <c r="H66" s="10">
        <v>0.35326200000000002</v>
      </c>
      <c r="I66" s="10">
        <v>0.36281600000000003</v>
      </c>
      <c r="J66" s="10">
        <v>0.39658900000000002</v>
      </c>
      <c r="K66" s="10">
        <v>0.445048</v>
      </c>
      <c r="L66" s="10">
        <v>0.51599399999999995</v>
      </c>
      <c r="M66" s="10">
        <v>0.60010600000000003</v>
      </c>
      <c r="N66" s="10">
        <v>0.70237799999999995</v>
      </c>
      <c r="O66" s="10">
        <v>0.826291</v>
      </c>
      <c r="P66" s="10">
        <v>0.94828199999999996</v>
      </c>
      <c r="Q66" s="10">
        <v>1.0650520000000001</v>
      </c>
      <c r="R66" s="10">
        <v>1.188388</v>
      </c>
      <c r="S66" s="10">
        <v>1.380458</v>
      </c>
      <c r="T66" s="10">
        <v>1.6524639999999999</v>
      </c>
      <c r="U66" s="10">
        <v>1.8737790000000001</v>
      </c>
      <c r="V66" s="10">
        <v>2.0492940000000002</v>
      </c>
      <c r="W66" s="10">
        <v>2.2535440000000002</v>
      </c>
      <c r="X66" s="10">
        <v>2.499117</v>
      </c>
      <c r="Y66" s="10">
        <v>2.8362479999999999</v>
      </c>
      <c r="Z66" s="10">
        <v>3.239411</v>
      </c>
      <c r="AA66" s="10">
        <v>3.6616240000000002</v>
      </c>
      <c r="AB66" s="10">
        <v>4.0830080000000004</v>
      </c>
      <c r="AC66" s="10">
        <v>4.5198900000000002</v>
      </c>
      <c r="AD66" s="10">
        <v>4.9623049999999997</v>
      </c>
      <c r="AE66" s="10">
        <v>5.4605170000000003</v>
      </c>
      <c r="AF66" s="10">
        <v>6.0591400000000002</v>
      </c>
      <c r="AG66" s="10">
        <v>6.5990479999999998</v>
      </c>
      <c r="AH66" s="10">
        <v>7.0330459999999997</v>
      </c>
      <c r="AI66" s="10">
        <v>7.361917</v>
      </c>
      <c r="AJ66" s="10">
        <v>7.7012549999999997</v>
      </c>
      <c r="AK66" s="10">
        <v>7.9914529999999999</v>
      </c>
      <c r="AL66" s="10">
        <v>8.2029519999999998</v>
      </c>
      <c r="AM66" s="10">
        <v>8.4084149999999998</v>
      </c>
      <c r="AN66" s="10">
        <v>8.5586439999999993</v>
      </c>
      <c r="AO66" s="10">
        <v>8.7683330000000002</v>
      </c>
      <c r="AP66" s="10">
        <v>8.9709830000000004</v>
      </c>
      <c r="AQ66" s="10">
        <v>9.3784650000000003</v>
      </c>
      <c r="AR66" s="10">
        <v>9.9585039999999996</v>
      </c>
      <c r="AS66" s="10">
        <v>10.677267000000001</v>
      </c>
      <c r="AT66" s="10">
        <v>11.477646</v>
      </c>
      <c r="AU66" s="10">
        <v>12.172800000000001</v>
      </c>
      <c r="AV66" s="10">
        <v>12.634164</v>
      </c>
      <c r="AW66" s="10">
        <v>13.175936999999999</v>
      </c>
      <c r="AX66" s="10">
        <v>13.963609</v>
      </c>
      <c r="AY66" s="10">
        <v>14.659255999999999</v>
      </c>
      <c r="AZ66" s="10">
        <v>14.886305999999999</v>
      </c>
      <c r="BA66" s="10">
        <v>14.8142</v>
      </c>
      <c r="BB66" s="10">
        <v>14.778746</v>
      </c>
      <c r="BC66" s="10">
        <v>14.786009</v>
      </c>
      <c r="BD66" s="10">
        <v>14.813022</v>
      </c>
      <c r="BE66" s="10">
        <v>14.87809</v>
      </c>
      <c r="BF66" s="10">
        <v>14.833551999999999</v>
      </c>
      <c r="BG66" s="10">
        <v>14.930854999999999</v>
      </c>
      <c r="BH66" s="10">
        <v>15.292490000000001</v>
      </c>
      <c r="BI66" s="10">
        <v>15.758620000000001</v>
      </c>
      <c r="BJ66" s="10">
        <v>16.212706000000001</v>
      </c>
      <c r="BK66" s="10">
        <v>16.768777</v>
      </c>
      <c r="BL66" s="10">
        <v>17.421341000000002</v>
      </c>
      <c r="BM66" s="10">
        <v>18.086024999999999</v>
      </c>
      <c r="BN66" s="10">
        <v>18.76688</v>
      </c>
      <c r="BO66" s="10">
        <v>19.441064999999998</v>
      </c>
      <c r="BP66" s="10">
        <v>20.139671</v>
      </c>
      <c r="BQ66" s="10">
        <v>20.862005</v>
      </c>
      <c r="BR66" s="10">
        <v>21.609020000000001</v>
      </c>
      <c r="BS66" s="10">
        <v>22.38156</v>
      </c>
      <c r="BT66" s="10">
        <v>23.180496999999999</v>
      </c>
      <c r="BU66" s="10">
        <v>24.006734000000002</v>
      </c>
      <c r="BV66" s="10">
        <v>24.861203</v>
      </c>
      <c r="BW66" s="10">
        <v>25.744869000000001</v>
      </c>
      <c r="BX66" s="10">
        <v>26.658729000000001</v>
      </c>
      <c r="BY66" s="10">
        <v>27.603815000000001</v>
      </c>
      <c r="BZ66" s="10">
        <v>28.581195000000001</v>
      </c>
      <c r="CA66" s="10">
        <v>29.591971000000001</v>
      </c>
      <c r="CB66" s="10">
        <v>30.637284999999999</v>
      </c>
    </row>
    <row r="67" spans="1:80">
      <c r="A67" s="10">
        <v>4.0101999999999999E-2</v>
      </c>
      <c r="B67" s="10">
        <v>7.1128999999999998E-2</v>
      </c>
      <c r="C67" s="10">
        <v>9.2785999999999993E-2</v>
      </c>
      <c r="D67" s="10">
        <v>0.12875300000000001</v>
      </c>
      <c r="E67" s="10">
        <v>0.166239</v>
      </c>
      <c r="F67" s="10">
        <v>0.18257599999999999</v>
      </c>
      <c r="G67" s="10">
        <v>0.19323299999999999</v>
      </c>
      <c r="H67" s="10">
        <v>0.22869200000000001</v>
      </c>
      <c r="I67" s="10">
        <v>0.25518299999999999</v>
      </c>
      <c r="J67" s="10">
        <v>0.25290899999999999</v>
      </c>
      <c r="K67" s="10">
        <v>0.25368600000000002</v>
      </c>
      <c r="L67" s="10">
        <v>0.26438299999999998</v>
      </c>
      <c r="M67" s="10">
        <v>0.282941</v>
      </c>
      <c r="N67" s="10">
        <v>0.31213999999999997</v>
      </c>
      <c r="O67" s="10">
        <v>0.37616300000000003</v>
      </c>
      <c r="P67" s="10">
        <v>0.47671599999999997</v>
      </c>
      <c r="Q67" s="10">
        <v>0.59026199999999995</v>
      </c>
      <c r="R67" s="10">
        <v>0.69177200000000005</v>
      </c>
      <c r="S67" s="10">
        <v>0.80025100000000005</v>
      </c>
      <c r="T67" s="10">
        <v>0.89460399999999995</v>
      </c>
      <c r="U67" s="10">
        <v>0.98063199999999995</v>
      </c>
      <c r="V67" s="10">
        <v>1.0724959999999999</v>
      </c>
      <c r="W67" s="10">
        <v>1.1435379999999999</v>
      </c>
      <c r="X67" s="10">
        <v>1.1872590000000001</v>
      </c>
      <c r="Y67" s="10">
        <v>1.202769</v>
      </c>
      <c r="Z67" s="10">
        <v>1.1773610000000001</v>
      </c>
      <c r="AA67" s="10">
        <v>1.1185620000000001</v>
      </c>
      <c r="AB67" s="10">
        <v>1.046143</v>
      </c>
      <c r="AC67" s="10">
        <v>0.97396400000000005</v>
      </c>
      <c r="AD67" s="10">
        <v>0.95311999999999997</v>
      </c>
      <c r="AE67" s="10">
        <v>0.96256399999999998</v>
      </c>
      <c r="AF67" s="10">
        <v>0.96811800000000003</v>
      </c>
      <c r="AG67" s="10">
        <v>0.94840899999999995</v>
      </c>
      <c r="AH67" s="10">
        <v>0.90316399999999997</v>
      </c>
      <c r="AI67" s="10">
        <v>0.85703200000000002</v>
      </c>
      <c r="AJ67" s="10">
        <v>0.80266300000000002</v>
      </c>
      <c r="AK67" s="10">
        <v>0.78297000000000005</v>
      </c>
      <c r="AL67" s="10">
        <v>0.80801599999999996</v>
      </c>
      <c r="AM67" s="10">
        <v>0.83531599999999995</v>
      </c>
      <c r="AN67" s="10">
        <v>0.86456100000000002</v>
      </c>
      <c r="AO67" s="10">
        <v>0.890401</v>
      </c>
      <c r="AP67" s="10">
        <v>0.88473500000000005</v>
      </c>
      <c r="AQ67" s="10">
        <v>0.91685899999999998</v>
      </c>
      <c r="AR67" s="10">
        <v>0.98878299999999997</v>
      </c>
      <c r="AS67" s="10">
        <v>1.0845860000000001</v>
      </c>
      <c r="AT67" s="10">
        <v>1.2152529999999999</v>
      </c>
      <c r="AU67" s="10">
        <v>1.3637140000000001</v>
      </c>
      <c r="AV67" s="10">
        <v>1.4936990000000001</v>
      </c>
      <c r="AW67" s="10">
        <v>1.685238</v>
      </c>
      <c r="AX67" s="10">
        <v>1.867775</v>
      </c>
      <c r="AY67" s="10">
        <v>2.0618150000000002</v>
      </c>
      <c r="AZ67" s="10">
        <v>2.2632150000000002</v>
      </c>
      <c r="BA67" s="10">
        <v>2.3906719999999999</v>
      </c>
      <c r="BB67" s="10">
        <v>2.4854370000000001</v>
      </c>
      <c r="BC67" s="10">
        <v>2.6166839999999998</v>
      </c>
      <c r="BD67" s="10">
        <v>2.7614380000000001</v>
      </c>
      <c r="BE67" s="10">
        <v>2.8596849999999998</v>
      </c>
      <c r="BF67" s="10">
        <v>2.998275</v>
      </c>
      <c r="BG67" s="10">
        <v>3.1421999999999999</v>
      </c>
      <c r="BH67" s="10">
        <v>3.3391440000000001</v>
      </c>
      <c r="BI67" s="10">
        <v>3.5739350000000001</v>
      </c>
      <c r="BJ67" s="10">
        <v>3.7984650000000002</v>
      </c>
      <c r="BK67" s="10">
        <v>3.9949159999999999</v>
      </c>
      <c r="BL67" s="10">
        <v>4.1855000000000002</v>
      </c>
      <c r="BM67" s="10">
        <v>4.3810890000000002</v>
      </c>
      <c r="BN67" s="10">
        <v>4.5788880000000001</v>
      </c>
      <c r="BO67" s="10">
        <v>4.7746719999999998</v>
      </c>
      <c r="BP67" s="10">
        <v>4.9743029999999999</v>
      </c>
      <c r="BQ67" s="10">
        <v>5.1808759999999996</v>
      </c>
      <c r="BR67" s="10">
        <v>5.3945920000000003</v>
      </c>
      <c r="BS67" s="10">
        <v>5.6156980000000001</v>
      </c>
      <c r="BT67" s="10">
        <v>5.844449</v>
      </c>
      <c r="BU67" s="10">
        <v>6.0811089999999997</v>
      </c>
      <c r="BV67" s="10">
        <v>6.3259530000000002</v>
      </c>
      <c r="BW67" s="10">
        <v>6.5792619999999999</v>
      </c>
      <c r="BX67" s="10">
        <v>6.8413300000000001</v>
      </c>
      <c r="BY67" s="10">
        <v>7.1124599999999996</v>
      </c>
      <c r="BZ67" s="10">
        <v>7.3929640000000001</v>
      </c>
      <c r="CA67" s="10">
        <v>7.6831670000000001</v>
      </c>
      <c r="CB67" s="10">
        <v>7.9834050000000003</v>
      </c>
    </row>
    <row r="68" spans="1:80">
      <c r="A68" s="10">
        <v>7.2110000000000004E-3</v>
      </c>
      <c r="B68" s="10">
        <v>-5.2400000000000005E-4</v>
      </c>
      <c r="C68" s="10">
        <v>-2.8847999999999999E-2</v>
      </c>
      <c r="D68" s="10">
        <v>-4.9371999999999999E-2</v>
      </c>
      <c r="E68" s="10">
        <v>-6.6950999999999997E-2</v>
      </c>
      <c r="F68" s="10">
        <v>-7.1312E-2</v>
      </c>
      <c r="G68" s="10">
        <v>-5.7893E-2</v>
      </c>
      <c r="H68" s="10">
        <v>-5.0792999999999998E-2</v>
      </c>
      <c r="I68" s="10">
        <v>-1.9212E-2</v>
      </c>
      <c r="J68" s="10">
        <v>1.8615E-2</v>
      </c>
      <c r="K68" s="10">
        <v>4.6487000000000001E-2</v>
      </c>
      <c r="L68" s="10">
        <v>5.7704999999999999E-2</v>
      </c>
      <c r="M68" s="10">
        <v>5.9892000000000001E-2</v>
      </c>
      <c r="N68" s="10">
        <v>5.5759999999999997E-2</v>
      </c>
      <c r="O68" s="10">
        <v>4.7775999999999999E-2</v>
      </c>
      <c r="P68" s="10">
        <v>2.6297000000000001E-2</v>
      </c>
      <c r="Q68" s="10">
        <v>1.8171E-2</v>
      </c>
      <c r="R68" s="10">
        <v>5.6181000000000002E-2</v>
      </c>
      <c r="S68" s="10">
        <v>0.118286</v>
      </c>
      <c r="T68" s="10">
        <v>0.18143300000000001</v>
      </c>
      <c r="U68" s="10">
        <v>0.23455000000000001</v>
      </c>
      <c r="V68" s="10">
        <v>0.28290199999999999</v>
      </c>
      <c r="W68" s="10">
        <v>0.328843</v>
      </c>
      <c r="X68" s="10">
        <v>0.36766199999999999</v>
      </c>
      <c r="Y68" s="10">
        <v>0.38734800000000003</v>
      </c>
      <c r="Z68" s="10">
        <v>0.39195099999999999</v>
      </c>
      <c r="AA68" s="10">
        <v>0.39078800000000002</v>
      </c>
      <c r="AB68" s="10">
        <v>0.39674199999999998</v>
      </c>
      <c r="AC68" s="10">
        <v>0.42213200000000001</v>
      </c>
      <c r="AD68" s="10">
        <v>0.42780099999999999</v>
      </c>
      <c r="AE68" s="10">
        <v>0.42093599999999998</v>
      </c>
      <c r="AF68" s="10">
        <v>0.39019599999999999</v>
      </c>
      <c r="AG68" s="10">
        <v>0.345441</v>
      </c>
      <c r="AH68" s="10">
        <v>0.31220799999999999</v>
      </c>
      <c r="AI68" s="10">
        <v>0.31251600000000002</v>
      </c>
      <c r="AJ68" s="10">
        <v>0.35555700000000001</v>
      </c>
      <c r="AK68" s="10">
        <v>0.40724100000000002</v>
      </c>
      <c r="AL68" s="10">
        <v>0.47248899999999999</v>
      </c>
      <c r="AM68" s="10">
        <v>0.55371599999999999</v>
      </c>
      <c r="AN68" s="10">
        <v>0.62161699999999998</v>
      </c>
      <c r="AO68" s="10">
        <v>0.67713299999999998</v>
      </c>
      <c r="AP68" s="10">
        <v>0.74316300000000002</v>
      </c>
      <c r="AQ68" s="10">
        <v>0.79272699999999996</v>
      </c>
      <c r="AR68" s="10">
        <v>0.81303700000000001</v>
      </c>
      <c r="AS68" s="10">
        <v>0.80654999999999999</v>
      </c>
      <c r="AT68" s="10">
        <v>0.78728100000000001</v>
      </c>
      <c r="AU68" s="10">
        <v>0.79538399999999998</v>
      </c>
      <c r="AV68" s="10">
        <v>0.78843600000000003</v>
      </c>
      <c r="AW68" s="10">
        <v>0.77327699999999999</v>
      </c>
      <c r="AX68" s="10">
        <v>0.79589799999999999</v>
      </c>
      <c r="AY68" s="10">
        <v>0.81667800000000002</v>
      </c>
      <c r="AZ68" s="10">
        <v>0.82797500000000002</v>
      </c>
      <c r="BA68" s="10">
        <v>0.83059899999999998</v>
      </c>
      <c r="BB68" s="10">
        <v>0.835947</v>
      </c>
      <c r="BC68" s="10">
        <v>0.85190100000000002</v>
      </c>
      <c r="BD68" s="10">
        <v>0.88712800000000003</v>
      </c>
      <c r="BE68" s="10">
        <v>0.90498000000000001</v>
      </c>
      <c r="BF68" s="10">
        <v>0.91637500000000005</v>
      </c>
      <c r="BG68" s="10">
        <v>0.93300000000000005</v>
      </c>
      <c r="BH68" s="10">
        <v>0.95836699999999997</v>
      </c>
      <c r="BI68" s="10">
        <v>0.98518499999999998</v>
      </c>
      <c r="BJ68" s="10">
        <v>1.014338</v>
      </c>
      <c r="BK68" s="10">
        <v>1.049561</v>
      </c>
      <c r="BL68" s="10">
        <v>1.079415</v>
      </c>
      <c r="BM68" s="10">
        <v>1.1003780000000001</v>
      </c>
      <c r="BN68" s="10">
        <v>1.120725</v>
      </c>
      <c r="BO68" s="10">
        <v>1.1410640000000001</v>
      </c>
      <c r="BP68" s="10">
        <v>1.1616470000000001</v>
      </c>
      <c r="BQ68" s="10">
        <v>1.1824159999999999</v>
      </c>
      <c r="BR68" s="10">
        <v>1.2033849999999999</v>
      </c>
      <c r="BS68" s="10">
        <v>1.2245550000000001</v>
      </c>
      <c r="BT68" s="10">
        <v>1.2459290000000001</v>
      </c>
      <c r="BU68" s="10">
        <v>1.2675080000000001</v>
      </c>
      <c r="BV68" s="10">
        <v>1.2892939999999999</v>
      </c>
      <c r="BW68" s="10">
        <v>1.3112900000000001</v>
      </c>
      <c r="BX68" s="10">
        <v>1.3334969999999999</v>
      </c>
      <c r="BY68" s="10">
        <v>1.355917</v>
      </c>
      <c r="BZ68" s="10">
        <v>1.3785529999999999</v>
      </c>
      <c r="CA68" s="10">
        <v>1.4014059999999999</v>
      </c>
      <c r="CB68" s="10">
        <v>1.4244790000000001</v>
      </c>
    </row>
    <row r="69" spans="1:80">
      <c r="A69" s="10">
        <v>3.3373E-2</v>
      </c>
      <c r="B69" s="10">
        <v>9.2615000000000003E-2</v>
      </c>
      <c r="C69" s="10">
        <v>0.16059100000000001</v>
      </c>
      <c r="D69" s="10">
        <v>0.24659200000000001</v>
      </c>
      <c r="E69" s="10">
        <v>0.35285100000000003</v>
      </c>
      <c r="F69" s="10">
        <v>0.43274299999999999</v>
      </c>
      <c r="G69" s="10">
        <v>0.55466599999999999</v>
      </c>
      <c r="H69" s="10">
        <v>0.74470999999999998</v>
      </c>
      <c r="I69" s="10">
        <v>0.95169999999999999</v>
      </c>
      <c r="J69" s="10">
        <v>1.1468259999999999</v>
      </c>
      <c r="K69" s="10">
        <v>1.3807430000000001</v>
      </c>
      <c r="L69" s="10">
        <v>1.7071700000000001</v>
      </c>
      <c r="M69" s="10">
        <v>2.0689669999999998</v>
      </c>
      <c r="N69" s="10">
        <v>2.3999100000000002</v>
      </c>
      <c r="O69" s="10">
        <v>2.6891099999999999</v>
      </c>
      <c r="P69" s="10">
        <v>2.907937</v>
      </c>
      <c r="Q69" s="10">
        <v>3.0978240000000001</v>
      </c>
      <c r="R69" s="10">
        <v>3.3302350000000001</v>
      </c>
      <c r="S69" s="10">
        <v>3.601864</v>
      </c>
      <c r="T69" s="10">
        <v>3.9846699999999999</v>
      </c>
      <c r="U69" s="10">
        <v>4.3556309999999998</v>
      </c>
      <c r="V69" s="10">
        <v>4.7028379999999999</v>
      </c>
      <c r="W69" s="10">
        <v>5.001341</v>
      </c>
      <c r="X69" s="10">
        <v>5.0890319999999996</v>
      </c>
      <c r="Y69" s="10">
        <v>5.0495679999999998</v>
      </c>
      <c r="Z69" s="10">
        <v>5.0132770000000004</v>
      </c>
      <c r="AA69" s="10">
        <v>5.0056669999999999</v>
      </c>
      <c r="AB69" s="10">
        <v>5.0182770000000003</v>
      </c>
      <c r="AC69" s="10">
        <v>4.9525290000000002</v>
      </c>
      <c r="AD69" s="10">
        <v>4.8023829999999998</v>
      </c>
      <c r="AE69" s="10">
        <v>4.7033950000000004</v>
      </c>
      <c r="AF69" s="10">
        <v>4.611186</v>
      </c>
      <c r="AG69" s="10">
        <v>4.5064529999999996</v>
      </c>
      <c r="AH69" s="10">
        <v>4.4307460000000001</v>
      </c>
      <c r="AI69" s="10">
        <v>4.334524</v>
      </c>
      <c r="AJ69" s="10">
        <v>4.3810840000000004</v>
      </c>
      <c r="AK69" s="10">
        <v>4.4236089999999999</v>
      </c>
      <c r="AL69" s="10">
        <v>4.3798640000000004</v>
      </c>
      <c r="AM69" s="10">
        <v>4.3105929999999999</v>
      </c>
      <c r="AN69" s="10">
        <v>4.2689430000000002</v>
      </c>
      <c r="AO69" s="10">
        <v>4.2456430000000003</v>
      </c>
      <c r="AP69" s="10">
        <v>4.2052350000000001</v>
      </c>
      <c r="AQ69" s="10">
        <v>4.2461060000000002</v>
      </c>
      <c r="AR69" s="10">
        <v>4.2275460000000002</v>
      </c>
      <c r="AS69" s="10">
        <v>4.0859750000000004</v>
      </c>
      <c r="AT69" s="10">
        <v>3.9686219999999999</v>
      </c>
      <c r="AU69" s="10">
        <v>3.8234469999999998</v>
      </c>
      <c r="AV69" s="10">
        <v>3.7396189999999998</v>
      </c>
      <c r="AW69" s="10">
        <v>3.59124</v>
      </c>
      <c r="AX69" s="10">
        <v>3.4274170000000002</v>
      </c>
      <c r="AY69" s="10">
        <v>3.306943</v>
      </c>
      <c r="AZ69" s="10">
        <v>3.2352810000000001</v>
      </c>
      <c r="BA69" s="10">
        <v>3.1105</v>
      </c>
      <c r="BB69" s="10">
        <v>2.962685</v>
      </c>
      <c r="BC69" s="10">
        <v>2.910552</v>
      </c>
      <c r="BD69" s="10">
        <v>2.8582670000000001</v>
      </c>
      <c r="BE69" s="10">
        <v>2.8094749999999999</v>
      </c>
      <c r="BF69" s="10">
        <v>2.7419169999999999</v>
      </c>
      <c r="BG69" s="10">
        <v>2.730918</v>
      </c>
      <c r="BH69" s="10">
        <v>2.7693370000000002</v>
      </c>
      <c r="BI69" s="10">
        <v>2.7883170000000002</v>
      </c>
      <c r="BJ69" s="10">
        <v>2.7927909999999998</v>
      </c>
      <c r="BK69" s="10">
        <v>2.812093</v>
      </c>
      <c r="BL69" s="10">
        <v>2.8097650000000001</v>
      </c>
      <c r="BM69" s="10">
        <v>2.8097819999999998</v>
      </c>
      <c r="BN69" s="10">
        <v>2.8106279999999999</v>
      </c>
      <c r="BO69" s="10">
        <v>2.8125149999999999</v>
      </c>
      <c r="BP69" s="10">
        <v>2.8139889999999999</v>
      </c>
      <c r="BQ69" s="10">
        <v>2.8154129999999999</v>
      </c>
      <c r="BR69" s="10">
        <v>2.816837</v>
      </c>
      <c r="BS69" s="10">
        <v>2.8182610000000001</v>
      </c>
      <c r="BT69" s="10">
        <v>2.8196859999999999</v>
      </c>
      <c r="BU69" s="10">
        <v>2.8211119999999998</v>
      </c>
      <c r="BV69" s="10">
        <v>2.8225380000000002</v>
      </c>
      <c r="BW69" s="10">
        <v>2.8239649999999998</v>
      </c>
      <c r="BX69" s="10">
        <v>2.8253919999999999</v>
      </c>
      <c r="BY69" s="10">
        <v>2.8268200000000001</v>
      </c>
      <c r="BZ69" s="10">
        <v>2.8282479999999999</v>
      </c>
      <c r="CA69" s="10">
        <v>2.8296770000000002</v>
      </c>
      <c r="CB69" s="10">
        <v>2.8311060000000001</v>
      </c>
    </row>
    <row r="70" spans="1:80">
      <c r="A70" s="10">
        <v>-2.3043999999999999E-2</v>
      </c>
      <c r="B70" s="10">
        <v>-4.9937000000000002E-2</v>
      </c>
      <c r="C70" s="10">
        <v>-7.4511999999999995E-2</v>
      </c>
      <c r="D70" s="10">
        <v>-9.9527000000000004E-2</v>
      </c>
      <c r="E70" s="10">
        <v>-0.111486</v>
      </c>
      <c r="F70" s="10">
        <v>-0.113103</v>
      </c>
      <c r="G70" s="10">
        <v>-9.6898999999999999E-2</v>
      </c>
      <c r="H70" s="10">
        <v>-6.7910999999999999E-2</v>
      </c>
      <c r="I70" s="10">
        <v>-3.4042999999999997E-2</v>
      </c>
      <c r="J70" s="10">
        <v>1.2126E-2</v>
      </c>
      <c r="K70" s="10">
        <v>9.7436999999999996E-2</v>
      </c>
      <c r="L70" s="10">
        <v>0.20424100000000001</v>
      </c>
      <c r="M70" s="10">
        <v>0.288659</v>
      </c>
      <c r="N70" s="10">
        <v>0.33928599999999998</v>
      </c>
      <c r="O70" s="10">
        <v>0.39216099999999998</v>
      </c>
      <c r="P70" s="10">
        <v>0.44930799999999999</v>
      </c>
      <c r="Q70" s="10">
        <v>0.52086699999999997</v>
      </c>
      <c r="R70" s="10">
        <v>0.60588699999999995</v>
      </c>
      <c r="S70" s="10">
        <v>0.67363799999999996</v>
      </c>
      <c r="T70" s="10">
        <v>0.72503200000000001</v>
      </c>
      <c r="U70" s="10">
        <v>0.80679999999999996</v>
      </c>
      <c r="V70" s="10">
        <v>0.92572100000000002</v>
      </c>
      <c r="W70" s="10">
        <v>1.03877</v>
      </c>
      <c r="X70" s="10">
        <v>1.152223</v>
      </c>
      <c r="Y70" s="10">
        <v>1.2715650000000001</v>
      </c>
      <c r="Z70" s="10">
        <v>1.4142600000000001</v>
      </c>
      <c r="AA70" s="10">
        <v>1.5484089999999999</v>
      </c>
      <c r="AB70" s="10">
        <v>1.6730370000000001</v>
      </c>
      <c r="AC70" s="10">
        <v>1.85816</v>
      </c>
      <c r="AD70" s="10">
        <v>2.0247109999999999</v>
      </c>
      <c r="AE70" s="10">
        <v>2.1944020000000002</v>
      </c>
      <c r="AF70" s="10">
        <v>2.2889330000000001</v>
      </c>
      <c r="AG70" s="10">
        <v>2.3549519999999999</v>
      </c>
      <c r="AH70" s="10">
        <v>2.4124840000000001</v>
      </c>
      <c r="AI70" s="10">
        <v>2.5034079999999999</v>
      </c>
      <c r="AJ70" s="10">
        <v>2.6538539999999999</v>
      </c>
      <c r="AK70" s="10">
        <v>2.760386</v>
      </c>
      <c r="AL70" s="10">
        <v>2.7551009999999998</v>
      </c>
      <c r="AM70" s="10">
        <v>2.7905690000000001</v>
      </c>
      <c r="AN70" s="10">
        <v>2.8437809999999999</v>
      </c>
      <c r="AO70" s="10">
        <v>2.8798309999999998</v>
      </c>
      <c r="AP70" s="10">
        <v>2.890393</v>
      </c>
      <c r="AQ70" s="10">
        <v>2.9240080000000002</v>
      </c>
      <c r="AR70" s="10">
        <v>2.942234</v>
      </c>
      <c r="AS70" s="10">
        <v>3.0186419999999998</v>
      </c>
      <c r="AT70" s="10">
        <v>3.1023930000000002</v>
      </c>
      <c r="AU70" s="10">
        <v>3.2115399999999998</v>
      </c>
      <c r="AV70" s="10">
        <v>3.4606379999999999</v>
      </c>
      <c r="AW70" s="10">
        <v>3.7001230000000001</v>
      </c>
      <c r="AX70" s="10">
        <v>3.9037999999999999</v>
      </c>
      <c r="AY70" s="10">
        <v>4.0542020000000001</v>
      </c>
      <c r="AZ70" s="10">
        <v>4.1889669999999999</v>
      </c>
      <c r="BA70" s="10">
        <v>4.3505479999999999</v>
      </c>
      <c r="BB70" s="10">
        <v>4.4974980000000002</v>
      </c>
      <c r="BC70" s="10">
        <v>4.6059489999999998</v>
      </c>
      <c r="BD70" s="10">
        <v>4.6769610000000004</v>
      </c>
      <c r="BE70" s="10">
        <v>4.6512229999999999</v>
      </c>
      <c r="BF70" s="10">
        <v>4.6109540000000004</v>
      </c>
      <c r="BG70" s="10">
        <v>4.5308919999999997</v>
      </c>
      <c r="BH70" s="10">
        <v>4.3775550000000001</v>
      </c>
      <c r="BI70" s="10">
        <v>4.1627609999999997</v>
      </c>
      <c r="BJ70" s="10">
        <v>3.9897320000000001</v>
      </c>
      <c r="BK70" s="10">
        <v>3.858914</v>
      </c>
      <c r="BL70" s="10">
        <v>3.7597299999999998</v>
      </c>
      <c r="BM70" s="10">
        <v>3.6683789999999998</v>
      </c>
      <c r="BN70" s="10">
        <v>3.5786259999999999</v>
      </c>
      <c r="BO70" s="10">
        <v>3.4942289999999998</v>
      </c>
      <c r="BP70" s="10">
        <v>3.4137360000000001</v>
      </c>
      <c r="BQ70" s="10">
        <v>3.334667</v>
      </c>
      <c r="BR70" s="10">
        <v>3.2570130000000002</v>
      </c>
      <c r="BS70" s="10">
        <v>3.1807509999999999</v>
      </c>
      <c r="BT70" s="10">
        <v>3.105855</v>
      </c>
      <c r="BU70" s="10">
        <v>3.0323009999999999</v>
      </c>
      <c r="BV70" s="10">
        <v>2.9600650000000002</v>
      </c>
      <c r="BW70" s="10">
        <v>2.889122</v>
      </c>
      <c r="BX70" s="10">
        <v>2.8194509999999999</v>
      </c>
      <c r="BY70" s="10">
        <v>2.7510279999999998</v>
      </c>
      <c r="BZ70" s="10">
        <v>2.6838299999999999</v>
      </c>
      <c r="CA70" s="10">
        <v>2.6178360000000001</v>
      </c>
      <c r="CB70" s="10">
        <v>2.5530249999999999</v>
      </c>
    </row>
    <row r="71" spans="1:80">
      <c r="A71" s="10">
        <v>-8.8229999999999992E-3</v>
      </c>
      <c r="B71" s="10">
        <v>-4.0405000000000003E-2</v>
      </c>
      <c r="C71" s="10">
        <v>-9.1175999999999993E-2</v>
      </c>
      <c r="D71" s="10">
        <v>-0.130328</v>
      </c>
      <c r="E71" s="10">
        <v>-0.16203000000000001</v>
      </c>
      <c r="F71" s="10">
        <v>-0.17021800000000001</v>
      </c>
      <c r="G71" s="10">
        <v>-0.160027</v>
      </c>
      <c r="H71" s="10">
        <v>-0.14147100000000001</v>
      </c>
      <c r="I71" s="10">
        <v>-0.12567600000000001</v>
      </c>
      <c r="J71" s="10">
        <v>-0.11866400000000001</v>
      </c>
      <c r="K71" s="10">
        <v>-0.120142</v>
      </c>
      <c r="L71" s="10">
        <v>-0.13539100000000001</v>
      </c>
      <c r="M71" s="10">
        <v>-0.151754</v>
      </c>
      <c r="N71" s="10">
        <v>-0.17669199999999999</v>
      </c>
      <c r="O71" s="10">
        <v>-0.21734999999999999</v>
      </c>
      <c r="P71" s="10">
        <v>-0.27644600000000003</v>
      </c>
      <c r="Q71" s="10">
        <v>-0.33712599999999998</v>
      </c>
      <c r="R71" s="10">
        <v>-0.38574900000000001</v>
      </c>
      <c r="S71" s="10">
        <v>-0.43676399999999999</v>
      </c>
      <c r="T71" s="10">
        <v>-0.48658699999999999</v>
      </c>
      <c r="U71" s="10">
        <v>-0.52864299999999997</v>
      </c>
      <c r="V71" s="10">
        <v>-0.56657599999999997</v>
      </c>
      <c r="W71" s="10">
        <v>-0.59605200000000003</v>
      </c>
      <c r="X71" s="10">
        <v>-0.62080599999999997</v>
      </c>
      <c r="Y71" s="10">
        <v>-0.64125699999999997</v>
      </c>
      <c r="Z71" s="10">
        <v>-0.65089600000000003</v>
      </c>
      <c r="AA71" s="10">
        <v>-0.649061</v>
      </c>
      <c r="AB71" s="10">
        <v>-0.64120200000000005</v>
      </c>
      <c r="AC71" s="10">
        <v>-0.63587400000000005</v>
      </c>
      <c r="AD71" s="10">
        <v>-0.628633</v>
      </c>
      <c r="AE71" s="10">
        <v>-0.61551400000000001</v>
      </c>
      <c r="AF71" s="10">
        <v>-0.59694599999999998</v>
      </c>
      <c r="AG71" s="10">
        <v>-0.572689</v>
      </c>
      <c r="AH71" s="10">
        <v>-0.54801500000000003</v>
      </c>
      <c r="AI71" s="10">
        <v>-0.52378800000000003</v>
      </c>
      <c r="AJ71" s="10">
        <v>-0.50590000000000002</v>
      </c>
      <c r="AK71" s="10">
        <v>-0.48875200000000002</v>
      </c>
      <c r="AL71" s="10">
        <v>-0.46164699999999997</v>
      </c>
      <c r="AM71" s="10">
        <v>-0.41809299999999999</v>
      </c>
      <c r="AN71" s="10">
        <v>-0.36355100000000001</v>
      </c>
      <c r="AO71" s="10">
        <v>-0.31481900000000002</v>
      </c>
      <c r="AP71" s="10">
        <v>-0.28792899999999999</v>
      </c>
      <c r="AQ71" s="10">
        <v>-0.26292100000000002</v>
      </c>
      <c r="AR71" s="10">
        <v>-0.22858400000000001</v>
      </c>
      <c r="AS71" s="10">
        <v>-0.18548400000000001</v>
      </c>
      <c r="AT71" s="10">
        <v>-0.13652300000000001</v>
      </c>
      <c r="AU71" s="10">
        <v>-9.2366000000000004E-2</v>
      </c>
      <c r="AV71" s="10">
        <v>-5.5501000000000002E-2</v>
      </c>
      <c r="AW71" s="10">
        <v>-3.7816000000000002E-2</v>
      </c>
      <c r="AX71" s="10">
        <v>-3.6778999999999999E-2</v>
      </c>
      <c r="AY71" s="10">
        <v>-4.7370000000000002E-2</v>
      </c>
      <c r="AZ71" s="10">
        <v>-6.4756999999999995E-2</v>
      </c>
      <c r="BA71" s="10">
        <v>-7.041E-2</v>
      </c>
      <c r="BB71" s="10">
        <v>-5.6927999999999999E-2</v>
      </c>
      <c r="BC71" s="10">
        <v>-3.3093999999999998E-2</v>
      </c>
      <c r="BD71" s="10">
        <v>7.6769999999999998E-3</v>
      </c>
      <c r="BE71" s="10">
        <v>5.4468999999999997E-2</v>
      </c>
      <c r="BF71" s="10">
        <v>9.3207999999999999E-2</v>
      </c>
      <c r="BG71" s="10">
        <v>0.116407</v>
      </c>
      <c r="BH71" s="10">
        <v>0.141541</v>
      </c>
      <c r="BI71" s="10">
        <v>0.17269000000000001</v>
      </c>
      <c r="BJ71" s="10">
        <v>0.20651800000000001</v>
      </c>
      <c r="BK71" s="10">
        <v>0.24232400000000001</v>
      </c>
      <c r="BL71" s="10">
        <v>0.27314699999999997</v>
      </c>
      <c r="BM71" s="10">
        <v>0.29863800000000001</v>
      </c>
      <c r="BN71" s="10">
        <v>0.32468200000000003</v>
      </c>
      <c r="BO71" s="10">
        <v>0.35006300000000001</v>
      </c>
      <c r="BP71" s="10">
        <v>0.37576700000000002</v>
      </c>
      <c r="BQ71" s="10">
        <v>0.40194999999999997</v>
      </c>
      <c r="BR71" s="10">
        <v>0.42863099999999998</v>
      </c>
      <c r="BS71" s="10">
        <v>0.45582099999999998</v>
      </c>
      <c r="BT71" s="10">
        <v>0.48352699999999998</v>
      </c>
      <c r="BU71" s="10">
        <v>0.51176100000000002</v>
      </c>
      <c r="BV71" s="10">
        <v>0.54053300000000004</v>
      </c>
      <c r="BW71" s="10">
        <v>0.569851</v>
      </c>
      <c r="BX71" s="10">
        <v>0.59972800000000004</v>
      </c>
      <c r="BY71" s="10">
        <v>0.63017400000000001</v>
      </c>
      <c r="BZ71" s="10">
        <v>0.66119799999999995</v>
      </c>
      <c r="CA71" s="10">
        <v>0.69281400000000004</v>
      </c>
      <c r="CB71" s="10">
        <v>0.72503099999999998</v>
      </c>
    </row>
    <row r="72" spans="1:80">
      <c r="A72" s="10">
        <v>-8.3029999999999996E-3</v>
      </c>
      <c r="B72" s="10">
        <v>-3.4770000000000001E-3</v>
      </c>
      <c r="C72" s="10">
        <v>-1.542E-3</v>
      </c>
      <c r="D72" s="10">
        <v>-1.9037999999999999E-2</v>
      </c>
      <c r="E72" s="10">
        <v>-5.1395000000000003E-2</v>
      </c>
      <c r="F72" s="10">
        <v>-8.0210000000000004E-2</v>
      </c>
      <c r="G72" s="10">
        <v>-0.115067</v>
      </c>
      <c r="H72" s="10">
        <v>-0.146758</v>
      </c>
      <c r="I72" s="10">
        <v>-0.19134799999999999</v>
      </c>
      <c r="J72" s="10">
        <v>-0.24010799999999999</v>
      </c>
      <c r="K72" s="10">
        <v>-0.26988800000000002</v>
      </c>
      <c r="L72" s="10">
        <v>-0.29732999999999998</v>
      </c>
      <c r="M72" s="10">
        <v>-0.32700499999999999</v>
      </c>
      <c r="N72" s="10">
        <v>-0.35071099999999999</v>
      </c>
      <c r="O72" s="10">
        <v>-0.35187299999999999</v>
      </c>
      <c r="P72" s="10">
        <v>-0.33436700000000003</v>
      </c>
      <c r="Q72" s="10">
        <v>-0.302589</v>
      </c>
      <c r="R72" s="10">
        <v>-0.28812900000000002</v>
      </c>
      <c r="S72" s="10">
        <v>-0.26811299999999999</v>
      </c>
      <c r="T72" s="10">
        <v>-0.217975</v>
      </c>
      <c r="U72" s="10">
        <v>-0.15693599999999999</v>
      </c>
      <c r="V72" s="10">
        <v>-0.106697</v>
      </c>
      <c r="W72" s="10">
        <v>-4.1635999999999999E-2</v>
      </c>
      <c r="X72" s="10">
        <v>2.5680000000000001E-2</v>
      </c>
      <c r="Y72" s="10">
        <v>6.7329E-2</v>
      </c>
      <c r="Z72" s="10">
        <v>0.109851</v>
      </c>
      <c r="AA72" s="10">
        <v>0.16428899999999999</v>
      </c>
      <c r="AB72" s="10">
        <v>0.19663600000000001</v>
      </c>
      <c r="AC72" s="10">
        <v>0.179756</v>
      </c>
      <c r="AD72" s="10">
        <v>0.13150300000000001</v>
      </c>
      <c r="AE72" s="10">
        <v>0.107803</v>
      </c>
      <c r="AF72" s="10">
        <v>9.6873000000000001E-2</v>
      </c>
      <c r="AG72" s="10">
        <v>5.271E-2</v>
      </c>
      <c r="AH72" s="10">
        <v>1.3309999999999999E-3</v>
      </c>
      <c r="AI72" s="10">
        <v>-3.8398000000000002E-2</v>
      </c>
      <c r="AJ72" s="10">
        <v>-0.10244399999999999</v>
      </c>
      <c r="AK72" s="10">
        <v>-0.16572100000000001</v>
      </c>
      <c r="AL72" s="10">
        <v>-0.222079</v>
      </c>
      <c r="AM72" s="10">
        <v>-0.27382200000000001</v>
      </c>
      <c r="AN72" s="10">
        <v>-0.32761200000000001</v>
      </c>
      <c r="AO72" s="10">
        <v>-0.38323800000000002</v>
      </c>
      <c r="AP72" s="10">
        <v>-0.43931399999999998</v>
      </c>
      <c r="AQ72" s="10">
        <v>-0.49004199999999998</v>
      </c>
      <c r="AR72" s="10">
        <v>-0.52515199999999995</v>
      </c>
      <c r="AS72" s="10">
        <v>-0.55251700000000004</v>
      </c>
      <c r="AT72" s="10">
        <v>-0.574048</v>
      </c>
      <c r="AU72" s="10">
        <v>-0.59226999999999996</v>
      </c>
      <c r="AV72" s="10">
        <v>-0.60853500000000005</v>
      </c>
      <c r="AW72" s="10">
        <v>-0.62342900000000001</v>
      </c>
      <c r="AX72" s="10">
        <v>-0.63529000000000002</v>
      </c>
      <c r="AY72" s="10">
        <v>-0.64304799999999995</v>
      </c>
      <c r="AZ72" s="10">
        <v>-0.64816799999999997</v>
      </c>
      <c r="BA72" s="10">
        <v>-0.64954199999999995</v>
      </c>
      <c r="BB72" s="10">
        <v>-0.64861199999999997</v>
      </c>
      <c r="BC72" s="10">
        <v>-0.643706</v>
      </c>
      <c r="BD72" s="10">
        <v>-0.63731400000000005</v>
      </c>
      <c r="BE72" s="10">
        <v>-0.63360300000000003</v>
      </c>
      <c r="BF72" s="10">
        <v>-0.62887499999999996</v>
      </c>
      <c r="BG72" s="10">
        <v>-0.625749</v>
      </c>
      <c r="BH72" s="10">
        <v>-0.62284300000000004</v>
      </c>
      <c r="BI72" s="10">
        <v>-0.62424100000000005</v>
      </c>
      <c r="BJ72" s="10">
        <v>-0.62759399999999999</v>
      </c>
      <c r="BK72" s="10">
        <v>-0.62807100000000005</v>
      </c>
      <c r="BL72" s="10">
        <v>-0.62837100000000001</v>
      </c>
      <c r="BM72" s="10">
        <v>-0.63005299999999997</v>
      </c>
      <c r="BN72" s="10">
        <v>-0.63195199999999996</v>
      </c>
      <c r="BO72" s="10">
        <v>-0.63381299999999996</v>
      </c>
      <c r="BP72" s="10">
        <v>-0.63570000000000004</v>
      </c>
      <c r="BQ72" s="10">
        <v>-0.63757699999999995</v>
      </c>
      <c r="BR72" s="10">
        <v>-0.63944500000000004</v>
      </c>
      <c r="BS72" s="10">
        <v>-0.64130299999999996</v>
      </c>
      <c r="BT72" s="10">
        <v>-0.64315199999999995</v>
      </c>
      <c r="BU72" s="10">
        <v>-0.64499099999999998</v>
      </c>
      <c r="BV72" s="10">
        <v>-0.64682099999999998</v>
      </c>
      <c r="BW72" s="10">
        <v>-0.64864100000000002</v>
      </c>
      <c r="BX72" s="10">
        <v>-0.65045200000000003</v>
      </c>
      <c r="BY72" s="10">
        <v>-0.65225299999999997</v>
      </c>
      <c r="BZ72" s="10">
        <v>-0.65404499999999999</v>
      </c>
      <c r="CA72" s="10">
        <v>-0.65582799999999997</v>
      </c>
      <c r="CB72" s="10">
        <v>-0.65760200000000002</v>
      </c>
    </row>
    <row r="73" spans="1:80">
      <c r="A73" s="10">
        <v>5.6011999999999999E-2</v>
      </c>
      <c r="B73" s="10">
        <v>0.13243199999999999</v>
      </c>
      <c r="C73" s="10">
        <v>0.20080799999999999</v>
      </c>
      <c r="D73" s="10">
        <v>0.24788299999999999</v>
      </c>
      <c r="E73" s="10">
        <v>0.29021999999999998</v>
      </c>
      <c r="F73" s="10">
        <v>0.36844300000000002</v>
      </c>
      <c r="G73" s="10">
        <v>0.49326199999999998</v>
      </c>
      <c r="H73" s="10">
        <v>0.64691100000000001</v>
      </c>
      <c r="I73" s="10">
        <v>0.79163300000000003</v>
      </c>
      <c r="J73" s="10">
        <v>0.88070000000000004</v>
      </c>
      <c r="K73" s="10">
        <v>0.96767000000000003</v>
      </c>
      <c r="L73" s="10">
        <v>1.075896</v>
      </c>
      <c r="M73" s="10">
        <v>1.1611880000000001</v>
      </c>
      <c r="N73" s="10">
        <v>1.198739</v>
      </c>
      <c r="O73" s="10">
        <v>1.2273430000000001</v>
      </c>
      <c r="P73" s="10">
        <v>1.3110539999999999</v>
      </c>
      <c r="Q73" s="10">
        <v>1.3872100000000001</v>
      </c>
      <c r="R73" s="10">
        <v>1.3948750000000001</v>
      </c>
      <c r="S73" s="10">
        <v>1.38443</v>
      </c>
      <c r="T73" s="10">
        <v>1.3674789999999999</v>
      </c>
      <c r="U73" s="10">
        <v>1.2695860000000001</v>
      </c>
      <c r="V73" s="10">
        <v>1.1774640000000001</v>
      </c>
      <c r="W73" s="10">
        <v>1.1257029999999999</v>
      </c>
      <c r="X73" s="10">
        <v>1.091378</v>
      </c>
      <c r="Y73" s="10">
        <v>1.0839080000000001</v>
      </c>
      <c r="Z73" s="10">
        <v>1.079863</v>
      </c>
      <c r="AA73" s="10">
        <v>1.1378269999999999</v>
      </c>
      <c r="AB73" s="10">
        <v>1.2169099999999999</v>
      </c>
      <c r="AC73" s="10">
        <v>1.2965</v>
      </c>
      <c r="AD73" s="10">
        <v>1.389964</v>
      </c>
      <c r="AE73" s="10">
        <v>1.465454</v>
      </c>
      <c r="AF73" s="10">
        <v>1.536853</v>
      </c>
      <c r="AG73" s="10">
        <v>1.607086</v>
      </c>
      <c r="AH73" s="10">
        <v>1.685384</v>
      </c>
      <c r="AI73" s="10">
        <v>1.8031839999999999</v>
      </c>
      <c r="AJ73" s="10">
        <v>1.9421470000000001</v>
      </c>
      <c r="AK73" s="10">
        <v>2.0777329999999998</v>
      </c>
      <c r="AL73" s="10">
        <v>2.2202899999999999</v>
      </c>
      <c r="AM73" s="10">
        <v>2.3861780000000001</v>
      </c>
      <c r="AN73" s="10">
        <v>2.5354770000000002</v>
      </c>
      <c r="AO73" s="10">
        <v>2.6213929999999999</v>
      </c>
      <c r="AP73" s="10">
        <v>2.7210009999999998</v>
      </c>
      <c r="AQ73" s="10">
        <v>2.8585060000000002</v>
      </c>
      <c r="AR73" s="10">
        <v>2.982021</v>
      </c>
      <c r="AS73" s="10">
        <v>3.0674169999999998</v>
      </c>
      <c r="AT73" s="10">
        <v>3.206664</v>
      </c>
      <c r="AU73" s="10">
        <v>3.41275</v>
      </c>
      <c r="AV73" s="10">
        <v>3.6033010000000001</v>
      </c>
      <c r="AW73" s="10">
        <v>3.7129189999999999</v>
      </c>
      <c r="AX73" s="10">
        <v>3.8536899999999998</v>
      </c>
      <c r="AY73" s="10">
        <v>3.9736660000000001</v>
      </c>
      <c r="AZ73" s="10">
        <v>4.1037650000000001</v>
      </c>
      <c r="BA73" s="10">
        <v>4.3249529999999998</v>
      </c>
      <c r="BB73" s="10">
        <v>4.6443130000000004</v>
      </c>
      <c r="BC73" s="10">
        <v>4.9766950000000003</v>
      </c>
      <c r="BD73" s="10">
        <v>5.2812780000000004</v>
      </c>
      <c r="BE73" s="10">
        <v>5.5614150000000002</v>
      </c>
      <c r="BF73" s="10">
        <v>5.7996980000000002</v>
      </c>
      <c r="BG73" s="10">
        <v>6.0907460000000002</v>
      </c>
      <c r="BH73" s="10">
        <v>6.3967169999999998</v>
      </c>
      <c r="BI73" s="10">
        <v>6.6712119999999997</v>
      </c>
      <c r="BJ73" s="10">
        <v>7.026643</v>
      </c>
      <c r="BK73" s="10">
        <v>7.4233190000000002</v>
      </c>
      <c r="BL73" s="10">
        <v>7.8663730000000003</v>
      </c>
      <c r="BM73" s="10">
        <v>8.2815530000000006</v>
      </c>
      <c r="BN73" s="10">
        <v>8.7286540000000006</v>
      </c>
      <c r="BO73" s="10">
        <v>9.1928540000000005</v>
      </c>
      <c r="BP73" s="10">
        <v>9.6806029999999996</v>
      </c>
      <c r="BQ73" s="10">
        <v>10.191623999999999</v>
      </c>
      <c r="BR73" s="10">
        <v>10.727093999999999</v>
      </c>
      <c r="BS73" s="10">
        <v>11.288185</v>
      </c>
      <c r="BT73" s="10">
        <v>11.876122000000001</v>
      </c>
      <c r="BU73" s="10">
        <v>12.492189</v>
      </c>
      <c r="BV73" s="10">
        <v>13.137732</v>
      </c>
      <c r="BW73" s="10">
        <v>13.814161</v>
      </c>
      <c r="BX73" s="10">
        <v>14.522955</v>
      </c>
      <c r="BY73" s="10">
        <v>15.265661</v>
      </c>
      <c r="BZ73" s="10">
        <v>16.043903</v>
      </c>
      <c r="CA73" s="10">
        <v>16.859380000000002</v>
      </c>
      <c r="CB73" s="10">
        <v>17.713874000000001</v>
      </c>
    </row>
    <row r="74" spans="1:80">
      <c r="A74" s="10">
        <v>1.4249E-2</v>
      </c>
      <c r="B74" s="10">
        <v>1.0578000000000001E-2</v>
      </c>
      <c r="C74" s="10">
        <v>8.1410000000000007E-3</v>
      </c>
      <c r="D74" s="10">
        <v>1.5254E-2</v>
      </c>
      <c r="E74" s="10">
        <v>2.8400000000000002E-2</v>
      </c>
      <c r="F74" s="10">
        <v>5.3031000000000002E-2</v>
      </c>
      <c r="G74" s="10">
        <v>9.572E-2</v>
      </c>
      <c r="H74" s="10">
        <v>0.154195</v>
      </c>
      <c r="I74" s="10">
        <v>0.196246</v>
      </c>
      <c r="J74" s="10">
        <v>0.19600100000000001</v>
      </c>
      <c r="K74" s="10">
        <v>0.19222</v>
      </c>
      <c r="L74" s="10">
        <v>0.19669600000000001</v>
      </c>
      <c r="M74" s="10">
        <v>0.20330100000000001</v>
      </c>
      <c r="N74" s="10">
        <v>0.23794999999999999</v>
      </c>
      <c r="O74" s="10">
        <v>0.28659000000000001</v>
      </c>
      <c r="P74" s="10">
        <v>0.33702599999999999</v>
      </c>
      <c r="Q74" s="10">
        <v>0.37496499999999999</v>
      </c>
      <c r="R74" s="10">
        <v>0.41583100000000001</v>
      </c>
      <c r="S74" s="10">
        <v>0.46376000000000001</v>
      </c>
      <c r="T74" s="10">
        <v>0.57619399999999998</v>
      </c>
      <c r="U74" s="10">
        <v>0.70233599999999996</v>
      </c>
      <c r="V74" s="10">
        <v>0.78331700000000004</v>
      </c>
      <c r="W74" s="10">
        <v>0.82152800000000004</v>
      </c>
      <c r="X74" s="10">
        <v>0.85924100000000003</v>
      </c>
      <c r="Y74" s="10">
        <v>0.90973700000000002</v>
      </c>
      <c r="Z74" s="10">
        <v>0.97377800000000003</v>
      </c>
      <c r="AA74" s="10">
        <v>1.039755</v>
      </c>
      <c r="AB74" s="10">
        <v>1.1196299999999999</v>
      </c>
      <c r="AC74" s="10">
        <v>1.2403660000000001</v>
      </c>
      <c r="AD74" s="10">
        <v>1.3375950000000001</v>
      </c>
      <c r="AE74" s="10">
        <v>1.4058580000000001</v>
      </c>
      <c r="AF74" s="10">
        <v>1.446388</v>
      </c>
      <c r="AG74" s="10">
        <v>1.505862</v>
      </c>
      <c r="AH74" s="10">
        <v>1.6233219999999999</v>
      </c>
      <c r="AI74" s="10">
        <v>1.7835080000000001</v>
      </c>
      <c r="AJ74" s="10">
        <v>2.0655060000000001</v>
      </c>
      <c r="AK74" s="10">
        <v>2.408604</v>
      </c>
      <c r="AL74" s="10">
        <v>2.6205370000000001</v>
      </c>
      <c r="AM74" s="10">
        <v>2.8196750000000002</v>
      </c>
      <c r="AN74" s="10">
        <v>3.0250689999999998</v>
      </c>
      <c r="AO74" s="10">
        <v>3.0842100000000001</v>
      </c>
      <c r="AP74" s="10">
        <v>3.123173</v>
      </c>
      <c r="AQ74" s="10">
        <v>3.1721210000000002</v>
      </c>
      <c r="AR74" s="10">
        <v>3.2510759999999999</v>
      </c>
      <c r="AS74" s="10">
        <v>3.3731740000000001</v>
      </c>
      <c r="AT74" s="10">
        <v>3.4952549999999998</v>
      </c>
      <c r="AU74" s="10">
        <v>3.6190349999999998</v>
      </c>
      <c r="AV74" s="10">
        <v>3.782486</v>
      </c>
      <c r="AW74" s="10">
        <v>3.849529</v>
      </c>
      <c r="AX74" s="10">
        <v>3.8073579999999998</v>
      </c>
      <c r="AY74" s="10">
        <v>3.7485599999999999</v>
      </c>
      <c r="AZ74" s="10">
        <v>3.7566359999999999</v>
      </c>
      <c r="BA74" s="10">
        <v>3.861275</v>
      </c>
      <c r="BB74" s="10">
        <v>3.9960330000000002</v>
      </c>
      <c r="BC74" s="10">
        <v>4.1710599999999998</v>
      </c>
      <c r="BD74" s="10">
        <v>4.3366179999999996</v>
      </c>
      <c r="BE74" s="10">
        <v>4.4572859999999999</v>
      </c>
      <c r="BF74" s="10">
        <v>4.53207</v>
      </c>
      <c r="BG74" s="10">
        <v>4.6317279999999998</v>
      </c>
      <c r="BH74" s="10">
        <v>4.7523730000000004</v>
      </c>
      <c r="BI74" s="10">
        <v>4.8298750000000004</v>
      </c>
      <c r="BJ74" s="10">
        <v>4.9362000000000004</v>
      </c>
      <c r="BK74" s="10">
        <v>4.9914129999999997</v>
      </c>
      <c r="BL74" s="10">
        <v>5.011126</v>
      </c>
      <c r="BM74" s="10">
        <v>5.0347900000000001</v>
      </c>
      <c r="BN74" s="10">
        <v>5.0606470000000003</v>
      </c>
      <c r="BO74" s="10">
        <v>5.1026889999999998</v>
      </c>
      <c r="BP74" s="10">
        <v>5.1476280000000001</v>
      </c>
      <c r="BQ74" s="10">
        <v>5.1928369999999999</v>
      </c>
      <c r="BR74" s="10">
        <v>5.238378</v>
      </c>
      <c r="BS74" s="10">
        <v>5.2842539999999998</v>
      </c>
      <c r="BT74" s="10">
        <v>5.3304679999999998</v>
      </c>
      <c r="BU74" s="10">
        <v>5.3770210000000001</v>
      </c>
      <c r="BV74" s="10">
        <v>5.4239170000000003</v>
      </c>
      <c r="BW74" s="10">
        <v>5.471158</v>
      </c>
      <c r="BX74" s="10">
        <v>5.5187460000000002</v>
      </c>
      <c r="BY74" s="10">
        <v>5.5666840000000004</v>
      </c>
      <c r="BZ74" s="10">
        <v>5.6149740000000001</v>
      </c>
      <c r="CA74" s="10">
        <v>5.6636199999999999</v>
      </c>
      <c r="CB74" s="10">
        <v>5.7126229999999998</v>
      </c>
    </row>
    <row r="75" spans="1:80">
      <c r="A75" s="10">
        <v>5.5612000000000002E-2</v>
      </c>
      <c r="B75" s="10">
        <v>0.115077</v>
      </c>
      <c r="C75" s="10">
        <v>0.16497800000000001</v>
      </c>
      <c r="D75" s="10">
        <v>0.173489</v>
      </c>
      <c r="E75" s="10">
        <v>0.14721200000000001</v>
      </c>
      <c r="F75" s="10">
        <v>0.12918199999999999</v>
      </c>
      <c r="G75" s="10">
        <v>0.109183</v>
      </c>
      <c r="H75" s="10">
        <v>6.6581000000000001E-2</v>
      </c>
      <c r="I75" s="10">
        <v>1.9585000000000002E-2</v>
      </c>
      <c r="J75" s="10">
        <v>-1.9642E-2</v>
      </c>
      <c r="K75" s="10">
        <v>-4.7515000000000002E-2</v>
      </c>
      <c r="L75" s="10">
        <v>-8.1004000000000007E-2</v>
      </c>
      <c r="M75" s="10">
        <v>-0.110536</v>
      </c>
      <c r="N75" s="10">
        <v>-0.15373400000000001</v>
      </c>
      <c r="O75" s="10">
        <v>-0.18406</v>
      </c>
      <c r="P75" s="10">
        <v>-0.21334</v>
      </c>
      <c r="Q75" s="10">
        <v>-0.241845</v>
      </c>
      <c r="R75" s="10">
        <v>-0.26900800000000002</v>
      </c>
      <c r="S75" s="10">
        <v>-0.29683300000000001</v>
      </c>
      <c r="T75" s="10">
        <v>-0.31057299999999999</v>
      </c>
      <c r="U75" s="10">
        <v>-0.32760800000000001</v>
      </c>
      <c r="V75" s="10">
        <v>-0.36229899999999998</v>
      </c>
      <c r="W75" s="10">
        <v>-0.40820200000000001</v>
      </c>
      <c r="X75" s="10">
        <v>-0.45541399999999999</v>
      </c>
      <c r="Y75" s="10">
        <v>-0.49608400000000002</v>
      </c>
      <c r="Z75" s="10">
        <v>-0.52930500000000003</v>
      </c>
      <c r="AA75" s="10">
        <v>-0.55909799999999998</v>
      </c>
      <c r="AB75" s="10">
        <v>-0.57538</v>
      </c>
      <c r="AC75" s="10">
        <v>-0.584785</v>
      </c>
      <c r="AD75" s="10">
        <v>-0.58203700000000003</v>
      </c>
      <c r="AE75" s="10">
        <v>-0.58167800000000003</v>
      </c>
      <c r="AF75" s="10">
        <v>-0.57578399999999996</v>
      </c>
      <c r="AG75" s="10">
        <v>-0.562253</v>
      </c>
      <c r="AH75" s="10">
        <v>-0.55109399999999997</v>
      </c>
      <c r="AI75" s="10">
        <v>-0.55481499999999995</v>
      </c>
      <c r="AJ75" s="10">
        <v>-0.567577</v>
      </c>
      <c r="AK75" s="10">
        <v>-0.57909200000000005</v>
      </c>
      <c r="AL75" s="10">
        <v>-0.58898700000000004</v>
      </c>
      <c r="AM75" s="10">
        <v>-0.60470800000000002</v>
      </c>
      <c r="AN75" s="10">
        <v>-0.618676</v>
      </c>
      <c r="AO75" s="10">
        <v>-0.62894799999999995</v>
      </c>
      <c r="AP75" s="10">
        <v>-0.634378</v>
      </c>
      <c r="AQ75" s="10">
        <v>-0.63506899999999999</v>
      </c>
      <c r="AR75" s="10">
        <v>-0.63108799999999998</v>
      </c>
      <c r="AS75" s="10">
        <v>-0.62775899999999996</v>
      </c>
      <c r="AT75" s="10">
        <v>-0.62792300000000001</v>
      </c>
      <c r="AU75" s="10">
        <v>-0.63372600000000001</v>
      </c>
      <c r="AV75" s="10">
        <v>-0.63419000000000003</v>
      </c>
      <c r="AW75" s="10">
        <v>-0.62742699999999996</v>
      </c>
      <c r="AX75" s="10">
        <v>-0.61830399999999996</v>
      </c>
      <c r="AY75" s="10">
        <v>-0.61272099999999996</v>
      </c>
      <c r="AZ75" s="10">
        <v>-0.60661299999999996</v>
      </c>
      <c r="BA75" s="10">
        <v>-0.60126199999999996</v>
      </c>
      <c r="BB75" s="10">
        <v>-0.60114599999999996</v>
      </c>
      <c r="BC75" s="10">
        <v>-0.59190699999999996</v>
      </c>
      <c r="BD75" s="10">
        <v>-0.57911599999999996</v>
      </c>
      <c r="BE75" s="10">
        <v>-0.55945699999999998</v>
      </c>
      <c r="BF75" s="10">
        <v>-0.53977900000000001</v>
      </c>
      <c r="BG75" s="10">
        <v>-0.51780199999999998</v>
      </c>
      <c r="BH75" s="10">
        <v>-0.49573800000000001</v>
      </c>
      <c r="BI75" s="10">
        <v>-0.47237600000000002</v>
      </c>
      <c r="BJ75" s="10">
        <v>-0.44100200000000001</v>
      </c>
      <c r="BK75" s="10">
        <v>-0.40399499999999999</v>
      </c>
      <c r="BL75" s="10">
        <v>-0.368753</v>
      </c>
      <c r="BM75" s="10">
        <v>-0.33469100000000002</v>
      </c>
      <c r="BN75" s="10">
        <v>-0.29741899999999999</v>
      </c>
      <c r="BO75" s="10">
        <v>-0.25829999999999997</v>
      </c>
      <c r="BP75" s="10">
        <v>-0.21695300000000001</v>
      </c>
      <c r="BQ75" s="10">
        <v>-0.17330000000000001</v>
      </c>
      <c r="BR75" s="10">
        <v>-0.12721499999999999</v>
      </c>
      <c r="BS75" s="10">
        <v>-7.8560000000000005E-2</v>
      </c>
      <c r="BT75" s="10">
        <v>-2.7192999999999998E-2</v>
      </c>
      <c r="BU75" s="10">
        <v>2.7036999999999999E-2</v>
      </c>
      <c r="BV75" s="10">
        <v>8.4291000000000005E-2</v>
      </c>
      <c r="BW75" s="10">
        <v>0.144737</v>
      </c>
      <c r="BX75" s="10">
        <v>0.20855199999999999</v>
      </c>
      <c r="BY75" s="10">
        <v>0.275924</v>
      </c>
      <c r="BZ75" s="10">
        <v>0.34705200000000003</v>
      </c>
      <c r="CA75" s="10">
        <v>0.42214600000000002</v>
      </c>
      <c r="CB75" s="10">
        <v>0.50142500000000001</v>
      </c>
    </row>
    <row r="76" spans="1:80">
      <c r="A76" s="10">
        <v>4.0495999999999997E-2</v>
      </c>
      <c r="B76" s="10">
        <v>0.113854</v>
      </c>
      <c r="C76" s="10">
        <v>0.202151</v>
      </c>
      <c r="D76" s="10">
        <v>0.28285500000000002</v>
      </c>
      <c r="E76" s="10">
        <v>0.37617800000000001</v>
      </c>
      <c r="F76" s="10">
        <v>0.47513499999999997</v>
      </c>
      <c r="G76" s="10">
        <v>0.597082</v>
      </c>
      <c r="H76" s="10">
        <v>0.73272800000000005</v>
      </c>
      <c r="I76" s="10">
        <v>0.84444699999999995</v>
      </c>
      <c r="J76" s="10">
        <v>0.96995200000000004</v>
      </c>
      <c r="K76" s="10">
        <v>1.141551</v>
      </c>
      <c r="L76" s="10">
        <v>1.279372</v>
      </c>
      <c r="M76" s="10">
        <v>1.4473940000000001</v>
      </c>
      <c r="N76" s="10">
        <v>1.6785909999999999</v>
      </c>
      <c r="O76" s="10">
        <v>1.9264380000000001</v>
      </c>
      <c r="P76" s="10">
        <v>2.22282</v>
      </c>
      <c r="Q76" s="10">
        <v>2.4711419999999999</v>
      </c>
      <c r="R76" s="10">
        <v>2.6240019999999999</v>
      </c>
      <c r="S76" s="10">
        <v>2.8445719999999999</v>
      </c>
      <c r="T76" s="10">
        <v>3.1372949999999999</v>
      </c>
      <c r="U76" s="10">
        <v>3.528597</v>
      </c>
      <c r="V76" s="10">
        <v>3.9730129999999999</v>
      </c>
      <c r="W76" s="10">
        <v>4.4277179999999996</v>
      </c>
      <c r="X76" s="10">
        <v>4.8544809999999998</v>
      </c>
      <c r="Y76" s="10">
        <v>5.2775069999999999</v>
      </c>
      <c r="Z76" s="10">
        <v>5.6319530000000002</v>
      </c>
      <c r="AA76" s="10">
        <v>5.8831049999999996</v>
      </c>
      <c r="AB76" s="10">
        <v>6.2909639999999998</v>
      </c>
      <c r="AC76" s="10">
        <v>6.8692339999999996</v>
      </c>
      <c r="AD76" s="10">
        <v>7.4362789999999999</v>
      </c>
      <c r="AE76" s="10">
        <v>7.9886840000000001</v>
      </c>
      <c r="AF76" s="10">
        <v>8.5671859999999995</v>
      </c>
      <c r="AG76" s="10">
        <v>9.1290840000000006</v>
      </c>
      <c r="AH76" s="10">
        <v>9.7172470000000004</v>
      </c>
      <c r="AI76" s="10">
        <v>10.671889999999999</v>
      </c>
      <c r="AJ76" s="10">
        <v>11.844251</v>
      </c>
      <c r="AK76" s="10">
        <v>13.082952000000001</v>
      </c>
      <c r="AL76" s="10">
        <v>14.148422999999999</v>
      </c>
      <c r="AM76" s="10">
        <v>15.086183999999999</v>
      </c>
      <c r="AN76" s="10">
        <v>15.930256999999999</v>
      </c>
      <c r="AO76" s="10">
        <v>16.28013</v>
      </c>
      <c r="AP76" s="10">
        <v>16.179912000000002</v>
      </c>
      <c r="AQ76" s="10">
        <v>15.877986</v>
      </c>
      <c r="AR76" s="10">
        <v>15.421241999999999</v>
      </c>
      <c r="AS76" s="10">
        <v>15.170949</v>
      </c>
      <c r="AT76" s="10">
        <v>15.445627999999999</v>
      </c>
      <c r="AU76" s="10">
        <v>15.783064</v>
      </c>
      <c r="AV76" s="10">
        <v>16.326488999999999</v>
      </c>
      <c r="AW76" s="10">
        <v>17.266736999999999</v>
      </c>
      <c r="AX76" s="10">
        <v>18.423859</v>
      </c>
      <c r="AY76" s="10">
        <v>19.435884999999999</v>
      </c>
      <c r="AZ76" s="10">
        <v>20.469063999999999</v>
      </c>
      <c r="BA76" s="10">
        <v>21.584184</v>
      </c>
      <c r="BB76" s="10">
        <v>22.339130999999998</v>
      </c>
      <c r="BC76" s="10">
        <v>22.773841000000001</v>
      </c>
      <c r="BD76" s="10">
        <v>22.906102000000001</v>
      </c>
      <c r="BE76" s="10">
        <v>23.157678000000001</v>
      </c>
      <c r="BF76" s="10">
        <v>23.337392000000001</v>
      </c>
      <c r="BG76" s="10">
        <v>23.512201999999998</v>
      </c>
      <c r="BH76" s="10">
        <v>23.778475</v>
      </c>
      <c r="BI76" s="10">
        <v>24.051673999999998</v>
      </c>
      <c r="BJ76" s="10">
        <v>24.376777000000001</v>
      </c>
      <c r="BK76" s="10">
        <v>24.819323000000001</v>
      </c>
      <c r="BL76" s="10">
        <v>25.334253</v>
      </c>
      <c r="BM76" s="10">
        <v>25.988427999999999</v>
      </c>
      <c r="BN76" s="10">
        <v>26.648707000000002</v>
      </c>
      <c r="BO76" s="10">
        <v>27.318881999999999</v>
      </c>
      <c r="BP76" s="10">
        <v>28.003857</v>
      </c>
      <c r="BQ76" s="10">
        <v>28.705511999999999</v>
      </c>
      <c r="BR76" s="10">
        <v>29.424140999999999</v>
      </c>
      <c r="BS76" s="10">
        <v>30.160153999999999</v>
      </c>
      <c r="BT76" s="10">
        <v>30.913974</v>
      </c>
      <c r="BU76" s="10">
        <v>31.686029000000001</v>
      </c>
      <c r="BV76" s="10">
        <v>32.476762000000001</v>
      </c>
      <c r="BW76" s="10">
        <v>33.286625000000001</v>
      </c>
      <c r="BX76" s="10">
        <v>34.116078999999999</v>
      </c>
      <c r="BY76" s="10">
        <v>34.965598999999997</v>
      </c>
      <c r="BZ76" s="10">
        <v>35.835670999999998</v>
      </c>
      <c r="CA76" s="10">
        <v>36.726790999999999</v>
      </c>
      <c r="CB76" s="10">
        <v>37.639468999999998</v>
      </c>
    </row>
    <row r="77" spans="1:80">
      <c r="A77" s="10">
        <v>2.0192000000000002E-2</v>
      </c>
      <c r="B77" s="10">
        <v>1.9292E-2</v>
      </c>
      <c r="C77" s="10">
        <v>6.9969999999999997E-3</v>
      </c>
      <c r="D77" s="10">
        <v>-2.3951E-2</v>
      </c>
      <c r="E77" s="10">
        <v>-6.3482999999999998E-2</v>
      </c>
      <c r="F77" s="10">
        <v>-8.6067000000000005E-2</v>
      </c>
      <c r="G77" s="10">
        <v>-0.113772</v>
      </c>
      <c r="H77" s="10">
        <v>-0.12592200000000001</v>
      </c>
      <c r="I77" s="10">
        <v>-0.114396</v>
      </c>
      <c r="J77" s="10">
        <v>-9.0371999999999994E-2</v>
      </c>
      <c r="K77" s="10">
        <v>-6.2093000000000002E-2</v>
      </c>
      <c r="L77" s="10">
        <v>-3.2162000000000003E-2</v>
      </c>
      <c r="M77" s="10">
        <v>-7.4190000000000002E-3</v>
      </c>
      <c r="N77" s="10">
        <v>1.2853E-2</v>
      </c>
      <c r="O77" s="10">
        <v>2.3147999999999998E-2</v>
      </c>
      <c r="P77" s="10">
        <v>4.3150000000000001E-2</v>
      </c>
      <c r="Q77" s="10">
        <v>6.2164999999999998E-2</v>
      </c>
      <c r="R77" s="10">
        <v>9.5033000000000006E-2</v>
      </c>
      <c r="S77" s="10">
        <v>0.148232</v>
      </c>
      <c r="T77" s="10">
        <v>0.19058900000000001</v>
      </c>
      <c r="U77" s="10">
        <v>0.22365699999999999</v>
      </c>
      <c r="V77" s="10">
        <v>0.27027699999999999</v>
      </c>
      <c r="W77" s="10">
        <v>0.32792100000000002</v>
      </c>
      <c r="X77" s="10">
        <v>0.37333100000000002</v>
      </c>
      <c r="Y77" s="10">
        <v>0.40817100000000001</v>
      </c>
      <c r="Z77" s="10">
        <v>0.43936199999999997</v>
      </c>
      <c r="AA77" s="10">
        <v>0.44405899999999998</v>
      </c>
      <c r="AB77" s="10">
        <v>0.45321</v>
      </c>
      <c r="AC77" s="10">
        <v>0.45342199999999999</v>
      </c>
      <c r="AD77" s="10">
        <v>0.41497600000000001</v>
      </c>
      <c r="AE77" s="10">
        <v>0.37234400000000001</v>
      </c>
      <c r="AF77" s="10">
        <v>0.32328699999999999</v>
      </c>
      <c r="AG77" s="10">
        <v>0.26708500000000002</v>
      </c>
      <c r="AH77" s="10">
        <v>0.234766</v>
      </c>
      <c r="AI77" s="10">
        <v>0.20952999999999999</v>
      </c>
      <c r="AJ77" s="10">
        <v>0.20082900000000001</v>
      </c>
      <c r="AK77" s="10">
        <v>0.19913900000000001</v>
      </c>
      <c r="AL77" s="10">
        <v>0.160971</v>
      </c>
      <c r="AM77" s="10">
        <v>9.8188999999999999E-2</v>
      </c>
      <c r="AN77" s="10">
        <v>4.0406999999999998E-2</v>
      </c>
      <c r="AO77" s="10">
        <v>-3.7810000000000001E-3</v>
      </c>
      <c r="AP77" s="10">
        <v>5.31E-4</v>
      </c>
      <c r="AQ77" s="10">
        <v>4.7946000000000003E-2</v>
      </c>
      <c r="AR77" s="10">
        <v>8.9523000000000005E-2</v>
      </c>
      <c r="AS77" s="10">
        <v>0.12250800000000001</v>
      </c>
      <c r="AT77" s="10">
        <v>0.15970000000000001</v>
      </c>
      <c r="AU77" s="10">
        <v>0.17749899999999999</v>
      </c>
      <c r="AV77" s="10">
        <v>0.18523400000000001</v>
      </c>
      <c r="AW77" s="10">
        <v>0.177067</v>
      </c>
      <c r="AX77" s="10">
        <v>0.14862400000000001</v>
      </c>
      <c r="AY77" s="10">
        <v>0.115649</v>
      </c>
      <c r="AZ77" s="10">
        <v>9.4900999999999999E-2</v>
      </c>
      <c r="BA77" s="10">
        <v>8.5303000000000004E-2</v>
      </c>
      <c r="BB77" s="10">
        <v>7.9843999999999998E-2</v>
      </c>
      <c r="BC77" s="10">
        <v>7.5259999999999994E-2</v>
      </c>
      <c r="BD77" s="10">
        <v>7.2473999999999997E-2</v>
      </c>
      <c r="BE77" s="10">
        <v>5.0906E-2</v>
      </c>
      <c r="BF77" s="10">
        <v>2.3005000000000001E-2</v>
      </c>
      <c r="BG77" s="10">
        <v>2.5100000000000001E-3</v>
      </c>
      <c r="BH77" s="10">
        <v>-9.1020000000000007E-3</v>
      </c>
      <c r="BI77" s="10">
        <v>-2.6634999999999999E-2</v>
      </c>
      <c r="BJ77" s="10">
        <v>-5.7097000000000002E-2</v>
      </c>
      <c r="BK77" s="10">
        <v>-7.6603000000000004E-2</v>
      </c>
      <c r="BL77" s="10">
        <v>-8.5190000000000002E-2</v>
      </c>
      <c r="BM77" s="10">
        <v>-9.0664999999999996E-2</v>
      </c>
      <c r="BN77" s="10">
        <v>-9.6112000000000003E-2</v>
      </c>
      <c r="BO77" s="10">
        <v>-0.101576</v>
      </c>
      <c r="BP77" s="10">
        <v>-0.106728</v>
      </c>
      <c r="BQ77" s="10">
        <v>-0.11185</v>
      </c>
      <c r="BR77" s="10">
        <v>-0.11694400000000001</v>
      </c>
      <c r="BS77" s="10">
        <v>-0.12200800000000001</v>
      </c>
      <c r="BT77" s="10">
        <v>-0.12704299999999999</v>
      </c>
      <c r="BU77" s="10">
        <v>-0.132049</v>
      </c>
      <c r="BV77" s="10">
        <v>-0.13702600000000001</v>
      </c>
      <c r="BW77" s="10">
        <v>-0.14197499999999999</v>
      </c>
      <c r="BX77" s="10">
        <v>-0.146896</v>
      </c>
      <c r="BY77" s="10">
        <v>-0.15178800000000001</v>
      </c>
      <c r="BZ77" s="10">
        <v>-0.15665200000000001</v>
      </c>
      <c r="CA77" s="10">
        <v>-0.16148899999999999</v>
      </c>
      <c r="CB77" s="10">
        <v>-0.166297</v>
      </c>
    </row>
    <row r="78" spans="1:80">
      <c r="A78" s="10">
        <v>3.3736000000000002E-2</v>
      </c>
      <c r="B78" s="10">
        <v>6.1702E-2</v>
      </c>
      <c r="C78" s="10">
        <v>7.9351000000000005E-2</v>
      </c>
      <c r="D78" s="10">
        <v>0.113481</v>
      </c>
      <c r="E78" s="10">
        <v>0.15493399999999999</v>
      </c>
      <c r="F78" s="10">
        <v>0.18249699999999999</v>
      </c>
      <c r="G78" s="10">
        <v>0.206155</v>
      </c>
      <c r="H78" s="10">
        <v>0.21001400000000001</v>
      </c>
      <c r="I78" s="10">
        <v>0.21352199999999999</v>
      </c>
      <c r="J78" s="10">
        <v>0.24299499999999999</v>
      </c>
      <c r="K78" s="10">
        <v>0.30404199999999998</v>
      </c>
      <c r="L78" s="10">
        <v>0.36294900000000002</v>
      </c>
      <c r="M78" s="10">
        <v>0.41606700000000002</v>
      </c>
      <c r="N78" s="10">
        <v>0.46481</v>
      </c>
      <c r="O78" s="10">
        <v>0.50757799999999997</v>
      </c>
      <c r="P78" s="10">
        <v>0.53905599999999998</v>
      </c>
      <c r="Q78" s="10">
        <v>0.56964099999999995</v>
      </c>
      <c r="R78" s="10">
        <v>0.56568799999999997</v>
      </c>
      <c r="S78" s="10">
        <v>0.56554899999999997</v>
      </c>
      <c r="T78" s="10">
        <v>0.56472</v>
      </c>
      <c r="U78" s="10">
        <v>0.57673700000000006</v>
      </c>
      <c r="V78" s="10">
        <v>0.62607999999999997</v>
      </c>
      <c r="W78" s="10">
        <v>0.69705499999999998</v>
      </c>
      <c r="X78" s="10">
        <v>0.74582999999999999</v>
      </c>
      <c r="Y78" s="10">
        <v>0.75937200000000005</v>
      </c>
      <c r="Z78" s="10">
        <v>0.70329699999999995</v>
      </c>
      <c r="AA78" s="10">
        <v>0.67057999999999995</v>
      </c>
      <c r="AB78" s="10">
        <v>0.65313100000000002</v>
      </c>
      <c r="AC78" s="10">
        <v>0.63096300000000005</v>
      </c>
      <c r="AD78" s="10">
        <v>0.63018600000000002</v>
      </c>
      <c r="AE78" s="10">
        <v>0.62961900000000004</v>
      </c>
      <c r="AF78" s="10">
        <v>0.63979699999999995</v>
      </c>
      <c r="AG78" s="10">
        <v>0.64441199999999998</v>
      </c>
      <c r="AH78" s="10">
        <v>0.60448900000000005</v>
      </c>
      <c r="AI78" s="10">
        <v>0.55892699999999995</v>
      </c>
      <c r="AJ78" s="10">
        <v>0.53712700000000002</v>
      </c>
      <c r="AK78" s="10">
        <v>0.51548799999999995</v>
      </c>
      <c r="AL78" s="10">
        <v>0.52035900000000002</v>
      </c>
      <c r="AM78" s="10">
        <v>0.54232599999999997</v>
      </c>
      <c r="AN78" s="10">
        <v>0.53509600000000002</v>
      </c>
      <c r="AO78" s="10">
        <v>0.52612499999999995</v>
      </c>
      <c r="AP78" s="10">
        <v>0.52017100000000005</v>
      </c>
      <c r="AQ78" s="10">
        <v>0.54957100000000003</v>
      </c>
      <c r="AR78" s="10">
        <v>0.58196800000000004</v>
      </c>
      <c r="AS78" s="10">
        <v>0.59016100000000005</v>
      </c>
      <c r="AT78" s="10">
        <v>0.60194099999999995</v>
      </c>
      <c r="AU78" s="10">
        <v>0.61716199999999999</v>
      </c>
      <c r="AV78" s="10">
        <v>0.64227699999999999</v>
      </c>
      <c r="AW78" s="10">
        <v>0.67705700000000002</v>
      </c>
      <c r="AX78" s="10">
        <v>0.71428199999999997</v>
      </c>
      <c r="AY78" s="10">
        <v>0.70923199999999997</v>
      </c>
      <c r="AZ78" s="10">
        <v>0.71503000000000005</v>
      </c>
      <c r="BA78" s="10">
        <v>0.74333300000000002</v>
      </c>
      <c r="BB78" s="10">
        <v>0.78054500000000004</v>
      </c>
      <c r="BC78" s="10">
        <v>0.82921</v>
      </c>
      <c r="BD78" s="10">
        <v>0.88942200000000005</v>
      </c>
      <c r="BE78" s="10">
        <v>0.94350199999999995</v>
      </c>
      <c r="BF78" s="10">
        <v>0.99594099999999997</v>
      </c>
      <c r="BG78" s="10">
        <v>1.0742560000000001</v>
      </c>
      <c r="BH78" s="10">
        <v>1.129661</v>
      </c>
      <c r="BI78" s="10">
        <v>1.1412359999999999</v>
      </c>
      <c r="BJ78" s="10">
        <v>1.1318090000000001</v>
      </c>
      <c r="BK78" s="10">
        <v>1.1167039999999999</v>
      </c>
      <c r="BL78" s="10">
        <v>1.092109</v>
      </c>
      <c r="BM78" s="10">
        <v>1.073758</v>
      </c>
      <c r="BN78" s="10">
        <v>1.065226</v>
      </c>
      <c r="BO78" s="10">
        <v>1.058611</v>
      </c>
      <c r="BP78" s="10">
        <v>1.052513</v>
      </c>
      <c r="BQ78" s="10">
        <v>1.046454</v>
      </c>
      <c r="BR78" s="10">
        <v>1.0404119999999999</v>
      </c>
      <c r="BS78" s="10">
        <v>1.034389</v>
      </c>
      <c r="BT78" s="10">
        <v>1.028383</v>
      </c>
      <c r="BU78" s="10">
        <v>1.0223949999999999</v>
      </c>
      <c r="BV78" s="10">
        <v>1.0164249999999999</v>
      </c>
      <c r="BW78" s="10">
        <v>1.010472</v>
      </c>
      <c r="BX78" s="10">
        <v>1.004537</v>
      </c>
      <c r="BY78" s="10">
        <v>0.99861900000000003</v>
      </c>
      <c r="BZ78" s="10">
        <v>0.99271900000000002</v>
      </c>
      <c r="CA78" s="10">
        <v>0.98683600000000005</v>
      </c>
      <c r="CB78" s="10">
        <v>0.98097100000000004</v>
      </c>
    </row>
    <row r="79" spans="1:80">
      <c r="A79" s="10">
        <v>2.8788999999999999E-2</v>
      </c>
      <c r="B79" s="10">
        <v>3.7520999999999999E-2</v>
      </c>
      <c r="C79" s="10">
        <v>5.7486000000000002E-2</v>
      </c>
      <c r="D79" s="10">
        <v>9.1165999999999997E-2</v>
      </c>
      <c r="E79" s="10">
        <v>0.110388</v>
      </c>
      <c r="F79" s="10">
        <v>0.11165600000000001</v>
      </c>
      <c r="G79" s="10">
        <v>0.11712400000000001</v>
      </c>
      <c r="H79" s="10">
        <v>0.13813600000000001</v>
      </c>
      <c r="I79" s="10">
        <v>0.17316000000000001</v>
      </c>
      <c r="J79" s="10">
        <v>0.202406</v>
      </c>
      <c r="K79" s="10">
        <v>0.214086</v>
      </c>
      <c r="L79" s="10">
        <v>0.22033800000000001</v>
      </c>
      <c r="M79" s="10">
        <v>0.215668</v>
      </c>
      <c r="N79" s="10">
        <v>0.208204</v>
      </c>
      <c r="O79" s="10">
        <v>0.20599600000000001</v>
      </c>
      <c r="P79" s="10">
        <v>0.193576</v>
      </c>
      <c r="Q79" s="10">
        <v>0.168492</v>
      </c>
      <c r="R79" s="10">
        <v>0.151032</v>
      </c>
      <c r="S79" s="10">
        <v>0.13578699999999999</v>
      </c>
      <c r="T79" s="10">
        <v>0.10101400000000001</v>
      </c>
      <c r="U79" s="10">
        <v>5.0608E-2</v>
      </c>
      <c r="V79" s="10">
        <v>2.3102999999999999E-2</v>
      </c>
      <c r="W79" s="10">
        <v>2.7501999999999999E-2</v>
      </c>
      <c r="X79" s="10">
        <v>1.8574E-2</v>
      </c>
      <c r="Y79" s="10">
        <v>-4.986E-3</v>
      </c>
      <c r="Z79" s="10">
        <v>-4.9501999999999997E-2</v>
      </c>
      <c r="AA79" s="10">
        <v>-9.1370999999999994E-2</v>
      </c>
      <c r="AB79" s="10">
        <v>-0.124721</v>
      </c>
      <c r="AC79" s="10">
        <v>-0.139352</v>
      </c>
      <c r="AD79" s="10">
        <v>-0.121762</v>
      </c>
      <c r="AE79" s="10">
        <v>-0.11598600000000001</v>
      </c>
      <c r="AF79" s="10">
        <v>-0.13120100000000001</v>
      </c>
      <c r="AG79" s="10">
        <v>-0.16119900000000001</v>
      </c>
      <c r="AH79" s="10">
        <v>-0.185116</v>
      </c>
      <c r="AI79" s="10">
        <v>-0.18897900000000001</v>
      </c>
      <c r="AJ79" s="10">
        <v>-0.18484300000000001</v>
      </c>
      <c r="AK79" s="10">
        <v>-0.16896600000000001</v>
      </c>
      <c r="AL79" s="10">
        <v>-0.133881</v>
      </c>
      <c r="AM79" s="10">
        <v>-9.3728000000000006E-2</v>
      </c>
      <c r="AN79" s="10">
        <v>-5.9193000000000003E-2</v>
      </c>
      <c r="AO79" s="10">
        <v>-9.077E-3</v>
      </c>
      <c r="AP79" s="10">
        <v>4.4600000000000001E-2</v>
      </c>
      <c r="AQ79" s="10">
        <v>8.2318000000000002E-2</v>
      </c>
      <c r="AR79" s="10">
        <v>0.11244899999999999</v>
      </c>
      <c r="AS79" s="10">
        <v>0.15013099999999999</v>
      </c>
      <c r="AT79" s="10">
        <v>0.19750400000000001</v>
      </c>
      <c r="AU79" s="10">
        <v>0.24335499999999999</v>
      </c>
      <c r="AV79" s="10">
        <v>0.29143400000000003</v>
      </c>
      <c r="AW79" s="10">
        <v>0.33846199999999999</v>
      </c>
      <c r="AX79" s="10">
        <v>0.39799499999999999</v>
      </c>
      <c r="AY79" s="10">
        <v>0.492836</v>
      </c>
      <c r="AZ79" s="10">
        <v>0.59646299999999997</v>
      </c>
      <c r="BA79" s="10">
        <v>0.67691699999999999</v>
      </c>
      <c r="BB79" s="10">
        <v>0.74238700000000002</v>
      </c>
      <c r="BC79" s="10">
        <v>0.79628399999999999</v>
      </c>
      <c r="BD79" s="10">
        <v>0.85047200000000001</v>
      </c>
      <c r="BE79" s="10">
        <v>0.91595199999999999</v>
      </c>
      <c r="BF79" s="10">
        <v>0.993116</v>
      </c>
      <c r="BG79" s="10">
        <v>1.0582609999999999</v>
      </c>
      <c r="BH79" s="10">
        <v>1.0979939999999999</v>
      </c>
      <c r="BI79" s="10">
        <v>1.1312329999999999</v>
      </c>
      <c r="BJ79" s="10">
        <v>1.1631020000000001</v>
      </c>
      <c r="BK79" s="10">
        <v>1.2008970000000001</v>
      </c>
      <c r="BL79" s="10">
        <v>1.25159</v>
      </c>
      <c r="BM79" s="10">
        <v>1.31185</v>
      </c>
      <c r="BN79" s="10">
        <v>1.37107</v>
      </c>
      <c r="BO79" s="10">
        <v>1.4312530000000001</v>
      </c>
      <c r="BP79" s="10">
        <v>1.4928220000000001</v>
      </c>
      <c r="BQ79" s="10">
        <v>1.5559320000000001</v>
      </c>
      <c r="BR79" s="10">
        <v>1.620641</v>
      </c>
      <c r="BS79" s="10">
        <v>1.686987</v>
      </c>
      <c r="BT79" s="10">
        <v>1.7550140000000001</v>
      </c>
      <c r="BU79" s="10">
        <v>1.8247629999999999</v>
      </c>
      <c r="BV79" s="10">
        <v>1.896277</v>
      </c>
      <c r="BW79" s="10">
        <v>1.9696020000000001</v>
      </c>
      <c r="BX79" s="10">
        <v>2.0447829999999998</v>
      </c>
      <c r="BY79" s="10">
        <v>2.1218680000000001</v>
      </c>
      <c r="BZ79" s="10">
        <v>2.200904</v>
      </c>
      <c r="CA79" s="10">
        <v>2.2819419999999999</v>
      </c>
      <c r="CB79" s="10">
        <v>2.36503</v>
      </c>
    </row>
    <row r="80" spans="1:80">
      <c r="A80" s="10">
        <v>-8.8570000000000003E-3</v>
      </c>
      <c r="B80" s="10">
        <v>-1.6101000000000001E-2</v>
      </c>
      <c r="C80" s="10">
        <v>-1.1523E-2</v>
      </c>
      <c r="D80" s="10">
        <v>2.3015000000000001E-2</v>
      </c>
      <c r="E80" s="10">
        <v>7.1734999999999993E-2</v>
      </c>
      <c r="F80" s="10">
        <v>0.12504100000000001</v>
      </c>
      <c r="G80" s="10">
        <v>0.165793</v>
      </c>
      <c r="H80" s="10">
        <v>0.216276</v>
      </c>
      <c r="I80" s="10">
        <v>0.28489399999999998</v>
      </c>
      <c r="J80" s="10">
        <v>0.32908300000000001</v>
      </c>
      <c r="K80" s="10">
        <v>0.31395299999999998</v>
      </c>
      <c r="L80" s="10">
        <v>0.27460899999999999</v>
      </c>
      <c r="M80" s="10">
        <v>0.246868</v>
      </c>
      <c r="N80" s="10">
        <v>0.24191399999999999</v>
      </c>
      <c r="O80" s="10">
        <v>0.26462999999999998</v>
      </c>
      <c r="P80" s="10">
        <v>0.30960199999999999</v>
      </c>
      <c r="Q80" s="10">
        <v>0.34244000000000002</v>
      </c>
      <c r="R80" s="10">
        <v>0.39494800000000002</v>
      </c>
      <c r="S80" s="10">
        <v>0.50023499999999999</v>
      </c>
      <c r="T80" s="10">
        <v>0.64468199999999998</v>
      </c>
      <c r="U80" s="10">
        <v>0.75544599999999995</v>
      </c>
      <c r="V80" s="10">
        <v>0.81081700000000001</v>
      </c>
      <c r="W80" s="10">
        <v>0.83914200000000005</v>
      </c>
      <c r="X80" s="10">
        <v>0.87125600000000003</v>
      </c>
      <c r="Y80" s="10">
        <v>0.90514600000000001</v>
      </c>
      <c r="Z80" s="10">
        <v>0.91023500000000002</v>
      </c>
      <c r="AA80" s="10">
        <v>0.87014499999999995</v>
      </c>
      <c r="AB80" s="10">
        <v>0.83165599999999995</v>
      </c>
      <c r="AC80" s="10">
        <v>0.81817300000000004</v>
      </c>
      <c r="AD80" s="10">
        <v>0.79386699999999999</v>
      </c>
      <c r="AE80" s="10">
        <v>0.76826899999999998</v>
      </c>
      <c r="AF80" s="10">
        <v>0.75973400000000002</v>
      </c>
      <c r="AG80" s="10">
        <v>0.72755499999999995</v>
      </c>
      <c r="AH80" s="10">
        <v>0.66494600000000004</v>
      </c>
      <c r="AI80" s="10">
        <v>0.58353999999999995</v>
      </c>
      <c r="AJ80" s="10">
        <v>0.54029400000000005</v>
      </c>
      <c r="AK80" s="10">
        <v>0.53078999999999998</v>
      </c>
      <c r="AL80" s="10">
        <v>0.545072</v>
      </c>
      <c r="AM80" s="10">
        <v>0.62527999999999995</v>
      </c>
      <c r="AN80" s="10">
        <v>0.75258999999999998</v>
      </c>
      <c r="AO80" s="10">
        <v>0.86051900000000003</v>
      </c>
      <c r="AP80" s="10">
        <v>0.91946000000000006</v>
      </c>
      <c r="AQ80" s="10">
        <v>1.0229349999999999</v>
      </c>
      <c r="AR80" s="10">
        <v>1.1706970000000001</v>
      </c>
      <c r="AS80" s="10">
        <v>1.3173619999999999</v>
      </c>
      <c r="AT80" s="10">
        <v>1.4411050000000001</v>
      </c>
      <c r="AU80" s="10">
        <v>1.5182549999999999</v>
      </c>
      <c r="AV80" s="10">
        <v>1.575958</v>
      </c>
      <c r="AW80" s="10">
        <v>1.550651</v>
      </c>
      <c r="AX80" s="10">
        <v>1.505986</v>
      </c>
      <c r="AY80" s="10">
        <v>1.512902</v>
      </c>
      <c r="AZ80" s="10">
        <v>1.562065</v>
      </c>
      <c r="BA80" s="10">
        <v>1.610646</v>
      </c>
      <c r="BB80" s="10">
        <v>1.633467</v>
      </c>
      <c r="BC80" s="10">
        <v>1.649322</v>
      </c>
      <c r="BD80" s="10">
        <v>1.692097</v>
      </c>
      <c r="BE80" s="10">
        <v>1.744969</v>
      </c>
      <c r="BF80" s="10">
        <v>1.7867789999999999</v>
      </c>
      <c r="BG80" s="10">
        <v>1.8223819999999999</v>
      </c>
      <c r="BH80" s="10">
        <v>1.8688070000000001</v>
      </c>
      <c r="BI80" s="10">
        <v>1.8857219999999999</v>
      </c>
      <c r="BJ80" s="10">
        <v>1.8747309999999999</v>
      </c>
      <c r="BK80" s="10">
        <v>1.8606469999999999</v>
      </c>
      <c r="BL80" s="10">
        <v>1.8729769999999999</v>
      </c>
      <c r="BM80" s="10">
        <v>1.8961479999999999</v>
      </c>
      <c r="BN80" s="10">
        <v>1.9146970000000001</v>
      </c>
      <c r="BO80" s="10">
        <v>1.9303710000000001</v>
      </c>
      <c r="BP80" s="10">
        <v>1.945751</v>
      </c>
      <c r="BQ80" s="10">
        <v>1.961203</v>
      </c>
      <c r="BR80" s="10">
        <v>1.9767349999999999</v>
      </c>
      <c r="BS80" s="10">
        <v>1.9923489999999999</v>
      </c>
      <c r="BT80" s="10">
        <v>2.0080450000000001</v>
      </c>
      <c r="BU80" s="10">
        <v>2.0238230000000001</v>
      </c>
      <c r="BV80" s="10">
        <v>2.0396839999999998</v>
      </c>
      <c r="BW80" s="10">
        <v>2.055628</v>
      </c>
      <c r="BX80" s="10">
        <v>2.0716559999999999</v>
      </c>
      <c r="BY80" s="10">
        <v>2.0877680000000001</v>
      </c>
      <c r="BZ80" s="10">
        <v>2.1039639999999999</v>
      </c>
      <c r="CA80" s="10">
        <v>2.1202459999999999</v>
      </c>
      <c r="CB80" s="10">
        <v>2.1366130000000001</v>
      </c>
    </row>
    <row r="81" spans="1:80">
      <c r="A81" s="10">
        <v>2.7071000000000001E-2</v>
      </c>
      <c r="B81" s="10">
        <v>3.2308000000000003E-2</v>
      </c>
      <c r="C81" s="10">
        <v>3.1219E-2</v>
      </c>
      <c r="D81" s="10">
        <v>2.4501999999999999E-2</v>
      </c>
      <c r="E81" s="10">
        <v>2.0407000000000002E-2</v>
      </c>
      <c r="F81" s="10">
        <v>2.8659E-2</v>
      </c>
      <c r="G81" s="10">
        <v>1.9841000000000001E-2</v>
      </c>
      <c r="H81" s="10">
        <v>9.9710000000000007E-3</v>
      </c>
      <c r="I81" s="10">
        <v>-4.2599999999999999E-3</v>
      </c>
      <c r="J81" s="10">
        <v>-2.8854000000000001E-2</v>
      </c>
      <c r="K81" s="10">
        <v>-3.6131000000000003E-2</v>
      </c>
      <c r="L81" s="10">
        <v>-3.5300999999999999E-2</v>
      </c>
      <c r="M81" s="10">
        <v>-1.8186999999999998E-2</v>
      </c>
      <c r="N81" s="10">
        <v>2.6380000000000001E-2</v>
      </c>
      <c r="O81" s="10">
        <v>7.7460000000000001E-2</v>
      </c>
      <c r="P81" s="10">
        <v>0.11867900000000001</v>
      </c>
      <c r="Q81" s="10">
        <v>0.14873900000000001</v>
      </c>
      <c r="R81" s="10">
        <v>0.170816</v>
      </c>
      <c r="S81" s="10">
        <v>0.21505099999999999</v>
      </c>
      <c r="T81" s="10">
        <v>0.27310600000000002</v>
      </c>
      <c r="U81" s="10">
        <v>0.29885499999999998</v>
      </c>
      <c r="V81" s="10">
        <v>0.310782</v>
      </c>
      <c r="W81" s="10">
        <v>0.288491</v>
      </c>
      <c r="X81" s="10">
        <v>0.229213</v>
      </c>
      <c r="Y81" s="10">
        <v>0.16448599999999999</v>
      </c>
      <c r="Z81" s="10">
        <v>9.7243999999999997E-2</v>
      </c>
      <c r="AA81" s="10">
        <v>3.2368000000000001E-2</v>
      </c>
      <c r="AB81" s="10">
        <v>-2.4716999999999999E-2</v>
      </c>
      <c r="AC81" s="10">
        <v>-5.5902E-2</v>
      </c>
      <c r="AD81" s="10">
        <v>-6.4782999999999993E-2</v>
      </c>
      <c r="AE81" s="10">
        <v>-6.3926999999999998E-2</v>
      </c>
      <c r="AF81" s="10">
        <v>-4.5565000000000001E-2</v>
      </c>
      <c r="AG81" s="10">
        <v>-1.3905000000000001E-2</v>
      </c>
      <c r="AH81" s="10">
        <v>2.7654999999999999E-2</v>
      </c>
      <c r="AI81" s="10">
        <v>7.5176999999999994E-2</v>
      </c>
      <c r="AJ81" s="10">
        <v>0.14662900000000001</v>
      </c>
      <c r="AK81" s="10">
        <v>0.248834</v>
      </c>
      <c r="AL81" s="10">
        <v>0.35615799999999997</v>
      </c>
      <c r="AM81" s="10">
        <v>0.45181700000000002</v>
      </c>
      <c r="AN81" s="10">
        <v>0.50315399999999999</v>
      </c>
      <c r="AO81" s="10">
        <v>0.50285000000000002</v>
      </c>
      <c r="AP81" s="10">
        <v>0.50082400000000005</v>
      </c>
      <c r="AQ81" s="10">
        <v>0.52422100000000005</v>
      </c>
      <c r="AR81" s="10">
        <v>0.568303</v>
      </c>
      <c r="AS81" s="10">
        <v>0.61729999999999996</v>
      </c>
      <c r="AT81" s="10">
        <v>0.6845</v>
      </c>
      <c r="AU81" s="10">
        <v>0.73848800000000003</v>
      </c>
      <c r="AV81" s="10">
        <v>0.80416100000000001</v>
      </c>
      <c r="AW81" s="10">
        <v>0.91354500000000005</v>
      </c>
      <c r="AX81" s="10">
        <v>1.065569</v>
      </c>
      <c r="AY81" s="10">
        <v>1.213835</v>
      </c>
      <c r="AZ81" s="10">
        <v>1.3563769999999999</v>
      </c>
      <c r="BA81" s="10">
        <v>1.485268</v>
      </c>
      <c r="BB81" s="10">
        <v>1.571957</v>
      </c>
      <c r="BC81" s="10">
        <v>1.6230850000000001</v>
      </c>
      <c r="BD81" s="10">
        <v>1.678731</v>
      </c>
      <c r="BE81" s="10">
        <v>1.765665</v>
      </c>
      <c r="BF81" s="10">
        <v>1.8597870000000001</v>
      </c>
      <c r="BG81" s="10">
        <v>1.959327</v>
      </c>
      <c r="BH81" s="10">
        <v>2.0760179999999999</v>
      </c>
      <c r="BI81" s="10">
        <v>2.2016900000000001</v>
      </c>
      <c r="BJ81" s="10">
        <v>2.3262010000000002</v>
      </c>
      <c r="BK81" s="10">
        <v>2.4599039999999999</v>
      </c>
      <c r="BL81" s="10">
        <v>2.6103860000000001</v>
      </c>
      <c r="BM81" s="10">
        <v>2.7530760000000001</v>
      </c>
      <c r="BN81" s="10">
        <v>2.9037670000000002</v>
      </c>
      <c r="BO81" s="10">
        <v>3.0648849999999999</v>
      </c>
      <c r="BP81" s="10">
        <v>3.2319040000000001</v>
      </c>
      <c r="BQ81" s="10">
        <v>3.4057940000000002</v>
      </c>
      <c r="BR81" s="10">
        <v>3.58683</v>
      </c>
      <c r="BS81" s="10">
        <v>3.7753040000000002</v>
      </c>
      <c r="BT81" s="10">
        <v>3.9715220000000002</v>
      </c>
      <c r="BU81" s="10">
        <v>4.1758030000000002</v>
      </c>
      <c r="BV81" s="10">
        <v>4.3884780000000001</v>
      </c>
      <c r="BW81" s="10">
        <v>4.6098920000000003</v>
      </c>
      <c r="BX81" s="10">
        <v>4.8404040000000004</v>
      </c>
      <c r="BY81" s="10">
        <v>5.0803880000000001</v>
      </c>
      <c r="BZ81" s="10">
        <v>5.3302319999999996</v>
      </c>
      <c r="CA81" s="10">
        <v>5.5903429999999998</v>
      </c>
      <c r="CB81" s="10">
        <v>5.8611420000000001</v>
      </c>
    </row>
    <row r="82" spans="1:80">
      <c r="A82" s="10">
        <v>-9.0089999999999996E-3</v>
      </c>
      <c r="B82" s="10">
        <v>-5.2708999999999999E-2</v>
      </c>
      <c r="C82" s="10">
        <v>-0.106904</v>
      </c>
      <c r="D82" s="10">
        <v>-0.17045299999999999</v>
      </c>
      <c r="E82" s="10">
        <v>-0.221551</v>
      </c>
      <c r="F82" s="10">
        <v>-0.24773700000000001</v>
      </c>
      <c r="G82" s="10">
        <v>-0.24814600000000001</v>
      </c>
      <c r="H82" s="10">
        <v>-0.24173900000000001</v>
      </c>
      <c r="I82" s="10">
        <v>-0.23646600000000001</v>
      </c>
      <c r="J82" s="10">
        <v>-0.231653</v>
      </c>
      <c r="K82" s="10">
        <v>-0.22284200000000001</v>
      </c>
      <c r="L82" s="10">
        <v>-0.213812</v>
      </c>
      <c r="M82" s="10">
        <v>-0.21626300000000001</v>
      </c>
      <c r="N82" s="10">
        <v>-0.209259</v>
      </c>
      <c r="O82" s="10">
        <v>-0.188943</v>
      </c>
      <c r="P82" s="10">
        <v>-0.16919400000000001</v>
      </c>
      <c r="Q82" s="10">
        <v>-0.13836000000000001</v>
      </c>
      <c r="R82" s="10">
        <v>-9.6479999999999996E-2</v>
      </c>
      <c r="S82" s="10">
        <v>-6.8085999999999994E-2</v>
      </c>
      <c r="T82" s="10">
        <v>-3.8202E-2</v>
      </c>
      <c r="U82" s="10">
        <v>-1.2718E-2</v>
      </c>
      <c r="V82" s="10">
        <v>3.2370999999999997E-2</v>
      </c>
      <c r="W82" s="10">
        <v>0.115034</v>
      </c>
      <c r="X82" s="10">
        <v>0.20358399999999999</v>
      </c>
      <c r="Y82" s="10">
        <v>0.26957500000000001</v>
      </c>
      <c r="Z82" s="10">
        <v>0.34327200000000002</v>
      </c>
      <c r="AA82" s="10">
        <v>0.43827500000000003</v>
      </c>
      <c r="AB82" s="10">
        <v>0.54409700000000005</v>
      </c>
      <c r="AC82" s="10">
        <v>0.63179399999999997</v>
      </c>
      <c r="AD82" s="10">
        <v>0.72536500000000004</v>
      </c>
      <c r="AE82" s="10">
        <v>0.81381499999999996</v>
      </c>
      <c r="AF82" s="10">
        <v>0.91468000000000005</v>
      </c>
      <c r="AG82" s="10">
        <v>1.014383</v>
      </c>
      <c r="AH82" s="10">
        <v>1.1299950000000001</v>
      </c>
      <c r="AI82" s="10">
        <v>1.256483</v>
      </c>
      <c r="AJ82" s="10">
        <v>1.441781</v>
      </c>
      <c r="AK82" s="10">
        <v>1.6491560000000001</v>
      </c>
      <c r="AL82" s="10">
        <v>1.834041</v>
      </c>
      <c r="AM82" s="10">
        <v>1.965198</v>
      </c>
      <c r="AN82" s="10">
        <v>2.0602290000000001</v>
      </c>
      <c r="AO82" s="10">
        <v>2.139659</v>
      </c>
      <c r="AP82" s="10">
        <v>2.181181</v>
      </c>
      <c r="AQ82" s="10">
        <v>2.1961979999999999</v>
      </c>
      <c r="AR82" s="10">
        <v>2.1711689999999999</v>
      </c>
      <c r="AS82" s="10">
        <v>2.1140829999999999</v>
      </c>
      <c r="AT82" s="10">
        <v>2.0734119999999998</v>
      </c>
      <c r="AU82" s="10">
        <v>2.0457550000000002</v>
      </c>
      <c r="AV82" s="10">
        <v>1.9918629999999999</v>
      </c>
      <c r="AW82" s="10">
        <v>1.8903099999999999</v>
      </c>
      <c r="AX82" s="10">
        <v>1.7292989999999999</v>
      </c>
      <c r="AY82" s="10">
        <v>1.5689900000000001</v>
      </c>
      <c r="AZ82" s="10">
        <v>1.4425159999999999</v>
      </c>
      <c r="BA82" s="10">
        <v>1.3607990000000001</v>
      </c>
      <c r="BB82" s="10">
        <v>1.317439</v>
      </c>
      <c r="BC82" s="10">
        <v>1.3144530000000001</v>
      </c>
      <c r="BD82" s="10">
        <v>1.323296</v>
      </c>
      <c r="BE82" s="10">
        <v>1.343424</v>
      </c>
      <c r="BF82" s="10">
        <v>1.3854850000000001</v>
      </c>
      <c r="BG82" s="10">
        <v>1.4592480000000001</v>
      </c>
      <c r="BH82" s="10">
        <v>1.578843</v>
      </c>
      <c r="BI82" s="10">
        <v>1.720556</v>
      </c>
      <c r="BJ82" s="10">
        <v>1.8545659999999999</v>
      </c>
      <c r="BK82" s="10">
        <v>1.978772</v>
      </c>
      <c r="BL82" s="10">
        <v>2.087955</v>
      </c>
      <c r="BM82" s="10">
        <v>2.1956959999999999</v>
      </c>
      <c r="BN82" s="10">
        <v>2.3084630000000002</v>
      </c>
      <c r="BO82" s="10">
        <v>2.4251469999999999</v>
      </c>
      <c r="BP82" s="10">
        <v>2.5437820000000002</v>
      </c>
      <c r="BQ82" s="10">
        <v>2.666531</v>
      </c>
      <c r="BR82" s="10">
        <v>2.7935319999999999</v>
      </c>
      <c r="BS82" s="10">
        <v>2.9249320000000001</v>
      </c>
      <c r="BT82" s="10">
        <v>3.060883</v>
      </c>
      <c r="BU82" s="10">
        <v>3.201543</v>
      </c>
      <c r="BV82" s="10">
        <v>3.3470759999999999</v>
      </c>
      <c r="BW82" s="10">
        <v>3.497649</v>
      </c>
      <c r="BX82" s="10">
        <v>3.653438</v>
      </c>
      <c r="BY82" s="10">
        <v>3.8146239999999998</v>
      </c>
      <c r="BZ82" s="10">
        <v>3.981392</v>
      </c>
      <c r="CA82" s="10">
        <v>4.153937</v>
      </c>
      <c r="CB82" s="10">
        <v>4.3324590000000001</v>
      </c>
    </row>
    <row r="83" spans="1:80">
      <c r="A83" s="10">
        <v>6.4363000000000004E-2</v>
      </c>
      <c r="B83" s="10">
        <v>9.7738000000000005E-2</v>
      </c>
      <c r="C83" s="10">
        <v>0.121528</v>
      </c>
      <c r="D83" s="10">
        <v>0.14229800000000001</v>
      </c>
      <c r="E83" s="10">
        <v>0.14022899999999999</v>
      </c>
      <c r="F83" s="10">
        <v>0.15275</v>
      </c>
      <c r="G83" s="10">
        <v>0.18052199999999999</v>
      </c>
      <c r="H83" s="10">
        <v>0.187947</v>
      </c>
      <c r="I83" s="10">
        <v>0.170431</v>
      </c>
      <c r="J83" s="10">
        <v>0.18912499999999999</v>
      </c>
      <c r="K83" s="10">
        <v>0.20874899999999999</v>
      </c>
      <c r="L83" s="10">
        <v>0.21837999999999999</v>
      </c>
      <c r="M83" s="10">
        <v>0.21723300000000001</v>
      </c>
      <c r="N83" s="10">
        <v>0.19065499999999999</v>
      </c>
      <c r="O83" s="10">
        <v>0.15554299999999999</v>
      </c>
      <c r="P83" s="10">
        <v>0.11953</v>
      </c>
      <c r="Q83" s="10">
        <v>9.9505999999999997E-2</v>
      </c>
      <c r="R83" s="10">
        <v>7.1692000000000006E-2</v>
      </c>
      <c r="S83" s="10">
        <v>5.0293999999999998E-2</v>
      </c>
      <c r="T83" s="10">
        <v>3.6062999999999998E-2</v>
      </c>
      <c r="U83" s="10">
        <v>7.0500000000000001E-4</v>
      </c>
      <c r="V83" s="10">
        <v>-6.7650000000000002E-2</v>
      </c>
      <c r="W83" s="10">
        <v>-0.15253</v>
      </c>
      <c r="X83" s="10">
        <v>-0.22142100000000001</v>
      </c>
      <c r="Y83" s="10">
        <v>-0.26749499999999998</v>
      </c>
      <c r="Z83" s="10">
        <v>-0.29992400000000002</v>
      </c>
      <c r="AA83" s="10">
        <v>-0.32554100000000002</v>
      </c>
      <c r="AB83" s="10">
        <v>-0.348053</v>
      </c>
      <c r="AC83" s="10">
        <v>-0.36918400000000001</v>
      </c>
      <c r="AD83" s="10">
        <v>-0.37984299999999999</v>
      </c>
      <c r="AE83" s="10">
        <v>-0.38600200000000001</v>
      </c>
      <c r="AF83" s="10">
        <v>-0.386797</v>
      </c>
      <c r="AG83" s="10">
        <v>-0.40176299999999998</v>
      </c>
      <c r="AH83" s="10">
        <v>-0.41012500000000002</v>
      </c>
      <c r="AI83" s="10">
        <v>-0.39984799999999998</v>
      </c>
      <c r="AJ83" s="10">
        <v>-0.37424499999999999</v>
      </c>
      <c r="AK83" s="10">
        <v>-0.35696</v>
      </c>
      <c r="AL83" s="10">
        <v>-0.35033900000000001</v>
      </c>
      <c r="AM83" s="10">
        <v>-0.33903100000000003</v>
      </c>
      <c r="AN83" s="10">
        <v>-0.33199299999999998</v>
      </c>
      <c r="AO83" s="10">
        <v>-0.333652</v>
      </c>
      <c r="AP83" s="10">
        <v>-0.33396999999999999</v>
      </c>
      <c r="AQ83" s="10">
        <v>-0.33048100000000002</v>
      </c>
      <c r="AR83" s="10">
        <v>-0.33811600000000003</v>
      </c>
      <c r="AS83" s="10">
        <v>-0.342866</v>
      </c>
      <c r="AT83" s="10">
        <v>-0.33834999999999998</v>
      </c>
      <c r="AU83" s="10">
        <v>-0.31914799999999999</v>
      </c>
      <c r="AV83" s="10">
        <v>-0.29550799999999999</v>
      </c>
      <c r="AW83" s="10">
        <v>-0.28219499999999997</v>
      </c>
      <c r="AX83" s="10">
        <v>-0.26747399999999999</v>
      </c>
      <c r="AY83" s="10">
        <v>-0.251222</v>
      </c>
      <c r="AZ83" s="10">
        <v>-0.22573399999999999</v>
      </c>
      <c r="BA83" s="10">
        <v>-0.200823</v>
      </c>
      <c r="BB83" s="10">
        <v>-0.17511099999999999</v>
      </c>
      <c r="BC83" s="10">
        <v>-0.14935100000000001</v>
      </c>
      <c r="BD83" s="10">
        <v>-0.122853</v>
      </c>
      <c r="BE83" s="10">
        <v>-9.8205000000000001E-2</v>
      </c>
      <c r="BF83" s="10">
        <v>-6.6937999999999998E-2</v>
      </c>
      <c r="BG83" s="10">
        <v>-2.6981999999999999E-2</v>
      </c>
      <c r="BH83" s="10">
        <v>1.7593999999999999E-2</v>
      </c>
      <c r="BI83" s="10">
        <v>5.8616000000000001E-2</v>
      </c>
      <c r="BJ83" s="10">
        <v>9.7893999999999995E-2</v>
      </c>
      <c r="BK83" s="10">
        <v>0.14571700000000001</v>
      </c>
      <c r="BL83" s="10">
        <v>0.20058999999999999</v>
      </c>
      <c r="BM83" s="10">
        <v>0.25824999999999998</v>
      </c>
      <c r="BN83" s="10">
        <v>0.317778</v>
      </c>
      <c r="BO83" s="10">
        <v>0.379992</v>
      </c>
      <c r="BP83" s="10">
        <v>0.44468099999999999</v>
      </c>
      <c r="BQ83" s="10">
        <v>0.51241099999999995</v>
      </c>
      <c r="BR83" s="10">
        <v>0.58331599999999995</v>
      </c>
      <c r="BS83" s="10">
        <v>0.65754500000000005</v>
      </c>
      <c r="BT83" s="10">
        <v>0.73525499999999999</v>
      </c>
      <c r="BU83" s="10">
        <v>0.81660699999999997</v>
      </c>
      <c r="BV83" s="10">
        <v>0.90177300000000005</v>
      </c>
      <c r="BW83" s="10">
        <v>0.99093299999999995</v>
      </c>
      <c r="BX83" s="10">
        <v>1.0842719999999999</v>
      </c>
      <c r="BY83" s="10">
        <v>1.1819869999999999</v>
      </c>
      <c r="BZ83" s="10">
        <v>1.2842830000000001</v>
      </c>
      <c r="CA83" s="10">
        <v>1.391375</v>
      </c>
      <c r="CB83" s="10">
        <v>1.5034879999999999</v>
      </c>
    </row>
    <row r="84" spans="1:80">
      <c r="A84" s="10">
        <v>1.4580000000000001E-3</v>
      </c>
      <c r="B84" s="10">
        <v>1.4716E-2</v>
      </c>
      <c r="C84" s="10">
        <v>2.6283000000000001E-2</v>
      </c>
      <c r="D84" s="10">
        <v>5.2194999999999998E-2</v>
      </c>
      <c r="E84" s="10">
        <v>7.6561000000000004E-2</v>
      </c>
      <c r="F84" s="10">
        <v>0.104714</v>
      </c>
      <c r="G84" s="10">
        <v>0.14444100000000001</v>
      </c>
      <c r="H84" s="10">
        <v>0.16474</v>
      </c>
      <c r="I84" s="10">
        <v>0.17929600000000001</v>
      </c>
      <c r="J84" s="10">
        <v>0.19178400000000001</v>
      </c>
      <c r="K84" s="10">
        <v>0.18953500000000001</v>
      </c>
      <c r="L84" s="10">
        <v>0.21160599999999999</v>
      </c>
      <c r="M84" s="10">
        <v>0.245002</v>
      </c>
      <c r="N84" s="10">
        <v>0.306259</v>
      </c>
      <c r="O84" s="10">
        <v>0.38228200000000001</v>
      </c>
      <c r="P84" s="10">
        <v>0.45603100000000002</v>
      </c>
      <c r="Q84" s="10">
        <v>0.51513100000000001</v>
      </c>
      <c r="R84" s="10">
        <v>0.57499599999999995</v>
      </c>
      <c r="S84" s="10">
        <v>0.61373599999999995</v>
      </c>
      <c r="T84" s="10">
        <v>0.628081</v>
      </c>
      <c r="U84" s="10">
        <v>0.64751300000000001</v>
      </c>
      <c r="V84" s="10">
        <v>0.68811699999999998</v>
      </c>
      <c r="W84" s="10">
        <v>0.74119400000000002</v>
      </c>
      <c r="X84" s="10">
        <v>0.78981900000000005</v>
      </c>
      <c r="Y84" s="10">
        <v>0.83999100000000004</v>
      </c>
      <c r="Z84" s="10">
        <v>0.84014</v>
      </c>
      <c r="AA84" s="10">
        <v>0.88134199999999996</v>
      </c>
      <c r="AB84" s="10">
        <v>0.99478200000000006</v>
      </c>
      <c r="AC84" s="10">
        <v>1.083021</v>
      </c>
      <c r="AD84" s="10">
        <v>1.1625840000000001</v>
      </c>
      <c r="AE84" s="10">
        <v>1.242999</v>
      </c>
      <c r="AF84" s="10">
        <v>1.3147169999999999</v>
      </c>
      <c r="AG84" s="10">
        <v>1.3492310000000001</v>
      </c>
      <c r="AH84" s="10">
        <v>1.340233</v>
      </c>
      <c r="AI84" s="10">
        <v>1.293293</v>
      </c>
      <c r="AJ84" s="10">
        <v>1.1952339999999999</v>
      </c>
      <c r="AK84" s="10">
        <v>1.125815</v>
      </c>
      <c r="AL84" s="10">
        <v>1.0715269999999999</v>
      </c>
      <c r="AM84" s="10">
        <v>0.99838099999999996</v>
      </c>
      <c r="AN84" s="10">
        <v>0.96254799999999996</v>
      </c>
      <c r="AO84" s="10">
        <v>0.97682800000000003</v>
      </c>
      <c r="AP84" s="10">
        <v>0.94909699999999997</v>
      </c>
      <c r="AQ84" s="10">
        <v>0.90917099999999995</v>
      </c>
      <c r="AR84" s="10">
        <v>0.89035900000000001</v>
      </c>
      <c r="AS84" s="10">
        <v>0.894953</v>
      </c>
      <c r="AT84" s="10">
        <v>0.85892500000000005</v>
      </c>
      <c r="AU84" s="10">
        <v>0.82975100000000002</v>
      </c>
      <c r="AV84" s="10">
        <v>0.81261099999999997</v>
      </c>
      <c r="AW84" s="10">
        <v>0.752382</v>
      </c>
      <c r="AX84" s="10">
        <v>0.67934399999999995</v>
      </c>
      <c r="AY84" s="10">
        <v>0.59977599999999998</v>
      </c>
      <c r="AZ84" s="10">
        <v>0.50782899999999997</v>
      </c>
      <c r="BA84" s="10">
        <v>0.45403199999999999</v>
      </c>
      <c r="BB84" s="10">
        <v>0.425481</v>
      </c>
      <c r="BC84" s="10">
        <v>0.41441299999999998</v>
      </c>
      <c r="BD84" s="10">
        <v>0.39743899999999999</v>
      </c>
      <c r="BE84" s="10">
        <v>0.38455600000000001</v>
      </c>
      <c r="BF84" s="10">
        <v>0.36768200000000001</v>
      </c>
      <c r="BG84" s="10">
        <v>0.33899699999999999</v>
      </c>
      <c r="BH84" s="10">
        <v>0.31301499999999999</v>
      </c>
      <c r="BI84" s="10">
        <v>0.28600799999999998</v>
      </c>
      <c r="BJ84" s="10">
        <v>0.24504300000000001</v>
      </c>
      <c r="BK84" s="10">
        <v>0.19553899999999999</v>
      </c>
      <c r="BL84" s="10">
        <v>0.15918599999999999</v>
      </c>
      <c r="BM84" s="10">
        <v>0.129963</v>
      </c>
      <c r="BN84" s="10">
        <v>0.102724</v>
      </c>
      <c r="BO84" s="10">
        <v>7.7768000000000004E-2</v>
      </c>
      <c r="BP84" s="10">
        <v>5.3467000000000001E-2</v>
      </c>
      <c r="BQ84" s="10">
        <v>2.9715999999999999E-2</v>
      </c>
      <c r="BR84" s="10">
        <v>6.5009999999999998E-3</v>
      </c>
      <c r="BS84" s="10">
        <v>-1.6191000000000001E-2</v>
      </c>
      <c r="BT84" s="10">
        <v>-3.8372000000000003E-2</v>
      </c>
      <c r="BU84" s="10">
        <v>-6.0052000000000001E-2</v>
      </c>
      <c r="BV84" s="10">
        <v>-8.1243999999999997E-2</v>
      </c>
      <c r="BW84" s="10">
        <v>-0.10195799999999999</v>
      </c>
      <c r="BX84" s="10">
        <v>-0.12220399999999999</v>
      </c>
      <c r="BY84" s="10">
        <v>-0.14199500000000001</v>
      </c>
      <c r="BZ84" s="10">
        <v>-0.16133900000000001</v>
      </c>
      <c r="CA84" s="10">
        <v>-0.18024699999999999</v>
      </c>
      <c r="CB84" s="10">
        <v>-0.19872899999999999</v>
      </c>
    </row>
    <row r="85" spans="1:80">
      <c r="A85" s="10">
        <v>-9.3109999999999998E-3</v>
      </c>
      <c r="B85" s="10">
        <v>1.0038E-2</v>
      </c>
      <c r="C85" s="10">
        <v>2.2719E-2</v>
      </c>
      <c r="D85" s="10">
        <v>-2.3890000000000002E-2</v>
      </c>
      <c r="E85" s="10">
        <v>-0.10222299999999999</v>
      </c>
      <c r="F85" s="10">
        <v>-0.173262</v>
      </c>
      <c r="G85" s="10">
        <v>-0.210342</v>
      </c>
      <c r="H85" s="10">
        <v>-0.21995600000000001</v>
      </c>
      <c r="I85" s="10">
        <v>-0.22045999999999999</v>
      </c>
      <c r="J85" s="10">
        <v>-0.21843000000000001</v>
      </c>
      <c r="K85" s="10">
        <v>-0.233046</v>
      </c>
      <c r="L85" s="10">
        <v>-0.23430799999999999</v>
      </c>
      <c r="M85" s="10">
        <v>-0.23177800000000001</v>
      </c>
      <c r="N85" s="10">
        <v>-0.22051299999999999</v>
      </c>
      <c r="O85" s="10">
        <v>-0.197327</v>
      </c>
      <c r="P85" s="10">
        <v>-0.159553</v>
      </c>
      <c r="Q85" s="10">
        <v>-0.117448</v>
      </c>
      <c r="R85" s="10">
        <v>-7.4487999999999999E-2</v>
      </c>
      <c r="S85" s="10">
        <v>-2.2200000000000001E-2</v>
      </c>
      <c r="T85" s="10">
        <v>1.7399000000000001E-2</v>
      </c>
      <c r="U85" s="10">
        <v>3.8536000000000001E-2</v>
      </c>
      <c r="V85" s="10">
        <v>7.1859000000000006E-2</v>
      </c>
      <c r="W85" s="10">
        <v>0.13295699999999999</v>
      </c>
      <c r="X85" s="10">
        <v>0.180982</v>
      </c>
      <c r="Y85" s="10">
        <v>0.21036199999999999</v>
      </c>
      <c r="Z85" s="10">
        <v>0.235401</v>
      </c>
      <c r="AA85" s="10">
        <v>0.285472</v>
      </c>
      <c r="AB85" s="10">
        <v>0.33490799999999998</v>
      </c>
      <c r="AC85" s="10">
        <v>0.38123200000000002</v>
      </c>
      <c r="AD85" s="10">
        <v>0.41585299999999997</v>
      </c>
      <c r="AE85" s="10">
        <v>0.43179200000000001</v>
      </c>
      <c r="AF85" s="10">
        <v>0.45574399999999998</v>
      </c>
      <c r="AG85" s="10">
        <v>0.49565900000000002</v>
      </c>
      <c r="AH85" s="10">
        <v>0.53219700000000003</v>
      </c>
      <c r="AI85" s="10">
        <v>0.56865100000000002</v>
      </c>
      <c r="AJ85" s="10">
        <v>0.62505299999999997</v>
      </c>
      <c r="AK85" s="10">
        <v>0.69926900000000003</v>
      </c>
      <c r="AL85" s="10">
        <v>0.74753400000000003</v>
      </c>
      <c r="AM85" s="10">
        <v>0.75645799999999996</v>
      </c>
      <c r="AN85" s="10">
        <v>0.75176200000000004</v>
      </c>
      <c r="AO85" s="10">
        <v>0.74895999999999996</v>
      </c>
      <c r="AP85" s="10">
        <v>0.73722399999999999</v>
      </c>
      <c r="AQ85" s="10">
        <v>0.72014299999999998</v>
      </c>
      <c r="AR85" s="10">
        <v>0.67339800000000005</v>
      </c>
      <c r="AS85" s="10">
        <v>0.62247799999999998</v>
      </c>
      <c r="AT85" s="10">
        <v>0.56649000000000005</v>
      </c>
      <c r="AU85" s="10">
        <v>0.53007700000000002</v>
      </c>
      <c r="AV85" s="10">
        <v>0.53827899999999995</v>
      </c>
      <c r="AW85" s="10">
        <v>0.53792499999999999</v>
      </c>
      <c r="AX85" s="10">
        <v>0.510459</v>
      </c>
      <c r="AY85" s="10">
        <v>0.49491099999999999</v>
      </c>
      <c r="AZ85" s="10">
        <v>0.46385999999999999</v>
      </c>
      <c r="BA85" s="10">
        <v>0.425709</v>
      </c>
      <c r="BB85" s="10">
        <v>0.39588299999999998</v>
      </c>
      <c r="BC85" s="10">
        <v>0.36164800000000003</v>
      </c>
      <c r="BD85" s="10">
        <v>0.31922200000000001</v>
      </c>
      <c r="BE85" s="10">
        <v>0.279615</v>
      </c>
      <c r="BF85" s="10">
        <v>0.267399</v>
      </c>
      <c r="BG85" s="10">
        <v>0.27117400000000003</v>
      </c>
      <c r="BH85" s="10">
        <v>0.28126600000000002</v>
      </c>
      <c r="BI85" s="10">
        <v>0.28840300000000002</v>
      </c>
      <c r="BJ85" s="10">
        <v>0.29131000000000001</v>
      </c>
      <c r="BK85" s="10">
        <v>0.29602600000000001</v>
      </c>
      <c r="BL85" s="10">
        <v>0.30305799999999999</v>
      </c>
      <c r="BM85" s="10">
        <v>0.31002000000000002</v>
      </c>
      <c r="BN85" s="10">
        <v>0.31757800000000003</v>
      </c>
      <c r="BO85" s="10">
        <v>0.326017</v>
      </c>
      <c r="BP85" s="10">
        <v>0.334119</v>
      </c>
      <c r="BQ85" s="10">
        <v>0.342281</v>
      </c>
      <c r="BR85" s="10">
        <v>0.35049200000000003</v>
      </c>
      <c r="BS85" s="10">
        <v>0.35875400000000002</v>
      </c>
      <c r="BT85" s="10">
        <v>0.36706699999999998</v>
      </c>
      <c r="BU85" s="10">
        <v>0.37542999999999999</v>
      </c>
      <c r="BV85" s="10">
        <v>0.38384499999999999</v>
      </c>
      <c r="BW85" s="10">
        <v>0.39231100000000002</v>
      </c>
      <c r="BX85" s="10">
        <v>0.40082800000000002</v>
      </c>
      <c r="BY85" s="10">
        <v>0.40939799999999998</v>
      </c>
      <c r="BZ85" s="10">
        <v>0.41802099999999998</v>
      </c>
      <c r="CA85" s="10">
        <v>0.42669600000000002</v>
      </c>
      <c r="CB85" s="10">
        <v>0.43542399999999998</v>
      </c>
    </row>
    <row r="86" spans="1:80">
      <c r="A86" s="10">
        <v>2.6438E-2</v>
      </c>
      <c r="B86" s="10">
        <v>6.1036E-2</v>
      </c>
      <c r="C86" s="10">
        <v>7.4148000000000006E-2</v>
      </c>
      <c r="D86" s="10">
        <v>0.112165</v>
      </c>
      <c r="E86" s="10">
        <v>0.17558799999999999</v>
      </c>
      <c r="F86" s="10">
        <v>0.23904700000000001</v>
      </c>
      <c r="G86" s="10">
        <v>0.31675799999999998</v>
      </c>
      <c r="H86" s="10">
        <v>0.405692</v>
      </c>
      <c r="I86" s="10">
        <v>0.51461999999999997</v>
      </c>
      <c r="J86" s="10">
        <v>0.60357799999999995</v>
      </c>
      <c r="K86" s="10">
        <v>0.66583000000000003</v>
      </c>
      <c r="L86" s="10">
        <v>0.68320599999999998</v>
      </c>
      <c r="M86" s="10">
        <v>0.66559699999999999</v>
      </c>
      <c r="N86" s="10">
        <v>0.63449</v>
      </c>
      <c r="O86" s="10">
        <v>0.61845799999999995</v>
      </c>
      <c r="P86" s="10">
        <v>0.60649200000000003</v>
      </c>
      <c r="Q86" s="10">
        <v>0.58026200000000006</v>
      </c>
      <c r="R86" s="10">
        <v>0.57565</v>
      </c>
      <c r="S86" s="10">
        <v>0.60791099999999998</v>
      </c>
      <c r="T86" s="10">
        <v>0.653528</v>
      </c>
      <c r="U86" s="10">
        <v>0.71878299999999995</v>
      </c>
      <c r="V86" s="10">
        <v>0.80426200000000003</v>
      </c>
      <c r="W86" s="10">
        <v>0.89112800000000003</v>
      </c>
      <c r="X86" s="10">
        <v>0.94477599999999995</v>
      </c>
      <c r="Y86" s="10">
        <v>0.97304299999999999</v>
      </c>
      <c r="Z86" s="10">
        <v>1.029941</v>
      </c>
      <c r="AA86" s="10">
        <v>1.1251100000000001</v>
      </c>
      <c r="AB86" s="10">
        <v>1.2985439999999999</v>
      </c>
      <c r="AC86" s="10">
        <v>1.4930699999999999</v>
      </c>
      <c r="AD86" s="10">
        <v>1.7007019999999999</v>
      </c>
      <c r="AE86" s="10">
        <v>1.900668</v>
      </c>
      <c r="AF86" s="10">
        <v>2.053366</v>
      </c>
      <c r="AG86" s="10">
        <v>2.2557260000000001</v>
      </c>
      <c r="AH86" s="10">
        <v>2.449557</v>
      </c>
      <c r="AI86" s="10">
        <v>2.6135350000000002</v>
      </c>
      <c r="AJ86" s="10">
        <v>2.7318060000000002</v>
      </c>
      <c r="AK86" s="10">
        <v>2.8641030000000001</v>
      </c>
      <c r="AL86" s="10">
        <v>3.0570219999999999</v>
      </c>
      <c r="AM86" s="10">
        <v>3.1655720000000001</v>
      </c>
      <c r="AN86" s="10">
        <v>3.119415</v>
      </c>
      <c r="AO86" s="10">
        <v>3.0519850000000002</v>
      </c>
      <c r="AP86" s="10">
        <v>3.058093</v>
      </c>
      <c r="AQ86" s="10">
        <v>3.0684429999999998</v>
      </c>
      <c r="AR86" s="10">
        <v>3.0400930000000002</v>
      </c>
      <c r="AS86" s="10">
        <v>3.0530539999999999</v>
      </c>
      <c r="AT86" s="10">
        <v>3.093639</v>
      </c>
      <c r="AU86" s="10">
        <v>3.0649440000000001</v>
      </c>
      <c r="AV86" s="10">
        <v>2.9658730000000002</v>
      </c>
      <c r="AW86" s="10">
        <v>2.8874029999999999</v>
      </c>
      <c r="AX86" s="10">
        <v>2.8418830000000002</v>
      </c>
      <c r="AY86" s="10">
        <v>2.8564020000000001</v>
      </c>
      <c r="AZ86" s="10">
        <v>2.9311280000000002</v>
      </c>
      <c r="BA86" s="10">
        <v>3.0773329999999999</v>
      </c>
      <c r="BB86" s="10">
        <v>3.240173</v>
      </c>
      <c r="BC86" s="10">
        <v>3.3978060000000001</v>
      </c>
      <c r="BD86" s="10">
        <v>3.494078</v>
      </c>
      <c r="BE86" s="10">
        <v>3.548924</v>
      </c>
      <c r="BF86" s="10">
        <v>3.5846900000000002</v>
      </c>
      <c r="BG86" s="10">
        <v>3.5843050000000001</v>
      </c>
      <c r="BH86" s="10">
        <v>3.5313110000000001</v>
      </c>
      <c r="BI86" s="10">
        <v>3.4674550000000002</v>
      </c>
      <c r="BJ86" s="10">
        <v>3.4109530000000001</v>
      </c>
      <c r="BK86" s="10">
        <v>3.371289</v>
      </c>
      <c r="BL86" s="10">
        <v>3.3354159999999999</v>
      </c>
      <c r="BM86" s="10">
        <v>3.287477</v>
      </c>
      <c r="BN86" s="10">
        <v>3.2463709999999999</v>
      </c>
      <c r="BO86" s="10">
        <v>3.2128109999999999</v>
      </c>
      <c r="BP86" s="10">
        <v>3.1816960000000001</v>
      </c>
      <c r="BQ86" s="10">
        <v>3.1508189999999998</v>
      </c>
      <c r="BR86" s="10">
        <v>3.1201690000000002</v>
      </c>
      <c r="BS86" s="10">
        <v>3.0897459999999999</v>
      </c>
      <c r="BT86" s="10">
        <v>3.0595479999999999</v>
      </c>
      <c r="BU86" s="10">
        <v>3.0295730000000001</v>
      </c>
      <c r="BV86" s="10">
        <v>2.999819</v>
      </c>
      <c r="BW86" s="10">
        <v>2.9702839999999999</v>
      </c>
      <c r="BX86" s="10">
        <v>2.9409679999999998</v>
      </c>
      <c r="BY86" s="10">
        <v>2.9118680000000001</v>
      </c>
      <c r="BZ86" s="10">
        <v>2.8829829999999999</v>
      </c>
      <c r="CA86" s="10">
        <v>2.8543120000000002</v>
      </c>
      <c r="CB86" s="10">
        <v>2.8258519999999998</v>
      </c>
    </row>
    <row r="87" spans="1:80">
      <c r="A87" s="10">
        <v>5.189E-3</v>
      </c>
      <c r="B87" s="10">
        <v>1.6632999999999998E-2</v>
      </c>
      <c r="C87" s="10">
        <v>4.0884999999999998E-2</v>
      </c>
      <c r="D87" s="10">
        <v>5.2098999999999999E-2</v>
      </c>
      <c r="E87" s="10">
        <v>7.3548000000000002E-2</v>
      </c>
      <c r="F87" s="10">
        <v>0.124238</v>
      </c>
      <c r="G87" s="10">
        <v>0.186721</v>
      </c>
      <c r="H87" s="10">
        <v>0.23136699999999999</v>
      </c>
      <c r="I87" s="10">
        <v>0.266069</v>
      </c>
      <c r="J87" s="10">
        <v>0.31358000000000003</v>
      </c>
      <c r="K87" s="10">
        <v>0.400061</v>
      </c>
      <c r="L87" s="10">
        <v>0.48003699999999999</v>
      </c>
      <c r="M87" s="10">
        <v>0.53645500000000002</v>
      </c>
      <c r="N87" s="10">
        <v>0.60341</v>
      </c>
      <c r="O87" s="10">
        <v>0.68754400000000004</v>
      </c>
      <c r="P87" s="10">
        <v>0.74042799999999998</v>
      </c>
      <c r="Q87" s="10">
        <v>0.77034999999999998</v>
      </c>
      <c r="R87" s="10">
        <v>0.79108500000000004</v>
      </c>
      <c r="S87" s="10">
        <v>0.84241900000000003</v>
      </c>
      <c r="T87" s="10">
        <v>0.94462999999999997</v>
      </c>
      <c r="U87" s="10">
        <v>1.054915</v>
      </c>
      <c r="V87" s="10">
        <v>1.189649</v>
      </c>
      <c r="W87" s="10">
        <v>1.3065070000000001</v>
      </c>
      <c r="X87" s="10">
        <v>1.3751869999999999</v>
      </c>
      <c r="Y87" s="10">
        <v>1.456699</v>
      </c>
      <c r="Z87" s="10">
        <v>1.5238100000000001</v>
      </c>
      <c r="AA87" s="10">
        <v>1.5614939999999999</v>
      </c>
      <c r="AB87" s="10">
        <v>1.6040270000000001</v>
      </c>
      <c r="AC87" s="10">
        <v>1.706561</v>
      </c>
      <c r="AD87" s="10">
        <v>1.84595</v>
      </c>
      <c r="AE87" s="10">
        <v>1.995339</v>
      </c>
      <c r="AF87" s="10">
        <v>2.1900689999999998</v>
      </c>
      <c r="AG87" s="10">
        <v>2.401799</v>
      </c>
      <c r="AH87" s="10">
        <v>2.6403949999999998</v>
      </c>
      <c r="AI87" s="10">
        <v>2.9929920000000001</v>
      </c>
      <c r="AJ87" s="10">
        <v>3.2738719999999999</v>
      </c>
      <c r="AK87" s="10">
        <v>3.5928640000000001</v>
      </c>
      <c r="AL87" s="10">
        <v>4.0050350000000003</v>
      </c>
      <c r="AM87" s="10">
        <v>4.3981849999999998</v>
      </c>
      <c r="AN87" s="10">
        <v>4.8356789999999998</v>
      </c>
      <c r="AO87" s="10">
        <v>5.222232</v>
      </c>
      <c r="AP87" s="10">
        <v>5.5897180000000004</v>
      </c>
      <c r="AQ87" s="10">
        <v>6.0874639999999998</v>
      </c>
      <c r="AR87" s="10">
        <v>6.5527280000000001</v>
      </c>
      <c r="AS87" s="10">
        <v>7.0075120000000002</v>
      </c>
      <c r="AT87" s="10">
        <v>7.4650819999999998</v>
      </c>
      <c r="AU87" s="10">
        <v>7.9382229999999998</v>
      </c>
      <c r="AV87" s="10">
        <v>8.3997910000000005</v>
      </c>
      <c r="AW87" s="10">
        <v>8.7149979999999996</v>
      </c>
      <c r="AX87" s="10">
        <v>9.1383039999999998</v>
      </c>
      <c r="AY87" s="10">
        <v>9.5690290000000005</v>
      </c>
      <c r="AZ87" s="10">
        <v>10.172434000000001</v>
      </c>
      <c r="BA87" s="10">
        <v>11.099701</v>
      </c>
      <c r="BB87" s="10">
        <v>12.070182000000001</v>
      </c>
      <c r="BC87" s="10">
        <v>12.994123999999999</v>
      </c>
      <c r="BD87" s="10">
        <v>13.971473</v>
      </c>
      <c r="BE87" s="10">
        <v>14.913435</v>
      </c>
      <c r="BF87" s="10">
        <v>15.724631</v>
      </c>
      <c r="BG87" s="10">
        <v>16.573080000000001</v>
      </c>
      <c r="BH87" s="10">
        <v>17.581351999999999</v>
      </c>
      <c r="BI87" s="10">
        <v>18.587816</v>
      </c>
      <c r="BJ87" s="10">
        <v>19.394780999999998</v>
      </c>
      <c r="BK87" s="10">
        <v>20.064309999999999</v>
      </c>
      <c r="BL87" s="10">
        <v>20.625831000000002</v>
      </c>
      <c r="BM87" s="10">
        <v>21.201371999999999</v>
      </c>
      <c r="BN87" s="10">
        <v>21.876156000000002</v>
      </c>
      <c r="BO87" s="10">
        <v>22.596097</v>
      </c>
      <c r="BP87" s="10">
        <v>23.344332000000001</v>
      </c>
      <c r="BQ87" s="10">
        <v>24.116218</v>
      </c>
      <c r="BR87" s="10">
        <v>24.912576999999999</v>
      </c>
      <c r="BS87" s="10">
        <v>25.734186999999999</v>
      </c>
      <c r="BT87" s="10">
        <v>26.581848000000001</v>
      </c>
      <c r="BU87" s="10">
        <v>27.456385000000001</v>
      </c>
      <c r="BV87" s="10">
        <v>28.358651999999999</v>
      </c>
      <c r="BW87" s="10">
        <v>29.289525999999999</v>
      </c>
      <c r="BX87" s="10">
        <v>30.249915999999999</v>
      </c>
      <c r="BY87" s="10">
        <v>31.240756999999999</v>
      </c>
      <c r="BZ87" s="10">
        <v>32.263015000000003</v>
      </c>
      <c r="CA87" s="10">
        <v>33.317684999999997</v>
      </c>
      <c r="CB87" s="10">
        <v>34.405794999999998</v>
      </c>
    </row>
    <row r="88" spans="1:80">
      <c r="A88" s="10">
        <v>4.9893E-2</v>
      </c>
      <c r="B88" s="10">
        <v>8.3649000000000001E-2</v>
      </c>
      <c r="C88" s="10">
        <v>0.105785</v>
      </c>
      <c r="D88" s="10">
        <v>0.121364</v>
      </c>
      <c r="E88" s="10">
        <v>0.13997000000000001</v>
      </c>
      <c r="F88" s="10">
        <v>0.17663499999999999</v>
      </c>
      <c r="G88" s="10">
        <v>0.244835</v>
      </c>
      <c r="H88" s="10">
        <v>0.32540999999999998</v>
      </c>
      <c r="I88" s="10">
        <v>0.39717400000000003</v>
      </c>
      <c r="J88" s="10">
        <v>0.48099799999999998</v>
      </c>
      <c r="K88" s="10">
        <v>0.59143699999999999</v>
      </c>
      <c r="L88" s="10">
        <v>0.65637400000000001</v>
      </c>
      <c r="M88" s="10">
        <v>0.683473</v>
      </c>
      <c r="N88" s="10">
        <v>0.71152700000000002</v>
      </c>
      <c r="O88" s="10">
        <v>0.70876700000000004</v>
      </c>
      <c r="P88" s="10">
        <v>0.71426599999999996</v>
      </c>
      <c r="Q88" s="10">
        <v>0.76185199999999997</v>
      </c>
      <c r="R88" s="10">
        <v>0.82214600000000004</v>
      </c>
      <c r="S88" s="10">
        <v>0.93417399999999995</v>
      </c>
      <c r="T88" s="10">
        <v>1.057803</v>
      </c>
      <c r="U88" s="10">
        <v>1.194512</v>
      </c>
      <c r="V88" s="10">
        <v>1.327337</v>
      </c>
      <c r="W88" s="10">
        <v>1.4379850000000001</v>
      </c>
      <c r="X88" s="10">
        <v>1.5906910000000001</v>
      </c>
      <c r="Y88" s="10">
        <v>1.742537</v>
      </c>
      <c r="Z88" s="10">
        <v>1.7843100000000001</v>
      </c>
      <c r="AA88" s="10">
        <v>1.8420080000000001</v>
      </c>
      <c r="AB88" s="10">
        <v>1.94764</v>
      </c>
      <c r="AC88" s="10">
        <v>2.0823559999999999</v>
      </c>
      <c r="AD88" s="10">
        <v>2.2614209999999999</v>
      </c>
      <c r="AE88" s="10">
        <v>2.4243570000000001</v>
      </c>
      <c r="AF88" s="10">
        <v>2.5281479999999998</v>
      </c>
      <c r="AG88" s="10">
        <v>2.6102349999999999</v>
      </c>
      <c r="AH88" s="10">
        <v>2.741009</v>
      </c>
      <c r="AI88" s="10">
        <v>2.8816380000000001</v>
      </c>
      <c r="AJ88" s="10">
        <v>2.9878260000000001</v>
      </c>
      <c r="AK88" s="10">
        <v>3.0423589999999998</v>
      </c>
      <c r="AL88" s="10">
        <v>3.0826669999999998</v>
      </c>
      <c r="AM88" s="10">
        <v>3.1241490000000001</v>
      </c>
      <c r="AN88" s="10">
        <v>3.1384690000000002</v>
      </c>
      <c r="AO88" s="10">
        <v>3.0789059999999999</v>
      </c>
      <c r="AP88" s="10">
        <v>3.0814699999999999</v>
      </c>
      <c r="AQ88" s="10">
        <v>3.1643849999999998</v>
      </c>
      <c r="AR88" s="10">
        <v>3.22498</v>
      </c>
      <c r="AS88" s="10">
        <v>3.201905</v>
      </c>
      <c r="AT88" s="10">
        <v>3.137346</v>
      </c>
      <c r="AU88" s="10">
        <v>3.0909580000000001</v>
      </c>
      <c r="AV88" s="10">
        <v>3.1006689999999999</v>
      </c>
      <c r="AW88" s="10">
        <v>3.21339</v>
      </c>
      <c r="AX88" s="10">
        <v>3.371245</v>
      </c>
      <c r="AY88" s="10">
        <v>3.5111140000000001</v>
      </c>
      <c r="AZ88" s="10">
        <v>3.6175269999999999</v>
      </c>
      <c r="BA88" s="10">
        <v>3.6781510000000002</v>
      </c>
      <c r="BB88" s="10">
        <v>3.7680470000000001</v>
      </c>
      <c r="BC88" s="10">
        <v>3.8526690000000001</v>
      </c>
      <c r="BD88" s="10">
        <v>3.877081</v>
      </c>
      <c r="BE88" s="10">
        <v>3.8666659999999999</v>
      </c>
      <c r="BF88" s="10">
        <v>3.9106589999999999</v>
      </c>
      <c r="BG88" s="10">
        <v>4.0318170000000002</v>
      </c>
      <c r="BH88" s="10">
        <v>4.1834730000000002</v>
      </c>
      <c r="BI88" s="10">
        <v>4.3688719999999996</v>
      </c>
      <c r="BJ88" s="10">
        <v>4.4954840000000003</v>
      </c>
      <c r="BK88" s="10">
        <v>4.5933710000000003</v>
      </c>
      <c r="BL88" s="10">
        <v>4.7024189999999999</v>
      </c>
      <c r="BM88" s="10">
        <v>4.8001839999999998</v>
      </c>
      <c r="BN88" s="10">
        <v>4.8857169999999996</v>
      </c>
      <c r="BO88" s="10">
        <v>4.9697459999999998</v>
      </c>
      <c r="BP88" s="10">
        <v>5.0584519999999999</v>
      </c>
      <c r="BQ88" s="10">
        <v>5.1485159999999999</v>
      </c>
      <c r="BR88" s="10">
        <v>5.2399180000000003</v>
      </c>
      <c r="BS88" s="10">
        <v>5.3326799999999999</v>
      </c>
      <c r="BT88" s="10">
        <v>5.4268210000000003</v>
      </c>
      <c r="BU88" s="10">
        <v>5.5223610000000001</v>
      </c>
      <c r="BV88" s="10">
        <v>5.6193210000000002</v>
      </c>
      <c r="BW88" s="10">
        <v>5.7177230000000003</v>
      </c>
      <c r="BX88" s="10">
        <v>5.8175869999999996</v>
      </c>
      <c r="BY88" s="10">
        <v>5.9189360000000004</v>
      </c>
      <c r="BZ88" s="10">
        <v>6.0217919999999996</v>
      </c>
      <c r="CA88" s="10">
        <v>6.1261770000000002</v>
      </c>
      <c r="CB88" s="10">
        <v>6.2321140000000002</v>
      </c>
    </row>
    <row r="89" spans="1:80">
      <c r="A89" s="10">
        <v>1.1383000000000001E-2</v>
      </c>
      <c r="B89" s="10">
        <v>4.0353E-2</v>
      </c>
      <c r="C89" s="10">
        <v>5.5349000000000002E-2</v>
      </c>
      <c r="D89" s="10">
        <v>6.4998E-2</v>
      </c>
      <c r="E89" s="10">
        <v>9.3692999999999999E-2</v>
      </c>
      <c r="F89" s="10">
        <v>0.13370799999999999</v>
      </c>
      <c r="G89" s="10">
        <v>0.168736</v>
      </c>
      <c r="H89" s="10">
        <v>0.224939</v>
      </c>
      <c r="I89" s="10">
        <v>0.27922999999999998</v>
      </c>
      <c r="J89" s="10">
        <v>0.34554400000000002</v>
      </c>
      <c r="K89" s="10">
        <v>0.43130099999999999</v>
      </c>
      <c r="L89" s="10">
        <v>0.52225500000000002</v>
      </c>
      <c r="M89" s="10">
        <v>0.60855800000000004</v>
      </c>
      <c r="N89" s="10">
        <v>0.67478800000000005</v>
      </c>
      <c r="O89" s="10">
        <v>0.737371</v>
      </c>
      <c r="P89" s="10">
        <v>0.80251499999999998</v>
      </c>
      <c r="Q89" s="10">
        <v>0.86504899999999996</v>
      </c>
      <c r="R89" s="10">
        <v>0.93625800000000003</v>
      </c>
      <c r="S89" s="10">
        <v>1.051566</v>
      </c>
      <c r="T89" s="10">
        <v>1.231439</v>
      </c>
      <c r="U89" s="10">
        <v>1.4208829999999999</v>
      </c>
      <c r="V89" s="10">
        <v>1.609712</v>
      </c>
      <c r="W89" s="10">
        <v>1.8108660000000001</v>
      </c>
      <c r="X89" s="10">
        <v>1.9924379999999999</v>
      </c>
      <c r="Y89" s="10">
        <v>2.087431</v>
      </c>
      <c r="Z89" s="10">
        <v>2.1868349999999999</v>
      </c>
      <c r="AA89" s="10">
        <v>2.317599</v>
      </c>
      <c r="AB89" s="10">
        <v>2.429754</v>
      </c>
      <c r="AC89" s="10">
        <v>2.509471</v>
      </c>
      <c r="AD89" s="10">
        <v>2.5786760000000002</v>
      </c>
      <c r="AE89" s="10">
        <v>2.6616680000000001</v>
      </c>
      <c r="AF89" s="10">
        <v>2.6872069999999999</v>
      </c>
      <c r="AG89" s="10">
        <v>2.6723300000000001</v>
      </c>
      <c r="AH89" s="10">
        <v>2.6612100000000001</v>
      </c>
      <c r="AI89" s="10">
        <v>2.5710350000000002</v>
      </c>
      <c r="AJ89" s="10">
        <v>2.4053429999999998</v>
      </c>
      <c r="AK89" s="10">
        <v>2.220351</v>
      </c>
      <c r="AL89" s="10">
        <v>2.0407649999999999</v>
      </c>
      <c r="AM89" s="10">
        <v>1.850209</v>
      </c>
      <c r="AN89" s="10">
        <v>1.728321</v>
      </c>
      <c r="AO89" s="10">
        <v>1.678874</v>
      </c>
      <c r="AP89" s="10">
        <v>1.65666</v>
      </c>
      <c r="AQ89" s="10">
        <v>1.604841</v>
      </c>
      <c r="AR89" s="10">
        <v>1.511749</v>
      </c>
      <c r="AS89" s="10">
        <v>1.3717699999999999</v>
      </c>
      <c r="AT89" s="10">
        <v>1.229414</v>
      </c>
      <c r="AU89" s="10">
        <v>1.0603750000000001</v>
      </c>
      <c r="AV89" s="10">
        <v>0.92609699999999995</v>
      </c>
      <c r="AW89" s="10">
        <v>0.83956699999999995</v>
      </c>
      <c r="AX89" s="10">
        <v>0.75773699999999999</v>
      </c>
      <c r="AY89" s="10">
        <v>0.69933000000000001</v>
      </c>
      <c r="AZ89" s="10">
        <v>0.64704200000000001</v>
      </c>
      <c r="BA89" s="10">
        <v>0.58133000000000001</v>
      </c>
      <c r="BB89" s="10">
        <v>0.54330800000000001</v>
      </c>
      <c r="BC89" s="10">
        <v>0.55080799999999996</v>
      </c>
      <c r="BD89" s="10">
        <v>0.55384100000000003</v>
      </c>
      <c r="BE89" s="10">
        <v>0.54739899999999997</v>
      </c>
      <c r="BF89" s="10">
        <v>0.54533399999999999</v>
      </c>
      <c r="BG89" s="10">
        <v>0.53452999999999995</v>
      </c>
      <c r="BH89" s="10">
        <v>0.53267200000000003</v>
      </c>
      <c r="BI89" s="10">
        <v>0.53785300000000003</v>
      </c>
      <c r="BJ89" s="10">
        <v>0.54690499999999997</v>
      </c>
      <c r="BK89" s="10">
        <v>0.54253099999999999</v>
      </c>
      <c r="BL89" s="10">
        <v>0.52841400000000005</v>
      </c>
      <c r="BM89" s="10">
        <v>0.51510500000000004</v>
      </c>
      <c r="BN89" s="10">
        <v>0.50070300000000001</v>
      </c>
      <c r="BO89" s="10">
        <v>0.48632700000000001</v>
      </c>
      <c r="BP89" s="10">
        <v>0.47208899999999998</v>
      </c>
      <c r="BQ89" s="10">
        <v>0.45798499999999998</v>
      </c>
      <c r="BR89" s="10">
        <v>0.444017</v>
      </c>
      <c r="BS89" s="10">
        <v>0.43018200000000001</v>
      </c>
      <c r="BT89" s="10">
        <v>0.41647899999999999</v>
      </c>
      <c r="BU89" s="10">
        <v>0.40290799999999999</v>
      </c>
      <c r="BV89" s="10">
        <v>0.38946700000000001</v>
      </c>
      <c r="BW89" s="10">
        <v>0.37615500000000002</v>
      </c>
      <c r="BX89" s="10">
        <v>0.36297000000000001</v>
      </c>
      <c r="BY89" s="10">
        <v>0.349912</v>
      </c>
      <c r="BZ89" s="10">
        <v>0.33697899999999997</v>
      </c>
      <c r="CA89" s="10">
        <v>0.32416899999999998</v>
      </c>
      <c r="CB89" s="10">
        <v>0.31148300000000001</v>
      </c>
    </row>
    <row r="90" spans="1:80">
      <c r="A90" s="10">
        <v>-1.7441000000000002E-2</v>
      </c>
      <c r="B90" s="10">
        <v>-4.6843999999999997E-2</v>
      </c>
      <c r="C90" s="10">
        <v>-8.4422999999999998E-2</v>
      </c>
      <c r="D90" s="10">
        <v>-0.113154</v>
      </c>
      <c r="E90" s="10">
        <v>-0.14777499999999999</v>
      </c>
      <c r="F90" s="10">
        <v>-0.19269500000000001</v>
      </c>
      <c r="G90" s="10">
        <v>-0.23095499999999999</v>
      </c>
      <c r="H90" s="10">
        <v>-0.26079400000000003</v>
      </c>
      <c r="I90" s="10">
        <v>-0.27511000000000002</v>
      </c>
      <c r="J90" s="10">
        <v>-0.27693699999999999</v>
      </c>
      <c r="K90" s="10">
        <v>-0.27053899999999997</v>
      </c>
      <c r="L90" s="10">
        <v>-0.23935200000000001</v>
      </c>
      <c r="M90" s="10">
        <v>-0.19325400000000001</v>
      </c>
      <c r="N90" s="10">
        <v>-0.14768000000000001</v>
      </c>
      <c r="O90" s="10">
        <v>-9.2053999999999997E-2</v>
      </c>
      <c r="P90" s="10">
        <v>6.8770000000000003E-3</v>
      </c>
      <c r="Q90" s="10">
        <v>0.130774</v>
      </c>
      <c r="R90" s="10">
        <v>0.25790299999999999</v>
      </c>
      <c r="S90" s="10">
        <v>0.41084199999999998</v>
      </c>
      <c r="T90" s="10">
        <v>0.58499000000000001</v>
      </c>
      <c r="U90" s="10">
        <v>0.76971000000000001</v>
      </c>
      <c r="V90" s="10">
        <v>0.91931499999999999</v>
      </c>
      <c r="W90" s="10">
        <v>1.065482</v>
      </c>
      <c r="X90" s="10">
        <v>1.1802840000000001</v>
      </c>
      <c r="Y90" s="10">
        <v>1.2373320000000001</v>
      </c>
      <c r="Z90" s="10">
        <v>1.2604</v>
      </c>
      <c r="AA90" s="10">
        <v>1.2528170000000001</v>
      </c>
      <c r="AB90" s="10">
        <v>1.2055849999999999</v>
      </c>
      <c r="AC90" s="10">
        <v>1.1500300000000001</v>
      </c>
      <c r="AD90" s="10">
        <v>1.0779650000000001</v>
      </c>
      <c r="AE90" s="10">
        <v>0.96785399999999999</v>
      </c>
      <c r="AF90" s="10">
        <v>0.85933700000000002</v>
      </c>
      <c r="AG90" s="10">
        <v>0.77696799999999999</v>
      </c>
      <c r="AH90" s="10">
        <v>0.71667599999999998</v>
      </c>
      <c r="AI90" s="10">
        <v>0.64724599999999999</v>
      </c>
      <c r="AJ90" s="10">
        <v>0.581511</v>
      </c>
      <c r="AK90" s="10">
        <v>0.54929300000000003</v>
      </c>
      <c r="AL90" s="10">
        <v>0.55831600000000003</v>
      </c>
      <c r="AM90" s="10">
        <v>0.57599199999999995</v>
      </c>
      <c r="AN90" s="10">
        <v>0.57923999999999998</v>
      </c>
      <c r="AO90" s="10">
        <v>0.60055999999999998</v>
      </c>
      <c r="AP90" s="10">
        <v>0.62115900000000002</v>
      </c>
      <c r="AQ90" s="10">
        <v>0.62831199999999998</v>
      </c>
      <c r="AR90" s="10">
        <v>0.63647200000000004</v>
      </c>
      <c r="AS90" s="10">
        <v>0.64197000000000004</v>
      </c>
      <c r="AT90" s="10">
        <v>0.65522199999999997</v>
      </c>
      <c r="AU90" s="10">
        <v>0.67430199999999996</v>
      </c>
      <c r="AV90" s="10">
        <v>0.68773200000000001</v>
      </c>
      <c r="AW90" s="10">
        <v>0.70709100000000003</v>
      </c>
      <c r="AX90" s="10">
        <v>0.71069499999999997</v>
      </c>
      <c r="AY90" s="10">
        <v>0.71322200000000002</v>
      </c>
      <c r="AZ90" s="10">
        <v>0.69379000000000002</v>
      </c>
      <c r="BA90" s="10">
        <v>0.668126</v>
      </c>
      <c r="BB90" s="10">
        <v>0.65815299999999999</v>
      </c>
      <c r="BC90" s="10">
        <v>0.67363399999999996</v>
      </c>
      <c r="BD90" s="10">
        <v>0.69538100000000003</v>
      </c>
      <c r="BE90" s="10">
        <v>0.70616400000000001</v>
      </c>
      <c r="BF90" s="10">
        <v>0.71915399999999996</v>
      </c>
      <c r="BG90" s="10">
        <v>0.72790900000000003</v>
      </c>
      <c r="BH90" s="10">
        <v>0.72312500000000002</v>
      </c>
      <c r="BI90" s="10">
        <v>0.718082</v>
      </c>
      <c r="BJ90" s="10">
        <v>0.72871200000000003</v>
      </c>
      <c r="BK90" s="10">
        <v>0.75298500000000002</v>
      </c>
      <c r="BL90" s="10">
        <v>0.77983800000000003</v>
      </c>
      <c r="BM90" s="10">
        <v>0.80505400000000005</v>
      </c>
      <c r="BN90" s="10">
        <v>0.82869499999999996</v>
      </c>
      <c r="BO90" s="10">
        <v>0.85138100000000005</v>
      </c>
      <c r="BP90" s="10">
        <v>0.87466100000000002</v>
      </c>
      <c r="BQ90" s="10">
        <v>0.89823399999999998</v>
      </c>
      <c r="BR90" s="10">
        <v>0.92210400000000003</v>
      </c>
      <c r="BS90" s="10">
        <v>0.94627300000000003</v>
      </c>
      <c r="BT90" s="10">
        <v>0.97074700000000003</v>
      </c>
      <c r="BU90" s="10">
        <v>0.99552799999999997</v>
      </c>
      <c r="BV90" s="10">
        <v>1.020621</v>
      </c>
      <c r="BW90" s="10">
        <v>1.04603</v>
      </c>
      <c r="BX90" s="10">
        <v>1.071758</v>
      </c>
      <c r="BY90" s="10">
        <v>1.097809</v>
      </c>
      <c r="BZ90" s="10">
        <v>1.1241890000000001</v>
      </c>
      <c r="CA90" s="10">
        <v>1.1509</v>
      </c>
      <c r="CB90" s="10">
        <v>1.1779459999999999</v>
      </c>
    </row>
    <row r="91" spans="1:80">
      <c r="A91" s="10">
        <v>4.9290000000000002E-3</v>
      </c>
      <c r="B91" s="10">
        <v>1.9352000000000001E-2</v>
      </c>
      <c r="C91" s="10">
        <v>2.5363E-2</v>
      </c>
      <c r="D91" s="10">
        <v>3.2097000000000001E-2</v>
      </c>
      <c r="E91" s="10">
        <v>4.2297000000000001E-2</v>
      </c>
      <c r="F91" s="10">
        <v>7.2958999999999996E-2</v>
      </c>
      <c r="G91" s="10">
        <v>8.7868000000000002E-2</v>
      </c>
      <c r="H91" s="10">
        <v>9.4938999999999996E-2</v>
      </c>
      <c r="I91" s="10">
        <v>0.104686</v>
      </c>
      <c r="J91" s="10">
        <v>0.10888200000000001</v>
      </c>
      <c r="K91" s="10">
        <v>0.108125</v>
      </c>
      <c r="L91" s="10">
        <v>8.6272000000000001E-2</v>
      </c>
      <c r="M91" s="10">
        <v>4.8592000000000003E-2</v>
      </c>
      <c r="N91" s="10">
        <v>5.8953999999999999E-2</v>
      </c>
      <c r="O91" s="10">
        <v>9.2933000000000002E-2</v>
      </c>
      <c r="P91" s="10">
        <v>0.12759799999999999</v>
      </c>
      <c r="Q91" s="10">
        <v>0.15070900000000001</v>
      </c>
      <c r="R91" s="10">
        <v>0.183091</v>
      </c>
      <c r="S91" s="10">
        <v>0.228246</v>
      </c>
      <c r="T91" s="10">
        <v>0.28917100000000001</v>
      </c>
      <c r="U91" s="10">
        <v>0.35000399999999998</v>
      </c>
      <c r="V91" s="10">
        <v>0.43468800000000002</v>
      </c>
      <c r="W91" s="10">
        <v>0.53854900000000006</v>
      </c>
      <c r="X91" s="10">
        <v>0.61551800000000001</v>
      </c>
      <c r="Y91" s="10">
        <v>0.68989999999999996</v>
      </c>
      <c r="Z91" s="10">
        <v>0.77443799999999996</v>
      </c>
      <c r="AA91" s="10">
        <v>0.86006199999999999</v>
      </c>
      <c r="AB91" s="10">
        <v>0.94734700000000005</v>
      </c>
      <c r="AC91" s="10">
        <v>1.0432239999999999</v>
      </c>
      <c r="AD91" s="10">
        <v>1.1329180000000001</v>
      </c>
      <c r="AE91" s="10">
        <v>1.2203599999999999</v>
      </c>
      <c r="AF91" s="10">
        <v>1.2928729999999999</v>
      </c>
      <c r="AG91" s="10">
        <v>1.37327</v>
      </c>
      <c r="AH91" s="10">
        <v>1.50471</v>
      </c>
      <c r="AI91" s="10">
        <v>1.654369</v>
      </c>
      <c r="AJ91" s="10">
        <v>1.857556</v>
      </c>
      <c r="AK91" s="10">
        <v>2.0759370000000001</v>
      </c>
      <c r="AL91" s="10">
        <v>2.236424</v>
      </c>
      <c r="AM91" s="10">
        <v>2.416804</v>
      </c>
      <c r="AN91" s="10">
        <v>2.655697</v>
      </c>
      <c r="AO91" s="10">
        <v>2.9439519999999999</v>
      </c>
      <c r="AP91" s="10">
        <v>3.173089</v>
      </c>
      <c r="AQ91" s="10">
        <v>3.4142589999999999</v>
      </c>
      <c r="AR91" s="10">
        <v>3.7722530000000001</v>
      </c>
      <c r="AS91" s="10">
        <v>4.2018149999999999</v>
      </c>
      <c r="AT91" s="10">
        <v>4.6560449999999998</v>
      </c>
      <c r="AU91" s="10">
        <v>5.1774060000000004</v>
      </c>
      <c r="AV91" s="10">
        <v>5.6885640000000004</v>
      </c>
      <c r="AW91" s="10">
        <v>6.1317110000000001</v>
      </c>
      <c r="AX91" s="10">
        <v>6.5625330000000002</v>
      </c>
      <c r="AY91" s="10">
        <v>6.8720509999999999</v>
      </c>
      <c r="AZ91" s="10">
        <v>7.3233769999999998</v>
      </c>
      <c r="BA91" s="10">
        <v>7.8746109999999998</v>
      </c>
      <c r="BB91" s="10">
        <v>8.4226670000000006</v>
      </c>
      <c r="BC91" s="10">
        <v>9.0313350000000003</v>
      </c>
      <c r="BD91" s="10">
        <v>9.6725680000000001</v>
      </c>
      <c r="BE91" s="10">
        <v>10.319960999999999</v>
      </c>
      <c r="BF91" s="10">
        <v>10.930187999999999</v>
      </c>
      <c r="BG91" s="10">
        <v>11.448180000000001</v>
      </c>
      <c r="BH91" s="10">
        <v>11.867182</v>
      </c>
      <c r="BI91" s="10">
        <v>12.388144</v>
      </c>
      <c r="BJ91" s="10">
        <v>13.042767</v>
      </c>
      <c r="BK91" s="10">
        <v>13.851858</v>
      </c>
      <c r="BL91" s="10">
        <v>14.760669</v>
      </c>
      <c r="BM91" s="10">
        <v>15.734874</v>
      </c>
      <c r="BN91" s="10">
        <v>16.781644</v>
      </c>
      <c r="BO91" s="10">
        <v>17.894136</v>
      </c>
      <c r="BP91" s="10">
        <v>19.083344</v>
      </c>
      <c r="BQ91" s="10">
        <v>20.347418999999999</v>
      </c>
      <c r="BR91" s="10">
        <v>21.691057000000001</v>
      </c>
      <c r="BS91" s="10">
        <v>23.119264999999999</v>
      </c>
      <c r="BT91" s="10">
        <v>24.637367000000001</v>
      </c>
      <c r="BU91" s="10">
        <v>26.251021000000001</v>
      </c>
      <c r="BV91" s="10">
        <v>27.966239999999999</v>
      </c>
      <c r="BW91" s="10">
        <v>29.789418000000001</v>
      </c>
      <c r="BX91" s="10">
        <v>31.727349</v>
      </c>
      <c r="BY91" s="10">
        <v>33.787256999999997</v>
      </c>
      <c r="BZ91" s="10">
        <v>35.976818000000002</v>
      </c>
      <c r="CA91" s="10">
        <v>38.304192999999998</v>
      </c>
      <c r="CB91" s="10">
        <v>40.778056999999997</v>
      </c>
    </row>
    <row r="92" spans="1:80">
      <c r="A92" s="10">
        <v>1.3597E-2</v>
      </c>
      <c r="B92" s="10">
        <v>1.4962E-2</v>
      </c>
      <c r="C92" s="10">
        <v>2.7896000000000001E-2</v>
      </c>
      <c r="D92" s="10">
        <v>4.5220000000000003E-2</v>
      </c>
      <c r="E92" s="10">
        <v>6.3639000000000001E-2</v>
      </c>
      <c r="F92" s="10">
        <v>7.3260000000000006E-2</v>
      </c>
      <c r="G92" s="10">
        <v>7.2363999999999998E-2</v>
      </c>
      <c r="H92" s="10">
        <v>9.2867000000000005E-2</v>
      </c>
      <c r="I92" s="10">
        <v>0.11759500000000001</v>
      </c>
      <c r="J92" s="10">
        <v>0.15259700000000001</v>
      </c>
      <c r="K92" s="10">
        <v>0.20877399999999999</v>
      </c>
      <c r="L92" s="10">
        <v>0.25414199999999998</v>
      </c>
      <c r="M92" s="10">
        <v>0.291661</v>
      </c>
      <c r="N92" s="10">
        <v>0.34000599999999997</v>
      </c>
      <c r="O92" s="10">
        <v>0.38501299999999999</v>
      </c>
      <c r="P92" s="10">
        <v>0.42526199999999997</v>
      </c>
      <c r="Q92" s="10">
        <v>0.46304099999999998</v>
      </c>
      <c r="R92" s="10">
        <v>0.50953300000000001</v>
      </c>
      <c r="S92" s="10">
        <v>0.57745500000000005</v>
      </c>
      <c r="T92" s="10">
        <v>0.63510500000000003</v>
      </c>
      <c r="U92" s="10">
        <v>0.67430400000000001</v>
      </c>
      <c r="V92" s="10">
        <v>0.69303400000000004</v>
      </c>
      <c r="W92" s="10">
        <v>0.707067</v>
      </c>
      <c r="X92" s="10">
        <v>0.73079300000000003</v>
      </c>
      <c r="Y92" s="10">
        <v>0.77514499999999997</v>
      </c>
      <c r="Z92" s="10">
        <v>0.83232799999999996</v>
      </c>
      <c r="AA92" s="10">
        <v>0.84746999999999995</v>
      </c>
      <c r="AB92" s="10">
        <v>0.81537899999999996</v>
      </c>
      <c r="AC92" s="10">
        <v>0.74434199999999995</v>
      </c>
      <c r="AD92" s="10">
        <v>0.66078400000000004</v>
      </c>
      <c r="AE92" s="10">
        <v>0.57648200000000005</v>
      </c>
      <c r="AF92" s="10">
        <v>0.50100100000000003</v>
      </c>
      <c r="AG92" s="10">
        <v>0.45832099999999998</v>
      </c>
      <c r="AH92" s="10">
        <v>0.43475200000000003</v>
      </c>
      <c r="AI92" s="10">
        <v>0.44955400000000001</v>
      </c>
      <c r="AJ92" s="10">
        <v>0.49498799999999998</v>
      </c>
      <c r="AK92" s="10">
        <v>0.53888599999999998</v>
      </c>
      <c r="AL92" s="10">
        <v>0.54932999999999998</v>
      </c>
      <c r="AM92" s="10">
        <v>0.56401199999999996</v>
      </c>
      <c r="AN92" s="10">
        <v>0.57515000000000005</v>
      </c>
      <c r="AO92" s="10">
        <v>0.52888800000000002</v>
      </c>
      <c r="AP92" s="10">
        <v>0.48538999999999999</v>
      </c>
      <c r="AQ92" s="10">
        <v>0.47627999999999998</v>
      </c>
      <c r="AR92" s="10">
        <v>0.46121200000000001</v>
      </c>
      <c r="AS92" s="10">
        <v>0.42773600000000001</v>
      </c>
      <c r="AT92" s="10">
        <v>0.38709300000000002</v>
      </c>
      <c r="AU92" s="10">
        <v>0.34030500000000002</v>
      </c>
      <c r="AV92" s="10">
        <v>0.27353499999999997</v>
      </c>
      <c r="AW92" s="10">
        <v>0.21434700000000001</v>
      </c>
      <c r="AX92" s="10">
        <v>0.18224099999999999</v>
      </c>
      <c r="AY92" s="10">
        <v>0.17008400000000001</v>
      </c>
      <c r="AZ92" s="10">
        <v>0.16136700000000001</v>
      </c>
      <c r="BA92" s="10">
        <v>0.16706299999999999</v>
      </c>
      <c r="BB92" s="10">
        <v>0.18024100000000001</v>
      </c>
      <c r="BC92" s="10">
        <v>0.19364700000000001</v>
      </c>
      <c r="BD92" s="10">
        <v>0.19920099999999999</v>
      </c>
      <c r="BE92" s="10">
        <v>0.21069499999999999</v>
      </c>
      <c r="BF92" s="10">
        <v>0.23334099999999999</v>
      </c>
      <c r="BG92" s="10">
        <v>0.24906300000000001</v>
      </c>
      <c r="BH92" s="10">
        <v>0.25964199999999998</v>
      </c>
      <c r="BI92" s="10">
        <v>0.26031199999999999</v>
      </c>
      <c r="BJ92" s="10">
        <v>0.26331300000000002</v>
      </c>
      <c r="BK92" s="10">
        <v>0.25958900000000001</v>
      </c>
      <c r="BL92" s="10">
        <v>0.25328600000000001</v>
      </c>
      <c r="BM92" s="10">
        <v>0.25225599999999998</v>
      </c>
      <c r="BN92" s="10">
        <v>0.25177300000000002</v>
      </c>
      <c r="BO92" s="10">
        <v>0.25159399999999998</v>
      </c>
      <c r="BP92" s="10">
        <v>0.25209300000000001</v>
      </c>
      <c r="BQ92" s="10">
        <v>0.252581</v>
      </c>
      <c r="BR92" s="10">
        <v>0.25306800000000002</v>
      </c>
      <c r="BS92" s="10">
        <v>0.253556</v>
      </c>
      <c r="BT92" s="10">
        <v>0.25404399999999999</v>
      </c>
      <c r="BU92" s="10">
        <v>0.25453199999999998</v>
      </c>
      <c r="BV92" s="10">
        <v>0.25502000000000002</v>
      </c>
      <c r="BW92" s="10">
        <v>0.25550800000000001</v>
      </c>
      <c r="BX92" s="10">
        <v>0.25599699999999997</v>
      </c>
      <c r="BY92" s="10">
        <v>0.25648599999999999</v>
      </c>
      <c r="BZ92" s="10">
        <v>0.25697500000000001</v>
      </c>
      <c r="CA92" s="10">
        <v>0.25746400000000003</v>
      </c>
      <c r="CB92" s="10">
        <v>0.25795299999999999</v>
      </c>
    </row>
    <row r="93" spans="1:80">
      <c r="A93" s="10">
        <v>-2.5156000000000001E-2</v>
      </c>
      <c r="B93" s="10">
        <v>-5.8622E-2</v>
      </c>
      <c r="C93" s="10">
        <v>-7.2896000000000002E-2</v>
      </c>
      <c r="D93" s="10">
        <v>-7.2456000000000007E-2</v>
      </c>
      <c r="E93" s="10">
        <v>-7.5227000000000002E-2</v>
      </c>
      <c r="F93" s="10">
        <v>-8.9344000000000007E-2</v>
      </c>
      <c r="G93" s="10">
        <v>-7.5059000000000001E-2</v>
      </c>
      <c r="H93" s="10">
        <v>-2.5988000000000001E-2</v>
      </c>
      <c r="I93" s="10">
        <v>2.9190000000000001E-2</v>
      </c>
      <c r="J93" s="10">
        <v>7.4029999999999999E-2</v>
      </c>
      <c r="K93" s="10">
        <v>0.123033</v>
      </c>
      <c r="L93" s="10">
        <v>0.15511900000000001</v>
      </c>
      <c r="M93" s="10">
        <v>0.155032</v>
      </c>
      <c r="N93" s="10">
        <v>0.14852699999999999</v>
      </c>
      <c r="O93" s="10">
        <v>0.155338</v>
      </c>
      <c r="P93" s="10">
        <v>0.16526299999999999</v>
      </c>
      <c r="Q93" s="10">
        <v>0.160967</v>
      </c>
      <c r="R93" s="10">
        <v>0.14255499999999999</v>
      </c>
      <c r="S93" s="10">
        <v>0.13630700000000001</v>
      </c>
      <c r="T93" s="10">
        <v>0.15693199999999999</v>
      </c>
      <c r="U93" s="10">
        <v>0.180283</v>
      </c>
      <c r="V93" s="10">
        <v>0.200123</v>
      </c>
      <c r="W93" s="10">
        <v>0.21415400000000001</v>
      </c>
      <c r="X93" s="10">
        <v>0.201464</v>
      </c>
      <c r="Y93" s="10">
        <v>0.17413600000000001</v>
      </c>
      <c r="Z93" s="10">
        <v>0.14763699999999999</v>
      </c>
      <c r="AA93" s="10">
        <v>9.8141000000000006E-2</v>
      </c>
      <c r="AB93" s="10">
        <v>4.4975000000000001E-2</v>
      </c>
      <c r="AC93" s="10">
        <v>-1.8190000000000001E-3</v>
      </c>
      <c r="AD93" s="10">
        <v>-3.5777999999999997E-2</v>
      </c>
      <c r="AE93" s="10">
        <v>-5.9186000000000002E-2</v>
      </c>
      <c r="AF93" s="10">
        <v>-6.6639000000000004E-2</v>
      </c>
      <c r="AG93" s="10">
        <v>-7.8227000000000005E-2</v>
      </c>
      <c r="AH93" s="10">
        <v>-9.1471999999999998E-2</v>
      </c>
      <c r="AI93" s="10">
        <v>-8.6503999999999998E-2</v>
      </c>
      <c r="AJ93" s="10">
        <v>-9.8600999999999994E-2</v>
      </c>
      <c r="AK93" s="10">
        <v>-0.134629</v>
      </c>
      <c r="AL93" s="10">
        <v>-0.17069799999999999</v>
      </c>
      <c r="AM93" s="10">
        <v>-0.202764</v>
      </c>
      <c r="AN93" s="10">
        <v>-0.227965</v>
      </c>
      <c r="AO93" s="10">
        <v>-0.25426599999999999</v>
      </c>
      <c r="AP93" s="10">
        <v>-0.28271600000000002</v>
      </c>
      <c r="AQ93" s="10">
        <v>-0.31541999999999998</v>
      </c>
      <c r="AR93" s="10">
        <v>-0.34932200000000002</v>
      </c>
      <c r="AS93" s="10">
        <v>-0.39158900000000002</v>
      </c>
      <c r="AT93" s="10">
        <v>-0.42054000000000002</v>
      </c>
      <c r="AU93" s="10">
        <v>-0.43700899999999998</v>
      </c>
      <c r="AV93" s="10">
        <v>-0.45727800000000002</v>
      </c>
      <c r="AW93" s="10">
        <v>-0.47860599999999998</v>
      </c>
      <c r="AX93" s="10">
        <v>-0.49414200000000003</v>
      </c>
      <c r="AY93" s="10">
        <v>-0.50821899999999998</v>
      </c>
      <c r="AZ93" s="10">
        <v>-0.50974600000000003</v>
      </c>
      <c r="BA93" s="10">
        <v>-0.50373999999999997</v>
      </c>
      <c r="BB93" s="10">
        <v>-0.50451900000000005</v>
      </c>
      <c r="BC93" s="10">
        <v>-0.50453999999999999</v>
      </c>
      <c r="BD93" s="10">
        <v>-0.50021099999999996</v>
      </c>
      <c r="BE93" s="10">
        <v>-0.49432799999999999</v>
      </c>
      <c r="BF93" s="10">
        <v>-0.49125200000000002</v>
      </c>
      <c r="BG93" s="10">
        <v>-0.48379299999999997</v>
      </c>
      <c r="BH93" s="10">
        <v>-0.46651599999999999</v>
      </c>
      <c r="BI93" s="10">
        <v>-0.44634800000000002</v>
      </c>
      <c r="BJ93" s="10">
        <v>-0.43244300000000002</v>
      </c>
      <c r="BK93" s="10">
        <v>-0.42659799999999998</v>
      </c>
      <c r="BL93" s="10">
        <v>-0.42609999999999998</v>
      </c>
      <c r="BM93" s="10">
        <v>-0.42434500000000003</v>
      </c>
      <c r="BN93" s="10">
        <v>-0.42347800000000002</v>
      </c>
      <c r="BO93" s="10">
        <v>-0.42262</v>
      </c>
      <c r="BP93" s="10">
        <v>-0.42175000000000001</v>
      </c>
      <c r="BQ93" s="10">
        <v>-0.42087200000000002</v>
      </c>
      <c r="BR93" s="10">
        <v>-0.41999300000000001</v>
      </c>
      <c r="BS93" s="10">
        <v>-0.41911300000000001</v>
      </c>
      <c r="BT93" s="10">
        <v>-0.41823100000000002</v>
      </c>
      <c r="BU93" s="10">
        <v>-0.417348</v>
      </c>
      <c r="BV93" s="10">
        <v>-0.416464</v>
      </c>
      <c r="BW93" s="10">
        <v>-0.415578</v>
      </c>
      <c r="BX93" s="10">
        <v>-0.41469099999999998</v>
      </c>
      <c r="BY93" s="10">
        <v>-0.413802</v>
      </c>
      <c r="BZ93" s="10">
        <v>-0.41291299999999997</v>
      </c>
      <c r="CA93" s="10">
        <v>-0.412022</v>
      </c>
      <c r="CB93" s="10">
        <v>-0.41112900000000002</v>
      </c>
    </row>
    <row r="94" spans="1:80">
      <c r="A94" s="10">
        <v>-2.6213E-2</v>
      </c>
      <c r="B94" s="10">
        <v>-4.9501999999999997E-2</v>
      </c>
      <c r="C94" s="10">
        <v>-6.3596E-2</v>
      </c>
      <c r="D94" s="10">
        <v>-9.6226000000000006E-2</v>
      </c>
      <c r="E94" s="10">
        <v>-0.10764899999999999</v>
      </c>
      <c r="F94" s="10">
        <v>-0.12854599999999999</v>
      </c>
      <c r="G94" s="10">
        <v>-0.16872699999999999</v>
      </c>
      <c r="H94" s="10">
        <v>-0.20991899999999999</v>
      </c>
      <c r="I94" s="10">
        <v>-0.251633</v>
      </c>
      <c r="J94" s="10">
        <v>-0.29035</v>
      </c>
      <c r="K94" s="10">
        <v>-0.324963</v>
      </c>
      <c r="L94" s="10">
        <v>-0.36268099999999998</v>
      </c>
      <c r="M94" s="10">
        <v>-0.391289</v>
      </c>
      <c r="N94" s="10">
        <v>-0.397341</v>
      </c>
      <c r="O94" s="10">
        <v>-0.38803900000000002</v>
      </c>
      <c r="P94" s="10">
        <v>-0.36600500000000002</v>
      </c>
      <c r="Q94" s="10">
        <v>-0.346804</v>
      </c>
      <c r="R94" s="10">
        <v>-0.32806999999999997</v>
      </c>
      <c r="S94" s="10">
        <v>-0.31678899999999999</v>
      </c>
      <c r="T94" s="10">
        <v>-0.30743599999999999</v>
      </c>
      <c r="U94" s="10">
        <v>-0.29838900000000002</v>
      </c>
      <c r="V94" s="10">
        <v>-0.29784899999999997</v>
      </c>
      <c r="W94" s="10">
        <v>-0.300232</v>
      </c>
      <c r="X94" s="10">
        <v>-0.29163800000000001</v>
      </c>
      <c r="Y94" s="10">
        <v>-0.27079199999999998</v>
      </c>
      <c r="Z94" s="10">
        <v>-0.25952399999999998</v>
      </c>
      <c r="AA94" s="10">
        <v>-0.28164099999999997</v>
      </c>
      <c r="AB94" s="10">
        <v>-0.33269300000000002</v>
      </c>
      <c r="AC94" s="10">
        <v>-0.38728800000000002</v>
      </c>
      <c r="AD94" s="10">
        <v>-0.43350899999999998</v>
      </c>
      <c r="AE94" s="10">
        <v>-0.47237299999999999</v>
      </c>
      <c r="AF94" s="10">
        <v>-0.49812699999999999</v>
      </c>
      <c r="AG94" s="10">
        <v>-0.50894300000000003</v>
      </c>
      <c r="AH94" s="10">
        <v>-0.499475</v>
      </c>
      <c r="AI94" s="10">
        <v>-0.48103699999999999</v>
      </c>
      <c r="AJ94" s="10">
        <v>-0.45469999999999999</v>
      </c>
      <c r="AK94" s="10">
        <v>-0.42890600000000001</v>
      </c>
      <c r="AL94" s="10">
        <v>-0.41363899999999998</v>
      </c>
      <c r="AM94" s="10">
        <v>-0.40532299999999999</v>
      </c>
      <c r="AN94" s="10">
        <v>-0.39650400000000002</v>
      </c>
      <c r="AO94" s="10">
        <v>-0.36344500000000002</v>
      </c>
      <c r="AP94" s="10">
        <v>-0.32082500000000003</v>
      </c>
      <c r="AQ94" s="10">
        <v>-0.27451900000000001</v>
      </c>
      <c r="AR94" s="10">
        <v>-0.20535800000000001</v>
      </c>
      <c r="AS94" s="10">
        <v>-0.136071</v>
      </c>
      <c r="AT94" s="10">
        <v>-8.3454E-2</v>
      </c>
      <c r="AU94" s="10">
        <v>-5.7801999999999999E-2</v>
      </c>
      <c r="AV94" s="10">
        <v>-3.4679000000000001E-2</v>
      </c>
      <c r="AW94" s="10">
        <v>-1.6643000000000002E-2</v>
      </c>
      <c r="AX94" s="10">
        <v>7.0289999999999997E-3</v>
      </c>
      <c r="AY94" s="10">
        <v>2.9256000000000001E-2</v>
      </c>
      <c r="AZ94" s="10">
        <v>4.7952000000000002E-2</v>
      </c>
      <c r="BA94" s="10">
        <v>6.9394999999999998E-2</v>
      </c>
      <c r="BB94" s="10">
        <v>8.7340000000000001E-2</v>
      </c>
      <c r="BC94" s="10">
        <v>0.105286</v>
      </c>
      <c r="BD94" s="10">
        <v>0.121543</v>
      </c>
      <c r="BE94" s="10">
        <v>0.12637599999999999</v>
      </c>
      <c r="BF94" s="10">
        <v>0.13354199999999999</v>
      </c>
      <c r="BG94" s="10">
        <v>0.13591</v>
      </c>
      <c r="BH94" s="10">
        <v>0.14806</v>
      </c>
      <c r="BI94" s="10">
        <v>0.17010500000000001</v>
      </c>
      <c r="BJ94" s="10">
        <v>0.182842</v>
      </c>
      <c r="BK94" s="10">
        <v>0.186558</v>
      </c>
      <c r="BL94" s="10">
        <v>0.19209899999999999</v>
      </c>
      <c r="BM94" s="10">
        <v>0.19373299999999999</v>
      </c>
      <c r="BN94" s="10">
        <v>0.19623699999999999</v>
      </c>
      <c r="BO94" s="10">
        <v>0.19872600000000001</v>
      </c>
      <c r="BP94" s="10">
        <v>0.20117399999999999</v>
      </c>
      <c r="BQ94" s="10">
        <v>0.203625</v>
      </c>
      <c r="BR94" s="10">
        <v>0.20608199999999999</v>
      </c>
      <c r="BS94" s="10">
        <v>0.20854400000000001</v>
      </c>
      <c r="BT94" s="10">
        <v>0.21101</v>
      </c>
      <c r="BU94" s="10">
        <v>0.21348200000000001</v>
      </c>
      <c r="BV94" s="10">
        <v>0.21595800000000001</v>
      </c>
      <c r="BW94" s="10">
        <v>0.21844</v>
      </c>
      <c r="BX94" s="10">
        <v>0.22092700000000001</v>
      </c>
      <c r="BY94" s="10">
        <v>0.22341900000000001</v>
      </c>
      <c r="BZ94" s="10">
        <v>0.22591600000000001</v>
      </c>
      <c r="CA94" s="10">
        <v>0.22841800000000001</v>
      </c>
      <c r="CB94" s="10">
        <v>0.23092499999999999</v>
      </c>
    </row>
    <row r="95" spans="1:80">
      <c r="A95" s="10">
        <v>4.3305999999999997E-2</v>
      </c>
      <c r="B95" s="10">
        <v>8.5507E-2</v>
      </c>
      <c r="C95" s="10">
        <v>0.141153</v>
      </c>
      <c r="D95" s="10">
        <v>0.203925</v>
      </c>
      <c r="E95" s="10">
        <v>0.28971599999999997</v>
      </c>
      <c r="F95" s="10">
        <v>0.39834999999999998</v>
      </c>
      <c r="G95" s="10">
        <v>0.48398999999999998</v>
      </c>
      <c r="H95" s="10">
        <v>0.54969000000000001</v>
      </c>
      <c r="I95" s="10">
        <v>0.612896</v>
      </c>
      <c r="J95" s="10">
        <v>0.68561000000000005</v>
      </c>
      <c r="K95" s="10">
        <v>0.76922599999999997</v>
      </c>
      <c r="L95" s="10">
        <v>0.85882800000000004</v>
      </c>
      <c r="M95" s="10">
        <v>0.90526600000000002</v>
      </c>
      <c r="N95" s="10">
        <v>0.93585399999999996</v>
      </c>
      <c r="O95" s="10">
        <v>0.98293200000000003</v>
      </c>
      <c r="P95" s="10">
        <v>0.99026700000000001</v>
      </c>
      <c r="Q95" s="10">
        <v>1.021468</v>
      </c>
      <c r="R95" s="10">
        <v>1.0493209999999999</v>
      </c>
      <c r="S95" s="10">
        <v>1.0460689999999999</v>
      </c>
      <c r="T95" s="10">
        <v>1.0141629999999999</v>
      </c>
      <c r="U95" s="10">
        <v>0.93947099999999995</v>
      </c>
      <c r="V95" s="10">
        <v>0.91890300000000003</v>
      </c>
      <c r="W95" s="10">
        <v>0.99260800000000005</v>
      </c>
      <c r="X95" s="10">
        <v>1.071305</v>
      </c>
      <c r="Y95" s="10">
        <v>1.149923</v>
      </c>
      <c r="Z95" s="10">
        <v>1.167152</v>
      </c>
      <c r="AA95" s="10">
        <v>1.1719630000000001</v>
      </c>
      <c r="AB95" s="10">
        <v>1.208159</v>
      </c>
      <c r="AC95" s="10">
        <v>1.2207269999999999</v>
      </c>
      <c r="AD95" s="10">
        <v>1.2400409999999999</v>
      </c>
      <c r="AE95" s="10">
        <v>1.2817229999999999</v>
      </c>
      <c r="AF95" s="10">
        <v>1.32063</v>
      </c>
      <c r="AG95" s="10">
        <v>1.367599</v>
      </c>
      <c r="AH95" s="10">
        <v>1.428248</v>
      </c>
      <c r="AI95" s="10">
        <v>1.4831859999999999</v>
      </c>
      <c r="AJ95" s="10">
        <v>1.545453</v>
      </c>
      <c r="AK95" s="10">
        <v>1.6028309999999999</v>
      </c>
      <c r="AL95" s="10">
        <v>1.646441</v>
      </c>
      <c r="AM95" s="10">
        <v>1.706283</v>
      </c>
      <c r="AN95" s="10">
        <v>1.738721</v>
      </c>
      <c r="AO95" s="10">
        <v>1.787739</v>
      </c>
      <c r="AP95" s="10">
        <v>1.8961600000000001</v>
      </c>
      <c r="AQ95" s="10">
        <v>2.0532550000000001</v>
      </c>
      <c r="AR95" s="10">
        <v>2.2691430000000001</v>
      </c>
      <c r="AS95" s="10">
        <v>2.5438649999999998</v>
      </c>
      <c r="AT95" s="10">
        <v>2.8932220000000002</v>
      </c>
      <c r="AU95" s="10">
        <v>3.2428940000000002</v>
      </c>
      <c r="AV95" s="10">
        <v>3.5968749999999998</v>
      </c>
      <c r="AW95" s="10">
        <v>3.887947</v>
      </c>
      <c r="AX95" s="10">
        <v>4.0672129999999997</v>
      </c>
      <c r="AY95" s="10">
        <v>4.1664789999999998</v>
      </c>
      <c r="AZ95" s="10">
        <v>4.2211920000000003</v>
      </c>
      <c r="BA95" s="10">
        <v>4.3095670000000004</v>
      </c>
      <c r="BB95" s="10">
        <v>4.4232019999999999</v>
      </c>
      <c r="BC95" s="10">
        <v>4.4867689999999998</v>
      </c>
      <c r="BD95" s="10">
        <v>4.5034619999999999</v>
      </c>
      <c r="BE95" s="10">
        <v>4.5381720000000003</v>
      </c>
      <c r="BF95" s="10">
        <v>4.6169260000000003</v>
      </c>
      <c r="BG95" s="10">
        <v>4.6996260000000003</v>
      </c>
      <c r="BH95" s="10">
        <v>4.8196409999999998</v>
      </c>
      <c r="BI95" s="10">
        <v>4.9866549999999998</v>
      </c>
      <c r="BJ95" s="10">
        <v>5.114071</v>
      </c>
      <c r="BK95" s="10">
        <v>5.2246670000000002</v>
      </c>
      <c r="BL95" s="10">
        <v>5.3329589999999998</v>
      </c>
      <c r="BM95" s="10">
        <v>5.4031760000000002</v>
      </c>
      <c r="BN95" s="10">
        <v>5.4756960000000001</v>
      </c>
      <c r="BO95" s="10">
        <v>5.5495840000000003</v>
      </c>
      <c r="BP95" s="10">
        <v>5.6241099999999999</v>
      </c>
      <c r="BQ95" s="10">
        <v>5.6995230000000001</v>
      </c>
      <c r="BR95" s="10">
        <v>5.7757949999999996</v>
      </c>
      <c r="BS95" s="10">
        <v>5.8529350000000004</v>
      </c>
      <c r="BT95" s="10">
        <v>5.9309529999999997</v>
      </c>
      <c r="BU95" s="10">
        <v>6.0098589999999996</v>
      </c>
      <c r="BV95" s="10">
        <v>6.089664</v>
      </c>
      <c r="BW95" s="10">
        <v>6.1703770000000002</v>
      </c>
      <c r="BX95" s="10">
        <v>6.2520090000000001</v>
      </c>
      <c r="BY95" s="10">
        <v>6.3345700000000003</v>
      </c>
      <c r="BZ95" s="10">
        <v>6.4180720000000004</v>
      </c>
      <c r="CA95" s="10">
        <v>6.5025240000000002</v>
      </c>
      <c r="CB95" s="10">
        <v>6.5879370000000002</v>
      </c>
    </row>
    <row r="96" spans="1:80">
      <c r="A96" s="10">
        <v>2.3961E-2</v>
      </c>
      <c r="B96" s="10">
        <v>3.3516999999999998E-2</v>
      </c>
      <c r="C96" s="10">
        <v>7.2357000000000005E-2</v>
      </c>
      <c r="D96" s="10">
        <v>0.12221600000000001</v>
      </c>
      <c r="E96" s="10">
        <v>0.180589</v>
      </c>
      <c r="F96" s="10">
        <v>0.23888200000000001</v>
      </c>
      <c r="G96" s="10">
        <v>0.27526800000000001</v>
      </c>
      <c r="H96" s="10">
        <v>0.275312</v>
      </c>
      <c r="I96" s="10">
        <v>0.27861599999999997</v>
      </c>
      <c r="J96" s="10">
        <v>0.28057599999999999</v>
      </c>
      <c r="K96" s="10">
        <v>0.31291999999999998</v>
      </c>
      <c r="L96" s="10">
        <v>0.38101200000000002</v>
      </c>
      <c r="M96" s="10">
        <v>0.46678799999999998</v>
      </c>
      <c r="N96" s="10">
        <v>0.59081300000000003</v>
      </c>
      <c r="O96" s="10">
        <v>0.70666600000000002</v>
      </c>
      <c r="P96" s="10">
        <v>0.76954299999999998</v>
      </c>
      <c r="Q96" s="10">
        <v>0.75815500000000002</v>
      </c>
      <c r="R96" s="10">
        <v>0.72450199999999998</v>
      </c>
      <c r="S96" s="10">
        <v>0.68847499999999995</v>
      </c>
      <c r="T96" s="10">
        <v>0.65466299999999999</v>
      </c>
      <c r="U96" s="10">
        <v>0.64630399999999999</v>
      </c>
      <c r="V96" s="10">
        <v>0.64157600000000004</v>
      </c>
      <c r="W96" s="10">
        <v>0.59782000000000002</v>
      </c>
      <c r="X96" s="10">
        <v>0.54907399999999995</v>
      </c>
      <c r="Y96" s="10">
        <v>0.50747200000000003</v>
      </c>
      <c r="Z96" s="10">
        <v>0.482238</v>
      </c>
      <c r="AA96" s="10">
        <v>0.47533900000000001</v>
      </c>
      <c r="AB96" s="10">
        <v>0.50266100000000002</v>
      </c>
      <c r="AC96" s="10">
        <v>0.51154900000000003</v>
      </c>
      <c r="AD96" s="10">
        <v>0.54925999999999997</v>
      </c>
      <c r="AE96" s="10">
        <v>0.56086000000000003</v>
      </c>
      <c r="AF96" s="10">
        <v>0.58327099999999998</v>
      </c>
      <c r="AG96" s="10">
        <v>0.68023299999999998</v>
      </c>
      <c r="AH96" s="10">
        <v>0.79310700000000001</v>
      </c>
      <c r="AI96" s="10">
        <v>0.85997100000000004</v>
      </c>
      <c r="AJ96" s="10">
        <v>0.85240000000000005</v>
      </c>
      <c r="AK96" s="10">
        <v>0.81283399999999995</v>
      </c>
      <c r="AL96" s="10">
        <v>0.80940999999999996</v>
      </c>
      <c r="AM96" s="10">
        <v>0.84909500000000004</v>
      </c>
      <c r="AN96" s="10">
        <v>0.90577200000000002</v>
      </c>
      <c r="AO96" s="10">
        <v>0.99762099999999998</v>
      </c>
      <c r="AP96" s="10">
        <v>1.1459159999999999</v>
      </c>
      <c r="AQ96" s="10">
        <v>1.3171889999999999</v>
      </c>
      <c r="AR96" s="10">
        <v>1.505959</v>
      </c>
      <c r="AS96" s="10">
        <v>1.7038500000000001</v>
      </c>
      <c r="AT96" s="10">
        <v>1.9053329999999999</v>
      </c>
      <c r="AU96" s="10">
        <v>2.10771</v>
      </c>
      <c r="AV96" s="10">
        <v>2.3251919999999999</v>
      </c>
      <c r="AW96" s="10">
        <v>2.5381779999999998</v>
      </c>
      <c r="AX96" s="10">
        <v>2.7305730000000001</v>
      </c>
      <c r="AY96" s="10">
        <v>2.8629910000000001</v>
      </c>
      <c r="AZ96" s="10">
        <v>2.991784</v>
      </c>
      <c r="BA96" s="10">
        <v>3.1601249999999999</v>
      </c>
      <c r="BB96" s="10">
        <v>3.2817769999999999</v>
      </c>
      <c r="BC96" s="10">
        <v>3.3478249999999998</v>
      </c>
      <c r="BD96" s="10">
        <v>3.4153980000000002</v>
      </c>
      <c r="BE96" s="10">
        <v>3.5543870000000002</v>
      </c>
      <c r="BF96" s="10">
        <v>3.7310729999999999</v>
      </c>
      <c r="BG96" s="10">
        <v>3.8894500000000001</v>
      </c>
      <c r="BH96" s="10">
        <v>4.0497750000000003</v>
      </c>
      <c r="BI96" s="10">
        <v>4.1663560000000004</v>
      </c>
      <c r="BJ96" s="10">
        <v>4.2549320000000002</v>
      </c>
      <c r="BK96" s="10">
        <v>4.3560679999999996</v>
      </c>
      <c r="BL96" s="10">
        <v>4.4873180000000001</v>
      </c>
      <c r="BM96" s="10">
        <v>4.6075210000000002</v>
      </c>
      <c r="BN96" s="10">
        <v>4.7334889999999996</v>
      </c>
      <c r="BO96" s="10">
        <v>4.8635460000000004</v>
      </c>
      <c r="BP96" s="10">
        <v>4.9949279999999998</v>
      </c>
      <c r="BQ96" s="10">
        <v>5.1292970000000002</v>
      </c>
      <c r="BR96" s="10">
        <v>5.2666789999999999</v>
      </c>
      <c r="BS96" s="10">
        <v>5.4071389999999999</v>
      </c>
      <c r="BT96" s="10">
        <v>5.5507479999999996</v>
      </c>
      <c r="BU96" s="10">
        <v>5.6975759999999998</v>
      </c>
      <c r="BV96" s="10">
        <v>5.8476939999999997</v>
      </c>
      <c r="BW96" s="10">
        <v>6.0011780000000003</v>
      </c>
      <c r="BX96" s="10">
        <v>6.1581010000000003</v>
      </c>
      <c r="BY96" s="10">
        <v>6.3185419999999999</v>
      </c>
      <c r="BZ96" s="10">
        <v>6.4825790000000003</v>
      </c>
      <c r="CA96" s="10">
        <v>6.6502920000000003</v>
      </c>
      <c r="CB96" s="10">
        <v>6.8217650000000001</v>
      </c>
    </row>
    <row r="97" spans="1:80">
      <c r="A97" s="10">
        <v>5.6904999999999997E-2</v>
      </c>
      <c r="B97" s="10">
        <v>0.14224999999999999</v>
      </c>
      <c r="C97" s="10">
        <v>0.23274800000000001</v>
      </c>
      <c r="D97" s="10">
        <v>0.319519</v>
      </c>
      <c r="E97" s="10">
        <v>0.43873899999999999</v>
      </c>
      <c r="F97" s="10">
        <v>0.56155600000000006</v>
      </c>
      <c r="G97" s="10">
        <v>0.65835500000000002</v>
      </c>
      <c r="H97" s="10">
        <v>0.72883900000000001</v>
      </c>
      <c r="I97" s="10">
        <v>0.75939199999999996</v>
      </c>
      <c r="J97" s="10">
        <v>0.77667799999999998</v>
      </c>
      <c r="K97" s="10">
        <v>0.81559000000000004</v>
      </c>
      <c r="L97" s="10">
        <v>0.86794800000000005</v>
      </c>
      <c r="M97" s="10">
        <v>0.95963600000000004</v>
      </c>
      <c r="N97" s="10">
        <v>1.10043</v>
      </c>
      <c r="O97" s="10">
        <v>1.246095</v>
      </c>
      <c r="P97" s="10">
        <v>1.407389</v>
      </c>
      <c r="Q97" s="10">
        <v>1.5741639999999999</v>
      </c>
      <c r="R97" s="10">
        <v>1.7035039999999999</v>
      </c>
      <c r="S97" s="10">
        <v>1.785544</v>
      </c>
      <c r="T97" s="10">
        <v>1.920663</v>
      </c>
      <c r="U97" s="10">
        <v>2.022408</v>
      </c>
      <c r="V97" s="10">
        <v>2.0986549999999999</v>
      </c>
      <c r="W97" s="10">
        <v>2.2331629999999998</v>
      </c>
      <c r="X97" s="10">
        <v>2.4242729999999999</v>
      </c>
      <c r="Y97" s="10">
        <v>2.7193800000000001</v>
      </c>
      <c r="Z97" s="10">
        <v>3.0417860000000001</v>
      </c>
      <c r="AA97" s="10">
        <v>3.2620960000000001</v>
      </c>
      <c r="AB97" s="10">
        <v>3.3525580000000001</v>
      </c>
      <c r="AC97" s="10">
        <v>3.420798</v>
      </c>
      <c r="AD97" s="10">
        <v>3.421516</v>
      </c>
      <c r="AE97" s="10">
        <v>3.4212820000000002</v>
      </c>
      <c r="AF97" s="10">
        <v>3.5215339999999999</v>
      </c>
      <c r="AG97" s="10">
        <v>3.5407099999999998</v>
      </c>
      <c r="AH97" s="10">
        <v>3.50956</v>
      </c>
      <c r="AI97" s="10">
        <v>3.5695649999999999</v>
      </c>
      <c r="AJ97" s="10">
        <v>3.661956</v>
      </c>
      <c r="AK97" s="10">
        <v>3.7758720000000001</v>
      </c>
      <c r="AL97" s="10">
        <v>3.914291</v>
      </c>
      <c r="AM97" s="10">
        <v>4.0700719999999997</v>
      </c>
      <c r="AN97" s="10">
        <v>4.3146940000000003</v>
      </c>
      <c r="AO97" s="10">
        <v>4.4961760000000002</v>
      </c>
      <c r="AP97" s="10">
        <v>4.523339</v>
      </c>
      <c r="AQ97" s="10">
        <v>4.5247700000000002</v>
      </c>
      <c r="AR97" s="10">
        <v>4.5479419999999999</v>
      </c>
      <c r="AS97" s="10">
        <v>4.5408239999999997</v>
      </c>
      <c r="AT97" s="10">
        <v>4.5180829999999998</v>
      </c>
      <c r="AU97" s="10">
        <v>4.5698420000000004</v>
      </c>
      <c r="AV97" s="10">
        <v>4.6720379999999997</v>
      </c>
      <c r="AW97" s="10">
        <v>4.8138990000000002</v>
      </c>
      <c r="AX97" s="10">
        <v>5.0245649999999999</v>
      </c>
      <c r="AY97" s="10">
        <v>5.2563769999999996</v>
      </c>
      <c r="AZ97" s="10">
        <v>5.4901429999999998</v>
      </c>
      <c r="BA97" s="10">
        <v>5.7136040000000001</v>
      </c>
      <c r="BB97" s="10">
        <v>6.0169259999999998</v>
      </c>
      <c r="BC97" s="10">
        <v>6.3166209999999996</v>
      </c>
      <c r="BD97" s="10">
        <v>6.6728649999999998</v>
      </c>
      <c r="BE97" s="10">
        <v>7.0317689999999997</v>
      </c>
      <c r="BF97" s="10">
        <v>7.307442</v>
      </c>
      <c r="BG97" s="10">
        <v>7.5916509999999997</v>
      </c>
      <c r="BH97" s="10">
        <v>7.897475</v>
      </c>
      <c r="BI97" s="10">
        <v>8.2412840000000003</v>
      </c>
      <c r="BJ97" s="10">
        <v>8.5440539999999991</v>
      </c>
      <c r="BK97" s="10">
        <v>8.7653730000000003</v>
      </c>
      <c r="BL97" s="10">
        <v>8.9208020000000001</v>
      </c>
      <c r="BM97" s="10">
        <v>9.1030149999999992</v>
      </c>
      <c r="BN97" s="10">
        <v>9.3146319999999996</v>
      </c>
      <c r="BO97" s="10">
        <v>9.5200580000000006</v>
      </c>
      <c r="BP97" s="10">
        <v>9.7300839999999997</v>
      </c>
      <c r="BQ97" s="10">
        <v>9.9443359999999998</v>
      </c>
      <c r="BR97" s="10">
        <v>10.162865999999999</v>
      </c>
      <c r="BS97" s="10">
        <v>10.385759999999999</v>
      </c>
      <c r="BT97" s="10">
        <v>10.613104</v>
      </c>
      <c r="BU97" s="10">
        <v>10.844988000000001</v>
      </c>
      <c r="BV97" s="10">
        <v>11.081502</v>
      </c>
      <c r="BW97" s="10">
        <v>11.322739</v>
      </c>
      <c r="BX97" s="10">
        <v>11.568792</v>
      </c>
      <c r="BY97" s="10">
        <v>11.819758999999999</v>
      </c>
      <c r="BZ97" s="10">
        <v>12.075737</v>
      </c>
      <c r="CA97" s="10">
        <v>12.336824999999999</v>
      </c>
      <c r="CB97" s="10">
        <v>12.603128</v>
      </c>
    </row>
    <row r="98" spans="1:80">
      <c r="A98" s="10">
        <v>4.5088999999999997E-2</v>
      </c>
      <c r="B98" s="10">
        <v>0.113783</v>
      </c>
      <c r="C98" s="10">
        <v>0.19690299999999999</v>
      </c>
      <c r="D98" s="10">
        <v>0.235236</v>
      </c>
      <c r="E98" s="10">
        <v>0.25415599999999999</v>
      </c>
      <c r="F98" s="10">
        <v>0.30945899999999998</v>
      </c>
      <c r="G98" s="10">
        <v>0.37178699999999998</v>
      </c>
      <c r="H98" s="10">
        <v>0.428429</v>
      </c>
      <c r="I98" s="10">
        <v>0.50197700000000001</v>
      </c>
      <c r="J98" s="10">
        <v>0.59865900000000005</v>
      </c>
      <c r="K98" s="10">
        <v>0.69381599999999999</v>
      </c>
      <c r="L98" s="10">
        <v>0.76450399999999996</v>
      </c>
      <c r="M98" s="10">
        <v>0.80935800000000002</v>
      </c>
      <c r="N98" s="10">
        <v>0.89057699999999995</v>
      </c>
      <c r="O98" s="10">
        <v>1.0038</v>
      </c>
      <c r="P98" s="10">
        <v>1.105062</v>
      </c>
      <c r="Q98" s="10">
        <v>1.207832</v>
      </c>
      <c r="R98" s="10">
        <v>1.3036110000000001</v>
      </c>
      <c r="S98" s="10">
        <v>1.402863</v>
      </c>
      <c r="T98" s="10">
        <v>1.5064900000000001</v>
      </c>
      <c r="U98" s="10">
        <v>1.547995</v>
      </c>
      <c r="V98" s="10">
        <v>1.542926</v>
      </c>
      <c r="W98" s="10">
        <v>1.5532840000000001</v>
      </c>
      <c r="X98" s="10">
        <v>1.634096</v>
      </c>
      <c r="Y98" s="10">
        <v>1.7650870000000001</v>
      </c>
      <c r="Z98" s="10">
        <v>1.8877999999999999</v>
      </c>
      <c r="AA98" s="10">
        <v>1.9598800000000001</v>
      </c>
      <c r="AB98" s="10">
        <v>1.988075</v>
      </c>
      <c r="AC98" s="10">
        <v>1.995946</v>
      </c>
      <c r="AD98" s="10">
        <v>2.015253</v>
      </c>
      <c r="AE98" s="10">
        <v>2.083221</v>
      </c>
      <c r="AF98" s="10">
        <v>2.1890749999999999</v>
      </c>
      <c r="AG98" s="10">
        <v>2.2621600000000002</v>
      </c>
      <c r="AH98" s="10">
        <v>2.355553</v>
      </c>
      <c r="AI98" s="10">
        <v>2.5128170000000001</v>
      </c>
      <c r="AJ98" s="10">
        <v>2.7052480000000001</v>
      </c>
      <c r="AK98" s="10">
        <v>2.938205</v>
      </c>
      <c r="AL98" s="10">
        <v>3.2084969999999999</v>
      </c>
      <c r="AM98" s="10">
        <v>3.4121480000000002</v>
      </c>
      <c r="AN98" s="10">
        <v>3.490694</v>
      </c>
      <c r="AO98" s="10">
        <v>3.5454300000000001</v>
      </c>
      <c r="AP98" s="10">
        <v>3.6923560000000002</v>
      </c>
      <c r="AQ98" s="10">
        <v>3.8717250000000001</v>
      </c>
      <c r="AR98" s="10">
        <v>3.9546960000000002</v>
      </c>
      <c r="AS98" s="10">
        <v>3.922768</v>
      </c>
      <c r="AT98" s="10">
        <v>3.7992880000000002</v>
      </c>
      <c r="AU98" s="10">
        <v>3.694623</v>
      </c>
      <c r="AV98" s="10">
        <v>3.555812</v>
      </c>
      <c r="AW98" s="10">
        <v>3.4054120000000001</v>
      </c>
      <c r="AX98" s="10">
        <v>3.4043860000000001</v>
      </c>
      <c r="AY98" s="10">
        <v>3.460318</v>
      </c>
      <c r="AZ98" s="10">
        <v>3.5293589999999999</v>
      </c>
      <c r="BA98" s="10">
        <v>3.6555759999999999</v>
      </c>
      <c r="BB98" s="10">
        <v>3.845386</v>
      </c>
      <c r="BC98" s="10">
        <v>4.09701</v>
      </c>
      <c r="BD98" s="10">
        <v>4.3416579999999998</v>
      </c>
      <c r="BE98" s="10">
        <v>4.5280750000000003</v>
      </c>
      <c r="BF98" s="10">
        <v>4.7143879999999996</v>
      </c>
      <c r="BG98" s="10">
        <v>4.9049230000000001</v>
      </c>
      <c r="BH98" s="10">
        <v>5.1580870000000001</v>
      </c>
      <c r="BI98" s="10">
        <v>5.3890539999999998</v>
      </c>
      <c r="BJ98" s="10">
        <v>5.5807250000000002</v>
      </c>
      <c r="BK98" s="10">
        <v>5.8184300000000002</v>
      </c>
      <c r="BL98" s="10">
        <v>6.1062820000000002</v>
      </c>
      <c r="BM98" s="10">
        <v>6.3595899999999999</v>
      </c>
      <c r="BN98" s="10">
        <v>6.5998799999999997</v>
      </c>
      <c r="BO98" s="10">
        <v>6.8382699999999996</v>
      </c>
      <c r="BP98" s="10">
        <v>7.08209</v>
      </c>
      <c r="BQ98" s="10">
        <v>7.3335809999999997</v>
      </c>
      <c r="BR98" s="10">
        <v>7.5928979999999999</v>
      </c>
      <c r="BS98" s="10">
        <v>7.860284</v>
      </c>
      <c r="BT98" s="10">
        <v>8.1359899999999996</v>
      </c>
      <c r="BU98" s="10">
        <v>8.4202750000000002</v>
      </c>
      <c r="BV98" s="10">
        <v>8.7134070000000001</v>
      </c>
      <c r="BW98" s="10">
        <v>9.0156589999999994</v>
      </c>
      <c r="BX98" s="10">
        <v>9.327318</v>
      </c>
      <c r="BY98" s="10">
        <v>9.6486739999999998</v>
      </c>
      <c r="BZ98" s="10">
        <v>9.980029</v>
      </c>
      <c r="CA98" s="10">
        <v>10.321695999999999</v>
      </c>
      <c r="CB98" s="10">
        <v>10.673994</v>
      </c>
    </row>
    <row r="99" spans="1:80">
      <c r="A99" s="10">
        <v>3.1008999999999998E-2</v>
      </c>
      <c r="B99" s="10">
        <v>7.0990999999999999E-2</v>
      </c>
      <c r="C99" s="10">
        <v>9.9613999999999994E-2</v>
      </c>
      <c r="D99" s="10">
        <v>0.123445</v>
      </c>
      <c r="E99" s="10">
        <v>0.120189</v>
      </c>
      <c r="F99" s="10">
        <v>8.7430999999999995E-2</v>
      </c>
      <c r="G99" s="10">
        <v>5.6347000000000001E-2</v>
      </c>
      <c r="H99" s="10">
        <v>2.7723999999999999E-2</v>
      </c>
      <c r="I99" s="10">
        <v>4.7869999999999996E-3</v>
      </c>
      <c r="J99" s="10">
        <v>-2.6705E-2</v>
      </c>
      <c r="K99" s="10">
        <v>-4.5298999999999999E-2</v>
      </c>
      <c r="L99" s="10">
        <v>-4.5545000000000002E-2</v>
      </c>
      <c r="M99" s="10">
        <v>-3.8490999999999997E-2</v>
      </c>
      <c r="N99" s="10">
        <v>-9.9319999999999999E-3</v>
      </c>
      <c r="O99" s="10">
        <v>3.9191999999999998E-2</v>
      </c>
      <c r="P99" s="10">
        <v>8.2621E-2</v>
      </c>
      <c r="Q99" s="10">
        <v>0.124001</v>
      </c>
      <c r="R99" s="10">
        <v>0.171011</v>
      </c>
      <c r="S99" s="10">
        <v>0.20793500000000001</v>
      </c>
      <c r="T99" s="10">
        <v>0.24849099999999999</v>
      </c>
      <c r="U99" s="10">
        <v>0.28146100000000002</v>
      </c>
      <c r="V99" s="10">
        <v>0.300817</v>
      </c>
      <c r="W99" s="10">
        <v>0.29794500000000002</v>
      </c>
      <c r="X99" s="10">
        <v>0.28741800000000001</v>
      </c>
      <c r="Y99" s="10">
        <v>0.26789600000000002</v>
      </c>
      <c r="Z99" s="10">
        <v>0.24127399999999999</v>
      </c>
      <c r="AA99" s="10">
        <v>0.21207300000000001</v>
      </c>
      <c r="AB99" s="10">
        <v>0.19517300000000001</v>
      </c>
      <c r="AC99" s="10">
        <v>0.20852699999999999</v>
      </c>
      <c r="AD99" s="10">
        <v>0.22872799999999999</v>
      </c>
      <c r="AE99" s="10">
        <v>0.27257199999999998</v>
      </c>
      <c r="AF99" s="10">
        <v>0.32402399999999998</v>
      </c>
      <c r="AG99" s="10">
        <v>0.40484599999999998</v>
      </c>
      <c r="AH99" s="10">
        <v>0.52158800000000005</v>
      </c>
      <c r="AI99" s="10">
        <v>0.66075600000000001</v>
      </c>
      <c r="AJ99" s="10">
        <v>0.78731499999999999</v>
      </c>
      <c r="AK99" s="10">
        <v>0.89466000000000001</v>
      </c>
      <c r="AL99" s="10">
        <v>0.98190100000000002</v>
      </c>
      <c r="AM99" s="10">
        <v>0.98312999999999995</v>
      </c>
      <c r="AN99" s="10">
        <v>0.941384</v>
      </c>
      <c r="AO99" s="10">
        <v>0.87161900000000003</v>
      </c>
      <c r="AP99" s="10">
        <v>0.78191299999999997</v>
      </c>
      <c r="AQ99" s="10">
        <v>0.67344800000000005</v>
      </c>
      <c r="AR99" s="10">
        <v>0.55898599999999998</v>
      </c>
      <c r="AS99" s="10">
        <v>0.43992399999999998</v>
      </c>
      <c r="AT99" s="10">
        <v>0.35252099999999997</v>
      </c>
      <c r="AU99" s="10">
        <v>0.296541</v>
      </c>
      <c r="AV99" s="10">
        <v>0.25196099999999999</v>
      </c>
      <c r="AW99" s="10">
        <v>0.19723099999999999</v>
      </c>
      <c r="AX99" s="10">
        <v>0.149558</v>
      </c>
      <c r="AY99" s="10">
        <v>9.0756000000000003E-2</v>
      </c>
      <c r="AZ99" s="10">
        <v>3.9676999999999997E-2</v>
      </c>
      <c r="BA99" s="10">
        <v>-3.702E-3</v>
      </c>
      <c r="BB99" s="10">
        <v>-4.0504999999999999E-2</v>
      </c>
      <c r="BC99" s="10">
        <v>-7.4884999999999993E-2</v>
      </c>
      <c r="BD99" s="10">
        <v>-0.10645499999999999</v>
      </c>
      <c r="BE99" s="10">
        <v>-0.13827</v>
      </c>
      <c r="BF99" s="10">
        <v>-0.17042199999999999</v>
      </c>
      <c r="BG99" s="10">
        <v>-0.199739</v>
      </c>
      <c r="BH99" s="10">
        <v>-0.22939699999999999</v>
      </c>
      <c r="BI99" s="10">
        <v>-0.25364199999999998</v>
      </c>
      <c r="BJ99" s="10">
        <v>-0.27776299999999998</v>
      </c>
      <c r="BK99" s="10">
        <v>-0.29783500000000002</v>
      </c>
      <c r="BL99" s="10">
        <v>-0.31548900000000002</v>
      </c>
      <c r="BM99" s="10">
        <v>-0.33646799999999999</v>
      </c>
      <c r="BN99" s="10">
        <v>-0.35588500000000001</v>
      </c>
      <c r="BO99" s="10">
        <v>-0.37399700000000002</v>
      </c>
      <c r="BP99" s="10">
        <v>-0.39173999999999998</v>
      </c>
      <c r="BQ99" s="10">
        <v>-0.40898299999999999</v>
      </c>
      <c r="BR99" s="10">
        <v>-0.42573699999999998</v>
      </c>
      <c r="BS99" s="10">
        <v>-0.44201600000000002</v>
      </c>
      <c r="BT99" s="10">
        <v>-0.45783299999999999</v>
      </c>
      <c r="BU99" s="10">
        <v>-0.47320200000000001</v>
      </c>
      <c r="BV99" s="10">
        <v>-0.48813600000000001</v>
      </c>
      <c r="BW99" s="10">
        <v>-0.50264600000000004</v>
      </c>
      <c r="BX99" s="10">
        <v>-0.51674399999999998</v>
      </c>
      <c r="BY99" s="10">
        <v>-0.530443</v>
      </c>
      <c r="BZ99" s="10">
        <v>-0.54375399999999996</v>
      </c>
      <c r="CA99" s="10">
        <v>-0.55668799999999996</v>
      </c>
      <c r="CB99" s="10">
        <v>-0.56925400000000004</v>
      </c>
    </row>
    <row r="100" spans="1:80">
      <c r="A100" s="10">
        <v>-2.8329E-2</v>
      </c>
      <c r="B100" s="10">
        <v>-4.6061999999999999E-2</v>
      </c>
      <c r="C100" s="10">
        <v>-6.2421999999999998E-2</v>
      </c>
      <c r="D100" s="10">
        <v>-7.4781E-2</v>
      </c>
      <c r="E100" s="10">
        <v>-9.2702000000000007E-2</v>
      </c>
      <c r="F100" s="10">
        <v>-0.102202</v>
      </c>
      <c r="G100" s="10">
        <v>-8.6037000000000002E-2</v>
      </c>
      <c r="H100" s="10">
        <v>-7.4374999999999997E-2</v>
      </c>
      <c r="I100" s="10">
        <v>-6.5937999999999997E-2</v>
      </c>
      <c r="J100" s="10">
        <v>-6.0482000000000001E-2</v>
      </c>
      <c r="K100" s="10">
        <v>-6.8469000000000002E-2</v>
      </c>
      <c r="L100" s="10">
        <v>-7.6341000000000006E-2</v>
      </c>
      <c r="M100" s="10">
        <v>-6.7446000000000006E-2</v>
      </c>
      <c r="N100" s="10">
        <v>-5.6179E-2</v>
      </c>
      <c r="O100" s="10">
        <v>-4.4496000000000001E-2</v>
      </c>
      <c r="P100" s="10">
        <v>-3.8339999999999999E-2</v>
      </c>
      <c r="Q100" s="10">
        <v>-5.3971999999999999E-2</v>
      </c>
      <c r="R100" s="10">
        <v>-8.4107000000000001E-2</v>
      </c>
      <c r="S100" s="10">
        <v>-0.11593299999999999</v>
      </c>
      <c r="T100" s="10">
        <v>-0.14155200000000001</v>
      </c>
      <c r="U100" s="10">
        <v>-0.14882100000000001</v>
      </c>
      <c r="V100" s="10">
        <v>-0.14585300000000001</v>
      </c>
      <c r="W100" s="10">
        <v>-0.12797700000000001</v>
      </c>
      <c r="X100" s="10">
        <v>-0.103974</v>
      </c>
      <c r="Y100" s="10">
        <v>-8.8637999999999995E-2</v>
      </c>
      <c r="Z100" s="10">
        <v>-8.4069000000000005E-2</v>
      </c>
      <c r="AA100" s="10">
        <v>-9.4395000000000007E-2</v>
      </c>
      <c r="AB100" s="10">
        <v>-0.10742599999999999</v>
      </c>
      <c r="AC100" s="10">
        <v>-0.115116</v>
      </c>
      <c r="AD100" s="10">
        <v>-0.12049</v>
      </c>
      <c r="AE100" s="10">
        <v>-0.120656</v>
      </c>
      <c r="AF100" s="10">
        <v>-0.11297699999999999</v>
      </c>
      <c r="AG100" s="10">
        <v>-0.106256</v>
      </c>
      <c r="AH100" s="10">
        <v>-9.4612000000000002E-2</v>
      </c>
      <c r="AI100" s="10">
        <v>-8.2110000000000002E-2</v>
      </c>
      <c r="AJ100" s="10">
        <v>-5.7572999999999999E-2</v>
      </c>
      <c r="AK100" s="10">
        <v>-1.1063999999999999E-2</v>
      </c>
      <c r="AL100" s="10">
        <v>6.1518999999999997E-2</v>
      </c>
      <c r="AM100" s="10">
        <v>0.113483</v>
      </c>
      <c r="AN100" s="10">
        <v>0.14666399999999999</v>
      </c>
      <c r="AO100" s="10">
        <v>0.18937799999999999</v>
      </c>
      <c r="AP100" s="10">
        <v>0.23167599999999999</v>
      </c>
      <c r="AQ100" s="10">
        <v>0.270646</v>
      </c>
      <c r="AR100" s="10">
        <v>0.33202199999999998</v>
      </c>
      <c r="AS100" s="10">
        <v>0.38454199999999999</v>
      </c>
      <c r="AT100" s="10">
        <v>0.42396</v>
      </c>
      <c r="AU100" s="10">
        <v>0.45107900000000001</v>
      </c>
      <c r="AV100" s="10">
        <v>0.478827</v>
      </c>
      <c r="AW100" s="10">
        <v>0.517675</v>
      </c>
      <c r="AX100" s="10">
        <v>0.59162899999999996</v>
      </c>
      <c r="AY100" s="10">
        <v>0.66744800000000004</v>
      </c>
      <c r="AZ100" s="10">
        <v>0.72966500000000001</v>
      </c>
      <c r="BA100" s="10">
        <v>0.81000300000000003</v>
      </c>
      <c r="BB100" s="10">
        <v>0.92000099999999996</v>
      </c>
      <c r="BC100" s="10">
        <v>1.01274</v>
      </c>
      <c r="BD100" s="10">
        <v>1.0615000000000001</v>
      </c>
      <c r="BE100" s="10">
        <v>1.09443</v>
      </c>
      <c r="BF100" s="10">
        <v>1.127435</v>
      </c>
      <c r="BG100" s="10">
        <v>1.1687179999999999</v>
      </c>
      <c r="BH100" s="10">
        <v>1.2137169999999999</v>
      </c>
      <c r="BI100" s="10">
        <v>1.263557</v>
      </c>
      <c r="BJ100" s="10">
        <v>1.2926880000000001</v>
      </c>
      <c r="BK100" s="10">
        <v>1.312927</v>
      </c>
      <c r="BL100" s="10">
        <v>1.3498330000000001</v>
      </c>
      <c r="BM100" s="10">
        <v>1.3853709999999999</v>
      </c>
      <c r="BN100" s="10">
        <v>1.418714</v>
      </c>
      <c r="BO100" s="10">
        <v>1.449022</v>
      </c>
      <c r="BP100" s="10">
        <v>1.4793099999999999</v>
      </c>
      <c r="BQ100" s="10">
        <v>1.5099750000000001</v>
      </c>
      <c r="BR100" s="10">
        <v>1.5410189999999999</v>
      </c>
      <c r="BS100" s="10">
        <v>1.572446</v>
      </c>
      <c r="BT100" s="10">
        <v>1.6042620000000001</v>
      </c>
      <c r="BU100" s="10">
        <v>1.6364719999999999</v>
      </c>
      <c r="BV100" s="10">
        <v>1.669081</v>
      </c>
      <c r="BW100" s="10">
        <v>1.7020919999999999</v>
      </c>
      <c r="BX100" s="10">
        <v>1.7355119999999999</v>
      </c>
      <c r="BY100" s="10">
        <v>1.7693449999999999</v>
      </c>
      <c r="BZ100" s="10">
        <v>1.8035969999999999</v>
      </c>
      <c r="CA100" s="10">
        <v>1.8382719999999999</v>
      </c>
      <c r="CB100" s="10">
        <v>1.8733759999999999</v>
      </c>
    </row>
    <row r="101" spans="1:80">
      <c r="A101" s="10">
        <v>1.5938000000000001E-2</v>
      </c>
      <c r="B101" s="10">
        <v>4.8722000000000001E-2</v>
      </c>
      <c r="C101" s="10">
        <v>7.3741000000000001E-2</v>
      </c>
      <c r="D101" s="10">
        <v>0.10628899999999999</v>
      </c>
      <c r="E101" s="10">
        <v>0.123727</v>
      </c>
      <c r="F101" s="10">
        <v>0.12746099999999999</v>
      </c>
      <c r="G101" s="10">
        <v>0.130163</v>
      </c>
      <c r="H101" s="10">
        <v>0.14921200000000001</v>
      </c>
      <c r="I101" s="10">
        <v>0.16352900000000001</v>
      </c>
      <c r="J101" s="10">
        <v>0.17780299999999999</v>
      </c>
      <c r="K101" s="10">
        <v>0.18243500000000001</v>
      </c>
      <c r="L101" s="10">
        <v>0.17714099999999999</v>
      </c>
      <c r="M101" s="10">
        <v>0.171932</v>
      </c>
      <c r="N101" s="10">
        <v>0.15975</v>
      </c>
      <c r="O101" s="10">
        <v>0.124416</v>
      </c>
      <c r="P101" s="10">
        <v>0.10099900000000001</v>
      </c>
      <c r="Q101" s="10">
        <v>8.9997999999999995E-2</v>
      </c>
      <c r="R101" s="10">
        <v>8.7500999999999995E-2</v>
      </c>
      <c r="S101" s="10">
        <v>8.6596999999999993E-2</v>
      </c>
      <c r="T101" s="10">
        <v>8.0045000000000005E-2</v>
      </c>
      <c r="U101" s="10">
        <v>6.8987999999999994E-2</v>
      </c>
      <c r="V101" s="10">
        <v>5.2880999999999997E-2</v>
      </c>
      <c r="W101" s="10">
        <v>3.4054000000000001E-2</v>
      </c>
      <c r="X101" s="10">
        <v>1.1429E-2</v>
      </c>
      <c r="Y101" s="10">
        <v>-6.0740000000000004E-3</v>
      </c>
      <c r="Z101" s="10">
        <v>-3.0956000000000001E-2</v>
      </c>
      <c r="AA101" s="10">
        <v>-4.1725999999999999E-2</v>
      </c>
      <c r="AB101" s="10">
        <v>-3.8314000000000001E-2</v>
      </c>
      <c r="AC101" s="10">
        <v>-2.8246E-2</v>
      </c>
      <c r="AD101" s="10">
        <v>-1.0942E-2</v>
      </c>
      <c r="AE101" s="10">
        <v>4.4339999999999996E-3</v>
      </c>
      <c r="AF101" s="10">
        <v>1.7868999999999999E-2</v>
      </c>
      <c r="AG101" s="10">
        <v>1.4827999999999999E-2</v>
      </c>
      <c r="AH101" s="10">
        <v>4.8570000000000002E-3</v>
      </c>
      <c r="AI101" s="10">
        <v>3.4940000000000001E-3</v>
      </c>
      <c r="AJ101" s="10">
        <v>-1.8127999999999998E-2</v>
      </c>
      <c r="AK101" s="10">
        <v>-3.6228000000000003E-2</v>
      </c>
      <c r="AL101" s="10">
        <v>-4.7295999999999998E-2</v>
      </c>
      <c r="AM101" s="10">
        <v>-6.8398E-2</v>
      </c>
      <c r="AN101" s="10">
        <v>-8.2548999999999997E-2</v>
      </c>
      <c r="AO101" s="10">
        <v>-9.3026999999999999E-2</v>
      </c>
      <c r="AP101" s="10">
        <v>-6.6737000000000005E-2</v>
      </c>
      <c r="AQ101" s="10">
        <v>-2.9699E-2</v>
      </c>
      <c r="AR101" s="10">
        <v>7.2059999999999997E-3</v>
      </c>
      <c r="AS101" s="10">
        <v>7.9089999999999994E-3</v>
      </c>
      <c r="AT101" s="10">
        <v>1.8697999999999999E-2</v>
      </c>
      <c r="AU101" s="10">
        <v>3.3755E-2</v>
      </c>
      <c r="AV101" s="10">
        <v>3.7644999999999998E-2</v>
      </c>
      <c r="AW101" s="10">
        <v>4.4818999999999998E-2</v>
      </c>
      <c r="AX101" s="10">
        <v>6.3357999999999998E-2</v>
      </c>
      <c r="AY101" s="10">
        <v>9.4053999999999999E-2</v>
      </c>
      <c r="AZ101" s="10">
        <v>0.14740800000000001</v>
      </c>
      <c r="BA101" s="10">
        <v>0.22559499999999999</v>
      </c>
      <c r="BB101" s="10">
        <v>0.30898399999999998</v>
      </c>
      <c r="BC101" s="10">
        <v>0.40880300000000003</v>
      </c>
      <c r="BD101" s="10">
        <v>0.50989499999999999</v>
      </c>
      <c r="BE101" s="10">
        <v>0.61309400000000003</v>
      </c>
      <c r="BF101" s="10">
        <v>0.74851299999999998</v>
      </c>
      <c r="BG101" s="10">
        <v>0.89814499999999997</v>
      </c>
      <c r="BH101" s="10">
        <v>1.0785359999999999</v>
      </c>
      <c r="BI101" s="10">
        <v>1.2781439999999999</v>
      </c>
      <c r="BJ101" s="10">
        <v>1.4929589999999999</v>
      </c>
      <c r="BK101" s="10">
        <v>1.7202999999999999</v>
      </c>
      <c r="BL101" s="10">
        <v>1.939813</v>
      </c>
      <c r="BM101" s="10">
        <v>2.1530960000000001</v>
      </c>
      <c r="BN101" s="10">
        <v>2.3799389999999998</v>
      </c>
      <c r="BO101" s="10">
        <v>2.6232319999999998</v>
      </c>
      <c r="BP101" s="10">
        <v>2.8852660000000001</v>
      </c>
      <c r="BQ101" s="10">
        <v>3.1662699999999999</v>
      </c>
      <c r="BR101" s="10">
        <v>3.4675980000000002</v>
      </c>
      <c r="BS101" s="10">
        <v>3.7907190000000002</v>
      </c>
      <c r="BT101" s="10">
        <v>4.1372109999999997</v>
      </c>
      <c r="BU101" s="10">
        <v>4.5087619999999999</v>
      </c>
      <c r="BV101" s="10">
        <v>4.9071870000000004</v>
      </c>
      <c r="BW101" s="10">
        <v>5.3344279999999999</v>
      </c>
      <c r="BX101" s="10">
        <v>5.7925690000000003</v>
      </c>
      <c r="BY101" s="10">
        <v>6.2838450000000003</v>
      </c>
      <c r="BZ101" s="10">
        <v>6.8106530000000003</v>
      </c>
      <c r="CA101" s="10">
        <v>7.3755629999999996</v>
      </c>
      <c r="CB101" s="10">
        <v>7.981331</v>
      </c>
    </row>
    <row r="102" spans="1:80">
      <c r="A102" s="10">
        <v>5.5667000000000001E-2</v>
      </c>
      <c r="B102" s="10">
        <v>0.115781</v>
      </c>
      <c r="C102" s="10">
        <v>0.16938</v>
      </c>
      <c r="D102" s="10">
        <v>0.23629600000000001</v>
      </c>
      <c r="E102" s="10">
        <v>0.30963499999999999</v>
      </c>
      <c r="F102" s="10">
        <v>0.38039899999999999</v>
      </c>
      <c r="G102" s="10">
        <v>0.484427</v>
      </c>
      <c r="H102" s="10">
        <v>0.57826</v>
      </c>
      <c r="I102" s="10">
        <v>0.66984699999999997</v>
      </c>
      <c r="J102" s="10">
        <v>0.77946099999999996</v>
      </c>
      <c r="K102" s="10">
        <v>0.91028100000000001</v>
      </c>
      <c r="L102" s="10">
        <v>1.053434</v>
      </c>
      <c r="M102" s="10">
        <v>1.2092430000000001</v>
      </c>
      <c r="N102" s="10">
        <v>1.3537779999999999</v>
      </c>
      <c r="O102" s="10">
        <v>1.457333</v>
      </c>
      <c r="P102" s="10">
        <v>1.5528189999999999</v>
      </c>
      <c r="Q102" s="10">
        <v>1.7092879999999999</v>
      </c>
      <c r="R102" s="10">
        <v>1.8794249999999999</v>
      </c>
      <c r="S102" s="10">
        <v>1.9726900000000001</v>
      </c>
      <c r="T102" s="10">
        <v>2.0327850000000001</v>
      </c>
      <c r="U102" s="10">
        <v>2.062138</v>
      </c>
      <c r="V102" s="10">
        <v>2.0931060000000001</v>
      </c>
      <c r="W102" s="10">
        <v>2.1292710000000001</v>
      </c>
      <c r="X102" s="10">
        <v>2.2046139999999999</v>
      </c>
      <c r="Y102" s="10">
        <v>2.302991</v>
      </c>
      <c r="Z102" s="10">
        <v>2.3762889999999999</v>
      </c>
      <c r="AA102" s="10">
        <v>2.424973</v>
      </c>
      <c r="AB102" s="10">
        <v>2.5044499999999998</v>
      </c>
      <c r="AC102" s="10">
        <v>2.5365060000000001</v>
      </c>
      <c r="AD102" s="10">
        <v>2.526834</v>
      </c>
      <c r="AE102" s="10">
        <v>2.5373990000000002</v>
      </c>
      <c r="AF102" s="10">
        <v>2.553553</v>
      </c>
      <c r="AG102" s="10">
        <v>2.603939</v>
      </c>
      <c r="AH102" s="10">
        <v>2.6527509999999999</v>
      </c>
      <c r="AI102" s="10">
        <v>2.7620260000000001</v>
      </c>
      <c r="AJ102" s="10">
        <v>2.9399359999999999</v>
      </c>
      <c r="AK102" s="10">
        <v>3.1283069999999999</v>
      </c>
      <c r="AL102" s="10">
        <v>3.2302620000000002</v>
      </c>
      <c r="AM102" s="10">
        <v>3.329971</v>
      </c>
      <c r="AN102" s="10">
        <v>3.4642750000000002</v>
      </c>
      <c r="AO102" s="10">
        <v>3.5320779999999998</v>
      </c>
      <c r="AP102" s="10">
        <v>3.605912</v>
      </c>
      <c r="AQ102" s="10">
        <v>3.73272</v>
      </c>
      <c r="AR102" s="10">
        <v>3.8215880000000002</v>
      </c>
      <c r="AS102" s="10">
        <v>3.8984420000000002</v>
      </c>
      <c r="AT102" s="10">
        <v>3.9706779999999999</v>
      </c>
      <c r="AU102" s="10">
        <v>3.9899100000000001</v>
      </c>
      <c r="AV102" s="10">
        <v>4.0492499999999998</v>
      </c>
      <c r="AW102" s="10">
        <v>4.2247070000000004</v>
      </c>
      <c r="AX102" s="10">
        <v>4.4856879999999997</v>
      </c>
      <c r="AY102" s="10">
        <v>4.7688800000000002</v>
      </c>
      <c r="AZ102" s="10">
        <v>5.031269</v>
      </c>
      <c r="BA102" s="10">
        <v>5.1655800000000003</v>
      </c>
      <c r="BB102" s="10">
        <v>5.1050250000000004</v>
      </c>
      <c r="BC102" s="10">
        <v>4.9318489999999997</v>
      </c>
      <c r="BD102" s="10">
        <v>4.7876820000000002</v>
      </c>
      <c r="BE102" s="10">
        <v>4.6145930000000002</v>
      </c>
      <c r="BF102" s="10">
        <v>4.4161349999999997</v>
      </c>
      <c r="BG102" s="10">
        <v>4.2204040000000003</v>
      </c>
      <c r="BH102" s="10">
        <v>4.0442720000000003</v>
      </c>
      <c r="BI102" s="10">
        <v>3.869637</v>
      </c>
      <c r="BJ102" s="10">
        <v>3.7119149999999999</v>
      </c>
      <c r="BK102" s="10">
        <v>3.5646170000000001</v>
      </c>
      <c r="BL102" s="10">
        <v>3.411152</v>
      </c>
      <c r="BM102" s="10">
        <v>3.2667190000000002</v>
      </c>
      <c r="BN102" s="10">
        <v>3.1381079999999999</v>
      </c>
      <c r="BO102" s="10">
        <v>3.0148540000000001</v>
      </c>
      <c r="BP102" s="10">
        <v>2.8957929999999998</v>
      </c>
      <c r="BQ102" s="10">
        <v>2.7802950000000002</v>
      </c>
      <c r="BR102" s="10">
        <v>2.668221</v>
      </c>
      <c r="BS102" s="10">
        <v>2.559469</v>
      </c>
      <c r="BT102" s="10">
        <v>2.4539420000000001</v>
      </c>
      <c r="BU102" s="10">
        <v>2.3515429999999999</v>
      </c>
      <c r="BV102" s="10">
        <v>2.2521800000000001</v>
      </c>
      <c r="BW102" s="10">
        <v>2.1557620000000002</v>
      </c>
      <c r="BX102" s="10">
        <v>2.0622039999999999</v>
      </c>
      <c r="BY102" s="10">
        <v>1.971419</v>
      </c>
      <c r="BZ102" s="10">
        <v>1.8833249999999999</v>
      </c>
      <c r="CA102" s="10">
        <v>1.7978430000000001</v>
      </c>
      <c r="CB102" s="10">
        <v>1.714896</v>
      </c>
    </row>
    <row r="103" spans="1:80">
      <c r="A103" s="10">
        <v>2.5134E-2</v>
      </c>
      <c r="B103" s="10">
        <v>5.067E-2</v>
      </c>
      <c r="C103" s="10">
        <v>5.7155999999999998E-2</v>
      </c>
      <c r="D103" s="10">
        <v>6.2519000000000005E-2</v>
      </c>
      <c r="E103" s="10">
        <v>7.5097999999999998E-2</v>
      </c>
      <c r="F103" s="10">
        <v>6.1703000000000001E-2</v>
      </c>
      <c r="G103" s="10">
        <v>1.5495999999999999E-2</v>
      </c>
      <c r="H103" s="10">
        <v>-4.1988999999999999E-2</v>
      </c>
      <c r="I103" s="10">
        <v>-0.12695000000000001</v>
      </c>
      <c r="J103" s="10">
        <v>-0.20209299999999999</v>
      </c>
      <c r="K103" s="10">
        <v>-0.23880100000000001</v>
      </c>
      <c r="L103" s="10">
        <v>-0.27360800000000002</v>
      </c>
      <c r="M103" s="10">
        <v>-0.303504</v>
      </c>
      <c r="N103" s="10">
        <v>-0.313386</v>
      </c>
      <c r="O103" s="10">
        <v>-0.30770799999999998</v>
      </c>
      <c r="P103" s="10">
        <v>-0.27838099999999999</v>
      </c>
      <c r="Q103" s="10">
        <v>-0.25670100000000001</v>
      </c>
      <c r="R103" s="10">
        <v>-0.25247599999999998</v>
      </c>
      <c r="S103" s="10">
        <v>-0.24385299999999999</v>
      </c>
      <c r="T103" s="10">
        <v>-0.236065</v>
      </c>
      <c r="U103" s="10">
        <v>-0.24732499999999999</v>
      </c>
      <c r="V103" s="10">
        <v>-0.26943899999999998</v>
      </c>
      <c r="W103" s="10">
        <v>-0.280028</v>
      </c>
      <c r="X103" s="10">
        <v>-0.27956300000000001</v>
      </c>
      <c r="Y103" s="10">
        <v>-0.28725299999999998</v>
      </c>
      <c r="Z103" s="10">
        <v>-0.30204500000000001</v>
      </c>
      <c r="AA103" s="10">
        <v>-0.31965700000000002</v>
      </c>
      <c r="AB103" s="10">
        <v>-0.32549</v>
      </c>
      <c r="AC103" s="10">
        <v>-0.31220300000000001</v>
      </c>
      <c r="AD103" s="10">
        <v>-0.28508899999999998</v>
      </c>
      <c r="AE103" s="10">
        <v>-0.27058900000000002</v>
      </c>
      <c r="AF103" s="10">
        <v>-0.27907399999999999</v>
      </c>
      <c r="AG103" s="10">
        <v>-0.28320899999999999</v>
      </c>
      <c r="AH103" s="10">
        <v>-0.27655800000000003</v>
      </c>
      <c r="AI103" s="10">
        <v>-0.25808799999999998</v>
      </c>
      <c r="AJ103" s="10">
        <v>-0.22598299999999999</v>
      </c>
      <c r="AK103" s="10">
        <v>-0.202788</v>
      </c>
      <c r="AL103" s="10">
        <v>-0.188412</v>
      </c>
      <c r="AM103" s="10">
        <v>-0.16048699999999999</v>
      </c>
      <c r="AN103" s="10">
        <v>-0.102696</v>
      </c>
      <c r="AO103" s="10">
        <v>-3.6082000000000003E-2</v>
      </c>
      <c r="AP103" s="10">
        <v>1.1268E-2</v>
      </c>
      <c r="AQ103" s="10">
        <v>5.5041E-2</v>
      </c>
      <c r="AR103" s="10">
        <v>9.3107999999999996E-2</v>
      </c>
      <c r="AS103" s="10">
        <v>0.15253</v>
      </c>
      <c r="AT103" s="10">
        <v>0.22194700000000001</v>
      </c>
      <c r="AU103" s="10">
        <v>0.25243700000000002</v>
      </c>
      <c r="AV103" s="10">
        <v>0.247414</v>
      </c>
      <c r="AW103" s="10">
        <v>0.235067</v>
      </c>
      <c r="AX103" s="10">
        <v>0.23544599999999999</v>
      </c>
      <c r="AY103" s="10">
        <v>0.24584300000000001</v>
      </c>
      <c r="AZ103" s="10">
        <v>0.24257699999999999</v>
      </c>
      <c r="BA103" s="10">
        <v>0.22578799999999999</v>
      </c>
      <c r="BB103" s="10">
        <v>0.19811000000000001</v>
      </c>
      <c r="BC103" s="10">
        <v>0.17205300000000001</v>
      </c>
      <c r="BD103" s="10">
        <v>0.14799100000000001</v>
      </c>
      <c r="BE103" s="10">
        <v>0.12734300000000001</v>
      </c>
      <c r="BF103" s="10">
        <v>0.114971</v>
      </c>
      <c r="BG103" s="10">
        <v>0.11361499999999999</v>
      </c>
      <c r="BH103" s="10">
        <v>0.112888</v>
      </c>
      <c r="BI103" s="10">
        <v>0.109559</v>
      </c>
      <c r="BJ103" s="10">
        <v>0.100886</v>
      </c>
      <c r="BK103" s="10">
        <v>0.10559399999999999</v>
      </c>
      <c r="BL103" s="10">
        <v>0.118093</v>
      </c>
      <c r="BM103" s="10">
        <v>0.131688</v>
      </c>
      <c r="BN103" s="10">
        <v>0.14677299999999999</v>
      </c>
      <c r="BO103" s="10">
        <v>0.16134399999999999</v>
      </c>
      <c r="BP103" s="10">
        <v>0.17524200000000001</v>
      </c>
      <c r="BQ103" s="10">
        <v>0.189303</v>
      </c>
      <c r="BR103" s="10">
        <v>0.20353099999999999</v>
      </c>
      <c r="BS103" s="10">
        <v>0.21793000000000001</v>
      </c>
      <c r="BT103" s="10">
        <v>0.23250199999999999</v>
      </c>
      <c r="BU103" s="10">
        <v>0.24724699999999999</v>
      </c>
      <c r="BV103" s="10">
        <v>0.26216899999999999</v>
      </c>
      <c r="BW103" s="10">
        <v>0.27727000000000002</v>
      </c>
      <c r="BX103" s="10">
        <v>0.29255100000000001</v>
      </c>
      <c r="BY103" s="10">
        <v>0.30801499999999998</v>
      </c>
      <c r="BZ103" s="10">
        <v>0.32366400000000001</v>
      </c>
      <c r="CA103" s="10">
        <v>0.33950000000000002</v>
      </c>
      <c r="CB103" s="10">
        <v>0.35552600000000001</v>
      </c>
    </row>
    <row r="104" spans="1:80">
      <c r="A104" s="10">
        <v>5.3899999999999998E-3</v>
      </c>
      <c r="B104" s="10">
        <v>2.9121999999999999E-2</v>
      </c>
      <c r="C104" s="10">
        <v>4.5518999999999997E-2</v>
      </c>
      <c r="D104" s="10">
        <v>5.7924999999999997E-2</v>
      </c>
      <c r="E104" s="10">
        <v>9.3751000000000001E-2</v>
      </c>
      <c r="F104" s="10">
        <v>0.150863</v>
      </c>
      <c r="G104" s="10">
        <v>0.210178</v>
      </c>
      <c r="H104" s="10">
        <v>0.26048199999999999</v>
      </c>
      <c r="I104" s="10">
        <v>0.30238399999999999</v>
      </c>
      <c r="J104" s="10">
        <v>0.33653899999999998</v>
      </c>
      <c r="K104" s="10">
        <v>0.35173500000000002</v>
      </c>
      <c r="L104" s="10">
        <v>0.392011</v>
      </c>
      <c r="M104" s="10">
        <v>0.45413300000000001</v>
      </c>
      <c r="N104" s="10">
        <v>0.55785499999999999</v>
      </c>
      <c r="O104" s="10">
        <v>0.654945</v>
      </c>
      <c r="P104" s="10">
        <v>0.73849600000000004</v>
      </c>
      <c r="Q104" s="10">
        <v>0.88215500000000002</v>
      </c>
      <c r="R104" s="10">
        <v>1.018648</v>
      </c>
      <c r="S104" s="10">
        <v>1.1010759999999999</v>
      </c>
      <c r="T104" s="10">
        <v>1.1612420000000001</v>
      </c>
      <c r="U104" s="10">
        <v>1.1662090000000001</v>
      </c>
      <c r="V104" s="10">
        <v>1.0789059999999999</v>
      </c>
      <c r="W104" s="10">
        <v>0.94275299999999995</v>
      </c>
      <c r="X104" s="10">
        <v>0.86765000000000003</v>
      </c>
      <c r="Y104" s="10">
        <v>0.80431699999999995</v>
      </c>
      <c r="Z104" s="10">
        <v>0.77033600000000002</v>
      </c>
      <c r="AA104" s="10">
        <v>0.71369700000000003</v>
      </c>
      <c r="AB104" s="10">
        <v>0.63940399999999997</v>
      </c>
      <c r="AC104" s="10">
        <v>0.602742</v>
      </c>
      <c r="AD104" s="10">
        <v>0.58485799999999999</v>
      </c>
      <c r="AE104" s="10">
        <v>0.58410799999999996</v>
      </c>
      <c r="AF104" s="10">
        <v>0.60376399999999997</v>
      </c>
      <c r="AG104" s="10">
        <v>0.63408600000000004</v>
      </c>
      <c r="AH104" s="10">
        <v>0.66197399999999995</v>
      </c>
      <c r="AI104" s="10">
        <v>0.69623100000000004</v>
      </c>
      <c r="AJ104" s="10">
        <v>0.76377799999999996</v>
      </c>
      <c r="AK104" s="10">
        <v>0.85996300000000003</v>
      </c>
      <c r="AL104" s="10">
        <v>0.98830499999999999</v>
      </c>
      <c r="AM104" s="10">
        <v>1.1316710000000001</v>
      </c>
      <c r="AN104" s="10">
        <v>1.2429779999999999</v>
      </c>
      <c r="AO104" s="10">
        <v>1.2918210000000001</v>
      </c>
      <c r="AP104" s="10">
        <v>1.2689889999999999</v>
      </c>
      <c r="AQ104" s="10">
        <v>1.318117</v>
      </c>
      <c r="AR104" s="10">
        <v>1.3997740000000001</v>
      </c>
      <c r="AS104" s="10">
        <v>1.4844660000000001</v>
      </c>
      <c r="AT104" s="10">
        <v>1.5425869999999999</v>
      </c>
      <c r="AU104" s="10">
        <v>1.5847720000000001</v>
      </c>
      <c r="AV104" s="10">
        <v>1.659432</v>
      </c>
      <c r="AW104" s="10">
        <v>1.6909879999999999</v>
      </c>
      <c r="AX104" s="10">
        <v>1.7390920000000001</v>
      </c>
      <c r="AY104" s="10">
        <v>1.8069580000000001</v>
      </c>
      <c r="AZ104" s="10">
        <v>1.8746259999999999</v>
      </c>
      <c r="BA104" s="10">
        <v>1.9882439999999999</v>
      </c>
      <c r="BB104" s="10">
        <v>2.0971709999999999</v>
      </c>
      <c r="BC104" s="10">
        <v>2.219678</v>
      </c>
      <c r="BD104" s="10">
        <v>2.4001619999999999</v>
      </c>
      <c r="BE104" s="10">
        <v>2.5928460000000002</v>
      </c>
      <c r="BF104" s="10">
        <v>2.786346</v>
      </c>
      <c r="BG104" s="10">
        <v>2.9981800000000001</v>
      </c>
      <c r="BH104" s="10">
        <v>3.1914120000000001</v>
      </c>
      <c r="BI104" s="10">
        <v>3.3843109999999998</v>
      </c>
      <c r="BJ104" s="10">
        <v>3.5517789999999998</v>
      </c>
      <c r="BK104" s="10">
        <v>3.686461</v>
      </c>
      <c r="BL104" s="10">
        <v>3.808573</v>
      </c>
      <c r="BM104" s="10">
        <v>3.9314749999999998</v>
      </c>
      <c r="BN104" s="10">
        <v>4.0550309999999996</v>
      </c>
      <c r="BO104" s="10">
        <v>4.1819790000000001</v>
      </c>
      <c r="BP104" s="10">
        <v>4.3145879999999996</v>
      </c>
      <c r="BQ104" s="10">
        <v>4.4505790000000003</v>
      </c>
      <c r="BR104" s="10">
        <v>4.5900509999999999</v>
      </c>
      <c r="BS104" s="10">
        <v>4.7330909999999999</v>
      </c>
      <c r="BT104" s="10">
        <v>4.879791</v>
      </c>
      <c r="BU104" s="10">
        <v>5.0302449999999999</v>
      </c>
      <c r="BV104" s="10">
        <v>5.1845489999999996</v>
      </c>
      <c r="BW104" s="10">
        <v>5.3428019999999998</v>
      </c>
      <c r="BX104" s="10">
        <v>5.5051040000000002</v>
      </c>
      <c r="BY104" s="10">
        <v>5.6715590000000002</v>
      </c>
      <c r="BZ104" s="10">
        <v>5.8422729999999996</v>
      </c>
      <c r="CA104" s="10">
        <v>6.0173550000000002</v>
      </c>
      <c r="CB104" s="10">
        <v>6.1969180000000001</v>
      </c>
    </row>
    <row r="105" spans="1:80">
      <c r="A105" s="10">
        <v>5.7348000000000003E-2</v>
      </c>
      <c r="B105" s="10">
        <v>0.119327</v>
      </c>
      <c r="C105" s="10">
        <v>0.199658</v>
      </c>
      <c r="D105" s="10">
        <v>0.32986300000000002</v>
      </c>
      <c r="E105" s="10">
        <v>0.49370000000000003</v>
      </c>
      <c r="F105" s="10">
        <v>0.683944</v>
      </c>
      <c r="G105" s="10">
        <v>0.86973999999999996</v>
      </c>
      <c r="H105" s="10">
        <v>1.056287</v>
      </c>
      <c r="I105" s="10">
        <v>1.234885</v>
      </c>
      <c r="J105" s="10">
        <v>1.431638</v>
      </c>
      <c r="K105" s="10">
        <v>1.6514139999999999</v>
      </c>
      <c r="L105" s="10">
        <v>1.8740950000000001</v>
      </c>
      <c r="M105" s="10">
        <v>2.0935860000000002</v>
      </c>
      <c r="N105" s="10">
        <v>2.3124069999999999</v>
      </c>
      <c r="O105" s="10">
        <v>2.5222180000000001</v>
      </c>
      <c r="P105" s="10">
        <v>2.6650330000000002</v>
      </c>
      <c r="Q105" s="10">
        <v>2.7270460000000001</v>
      </c>
      <c r="R105" s="10">
        <v>2.7260170000000001</v>
      </c>
      <c r="S105" s="10">
        <v>2.6813180000000001</v>
      </c>
      <c r="T105" s="10">
        <v>2.577366</v>
      </c>
      <c r="U105" s="10">
        <v>2.5317509999999999</v>
      </c>
      <c r="V105" s="10">
        <v>2.4996170000000002</v>
      </c>
      <c r="W105" s="10">
        <v>2.4497100000000001</v>
      </c>
      <c r="X105" s="10">
        <v>2.3737469999999998</v>
      </c>
      <c r="Y105" s="10">
        <v>2.2732760000000001</v>
      </c>
      <c r="Z105" s="10">
        <v>2.279471</v>
      </c>
      <c r="AA105" s="10">
        <v>2.4422220000000001</v>
      </c>
      <c r="AB105" s="10">
        <v>2.7057950000000002</v>
      </c>
      <c r="AC105" s="10">
        <v>2.98115</v>
      </c>
      <c r="AD105" s="10">
        <v>3.273968</v>
      </c>
      <c r="AE105" s="10">
        <v>3.6502859999999999</v>
      </c>
      <c r="AF105" s="10">
        <v>4.0815900000000003</v>
      </c>
      <c r="AG105" s="10">
        <v>4.6417529999999996</v>
      </c>
      <c r="AH105" s="10">
        <v>5.1252560000000003</v>
      </c>
      <c r="AI105" s="10">
        <v>5.5541520000000002</v>
      </c>
      <c r="AJ105" s="10">
        <v>6.0178849999999997</v>
      </c>
      <c r="AK105" s="10">
        <v>6.63117</v>
      </c>
      <c r="AL105" s="10">
        <v>7.3259939999999997</v>
      </c>
      <c r="AM105" s="10">
        <v>7.8489440000000004</v>
      </c>
      <c r="AN105" s="10">
        <v>8.2850529999999996</v>
      </c>
      <c r="AO105" s="10">
        <v>8.6979679999999995</v>
      </c>
      <c r="AP105" s="10">
        <v>9.3113689999999991</v>
      </c>
      <c r="AQ105" s="10">
        <v>10.109654000000001</v>
      </c>
      <c r="AR105" s="10">
        <v>10.942722</v>
      </c>
      <c r="AS105" s="10">
        <v>11.685993</v>
      </c>
      <c r="AT105" s="10">
        <v>12.501884</v>
      </c>
      <c r="AU105" s="10">
        <v>13.190795</v>
      </c>
      <c r="AV105" s="10">
        <v>13.740525999999999</v>
      </c>
      <c r="AW105" s="10">
        <v>14.267312</v>
      </c>
      <c r="AX105" s="10">
        <v>14.630734</v>
      </c>
      <c r="AY105" s="10">
        <v>14.880617000000001</v>
      </c>
      <c r="AZ105" s="10">
        <v>15.197253</v>
      </c>
      <c r="BA105" s="10">
        <v>15.529374000000001</v>
      </c>
      <c r="BB105" s="10">
        <v>15.804921999999999</v>
      </c>
      <c r="BC105" s="10">
        <v>16.196162999999999</v>
      </c>
      <c r="BD105" s="10">
        <v>16.694208</v>
      </c>
      <c r="BE105" s="10">
        <v>17.235710000000001</v>
      </c>
      <c r="BF105" s="10">
        <v>17.999307999999999</v>
      </c>
      <c r="BG105" s="10">
        <v>18.832640000000001</v>
      </c>
      <c r="BH105" s="10">
        <v>19.774317</v>
      </c>
      <c r="BI105" s="10">
        <v>20.821363000000002</v>
      </c>
      <c r="BJ105" s="10">
        <v>21.773913</v>
      </c>
      <c r="BK105" s="10">
        <v>22.796686000000001</v>
      </c>
      <c r="BL105" s="10">
        <v>23.848443</v>
      </c>
      <c r="BM105" s="10">
        <v>25.022310000000001</v>
      </c>
      <c r="BN105" s="10">
        <v>26.211027999999999</v>
      </c>
      <c r="BO105" s="10">
        <v>27.431830999999999</v>
      </c>
      <c r="BP105" s="10">
        <v>28.69791</v>
      </c>
      <c r="BQ105" s="10">
        <v>30.020257000000001</v>
      </c>
      <c r="BR105" s="10">
        <v>31.401484</v>
      </c>
      <c r="BS105" s="10">
        <v>32.844213000000003</v>
      </c>
      <c r="BT105" s="10">
        <v>34.351180999999997</v>
      </c>
      <c r="BU105" s="10">
        <v>35.925249999999998</v>
      </c>
      <c r="BV105" s="10">
        <v>37.569406000000001</v>
      </c>
      <c r="BW105" s="10">
        <v>39.286771999999999</v>
      </c>
      <c r="BX105" s="10">
        <v>41.080604999999998</v>
      </c>
      <c r="BY105" s="10">
        <v>42.954312000000002</v>
      </c>
      <c r="BZ105" s="10">
        <v>44.911448999999998</v>
      </c>
      <c r="CA105" s="10">
        <v>46.955731</v>
      </c>
      <c r="CB105" s="10">
        <v>49.091037</v>
      </c>
    </row>
    <row r="106" spans="1:80">
      <c r="A106" s="10">
        <v>1.1356E-2</v>
      </c>
      <c r="B106" s="10">
        <v>-1.0543E-2</v>
      </c>
      <c r="C106" s="10">
        <v>-5.1923999999999998E-2</v>
      </c>
      <c r="D106" s="10">
        <v>-9.2815999999999996E-2</v>
      </c>
      <c r="E106" s="10">
        <v>-0.127748</v>
      </c>
      <c r="F106" s="10">
        <v>-0.15498600000000001</v>
      </c>
      <c r="G106" s="10">
        <v>-0.18324099999999999</v>
      </c>
      <c r="H106" s="10">
        <v>-0.20546200000000001</v>
      </c>
      <c r="I106" s="10">
        <v>-0.205757</v>
      </c>
      <c r="J106" s="10">
        <v>-0.20332</v>
      </c>
      <c r="K106" s="10">
        <v>-0.19536300000000001</v>
      </c>
      <c r="L106" s="10">
        <v>-0.181223</v>
      </c>
      <c r="M106" s="10">
        <v>-0.18602099999999999</v>
      </c>
      <c r="N106" s="10">
        <v>-0.193355</v>
      </c>
      <c r="O106" s="10">
        <v>-0.19178000000000001</v>
      </c>
      <c r="P106" s="10">
        <v>-0.18543999999999999</v>
      </c>
      <c r="Q106" s="10">
        <v>-0.18712300000000001</v>
      </c>
      <c r="R106" s="10">
        <v>-0.185611</v>
      </c>
      <c r="S106" s="10">
        <v>-0.16683200000000001</v>
      </c>
      <c r="T106" s="10">
        <v>-0.14768800000000001</v>
      </c>
      <c r="U106" s="10">
        <v>-0.13350100000000001</v>
      </c>
      <c r="V106" s="10">
        <v>-0.12356399999999999</v>
      </c>
      <c r="W106" s="10">
        <v>-0.10276200000000001</v>
      </c>
      <c r="X106" s="10">
        <v>-5.8366000000000001E-2</v>
      </c>
      <c r="Y106" s="10">
        <v>9.2420000000000002E-3</v>
      </c>
      <c r="Z106" s="10">
        <v>9.0618000000000004E-2</v>
      </c>
      <c r="AA106" s="10">
        <v>0.161469</v>
      </c>
      <c r="AB106" s="10">
        <v>0.18004800000000001</v>
      </c>
      <c r="AC106" s="10">
        <v>0.17056299999999999</v>
      </c>
      <c r="AD106" s="10">
        <v>0.15207300000000001</v>
      </c>
      <c r="AE106" s="10">
        <v>0.120933</v>
      </c>
      <c r="AF106" s="10">
        <v>9.9263000000000004E-2</v>
      </c>
      <c r="AG106" s="10">
        <v>8.2781999999999994E-2</v>
      </c>
      <c r="AH106" s="10">
        <v>6.9808999999999996E-2</v>
      </c>
      <c r="AI106" s="10">
        <v>5.0916000000000003E-2</v>
      </c>
      <c r="AJ106" s="10">
        <v>4.9126000000000003E-2</v>
      </c>
      <c r="AK106" s="10">
        <v>3.49E-2</v>
      </c>
      <c r="AL106" s="10">
        <v>-1.2976E-2</v>
      </c>
      <c r="AM106" s="10">
        <v>-7.3298000000000002E-2</v>
      </c>
      <c r="AN106" s="10">
        <v>-0.11534999999999999</v>
      </c>
      <c r="AO106" s="10">
        <v>-0.149673</v>
      </c>
      <c r="AP106" s="10">
        <v>-0.18021999999999999</v>
      </c>
      <c r="AQ106" s="10">
        <v>-0.210428</v>
      </c>
      <c r="AR106" s="10">
        <v>-0.23488999999999999</v>
      </c>
      <c r="AS106" s="10">
        <v>-0.245587</v>
      </c>
      <c r="AT106" s="10">
        <v>-0.25151699999999999</v>
      </c>
      <c r="AU106" s="10">
        <v>-0.25834200000000002</v>
      </c>
      <c r="AV106" s="10">
        <v>-0.25881700000000002</v>
      </c>
      <c r="AW106" s="10">
        <v>-0.24964800000000001</v>
      </c>
      <c r="AX106" s="10">
        <v>-0.23159199999999999</v>
      </c>
      <c r="AY106" s="10">
        <v>-0.211812</v>
      </c>
      <c r="AZ106" s="10">
        <v>-0.20263500000000001</v>
      </c>
      <c r="BA106" s="10">
        <v>-0.193055</v>
      </c>
      <c r="BB106" s="10">
        <v>-0.18154500000000001</v>
      </c>
      <c r="BC106" s="10">
        <v>-0.17144999999999999</v>
      </c>
      <c r="BD106" s="10">
        <v>-0.15660399999999999</v>
      </c>
      <c r="BE106" s="10">
        <v>-0.14319299999999999</v>
      </c>
      <c r="BF106" s="10">
        <v>-0.12953600000000001</v>
      </c>
      <c r="BG106" s="10">
        <v>-0.11912499999999999</v>
      </c>
      <c r="BH106" s="10">
        <v>-0.114546</v>
      </c>
      <c r="BI106" s="10">
        <v>-9.8104999999999998E-2</v>
      </c>
      <c r="BJ106" s="10">
        <v>-9.3828999999999996E-2</v>
      </c>
      <c r="BK106" s="10">
        <v>-9.5944000000000002E-2</v>
      </c>
      <c r="BL106" s="10">
        <v>-0.105999</v>
      </c>
      <c r="BM106" s="10">
        <v>-0.117939</v>
      </c>
      <c r="BN106" s="10">
        <v>-0.128025</v>
      </c>
      <c r="BO106" s="10">
        <v>-0.13713900000000001</v>
      </c>
      <c r="BP106" s="10">
        <v>-0.14652299999999999</v>
      </c>
      <c r="BQ106" s="10">
        <v>-0.155804</v>
      </c>
      <c r="BR106" s="10">
        <v>-0.16498499999999999</v>
      </c>
      <c r="BS106" s="10">
        <v>-0.174065</v>
      </c>
      <c r="BT106" s="10">
        <v>-0.18304699999999999</v>
      </c>
      <c r="BU106" s="10">
        <v>-0.19193099999999999</v>
      </c>
      <c r="BV106" s="10">
        <v>-0.20071900000000001</v>
      </c>
      <c r="BW106" s="10">
        <v>-0.20941100000000001</v>
      </c>
      <c r="BX106" s="10">
        <v>-0.21800800000000001</v>
      </c>
      <c r="BY106" s="10">
        <v>-0.22651199999999999</v>
      </c>
      <c r="BZ106" s="10">
        <v>-0.23492299999999999</v>
      </c>
      <c r="CA106" s="10">
        <v>-0.24324299999999999</v>
      </c>
      <c r="CB106" s="10">
        <v>-0.251473</v>
      </c>
    </row>
    <row r="107" spans="1:80">
      <c r="A107" s="10">
        <v>2.2360999999999999E-2</v>
      </c>
      <c r="B107" s="10">
        <v>3.7449999999999997E-2</v>
      </c>
      <c r="C107" s="10">
        <v>6.3881999999999994E-2</v>
      </c>
      <c r="D107" s="10">
        <v>9.7585000000000005E-2</v>
      </c>
      <c r="E107" s="10">
        <v>0.152918</v>
      </c>
      <c r="F107" s="10">
        <v>0.207367</v>
      </c>
      <c r="G107" s="10">
        <v>0.25789600000000001</v>
      </c>
      <c r="H107" s="10">
        <v>0.33545199999999997</v>
      </c>
      <c r="I107" s="10">
        <v>0.40344799999999997</v>
      </c>
      <c r="J107" s="10">
        <v>0.46191500000000002</v>
      </c>
      <c r="K107" s="10">
        <v>0.516069</v>
      </c>
      <c r="L107" s="10">
        <v>0.55442400000000003</v>
      </c>
      <c r="M107" s="10">
        <v>0.57077699999999998</v>
      </c>
      <c r="N107" s="10">
        <v>0.53498599999999996</v>
      </c>
      <c r="O107" s="10">
        <v>0.49754599999999999</v>
      </c>
      <c r="P107" s="10">
        <v>0.48153499999999999</v>
      </c>
      <c r="Q107" s="10">
        <v>0.48881000000000002</v>
      </c>
      <c r="R107" s="10">
        <v>0.49459199999999998</v>
      </c>
      <c r="S107" s="10">
        <v>0.51312999999999998</v>
      </c>
      <c r="T107" s="10">
        <v>0.489481</v>
      </c>
      <c r="U107" s="10">
        <v>0.40332600000000002</v>
      </c>
      <c r="V107" s="10">
        <v>0.29317199999999999</v>
      </c>
      <c r="W107" s="10">
        <v>0.19170200000000001</v>
      </c>
      <c r="X107" s="10">
        <v>0.10759299999999999</v>
      </c>
      <c r="Y107" s="10">
        <v>5.4642000000000003E-2</v>
      </c>
      <c r="Z107" s="10">
        <v>2.7567999999999999E-2</v>
      </c>
      <c r="AA107" s="10">
        <v>5.1599999999999997E-3</v>
      </c>
      <c r="AB107" s="10">
        <v>-2.6995999999999999E-2</v>
      </c>
      <c r="AC107" s="10">
        <v>-8.1771999999999997E-2</v>
      </c>
      <c r="AD107" s="10">
        <v>-0.16017300000000001</v>
      </c>
      <c r="AE107" s="10">
        <v>-0.240649</v>
      </c>
      <c r="AF107" s="10">
        <v>-0.31948900000000002</v>
      </c>
      <c r="AG107" s="10">
        <v>-0.37892500000000001</v>
      </c>
      <c r="AH107" s="10">
        <v>-0.41584199999999999</v>
      </c>
      <c r="AI107" s="10">
        <v>-0.42585099999999998</v>
      </c>
      <c r="AJ107" s="10">
        <v>-0.41572500000000001</v>
      </c>
      <c r="AK107" s="10">
        <v>-0.40399000000000002</v>
      </c>
      <c r="AL107" s="10">
        <v>-0.39187499999999997</v>
      </c>
      <c r="AM107" s="10">
        <v>-0.38220599999999999</v>
      </c>
      <c r="AN107" s="10">
        <v>-0.37206299999999998</v>
      </c>
      <c r="AO107" s="10">
        <v>-0.36420400000000003</v>
      </c>
      <c r="AP107" s="10">
        <v>-0.34587499999999999</v>
      </c>
      <c r="AQ107" s="10">
        <v>-0.31692900000000002</v>
      </c>
      <c r="AR107" s="10">
        <v>-0.28646100000000002</v>
      </c>
      <c r="AS107" s="10">
        <v>-0.25490000000000002</v>
      </c>
      <c r="AT107" s="10">
        <v>-0.21549599999999999</v>
      </c>
      <c r="AU107" s="10">
        <v>-0.16853899999999999</v>
      </c>
      <c r="AV107" s="10">
        <v>-9.9127000000000007E-2</v>
      </c>
      <c r="AW107" s="10">
        <v>-1.3544E-2</v>
      </c>
      <c r="AX107" s="10">
        <v>8.1418000000000004E-2</v>
      </c>
      <c r="AY107" s="10">
        <v>0.184526</v>
      </c>
      <c r="AZ107" s="10">
        <v>0.277254</v>
      </c>
      <c r="BA107" s="10">
        <v>0.36327999999999999</v>
      </c>
      <c r="BB107" s="10">
        <v>0.44716499999999998</v>
      </c>
      <c r="BC107" s="10">
        <v>0.53334599999999999</v>
      </c>
      <c r="BD107" s="10">
        <v>0.59121800000000002</v>
      </c>
      <c r="BE107" s="10">
        <v>0.62441599999999997</v>
      </c>
      <c r="BF107" s="10">
        <v>0.65635500000000002</v>
      </c>
      <c r="BG107" s="10">
        <v>0.69694299999999998</v>
      </c>
      <c r="BH107" s="10">
        <v>0.71537600000000001</v>
      </c>
      <c r="BI107" s="10">
        <v>0.73524199999999995</v>
      </c>
      <c r="BJ107" s="10">
        <v>0.77371699999999999</v>
      </c>
      <c r="BK107" s="10">
        <v>0.81013100000000005</v>
      </c>
      <c r="BL107" s="10">
        <v>0.84572499999999995</v>
      </c>
      <c r="BM107" s="10">
        <v>0.88452799999999998</v>
      </c>
      <c r="BN107" s="10">
        <v>0.92583599999999999</v>
      </c>
      <c r="BO107" s="10">
        <v>0.96961399999999998</v>
      </c>
      <c r="BP107" s="10">
        <v>1.0143690000000001</v>
      </c>
      <c r="BQ107" s="10">
        <v>1.0601560000000001</v>
      </c>
      <c r="BR107" s="10">
        <v>1.106984</v>
      </c>
      <c r="BS107" s="10">
        <v>1.1548769999999999</v>
      </c>
      <c r="BT107" s="10">
        <v>1.2038580000000001</v>
      </c>
      <c r="BU107" s="10">
        <v>1.2539530000000001</v>
      </c>
      <c r="BV107" s="10">
        <v>1.305186</v>
      </c>
      <c r="BW107" s="10">
        <v>1.3575839999999999</v>
      </c>
      <c r="BX107" s="10">
        <v>1.4111720000000001</v>
      </c>
      <c r="BY107" s="10">
        <v>1.4659789999999999</v>
      </c>
      <c r="BZ107" s="10">
        <v>1.5220320000000001</v>
      </c>
      <c r="CA107" s="10">
        <v>1.579359</v>
      </c>
      <c r="CB107" s="10">
        <v>1.6379889999999999</v>
      </c>
    </row>
    <row r="108" spans="1:80">
      <c r="A108" s="10">
        <v>2.8514000000000001E-2</v>
      </c>
      <c r="B108" s="10">
        <v>5.8319999999999997E-2</v>
      </c>
      <c r="C108" s="10">
        <v>9.7643999999999995E-2</v>
      </c>
      <c r="D108" s="10">
        <v>0.15101100000000001</v>
      </c>
      <c r="E108" s="10">
        <v>0.21006</v>
      </c>
      <c r="F108" s="10">
        <v>0.27014199999999999</v>
      </c>
      <c r="G108" s="10">
        <v>0.31749500000000003</v>
      </c>
      <c r="H108" s="10">
        <v>0.33533800000000002</v>
      </c>
      <c r="I108" s="10">
        <v>0.33869500000000002</v>
      </c>
      <c r="J108" s="10">
        <v>0.36911100000000002</v>
      </c>
      <c r="K108" s="10">
        <v>0.39836500000000002</v>
      </c>
      <c r="L108" s="10">
        <v>0.40827799999999997</v>
      </c>
      <c r="M108" s="10">
        <v>0.43672800000000001</v>
      </c>
      <c r="N108" s="10">
        <v>0.47821000000000002</v>
      </c>
      <c r="O108" s="10">
        <v>0.51485099999999995</v>
      </c>
      <c r="P108" s="10">
        <v>0.57080799999999998</v>
      </c>
      <c r="Q108" s="10">
        <v>0.63821700000000003</v>
      </c>
      <c r="R108" s="10">
        <v>0.70336900000000002</v>
      </c>
      <c r="S108" s="10">
        <v>0.73190699999999997</v>
      </c>
      <c r="T108" s="10">
        <v>0.73127600000000004</v>
      </c>
      <c r="U108" s="10">
        <v>0.76492199999999999</v>
      </c>
      <c r="V108" s="10">
        <v>0.801481</v>
      </c>
      <c r="W108" s="10">
        <v>0.82553299999999996</v>
      </c>
      <c r="X108" s="10">
        <v>0.84341299999999997</v>
      </c>
      <c r="Y108" s="10">
        <v>0.85839799999999999</v>
      </c>
      <c r="Z108" s="10">
        <v>0.87903399999999998</v>
      </c>
      <c r="AA108" s="10">
        <v>0.890957</v>
      </c>
      <c r="AB108" s="10">
        <v>0.87335300000000005</v>
      </c>
      <c r="AC108" s="10">
        <v>0.85118499999999997</v>
      </c>
      <c r="AD108" s="10">
        <v>0.86132399999999998</v>
      </c>
      <c r="AE108" s="10">
        <v>0.91694299999999995</v>
      </c>
      <c r="AF108" s="10">
        <v>0.98280199999999995</v>
      </c>
      <c r="AG108" s="10">
        <v>1.042033</v>
      </c>
      <c r="AH108" s="10">
        <v>1.0949180000000001</v>
      </c>
      <c r="AI108" s="10">
        <v>1.1171249999999999</v>
      </c>
      <c r="AJ108" s="10">
        <v>1.0899080000000001</v>
      </c>
      <c r="AK108" s="10">
        <v>1.045329</v>
      </c>
      <c r="AL108" s="10">
        <v>0.96887299999999998</v>
      </c>
      <c r="AM108" s="10">
        <v>0.91439899999999996</v>
      </c>
      <c r="AN108" s="10">
        <v>0.904173</v>
      </c>
      <c r="AO108" s="10">
        <v>0.92958600000000002</v>
      </c>
      <c r="AP108" s="10">
        <v>0.95880100000000001</v>
      </c>
      <c r="AQ108" s="10">
        <v>0.98570400000000002</v>
      </c>
      <c r="AR108" s="10">
        <v>0.98957300000000004</v>
      </c>
      <c r="AS108" s="10">
        <v>0.94069199999999997</v>
      </c>
      <c r="AT108" s="10">
        <v>0.859402</v>
      </c>
      <c r="AU108" s="10">
        <v>0.82472699999999999</v>
      </c>
      <c r="AV108" s="10">
        <v>0.78733900000000001</v>
      </c>
      <c r="AW108" s="10">
        <v>0.77577300000000005</v>
      </c>
      <c r="AX108" s="10">
        <v>0.74415500000000001</v>
      </c>
      <c r="AY108" s="10">
        <v>0.73402900000000004</v>
      </c>
      <c r="AZ108" s="10">
        <v>0.74962600000000001</v>
      </c>
      <c r="BA108" s="10">
        <v>0.758822</v>
      </c>
      <c r="BB108" s="10">
        <v>0.73893200000000003</v>
      </c>
      <c r="BC108" s="10">
        <v>0.71630199999999999</v>
      </c>
      <c r="BD108" s="10">
        <v>0.69037700000000002</v>
      </c>
      <c r="BE108" s="10">
        <v>0.65968800000000005</v>
      </c>
      <c r="BF108" s="10">
        <v>0.61147899999999999</v>
      </c>
      <c r="BG108" s="10">
        <v>0.56411299999999998</v>
      </c>
      <c r="BH108" s="10">
        <v>0.52992600000000001</v>
      </c>
      <c r="BI108" s="10">
        <v>0.52347900000000003</v>
      </c>
      <c r="BJ108" s="10">
        <v>0.53076000000000001</v>
      </c>
      <c r="BK108" s="10">
        <v>0.53254000000000001</v>
      </c>
      <c r="BL108" s="10">
        <v>0.53488599999999997</v>
      </c>
      <c r="BM108" s="10">
        <v>0.54523200000000005</v>
      </c>
      <c r="BN108" s="10">
        <v>0.55556300000000003</v>
      </c>
      <c r="BO108" s="10">
        <v>0.564469</v>
      </c>
      <c r="BP108" s="10">
        <v>0.57362500000000005</v>
      </c>
      <c r="BQ108" s="10">
        <v>0.58282599999999996</v>
      </c>
      <c r="BR108" s="10">
        <v>0.59208099999999997</v>
      </c>
      <c r="BS108" s="10">
        <v>0.60138999999999998</v>
      </c>
      <c r="BT108" s="10">
        <v>0.61075299999999999</v>
      </c>
      <c r="BU108" s="10">
        <v>0.62017100000000003</v>
      </c>
      <c r="BV108" s="10">
        <v>0.62964399999999998</v>
      </c>
      <c r="BW108" s="10">
        <v>0.63917299999999999</v>
      </c>
      <c r="BX108" s="10">
        <v>0.64875700000000003</v>
      </c>
      <c r="BY108" s="10">
        <v>0.65839700000000001</v>
      </c>
      <c r="BZ108" s="10">
        <v>0.66809399999999997</v>
      </c>
      <c r="CA108" s="10">
        <v>0.67784699999999998</v>
      </c>
      <c r="CB108" s="10">
        <v>0.68765799999999999</v>
      </c>
    </row>
    <row r="109" spans="1:80">
      <c r="A109" s="10">
        <v>2.1375000000000002E-2</v>
      </c>
      <c r="B109" s="10">
        <v>4.6705000000000003E-2</v>
      </c>
      <c r="C109" s="10">
        <v>7.3469999999999994E-2</v>
      </c>
      <c r="D109" s="10">
        <v>0.114594</v>
      </c>
      <c r="E109" s="10">
        <v>0.149427</v>
      </c>
      <c r="F109" s="10">
        <v>0.168047</v>
      </c>
      <c r="G109" s="10">
        <v>0.218113</v>
      </c>
      <c r="H109" s="10">
        <v>0.27190999999999999</v>
      </c>
      <c r="I109" s="10">
        <v>0.30409000000000003</v>
      </c>
      <c r="J109" s="10">
        <v>0.310164</v>
      </c>
      <c r="K109" s="10">
        <v>0.32244299999999998</v>
      </c>
      <c r="L109" s="10">
        <v>0.321631</v>
      </c>
      <c r="M109" s="10">
        <v>0.29351699999999997</v>
      </c>
      <c r="N109" s="10">
        <v>0.25522499999999998</v>
      </c>
      <c r="O109" s="10">
        <v>0.214973</v>
      </c>
      <c r="P109" s="10">
        <v>0.196828</v>
      </c>
      <c r="Q109" s="10">
        <v>0.189918</v>
      </c>
      <c r="R109" s="10">
        <v>0.20450199999999999</v>
      </c>
      <c r="S109" s="10">
        <v>0.22289800000000001</v>
      </c>
      <c r="T109" s="10">
        <v>0.22983300000000001</v>
      </c>
      <c r="U109" s="10">
        <v>0.21788399999999999</v>
      </c>
      <c r="V109" s="10">
        <v>0.19897000000000001</v>
      </c>
      <c r="W109" s="10">
        <v>0.173098</v>
      </c>
      <c r="X109" s="10">
        <v>0.147837</v>
      </c>
      <c r="Y109" s="10">
        <v>0.11974799999999999</v>
      </c>
      <c r="Z109" s="10">
        <v>0.111472</v>
      </c>
      <c r="AA109" s="10">
        <v>0.146727</v>
      </c>
      <c r="AB109" s="10">
        <v>0.19397</v>
      </c>
      <c r="AC109" s="10">
        <v>0.25274999999999997</v>
      </c>
      <c r="AD109" s="10">
        <v>0.30235899999999999</v>
      </c>
      <c r="AE109" s="10">
        <v>0.32609700000000003</v>
      </c>
      <c r="AF109" s="10">
        <v>0.36021900000000001</v>
      </c>
      <c r="AG109" s="10">
        <v>0.44028</v>
      </c>
      <c r="AH109" s="10">
        <v>0.53729199999999999</v>
      </c>
      <c r="AI109" s="10">
        <v>0.63260400000000006</v>
      </c>
      <c r="AJ109" s="10">
        <v>0.74594700000000003</v>
      </c>
      <c r="AK109" s="10">
        <v>0.88785700000000001</v>
      </c>
      <c r="AL109" s="10">
        <v>1.03545</v>
      </c>
      <c r="AM109" s="10">
        <v>1.206629</v>
      </c>
      <c r="AN109" s="10">
        <v>1.431149</v>
      </c>
      <c r="AO109" s="10">
        <v>1.662766</v>
      </c>
      <c r="AP109" s="10">
        <v>1.850471</v>
      </c>
      <c r="AQ109" s="10">
        <v>2.025379</v>
      </c>
      <c r="AR109" s="10">
        <v>2.161816</v>
      </c>
      <c r="AS109" s="10">
        <v>2.316011</v>
      </c>
      <c r="AT109" s="10">
        <v>2.4672969999999999</v>
      </c>
      <c r="AU109" s="10">
        <v>2.5957319999999999</v>
      </c>
      <c r="AV109" s="10">
        <v>2.706029</v>
      </c>
      <c r="AW109" s="10">
        <v>2.8737430000000002</v>
      </c>
      <c r="AX109" s="10">
        <v>3.0597919999999998</v>
      </c>
      <c r="AY109" s="10">
        <v>3.2736429999999999</v>
      </c>
      <c r="AZ109" s="10">
        <v>3.5782440000000002</v>
      </c>
      <c r="BA109" s="10">
        <v>3.9227319999999999</v>
      </c>
      <c r="BB109" s="10">
        <v>4.207662</v>
      </c>
      <c r="BC109" s="10">
        <v>4.4564510000000004</v>
      </c>
      <c r="BD109" s="10">
        <v>4.76891</v>
      </c>
      <c r="BE109" s="10">
        <v>5.1359589999999997</v>
      </c>
      <c r="BF109" s="10">
        <v>5.5366549999999997</v>
      </c>
      <c r="BG109" s="10">
        <v>5.8839550000000003</v>
      </c>
      <c r="BH109" s="10">
        <v>6.1554830000000003</v>
      </c>
      <c r="BI109" s="10">
        <v>6.3983689999999998</v>
      </c>
      <c r="BJ109" s="10">
        <v>6.7031850000000004</v>
      </c>
      <c r="BK109" s="10">
        <v>7.0350989999999998</v>
      </c>
      <c r="BL109" s="10">
        <v>7.4425749999999997</v>
      </c>
      <c r="BM109" s="10">
        <v>7.8969810000000003</v>
      </c>
      <c r="BN109" s="10">
        <v>8.3484569999999998</v>
      </c>
      <c r="BO109" s="10">
        <v>8.8109699999999993</v>
      </c>
      <c r="BP109" s="10">
        <v>9.2861890000000002</v>
      </c>
      <c r="BQ109" s="10">
        <v>9.7843879999999999</v>
      </c>
      <c r="BR109" s="10">
        <v>10.306716</v>
      </c>
      <c r="BS109" s="10">
        <v>10.854343</v>
      </c>
      <c r="BT109" s="10">
        <v>11.428494000000001</v>
      </c>
      <c r="BU109" s="10">
        <v>12.030452</v>
      </c>
      <c r="BV109" s="10">
        <v>12.661566000000001</v>
      </c>
      <c r="BW109" s="10">
        <v>13.323247</v>
      </c>
      <c r="BX109" s="10">
        <v>14.016976</v>
      </c>
      <c r="BY109" s="10">
        <v>14.744305000000001</v>
      </c>
      <c r="BZ109" s="10">
        <v>15.506861000000001</v>
      </c>
      <c r="CA109" s="10">
        <v>16.306349999999998</v>
      </c>
      <c r="CB109" s="10">
        <v>17.144562000000001</v>
      </c>
    </row>
    <row r="110" spans="1:80">
      <c r="A110" s="10">
        <v>4.6039999999999996E-3</v>
      </c>
      <c r="B110" s="10">
        <v>-1.4265E-2</v>
      </c>
      <c r="C110" s="10">
        <v>-3.2199999999999999E-2</v>
      </c>
      <c r="D110" s="10">
        <v>-2.9510999999999999E-2</v>
      </c>
      <c r="E110" s="10">
        <v>-1.4673E-2</v>
      </c>
      <c r="F110" s="10">
        <v>-2.0478E-2</v>
      </c>
      <c r="G110" s="10">
        <v>-5.3394999999999998E-2</v>
      </c>
      <c r="H110" s="10">
        <v>-9.5368999999999995E-2</v>
      </c>
      <c r="I110" s="10">
        <v>-0.145839</v>
      </c>
      <c r="J110" s="10">
        <v>-0.17863599999999999</v>
      </c>
      <c r="K110" s="10">
        <v>-0.190917</v>
      </c>
      <c r="L110" s="10">
        <v>-0.196073</v>
      </c>
      <c r="M110" s="10">
        <v>-0.197579</v>
      </c>
      <c r="N110" s="10">
        <v>-0.20041700000000001</v>
      </c>
      <c r="O110" s="10">
        <v>-0.19265299999999999</v>
      </c>
      <c r="P110" s="10">
        <v>-0.18112900000000001</v>
      </c>
      <c r="Q110" s="10">
        <v>-0.16653699999999999</v>
      </c>
      <c r="R110" s="10">
        <v>-0.13753599999999999</v>
      </c>
      <c r="S110" s="10">
        <v>-9.8322000000000007E-2</v>
      </c>
      <c r="T110" s="10">
        <v>-7.0328000000000002E-2</v>
      </c>
      <c r="U110" s="10">
        <v>-4.5449000000000003E-2</v>
      </c>
      <c r="V110" s="10">
        <v>-1.5004999999999999E-2</v>
      </c>
      <c r="W110" s="10">
        <v>1.7833999999999999E-2</v>
      </c>
      <c r="X110" s="10">
        <v>6.3148999999999997E-2</v>
      </c>
      <c r="Y110" s="10">
        <v>9.9273E-2</v>
      </c>
      <c r="Z110" s="10">
        <v>0.126086</v>
      </c>
      <c r="AA110" s="10">
        <v>0.129741</v>
      </c>
      <c r="AB110" s="10">
        <v>0.13455500000000001</v>
      </c>
      <c r="AC110" s="10">
        <v>0.17883199999999999</v>
      </c>
      <c r="AD110" s="10">
        <v>0.23744000000000001</v>
      </c>
      <c r="AE110" s="10">
        <v>0.32578000000000001</v>
      </c>
      <c r="AF110" s="10">
        <v>0.43818000000000001</v>
      </c>
      <c r="AG110" s="10">
        <v>0.56025599999999998</v>
      </c>
      <c r="AH110" s="10">
        <v>0.66555799999999998</v>
      </c>
      <c r="AI110" s="10">
        <v>0.73802299999999998</v>
      </c>
      <c r="AJ110" s="10">
        <v>0.76067899999999999</v>
      </c>
      <c r="AK110" s="10">
        <v>0.761903</v>
      </c>
      <c r="AL110" s="10">
        <v>0.74355700000000002</v>
      </c>
      <c r="AM110" s="10">
        <v>0.68606999999999996</v>
      </c>
      <c r="AN110" s="10">
        <v>0.62853099999999995</v>
      </c>
      <c r="AO110" s="10">
        <v>0.59912200000000004</v>
      </c>
      <c r="AP110" s="10">
        <v>0.58937600000000001</v>
      </c>
      <c r="AQ110" s="10">
        <v>0.58432600000000001</v>
      </c>
      <c r="AR110" s="10">
        <v>0.56411500000000003</v>
      </c>
      <c r="AS110" s="10">
        <v>0.57839499999999999</v>
      </c>
      <c r="AT110" s="10">
        <v>0.62906799999999996</v>
      </c>
      <c r="AU110" s="10">
        <v>0.63081900000000002</v>
      </c>
      <c r="AV110" s="10">
        <v>0.58067199999999997</v>
      </c>
      <c r="AW110" s="10">
        <v>0.51300599999999996</v>
      </c>
      <c r="AX110" s="10">
        <v>0.45796100000000001</v>
      </c>
      <c r="AY110" s="10">
        <v>0.386208</v>
      </c>
      <c r="AZ110" s="10">
        <v>0.31764799999999999</v>
      </c>
      <c r="BA110" s="10">
        <v>0.22422</v>
      </c>
      <c r="BB110" s="10">
        <v>0.14780399999999999</v>
      </c>
      <c r="BC110" s="10">
        <v>9.0452000000000005E-2</v>
      </c>
      <c r="BD110" s="10">
        <v>5.8949000000000001E-2</v>
      </c>
      <c r="BE110" s="10">
        <v>4.7920999999999998E-2</v>
      </c>
      <c r="BF110" s="10">
        <v>4.7815000000000003E-2</v>
      </c>
      <c r="BG110" s="10">
        <v>5.7749000000000002E-2</v>
      </c>
      <c r="BH110" s="10">
        <v>6.5264000000000003E-2</v>
      </c>
      <c r="BI110" s="10">
        <v>7.3844000000000007E-2</v>
      </c>
      <c r="BJ110" s="10">
        <v>8.6095000000000005E-2</v>
      </c>
      <c r="BK110" s="10">
        <v>9.9319000000000005E-2</v>
      </c>
      <c r="BL110" s="10">
        <v>0.108989</v>
      </c>
      <c r="BM110" s="10">
        <v>0.10911</v>
      </c>
      <c r="BN110" s="10">
        <v>0.10804900000000001</v>
      </c>
      <c r="BO110" s="10">
        <v>0.10567500000000001</v>
      </c>
      <c r="BP110" s="10">
        <v>0.10353</v>
      </c>
      <c r="BQ110" s="10">
        <v>0.101387</v>
      </c>
      <c r="BR110" s="10">
        <v>9.9249000000000004E-2</v>
      </c>
      <c r="BS110" s="10">
        <v>9.7114000000000006E-2</v>
      </c>
      <c r="BT110" s="10">
        <v>9.4983999999999999E-2</v>
      </c>
      <c r="BU110" s="10">
        <v>9.2857999999999996E-2</v>
      </c>
      <c r="BV110" s="10">
        <v>9.0735999999999997E-2</v>
      </c>
      <c r="BW110" s="10">
        <v>8.8618000000000002E-2</v>
      </c>
      <c r="BX110" s="10">
        <v>8.6503999999999998E-2</v>
      </c>
      <c r="BY110" s="10">
        <v>8.4393999999999997E-2</v>
      </c>
      <c r="BZ110" s="10">
        <v>8.2289000000000001E-2</v>
      </c>
      <c r="CA110" s="10">
        <v>8.0186999999999994E-2</v>
      </c>
      <c r="CB110" s="10">
        <v>7.8090000000000007E-2</v>
      </c>
    </row>
    <row r="111" spans="1:80">
      <c r="A111" s="10">
        <v>-9.1330000000000005E-3</v>
      </c>
      <c r="B111" s="10">
        <v>-7.6300000000000001E-4</v>
      </c>
      <c r="C111" s="10">
        <v>5.7429999999999998E-3</v>
      </c>
      <c r="D111" s="10">
        <v>-1.5927E-2</v>
      </c>
      <c r="E111" s="10">
        <v>-3.4264999999999997E-2</v>
      </c>
      <c r="F111" s="10">
        <v>-5.9537E-2</v>
      </c>
      <c r="G111" s="10">
        <v>-6.7638000000000004E-2</v>
      </c>
      <c r="H111" s="10">
        <v>-6.1726999999999997E-2</v>
      </c>
      <c r="I111" s="10">
        <v>-8.0114000000000005E-2</v>
      </c>
      <c r="J111" s="10">
        <v>-9.0626999999999999E-2</v>
      </c>
      <c r="K111" s="10">
        <v>-9.0404999999999999E-2</v>
      </c>
      <c r="L111" s="10">
        <v>-0.10686900000000001</v>
      </c>
      <c r="M111" s="10">
        <v>-0.13298399999999999</v>
      </c>
      <c r="N111" s="10">
        <v>-0.150001</v>
      </c>
      <c r="O111" s="10">
        <v>-0.17199999999999999</v>
      </c>
      <c r="P111" s="10">
        <v>-0.21123400000000001</v>
      </c>
      <c r="Q111" s="10">
        <v>-0.27233000000000002</v>
      </c>
      <c r="R111" s="10">
        <v>-0.32758900000000002</v>
      </c>
      <c r="S111" s="10">
        <v>-0.36838300000000002</v>
      </c>
      <c r="T111" s="10">
        <v>-0.39173999999999998</v>
      </c>
      <c r="U111" s="10">
        <v>-0.40327800000000003</v>
      </c>
      <c r="V111" s="10">
        <v>-0.42766799999999999</v>
      </c>
      <c r="W111" s="10">
        <v>-0.450214</v>
      </c>
      <c r="X111" s="10">
        <v>-0.46534999999999999</v>
      </c>
      <c r="Y111" s="10">
        <v>-0.48067500000000002</v>
      </c>
      <c r="Z111" s="10">
        <v>-0.47622399999999998</v>
      </c>
      <c r="AA111" s="10">
        <v>-0.48202600000000001</v>
      </c>
      <c r="AB111" s="10">
        <v>-0.50591600000000003</v>
      </c>
      <c r="AC111" s="10">
        <v>-0.53074100000000002</v>
      </c>
      <c r="AD111" s="10">
        <v>-0.56040100000000004</v>
      </c>
      <c r="AE111" s="10">
        <v>-0.596302</v>
      </c>
      <c r="AF111" s="10">
        <v>-0.62803399999999998</v>
      </c>
      <c r="AG111" s="10">
        <v>-0.64945600000000003</v>
      </c>
      <c r="AH111" s="10">
        <v>-0.66751400000000005</v>
      </c>
      <c r="AI111" s="10">
        <v>-0.67754099999999995</v>
      </c>
      <c r="AJ111" s="10">
        <v>-0.67742800000000003</v>
      </c>
      <c r="AK111" s="10">
        <v>-0.67742100000000005</v>
      </c>
      <c r="AL111" s="10">
        <v>-0.68075600000000003</v>
      </c>
      <c r="AM111" s="10">
        <v>-0.68328299999999997</v>
      </c>
      <c r="AN111" s="10">
        <v>-0.68698899999999996</v>
      </c>
      <c r="AO111" s="10">
        <v>-0.69256399999999996</v>
      </c>
      <c r="AP111" s="10">
        <v>-0.68945699999999999</v>
      </c>
      <c r="AQ111" s="10">
        <v>-0.68793199999999999</v>
      </c>
      <c r="AR111" s="10">
        <v>-0.68945699999999999</v>
      </c>
      <c r="AS111" s="10">
        <v>-0.68869499999999995</v>
      </c>
      <c r="AT111" s="10">
        <v>-0.68966899999999998</v>
      </c>
      <c r="AU111" s="10">
        <v>-0.69008400000000003</v>
      </c>
      <c r="AV111" s="10">
        <v>-0.69548900000000002</v>
      </c>
      <c r="AW111" s="10">
        <v>-0.70320300000000002</v>
      </c>
      <c r="AX111" s="10">
        <v>-0.70826999999999996</v>
      </c>
      <c r="AY111" s="10">
        <v>-0.71391099999999996</v>
      </c>
      <c r="AZ111" s="10">
        <v>-0.71657599999999999</v>
      </c>
      <c r="BA111" s="10">
        <v>-0.71808799999999995</v>
      </c>
      <c r="BB111" s="10">
        <v>-0.71788399999999997</v>
      </c>
      <c r="BC111" s="10">
        <v>-0.71867000000000003</v>
      </c>
      <c r="BD111" s="10">
        <v>-0.72193700000000005</v>
      </c>
      <c r="BE111" s="10">
        <v>-0.72409400000000002</v>
      </c>
      <c r="BF111" s="10">
        <v>-0.72668299999999997</v>
      </c>
      <c r="BG111" s="10">
        <v>-0.72732200000000002</v>
      </c>
      <c r="BH111" s="10">
        <v>-0.72473699999999996</v>
      </c>
      <c r="BI111" s="10">
        <v>-0.71866300000000005</v>
      </c>
      <c r="BJ111" s="10">
        <v>-0.71057599999999999</v>
      </c>
      <c r="BK111" s="10">
        <v>-0.70493300000000003</v>
      </c>
      <c r="BL111" s="10">
        <v>-0.70218599999999998</v>
      </c>
      <c r="BM111" s="10">
        <v>-0.69998700000000003</v>
      </c>
      <c r="BN111" s="10">
        <v>-0.69718100000000005</v>
      </c>
      <c r="BO111" s="10">
        <v>-0.69432099999999997</v>
      </c>
      <c r="BP111" s="10">
        <v>-0.69139899999999999</v>
      </c>
      <c r="BQ111" s="10">
        <v>-0.68844799999999995</v>
      </c>
      <c r="BR111" s="10">
        <v>-0.68546799999999997</v>
      </c>
      <c r="BS111" s="10">
        <v>-0.68245999999999996</v>
      </c>
      <c r="BT111" s="10">
        <v>-0.679423</v>
      </c>
      <c r="BU111" s="10">
        <v>-0.67635699999999999</v>
      </c>
      <c r="BV111" s="10">
        <v>-0.67326200000000003</v>
      </c>
      <c r="BW111" s="10">
        <v>-0.67013699999999998</v>
      </c>
      <c r="BX111" s="10">
        <v>-0.66698199999999996</v>
      </c>
      <c r="BY111" s="10">
        <v>-0.66379699999999997</v>
      </c>
      <c r="BZ111" s="10">
        <v>-0.660582</v>
      </c>
      <c r="CA111" s="10">
        <v>-0.65733600000000003</v>
      </c>
      <c r="CB111" s="10">
        <v>-0.65405899999999995</v>
      </c>
    </row>
    <row r="112" spans="1:80">
      <c r="A112" s="10">
        <v>5.1624000000000003E-2</v>
      </c>
      <c r="B112" s="10">
        <v>9.9637000000000003E-2</v>
      </c>
      <c r="C112" s="10">
        <v>0.12762699999999999</v>
      </c>
      <c r="D112" s="10">
        <v>0.17272699999999999</v>
      </c>
      <c r="E112" s="10">
        <v>0.225464</v>
      </c>
      <c r="F112" s="10">
        <v>0.24049200000000001</v>
      </c>
      <c r="G112" s="10">
        <v>0.23843</v>
      </c>
      <c r="H112" s="10">
        <v>0.23586799999999999</v>
      </c>
      <c r="I112" s="10">
        <v>0.213064</v>
      </c>
      <c r="J112" s="10">
        <v>0.174983</v>
      </c>
      <c r="K112" s="10">
        <v>0.124669</v>
      </c>
      <c r="L112" s="10">
        <v>0.105127</v>
      </c>
      <c r="M112" s="10">
        <v>9.1108999999999996E-2</v>
      </c>
      <c r="N112" s="10">
        <v>8.9435000000000001E-2</v>
      </c>
      <c r="O112" s="10">
        <v>0.112627</v>
      </c>
      <c r="P112" s="10">
        <v>0.13300200000000001</v>
      </c>
      <c r="Q112" s="10">
        <v>0.14805699999999999</v>
      </c>
      <c r="R112" s="10">
        <v>0.15567600000000001</v>
      </c>
      <c r="S112" s="10">
        <v>0.17401900000000001</v>
      </c>
      <c r="T112" s="10">
        <v>0.18915000000000001</v>
      </c>
      <c r="U112" s="10">
        <v>0.17998</v>
      </c>
      <c r="V112" s="10">
        <v>0.14552200000000001</v>
      </c>
      <c r="W112" s="10">
        <v>9.3441999999999997E-2</v>
      </c>
      <c r="X112" s="10">
        <v>2.0396999999999998E-2</v>
      </c>
      <c r="Y112" s="10">
        <v>-4.9937000000000002E-2</v>
      </c>
      <c r="Z112" s="10">
        <v>-0.103186</v>
      </c>
      <c r="AA112" s="10">
        <v>-0.15452299999999999</v>
      </c>
      <c r="AB112" s="10">
        <v>-0.19767100000000001</v>
      </c>
      <c r="AC112" s="10">
        <v>-0.20577799999999999</v>
      </c>
      <c r="AD112" s="10">
        <v>-0.208673</v>
      </c>
      <c r="AE112" s="10">
        <v>-0.21291499999999999</v>
      </c>
      <c r="AF112" s="10">
        <v>-0.225492</v>
      </c>
      <c r="AG112" s="10">
        <v>-0.24689900000000001</v>
      </c>
      <c r="AH112" s="10">
        <v>-0.25162499999999999</v>
      </c>
      <c r="AI112" s="10">
        <v>-0.25503999999999999</v>
      </c>
      <c r="AJ112" s="10">
        <v>-0.24940799999999999</v>
      </c>
      <c r="AK112" s="10">
        <v>-0.232707</v>
      </c>
      <c r="AL112" s="10">
        <v>-0.213087</v>
      </c>
      <c r="AM112" s="10">
        <v>-0.188469</v>
      </c>
      <c r="AN112" s="10">
        <v>-0.17832200000000001</v>
      </c>
      <c r="AO112" s="10">
        <v>-0.163213</v>
      </c>
      <c r="AP112" s="10">
        <v>-0.13886599999999999</v>
      </c>
      <c r="AQ112" s="10">
        <v>-0.119308</v>
      </c>
      <c r="AR112" s="10">
        <v>-0.11315799999999999</v>
      </c>
      <c r="AS112" s="10">
        <v>-0.13649800000000001</v>
      </c>
      <c r="AT112" s="10">
        <v>-0.14477100000000001</v>
      </c>
      <c r="AU112" s="10">
        <v>-0.14849699999999999</v>
      </c>
      <c r="AV112" s="10">
        <v>-0.17287</v>
      </c>
      <c r="AW112" s="10">
        <v>-0.20525599999999999</v>
      </c>
      <c r="AX112" s="10">
        <v>-0.22371099999999999</v>
      </c>
      <c r="AY112" s="10">
        <v>-0.23346800000000001</v>
      </c>
      <c r="AZ112" s="10">
        <v>-0.251025</v>
      </c>
      <c r="BA112" s="10">
        <v>-0.25543199999999999</v>
      </c>
      <c r="BB112" s="10">
        <v>-0.250469</v>
      </c>
      <c r="BC112" s="10">
        <v>-0.24473300000000001</v>
      </c>
      <c r="BD112" s="10">
        <v>-0.25076500000000002</v>
      </c>
      <c r="BE112" s="10">
        <v>-0.264519</v>
      </c>
      <c r="BF112" s="10">
        <v>-0.270005</v>
      </c>
      <c r="BG112" s="10">
        <v>-0.26729700000000001</v>
      </c>
      <c r="BH112" s="10">
        <v>-0.26564500000000002</v>
      </c>
      <c r="BI112" s="10">
        <v>-0.265067</v>
      </c>
      <c r="BJ112" s="10">
        <v>-0.26243499999999997</v>
      </c>
      <c r="BK112" s="10">
        <v>-0.25659100000000001</v>
      </c>
      <c r="BL112" s="10">
        <v>-0.25424999999999998</v>
      </c>
      <c r="BM112" s="10">
        <v>-0.25218800000000002</v>
      </c>
      <c r="BN112" s="10">
        <v>-0.24884300000000001</v>
      </c>
      <c r="BO112" s="10">
        <v>-0.24542800000000001</v>
      </c>
      <c r="BP112" s="10">
        <v>-0.24229000000000001</v>
      </c>
      <c r="BQ112" s="10">
        <v>-0.23912700000000001</v>
      </c>
      <c r="BR112" s="10">
        <v>-0.235952</v>
      </c>
      <c r="BS112" s="10">
        <v>-0.232763</v>
      </c>
      <c r="BT112" s="10">
        <v>-0.22956099999999999</v>
      </c>
      <c r="BU112" s="10">
        <v>-0.22634599999999999</v>
      </c>
      <c r="BV112" s="10">
        <v>-0.22311700000000001</v>
      </c>
      <c r="BW112" s="10">
        <v>-0.21987499999999999</v>
      </c>
      <c r="BX112" s="10">
        <v>-0.21661900000000001</v>
      </c>
      <c r="BY112" s="10">
        <v>-0.21335000000000001</v>
      </c>
      <c r="BZ112" s="10">
        <v>-0.210067</v>
      </c>
      <c r="CA112" s="10">
        <v>-0.20677100000000001</v>
      </c>
      <c r="CB112" s="10">
        <v>-0.20346</v>
      </c>
    </row>
    <row r="113" spans="1:80">
      <c r="A113" s="10">
        <v>-2.9026E-2</v>
      </c>
      <c r="B113" s="10">
        <v>-4.1348000000000003E-2</v>
      </c>
      <c r="C113" s="10">
        <v>-4.5529E-2</v>
      </c>
      <c r="D113" s="10">
        <v>-4.6148000000000002E-2</v>
      </c>
      <c r="E113" s="10">
        <v>-4.0452000000000002E-2</v>
      </c>
      <c r="F113" s="10">
        <v>-3.8727999999999999E-2</v>
      </c>
      <c r="G113" s="10">
        <v>-6.7728999999999998E-2</v>
      </c>
      <c r="H113" s="10">
        <v>-6.4653000000000002E-2</v>
      </c>
      <c r="I113" s="10">
        <v>-4.41E-2</v>
      </c>
      <c r="J113" s="10">
        <v>-4.4777999999999998E-2</v>
      </c>
      <c r="K113" s="10">
        <v>-5.7105999999999997E-2</v>
      </c>
      <c r="L113" s="10">
        <v>-5.3839999999999999E-2</v>
      </c>
      <c r="M113" s="10">
        <v>-3.9431000000000001E-2</v>
      </c>
      <c r="N113" s="10">
        <v>-2.1894E-2</v>
      </c>
      <c r="O113" s="10">
        <v>5.3399999999999997E-4</v>
      </c>
      <c r="P113" s="10">
        <v>9.7699999999999992E-3</v>
      </c>
      <c r="Q113" s="10">
        <v>6.8269999999999997E-3</v>
      </c>
      <c r="R113" s="10">
        <v>-9.4669999999999997E-3</v>
      </c>
      <c r="S113" s="10">
        <v>-3.4244999999999998E-2</v>
      </c>
      <c r="T113" s="10">
        <v>-6.2233999999999998E-2</v>
      </c>
      <c r="U113" s="10">
        <v>-0.117558</v>
      </c>
      <c r="V113" s="10">
        <v>-0.19166900000000001</v>
      </c>
      <c r="W113" s="10">
        <v>-0.258525</v>
      </c>
      <c r="X113" s="10">
        <v>-0.30380400000000002</v>
      </c>
      <c r="Y113" s="10">
        <v>-0.32621899999999998</v>
      </c>
      <c r="Z113" s="10">
        <v>-0.34514600000000001</v>
      </c>
      <c r="AA113" s="10">
        <v>-0.38259599999999999</v>
      </c>
      <c r="AB113" s="10">
        <v>-0.41299400000000003</v>
      </c>
      <c r="AC113" s="10">
        <v>-0.43314900000000001</v>
      </c>
      <c r="AD113" s="10">
        <v>-0.44782899999999998</v>
      </c>
      <c r="AE113" s="10">
        <v>-0.46543699999999999</v>
      </c>
      <c r="AF113" s="10">
        <v>-0.48161799999999999</v>
      </c>
      <c r="AG113" s="10">
        <v>-0.49960500000000002</v>
      </c>
      <c r="AH113" s="10">
        <v>-0.51398600000000005</v>
      </c>
      <c r="AI113" s="10">
        <v>-0.53322999999999998</v>
      </c>
      <c r="AJ113" s="10">
        <v>-0.55106299999999997</v>
      </c>
      <c r="AK113" s="10">
        <v>-0.56397200000000003</v>
      </c>
      <c r="AL113" s="10">
        <v>-0.56429700000000005</v>
      </c>
      <c r="AM113" s="10">
        <v>-0.560527</v>
      </c>
      <c r="AN113" s="10">
        <v>-0.55646099999999998</v>
      </c>
      <c r="AO113" s="10">
        <v>-0.55789599999999995</v>
      </c>
      <c r="AP113" s="10">
        <v>-0.56678899999999999</v>
      </c>
      <c r="AQ113" s="10">
        <v>-0.57831900000000003</v>
      </c>
      <c r="AR113" s="10">
        <v>-0.588121</v>
      </c>
      <c r="AS113" s="10">
        <v>-0.58662499999999995</v>
      </c>
      <c r="AT113" s="10">
        <v>-0.58601599999999998</v>
      </c>
      <c r="AU113" s="10">
        <v>-0.58521800000000002</v>
      </c>
      <c r="AV113" s="10">
        <v>-0.58346600000000004</v>
      </c>
      <c r="AW113" s="10">
        <v>-0.58245999999999998</v>
      </c>
      <c r="AX113" s="10">
        <v>-0.58919200000000005</v>
      </c>
      <c r="AY113" s="10">
        <v>-0.58773699999999995</v>
      </c>
      <c r="AZ113" s="10">
        <v>-0.57420899999999997</v>
      </c>
      <c r="BA113" s="10">
        <v>-0.55961000000000005</v>
      </c>
      <c r="BB113" s="10">
        <v>-0.54917199999999999</v>
      </c>
      <c r="BC113" s="10">
        <v>-0.54267900000000002</v>
      </c>
      <c r="BD113" s="10">
        <v>-0.53339800000000004</v>
      </c>
      <c r="BE113" s="10">
        <v>-0.52222500000000005</v>
      </c>
      <c r="BF113" s="10">
        <v>-0.51649</v>
      </c>
      <c r="BG113" s="10">
        <v>-0.51467099999999999</v>
      </c>
      <c r="BH113" s="10">
        <v>-0.51167300000000004</v>
      </c>
      <c r="BI113" s="10">
        <v>-0.50465199999999999</v>
      </c>
      <c r="BJ113" s="10">
        <v>-0.49921300000000002</v>
      </c>
      <c r="BK113" s="10">
        <v>-0.49829899999999999</v>
      </c>
      <c r="BL113" s="10">
        <v>-0.49899199999999999</v>
      </c>
      <c r="BM113" s="10">
        <v>-0.49895499999999998</v>
      </c>
      <c r="BN113" s="10">
        <v>-0.49809500000000001</v>
      </c>
      <c r="BO113" s="10">
        <v>-0.49681599999999998</v>
      </c>
      <c r="BP113" s="10">
        <v>-0.49544700000000003</v>
      </c>
      <c r="BQ113" s="10">
        <v>-0.49407499999999999</v>
      </c>
      <c r="BR113" s="10">
        <v>-0.492699</v>
      </c>
      <c r="BS113" s="10">
        <v>-0.49131999999999998</v>
      </c>
      <c r="BT113" s="10">
        <v>-0.48993599999999998</v>
      </c>
      <c r="BU113" s="10">
        <v>-0.48854900000000001</v>
      </c>
      <c r="BV113" s="10">
        <v>-0.48715900000000001</v>
      </c>
      <c r="BW113" s="10">
        <v>-0.48576399999999997</v>
      </c>
      <c r="BX113" s="10">
        <v>-0.48436600000000002</v>
      </c>
      <c r="BY113" s="10">
        <v>-0.482964</v>
      </c>
      <c r="BZ113" s="10">
        <v>-0.48155799999999999</v>
      </c>
      <c r="CA113" s="10">
        <v>-0.48014800000000002</v>
      </c>
      <c r="CB113" s="10">
        <v>-0.47873500000000002</v>
      </c>
    </row>
    <row r="114" spans="1:80">
      <c r="A114" s="10">
        <v>-7.8180000000000003E-3</v>
      </c>
      <c r="B114" s="10">
        <v>-3.0551999999999999E-2</v>
      </c>
      <c r="C114" s="10">
        <v>-4.9805000000000002E-2</v>
      </c>
      <c r="D114" s="10">
        <v>-5.6693E-2</v>
      </c>
      <c r="E114" s="10">
        <v>-2.2780000000000002E-2</v>
      </c>
      <c r="F114" s="10">
        <v>2.5897E-2</v>
      </c>
      <c r="G114" s="10">
        <v>6.2343000000000003E-2</v>
      </c>
      <c r="H114" s="10">
        <v>9.0429999999999996E-2</v>
      </c>
      <c r="I114" s="10">
        <v>8.5362999999999994E-2</v>
      </c>
      <c r="J114" s="10">
        <v>7.3155999999999999E-2</v>
      </c>
      <c r="K114" s="10">
        <v>6.1081000000000003E-2</v>
      </c>
      <c r="L114" s="10">
        <v>7.7104000000000006E-2</v>
      </c>
      <c r="M114" s="10">
        <v>0.11342099999999999</v>
      </c>
      <c r="N114" s="10">
        <v>0.15620899999999999</v>
      </c>
      <c r="O114" s="10">
        <v>0.20605699999999999</v>
      </c>
      <c r="P114" s="10">
        <v>0.25880500000000001</v>
      </c>
      <c r="Q114" s="10">
        <v>0.309498</v>
      </c>
      <c r="R114" s="10">
        <v>0.35934100000000002</v>
      </c>
      <c r="S114" s="10">
        <v>0.38871299999999998</v>
      </c>
      <c r="T114" s="10">
        <v>0.41091699999999998</v>
      </c>
      <c r="U114" s="10">
        <v>0.45634999999999998</v>
      </c>
      <c r="V114" s="10">
        <v>0.54186400000000001</v>
      </c>
      <c r="W114" s="10">
        <v>0.65190499999999996</v>
      </c>
      <c r="X114" s="10">
        <v>0.77480300000000002</v>
      </c>
      <c r="Y114" s="10">
        <v>0.92148399999999997</v>
      </c>
      <c r="Z114" s="10">
        <v>1.0626500000000001</v>
      </c>
      <c r="AA114" s="10">
        <v>1.180345</v>
      </c>
      <c r="AB114" s="10">
        <v>1.2750220000000001</v>
      </c>
      <c r="AC114" s="10">
        <v>1.3353790000000001</v>
      </c>
      <c r="AD114" s="10">
        <v>1.3809130000000001</v>
      </c>
      <c r="AE114" s="10">
        <v>1.4826079999999999</v>
      </c>
      <c r="AF114" s="10">
        <v>1.5896889999999999</v>
      </c>
      <c r="AG114" s="10">
        <v>1.6398889999999999</v>
      </c>
      <c r="AH114" s="10">
        <v>1.609505</v>
      </c>
      <c r="AI114" s="10">
        <v>1.5710930000000001</v>
      </c>
      <c r="AJ114" s="10">
        <v>1.492097</v>
      </c>
      <c r="AK114" s="10">
        <v>1.399383</v>
      </c>
      <c r="AL114" s="10">
        <v>1.3049029999999999</v>
      </c>
      <c r="AM114" s="10">
        <v>1.232032</v>
      </c>
      <c r="AN114" s="10">
        <v>1.203662</v>
      </c>
      <c r="AO114" s="10">
        <v>1.190331</v>
      </c>
      <c r="AP114" s="10">
        <v>1.15062</v>
      </c>
      <c r="AQ114" s="10">
        <v>1.1230770000000001</v>
      </c>
      <c r="AR114" s="10">
        <v>1.1239250000000001</v>
      </c>
      <c r="AS114" s="10">
        <v>1.116717</v>
      </c>
      <c r="AT114" s="10">
        <v>1.126026</v>
      </c>
      <c r="AU114" s="10">
        <v>1.170925</v>
      </c>
      <c r="AV114" s="10">
        <v>1.2373270000000001</v>
      </c>
      <c r="AW114" s="10">
        <v>1.3062830000000001</v>
      </c>
      <c r="AX114" s="10">
        <v>1.383988</v>
      </c>
      <c r="AY114" s="10">
        <v>1.4496849999999999</v>
      </c>
      <c r="AZ114" s="10">
        <v>1.4985710000000001</v>
      </c>
      <c r="BA114" s="10">
        <v>1.55315</v>
      </c>
      <c r="BB114" s="10">
        <v>1.595926</v>
      </c>
      <c r="BC114" s="10">
        <v>1.6503859999999999</v>
      </c>
      <c r="BD114" s="10">
        <v>1.721312</v>
      </c>
      <c r="BE114" s="10">
        <v>1.8281670000000001</v>
      </c>
      <c r="BF114" s="10">
        <v>1.934607</v>
      </c>
      <c r="BG114" s="10">
        <v>2.0478230000000002</v>
      </c>
      <c r="BH114" s="10">
        <v>2.184793</v>
      </c>
      <c r="BI114" s="10">
        <v>2.3375189999999999</v>
      </c>
      <c r="BJ114" s="10">
        <v>2.5162710000000001</v>
      </c>
      <c r="BK114" s="10">
        <v>2.6855310000000001</v>
      </c>
      <c r="BL114" s="10">
        <v>2.8700049999999999</v>
      </c>
      <c r="BM114" s="10">
        <v>3.069696</v>
      </c>
      <c r="BN114" s="10">
        <v>3.276138</v>
      </c>
      <c r="BO114" s="10">
        <v>3.4930629999999998</v>
      </c>
      <c r="BP114" s="10">
        <v>3.7217820000000001</v>
      </c>
      <c r="BQ114" s="10">
        <v>3.9620989999999998</v>
      </c>
      <c r="BR114" s="10">
        <v>4.2146480000000004</v>
      </c>
      <c r="BS114" s="10">
        <v>4.4800500000000003</v>
      </c>
      <c r="BT114" s="10">
        <v>4.7589600000000001</v>
      </c>
      <c r="BU114" s="10">
        <v>5.0520649999999998</v>
      </c>
      <c r="BV114" s="10">
        <v>5.3600880000000002</v>
      </c>
      <c r="BW114" s="10">
        <v>5.683789</v>
      </c>
      <c r="BX114" s="10">
        <v>6.0239630000000002</v>
      </c>
      <c r="BY114" s="10">
        <v>6.3814520000000003</v>
      </c>
      <c r="BZ114" s="10">
        <v>6.7571349999999999</v>
      </c>
      <c r="CA114" s="10">
        <v>7.1519380000000004</v>
      </c>
      <c r="CB114" s="10">
        <v>7.5668350000000002</v>
      </c>
    </row>
    <row r="115" spans="1:80">
      <c r="A115" s="10">
        <v>3.5321999999999999E-2</v>
      </c>
      <c r="B115" s="10">
        <v>5.7286999999999998E-2</v>
      </c>
      <c r="C115" s="10">
        <v>8.9000999999999997E-2</v>
      </c>
      <c r="D115" s="10">
        <v>0.13327900000000001</v>
      </c>
      <c r="E115" s="10">
        <v>0.17932699999999999</v>
      </c>
      <c r="F115" s="10">
        <v>0.23799300000000001</v>
      </c>
      <c r="G115" s="10">
        <v>0.29110000000000003</v>
      </c>
      <c r="H115" s="10">
        <v>0.31849</v>
      </c>
      <c r="I115" s="10">
        <v>0.33647899999999997</v>
      </c>
      <c r="J115" s="10">
        <v>0.36180099999999998</v>
      </c>
      <c r="K115" s="10">
        <v>0.392739</v>
      </c>
      <c r="L115" s="10">
        <v>0.43750099999999997</v>
      </c>
      <c r="M115" s="10">
        <v>0.49536000000000002</v>
      </c>
      <c r="N115" s="10">
        <v>0.56112499999999998</v>
      </c>
      <c r="O115" s="10">
        <v>0.60541800000000001</v>
      </c>
      <c r="P115" s="10">
        <v>0.65242100000000003</v>
      </c>
      <c r="Q115" s="10">
        <v>0.69550599999999996</v>
      </c>
      <c r="R115" s="10">
        <v>0.73807299999999998</v>
      </c>
      <c r="S115" s="10">
        <v>0.74421499999999996</v>
      </c>
      <c r="T115" s="10">
        <v>0.71220799999999995</v>
      </c>
      <c r="U115" s="10">
        <v>0.66013500000000003</v>
      </c>
      <c r="V115" s="10">
        <v>0.59860800000000003</v>
      </c>
      <c r="W115" s="10">
        <v>0.55577399999999999</v>
      </c>
      <c r="X115" s="10">
        <v>0.51643300000000003</v>
      </c>
      <c r="Y115" s="10">
        <v>0.443332</v>
      </c>
      <c r="Z115" s="10">
        <v>0.33498800000000001</v>
      </c>
      <c r="AA115" s="10">
        <v>0.25889699999999999</v>
      </c>
      <c r="AB115" s="10">
        <v>0.22891</v>
      </c>
      <c r="AC115" s="10">
        <v>0.20874699999999999</v>
      </c>
      <c r="AD115" s="10">
        <v>0.18443499999999999</v>
      </c>
      <c r="AE115" s="10">
        <v>0.15648000000000001</v>
      </c>
      <c r="AF115" s="10">
        <v>0.11293499999999999</v>
      </c>
      <c r="AG115" s="10">
        <v>5.3555999999999999E-2</v>
      </c>
      <c r="AH115" s="10">
        <v>-6.8789999999999997E-3</v>
      </c>
      <c r="AI115" s="10">
        <v>-6.4491999999999994E-2</v>
      </c>
      <c r="AJ115" s="10">
        <v>-0.119184</v>
      </c>
      <c r="AK115" s="10">
        <v>-0.163412</v>
      </c>
      <c r="AL115" s="10">
        <v>-0.21515999999999999</v>
      </c>
      <c r="AM115" s="10">
        <v>-0.26249</v>
      </c>
      <c r="AN115" s="10">
        <v>-0.29725800000000002</v>
      </c>
      <c r="AO115" s="10">
        <v>-0.32309700000000002</v>
      </c>
      <c r="AP115" s="10">
        <v>-0.34689700000000001</v>
      </c>
      <c r="AQ115" s="10">
        <v>-0.37413200000000002</v>
      </c>
      <c r="AR115" s="10">
        <v>-0.40213500000000002</v>
      </c>
      <c r="AS115" s="10">
        <v>-0.43228800000000001</v>
      </c>
      <c r="AT115" s="10">
        <v>-0.45405000000000001</v>
      </c>
      <c r="AU115" s="10">
        <v>-0.47074100000000002</v>
      </c>
      <c r="AV115" s="10">
        <v>-0.49093300000000001</v>
      </c>
      <c r="AW115" s="10">
        <v>-0.51343000000000005</v>
      </c>
      <c r="AX115" s="10">
        <v>-0.54310800000000004</v>
      </c>
      <c r="AY115" s="10">
        <v>-0.56163300000000005</v>
      </c>
      <c r="AZ115" s="10">
        <v>-0.57595099999999999</v>
      </c>
      <c r="BA115" s="10">
        <v>-0.58651699999999996</v>
      </c>
      <c r="BB115" s="10">
        <v>-0.59014200000000006</v>
      </c>
      <c r="BC115" s="10">
        <v>-0.59173699999999996</v>
      </c>
      <c r="BD115" s="10">
        <v>-0.59480299999999997</v>
      </c>
      <c r="BE115" s="10">
        <v>-0.60234699999999997</v>
      </c>
      <c r="BF115" s="10">
        <v>-0.61272099999999996</v>
      </c>
      <c r="BG115" s="10">
        <v>-0.62050499999999997</v>
      </c>
      <c r="BH115" s="10">
        <v>-0.62494499999999997</v>
      </c>
      <c r="BI115" s="10">
        <v>-0.62341199999999997</v>
      </c>
      <c r="BJ115" s="10">
        <v>-0.62167399999999995</v>
      </c>
      <c r="BK115" s="10">
        <v>-0.62071299999999996</v>
      </c>
      <c r="BL115" s="10">
        <v>-0.62228300000000003</v>
      </c>
      <c r="BM115" s="10">
        <v>-0.62334299999999998</v>
      </c>
      <c r="BN115" s="10">
        <v>-0.62361699999999998</v>
      </c>
      <c r="BO115" s="10">
        <v>-0.62354200000000004</v>
      </c>
      <c r="BP115" s="10">
        <v>-0.62344200000000005</v>
      </c>
      <c r="BQ115" s="10">
        <v>-0.62334500000000004</v>
      </c>
      <c r="BR115" s="10">
        <v>-0.62324800000000002</v>
      </c>
      <c r="BS115" s="10">
        <v>-0.62315100000000001</v>
      </c>
      <c r="BT115" s="10">
        <v>-0.623054</v>
      </c>
      <c r="BU115" s="10">
        <v>-0.62295699999999998</v>
      </c>
      <c r="BV115" s="10">
        <v>-0.62285900000000005</v>
      </c>
      <c r="BW115" s="10">
        <v>-0.62276200000000004</v>
      </c>
      <c r="BX115" s="10">
        <v>-0.62266500000000002</v>
      </c>
      <c r="BY115" s="10">
        <v>-0.62256800000000001</v>
      </c>
      <c r="BZ115" s="10">
        <v>-0.622471</v>
      </c>
      <c r="CA115" s="10">
        <v>-0.62237299999999995</v>
      </c>
      <c r="CB115" s="10">
        <v>-0.62227600000000005</v>
      </c>
    </row>
    <row r="116" spans="1:80">
      <c r="A116" s="10">
        <v>5.9480000000000002E-3</v>
      </c>
      <c r="B116" s="10">
        <v>7.0860000000000003E-3</v>
      </c>
      <c r="C116" s="10">
        <v>5.7130000000000002E-3</v>
      </c>
      <c r="D116" s="10">
        <v>1.7250999999999999E-2</v>
      </c>
      <c r="E116" s="10">
        <v>7.6368000000000005E-2</v>
      </c>
      <c r="F116" s="10">
        <v>0.17111100000000001</v>
      </c>
      <c r="G116" s="10">
        <v>0.26280799999999999</v>
      </c>
      <c r="H116" s="10">
        <v>0.36973899999999998</v>
      </c>
      <c r="I116" s="10">
        <v>0.50342399999999998</v>
      </c>
      <c r="J116" s="10">
        <v>0.61579600000000001</v>
      </c>
      <c r="K116" s="10">
        <v>0.69692200000000004</v>
      </c>
      <c r="L116" s="10">
        <v>0.757521</v>
      </c>
      <c r="M116" s="10">
        <v>0.788215</v>
      </c>
      <c r="N116" s="10">
        <v>0.81088000000000005</v>
      </c>
      <c r="O116" s="10">
        <v>0.85705900000000002</v>
      </c>
      <c r="P116" s="10">
        <v>0.91120900000000005</v>
      </c>
      <c r="Q116" s="10">
        <v>0.99238800000000005</v>
      </c>
      <c r="R116" s="10">
        <v>1.082875</v>
      </c>
      <c r="S116" s="10">
        <v>1.1196470000000001</v>
      </c>
      <c r="T116" s="10">
        <v>1.134153</v>
      </c>
      <c r="U116" s="10">
        <v>1.1539569999999999</v>
      </c>
      <c r="V116" s="10">
        <v>1.179468</v>
      </c>
      <c r="W116" s="10">
        <v>1.2763629999999999</v>
      </c>
      <c r="X116" s="10">
        <v>1.4316850000000001</v>
      </c>
      <c r="Y116" s="10">
        <v>1.5884290000000001</v>
      </c>
      <c r="Z116" s="10">
        <v>1.7951010000000001</v>
      </c>
      <c r="AA116" s="10">
        <v>2.0049090000000001</v>
      </c>
      <c r="AB116" s="10">
        <v>2.2286800000000002</v>
      </c>
      <c r="AC116" s="10">
        <v>2.4329499999999999</v>
      </c>
      <c r="AD116" s="10">
        <v>2.6580659999999998</v>
      </c>
      <c r="AE116" s="10">
        <v>2.8986740000000002</v>
      </c>
      <c r="AF116" s="10">
        <v>3.1802649999999999</v>
      </c>
      <c r="AG116" s="10">
        <v>3.5614729999999999</v>
      </c>
      <c r="AH116" s="10">
        <v>4.0087789999999996</v>
      </c>
      <c r="AI116" s="10">
        <v>4.5500449999999999</v>
      </c>
      <c r="AJ116" s="10">
        <v>5.1835149999999999</v>
      </c>
      <c r="AK116" s="10">
        <v>5.8714500000000003</v>
      </c>
      <c r="AL116" s="10">
        <v>6.5688680000000002</v>
      </c>
      <c r="AM116" s="10">
        <v>7.3390250000000004</v>
      </c>
      <c r="AN116" s="10">
        <v>8.3247870000000006</v>
      </c>
      <c r="AO116" s="10">
        <v>9.732424</v>
      </c>
      <c r="AP116" s="10">
        <v>11.132023999999999</v>
      </c>
      <c r="AQ116" s="10">
        <v>12.160188</v>
      </c>
      <c r="AR116" s="10">
        <v>12.898747</v>
      </c>
      <c r="AS116" s="10">
        <v>13.395511000000001</v>
      </c>
      <c r="AT116" s="10">
        <v>13.860813</v>
      </c>
      <c r="AU116" s="10">
        <v>14.335796</v>
      </c>
      <c r="AV116" s="10">
        <v>14.601734</v>
      </c>
      <c r="AW116" s="10">
        <v>14.534176</v>
      </c>
      <c r="AX116" s="10">
        <v>14.410136</v>
      </c>
      <c r="AY116" s="10">
        <v>14.155071</v>
      </c>
      <c r="AZ116" s="10">
        <v>13.877742</v>
      </c>
      <c r="BA116" s="10">
        <v>13.539345000000001</v>
      </c>
      <c r="BB116" s="10">
        <v>13.057769</v>
      </c>
      <c r="BC116" s="10">
        <v>12.779937</v>
      </c>
      <c r="BD116" s="10">
        <v>12.64936</v>
      </c>
      <c r="BE116" s="10">
        <v>12.547515000000001</v>
      </c>
      <c r="BF116" s="10">
        <v>12.379949999999999</v>
      </c>
      <c r="BG116" s="10">
        <v>12.074032000000001</v>
      </c>
      <c r="BH116" s="10">
        <v>11.729374999999999</v>
      </c>
      <c r="BI116" s="10">
        <v>11.295211</v>
      </c>
      <c r="BJ116" s="10">
        <v>11.033969000000001</v>
      </c>
      <c r="BK116" s="10">
        <v>10.959383000000001</v>
      </c>
      <c r="BL116" s="10">
        <v>10.893940000000001</v>
      </c>
      <c r="BM116" s="10">
        <v>10.78769</v>
      </c>
      <c r="BN116" s="10">
        <v>10.681224</v>
      </c>
      <c r="BO116" s="10">
        <v>10.567437999999999</v>
      </c>
      <c r="BP116" s="10">
        <v>10.445046</v>
      </c>
      <c r="BQ116" s="10">
        <v>10.324047999999999</v>
      </c>
      <c r="BR116" s="10">
        <v>10.204329</v>
      </c>
      <c r="BS116" s="10">
        <v>10.085876000000001</v>
      </c>
      <c r="BT116" s="10">
        <v>9.9686749999999993</v>
      </c>
      <c r="BU116" s="10">
        <v>9.8527129999999996</v>
      </c>
      <c r="BV116" s="10">
        <v>9.7379770000000008</v>
      </c>
      <c r="BW116" s="10">
        <v>9.6244540000000001</v>
      </c>
      <c r="BX116" s="10">
        <v>9.5121319999999994</v>
      </c>
      <c r="BY116" s="10">
        <v>9.4009970000000003</v>
      </c>
      <c r="BZ116" s="10">
        <v>9.2910360000000001</v>
      </c>
      <c r="CA116" s="10">
        <v>9.1822389999999992</v>
      </c>
      <c r="CB116" s="10">
        <v>9.0745909999999999</v>
      </c>
    </row>
    <row r="117" spans="1:80">
      <c r="A117" s="10">
        <v>1.6458E-2</v>
      </c>
      <c r="B117" s="10">
        <v>1.4057999999999999E-2</v>
      </c>
      <c r="C117" s="10">
        <v>2.1588E-2</v>
      </c>
      <c r="D117" s="10">
        <v>4.7266000000000002E-2</v>
      </c>
      <c r="E117" s="10">
        <v>9.1345999999999997E-2</v>
      </c>
      <c r="F117" s="10">
        <v>0.115326</v>
      </c>
      <c r="G117" s="10">
        <v>0.10355300000000001</v>
      </c>
      <c r="H117" s="10">
        <v>9.1796000000000003E-2</v>
      </c>
      <c r="I117" s="10">
        <v>7.1916999999999995E-2</v>
      </c>
      <c r="J117" s="10">
        <v>7.3555999999999996E-2</v>
      </c>
      <c r="K117" s="10">
        <v>6.5110000000000001E-2</v>
      </c>
      <c r="L117" s="10">
        <v>5.3585000000000001E-2</v>
      </c>
      <c r="M117" s="10">
        <v>5.5929E-2</v>
      </c>
      <c r="N117" s="10">
        <v>6.1600000000000002E-2</v>
      </c>
      <c r="O117" s="10">
        <v>5.1496E-2</v>
      </c>
      <c r="P117" s="10">
        <v>4.5925000000000001E-2</v>
      </c>
      <c r="Q117" s="10">
        <v>4.3312000000000003E-2</v>
      </c>
      <c r="R117" s="10">
        <v>6.6642000000000007E-2</v>
      </c>
      <c r="S117" s="10">
        <v>7.6821E-2</v>
      </c>
      <c r="T117" s="10">
        <v>7.6463000000000003E-2</v>
      </c>
      <c r="U117" s="10">
        <v>8.201E-2</v>
      </c>
      <c r="V117" s="10">
        <v>7.7049999999999993E-2</v>
      </c>
      <c r="W117" s="10">
        <v>8.8562000000000002E-2</v>
      </c>
      <c r="X117" s="10">
        <v>0.12926000000000001</v>
      </c>
      <c r="Y117" s="10">
        <v>0.18229899999999999</v>
      </c>
      <c r="Z117" s="10">
        <v>0.247726</v>
      </c>
      <c r="AA117" s="10">
        <v>0.32298100000000002</v>
      </c>
      <c r="AB117" s="10">
        <v>0.43728899999999998</v>
      </c>
      <c r="AC117" s="10">
        <v>0.57542099999999996</v>
      </c>
      <c r="AD117" s="10">
        <v>0.71592999999999996</v>
      </c>
      <c r="AE117" s="10">
        <v>0.91824099999999997</v>
      </c>
      <c r="AF117" s="10">
        <v>1.2155359999999999</v>
      </c>
      <c r="AG117" s="10">
        <v>1.541131</v>
      </c>
      <c r="AH117" s="10">
        <v>1.884765</v>
      </c>
      <c r="AI117" s="10">
        <v>2.1919559999999998</v>
      </c>
      <c r="AJ117" s="10">
        <v>2.3726419999999999</v>
      </c>
      <c r="AK117" s="10">
        <v>2.4562539999999999</v>
      </c>
      <c r="AL117" s="10">
        <v>2.4750899999999998</v>
      </c>
      <c r="AM117" s="10">
        <v>2.4879150000000001</v>
      </c>
      <c r="AN117" s="10">
        <v>2.5525000000000002</v>
      </c>
      <c r="AO117" s="10">
        <v>2.5584159999999998</v>
      </c>
      <c r="AP117" s="10">
        <v>2.590741</v>
      </c>
      <c r="AQ117" s="10">
        <v>2.676517</v>
      </c>
      <c r="AR117" s="10">
        <v>2.7101989999999998</v>
      </c>
      <c r="AS117" s="10">
        <v>2.6899639999999998</v>
      </c>
      <c r="AT117" s="10">
        <v>2.7363379999999999</v>
      </c>
      <c r="AU117" s="10">
        <v>2.7867229999999998</v>
      </c>
      <c r="AV117" s="10">
        <v>2.8562940000000001</v>
      </c>
      <c r="AW117" s="10">
        <v>2.9383590000000002</v>
      </c>
      <c r="AX117" s="10">
        <v>2.977776</v>
      </c>
      <c r="AY117" s="10">
        <v>3.0378210000000001</v>
      </c>
      <c r="AZ117" s="10">
        <v>3.08657</v>
      </c>
      <c r="BA117" s="10">
        <v>3.1248719999999999</v>
      </c>
      <c r="BB117" s="10">
        <v>3.1737709999999999</v>
      </c>
      <c r="BC117" s="10">
        <v>3.1849959999999999</v>
      </c>
      <c r="BD117" s="10">
        <v>3.2025440000000001</v>
      </c>
      <c r="BE117" s="10">
        <v>3.2429999999999999</v>
      </c>
      <c r="BF117" s="10">
        <v>3.2865519999999999</v>
      </c>
      <c r="BG117" s="10">
        <v>3.2730600000000001</v>
      </c>
      <c r="BH117" s="10">
        <v>3.2403789999999999</v>
      </c>
      <c r="BI117" s="10">
        <v>3.1968480000000001</v>
      </c>
      <c r="BJ117" s="10">
        <v>3.1429109999999998</v>
      </c>
      <c r="BK117" s="10">
        <v>3.090538</v>
      </c>
      <c r="BL117" s="10">
        <v>3.0538669999999999</v>
      </c>
      <c r="BM117" s="10">
        <v>3.0205160000000002</v>
      </c>
      <c r="BN117" s="10">
        <v>2.9949170000000001</v>
      </c>
      <c r="BO117" s="10">
        <v>2.9710480000000001</v>
      </c>
      <c r="BP117" s="10">
        <v>2.945964</v>
      </c>
      <c r="BQ117" s="10">
        <v>2.9210859999999998</v>
      </c>
      <c r="BR117" s="10">
        <v>2.896366</v>
      </c>
      <c r="BS117" s="10">
        <v>2.871801</v>
      </c>
      <c r="BT117" s="10">
        <v>2.847391</v>
      </c>
      <c r="BU117" s="10">
        <v>2.8231350000000002</v>
      </c>
      <c r="BV117" s="10">
        <v>2.799032</v>
      </c>
      <c r="BW117" s="10">
        <v>2.77508</v>
      </c>
      <c r="BX117" s="10">
        <v>2.7512799999999999</v>
      </c>
      <c r="BY117" s="10">
        <v>2.72763</v>
      </c>
      <c r="BZ117" s="10">
        <v>2.704129</v>
      </c>
      <c r="CA117" s="10">
        <v>2.6807759999999998</v>
      </c>
      <c r="CB117" s="10">
        <v>2.6575709999999999</v>
      </c>
    </row>
    <row r="118" spans="1:80">
      <c r="A118" s="10">
        <v>4.6123999999999998E-2</v>
      </c>
      <c r="B118" s="10">
        <v>0.10502400000000001</v>
      </c>
      <c r="C118" s="10">
        <v>0.158799</v>
      </c>
      <c r="D118" s="10">
        <v>0.19556299999999999</v>
      </c>
      <c r="E118" s="10">
        <v>0.22117300000000001</v>
      </c>
      <c r="F118" s="10">
        <v>0.25589499999999998</v>
      </c>
      <c r="G118" s="10">
        <v>0.30263400000000001</v>
      </c>
      <c r="H118" s="10">
        <v>0.36734699999999998</v>
      </c>
      <c r="I118" s="10">
        <v>0.44295499999999999</v>
      </c>
      <c r="J118" s="10">
        <v>0.51760700000000004</v>
      </c>
      <c r="K118" s="10">
        <v>0.57420199999999999</v>
      </c>
      <c r="L118" s="10">
        <v>0.60425899999999999</v>
      </c>
      <c r="M118" s="10">
        <v>0.62997199999999998</v>
      </c>
      <c r="N118" s="10">
        <v>0.650169</v>
      </c>
      <c r="O118" s="10">
        <v>0.66986000000000001</v>
      </c>
      <c r="P118" s="10">
        <v>0.69686599999999999</v>
      </c>
      <c r="Q118" s="10">
        <v>0.72150300000000001</v>
      </c>
      <c r="R118" s="10">
        <v>0.73718600000000001</v>
      </c>
      <c r="S118" s="10">
        <v>0.73761500000000002</v>
      </c>
      <c r="T118" s="10">
        <v>0.74969300000000005</v>
      </c>
      <c r="U118" s="10">
        <v>0.76558300000000001</v>
      </c>
      <c r="V118" s="10">
        <v>0.80530599999999997</v>
      </c>
      <c r="W118" s="10">
        <v>0.90761599999999998</v>
      </c>
      <c r="X118" s="10">
        <v>1.0451550000000001</v>
      </c>
      <c r="Y118" s="10">
        <v>1.195916</v>
      </c>
      <c r="Z118" s="10">
        <v>1.2975779999999999</v>
      </c>
      <c r="AA118" s="10">
        <v>1.3623259999999999</v>
      </c>
      <c r="AB118" s="10">
        <v>1.4596519999999999</v>
      </c>
      <c r="AC118" s="10">
        <v>1.565342</v>
      </c>
      <c r="AD118" s="10">
        <v>1.6452</v>
      </c>
      <c r="AE118" s="10">
        <v>1.6804479999999999</v>
      </c>
      <c r="AF118" s="10">
        <v>1.773649</v>
      </c>
      <c r="AG118" s="10">
        <v>1.915483</v>
      </c>
      <c r="AH118" s="10">
        <v>1.9573849999999999</v>
      </c>
      <c r="AI118" s="10">
        <v>1.9775130000000001</v>
      </c>
      <c r="AJ118" s="10">
        <v>1.9884740000000001</v>
      </c>
      <c r="AK118" s="10">
        <v>1.9666600000000001</v>
      </c>
      <c r="AL118" s="10">
        <v>1.981136</v>
      </c>
      <c r="AM118" s="10">
        <v>1.943959</v>
      </c>
      <c r="AN118" s="10">
        <v>1.8715280000000001</v>
      </c>
      <c r="AO118" s="10">
        <v>1.7813509999999999</v>
      </c>
      <c r="AP118" s="10">
        <v>1.672058</v>
      </c>
      <c r="AQ118" s="10">
        <v>1.51857</v>
      </c>
      <c r="AR118" s="10">
        <v>1.344182</v>
      </c>
      <c r="AS118" s="10">
        <v>1.162855</v>
      </c>
      <c r="AT118" s="10">
        <v>0.98733599999999999</v>
      </c>
      <c r="AU118" s="10">
        <v>0.82159400000000005</v>
      </c>
      <c r="AV118" s="10">
        <v>0.68790700000000005</v>
      </c>
      <c r="AW118" s="10">
        <v>0.58688600000000002</v>
      </c>
      <c r="AX118" s="10">
        <v>0.499056</v>
      </c>
      <c r="AY118" s="10">
        <v>0.41336200000000001</v>
      </c>
      <c r="AZ118" s="10">
        <v>0.32034800000000002</v>
      </c>
      <c r="BA118" s="10">
        <v>0.24720200000000001</v>
      </c>
      <c r="BB118" s="10">
        <v>0.17810000000000001</v>
      </c>
      <c r="BC118" s="10">
        <v>0.11471000000000001</v>
      </c>
      <c r="BD118" s="10">
        <v>7.4676000000000006E-2</v>
      </c>
      <c r="BE118" s="10">
        <v>4.9419999999999999E-2</v>
      </c>
      <c r="BF118" s="10">
        <v>2.6412000000000001E-2</v>
      </c>
      <c r="BG118" s="10">
        <v>2.3600000000000001E-3</v>
      </c>
      <c r="BH118" s="10">
        <v>-2.9392999999999999E-2</v>
      </c>
      <c r="BI118" s="10">
        <v>-6.5808000000000005E-2</v>
      </c>
      <c r="BJ118" s="10">
        <v>-0.106475</v>
      </c>
      <c r="BK118" s="10">
        <v>-0.14294899999999999</v>
      </c>
      <c r="BL118" s="10">
        <v>-0.17861199999999999</v>
      </c>
      <c r="BM118" s="10">
        <v>-0.213204</v>
      </c>
      <c r="BN118" s="10">
        <v>-0.24404400000000001</v>
      </c>
      <c r="BO118" s="10">
        <v>-0.27301999999999998</v>
      </c>
      <c r="BP118" s="10">
        <v>-0.300869</v>
      </c>
      <c r="BQ118" s="10">
        <v>-0.32764599999999999</v>
      </c>
      <c r="BR118" s="10">
        <v>-0.35339799999999999</v>
      </c>
      <c r="BS118" s="10">
        <v>-0.378164</v>
      </c>
      <c r="BT118" s="10">
        <v>-0.40198099999999998</v>
      </c>
      <c r="BU118" s="10">
        <v>-0.42488500000000001</v>
      </c>
      <c r="BV118" s="10">
        <v>-0.446913</v>
      </c>
      <c r="BW118" s="10">
        <v>-0.46809699999999999</v>
      </c>
      <c r="BX118" s="10">
        <v>-0.48846899999999999</v>
      </c>
      <c r="BY118" s="10">
        <v>-0.50806099999999998</v>
      </c>
      <c r="BZ118" s="10">
        <v>-0.52690300000000001</v>
      </c>
      <c r="CA118" s="10">
        <v>-0.54502300000000004</v>
      </c>
      <c r="CB118" s="10">
        <v>-0.56244899999999998</v>
      </c>
    </row>
    <row r="119" spans="1:80">
      <c r="A119" s="10">
        <v>1.6521000000000001E-2</v>
      </c>
      <c r="B119" s="10">
        <v>3.3057000000000003E-2</v>
      </c>
      <c r="C119" s="10">
        <v>5.3381999999999999E-2</v>
      </c>
      <c r="D119" s="10">
        <v>7.4646000000000004E-2</v>
      </c>
      <c r="E119" s="10">
        <v>8.4607000000000002E-2</v>
      </c>
      <c r="F119" s="10">
        <v>0.126669</v>
      </c>
      <c r="G119" s="10">
        <v>0.19004799999999999</v>
      </c>
      <c r="H119" s="10">
        <v>0.26078299999999999</v>
      </c>
      <c r="I119" s="10">
        <v>0.31046800000000002</v>
      </c>
      <c r="J119" s="10">
        <v>0.31509799999999999</v>
      </c>
      <c r="K119" s="10">
        <v>0.30805300000000002</v>
      </c>
      <c r="L119" s="10">
        <v>0.32234800000000002</v>
      </c>
      <c r="M119" s="10">
        <v>0.34811399999999998</v>
      </c>
      <c r="N119" s="10">
        <v>0.38166600000000001</v>
      </c>
      <c r="O119" s="10">
        <v>0.41369400000000001</v>
      </c>
      <c r="P119" s="10">
        <v>0.43246699999999999</v>
      </c>
      <c r="Q119" s="10">
        <v>0.44396799999999997</v>
      </c>
      <c r="R119" s="10">
        <v>0.51794600000000002</v>
      </c>
      <c r="S119" s="10">
        <v>0.65193100000000004</v>
      </c>
      <c r="T119" s="10">
        <v>0.82954700000000003</v>
      </c>
      <c r="U119" s="10">
        <v>1.042734</v>
      </c>
      <c r="V119" s="10">
        <v>1.2754239999999999</v>
      </c>
      <c r="W119" s="10">
        <v>1.4179109999999999</v>
      </c>
      <c r="X119" s="10">
        <v>1.5246999999999999</v>
      </c>
      <c r="Y119" s="10">
        <v>1.6418159999999999</v>
      </c>
      <c r="Z119" s="10">
        <v>1.73935</v>
      </c>
      <c r="AA119" s="10">
        <v>1.8094410000000001</v>
      </c>
      <c r="AB119" s="10">
        <v>1.8837820000000001</v>
      </c>
      <c r="AC119" s="10">
        <v>1.943829</v>
      </c>
      <c r="AD119" s="10">
        <v>2.0479669999999999</v>
      </c>
      <c r="AE119" s="10">
        <v>2.2043170000000001</v>
      </c>
      <c r="AF119" s="10">
        <v>2.4441709999999999</v>
      </c>
      <c r="AG119" s="10">
        <v>2.6420940000000002</v>
      </c>
      <c r="AH119" s="10">
        <v>2.7823419999999999</v>
      </c>
      <c r="AI119" s="10">
        <v>2.9019029999999999</v>
      </c>
      <c r="AJ119" s="10">
        <v>3.0323000000000002</v>
      </c>
      <c r="AK119" s="10">
        <v>3.1602320000000002</v>
      </c>
      <c r="AL119" s="10">
        <v>3.2342399999999998</v>
      </c>
      <c r="AM119" s="10">
        <v>3.2383449999999998</v>
      </c>
      <c r="AN119" s="10">
        <v>3.199573</v>
      </c>
      <c r="AO119" s="10">
        <v>3.1350039999999999</v>
      </c>
      <c r="AP119" s="10">
        <v>3.142595</v>
      </c>
      <c r="AQ119" s="10">
        <v>3.2098429999999998</v>
      </c>
      <c r="AR119" s="10">
        <v>3.2628729999999999</v>
      </c>
      <c r="AS119" s="10">
        <v>3.387184</v>
      </c>
      <c r="AT119" s="10">
        <v>3.5067879999999998</v>
      </c>
      <c r="AU119" s="10">
        <v>3.7447219999999999</v>
      </c>
      <c r="AV119" s="10">
        <v>4.0383589999999998</v>
      </c>
      <c r="AW119" s="10">
        <v>4.2607759999999999</v>
      </c>
      <c r="AX119" s="10">
        <v>4.4508169999999998</v>
      </c>
      <c r="AY119" s="10">
        <v>4.6359510000000004</v>
      </c>
      <c r="AZ119" s="10">
        <v>4.8354889999999999</v>
      </c>
      <c r="BA119" s="10">
        <v>5.0738180000000002</v>
      </c>
      <c r="BB119" s="10">
        <v>5.2969920000000004</v>
      </c>
      <c r="BC119" s="10">
        <v>5.4916049999999998</v>
      </c>
      <c r="BD119" s="10">
        <v>5.6744409999999998</v>
      </c>
      <c r="BE119" s="10">
        <v>5.9012880000000001</v>
      </c>
      <c r="BF119" s="10">
        <v>6.2321080000000002</v>
      </c>
      <c r="BG119" s="10">
        <v>6.5484669999999996</v>
      </c>
      <c r="BH119" s="10">
        <v>6.8363329999999998</v>
      </c>
      <c r="BI119" s="10">
        <v>7.1285239999999996</v>
      </c>
      <c r="BJ119" s="10">
        <v>7.3305910000000001</v>
      </c>
      <c r="BK119" s="10">
        <v>7.4436499999999999</v>
      </c>
      <c r="BL119" s="10">
        <v>7.5979510000000001</v>
      </c>
      <c r="BM119" s="10">
        <v>7.7666360000000001</v>
      </c>
      <c r="BN119" s="10">
        <v>7.9298409999999997</v>
      </c>
      <c r="BO119" s="10">
        <v>8.0886879999999994</v>
      </c>
      <c r="BP119" s="10">
        <v>8.2511890000000001</v>
      </c>
      <c r="BQ119" s="10">
        <v>8.4165209999999995</v>
      </c>
      <c r="BR119" s="10">
        <v>8.5848080000000007</v>
      </c>
      <c r="BS119" s="10">
        <v>8.7561020000000003</v>
      </c>
      <c r="BT119" s="10">
        <v>8.9304570000000005</v>
      </c>
      <c r="BU119" s="10">
        <v>9.1079279999999994</v>
      </c>
      <c r="BV119" s="10">
        <v>9.2885709999999992</v>
      </c>
      <c r="BW119" s="10">
        <v>9.4724430000000002</v>
      </c>
      <c r="BX119" s="10">
        <v>9.6595999999999993</v>
      </c>
      <c r="BY119" s="10">
        <v>9.8501019999999997</v>
      </c>
      <c r="BZ119" s="10">
        <v>10.044009000000001</v>
      </c>
      <c r="CA119" s="10">
        <v>10.241381000000001</v>
      </c>
      <c r="CB119" s="10">
        <v>10.44228</v>
      </c>
    </row>
    <row r="120" spans="1:80">
      <c r="A120" s="10">
        <v>-2.7033000000000001E-2</v>
      </c>
      <c r="B120" s="10">
        <v>-3.6835E-2</v>
      </c>
      <c r="C120" s="10">
        <v>-2.2512000000000001E-2</v>
      </c>
      <c r="D120" s="10">
        <v>-8.0669999999999995E-3</v>
      </c>
      <c r="E120" s="10">
        <v>-7.7400000000000004E-3</v>
      </c>
      <c r="F120" s="10">
        <v>-1.4041E-2</v>
      </c>
      <c r="G120" s="10">
        <v>-1.1988E-2</v>
      </c>
      <c r="H120" s="10">
        <v>-2.7200999999999999E-2</v>
      </c>
      <c r="I120" s="10">
        <v>-4.4533000000000003E-2</v>
      </c>
      <c r="J120" s="10">
        <v>-5.3949999999999998E-2</v>
      </c>
      <c r="K120" s="10">
        <v>-5.2165000000000003E-2</v>
      </c>
      <c r="L120" s="10">
        <v>-4.4843000000000001E-2</v>
      </c>
      <c r="M120" s="10">
        <v>-2.8202000000000001E-2</v>
      </c>
      <c r="N120" s="10">
        <v>8.2399999999999997E-4</v>
      </c>
      <c r="O120" s="10">
        <v>4.7625000000000001E-2</v>
      </c>
      <c r="P120" s="10">
        <v>9.7591999999999998E-2</v>
      </c>
      <c r="Q120" s="10">
        <v>0.148233</v>
      </c>
      <c r="R120" s="10">
        <v>0.19178899999999999</v>
      </c>
      <c r="S120" s="10">
        <v>0.21304300000000001</v>
      </c>
      <c r="T120" s="10">
        <v>0.22103200000000001</v>
      </c>
      <c r="U120" s="10">
        <v>0.23383999999999999</v>
      </c>
      <c r="V120" s="10">
        <v>0.23782500000000001</v>
      </c>
      <c r="W120" s="10">
        <v>0.20816299999999999</v>
      </c>
      <c r="X120" s="10">
        <v>0.16516800000000001</v>
      </c>
      <c r="Y120" s="10">
        <v>0.123873</v>
      </c>
      <c r="Z120" s="10">
        <v>7.7816999999999997E-2</v>
      </c>
      <c r="AA120" s="10">
        <v>1.9694E-2</v>
      </c>
      <c r="AB120" s="10">
        <v>-1.1178E-2</v>
      </c>
      <c r="AC120" s="10">
        <v>-4.2125000000000003E-2</v>
      </c>
      <c r="AD120" s="10">
        <v>-0.10241500000000001</v>
      </c>
      <c r="AE120" s="10">
        <v>-0.164913</v>
      </c>
      <c r="AF120" s="10">
        <v>-0.22036800000000001</v>
      </c>
      <c r="AG120" s="10">
        <v>-0.26510499999999998</v>
      </c>
      <c r="AH120" s="10">
        <v>-0.29947000000000001</v>
      </c>
      <c r="AI120" s="10">
        <v>-0.32855499999999999</v>
      </c>
      <c r="AJ120" s="10">
        <v>-0.36473899999999998</v>
      </c>
      <c r="AK120" s="10">
        <v>-0.403696</v>
      </c>
      <c r="AL120" s="10">
        <v>-0.426792</v>
      </c>
      <c r="AM120" s="10">
        <v>-0.45119700000000001</v>
      </c>
      <c r="AN120" s="10">
        <v>-0.48463099999999998</v>
      </c>
      <c r="AO120" s="10">
        <v>-0.515961</v>
      </c>
      <c r="AP120" s="10">
        <v>-0.54728699999999997</v>
      </c>
      <c r="AQ120" s="10">
        <v>-0.57999699999999998</v>
      </c>
      <c r="AR120" s="10">
        <v>-0.61544600000000005</v>
      </c>
      <c r="AS120" s="10">
        <v>-0.63257600000000003</v>
      </c>
      <c r="AT120" s="10">
        <v>-0.64156299999999999</v>
      </c>
      <c r="AU120" s="10">
        <v>-0.64762299999999995</v>
      </c>
      <c r="AV120" s="10">
        <v>-0.64983999999999997</v>
      </c>
      <c r="AW120" s="10">
        <v>-0.64990199999999998</v>
      </c>
      <c r="AX120" s="10">
        <v>-0.65442599999999995</v>
      </c>
      <c r="AY120" s="10">
        <v>-0.66030500000000003</v>
      </c>
      <c r="AZ120" s="10">
        <v>-0.66558200000000001</v>
      </c>
      <c r="BA120" s="10">
        <v>-0.66540299999999997</v>
      </c>
      <c r="BB120" s="10">
        <v>-0.66017099999999995</v>
      </c>
      <c r="BC120" s="10">
        <v>-0.65119000000000005</v>
      </c>
      <c r="BD120" s="10">
        <v>-0.64342200000000005</v>
      </c>
      <c r="BE120" s="10">
        <v>-0.63360799999999995</v>
      </c>
      <c r="BF120" s="10">
        <v>-0.62856000000000001</v>
      </c>
      <c r="BG120" s="10">
        <v>-0.62578500000000004</v>
      </c>
      <c r="BH120" s="10">
        <v>-0.62500100000000003</v>
      </c>
      <c r="BI120" s="10">
        <v>-0.62568500000000005</v>
      </c>
      <c r="BJ120" s="10">
        <v>-0.62490100000000004</v>
      </c>
      <c r="BK120" s="10">
        <v>-0.62460800000000005</v>
      </c>
      <c r="BL120" s="10">
        <v>-0.62566600000000006</v>
      </c>
      <c r="BM120" s="10">
        <v>-0.62782800000000005</v>
      </c>
      <c r="BN120" s="10">
        <v>-0.62986699999999995</v>
      </c>
      <c r="BO120" s="10">
        <v>-0.63186500000000001</v>
      </c>
      <c r="BP120" s="10">
        <v>-0.63395400000000002</v>
      </c>
      <c r="BQ120" s="10">
        <v>-0.63602999999999998</v>
      </c>
      <c r="BR120" s="10">
        <v>-0.63809400000000005</v>
      </c>
      <c r="BS120" s="10">
        <v>-0.64014599999999999</v>
      </c>
      <c r="BT120" s="10">
        <v>-0.64218699999999995</v>
      </c>
      <c r="BU120" s="10">
        <v>-0.64421600000000001</v>
      </c>
      <c r="BV120" s="10">
        <v>-0.64623399999999998</v>
      </c>
      <c r="BW120" s="10">
        <v>-0.64824000000000004</v>
      </c>
      <c r="BX120" s="10">
        <v>-0.65023500000000001</v>
      </c>
      <c r="BY120" s="10">
        <v>-0.65221799999999996</v>
      </c>
      <c r="BZ120" s="10">
        <v>-0.65419099999999997</v>
      </c>
      <c r="CA120" s="10">
        <v>-0.65615199999999996</v>
      </c>
      <c r="CB120" s="10">
        <v>-0.65810199999999996</v>
      </c>
    </row>
    <row r="121" spans="1:80">
      <c r="A121" s="10">
        <v>2.2024999999999999E-2</v>
      </c>
      <c r="B121" s="10">
        <v>5.5849000000000003E-2</v>
      </c>
      <c r="C121" s="10">
        <v>0.10412</v>
      </c>
      <c r="D121" s="10">
        <v>0.13594200000000001</v>
      </c>
      <c r="E121" s="10">
        <v>0.15748799999999999</v>
      </c>
      <c r="F121" s="10">
        <v>0.182979</v>
      </c>
      <c r="G121" s="10">
        <v>0.20979600000000001</v>
      </c>
      <c r="H121" s="10">
        <v>0.23186300000000001</v>
      </c>
      <c r="I121" s="10">
        <v>0.26882</v>
      </c>
      <c r="J121" s="10">
        <v>0.30320000000000003</v>
      </c>
      <c r="K121" s="10">
        <v>0.32805600000000001</v>
      </c>
      <c r="L121" s="10">
        <v>0.32253199999999999</v>
      </c>
      <c r="M121" s="10">
        <v>0.306811</v>
      </c>
      <c r="N121" s="10">
        <v>0.305205</v>
      </c>
      <c r="O121" s="10">
        <v>0.30203600000000003</v>
      </c>
      <c r="P121" s="10">
        <v>0.28082200000000002</v>
      </c>
      <c r="Q121" s="10">
        <v>0.22481599999999999</v>
      </c>
      <c r="R121" s="10">
        <v>0.173069</v>
      </c>
      <c r="S121" s="10">
        <v>0.16245000000000001</v>
      </c>
      <c r="T121" s="10">
        <v>0.17039299999999999</v>
      </c>
      <c r="U121" s="10">
        <v>0.18291399999999999</v>
      </c>
      <c r="V121" s="10">
        <v>0.18387600000000001</v>
      </c>
      <c r="W121" s="10">
        <v>0.18511</v>
      </c>
      <c r="X121" s="10">
        <v>0.233934</v>
      </c>
      <c r="Y121" s="10">
        <v>0.31157899999999999</v>
      </c>
      <c r="Z121" s="10">
        <v>0.39208399999999999</v>
      </c>
      <c r="AA121" s="10">
        <v>0.45521699999999998</v>
      </c>
      <c r="AB121" s="10">
        <v>0.50229500000000005</v>
      </c>
      <c r="AC121" s="10">
        <v>0.54057999999999995</v>
      </c>
      <c r="AD121" s="10">
        <v>0.58551799999999998</v>
      </c>
      <c r="AE121" s="10">
        <v>0.60228199999999998</v>
      </c>
      <c r="AF121" s="10">
        <v>0.55810899999999997</v>
      </c>
      <c r="AG121" s="10">
        <v>0.51317599999999997</v>
      </c>
      <c r="AH121" s="10">
        <v>0.47215600000000002</v>
      </c>
      <c r="AI121" s="10">
        <v>0.42914200000000002</v>
      </c>
      <c r="AJ121" s="10">
        <v>0.37653199999999998</v>
      </c>
      <c r="AK121" s="10">
        <v>0.34109600000000001</v>
      </c>
      <c r="AL121" s="10">
        <v>0.31478699999999998</v>
      </c>
      <c r="AM121" s="10">
        <v>0.28811700000000001</v>
      </c>
      <c r="AN121" s="10">
        <v>0.25934800000000002</v>
      </c>
      <c r="AO121" s="10">
        <v>0.21662600000000001</v>
      </c>
      <c r="AP121" s="10">
        <v>0.16758200000000001</v>
      </c>
      <c r="AQ121" s="10">
        <v>0.11108700000000001</v>
      </c>
      <c r="AR121" s="10">
        <v>8.0504999999999993E-2</v>
      </c>
      <c r="AS121" s="10">
        <v>4.5102999999999997E-2</v>
      </c>
      <c r="AT121" s="10">
        <v>-7.6449999999999999E-3</v>
      </c>
      <c r="AU121" s="10">
        <v>-3.2837999999999999E-2</v>
      </c>
      <c r="AV121" s="10">
        <v>-1.5953999999999999E-2</v>
      </c>
      <c r="AW121" s="10">
        <v>2.2586999999999999E-2</v>
      </c>
      <c r="AX121" s="10">
        <v>2.8601000000000001E-2</v>
      </c>
      <c r="AY121" s="10">
        <v>2.1549999999999998E-3</v>
      </c>
      <c r="AZ121" s="10">
        <v>-3.1019000000000001E-2</v>
      </c>
      <c r="BA121" s="10">
        <v>-6.2483999999999998E-2</v>
      </c>
      <c r="BB121" s="10">
        <v>-9.0205999999999995E-2</v>
      </c>
      <c r="BC121" s="10">
        <v>-0.111888</v>
      </c>
      <c r="BD121" s="10">
        <v>-0.12773499999999999</v>
      </c>
      <c r="BE121" s="10">
        <v>-0.12614700000000001</v>
      </c>
      <c r="BF121" s="10">
        <v>-0.12771299999999999</v>
      </c>
      <c r="BG121" s="10">
        <v>-0.134713</v>
      </c>
      <c r="BH121" s="10">
        <v>-0.15071200000000001</v>
      </c>
      <c r="BI121" s="10">
        <v>-0.166551</v>
      </c>
      <c r="BJ121" s="10">
        <v>-0.18001700000000001</v>
      </c>
      <c r="BK121" s="10">
        <v>-0.198518</v>
      </c>
      <c r="BL121" s="10">
        <v>-0.21493499999999999</v>
      </c>
      <c r="BM121" s="10">
        <v>-0.232513</v>
      </c>
      <c r="BN121" s="10">
        <v>-0.250579</v>
      </c>
      <c r="BO121" s="10">
        <v>-0.26764199999999999</v>
      </c>
      <c r="BP121" s="10">
        <v>-0.28438999999999998</v>
      </c>
      <c r="BQ121" s="10">
        <v>-0.30075200000000002</v>
      </c>
      <c r="BR121" s="10">
        <v>-0.31674000000000002</v>
      </c>
      <c r="BS121" s="10">
        <v>-0.33236300000000002</v>
      </c>
      <c r="BT121" s="10">
        <v>-0.34762799999999999</v>
      </c>
      <c r="BU121" s="10">
        <v>-0.36254399999999998</v>
      </c>
      <c r="BV121" s="10">
        <v>-0.37711899999999998</v>
      </c>
      <c r="BW121" s="10">
        <v>-0.39136100000000001</v>
      </c>
      <c r="BX121" s="10">
        <v>-0.405277</v>
      </c>
      <c r="BY121" s="10">
        <v>-0.418875</v>
      </c>
      <c r="BZ121" s="10">
        <v>-0.43216199999999999</v>
      </c>
      <c r="CA121" s="10">
        <v>-0.44514500000000001</v>
      </c>
      <c r="CB121" s="10">
        <v>-0.45783200000000002</v>
      </c>
    </row>
    <row r="122" spans="1:80">
      <c r="A122" s="10">
        <v>-1.5651000000000002E-2</v>
      </c>
      <c r="B122" s="10">
        <v>-3.3581E-2</v>
      </c>
      <c r="C122" s="10">
        <v>-4.3803000000000002E-2</v>
      </c>
      <c r="D122" s="10">
        <v>-3.2946999999999997E-2</v>
      </c>
      <c r="E122" s="10">
        <v>6.8170000000000001E-3</v>
      </c>
      <c r="F122" s="10">
        <v>3.0904999999999998E-2</v>
      </c>
      <c r="G122" s="10">
        <v>4.0757000000000002E-2</v>
      </c>
      <c r="H122" s="10">
        <v>6.6475000000000006E-2</v>
      </c>
      <c r="I122" s="10">
        <v>9.7034999999999996E-2</v>
      </c>
      <c r="J122" s="10">
        <v>0.148699</v>
      </c>
      <c r="K122" s="10">
        <v>0.232599</v>
      </c>
      <c r="L122" s="10">
        <v>0.30454300000000001</v>
      </c>
      <c r="M122" s="10">
        <v>0.350773</v>
      </c>
      <c r="N122" s="10">
        <v>0.40586699999999998</v>
      </c>
      <c r="O122" s="10">
        <v>0.48491899999999999</v>
      </c>
      <c r="P122" s="10">
        <v>0.573017</v>
      </c>
      <c r="Q122" s="10">
        <v>0.66315199999999996</v>
      </c>
      <c r="R122" s="10">
        <v>0.75273599999999996</v>
      </c>
      <c r="S122" s="10">
        <v>0.83150900000000005</v>
      </c>
      <c r="T122" s="10">
        <v>0.86526499999999995</v>
      </c>
      <c r="U122" s="10">
        <v>0.89566400000000002</v>
      </c>
      <c r="V122" s="10">
        <v>0.95159400000000005</v>
      </c>
      <c r="W122" s="10">
        <v>0.98059099999999999</v>
      </c>
      <c r="X122" s="10">
        <v>0.98943000000000003</v>
      </c>
      <c r="Y122" s="10">
        <v>1.047342</v>
      </c>
      <c r="Z122" s="10">
        <v>1.1773720000000001</v>
      </c>
      <c r="AA122" s="10">
        <v>1.360698</v>
      </c>
      <c r="AB122" s="10">
        <v>1.5452079999999999</v>
      </c>
      <c r="AC122" s="10">
        <v>1.690955</v>
      </c>
      <c r="AD122" s="10">
        <v>1.847961</v>
      </c>
      <c r="AE122" s="10">
        <v>1.96485</v>
      </c>
      <c r="AF122" s="10">
        <v>2.0055049999999999</v>
      </c>
      <c r="AG122" s="10">
        <v>2.0052029999999998</v>
      </c>
      <c r="AH122" s="10">
        <v>2.0457480000000001</v>
      </c>
      <c r="AI122" s="10">
        <v>2.0944349999999998</v>
      </c>
      <c r="AJ122" s="10">
        <v>2.1062650000000001</v>
      </c>
      <c r="AK122" s="10">
        <v>2.1392099999999998</v>
      </c>
      <c r="AL122" s="10">
        <v>2.1806960000000002</v>
      </c>
      <c r="AM122" s="10">
        <v>2.2587640000000002</v>
      </c>
      <c r="AN122" s="10">
        <v>2.3351980000000001</v>
      </c>
      <c r="AO122" s="10">
        <v>2.380363</v>
      </c>
      <c r="AP122" s="10">
        <v>2.4102709999999998</v>
      </c>
      <c r="AQ122" s="10">
        <v>2.4043570000000001</v>
      </c>
      <c r="AR122" s="10">
        <v>2.3608310000000001</v>
      </c>
      <c r="AS122" s="10">
        <v>2.2810769999999998</v>
      </c>
      <c r="AT122" s="10">
        <v>2.1829450000000001</v>
      </c>
      <c r="AU122" s="10">
        <v>2.1019890000000001</v>
      </c>
      <c r="AV122" s="10">
        <v>2.0220090000000002</v>
      </c>
      <c r="AW122" s="10">
        <v>1.950863</v>
      </c>
      <c r="AX122" s="10">
        <v>1.8990880000000001</v>
      </c>
      <c r="AY122" s="10">
        <v>1.8660019999999999</v>
      </c>
      <c r="AZ122" s="10">
        <v>1.8616809999999999</v>
      </c>
      <c r="BA122" s="10">
        <v>1.890625</v>
      </c>
      <c r="BB122" s="10">
        <v>1.967212</v>
      </c>
      <c r="BC122" s="10">
        <v>1.9790460000000001</v>
      </c>
      <c r="BD122" s="10">
        <v>1.9755659999999999</v>
      </c>
      <c r="BE122" s="10">
        <v>1.969182</v>
      </c>
      <c r="BF122" s="10">
        <v>1.974253</v>
      </c>
      <c r="BG122" s="10">
        <v>1.964459</v>
      </c>
      <c r="BH122" s="10">
        <v>1.9852080000000001</v>
      </c>
      <c r="BI122" s="10">
        <v>2.036673</v>
      </c>
      <c r="BJ122" s="10">
        <v>2.067771</v>
      </c>
      <c r="BK122" s="10">
        <v>2.080349</v>
      </c>
      <c r="BL122" s="10">
        <v>2.1006900000000002</v>
      </c>
      <c r="BM122" s="10">
        <v>2.1427900000000002</v>
      </c>
      <c r="BN122" s="10">
        <v>2.193044</v>
      </c>
      <c r="BO122" s="10">
        <v>2.2450640000000002</v>
      </c>
      <c r="BP122" s="10">
        <v>2.2964519999999999</v>
      </c>
      <c r="BQ122" s="10">
        <v>2.348662</v>
      </c>
      <c r="BR122" s="10">
        <v>2.4016989999999998</v>
      </c>
      <c r="BS122" s="10">
        <v>2.4555760000000002</v>
      </c>
      <c r="BT122" s="10">
        <v>2.5103059999999999</v>
      </c>
      <c r="BU122" s="10">
        <v>2.565903</v>
      </c>
      <c r="BV122" s="10">
        <v>2.6223800000000002</v>
      </c>
      <c r="BW122" s="10">
        <v>2.6797529999999998</v>
      </c>
      <c r="BX122" s="10">
        <v>2.7380330000000002</v>
      </c>
      <c r="BY122" s="10">
        <v>2.797237</v>
      </c>
      <c r="BZ122" s="10">
        <v>2.8573789999999999</v>
      </c>
      <c r="CA122" s="10">
        <v>2.9184730000000001</v>
      </c>
      <c r="CB122" s="10">
        <v>2.980534</v>
      </c>
    </row>
    <row r="123" spans="1:80">
      <c r="A123" s="10">
        <v>5.5289999999999999E-2</v>
      </c>
      <c r="B123" s="10">
        <v>0.122598</v>
      </c>
      <c r="C123" s="10">
        <v>0.19456100000000001</v>
      </c>
      <c r="D123" s="10">
        <v>0.26193899999999998</v>
      </c>
      <c r="E123" s="10">
        <v>0.34988599999999997</v>
      </c>
      <c r="F123" s="10">
        <v>0.43290600000000001</v>
      </c>
      <c r="G123" s="10">
        <v>0.47745500000000002</v>
      </c>
      <c r="H123" s="10">
        <v>0.51765099999999997</v>
      </c>
      <c r="I123" s="10">
        <v>0.53674900000000003</v>
      </c>
      <c r="J123" s="10">
        <v>0.53996100000000002</v>
      </c>
      <c r="K123" s="10">
        <v>0.54457800000000001</v>
      </c>
      <c r="L123" s="10">
        <v>0.55496000000000001</v>
      </c>
      <c r="M123" s="10">
        <v>0.58051399999999997</v>
      </c>
      <c r="N123" s="10">
        <v>0.61872899999999997</v>
      </c>
      <c r="O123" s="10">
        <v>0.63634599999999997</v>
      </c>
      <c r="P123" s="10">
        <v>0.66993599999999998</v>
      </c>
      <c r="Q123" s="10">
        <v>0.70890900000000001</v>
      </c>
      <c r="R123" s="10">
        <v>0.73799599999999999</v>
      </c>
      <c r="S123" s="10">
        <v>0.79445100000000002</v>
      </c>
      <c r="T123" s="10">
        <v>0.84851299999999996</v>
      </c>
      <c r="U123" s="10">
        <v>0.89641800000000005</v>
      </c>
      <c r="V123" s="10">
        <v>0.94094</v>
      </c>
      <c r="W123" s="10">
        <v>0.96411800000000003</v>
      </c>
      <c r="X123" s="10">
        <v>0.97692599999999996</v>
      </c>
      <c r="Y123" s="10">
        <v>0.94579400000000002</v>
      </c>
      <c r="Z123" s="10">
        <v>0.90376299999999998</v>
      </c>
      <c r="AA123" s="10">
        <v>0.91109600000000002</v>
      </c>
      <c r="AB123" s="10">
        <v>0.94896599999999998</v>
      </c>
      <c r="AC123" s="10">
        <v>0.96608400000000005</v>
      </c>
      <c r="AD123" s="10">
        <v>0.95964499999999997</v>
      </c>
      <c r="AE123" s="10">
        <v>0.98126599999999997</v>
      </c>
      <c r="AF123" s="10">
        <v>1.033212</v>
      </c>
      <c r="AG123" s="10">
        <v>1.089604</v>
      </c>
      <c r="AH123" s="10">
        <v>1.1643380000000001</v>
      </c>
      <c r="AI123" s="10">
        <v>1.2409190000000001</v>
      </c>
      <c r="AJ123" s="10">
        <v>1.2935650000000001</v>
      </c>
      <c r="AK123" s="10">
        <v>1.3441650000000001</v>
      </c>
      <c r="AL123" s="10">
        <v>1.3769119999999999</v>
      </c>
      <c r="AM123" s="10">
        <v>1.4023909999999999</v>
      </c>
      <c r="AN123" s="10">
        <v>1.4080950000000001</v>
      </c>
      <c r="AO123" s="10">
        <v>1.4466639999999999</v>
      </c>
      <c r="AP123" s="10">
        <v>1.5274559999999999</v>
      </c>
      <c r="AQ123" s="10">
        <v>1.6130409999999999</v>
      </c>
      <c r="AR123" s="10">
        <v>1.6664060000000001</v>
      </c>
      <c r="AS123" s="10">
        <v>1.6747270000000001</v>
      </c>
      <c r="AT123" s="10">
        <v>1.6990339999999999</v>
      </c>
      <c r="AU123" s="10">
        <v>1.7039029999999999</v>
      </c>
      <c r="AV123" s="10">
        <v>1.6864269999999999</v>
      </c>
      <c r="AW123" s="10">
        <v>1.6364479999999999</v>
      </c>
      <c r="AX123" s="10">
        <v>1.633437</v>
      </c>
      <c r="AY123" s="10">
        <v>1.689905</v>
      </c>
      <c r="AZ123" s="10">
        <v>1.783433</v>
      </c>
      <c r="BA123" s="10">
        <v>1.8404990000000001</v>
      </c>
      <c r="BB123" s="10">
        <v>1.873534</v>
      </c>
      <c r="BC123" s="10">
        <v>1.9240820000000001</v>
      </c>
      <c r="BD123" s="10">
        <v>1.9892449999999999</v>
      </c>
      <c r="BE123" s="10">
        <v>2.0378989999999999</v>
      </c>
      <c r="BF123" s="10">
        <v>2.1072220000000002</v>
      </c>
      <c r="BG123" s="10">
        <v>2.1650140000000002</v>
      </c>
      <c r="BH123" s="10">
        <v>2.2201140000000001</v>
      </c>
      <c r="BI123" s="10">
        <v>2.2596980000000002</v>
      </c>
      <c r="BJ123" s="10">
        <v>2.2958280000000002</v>
      </c>
      <c r="BK123" s="10">
        <v>2.328992</v>
      </c>
      <c r="BL123" s="10">
        <v>2.3571010000000001</v>
      </c>
      <c r="BM123" s="10">
        <v>2.3999799999999998</v>
      </c>
      <c r="BN123" s="10">
        <v>2.4523060000000001</v>
      </c>
      <c r="BO123" s="10">
        <v>2.5087079999999999</v>
      </c>
      <c r="BP123" s="10">
        <v>2.5670639999999998</v>
      </c>
      <c r="BQ123" s="10">
        <v>2.6263519999999998</v>
      </c>
      <c r="BR123" s="10">
        <v>2.6866270000000001</v>
      </c>
      <c r="BS123" s="10">
        <v>2.747903</v>
      </c>
      <c r="BT123" s="10">
        <v>2.8101970000000001</v>
      </c>
      <c r="BU123" s="10">
        <v>2.8735270000000002</v>
      </c>
      <c r="BV123" s="10">
        <v>2.93791</v>
      </c>
      <c r="BW123" s="10">
        <v>3.0033620000000001</v>
      </c>
      <c r="BX123" s="10">
        <v>3.069903</v>
      </c>
      <c r="BY123" s="10">
        <v>3.1375489999999999</v>
      </c>
      <c r="BZ123" s="10">
        <v>3.2063199999999998</v>
      </c>
      <c r="CA123" s="10">
        <v>3.2762340000000001</v>
      </c>
      <c r="CB123" s="10">
        <v>3.3473099999999998</v>
      </c>
    </row>
    <row r="124" spans="1:80">
      <c r="A124" s="10">
        <v>3.0709999999999999E-3</v>
      </c>
      <c r="B124" s="10">
        <v>-1.1682E-2</v>
      </c>
      <c r="C124" s="10">
        <v>-4.4666999999999998E-2</v>
      </c>
      <c r="D124" s="10">
        <v>-8.3582000000000004E-2</v>
      </c>
      <c r="E124" s="10">
        <v>-0.135713</v>
      </c>
      <c r="F124" s="10">
        <v>-0.193053</v>
      </c>
      <c r="G124" s="10">
        <v>-0.236293</v>
      </c>
      <c r="H124" s="10">
        <v>-0.24799399999999999</v>
      </c>
      <c r="I124" s="10">
        <v>-0.249944</v>
      </c>
      <c r="J124" s="10">
        <v>-0.252494</v>
      </c>
      <c r="K124" s="10">
        <v>-0.27123399999999998</v>
      </c>
      <c r="L124" s="10">
        <v>-0.31004399999999999</v>
      </c>
      <c r="M124" s="10">
        <v>-0.35561100000000001</v>
      </c>
      <c r="N124" s="10">
        <v>-0.39061499999999999</v>
      </c>
      <c r="O124" s="10">
        <v>-0.41567999999999999</v>
      </c>
      <c r="P124" s="10">
        <v>-0.44062400000000002</v>
      </c>
      <c r="Q124" s="10">
        <v>-0.44658399999999998</v>
      </c>
      <c r="R124" s="10">
        <v>-0.43606699999999998</v>
      </c>
      <c r="S124" s="10">
        <v>-0.41061500000000001</v>
      </c>
      <c r="T124" s="10">
        <v>-0.38519399999999998</v>
      </c>
      <c r="U124" s="10">
        <v>-0.36359999999999998</v>
      </c>
      <c r="V124" s="10">
        <v>-0.33801399999999998</v>
      </c>
      <c r="W124" s="10">
        <v>-0.31692900000000002</v>
      </c>
      <c r="X124" s="10">
        <v>-0.296373</v>
      </c>
      <c r="Y124" s="10">
        <v>-0.266403</v>
      </c>
      <c r="Z124" s="10">
        <v>-0.23963300000000001</v>
      </c>
      <c r="AA124" s="10">
        <v>-0.21623700000000001</v>
      </c>
      <c r="AB124" s="10">
        <v>-0.19625500000000001</v>
      </c>
      <c r="AC124" s="10">
        <v>-0.168739</v>
      </c>
      <c r="AD124" s="10">
        <v>-0.11811000000000001</v>
      </c>
      <c r="AE124" s="10">
        <v>-4.6006999999999999E-2</v>
      </c>
      <c r="AF124" s="10">
        <v>2.6776999999999999E-2</v>
      </c>
      <c r="AG124" s="10">
        <v>9.8924999999999999E-2</v>
      </c>
      <c r="AH124" s="10">
        <v>0.16872300000000001</v>
      </c>
      <c r="AI124" s="10">
        <v>0.23657400000000001</v>
      </c>
      <c r="AJ124" s="10">
        <v>0.289072</v>
      </c>
      <c r="AK124" s="10">
        <v>0.31333499999999997</v>
      </c>
      <c r="AL124" s="10">
        <v>0.311643</v>
      </c>
      <c r="AM124" s="10">
        <v>0.29966100000000001</v>
      </c>
      <c r="AN124" s="10">
        <v>0.28848600000000002</v>
      </c>
      <c r="AO124" s="10">
        <v>0.27090199999999998</v>
      </c>
      <c r="AP124" s="10">
        <v>0.274754</v>
      </c>
      <c r="AQ124" s="10">
        <v>0.30093700000000001</v>
      </c>
      <c r="AR124" s="10">
        <v>0.29711500000000002</v>
      </c>
      <c r="AS124" s="10">
        <v>0.27647699999999997</v>
      </c>
      <c r="AT124" s="10">
        <v>0.28750100000000001</v>
      </c>
      <c r="AU124" s="10">
        <v>0.308479</v>
      </c>
      <c r="AV124" s="10">
        <v>0.297564</v>
      </c>
      <c r="AW124" s="10">
        <v>0.26976299999999998</v>
      </c>
      <c r="AX124" s="10">
        <v>0.25439400000000001</v>
      </c>
      <c r="AY124" s="10">
        <v>0.23916599999999999</v>
      </c>
      <c r="AZ124" s="10">
        <v>0.22423199999999999</v>
      </c>
      <c r="BA124" s="10">
        <v>0.21193899999999999</v>
      </c>
      <c r="BB124" s="10">
        <v>0.19738</v>
      </c>
      <c r="BC124" s="10">
        <v>0.20299700000000001</v>
      </c>
      <c r="BD124" s="10">
        <v>0.22150500000000001</v>
      </c>
      <c r="BE124" s="10">
        <v>0.23214299999999999</v>
      </c>
      <c r="BF124" s="10">
        <v>0.238259</v>
      </c>
      <c r="BG124" s="10">
        <v>0.24874399999999999</v>
      </c>
      <c r="BH124" s="10">
        <v>0.27728000000000003</v>
      </c>
      <c r="BI124" s="10">
        <v>0.32048399999999999</v>
      </c>
      <c r="BJ124" s="10">
        <v>0.36477300000000001</v>
      </c>
      <c r="BK124" s="10">
        <v>0.40726200000000001</v>
      </c>
      <c r="BL124" s="10">
        <v>0.44747900000000002</v>
      </c>
      <c r="BM124" s="10">
        <v>0.48792799999999997</v>
      </c>
      <c r="BN124" s="10">
        <v>0.53147599999999995</v>
      </c>
      <c r="BO124" s="10">
        <v>0.57736600000000005</v>
      </c>
      <c r="BP124" s="10">
        <v>0.62480899999999995</v>
      </c>
      <c r="BQ124" s="10">
        <v>0.67366499999999996</v>
      </c>
      <c r="BR124" s="10">
        <v>0.72398899999999999</v>
      </c>
      <c r="BS124" s="10">
        <v>0.77582600000000002</v>
      </c>
      <c r="BT124" s="10">
        <v>0.82922300000000004</v>
      </c>
      <c r="BU124" s="10">
        <v>0.88422400000000001</v>
      </c>
      <c r="BV124" s="10">
        <v>0.94088000000000005</v>
      </c>
      <c r="BW124" s="10">
        <v>0.99923899999999999</v>
      </c>
      <c r="BX124" s="10">
        <v>1.059353</v>
      </c>
      <c r="BY124" s="10">
        <v>1.1212740000000001</v>
      </c>
      <c r="BZ124" s="10">
        <v>1.185057</v>
      </c>
      <c r="CA124" s="10">
        <v>1.250758</v>
      </c>
      <c r="CB124" s="10">
        <v>1.3184340000000001</v>
      </c>
    </row>
    <row r="125" spans="1:80">
      <c r="A125" s="10">
        <v>2.0732E-2</v>
      </c>
      <c r="B125" s="10">
        <v>3.0794999999999999E-2</v>
      </c>
      <c r="C125" s="10">
        <v>4.9449E-2</v>
      </c>
      <c r="D125" s="10">
        <v>7.9938999999999996E-2</v>
      </c>
      <c r="E125" s="10">
        <v>0.13825100000000001</v>
      </c>
      <c r="F125" s="10">
        <v>0.19198599999999999</v>
      </c>
      <c r="G125" s="10">
        <v>0.201741</v>
      </c>
      <c r="H125" s="10">
        <v>0.19484199999999999</v>
      </c>
      <c r="I125" s="10">
        <v>0.188944</v>
      </c>
      <c r="J125" s="10">
        <v>0.18027699999999999</v>
      </c>
      <c r="K125" s="10">
        <v>0.16869700000000001</v>
      </c>
      <c r="L125" s="10">
        <v>0.147482</v>
      </c>
      <c r="M125" s="10">
        <v>0.101713</v>
      </c>
      <c r="N125" s="10">
        <v>4.9532E-2</v>
      </c>
      <c r="O125" s="10">
        <v>-5.9589999999999999E-3</v>
      </c>
      <c r="P125" s="10">
        <v>-6.4995999999999998E-2</v>
      </c>
      <c r="Q125" s="10">
        <v>-0.10263799999999999</v>
      </c>
      <c r="R125" s="10">
        <v>-0.134711</v>
      </c>
      <c r="S125" s="10">
        <v>-0.14694599999999999</v>
      </c>
      <c r="T125" s="10">
        <v>-0.13966799999999999</v>
      </c>
      <c r="U125" s="10">
        <v>-0.13528100000000001</v>
      </c>
      <c r="V125" s="10">
        <v>-0.127998</v>
      </c>
      <c r="W125" s="10">
        <v>-0.12518299999999999</v>
      </c>
      <c r="X125" s="10">
        <v>-0.133493</v>
      </c>
      <c r="Y125" s="10">
        <v>-0.15897500000000001</v>
      </c>
      <c r="Z125" s="10">
        <v>-0.18687000000000001</v>
      </c>
      <c r="AA125" s="10">
        <v>-0.213725</v>
      </c>
      <c r="AB125" s="10">
        <v>-0.224548</v>
      </c>
      <c r="AC125" s="10">
        <v>-0.23663200000000001</v>
      </c>
      <c r="AD125" s="10">
        <v>-0.270451</v>
      </c>
      <c r="AE125" s="10">
        <v>-0.29505999999999999</v>
      </c>
      <c r="AF125" s="10">
        <v>-0.30882199999999999</v>
      </c>
      <c r="AG125" s="10">
        <v>-0.31934000000000001</v>
      </c>
      <c r="AH125" s="10">
        <v>-0.32599299999999998</v>
      </c>
      <c r="AI125" s="10">
        <v>-0.31963399999999997</v>
      </c>
      <c r="AJ125" s="10">
        <v>-0.29448000000000002</v>
      </c>
      <c r="AK125" s="10">
        <v>-0.266905</v>
      </c>
      <c r="AL125" s="10">
        <v>-0.24881600000000001</v>
      </c>
      <c r="AM125" s="10">
        <v>-0.22603899999999999</v>
      </c>
      <c r="AN125" s="10">
        <v>-0.19980800000000001</v>
      </c>
      <c r="AO125" s="10">
        <v>-0.190858</v>
      </c>
      <c r="AP125" s="10">
        <v>-0.18076100000000001</v>
      </c>
      <c r="AQ125" s="10">
        <v>-0.16870199999999999</v>
      </c>
      <c r="AR125" s="10">
        <v>-0.15063199999999999</v>
      </c>
      <c r="AS125" s="10">
        <v>-0.13929</v>
      </c>
      <c r="AT125" s="10">
        <v>-0.10725999999999999</v>
      </c>
      <c r="AU125" s="10">
        <v>-6.6558999999999993E-2</v>
      </c>
      <c r="AV125" s="10">
        <v>-2.7611E-2</v>
      </c>
      <c r="AW125" s="10">
        <v>2.5144E-2</v>
      </c>
      <c r="AX125" s="10">
        <v>0.10206800000000001</v>
      </c>
      <c r="AY125" s="10">
        <v>0.170905</v>
      </c>
      <c r="AZ125" s="10">
        <v>0.24137700000000001</v>
      </c>
      <c r="BA125" s="10">
        <v>0.30393700000000001</v>
      </c>
      <c r="BB125" s="10">
        <v>0.35749199999999998</v>
      </c>
      <c r="BC125" s="10">
        <v>0.42073100000000002</v>
      </c>
      <c r="BD125" s="10">
        <v>0.48513600000000001</v>
      </c>
      <c r="BE125" s="10">
        <v>0.54978099999999996</v>
      </c>
      <c r="BF125" s="10">
        <v>0.62430099999999999</v>
      </c>
      <c r="BG125" s="10">
        <v>0.69818800000000003</v>
      </c>
      <c r="BH125" s="10">
        <v>0.78673899999999997</v>
      </c>
      <c r="BI125" s="10">
        <v>0.90760300000000005</v>
      </c>
      <c r="BJ125" s="10">
        <v>1.0417959999999999</v>
      </c>
      <c r="BK125" s="10">
        <v>1.159994</v>
      </c>
      <c r="BL125" s="10">
        <v>1.2728520000000001</v>
      </c>
      <c r="BM125" s="10">
        <v>1.365472</v>
      </c>
      <c r="BN125" s="10">
        <v>1.4529339999999999</v>
      </c>
      <c r="BO125" s="10">
        <v>1.5422039999999999</v>
      </c>
      <c r="BP125" s="10">
        <v>1.6347719999999999</v>
      </c>
      <c r="BQ125" s="10">
        <v>1.730715</v>
      </c>
      <c r="BR125" s="10">
        <v>1.8301510000000001</v>
      </c>
      <c r="BS125" s="10">
        <v>1.933208</v>
      </c>
      <c r="BT125" s="10">
        <v>2.0400179999999999</v>
      </c>
      <c r="BU125" s="10">
        <v>2.1507170000000002</v>
      </c>
      <c r="BV125" s="10">
        <v>2.265447</v>
      </c>
      <c r="BW125" s="10">
        <v>2.3843559999999999</v>
      </c>
      <c r="BX125" s="10">
        <v>2.5075940000000001</v>
      </c>
      <c r="BY125" s="10">
        <v>2.635319</v>
      </c>
      <c r="BZ125" s="10">
        <v>2.7676959999999999</v>
      </c>
      <c r="CA125" s="10">
        <v>2.9048929999999999</v>
      </c>
      <c r="CB125" s="10">
        <v>3.047085</v>
      </c>
    </row>
    <row r="126" spans="1:80">
      <c r="A126" s="10">
        <v>4.0991E-2</v>
      </c>
      <c r="B126" s="10">
        <v>9.9849999999999994E-2</v>
      </c>
      <c r="C126" s="10">
        <v>0.160937</v>
      </c>
      <c r="D126" s="10">
        <v>0.21802299999999999</v>
      </c>
      <c r="E126" s="10">
        <v>0.26336300000000001</v>
      </c>
      <c r="F126" s="10">
        <v>0.30412299999999998</v>
      </c>
      <c r="G126" s="10">
        <v>0.35351500000000002</v>
      </c>
      <c r="H126" s="10">
        <v>0.42168699999999998</v>
      </c>
      <c r="I126" s="10">
        <v>0.49989400000000001</v>
      </c>
      <c r="J126" s="10">
        <v>0.56157500000000005</v>
      </c>
      <c r="K126" s="10">
        <v>0.61022200000000004</v>
      </c>
      <c r="L126" s="10">
        <v>0.69738299999999998</v>
      </c>
      <c r="M126" s="10">
        <v>0.78935900000000003</v>
      </c>
      <c r="N126" s="10">
        <v>0.845414</v>
      </c>
      <c r="O126" s="10">
        <v>0.88112299999999999</v>
      </c>
      <c r="P126" s="10">
        <v>0.89388299999999998</v>
      </c>
      <c r="Q126" s="10">
        <v>0.90879799999999999</v>
      </c>
      <c r="R126" s="10">
        <v>0.92836399999999997</v>
      </c>
      <c r="S126" s="10">
        <v>0.95338000000000001</v>
      </c>
      <c r="T126" s="10">
        <v>0.94273700000000005</v>
      </c>
      <c r="U126" s="10">
        <v>0.91446799999999995</v>
      </c>
      <c r="V126" s="10">
        <v>0.88430299999999995</v>
      </c>
      <c r="W126" s="10">
        <v>0.84733599999999998</v>
      </c>
      <c r="X126" s="10">
        <v>0.80573099999999998</v>
      </c>
      <c r="Y126" s="10">
        <v>0.81651499999999999</v>
      </c>
      <c r="Z126" s="10">
        <v>0.85213899999999998</v>
      </c>
      <c r="AA126" s="10">
        <v>0.92686100000000005</v>
      </c>
      <c r="AB126" s="10">
        <v>1.0160610000000001</v>
      </c>
      <c r="AC126" s="10">
        <v>1.0761879999999999</v>
      </c>
      <c r="AD126" s="10">
        <v>1.0778380000000001</v>
      </c>
      <c r="AE126" s="10">
        <v>1.085402</v>
      </c>
      <c r="AF126" s="10">
        <v>1.0870150000000001</v>
      </c>
      <c r="AG126" s="10">
        <v>1.0605979999999999</v>
      </c>
      <c r="AH126" s="10">
        <v>1.0304800000000001</v>
      </c>
      <c r="AI126" s="10">
        <v>1.007927</v>
      </c>
      <c r="AJ126" s="10">
        <v>1.0023310000000001</v>
      </c>
      <c r="AK126" s="10">
        <v>1.0712980000000001</v>
      </c>
      <c r="AL126" s="10">
        <v>1.131311</v>
      </c>
      <c r="AM126" s="10">
        <v>1.1778040000000001</v>
      </c>
      <c r="AN126" s="10">
        <v>1.2357229999999999</v>
      </c>
      <c r="AO126" s="10">
        <v>1.3067029999999999</v>
      </c>
      <c r="AP126" s="10">
        <v>1.3763030000000001</v>
      </c>
      <c r="AQ126" s="10">
        <v>1.423486</v>
      </c>
      <c r="AR126" s="10">
        <v>1.5316270000000001</v>
      </c>
      <c r="AS126" s="10">
        <v>1.6798070000000001</v>
      </c>
      <c r="AT126" s="10">
        <v>1.862978</v>
      </c>
      <c r="AU126" s="10">
        <v>2.1257920000000001</v>
      </c>
      <c r="AV126" s="10">
        <v>2.3973740000000001</v>
      </c>
      <c r="AW126" s="10">
        <v>2.6423350000000001</v>
      </c>
      <c r="AX126" s="10">
        <v>2.825126</v>
      </c>
      <c r="AY126" s="10">
        <v>2.934615</v>
      </c>
      <c r="AZ126" s="10">
        <v>2.988486</v>
      </c>
      <c r="BA126" s="10">
        <v>3.015139</v>
      </c>
      <c r="BB126" s="10">
        <v>2.9713699999999998</v>
      </c>
      <c r="BC126" s="10">
        <v>2.9360170000000001</v>
      </c>
      <c r="BD126" s="10">
        <v>2.9863629999999999</v>
      </c>
      <c r="BE126" s="10">
        <v>3.045299</v>
      </c>
      <c r="BF126" s="10">
        <v>3.0968789999999999</v>
      </c>
      <c r="BG126" s="10">
        <v>3.2067410000000001</v>
      </c>
      <c r="BH126" s="10">
        <v>3.3410630000000001</v>
      </c>
      <c r="BI126" s="10">
        <v>3.4632109999999998</v>
      </c>
      <c r="BJ126" s="10">
        <v>3.5649120000000001</v>
      </c>
      <c r="BK126" s="10">
        <v>3.67605</v>
      </c>
      <c r="BL126" s="10">
        <v>3.7737820000000002</v>
      </c>
      <c r="BM126" s="10">
        <v>3.884503</v>
      </c>
      <c r="BN126" s="10">
        <v>3.9994879999999999</v>
      </c>
      <c r="BO126" s="10">
        <v>4.1166410000000004</v>
      </c>
      <c r="BP126" s="10">
        <v>4.2379910000000001</v>
      </c>
      <c r="BQ126" s="10">
        <v>4.3622949999999996</v>
      </c>
      <c r="BR126" s="10">
        <v>4.4895500000000004</v>
      </c>
      <c r="BS126" s="10">
        <v>4.6198240000000004</v>
      </c>
      <c r="BT126" s="10">
        <v>4.75319</v>
      </c>
      <c r="BU126" s="10">
        <v>4.8897209999999998</v>
      </c>
      <c r="BV126" s="10">
        <v>5.0294920000000003</v>
      </c>
      <c r="BW126" s="10">
        <v>5.1725789999999998</v>
      </c>
      <c r="BX126" s="10">
        <v>5.3190629999999999</v>
      </c>
      <c r="BY126" s="10">
        <v>5.469023</v>
      </c>
      <c r="BZ126" s="10">
        <v>5.622541</v>
      </c>
      <c r="CA126" s="10">
        <v>5.7797029999999996</v>
      </c>
      <c r="CB126" s="10">
        <v>5.9405939999999999</v>
      </c>
    </row>
    <row r="127" spans="1:80">
      <c r="A127" s="10">
        <v>-1.1341E-2</v>
      </c>
      <c r="B127" s="10">
        <v>-2.2880999999999999E-2</v>
      </c>
      <c r="C127" s="10">
        <v>-2.2931E-2</v>
      </c>
      <c r="D127" s="10">
        <v>-3.3367000000000001E-2</v>
      </c>
      <c r="E127" s="10">
        <v>-4.2756000000000002E-2</v>
      </c>
      <c r="F127" s="10">
        <v>-5.5424000000000001E-2</v>
      </c>
      <c r="G127" s="10">
        <v>-6.4344999999999999E-2</v>
      </c>
      <c r="H127" s="10">
        <v>-6.5499000000000002E-2</v>
      </c>
      <c r="I127" s="10">
        <v>-6.9019999999999998E-2</v>
      </c>
      <c r="J127" s="10">
        <v>-7.1898000000000004E-2</v>
      </c>
      <c r="K127" s="10">
        <v>-8.5747000000000004E-2</v>
      </c>
      <c r="L127" s="10">
        <v>-0.11260100000000001</v>
      </c>
      <c r="M127" s="10">
        <v>-0.13138900000000001</v>
      </c>
      <c r="N127" s="10">
        <v>-0.140126</v>
      </c>
      <c r="O127" s="10">
        <v>-0.12870799999999999</v>
      </c>
      <c r="P127" s="10">
        <v>-7.7831999999999998E-2</v>
      </c>
      <c r="Q127" s="10">
        <v>-1.2945999999999999E-2</v>
      </c>
      <c r="R127" s="10">
        <v>2.5520999999999999E-2</v>
      </c>
      <c r="S127" s="10">
        <v>6.0054999999999997E-2</v>
      </c>
      <c r="T127" s="10">
        <v>0.10238</v>
      </c>
      <c r="U127" s="10">
        <v>0.14363300000000001</v>
      </c>
      <c r="V127" s="10">
        <v>0.17791999999999999</v>
      </c>
      <c r="W127" s="10">
        <v>0.21817700000000001</v>
      </c>
      <c r="X127" s="10">
        <v>0.27278400000000003</v>
      </c>
      <c r="Y127" s="10">
        <v>0.35154200000000002</v>
      </c>
      <c r="Z127" s="10">
        <v>0.43280600000000002</v>
      </c>
      <c r="AA127" s="10">
        <v>0.51123499999999999</v>
      </c>
      <c r="AB127" s="10">
        <v>0.58958900000000003</v>
      </c>
      <c r="AC127" s="10">
        <v>0.67465900000000001</v>
      </c>
      <c r="AD127" s="10">
        <v>0.75159399999999998</v>
      </c>
      <c r="AE127" s="10">
        <v>0.79037599999999997</v>
      </c>
      <c r="AF127" s="10">
        <v>0.83945700000000001</v>
      </c>
      <c r="AG127" s="10">
        <v>0.86536599999999997</v>
      </c>
      <c r="AH127" s="10">
        <v>0.88217400000000001</v>
      </c>
      <c r="AI127" s="10">
        <v>0.90597099999999997</v>
      </c>
      <c r="AJ127" s="10">
        <v>0.91475399999999996</v>
      </c>
      <c r="AK127" s="10">
        <v>0.92188199999999998</v>
      </c>
      <c r="AL127" s="10">
        <v>0.95398799999999995</v>
      </c>
      <c r="AM127" s="10">
        <v>1.014008</v>
      </c>
      <c r="AN127" s="10">
        <v>1.1024989999999999</v>
      </c>
      <c r="AO127" s="10">
        <v>1.195854</v>
      </c>
      <c r="AP127" s="10">
        <v>1.261792</v>
      </c>
      <c r="AQ127" s="10">
        <v>1.3386610000000001</v>
      </c>
      <c r="AR127" s="10">
        <v>1.4676279999999999</v>
      </c>
      <c r="AS127" s="10">
        <v>1.671527</v>
      </c>
      <c r="AT127" s="10">
        <v>1.9114439999999999</v>
      </c>
      <c r="AU127" s="10">
        <v>2.0986020000000001</v>
      </c>
      <c r="AV127" s="10">
        <v>2.256745</v>
      </c>
      <c r="AW127" s="10">
        <v>2.39723</v>
      </c>
      <c r="AX127" s="10">
        <v>2.5168029999999999</v>
      </c>
      <c r="AY127" s="10">
        <v>2.6294029999999999</v>
      </c>
      <c r="AZ127" s="10">
        <v>2.750362</v>
      </c>
      <c r="BA127" s="10">
        <v>2.859979</v>
      </c>
      <c r="BB127" s="10">
        <v>3.0017499999999999</v>
      </c>
      <c r="BC127" s="10">
        <v>3.095485</v>
      </c>
      <c r="BD127" s="10">
        <v>3.2160829999999998</v>
      </c>
      <c r="BE127" s="10">
        <v>3.3573309999999998</v>
      </c>
      <c r="BF127" s="10">
        <v>3.4657</v>
      </c>
      <c r="BG127" s="10">
        <v>3.5898379999999999</v>
      </c>
      <c r="BH127" s="10">
        <v>3.6643720000000002</v>
      </c>
      <c r="BI127" s="10">
        <v>3.736869</v>
      </c>
      <c r="BJ127" s="10">
        <v>3.7987039999999999</v>
      </c>
      <c r="BK127" s="10">
        <v>3.8932030000000002</v>
      </c>
      <c r="BL127" s="10">
        <v>3.9929320000000001</v>
      </c>
      <c r="BM127" s="10">
        <v>4.0775969999999999</v>
      </c>
      <c r="BN127" s="10">
        <v>4.1548400000000001</v>
      </c>
      <c r="BO127" s="10">
        <v>4.2323849999999998</v>
      </c>
      <c r="BP127" s="10">
        <v>4.3112659999999998</v>
      </c>
      <c r="BQ127" s="10">
        <v>4.3913520000000004</v>
      </c>
      <c r="BR127" s="10">
        <v>4.4726439999999998</v>
      </c>
      <c r="BS127" s="10">
        <v>4.5551630000000003</v>
      </c>
      <c r="BT127" s="10">
        <v>4.6389250000000004</v>
      </c>
      <c r="BU127" s="10">
        <v>4.7239509999999996</v>
      </c>
      <c r="BV127" s="10">
        <v>4.8102580000000001</v>
      </c>
      <c r="BW127" s="10">
        <v>4.8978669999999997</v>
      </c>
      <c r="BX127" s="10">
        <v>4.9867980000000003</v>
      </c>
      <c r="BY127" s="10">
        <v>5.0770679999999997</v>
      </c>
      <c r="BZ127" s="10">
        <v>5.1687010000000004</v>
      </c>
      <c r="CA127" s="10">
        <v>5.2617139999999996</v>
      </c>
      <c r="CB127" s="10">
        <v>5.3561310000000004</v>
      </c>
    </row>
    <row r="128" spans="1:80">
      <c r="A128" s="10">
        <v>3.4956000000000001E-2</v>
      </c>
      <c r="B128" s="10">
        <v>9.0277999999999997E-2</v>
      </c>
      <c r="C128" s="10">
        <v>0.150087</v>
      </c>
      <c r="D128" s="10">
        <v>0.23880499999999999</v>
      </c>
      <c r="E128" s="10">
        <v>0.347327</v>
      </c>
      <c r="F128" s="10">
        <v>0.464422</v>
      </c>
      <c r="G128" s="10">
        <v>0.57022600000000001</v>
      </c>
      <c r="H128" s="10">
        <v>0.66543399999999997</v>
      </c>
      <c r="I128" s="10">
        <v>0.72323400000000004</v>
      </c>
      <c r="J128" s="10">
        <v>0.73047099999999998</v>
      </c>
      <c r="K128" s="10">
        <v>0.71375999999999995</v>
      </c>
      <c r="L128" s="10">
        <v>0.66908199999999995</v>
      </c>
      <c r="M128" s="10">
        <v>0.61900200000000005</v>
      </c>
      <c r="N128" s="10">
        <v>0.60526400000000002</v>
      </c>
      <c r="O128" s="10">
        <v>0.61666799999999999</v>
      </c>
      <c r="P128" s="10">
        <v>0.608267</v>
      </c>
      <c r="Q128" s="10">
        <v>0.60219800000000001</v>
      </c>
      <c r="R128" s="10">
        <v>0.58806700000000001</v>
      </c>
      <c r="S128" s="10">
        <v>0.59776799999999997</v>
      </c>
      <c r="T128" s="10">
        <v>0.62447399999999997</v>
      </c>
      <c r="U128" s="10">
        <v>0.58762199999999998</v>
      </c>
      <c r="V128" s="10">
        <v>0.52770700000000004</v>
      </c>
      <c r="W128" s="10">
        <v>0.47936000000000001</v>
      </c>
      <c r="X128" s="10">
        <v>0.44518999999999997</v>
      </c>
      <c r="Y128" s="10">
        <v>0.42835200000000001</v>
      </c>
      <c r="Z128" s="10">
        <v>0.425651</v>
      </c>
      <c r="AA128" s="10">
        <v>0.42662</v>
      </c>
      <c r="AB128" s="10">
        <v>0.44201299999999999</v>
      </c>
      <c r="AC128" s="10">
        <v>0.482209</v>
      </c>
      <c r="AD128" s="10">
        <v>0.49324099999999999</v>
      </c>
      <c r="AE128" s="10">
        <v>0.51710299999999998</v>
      </c>
      <c r="AF128" s="10">
        <v>0.56656700000000004</v>
      </c>
      <c r="AG128" s="10">
        <v>0.61261299999999996</v>
      </c>
      <c r="AH128" s="10">
        <v>0.64800599999999997</v>
      </c>
      <c r="AI128" s="10">
        <v>0.69771799999999995</v>
      </c>
      <c r="AJ128" s="10">
        <v>0.75054799999999999</v>
      </c>
      <c r="AK128" s="10">
        <v>0.79730199999999996</v>
      </c>
      <c r="AL128" s="10">
        <v>0.874309</v>
      </c>
      <c r="AM128" s="10">
        <v>0.96629200000000004</v>
      </c>
      <c r="AN128" s="10">
        <v>1.0498479999999999</v>
      </c>
      <c r="AO128" s="10">
        <v>1.14344</v>
      </c>
      <c r="AP128" s="10">
        <v>1.2487410000000001</v>
      </c>
      <c r="AQ128" s="10">
        <v>1.359793</v>
      </c>
      <c r="AR128" s="10">
        <v>1.486213</v>
      </c>
      <c r="AS128" s="10">
        <v>1.665815</v>
      </c>
      <c r="AT128" s="10">
        <v>1.8595079999999999</v>
      </c>
      <c r="AU128" s="10">
        <v>2.0506600000000001</v>
      </c>
      <c r="AV128" s="10">
        <v>2.1969470000000002</v>
      </c>
      <c r="AW128" s="10">
        <v>2.3311980000000001</v>
      </c>
      <c r="AX128" s="10">
        <v>2.4186809999999999</v>
      </c>
      <c r="AY128" s="10">
        <v>2.4951569999999998</v>
      </c>
      <c r="AZ128" s="10">
        <v>2.5416080000000001</v>
      </c>
      <c r="BA128" s="10">
        <v>2.5489199999999999</v>
      </c>
      <c r="BB128" s="10">
        <v>2.585331</v>
      </c>
      <c r="BC128" s="10">
        <v>2.5687989999999998</v>
      </c>
      <c r="BD128" s="10">
        <v>2.5743969999999998</v>
      </c>
      <c r="BE128" s="10">
        <v>2.644495</v>
      </c>
      <c r="BF128" s="10">
        <v>2.7011050000000001</v>
      </c>
      <c r="BG128" s="10">
        <v>2.729838</v>
      </c>
      <c r="BH128" s="10">
        <v>2.729034</v>
      </c>
      <c r="BI128" s="10">
        <v>2.7852359999999998</v>
      </c>
      <c r="BJ128" s="10">
        <v>2.8701319999999999</v>
      </c>
      <c r="BK128" s="10">
        <v>2.939584</v>
      </c>
      <c r="BL128" s="10">
        <v>3.0455670000000001</v>
      </c>
      <c r="BM128" s="10">
        <v>3.1856840000000002</v>
      </c>
      <c r="BN128" s="10">
        <v>3.3112599999999999</v>
      </c>
      <c r="BO128" s="10">
        <v>3.4391189999999998</v>
      </c>
      <c r="BP128" s="10">
        <v>3.5715499999999998</v>
      </c>
      <c r="BQ128" s="10">
        <v>3.707919</v>
      </c>
      <c r="BR128" s="10">
        <v>3.8483550000000002</v>
      </c>
      <c r="BS128" s="10">
        <v>3.9929809999999999</v>
      </c>
      <c r="BT128" s="10">
        <v>4.141921</v>
      </c>
      <c r="BU128" s="10">
        <v>4.2953039999999998</v>
      </c>
      <c r="BV128" s="10">
        <v>4.4532619999999996</v>
      </c>
      <c r="BW128" s="10">
        <v>4.6159319999999999</v>
      </c>
      <c r="BX128" s="10">
        <v>4.783455</v>
      </c>
      <c r="BY128" s="10">
        <v>4.9559749999999996</v>
      </c>
      <c r="BZ128" s="10">
        <v>5.1336409999999999</v>
      </c>
      <c r="CA128" s="10">
        <v>5.3166060000000002</v>
      </c>
      <c r="CB128" s="10">
        <v>5.5050299999999996</v>
      </c>
    </row>
    <row r="129" spans="1:80">
      <c r="A129" s="10">
        <v>-5.3600000000000002E-4</v>
      </c>
      <c r="B129" s="10">
        <v>3.7998999999999998E-2</v>
      </c>
      <c r="C129" s="10">
        <v>8.5366999999999998E-2</v>
      </c>
      <c r="D129" s="10">
        <v>0.17099500000000001</v>
      </c>
      <c r="E129" s="10">
        <v>0.24417700000000001</v>
      </c>
      <c r="F129" s="10">
        <v>0.28857100000000002</v>
      </c>
      <c r="G129" s="10">
        <v>0.31680399999999997</v>
      </c>
      <c r="H129" s="10">
        <v>0.33916099999999999</v>
      </c>
      <c r="I129" s="10">
        <v>0.36094199999999999</v>
      </c>
      <c r="J129" s="10">
        <v>0.38090800000000002</v>
      </c>
      <c r="K129" s="10">
        <v>0.407279</v>
      </c>
      <c r="L129" s="10">
        <v>0.41127200000000003</v>
      </c>
      <c r="M129" s="10">
        <v>0.40956399999999998</v>
      </c>
      <c r="N129" s="10">
        <v>0.42281600000000003</v>
      </c>
      <c r="O129" s="10">
        <v>0.45095099999999999</v>
      </c>
      <c r="P129" s="10">
        <v>0.44737300000000002</v>
      </c>
      <c r="Q129" s="10">
        <v>0.448598</v>
      </c>
      <c r="R129" s="10">
        <v>0.447625</v>
      </c>
      <c r="S129" s="10">
        <v>0.46080900000000002</v>
      </c>
      <c r="T129" s="10">
        <v>0.50421199999999999</v>
      </c>
      <c r="U129" s="10">
        <v>0.55101999999999995</v>
      </c>
      <c r="V129" s="10">
        <v>0.60241599999999995</v>
      </c>
      <c r="W129" s="10">
        <v>0.67108000000000001</v>
      </c>
      <c r="X129" s="10">
        <v>0.74241299999999999</v>
      </c>
      <c r="Y129" s="10">
        <v>0.80606</v>
      </c>
      <c r="Z129" s="10">
        <v>0.84162199999999998</v>
      </c>
      <c r="AA129" s="10">
        <v>0.876772</v>
      </c>
      <c r="AB129" s="10">
        <v>0.94789299999999999</v>
      </c>
      <c r="AC129" s="10">
        <v>1.0336639999999999</v>
      </c>
      <c r="AD129" s="10">
        <v>1.1722440000000001</v>
      </c>
      <c r="AE129" s="10">
        <v>1.356433</v>
      </c>
      <c r="AF129" s="10">
        <v>1.5056670000000001</v>
      </c>
      <c r="AG129" s="10">
        <v>1.6806939999999999</v>
      </c>
      <c r="AH129" s="10">
        <v>1.8177270000000001</v>
      </c>
      <c r="AI129" s="10">
        <v>1.8901570000000001</v>
      </c>
      <c r="AJ129" s="10">
        <v>2.0132430000000001</v>
      </c>
      <c r="AK129" s="10">
        <v>2.171748</v>
      </c>
      <c r="AL129" s="10">
        <v>2.2663669999999998</v>
      </c>
      <c r="AM129" s="10">
        <v>2.320697</v>
      </c>
      <c r="AN129" s="10">
        <v>2.2989389999999998</v>
      </c>
      <c r="AO129" s="10">
        <v>2.2761719999999999</v>
      </c>
      <c r="AP129" s="10">
        <v>2.3042940000000001</v>
      </c>
      <c r="AQ129" s="10">
        <v>2.321485</v>
      </c>
      <c r="AR129" s="10">
        <v>2.3420420000000002</v>
      </c>
      <c r="AS129" s="10">
        <v>2.3093900000000001</v>
      </c>
      <c r="AT129" s="10">
        <v>2.2518989999999999</v>
      </c>
      <c r="AU129" s="10">
        <v>2.2328649999999999</v>
      </c>
      <c r="AV129" s="10">
        <v>2.2285149999999998</v>
      </c>
      <c r="AW129" s="10">
        <v>2.2102430000000002</v>
      </c>
      <c r="AX129" s="10">
        <v>2.1516350000000002</v>
      </c>
      <c r="AY129" s="10">
        <v>2.094344</v>
      </c>
      <c r="AZ129" s="10">
        <v>2.0420980000000002</v>
      </c>
      <c r="BA129" s="10">
        <v>2.0002550000000001</v>
      </c>
      <c r="BB129" s="10">
        <v>1.9780789999999999</v>
      </c>
      <c r="BC129" s="10">
        <v>1.987473</v>
      </c>
      <c r="BD129" s="10">
        <v>1.9668140000000001</v>
      </c>
      <c r="BE129" s="10">
        <v>1.9210929999999999</v>
      </c>
      <c r="BF129" s="10">
        <v>1.876423</v>
      </c>
      <c r="BG129" s="10">
        <v>1.802197</v>
      </c>
      <c r="BH129" s="10">
        <v>1.7218770000000001</v>
      </c>
      <c r="BI129" s="10">
        <v>1.664007</v>
      </c>
      <c r="BJ129" s="10">
        <v>1.616695</v>
      </c>
      <c r="BK129" s="10">
        <v>1.559015</v>
      </c>
      <c r="BL129" s="10">
        <v>1.5044740000000001</v>
      </c>
      <c r="BM129" s="10">
        <v>1.4652750000000001</v>
      </c>
      <c r="BN129" s="10">
        <v>1.420993</v>
      </c>
      <c r="BO129" s="10">
        <v>1.3760589999999999</v>
      </c>
      <c r="BP129" s="10">
        <v>1.3316589999999999</v>
      </c>
      <c r="BQ129" s="10">
        <v>1.2880879999999999</v>
      </c>
      <c r="BR129" s="10">
        <v>1.2453320000000001</v>
      </c>
      <c r="BS129" s="10">
        <v>1.2033750000000001</v>
      </c>
      <c r="BT129" s="10">
        <v>1.162202</v>
      </c>
      <c r="BU129" s="10">
        <v>1.121799</v>
      </c>
      <c r="BV129" s="10">
        <v>1.0821499999999999</v>
      </c>
      <c r="BW129" s="10">
        <v>1.043242</v>
      </c>
      <c r="BX129" s="10">
        <v>1.0050619999999999</v>
      </c>
      <c r="BY129" s="10">
        <v>0.96759399999999995</v>
      </c>
      <c r="BZ129" s="10">
        <v>0.93082699999999996</v>
      </c>
      <c r="CA129" s="10">
        <v>0.89474699999999996</v>
      </c>
      <c r="CB129" s="10">
        <v>0.85934100000000002</v>
      </c>
    </row>
    <row r="130" spans="1:80">
      <c r="A130" s="10">
        <v>1.7405E-2</v>
      </c>
      <c r="B130" s="10">
        <v>3.7164999999999997E-2</v>
      </c>
      <c r="C130" s="10">
        <v>6.1089999999999998E-2</v>
      </c>
      <c r="D130" s="10">
        <v>4.2557999999999999E-2</v>
      </c>
      <c r="E130" s="10">
        <v>7.6199999999999998E-4</v>
      </c>
      <c r="F130" s="10">
        <v>-3.0072000000000002E-2</v>
      </c>
      <c r="G130" s="10">
        <v>-5.1263999999999997E-2</v>
      </c>
      <c r="H130" s="10">
        <v>-4.8554E-2</v>
      </c>
      <c r="I130" s="10">
        <v>-3.083E-2</v>
      </c>
      <c r="J130" s="10">
        <v>-5.9959999999999996E-3</v>
      </c>
      <c r="K130" s="10">
        <v>2.9897E-2</v>
      </c>
      <c r="L130" s="10">
        <v>4.7898999999999997E-2</v>
      </c>
      <c r="M130" s="10">
        <v>7.1905999999999998E-2</v>
      </c>
      <c r="N130" s="10">
        <v>0.106835</v>
      </c>
      <c r="O130" s="10">
        <v>0.14818899999999999</v>
      </c>
      <c r="P130" s="10">
        <v>0.19320100000000001</v>
      </c>
      <c r="Q130" s="10">
        <v>0.21795900000000001</v>
      </c>
      <c r="R130" s="10">
        <v>0.234705</v>
      </c>
      <c r="S130" s="10">
        <v>0.234292</v>
      </c>
      <c r="T130" s="10">
        <v>0.20102600000000001</v>
      </c>
      <c r="U130" s="10">
        <v>0.189498</v>
      </c>
      <c r="V130" s="10">
        <v>0.16914999999999999</v>
      </c>
      <c r="W130" s="10">
        <v>0.14197100000000001</v>
      </c>
      <c r="X130" s="10">
        <v>0.11360099999999999</v>
      </c>
      <c r="Y130" s="10">
        <v>0.12177</v>
      </c>
      <c r="Z130" s="10">
        <v>0.159274</v>
      </c>
      <c r="AA130" s="10">
        <v>0.19322800000000001</v>
      </c>
      <c r="AB130" s="10">
        <v>0.21735699999999999</v>
      </c>
      <c r="AC130" s="10">
        <v>0.22855500000000001</v>
      </c>
      <c r="AD130" s="10">
        <v>0.24171699999999999</v>
      </c>
      <c r="AE130" s="10">
        <v>0.29619600000000001</v>
      </c>
      <c r="AF130" s="10">
        <v>0.32802399999999998</v>
      </c>
      <c r="AG130" s="10">
        <v>0.327519</v>
      </c>
      <c r="AH130" s="10">
        <v>0.32435700000000001</v>
      </c>
      <c r="AI130" s="10">
        <v>0.37792100000000001</v>
      </c>
      <c r="AJ130" s="10">
        <v>0.44757200000000003</v>
      </c>
      <c r="AK130" s="10">
        <v>0.50509099999999996</v>
      </c>
      <c r="AL130" s="10">
        <v>0.54556300000000002</v>
      </c>
      <c r="AM130" s="10">
        <v>0.58599699999999999</v>
      </c>
      <c r="AN130" s="10">
        <v>0.64263499999999996</v>
      </c>
      <c r="AO130" s="10">
        <v>0.69809699999999997</v>
      </c>
      <c r="AP130" s="10">
        <v>0.742012</v>
      </c>
      <c r="AQ130" s="10">
        <v>0.78276299999999999</v>
      </c>
      <c r="AR130" s="10">
        <v>0.838611</v>
      </c>
      <c r="AS130" s="10">
        <v>0.92353300000000005</v>
      </c>
      <c r="AT130" s="10">
        <v>1.081806</v>
      </c>
      <c r="AU130" s="10">
        <v>1.2546040000000001</v>
      </c>
      <c r="AV130" s="10">
        <v>1.429969</v>
      </c>
      <c r="AW130" s="10">
        <v>1.614967</v>
      </c>
      <c r="AX130" s="10">
        <v>1.7813490000000001</v>
      </c>
      <c r="AY130" s="10">
        <v>2.0038499999999999</v>
      </c>
      <c r="AZ130" s="10">
        <v>2.251347</v>
      </c>
      <c r="BA130" s="10">
        <v>2.5005350000000002</v>
      </c>
      <c r="BB130" s="10">
        <v>2.730639</v>
      </c>
      <c r="BC130" s="10">
        <v>2.9303370000000002</v>
      </c>
      <c r="BD130" s="10">
        <v>3.1575530000000001</v>
      </c>
      <c r="BE130" s="10">
        <v>3.4613100000000001</v>
      </c>
      <c r="BF130" s="10">
        <v>3.7625449999999998</v>
      </c>
      <c r="BG130" s="10">
        <v>4.0178719999999997</v>
      </c>
      <c r="BH130" s="10">
        <v>4.288138</v>
      </c>
      <c r="BI130" s="10">
        <v>4.526427</v>
      </c>
      <c r="BJ130" s="10">
        <v>4.710642</v>
      </c>
      <c r="BK130" s="10">
        <v>4.8488480000000003</v>
      </c>
      <c r="BL130" s="10">
        <v>5.002434</v>
      </c>
      <c r="BM130" s="10">
        <v>5.1609740000000004</v>
      </c>
      <c r="BN130" s="10">
        <v>5.330533</v>
      </c>
      <c r="BO130" s="10">
        <v>5.5075729999999998</v>
      </c>
      <c r="BP130" s="10">
        <v>5.6879730000000004</v>
      </c>
      <c r="BQ130" s="10">
        <v>5.8734789999999997</v>
      </c>
      <c r="BR130" s="10">
        <v>6.0641299999999996</v>
      </c>
      <c r="BS130" s="10">
        <v>6.2600699999999998</v>
      </c>
      <c r="BT130" s="10">
        <v>6.4614450000000003</v>
      </c>
      <c r="BU130" s="10">
        <v>6.6684049999999999</v>
      </c>
      <c r="BV130" s="10">
        <v>6.8811049999999998</v>
      </c>
      <c r="BW130" s="10">
        <v>7.0997050000000002</v>
      </c>
      <c r="BX130" s="10">
        <v>7.3243689999999999</v>
      </c>
      <c r="BY130" s="10">
        <v>7.5552640000000002</v>
      </c>
      <c r="BZ130" s="10">
        <v>7.7925639999999996</v>
      </c>
      <c r="CA130" s="10">
        <v>8.0364450000000005</v>
      </c>
      <c r="CB130" s="10">
        <v>8.2870919999999995</v>
      </c>
    </row>
    <row r="131" spans="1:80">
      <c r="A131" s="10">
        <v>4.0285000000000001E-2</v>
      </c>
      <c r="B131" s="10">
        <v>7.2385000000000005E-2</v>
      </c>
      <c r="C131" s="10">
        <v>8.6497000000000004E-2</v>
      </c>
      <c r="D131" s="10">
        <v>6.0489000000000001E-2</v>
      </c>
      <c r="E131" s="10">
        <v>2.9621000000000001E-2</v>
      </c>
      <c r="F131" s="10">
        <v>1.821E-2</v>
      </c>
      <c r="G131" s="10">
        <v>9.9399999999999992E-3</v>
      </c>
      <c r="H131" s="10">
        <v>-1.8240000000000001E-3</v>
      </c>
      <c r="I131" s="10">
        <v>-2.4329E-2</v>
      </c>
      <c r="J131" s="10">
        <v>-4.6424E-2</v>
      </c>
      <c r="K131" s="10">
        <v>-6.3897999999999996E-2</v>
      </c>
      <c r="L131" s="10">
        <v>-6.5004999999999993E-2</v>
      </c>
      <c r="M131" s="10">
        <v>-6.5832000000000002E-2</v>
      </c>
      <c r="N131" s="10">
        <v>-5.2366000000000003E-2</v>
      </c>
      <c r="O131" s="10">
        <v>-5.4080000000000003E-2</v>
      </c>
      <c r="P131" s="10">
        <v>-6.4659999999999995E-2</v>
      </c>
      <c r="Q131" s="10">
        <v>-5.7765999999999998E-2</v>
      </c>
      <c r="R131" s="10">
        <v>-4.8016999999999997E-2</v>
      </c>
      <c r="S131" s="10">
        <v>-5.5724000000000003E-2</v>
      </c>
      <c r="T131" s="10">
        <v>-6.4139000000000002E-2</v>
      </c>
      <c r="U131" s="10">
        <v>-7.2340000000000002E-2</v>
      </c>
      <c r="V131" s="10">
        <v>-7.1877999999999997E-2</v>
      </c>
      <c r="W131" s="10">
        <v>-7.0271E-2</v>
      </c>
      <c r="X131" s="10">
        <v>-8.3188999999999999E-2</v>
      </c>
      <c r="Y131" s="10">
        <v>-0.11594699999999999</v>
      </c>
      <c r="Z131" s="10">
        <v>-0.14432900000000001</v>
      </c>
      <c r="AA131" s="10">
        <v>-0.14802899999999999</v>
      </c>
      <c r="AB131" s="10">
        <v>-0.14281199999999999</v>
      </c>
      <c r="AC131" s="10">
        <v>-0.102668</v>
      </c>
      <c r="AD131" s="10">
        <v>-4.2775000000000001E-2</v>
      </c>
      <c r="AE131" s="10">
        <v>1.295E-2</v>
      </c>
      <c r="AF131" s="10">
        <v>4.1338E-2</v>
      </c>
      <c r="AG131" s="10">
        <v>7.4066000000000007E-2</v>
      </c>
      <c r="AH131" s="10">
        <v>0.110917</v>
      </c>
      <c r="AI131" s="10">
        <v>0.137763</v>
      </c>
      <c r="AJ131" s="10">
        <v>0.14921599999999999</v>
      </c>
      <c r="AK131" s="10">
        <v>0.14203099999999999</v>
      </c>
      <c r="AL131" s="10">
        <v>0.12075</v>
      </c>
      <c r="AM131" s="10">
        <v>9.2646999999999993E-2</v>
      </c>
      <c r="AN131" s="10">
        <v>5.6226999999999999E-2</v>
      </c>
      <c r="AO131" s="10">
        <v>1.2743000000000001E-2</v>
      </c>
      <c r="AP131" s="10">
        <v>-4.5427000000000002E-2</v>
      </c>
      <c r="AQ131" s="10">
        <v>-0.103362</v>
      </c>
      <c r="AR131" s="10">
        <v>-0.13677500000000001</v>
      </c>
      <c r="AS131" s="10">
        <v>-0.12878300000000001</v>
      </c>
      <c r="AT131" s="10">
        <v>-8.6897000000000002E-2</v>
      </c>
      <c r="AU131" s="10">
        <v>-3.9299000000000001E-2</v>
      </c>
      <c r="AV131" s="10">
        <v>-2.8800000000000001E-4</v>
      </c>
      <c r="AW131" s="10">
        <v>5.1004000000000001E-2</v>
      </c>
      <c r="AX131" s="10">
        <v>0.11058</v>
      </c>
      <c r="AY131" s="10">
        <v>0.16340399999999999</v>
      </c>
      <c r="AZ131" s="10">
        <v>0.23169600000000001</v>
      </c>
      <c r="BA131" s="10">
        <v>0.32816400000000001</v>
      </c>
      <c r="BB131" s="10">
        <v>0.437386</v>
      </c>
      <c r="BC131" s="10">
        <v>0.52973400000000004</v>
      </c>
      <c r="BD131" s="10">
        <v>0.61329199999999995</v>
      </c>
      <c r="BE131" s="10">
        <v>0.68905099999999997</v>
      </c>
      <c r="BF131" s="10">
        <v>0.75986600000000004</v>
      </c>
      <c r="BG131" s="10">
        <v>0.828287</v>
      </c>
      <c r="BH131" s="10">
        <v>0.88307500000000005</v>
      </c>
      <c r="BI131" s="10">
        <v>0.95067599999999997</v>
      </c>
      <c r="BJ131" s="10">
        <v>1.028932</v>
      </c>
      <c r="BK131" s="10">
        <v>1.1087450000000001</v>
      </c>
      <c r="BL131" s="10">
        <v>1.1819299999999999</v>
      </c>
      <c r="BM131" s="10">
        <v>1.2506550000000001</v>
      </c>
      <c r="BN131" s="10">
        <v>1.3188279999999999</v>
      </c>
      <c r="BO131" s="10">
        <v>1.389675</v>
      </c>
      <c r="BP131" s="10">
        <v>1.46129</v>
      </c>
      <c r="BQ131" s="10">
        <v>1.535029</v>
      </c>
      <c r="BR131" s="10">
        <v>1.6109770000000001</v>
      </c>
      <c r="BS131" s="10">
        <v>1.689201</v>
      </c>
      <c r="BT131" s="10">
        <v>1.7697689999999999</v>
      </c>
      <c r="BU131" s="10">
        <v>1.8527499999999999</v>
      </c>
      <c r="BV131" s="10">
        <v>1.9382170000000001</v>
      </c>
      <c r="BW131" s="10">
        <v>2.0262449999999999</v>
      </c>
      <c r="BX131" s="10">
        <v>2.1169099999999998</v>
      </c>
      <c r="BY131" s="10">
        <v>2.2102909999999998</v>
      </c>
      <c r="BZ131" s="10">
        <v>2.30647</v>
      </c>
      <c r="CA131" s="10">
        <v>2.4055309999999999</v>
      </c>
      <c r="CB131" s="10">
        <v>2.5075590000000001</v>
      </c>
    </row>
    <row r="132" spans="1:80">
      <c r="A132" s="10">
        <v>1.6487999999999999E-2</v>
      </c>
      <c r="B132" s="10">
        <v>1.1572000000000001E-2</v>
      </c>
      <c r="C132" s="10">
        <v>-8.2000000000000007E-3</v>
      </c>
      <c r="D132" s="10">
        <v>-6.4559999999999999E-3</v>
      </c>
      <c r="E132" s="10">
        <v>1.5671000000000001E-2</v>
      </c>
      <c r="F132" s="10">
        <v>2.8420000000000001E-2</v>
      </c>
      <c r="G132" s="10">
        <v>3.7529E-2</v>
      </c>
      <c r="H132" s="10">
        <v>7.5271000000000005E-2</v>
      </c>
      <c r="I132" s="10">
        <v>0.13944200000000001</v>
      </c>
      <c r="J132" s="10">
        <v>0.206788</v>
      </c>
      <c r="K132" s="10">
        <v>0.28340700000000002</v>
      </c>
      <c r="L132" s="10">
        <v>0.338063</v>
      </c>
      <c r="M132" s="10">
        <v>0.38208999999999999</v>
      </c>
      <c r="N132" s="10">
        <v>0.45484000000000002</v>
      </c>
      <c r="O132" s="10">
        <v>0.55879599999999996</v>
      </c>
      <c r="P132" s="10">
        <v>0.71781899999999998</v>
      </c>
      <c r="Q132" s="10">
        <v>0.857707</v>
      </c>
      <c r="R132" s="10">
        <v>0.99472700000000003</v>
      </c>
      <c r="S132" s="10">
        <v>1.0854790000000001</v>
      </c>
      <c r="T132" s="10">
        <v>1.1486909999999999</v>
      </c>
      <c r="U132" s="10">
        <v>1.147362</v>
      </c>
      <c r="V132" s="10">
        <v>1.100978</v>
      </c>
      <c r="W132" s="10">
        <v>1.067275</v>
      </c>
      <c r="X132" s="10">
        <v>1.0582320000000001</v>
      </c>
      <c r="Y132" s="10">
        <v>0.98755099999999996</v>
      </c>
      <c r="Z132" s="10">
        <v>0.86985100000000004</v>
      </c>
      <c r="AA132" s="10">
        <v>0.78508100000000003</v>
      </c>
      <c r="AB132" s="10">
        <v>0.75090000000000001</v>
      </c>
      <c r="AC132" s="10">
        <v>0.71016999999999997</v>
      </c>
      <c r="AD132" s="10">
        <v>0.66215900000000005</v>
      </c>
      <c r="AE132" s="10">
        <v>0.61211899999999997</v>
      </c>
      <c r="AF132" s="10">
        <v>0.563218</v>
      </c>
      <c r="AG132" s="10">
        <v>0.51035799999999998</v>
      </c>
      <c r="AH132" s="10">
        <v>0.463868</v>
      </c>
      <c r="AI132" s="10">
        <v>0.419983</v>
      </c>
      <c r="AJ132" s="10">
        <v>0.38415300000000002</v>
      </c>
      <c r="AK132" s="10">
        <v>0.37892300000000001</v>
      </c>
      <c r="AL132" s="10">
        <v>0.42328700000000002</v>
      </c>
      <c r="AM132" s="10">
        <v>0.46509400000000001</v>
      </c>
      <c r="AN132" s="10">
        <v>0.49663400000000002</v>
      </c>
      <c r="AO132" s="10">
        <v>0.53137800000000002</v>
      </c>
      <c r="AP132" s="10">
        <v>0.57930099999999995</v>
      </c>
      <c r="AQ132" s="10">
        <v>0.59564499999999998</v>
      </c>
      <c r="AR132" s="10">
        <v>0.57720899999999997</v>
      </c>
      <c r="AS132" s="10">
        <v>0.56018100000000004</v>
      </c>
      <c r="AT132" s="10">
        <v>0.58444200000000002</v>
      </c>
      <c r="AU132" s="10">
        <v>0.61623700000000003</v>
      </c>
      <c r="AV132" s="10">
        <v>0.63071100000000002</v>
      </c>
      <c r="AW132" s="10">
        <v>0.63122299999999998</v>
      </c>
      <c r="AX132" s="10">
        <v>0.59923800000000005</v>
      </c>
      <c r="AY132" s="10">
        <v>0.55747999999999998</v>
      </c>
      <c r="AZ132" s="10">
        <v>0.52008799999999999</v>
      </c>
      <c r="BA132" s="10">
        <v>0.48002600000000001</v>
      </c>
      <c r="BB132" s="10">
        <v>0.44727</v>
      </c>
      <c r="BC132" s="10">
        <v>0.42172700000000002</v>
      </c>
      <c r="BD132" s="10">
        <v>0.39271200000000001</v>
      </c>
      <c r="BE132" s="10">
        <v>0.35785499999999998</v>
      </c>
      <c r="BF132" s="10">
        <v>0.31358200000000003</v>
      </c>
      <c r="BG132" s="10">
        <v>0.279862</v>
      </c>
      <c r="BH132" s="10">
        <v>0.25174000000000002</v>
      </c>
      <c r="BI132" s="10">
        <v>0.227437</v>
      </c>
      <c r="BJ132" s="10">
        <v>0.19555900000000001</v>
      </c>
      <c r="BK132" s="10">
        <v>0.14954600000000001</v>
      </c>
      <c r="BL132" s="10">
        <v>0.10455299999999999</v>
      </c>
      <c r="BM132" s="10">
        <v>6.0774000000000002E-2</v>
      </c>
      <c r="BN132" s="10">
        <v>1.7939E-2</v>
      </c>
      <c r="BO132" s="10">
        <v>-2.2491000000000001E-2</v>
      </c>
      <c r="BP132" s="10">
        <v>-6.1112E-2</v>
      </c>
      <c r="BQ132" s="10">
        <v>-9.8195000000000005E-2</v>
      </c>
      <c r="BR132" s="10">
        <v>-0.13381299999999999</v>
      </c>
      <c r="BS132" s="10">
        <v>-0.16802400000000001</v>
      </c>
      <c r="BT132" s="10">
        <v>-0.20088400000000001</v>
      </c>
      <c r="BU132" s="10">
        <v>-0.23244600000000001</v>
      </c>
      <c r="BV132" s="10">
        <v>-0.262762</v>
      </c>
      <c r="BW132" s="10">
        <v>-0.29187999999999997</v>
      </c>
      <c r="BX132" s="10">
        <v>-0.31984899999999999</v>
      </c>
      <c r="BY132" s="10">
        <v>-0.34671200000000002</v>
      </c>
      <c r="BZ132" s="10">
        <v>-0.37251499999999999</v>
      </c>
      <c r="CA132" s="10">
        <v>-0.39729799999999998</v>
      </c>
      <c r="CB132" s="10">
        <v>-0.42110300000000001</v>
      </c>
    </row>
    <row r="133" spans="1:80">
      <c r="A133" s="10">
        <v>3.1095999999999999E-2</v>
      </c>
      <c r="B133" s="10">
        <v>5.3252000000000001E-2</v>
      </c>
      <c r="C133" s="10">
        <v>9.1076000000000004E-2</v>
      </c>
      <c r="D133" s="10">
        <v>0.127438</v>
      </c>
      <c r="E133" s="10">
        <v>0.158442</v>
      </c>
      <c r="F133" s="10">
        <v>0.178257</v>
      </c>
      <c r="G133" s="10">
        <v>0.20535400000000001</v>
      </c>
      <c r="H133" s="10">
        <v>0.23497599999999999</v>
      </c>
      <c r="I133" s="10">
        <v>0.25717600000000002</v>
      </c>
      <c r="J133" s="10">
        <v>0.27686100000000002</v>
      </c>
      <c r="K133" s="10">
        <v>0.297122</v>
      </c>
      <c r="L133" s="10">
        <v>0.31237599999999999</v>
      </c>
      <c r="M133" s="10">
        <v>0.34822700000000001</v>
      </c>
      <c r="N133" s="10">
        <v>0.37380999999999998</v>
      </c>
      <c r="O133" s="10">
        <v>0.39381500000000003</v>
      </c>
      <c r="P133" s="10">
        <v>0.40512700000000001</v>
      </c>
      <c r="Q133" s="10">
        <v>0.421074</v>
      </c>
      <c r="R133" s="10">
        <v>0.43748500000000001</v>
      </c>
      <c r="S133" s="10">
        <v>0.47652800000000001</v>
      </c>
      <c r="T133" s="10">
        <v>0.50151900000000005</v>
      </c>
      <c r="U133" s="10">
        <v>0.53762500000000002</v>
      </c>
      <c r="V133" s="10">
        <v>0.58694800000000003</v>
      </c>
      <c r="W133" s="10">
        <v>0.63309300000000002</v>
      </c>
      <c r="X133" s="10">
        <v>0.62334699999999998</v>
      </c>
      <c r="Y133" s="10">
        <v>0.57327799999999995</v>
      </c>
      <c r="Z133" s="10">
        <v>0.522115</v>
      </c>
      <c r="AA133" s="10">
        <v>0.483491</v>
      </c>
      <c r="AB133" s="10">
        <v>0.47065299999999999</v>
      </c>
      <c r="AC133" s="10">
        <v>0.47084999999999999</v>
      </c>
      <c r="AD133" s="10">
        <v>0.48466999999999999</v>
      </c>
      <c r="AE133" s="10">
        <v>0.48955199999999999</v>
      </c>
      <c r="AF133" s="10">
        <v>0.48567900000000003</v>
      </c>
      <c r="AG133" s="10">
        <v>0.50905</v>
      </c>
      <c r="AH133" s="10">
        <v>0.55565600000000004</v>
      </c>
      <c r="AI133" s="10">
        <v>0.58836299999999997</v>
      </c>
      <c r="AJ133" s="10">
        <v>0.65163000000000004</v>
      </c>
      <c r="AK133" s="10">
        <v>0.70574199999999998</v>
      </c>
      <c r="AL133" s="10">
        <v>0.74783200000000005</v>
      </c>
      <c r="AM133" s="10">
        <v>0.77205199999999996</v>
      </c>
      <c r="AN133" s="10">
        <v>0.78005199999999997</v>
      </c>
      <c r="AO133" s="10">
        <v>0.78277300000000005</v>
      </c>
      <c r="AP133" s="10">
        <v>0.76249299999999998</v>
      </c>
      <c r="AQ133" s="10">
        <v>0.701627</v>
      </c>
      <c r="AR133" s="10">
        <v>0.66178199999999998</v>
      </c>
      <c r="AS133" s="10">
        <v>0.61476699999999995</v>
      </c>
      <c r="AT133" s="10">
        <v>0.57780299999999996</v>
      </c>
      <c r="AU133" s="10">
        <v>0.52035799999999999</v>
      </c>
      <c r="AV133" s="10">
        <v>0.46016099999999999</v>
      </c>
      <c r="AW133" s="10">
        <v>0.39075900000000002</v>
      </c>
      <c r="AX133" s="10">
        <v>0.30540299999999998</v>
      </c>
      <c r="AY133" s="10">
        <v>0.228876</v>
      </c>
      <c r="AZ133" s="10">
        <v>0.18410899999999999</v>
      </c>
      <c r="BA133" s="10">
        <v>0.14994199999999999</v>
      </c>
      <c r="BB133" s="10">
        <v>0.112359</v>
      </c>
      <c r="BC133" s="10">
        <v>7.5024999999999994E-2</v>
      </c>
      <c r="BD133" s="10">
        <v>3.3772000000000003E-2</v>
      </c>
      <c r="BE133" s="10">
        <v>-1.5688000000000001E-2</v>
      </c>
      <c r="BF133" s="10">
        <v>-6.1342000000000001E-2</v>
      </c>
      <c r="BG133" s="10">
        <v>-9.5976000000000006E-2</v>
      </c>
      <c r="BH133" s="10">
        <v>-0.119378</v>
      </c>
      <c r="BI133" s="10">
        <v>-0.142625</v>
      </c>
      <c r="BJ133" s="10">
        <v>-0.163046</v>
      </c>
      <c r="BK133" s="10">
        <v>-0.17605299999999999</v>
      </c>
      <c r="BL133" s="10">
        <v>-0.18295700000000001</v>
      </c>
      <c r="BM133" s="10">
        <v>-0.188885</v>
      </c>
      <c r="BN133" s="10">
        <v>-0.19667699999999999</v>
      </c>
      <c r="BO133" s="10">
        <v>-0.20418700000000001</v>
      </c>
      <c r="BP133" s="10">
        <v>-0.21199399999999999</v>
      </c>
      <c r="BQ133" s="10">
        <v>-0.21973000000000001</v>
      </c>
      <c r="BR133" s="10">
        <v>-0.22738900000000001</v>
      </c>
      <c r="BS133" s="10">
        <v>-0.23497299999999999</v>
      </c>
      <c r="BT133" s="10">
        <v>-0.242483</v>
      </c>
      <c r="BU133" s="10">
        <v>-0.249919</v>
      </c>
      <c r="BV133" s="10">
        <v>-0.25728200000000001</v>
      </c>
      <c r="BW133" s="10">
        <v>-0.26457199999999997</v>
      </c>
      <c r="BX133" s="10">
        <v>-0.27179199999999998</v>
      </c>
      <c r="BY133" s="10">
        <v>-0.27894000000000002</v>
      </c>
      <c r="BZ133" s="10">
        <v>-0.28601799999999999</v>
      </c>
      <c r="CA133" s="10">
        <v>-0.29302699999999998</v>
      </c>
      <c r="CB133" s="10">
        <v>-0.29996600000000001</v>
      </c>
    </row>
    <row r="134" spans="1:80">
      <c r="A134" s="10">
        <v>-4.1654999999999998E-2</v>
      </c>
      <c r="B134" s="10">
        <v>-7.9663999999999999E-2</v>
      </c>
      <c r="C134" s="10">
        <v>-0.120809</v>
      </c>
      <c r="D134" s="10">
        <v>-0.15298700000000001</v>
      </c>
      <c r="E134" s="10">
        <v>-0.17779400000000001</v>
      </c>
      <c r="F134" s="10">
        <v>-0.18126900000000001</v>
      </c>
      <c r="G134" s="10">
        <v>-0.154555</v>
      </c>
      <c r="H134" s="10">
        <v>-0.10775700000000001</v>
      </c>
      <c r="I134" s="10">
        <v>-7.1864999999999998E-2</v>
      </c>
      <c r="J134" s="10">
        <v>-4.7787999999999997E-2</v>
      </c>
      <c r="K134" s="10">
        <v>-2.9936999999999998E-2</v>
      </c>
      <c r="L134" s="10">
        <v>-1.5350000000000001E-2</v>
      </c>
      <c r="M134" s="10">
        <v>-7.3220000000000004E-3</v>
      </c>
      <c r="N134" s="10">
        <v>-8.5920000000000007E-3</v>
      </c>
      <c r="O134" s="10">
        <v>4.326E-3</v>
      </c>
      <c r="P134" s="10">
        <v>4.9861999999999997E-2</v>
      </c>
      <c r="Q134" s="10">
        <v>9.0902999999999998E-2</v>
      </c>
      <c r="R134" s="10">
        <v>0.111947</v>
      </c>
      <c r="S134" s="10">
        <v>0.12991800000000001</v>
      </c>
      <c r="T134" s="10">
        <v>0.13125000000000001</v>
      </c>
      <c r="U134" s="10">
        <v>0.102924</v>
      </c>
      <c r="V134" s="10">
        <v>8.3358000000000002E-2</v>
      </c>
      <c r="W134" s="10">
        <v>9.0869000000000005E-2</v>
      </c>
      <c r="X134" s="10">
        <v>0.119073</v>
      </c>
      <c r="Y134" s="10">
        <v>0.15739800000000001</v>
      </c>
      <c r="Z134" s="10">
        <v>0.18804899999999999</v>
      </c>
      <c r="AA134" s="10">
        <v>0.20869499999999999</v>
      </c>
      <c r="AB134" s="10">
        <v>0.230825</v>
      </c>
      <c r="AC134" s="10">
        <v>0.24168999999999999</v>
      </c>
      <c r="AD134" s="10">
        <v>0.25370700000000002</v>
      </c>
      <c r="AE134" s="10">
        <v>0.26276100000000002</v>
      </c>
      <c r="AF134" s="10">
        <v>0.26726299999999997</v>
      </c>
      <c r="AG134" s="10">
        <v>0.27335199999999998</v>
      </c>
      <c r="AH134" s="10">
        <v>0.30469800000000002</v>
      </c>
      <c r="AI134" s="10">
        <v>0.33906599999999998</v>
      </c>
      <c r="AJ134" s="10">
        <v>0.38050200000000001</v>
      </c>
      <c r="AK134" s="10">
        <v>0.44390000000000002</v>
      </c>
      <c r="AL134" s="10">
        <v>0.48447499999999999</v>
      </c>
      <c r="AM134" s="10">
        <v>0.48960999999999999</v>
      </c>
      <c r="AN134" s="10">
        <v>0.51907499999999995</v>
      </c>
      <c r="AO134" s="10">
        <v>0.58147499999999996</v>
      </c>
      <c r="AP134" s="10">
        <v>0.67508000000000001</v>
      </c>
      <c r="AQ134" s="10">
        <v>0.77220599999999995</v>
      </c>
      <c r="AR134" s="10">
        <v>0.85639200000000004</v>
      </c>
      <c r="AS134" s="10">
        <v>0.92109200000000002</v>
      </c>
      <c r="AT134" s="10">
        <v>0.94569300000000001</v>
      </c>
      <c r="AU134" s="10">
        <v>0.94675100000000001</v>
      </c>
      <c r="AV134" s="10">
        <v>0.96929299999999996</v>
      </c>
      <c r="AW134" s="10">
        <v>1.0073049999999999</v>
      </c>
      <c r="AX134" s="10">
        <v>1.0475289999999999</v>
      </c>
      <c r="AY134" s="10">
        <v>1.084473</v>
      </c>
      <c r="AZ134" s="10">
        <v>1.0950260000000001</v>
      </c>
      <c r="BA134" s="10">
        <v>1.0976570000000001</v>
      </c>
      <c r="BB134" s="10">
        <v>1.100007</v>
      </c>
      <c r="BC134" s="10">
        <v>1.0904700000000001</v>
      </c>
      <c r="BD134" s="10">
        <v>1.091863</v>
      </c>
      <c r="BE134" s="10">
        <v>1.1129880000000001</v>
      </c>
      <c r="BF134" s="10">
        <v>1.1560410000000001</v>
      </c>
      <c r="BG134" s="10">
        <v>1.195065</v>
      </c>
      <c r="BH134" s="10">
        <v>1.241716</v>
      </c>
      <c r="BI134" s="10">
        <v>1.276797</v>
      </c>
      <c r="BJ134" s="10">
        <v>1.3041339999999999</v>
      </c>
      <c r="BK134" s="10">
        <v>1.329394</v>
      </c>
      <c r="BL134" s="10">
        <v>1.331043</v>
      </c>
      <c r="BM134" s="10">
        <v>1.340813</v>
      </c>
      <c r="BN134" s="10">
        <v>1.34839</v>
      </c>
      <c r="BO134" s="10">
        <v>1.356333</v>
      </c>
      <c r="BP134" s="10">
        <v>1.3630580000000001</v>
      </c>
      <c r="BQ134" s="10">
        <v>1.3698129999999999</v>
      </c>
      <c r="BR134" s="10">
        <v>1.3765879999999999</v>
      </c>
      <c r="BS134" s="10">
        <v>1.383381</v>
      </c>
      <c r="BT134" s="10">
        <v>1.3901950000000001</v>
      </c>
      <c r="BU134" s="10">
        <v>1.397027</v>
      </c>
      <c r="BV134" s="10">
        <v>1.4038790000000001</v>
      </c>
      <c r="BW134" s="10">
        <v>1.4107510000000001</v>
      </c>
      <c r="BX134" s="10">
        <v>1.417643</v>
      </c>
      <c r="BY134" s="10">
        <v>1.4245540000000001</v>
      </c>
      <c r="BZ134" s="10">
        <v>1.4314849999999999</v>
      </c>
      <c r="CA134" s="10">
        <v>1.4384349999999999</v>
      </c>
      <c r="CB134" s="10">
        <v>1.445406</v>
      </c>
    </row>
    <row r="135" spans="1:80">
      <c r="A135" s="10">
        <v>1.74E-3</v>
      </c>
      <c r="B135" s="10">
        <v>-7.3299999999999997E-3</v>
      </c>
      <c r="C135" s="10">
        <v>6.3460000000000001E-3</v>
      </c>
      <c r="D135" s="10">
        <v>5.3730000000000002E-3</v>
      </c>
      <c r="E135" s="10">
        <v>-1.1447000000000001E-2</v>
      </c>
      <c r="F135" s="10">
        <v>-2.8160000000000001E-2</v>
      </c>
      <c r="G135" s="10">
        <v>-3.5125999999999998E-2</v>
      </c>
      <c r="H135" s="10">
        <v>-4.6553999999999998E-2</v>
      </c>
      <c r="I135" s="10">
        <v>-5.3684999999999997E-2</v>
      </c>
      <c r="J135" s="10">
        <v>-4.4849E-2</v>
      </c>
      <c r="K135" s="10">
        <v>-3.2045999999999998E-2</v>
      </c>
      <c r="L135" s="10">
        <v>-3.9966000000000002E-2</v>
      </c>
      <c r="M135" s="10">
        <v>-6.3164999999999999E-2</v>
      </c>
      <c r="N135" s="10">
        <v>-7.2381000000000001E-2</v>
      </c>
      <c r="O135" s="10">
        <v>-6.2775999999999998E-2</v>
      </c>
      <c r="P135" s="10">
        <v>-7.2996000000000005E-2</v>
      </c>
      <c r="Q135" s="10">
        <v>-0.101345</v>
      </c>
      <c r="R135" s="10">
        <v>-0.12103</v>
      </c>
      <c r="S135" s="10">
        <v>-0.15363099999999999</v>
      </c>
      <c r="T135" s="10">
        <v>-0.178592</v>
      </c>
      <c r="U135" s="10">
        <v>-0.19603699999999999</v>
      </c>
      <c r="V135" s="10">
        <v>-0.213537</v>
      </c>
      <c r="W135" s="10">
        <v>-0.208286</v>
      </c>
      <c r="X135" s="10">
        <v>-0.197824</v>
      </c>
      <c r="Y135" s="10">
        <v>-0.17966099999999999</v>
      </c>
      <c r="Z135" s="10">
        <v>-0.15523899999999999</v>
      </c>
      <c r="AA135" s="10">
        <v>-0.14577599999999999</v>
      </c>
      <c r="AB135" s="10">
        <v>-0.149474</v>
      </c>
      <c r="AC135" s="10">
        <v>-0.16311400000000001</v>
      </c>
      <c r="AD135" s="10">
        <v>-0.16298599999999999</v>
      </c>
      <c r="AE135" s="10">
        <v>-0.154867</v>
      </c>
      <c r="AF135" s="10">
        <v>-0.14729999999999999</v>
      </c>
      <c r="AG135" s="10">
        <v>-0.13180500000000001</v>
      </c>
      <c r="AH135" s="10">
        <v>-0.11917800000000001</v>
      </c>
      <c r="AI135" s="10">
        <v>-0.11887300000000001</v>
      </c>
      <c r="AJ135" s="10">
        <v>-0.122421</v>
      </c>
      <c r="AK135" s="10">
        <v>-0.126248</v>
      </c>
      <c r="AL135" s="10">
        <v>-0.124713</v>
      </c>
      <c r="AM135" s="10">
        <v>-0.103477</v>
      </c>
      <c r="AN135" s="10">
        <v>-8.0288999999999999E-2</v>
      </c>
      <c r="AO135" s="10">
        <v>-6.6073999999999994E-2</v>
      </c>
      <c r="AP135" s="10">
        <v>-5.3745000000000001E-2</v>
      </c>
      <c r="AQ135" s="10">
        <v>-3.5739E-2</v>
      </c>
      <c r="AR135" s="10">
        <v>-7.3530000000000002E-3</v>
      </c>
      <c r="AS135" s="10">
        <v>1.7323999999999999E-2</v>
      </c>
      <c r="AT135" s="10">
        <v>3.9611E-2</v>
      </c>
      <c r="AU135" s="10">
        <v>7.9658000000000007E-2</v>
      </c>
      <c r="AV135" s="10">
        <v>0.14132400000000001</v>
      </c>
      <c r="AW135" s="10">
        <v>0.22295599999999999</v>
      </c>
      <c r="AX135" s="10">
        <v>0.298927</v>
      </c>
      <c r="AY135" s="10">
        <v>0.37561299999999997</v>
      </c>
      <c r="AZ135" s="10">
        <v>0.45462200000000003</v>
      </c>
      <c r="BA135" s="10">
        <v>0.54171999999999998</v>
      </c>
      <c r="BB135" s="10">
        <v>0.621861</v>
      </c>
      <c r="BC135" s="10">
        <v>0.71213300000000002</v>
      </c>
      <c r="BD135" s="10">
        <v>0.84440700000000002</v>
      </c>
      <c r="BE135" s="10">
        <v>1.014629</v>
      </c>
      <c r="BF135" s="10">
        <v>1.191978</v>
      </c>
      <c r="BG135" s="10">
        <v>1.364295</v>
      </c>
      <c r="BH135" s="10">
        <v>1.5246630000000001</v>
      </c>
      <c r="BI135" s="10">
        <v>1.6675519999999999</v>
      </c>
      <c r="BJ135" s="10">
        <v>1.8136129999999999</v>
      </c>
      <c r="BK135" s="10">
        <v>1.9637009999999999</v>
      </c>
      <c r="BL135" s="10">
        <v>2.0823719999999999</v>
      </c>
      <c r="BM135" s="10">
        <v>2.189432</v>
      </c>
      <c r="BN135" s="10">
        <v>2.297437</v>
      </c>
      <c r="BO135" s="10">
        <v>2.4062619999999999</v>
      </c>
      <c r="BP135" s="10">
        <v>2.5204089999999999</v>
      </c>
      <c r="BQ135" s="10">
        <v>2.6383700000000001</v>
      </c>
      <c r="BR135" s="10">
        <v>2.7602829999999998</v>
      </c>
      <c r="BS135" s="10">
        <v>2.8862809999999999</v>
      </c>
      <c r="BT135" s="10">
        <v>3.016502</v>
      </c>
      <c r="BU135" s="10">
        <v>3.1510850000000001</v>
      </c>
      <c r="BV135" s="10">
        <v>3.290178</v>
      </c>
      <c r="BW135" s="10">
        <v>3.433932</v>
      </c>
      <c r="BX135" s="10">
        <v>3.582503</v>
      </c>
      <c r="BY135" s="10">
        <v>3.7360519999999999</v>
      </c>
      <c r="BZ135" s="10">
        <v>3.894746</v>
      </c>
      <c r="CA135" s="10">
        <v>4.0587569999999999</v>
      </c>
      <c r="CB135" s="10">
        <v>4.2282640000000002</v>
      </c>
    </row>
    <row r="136" spans="1:80">
      <c r="A136" s="10">
        <v>3.3001999999999997E-2</v>
      </c>
      <c r="B136" s="10">
        <v>7.2873999999999994E-2</v>
      </c>
      <c r="C136" s="10">
        <v>0.12386</v>
      </c>
      <c r="D136" s="10">
        <v>0.198824</v>
      </c>
      <c r="E136" s="10">
        <v>0.26827000000000001</v>
      </c>
      <c r="F136" s="10">
        <v>0.31245600000000001</v>
      </c>
      <c r="G136" s="10">
        <v>0.32977400000000001</v>
      </c>
      <c r="H136" s="10">
        <v>0.32745000000000002</v>
      </c>
      <c r="I136" s="10">
        <v>0.35417500000000002</v>
      </c>
      <c r="J136" s="10">
        <v>0.38933499999999999</v>
      </c>
      <c r="K136" s="10">
        <v>0.41935</v>
      </c>
      <c r="L136" s="10">
        <v>0.44803599999999999</v>
      </c>
      <c r="M136" s="10">
        <v>0.48654399999999998</v>
      </c>
      <c r="N136" s="10">
        <v>0.53028600000000004</v>
      </c>
      <c r="O136" s="10">
        <v>0.57706900000000005</v>
      </c>
      <c r="P136" s="10">
        <v>0.64157399999999998</v>
      </c>
      <c r="Q136" s="10">
        <v>0.70413999999999999</v>
      </c>
      <c r="R136" s="10">
        <v>0.78174999999999994</v>
      </c>
      <c r="S136" s="10">
        <v>0.845611</v>
      </c>
      <c r="T136" s="10">
        <v>0.89699499999999999</v>
      </c>
      <c r="U136" s="10">
        <v>0.96833499999999995</v>
      </c>
      <c r="V136" s="10">
        <v>1.0411840000000001</v>
      </c>
      <c r="W136" s="10">
        <v>1.107944</v>
      </c>
      <c r="X136" s="10">
        <v>1.1327659999999999</v>
      </c>
      <c r="Y136" s="10">
        <v>1.177101</v>
      </c>
      <c r="Z136" s="10">
        <v>1.258146</v>
      </c>
      <c r="AA136" s="10">
        <v>1.346258</v>
      </c>
      <c r="AB136" s="10">
        <v>1.4272590000000001</v>
      </c>
      <c r="AC136" s="10">
        <v>1.5015989999999999</v>
      </c>
      <c r="AD136" s="10">
        <v>1.5509630000000001</v>
      </c>
      <c r="AE136" s="10">
        <v>1.589853</v>
      </c>
      <c r="AF136" s="10">
        <v>1.621983</v>
      </c>
      <c r="AG136" s="10">
        <v>1.6587449999999999</v>
      </c>
      <c r="AH136" s="10">
        <v>1.7069970000000001</v>
      </c>
      <c r="AI136" s="10">
        <v>1.7562739999999999</v>
      </c>
      <c r="AJ136" s="10">
        <v>1.7866340000000001</v>
      </c>
      <c r="AK136" s="10">
        <v>1.7791459999999999</v>
      </c>
      <c r="AL136" s="10">
        <v>1.7864739999999999</v>
      </c>
      <c r="AM136" s="10">
        <v>1.83019</v>
      </c>
      <c r="AN136" s="10">
        <v>1.9078999999999999</v>
      </c>
      <c r="AO136" s="10">
        <v>1.943889</v>
      </c>
      <c r="AP136" s="10">
        <v>1.954882</v>
      </c>
      <c r="AQ136" s="10">
        <v>1.9774119999999999</v>
      </c>
      <c r="AR136" s="10">
        <v>1.9900990000000001</v>
      </c>
      <c r="AS136" s="10">
        <v>2.01302</v>
      </c>
      <c r="AT136" s="10">
        <v>2.025055</v>
      </c>
      <c r="AU136" s="10">
        <v>2.013763</v>
      </c>
      <c r="AV136" s="10">
        <v>1.92842</v>
      </c>
      <c r="AW136" s="10">
        <v>1.8300719999999999</v>
      </c>
      <c r="AX136" s="10">
        <v>1.799318</v>
      </c>
      <c r="AY136" s="10">
        <v>1.7851939999999999</v>
      </c>
      <c r="AZ136" s="10">
        <v>1.8137779999999999</v>
      </c>
      <c r="BA136" s="10">
        <v>1.891084</v>
      </c>
      <c r="BB136" s="10">
        <v>1.915459</v>
      </c>
      <c r="BC136" s="10">
        <v>1.9454880000000001</v>
      </c>
      <c r="BD136" s="10">
        <v>1.95991</v>
      </c>
      <c r="BE136" s="10">
        <v>1.970156</v>
      </c>
      <c r="BF136" s="10">
        <v>1.9857769999999999</v>
      </c>
      <c r="BG136" s="10">
        <v>1.97726</v>
      </c>
      <c r="BH136" s="10">
        <v>1.9732190000000001</v>
      </c>
      <c r="BI136" s="10">
        <v>1.9807650000000001</v>
      </c>
      <c r="BJ136" s="10">
        <v>1.994</v>
      </c>
      <c r="BK136" s="10">
        <v>2.0017010000000002</v>
      </c>
      <c r="BL136" s="10">
        <v>2.004391</v>
      </c>
      <c r="BM136" s="10">
        <v>2.0083199999999999</v>
      </c>
      <c r="BN136" s="10">
        <v>2.0097290000000001</v>
      </c>
      <c r="BO136" s="10">
        <v>2.01356</v>
      </c>
      <c r="BP136" s="10">
        <v>2.0175580000000002</v>
      </c>
      <c r="BQ136" s="10">
        <v>2.02155</v>
      </c>
      <c r="BR136" s="10">
        <v>2.025547</v>
      </c>
      <c r="BS136" s="10">
        <v>2.0295489999999998</v>
      </c>
      <c r="BT136" s="10">
        <v>2.0335570000000001</v>
      </c>
      <c r="BU136" s="10">
        <v>2.0375700000000001</v>
      </c>
      <c r="BV136" s="10">
        <v>2.041588</v>
      </c>
      <c r="BW136" s="10">
        <v>2.0456120000000002</v>
      </c>
      <c r="BX136" s="10">
        <v>2.0496409999999998</v>
      </c>
      <c r="BY136" s="10">
        <v>2.0536750000000001</v>
      </c>
      <c r="BZ136" s="10">
        <v>2.0577139999999998</v>
      </c>
      <c r="CA136" s="10">
        <v>2.0617589999999999</v>
      </c>
      <c r="CB136" s="10">
        <v>2.0658089999999998</v>
      </c>
    </row>
    <row r="137" spans="1:80">
      <c r="A137" s="10">
        <v>3.0313E-2</v>
      </c>
      <c r="B137" s="10">
        <v>5.0456000000000001E-2</v>
      </c>
      <c r="C137" s="10">
        <v>5.2044E-2</v>
      </c>
      <c r="D137" s="10">
        <v>3.7448000000000002E-2</v>
      </c>
      <c r="E137" s="10">
        <v>5.8409999999999998E-3</v>
      </c>
      <c r="F137" s="10">
        <v>-3.7269999999999998E-2</v>
      </c>
      <c r="G137" s="10">
        <v>-5.8826999999999997E-2</v>
      </c>
      <c r="H137" s="10">
        <v>-6.5863000000000005E-2</v>
      </c>
      <c r="I137" s="10">
        <v>-5.7576000000000002E-2</v>
      </c>
      <c r="J137" s="10">
        <v>-3.2777000000000001E-2</v>
      </c>
      <c r="K137" s="10">
        <v>-3.7910000000000001E-3</v>
      </c>
      <c r="L137" s="10">
        <v>3.4154999999999998E-2</v>
      </c>
      <c r="M137" s="10">
        <v>6.8601999999999996E-2</v>
      </c>
      <c r="N137" s="10">
        <v>7.4442999999999995E-2</v>
      </c>
      <c r="O137" s="10">
        <v>8.7702000000000002E-2</v>
      </c>
      <c r="P137" s="10">
        <v>0.104283</v>
      </c>
      <c r="Q137" s="10">
        <v>0.117688</v>
      </c>
      <c r="R137" s="10">
        <v>0.12492</v>
      </c>
      <c r="S137" s="10">
        <v>0.155164</v>
      </c>
      <c r="T137" s="10">
        <v>0.188913</v>
      </c>
      <c r="U137" s="10">
        <v>0.203181</v>
      </c>
      <c r="V137" s="10">
        <v>0.24129999999999999</v>
      </c>
      <c r="W137" s="10">
        <v>0.29914200000000002</v>
      </c>
      <c r="X137" s="10">
        <v>0.33987800000000001</v>
      </c>
      <c r="Y137" s="10">
        <v>0.38207999999999998</v>
      </c>
      <c r="Z137" s="10">
        <v>0.42391699999999999</v>
      </c>
      <c r="AA137" s="10">
        <v>0.47865799999999997</v>
      </c>
      <c r="AB137" s="10">
        <v>0.54549499999999995</v>
      </c>
      <c r="AC137" s="10">
        <v>0.60835899999999998</v>
      </c>
      <c r="AD137" s="10">
        <v>0.65350699999999995</v>
      </c>
      <c r="AE137" s="10">
        <v>0.73005500000000001</v>
      </c>
      <c r="AF137" s="10">
        <v>0.79995099999999997</v>
      </c>
      <c r="AG137" s="10">
        <v>0.85826599999999997</v>
      </c>
      <c r="AH137" s="10">
        <v>0.89743399999999995</v>
      </c>
      <c r="AI137" s="10">
        <v>0.91248700000000005</v>
      </c>
      <c r="AJ137" s="10">
        <v>0.91655699999999996</v>
      </c>
      <c r="AK137" s="10">
        <v>0.84595200000000004</v>
      </c>
      <c r="AL137" s="10">
        <v>0.80043500000000001</v>
      </c>
      <c r="AM137" s="10">
        <v>0.69920000000000004</v>
      </c>
      <c r="AN137" s="10">
        <v>0.55564899999999995</v>
      </c>
      <c r="AO137" s="10">
        <v>0.43567400000000001</v>
      </c>
      <c r="AP137" s="10">
        <v>0.35879499999999998</v>
      </c>
      <c r="AQ137" s="10">
        <v>0.29448299999999999</v>
      </c>
      <c r="AR137" s="10">
        <v>0.23893400000000001</v>
      </c>
      <c r="AS137" s="10">
        <v>0.18056800000000001</v>
      </c>
      <c r="AT137" s="10">
        <v>0.14380399999999999</v>
      </c>
      <c r="AU137" s="10">
        <v>0.124602</v>
      </c>
      <c r="AV137" s="10">
        <v>8.1814999999999999E-2</v>
      </c>
      <c r="AW137" s="10">
        <v>2.3219E-2</v>
      </c>
      <c r="AX137" s="10">
        <v>-3.2617E-2</v>
      </c>
      <c r="AY137" s="10">
        <v>-6.1045000000000002E-2</v>
      </c>
      <c r="AZ137" s="10">
        <v>-9.1991000000000003E-2</v>
      </c>
      <c r="BA137" s="10">
        <v>-0.113952</v>
      </c>
      <c r="BB137" s="10">
        <v>-0.13785500000000001</v>
      </c>
      <c r="BC137" s="10">
        <v>-0.166134</v>
      </c>
      <c r="BD137" s="10">
        <v>-0.19709199999999999</v>
      </c>
      <c r="BE137" s="10">
        <v>-0.232298</v>
      </c>
      <c r="BF137" s="10">
        <v>-0.25945800000000002</v>
      </c>
      <c r="BG137" s="10">
        <v>-0.28325</v>
      </c>
      <c r="BH137" s="10">
        <v>-0.30390200000000001</v>
      </c>
      <c r="BI137" s="10">
        <v>-0.32599</v>
      </c>
      <c r="BJ137" s="10">
        <v>-0.34646500000000002</v>
      </c>
      <c r="BK137" s="10">
        <v>-0.36245699999999997</v>
      </c>
      <c r="BL137" s="10">
        <v>-0.38071199999999999</v>
      </c>
      <c r="BM137" s="10">
        <v>-0.39822999999999997</v>
      </c>
      <c r="BN137" s="10">
        <v>-0.41490899999999997</v>
      </c>
      <c r="BO137" s="10">
        <v>-0.43101499999999998</v>
      </c>
      <c r="BP137" s="10">
        <v>-0.44648900000000002</v>
      </c>
      <c r="BQ137" s="10">
        <v>-0.461538</v>
      </c>
      <c r="BR137" s="10">
        <v>-0.47617799999999999</v>
      </c>
      <c r="BS137" s="10">
        <v>-0.49042000000000002</v>
      </c>
      <c r="BT137" s="10">
        <v>-0.504274</v>
      </c>
      <c r="BU137" s="10">
        <v>-0.51775199999999999</v>
      </c>
      <c r="BV137" s="10">
        <v>-0.53086299999999997</v>
      </c>
      <c r="BW137" s="10">
        <v>-0.54361800000000005</v>
      </c>
      <c r="BX137" s="10">
        <v>-0.55602600000000002</v>
      </c>
      <c r="BY137" s="10">
        <v>-0.56809699999999996</v>
      </c>
      <c r="BZ137" s="10">
        <v>-0.57984000000000002</v>
      </c>
      <c r="CA137" s="10">
        <v>-0.59126299999999998</v>
      </c>
      <c r="CB137" s="10">
        <v>-0.60237600000000002</v>
      </c>
    </row>
    <row r="138" spans="1:80">
      <c r="A138" s="10">
        <v>-9.1889999999999993E-3</v>
      </c>
      <c r="B138" s="10">
        <v>-3.1552999999999998E-2</v>
      </c>
      <c r="C138" s="10">
        <v>-4.6380999999999999E-2</v>
      </c>
      <c r="D138" s="10">
        <v>-7.7645000000000006E-2</v>
      </c>
      <c r="E138" s="10">
        <v>-0.102827</v>
      </c>
      <c r="F138" s="10">
        <v>-0.112636</v>
      </c>
      <c r="G138" s="10">
        <v>-0.119045</v>
      </c>
      <c r="H138" s="10">
        <v>-0.11407299999999999</v>
      </c>
      <c r="I138" s="10">
        <v>-9.9696999999999994E-2</v>
      </c>
      <c r="J138" s="10">
        <v>-9.0593999999999994E-2</v>
      </c>
      <c r="K138" s="10">
        <v>-8.8042999999999996E-2</v>
      </c>
      <c r="L138" s="10">
        <v>-9.9765000000000006E-2</v>
      </c>
      <c r="M138" s="10">
        <v>-0.104273</v>
      </c>
      <c r="N138" s="10">
        <v>-9.2208999999999999E-2</v>
      </c>
      <c r="O138" s="10">
        <v>-7.6673000000000005E-2</v>
      </c>
      <c r="P138" s="10">
        <v>-7.5732999999999995E-2</v>
      </c>
      <c r="Q138" s="10">
        <v>-6.6139000000000003E-2</v>
      </c>
      <c r="R138" s="10">
        <v>-7.3544999999999999E-2</v>
      </c>
      <c r="S138" s="10">
        <v>-8.5737999999999995E-2</v>
      </c>
      <c r="T138" s="10">
        <v>-6.8973000000000007E-2</v>
      </c>
      <c r="U138" s="10">
        <v>-4.5407000000000003E-2</v>
      </c>
      <c r="V138" s="10">
        <v>-1.7536E-2</v>
      </c>
      <c r="W138" s="10">
        <v>2.3921999999999999E-2</v>
      </c>
      <c r="X138" s="10">
        <v>8.7633000000000003E-2</v>
      </c>
      <c r="Y138" s="10">
        <v>0.13705500000000001</v>
      </c>
      <c r="Z138" s="10">
        <v>0.166409</v>
      </c>
      <c r="AA138" s="10">
        <v>0.203072</v>
      </c>
      <c r="AB138" s="10">
        <v>0.24064199999999999</v>
      </c>
      <c r="AC138" s="10">
        <v>0.26980500000000002</v>
      </c>
      <c r="AD138" s="10">
        <v>0.27810800000000002</v>
      </c>
      <c r="AE138" s="10">
        <v>0.26320399999999999</v>
      </c>
      <c r="AF138" s="10">
        <v>0.24138000000000001</v>
      </c>
      <c r="AG138" s="10">
        <v>0.21073700000000001</v>
      </c>
      <c r="AH138" s="10">
        <v>0.20535</v>
      </c>
      <c r="AI138" s="10">
        <v>0.21734100000000001</v>
      </c>
      <c r="AJ138" s="10">
        <v>0.213922</v>
      </c>
      <c r="AK138" s="10">
        <v>0.21764</v>
      </c>
      <c r="AL138" s="10">
        <v>0.210701</v>
      </c>
      <c r="AM138" s="10">
        <v>0.20363899999999999</v>
      </c>
      <c r="AN138" s="10">
        <v>0.23281399999999999</v>
      </c>
      <c r="AO138" s="10">
        <v>0.268737</v>
      </c>
      <c r="AP138" s="10">
        <v>0.31984200000000002</v>
      </c>
      <c r="AQ138" s="10">
        <v>0.37561699999999998</v>
      </c>
      <c r="AR138" s="10">
        <v>0.44107800000000003</v>
      </c>
      <c r="AS138" s="10">
        <v>0.50287800000000005</v>
      </c>
      <c r="AT138" s="10">
        <v>0.55674800000000002</v>
      </c>
      <c r="AU138" s="10">
        <v>0.61537699999999995</v>
      </c>
      <c r="AV138" s="10">
        <v>0.67922400000000005</v>
      </c>
      <c r="AW138" s="10">
        <v>0.72662000000000004</v>
      </c>
      <c r="AX138" s="10">
        <v>0.73643999999999998</v>
      </c>
      <c r="AY138" s="10">
        <v>0.75721799999999995</v>
      </c>
      <c r="AZ138" s="10">
        <v>0.80924799999999997</v>
      </c>
      <c r="BA138" s="10">
        <v>0.85947700000000005</v>
      </c>
      <c r="BB138" s="10">
        <v>0.87402000000000002</v>
      </c>
      <c r="BC138" s="10">
        <v>0.871367</v>
      </c>
      <c r="BD138" s="10">
        <v>0.86375100000000005</v>
      </c>
      <c r="BE138" s="10">
        <v>0.87546800000000002</v>
      </c>
      <c r="BF138" s="10">
        <v>0.90635100000000002</v>
      </c>
      <c r="BG138" s="10">
        <v>0.94392699999999996</v>
      </c>
      <c r="BH138" s="10">
        <v>0.94934099999999999</v>
      </c>
      <c r="BI138" s="10">
        <v>0.94833800000000001</v>
      </c>
      <c r="BJ138" s="10">
        <v>0.95186700000000002</v>
      </c>
      <c r="BK138" s="10">
        <v>0.95730700000000002</v>
      </c>
      <c r="BL138" s="10">
        <v>0.979495</v>
      </c>
      <c r="BM138" s="10">
        <v>1.0110399999999999</v>
      </c>
      <c r="BN138" s="10">
        <v>1.039363</v>
      </c>
      <c r="BO138" s="10">
        <v>1.069704</v>
      </c>
      <c r="BP138" s="10">
        <v>1.0988420000000001</v>
      </c>
      <c r="BQ138" s="10">
        <v>1.1283620000000001</v>
      </c>
      <c r="BR138" s="10">
        <v>1.158298</v>
      </c>
      <c r="BS138" s="10">
        <v>1.1886540000000001</v>
      </c>
      <c r="BT138" s="10">
        <v>1.219438</v>
      </c>
      <c r="BU138" s="10">
        <v>1.2506539999999999</v>
      </c>
      <c r="BV138" s="10">
        <v>1.2823089999999999</v>
      </c>
      <c r="BW138" s="10">
        <v>1.3144100000000001</v>
      </c>
      <c r="BX138" s="10">
        <v>1.346962</v>
      </c>
      <c r="BY138" s="10">
        <v>1.379972</v>
      </c>
      <c r="BZ138" s="10">
        <v>1.4134469999999999</v>
      </c>
      <c r="CA138" s="10">
        <v>1.447392</v>
      </c>
      <c r="CB138" s="10">
        <v>1.481814</v>
      </c>
    </row>
    <row r="139" spans="1:80">
      <c r="A139" s="10">
        <v>3.5373000000000002E-2</v>
      </c>
      <c r="B139" s="10">
        <v>6.7215999999999998E-2</v>
      </c>
      <c r="C139" s="10">
        <v>9.4797000000000006E-2</v>
      </c>
      <c r="D139" s="10">
        <v>0.114438</v>
      </c>
      <c r="E139" s="10">
        <v>0.11433</v>
      </c>
      <c r="F139" s="10">
        <v>9.7717999999999999E-2</v>
      </c>
      <c r="G139" s="10">
        <v>6.9586999999999996E-2</v>
      </c>
      <c r="H139" s="10">
        <v>3.6399000000000001E-2</v>
      </c>
      <c r="I139" s="10">
        <v>1.9289999999999999E-3</v>
      </c>
      <c r="J139" s="10">
        <v>5.4539999999999996E-3</v>
      </c>
      <c r="K139" s="10">
        <v>2.2415999999999998E-2</v>
      </c>
      <c r="L139" s="10">
        <v>3.2328000000000003E-2</v>
      </c>
      <c r="M139" s="10">
        <v>4.9300999999999998E-2</v>
      </c>
      <c r="N139" s="10">
        <v>6.8806999999999993E-2</v>
      </c>
      <c r="O139" s="10">
        <v>7.3102E-2</v>
      </c>
      <c r="P139" s="10">
        <v>4.5988000000000001E-2</v>
      </c>
      <c r="Q139" s="10">
        <v>2.6422999999999999E-2</v>
      </c>
      <c r="R139" s="10">
        <v>1.15E-3</v>
      </c>
      <c r="S139" s="10">
        <v>-1.1317000000000001E-2</v>
      </c>
      <c r="T139" s="10">
        <v>-7.2000000000000002E-5</v>
      </c>
      <c r="U139" s="10">
        <v>2.7892E-2</v>
      </c>
      <c r="V139" s="10">
        <v>7.6457999999999998E-2</v>
      </c>
      <c r="W139" s="10">
        <v>0.136488</v>
      </c>
      <c r="X139" s="10">
        <v>0.18218000000000001</v>
      </c>
      <c r="Y139" s="10">
        <v>0.23055400000000001</v>
      </c>
      <c r="Z139" s="10">
        <v>0.271673</v>
      </c>
      <c r="AA139" s="10">
        <v>0.30185499999999998</v>
      </c>
      <c r="AB139" s="10">
        <v>0.32522299999999998</v>
      </c>
      <c r="AC139" s="10">
        <v>0.32840799999999998</v>
      </c>
      <c r="AD139" s="10">
        <v>0.33970699999999998</v>
      </c>
      <c r="AE139" s="10">
        <v>0.370425</v>
      </c>
      <c r="AF139" s="10">
        <v>0.37337900000000002</v>
      </c>
      <c r="AG139" s="10">
        <v>0.332895</v>
      </c>
      <c r="AH139" s="10">
        <v>0.28570000000000001</v>
      </c>
      <c r="AI139" s="10">
        <v>0.24825700000000001</v>
      </c>
      <c r="AJ139" s="10">
        <v>0.23908199999999999</v>
      </c>
      <c r="AK139" s="10">
        <v>0.24092</v>
      </c>
      <c r="AL139" s="10">
        <v>0.248392</v>
      </c>
      <c r="AM139" s="10">
        <v>0.243091</v>
      </c>
      <c r="AN139" s="10">
        <v>0.25467600000000001</v>
      </c>
      <c r="AO139" s="10">
        <v>0.29106799999999999</v>
      </c>
      <c r="AP139" s="10">
        <v>0.35586299999999998</v>
      </c>
      <c r="AQ139" s="10">
        <v>0.42144900000000002</v>
      </c>
      <c r="AR139" s="10">
        <v>0.49188300000000001</v>
      </c>
      <c r="AS139" s="10">
        <v>0.52516200000000002</v>
      </c>
      <c r="AT139" s="10">
        <v>0.55861799999999995</v>
      </c>
      <c r="AU139" s="10">
        <v>0.57703099999999996</v>
      </c>
      <c r="AV139" s="10">
        <v>0.58295600000000003</v>
      </c>
      <c r="AW139" s="10">
        <v>0.59882400000000002</v>
      </c>
      <c r="AX139" s="10">
        <v>0.62561</v>
      </c>
      <c r="AY139" s="10">
        <v>0.63860499999999998</v>
      </c>
      <c r="AZ139" s="10">
        <v>0.64057200000000003</v>
      </c>
      <c r="BA139" s="10">
        <v>0.63372700000000004</v>
      </c>
      <c r="BB139" s="10">
        <v>0.62609999999999999</v>
      </c>
      <c r="BC139" s="10">
        <v>0.62665099999999996</v>
      </c>
      <c r="BD139" s="10">
        <v>0.65230100000000002</v>
      </c>
      <c r="BE139" s="10">
        <v>0.67666599999999999</v>
      </c>
      <c r="BF139" s="10">
        <v>0.69769599999999998</v>
      </c>
      <c r="BG139" s="10">
        <v>0.70898399999999995</v>
      </c>
      <c r="BH139" s="10">
        <v>0.70908800000000005</v>
      </c>
      <c r="BI139" s="10">
        <v>0.70135899999999995</v>
      </c>
      <c r="BJ139" s="10">
        <v>0.68507499999999999</v>
      </c>
      <c r="BK139" s="10">
        <v>0.671265</v>
      </c>
      <c r="BL139" s="10">
        <v>0.66696900000000003</v>
      </c>
      <c r="BM139" s="10">
        <v>0.66998100000000005</v>
      </c>
      <c r="BN139" s="10">
        <v>0.67303299999999999</v>
      </c>
      <c r="BO139" s="10">
        <v>0.67578899999999997</v>
      </c>
      <c r="BP139" s="10">
        <v>0.67846700000000004</v>
      </c>
      <c r="BQ139" s="10">
        <v>0.68115899999999996</v>
      </c>
      <c r="BR139" s="10">
        <v>0.68385600000000002</v>
      </c>
      <c r="BS139" s="10">
        <v>0.68655699999999997</v>
      </c>
      <c r="BT139" s="10">
        <v>0.68926200000000004</v>
      </c>
      <c r="BU139" s="10">
        <v>0.69197200000000003</v>
      </c>
      <c r="BV139" s="10">
        <v>0.69468600000000003</v>
      </c>
      <c r="BW139" s="10">
        <v>0.69740500000000005</v>
      </c>
      <c r="BX139" s="10">
        <v>0.70012799999999997</v>
      </c>
      <c r="BY139" s="10">
        <v>0.70285500000000001</v>
      </c>
      <c r="BZ139" s="10">
        <v>0.70558600000000005</v>
      </c>
      <c r="CA139" s="10">
        <v>0.70832200000000001</v>
      </c>
      <c r="CB139" s="10">
        <v>0.711063</v>
      </c>
    </row>
    <row r="140" spans="1:80">
      <c r="A140" s="10">
        <v>6.6169999999999996E-3</v>
      </c>
      <c r="B140" s="10">
        <v>8.1259999999999995E-3</v>
      </c>
      <c r="C140" s="10">
        <v>-1.702E-3</v>
      </c>
      <c r="D140" s="10">
        <v>-2.3449999999999999E-2</v>
      </c>
      <c r="E140" s="10">
        <v>-6.1105E-2</v>
      </c>
      <c r="F140" s="10">
        <v>-0.11761099999999999</v>
      </c>
      <c r="G140" s="10">
        <v>-0.187222</v>
      </c>
      <c r="H140" s="10">
        <v>-0.243757</v>
      </c>
      <c r="I140" s="10">
        <v>-0.29092899999999999</v>
      </c>
      <c r="J140" s="10">
        <v>-0.32064900000000002</v>
      </c>
      <c r="K140" s="10">
        <v>-0.32836199999999999</v>
      </c>
      <c r="L140" s="10">
        <v>-0.33812199999999998</v>
      </c>
      <c r="M140" s="10">
        <v>-0.348493</v>
      </c>
      <c r="N140" s="10">
        <v>-0.35100900000000002</v>
      </c>
      <c r="O140" s="10">
        <v>-0.35866599999999998</v>
      </c>
      <c r="P140" s="10">
        <v>-0.366091</v>
      </c>
      <c r="Q140" s="10">
        <v>-0.374477</v>
      </c>
      <c r="R140" s="10">
        <v>-0.370975</v>
      </c>
      <c r="S140" s="10">
        <v>-0.34476899999999999</v>
      </c>
      <c r="T140" s="10">
        <v>-0.30671700000000002</v>
      </c>
      <c r="U140" s="10">
        <v>-0.26348100000000002</v>
      </c>
      <c r="V140" s="10">
        <v>-0.224694</v>
      </c>
      <c r="W140" s="10">
        <v>-0.18022099999999999</v>
      </c>
      <c r="X140" s="10">
        <v>-0.13319700000000001</v>
      </c>
      <c r="Y140" s="10">
        <v>-0.111973</v>
      </c>
      <c r="Z140" s="10">
        <v>-0.112094</v>
      </c>
      <c r="AA140" s="10">
        <v>-0.144402</v>
      </c>
      <c r="AB140" s="10">
        <v>-0.195218</v>
      </c>
      <c r="AC140" s="10">
        <v>-0.25689800000000002</v>
      </c>
      <c r="AD140" s="10">
        <v>-0.33336500000000002</v>
      </c>
      <c r="AE140" s="10">
        <v>-0.39791700000000002</v>
      </c>
      <c r="AF140" s="10">
        <v>-0.44378000000000001</v>
      </c>
      <c r="AG140" s="10">
        <v>-0.48727300000000001</v>
      </c>
      <c r="AH140" s="10">
        <v>-0.53371000000000002</v>
      </c>
      <c r="AI140" s="10">
        <v>-0.58341100000000001</v>
      </c>
      <c r="AJ140" s="10">
        <v>-0.63612800000000003</v>
      </c>
      <c r="AK140" s="10">
        <v>-0.68745599999999996</v>
      </c>
      <c r="AL140" s="10">
        <v>-0.73161500000000002</v>
      </c>
      <c r="AM140" s="10">
        <v>-0.76365300000000003</v>
      </c>
      <c r="AN140" s="10">
        <v>-0.78363099999999997</v>
      </c>
      <c r="AO140" s="10">
        <v>-0.80290300000000003</v>
      </c>
      <c r="AP140" s="10">
        <v>-0.81930199999999997</v>
      </c>
      <c r="AQ140" s="10">
        <v>-0.83262400000000003</v>
      </c>
      <c r="AR140" s="10">
        <v>-0.84613799999999995</v>
      </c>
      <c r="AS140" s="10">
        <v>-0.85647499999999999</v>
      </c>
      <c r="AT140" s="10">
        <v>-0.86438300000000001</v>
      </c>
      <c r="AU140" s="10">
        <v>-0.87256199999999995</v>
      </c>
      <c r="AV140" s="10">
        <v>-0.881104</v>
      </c>
      <c r="AW140" s="10">
        <v>-0.88822500000000004</v>
      </c>
      <c r="AX140" s="10">
        <v>-0.89470000000000005</v>
      </c>
      <c r="AY140" s="10">
        <v>-0.90074699999999996</v>
      </c>
      <c r="AZ140" s="10">
        <v>-0.90517599999999998</v>
      </c>
      <c r="BA140" s="10">
        <v>-0.91010100000000005</v>
      </c>
      <c r="BB140" s="10">
        <v>-0.91406699999999996</v>
      </c>
      <c r="BC140" s="10">
        <v>-0.91718200000000005</v>
      </c>
      <c r="BD140" s="10">
        <v>-0.91922599999999999</v>
      </c>
      <c r="BE140" s="10">
        <v>-0.92061599999999999</v>
      </c>
      <c r="BF140" s="10">
        <v>-0.92373700000000003</v>
      </c>
      <c r="BG140" s="10">
        <v>-0.92791100000000004</v>
      </c>
      <c r="BH140" s="10">
        <v>-0.93216200000000005</v>
      </c>
      <c r="BI140" s="10">
        <v>-0.93672900000000003</v>
      </c>
      <c r="BJ140" s="10">
        <v>-0.94072999999999996</v>
      </c>
      <c r="BK140" s="10">
        <v>-0.94389900000000004</v>
      </c>
      <c r="BL140" s="10">
        <v>-0.94650999999999996</v>
      </c>
      <c r="BM140" s="10">
        <v>-0.94912799999999997</v>
      </c>
      <c r="BN140" s="10">
        <v>-0.95159199999999999</v>
      </c>
      <c r="BO140" s="10">
        <v>-0.95389999999999997</v>
      </c>
      <c r="BP140" s="10">
        <v>-0.95607299999999995</v>
      </c>
      <c r="BQ140" s="10">
        <v>-0.958144</v>
      </c>
      <c r="BR140" s="10">
        <v>-0.960117</v>
      </c>
      <c r="BS140" s="10">
        <v>-0.96199699999999999</v>
      </c>
      <c r="BT140" s="10">
        <v>-0.96378900000000001</v>
      </c>
      <c r="BU140" s="10">
        <v>-0.96549499999999999</v>
      </c>
      <c r="BV140" s="10">
        <v>-0.96712200000000004</v>
      </c>
      <c r="BW140" s="10">
        <v>-0.96867199999999998</v>
      </c>
      <c r="BX140" s="10">
        <v>-0.97014900000000004</v>
      </c>
      <c r="BY140" s="10">
        <v>-0.97155599999999998</v>
      </c>
      <c r="BZ140" s="10">
        <v>-0.97289700000000001</v>
      </c>
      <c r="CA140" s="10">
        <v>-0.97417399999999998</v>
      </c>
      <c r="CB140" s="10">
        <v>-0.97539200000000004</v>
      </c>
    </row>
    <row r="141" spans="1:80">
      <c r="A141" s="10">
        <v>9.8729999999999998E-3</v>
      </c>
      <c r="B141" s="10">
        <v>1.5254E-2</v>
      </c>
      <c r="C141" s="10">
        <v>3.014E-2</v>
      </c>
      <c r="D141" s="10">
        <v>5.7787999999999999E-2</v>
      </c>
      <c r="E141" s="10">
        <v>9.0768000000000001E-2</v>
      </c>
      <c r="F141" s="10">
        <v>0.15424499999999999</v>
      </c>
      <c r="G141" s="10">
        <v>0.23775099999999999</v>
      </c>
      <c r="H141" s="10">
        <v>0.31886399999999998</v>
      </c>
      <c r="I141" s="10">
        <v>0.38368999999999998</v>
      </c>
      <c r="J141" s="10">
        <v>0.41703699999999999</v>
      </c>
      <c r="K141" s="10">
        <v>0.44845499999999999</v>
      </c>
      <c r="L141" s="10">
        <v>0.51371800000000001</v>
      </c>
      <c r="M141" s="10">
        <v>0.61995500000000003</v>
      </c>
      <c r="N141" s="10">
        <v>0.72004900000000005</v>
      </c>
      <c r="O141" s="10">
        <v>0.82240599999999997</v>
      </c>
      <c r="P141" s="10">
        <v>0.93707799999999997</v>
      </c>
      <c r="Q141" s="10">
        <v>1.0642229999999999</v>
      </c>
      <c r="R141" s="10">
        <v>1.190016</v>
      </c>
      <c r="S141" s="10">
        <v>1.3012250000000001</v>
      </c>
      <c r="T141" s="10">
        <v>1.396261</v>
      </c>
      <c r="U141" s="10">
        <v>1.4313720000000001</v>
      </c>
      <c r="V141" s="10">
        <v>1.407958</v>
      </c>
      <c r="W141" s="10">
        <v>1.400658</v>
      </c>
      <c r="X141" s="10">
        <v>1.4182859999999999</v>
      </c>
      <c r="Y141" s="10">
        <v>1.377955</v>
      </c>
      <c r="Z141" s="10">
        <v>1.3259240000000001</v>
      </c>
      <c r="AA141" s="10">
        <v>1.2805740000000001</v>
      </c>
      <c r="AB141" s="10">
        <v>1.214766</v>
      </c>
      <c r="AC141" s="10">
        <v>1.1479550000000001</v>
      </c>
      <c r="AD141" s="10">
        <v>1.1065739999999999</v>
      </c>
      <c r="AE141" s="10">
        <v>1.0793379999999999</v>
      </c>
      <c r="AF141" s="10">
        <v>1.0556749999999999</v>
      </c>
      <c r="AG141" s="10">
        <v>1.0791010000000001</v>
      </c>
      <c r="AH141" s="10">
        <v>1.145492</v>
      </c>
      <c r="AI141" s="10">
        <v>1.219511</v>
      </c>
      <c r="AJ141" s="10">
        <v>1.2791269999999999</v>
      </c>
      <c r="AK141" s="10">
        <v>1.316206</v>
      </c>
      <c r="AL141" s="10">
        <v>1.357558</v>
      </c>
      <c r="AM141" s="10">
        <v>1.4252959999999999</v>
      </c>
      <c r="AN141" s="10">
        <v>1.4814400000000001</v>
      </c>
      <c r="AO141" s="10">
        <v>1.4795119999999999</v>
      </c>
      <c r="AP141" s="10">
        <v>1.409254</v>
      </c>
      <c r="AQ141" s="10">
        <v>1.3181529999999999</v>
      </c>
      <c r="AR141" s="10">
        <v>1.219587</v>
      </c>
      <c r="AS141" s="10">
        <v>1.134989</v>
      </c>
      <c r="AT141" s="10">
        <v>1.1069230000000001</v>
      </c>
      <c r="AU141" s="10">
        <v>1.0684480000000001</v>
      </c>
      <c r="AV141" s="10">
        <v>1.0286219999999999</v>
      </c>
      <c r="AW141" s="10">
        <v>1.0219130000000001</v>
      </c>
      <c r="AX141" s="10">
        <v>1.0353589999999999</v>
      </c>
      <c r="AY141" s="10">
        <v>1.043415</v>
      </c>
      <c r="AZ141" s="10">
        <v>1.071725</v>
      </c>
      <c r="BA141" s="10">
        <v>1.1104579999999999</v>
      </c>
      <c r="BB141" s="10">
        <v>1.1647449999999999</v>
      </c>
      <c r="BC141" s="10">
        <v>1.267328</v>
      </c>
      <c r="BD141" s="10">
        <v>1.38487</v>
      </c>
      <c r="BE141" s="10">
        <v>1.48062</v>
      </c>
      <c r="BF141" s="10">
        <v>1.547982</v>
      </c>
      <c r="BG141" s="10">
        <v>1.613977</v>
      </c>
      <c r="BH141" s="10">
        <v>1.6992080000000001</v>
      </c>
      <c r="BI141" s="10">
        <v>1.798176</v>
      </c>
      <c r="BJ141" s="10">
        <v>1.9162840000000001</v>
      </c>
      <c r="BK141" s="10">
        <v>2.025576</v>
      </c>
      <c r="BL141" s="10">
        <v>2.130004</v>
      </c>
      <c r="BM141" s="10">
        <v>2.2518820000000002</v>
      </c>
      <c r="BN141" s="10">
        <v>2.3804430000000001</v>
      </c>
      <c r="BO141" s="10">
        <v>2.5161699999999998</v>
      </c>
      <c r="BP141" s="10">
        <v>2.6589770000000001</v>
      </c>
      <c r="BQ141" s="10">
        <v>2.807572</v>
      </c>
      <c r="BR141" s="10">
        <v>2.962202</v>
      </c>
      <c r="BS141" s="10">
        <v>3.1231110000000002</v>
      </c>
      <c r="BT141" s="10">
        <v>3.2905549999999999</v>
      </c>
      <c r="BU141" s="10">
        <v>3.464798</v>
      </c>
      <c r="BV141" s="10">
        <v>3.6461190000000001</v>
      </c>
      <c r="BW141" s="10">
        <v>3.8348019999999998</v>
      </c>
      <c r="BX141" s="10">
        <v>4.0311490000000001</v>
      </c>
      <c r="BY141" s="10">
        <v>4.2354690000000002</v>
      </c>
      <c r="BZ141" s="10">
        <v>4.4480870000000001</v>
      </c>
      <c r="CA141" s="10">
        <v>4.6693389999999999</v>
      </c>
      <c r="CB141" s="10">
        <v>4.8995769999999998</v>
      </c>
    </row>
    <row r="142" spans="1:80">
      <c r="A142" s="10">
        <v>1.0099E-2</v>
      </c>
      <c r="B142" s="10">
        <v>-8.9709999999999998E-3</v>
      </c>
      <c r="C142" s="10">
        <v>-3.3369000000000003E-2</v>
      </c>
      <c r="D142" s="10">
        <v>-7.0938000000000001E-2</v>
      </c>
      <c r="E142" s="10">
        <v>-0.10063</v>
      </c>
      <c r="F142" s="10">
        <v>-0.123679</v>
      </c>
      <c r="G142" s="10">
        <v>-0.15171799999999999</v>
      </c>
      <c r="H142" s="10">
        <v>-0.162499</v>
      </c>
      <c r="I142" s="10">
        <v>-0.16589100000000001</v>
      </c>
      <c r="J142" s="10">
        <v>-0.169569</v>
      </c>
      <c r="K142" s="10">
        <v>-0.18285399999999999</v>
      </c>
      <c r="L142" s="10">
        <v>-0.20627000000000001</v>
      </c>
      <c r="M142" s="10">
        <v>-0.22476699999999999</v>
      </c>
      <c r="N142" s="10">
        <v>-0.239514</v>
      </c>
      <c r="O142" s="10">
        <v>-0.24292</v>
      </c>
      <c r="P142" s="10">
        <v>-0.22783999999999999</v>
      </c>
      <c r="Q142" s="10">
        <v>-0.21066199999999999</v>
      </c>
      <c r="R142" s="10">
        <v>-0.19178700000000001</v>
      </c>
      <c r="S142" s="10">
        <v>-0.158497</v>
      </c>
      <c r="T142" s="10">
        <v>-0.134188</v>
      </c>
      <c r="U142" s="10">
        <v>-0.132826</v>
      </c>
      <c r="V142" s="10">
        <v>-0.15087500000000001</v>
      </c>
      <c r="W142" s="10">
        <v>-0.15731899999999999</v>
      </c>
      <c r="X142" s="10">
        <v>-0.167404</v>
      </c>
      <c r="Y142" s="10">
        <v>-0.184007</v>
      </c>
      <c r="Z142" s="10">
        <v>-0.22070600000000001</v>
      </c>
      <c r="AA142" s="10">
        <v>-0.273175</v>
      </c>
      <c r="AB142" s="10">
        <v>-0.31844299999999998</v>
      </c>
      <c r="AC142" s="10">
        <v>-0.35857</v>
      </c>
      <c r="AD142" s="10">
        <v>-0.38928299999999999</v>
      </c>
      <c r="AE142" s="10">
        <v>-0.40143200000000001</v>
      </c>
      <c r="AF142" s="10">
        <v>-0.397254</v>
      </c>
      <c r="AG142" s="10">
        <v>-0.38883499999999999</v>
      </c>
      <c r="AH142" s="10">
        <v>-0.38030900000000001</v>
      </c>
      <c r="AI142" s="10">
        <v>-0.38159399999999999</v>
      </c>
      <c r="AJ142" s="10">
        <v>-0.38638600000000001</v>
      </c>
      <c r="AK142" s="10">
        <v>-0.37935099999999999</v>
      </c>
      <c r="AL142" s="10">
        <v>-0.37557499999999999</v>
      </c>
      <c r="AM142" s="10">
        <v>-0.36547000000000002</v>
      </c>
      <c r="AN142" s="10">
        <v>-0.35461900000000002</v>
      </c>
      <c r="AO142" s="10">
        <v>-0.34383999999999998</v>
      </c>
      <c r="AP142" s="10">
        <v>-0.313002</v>
      </c>
      <c r="AQ142" s="10">
        <v>-0.25829400000000002</v>
      </c>
      <c r="AR142" s="10">
        <v>-0.20519799999999999</v>
      </c>
      <c r="AS142" s="10">
        <v>-0.154863</v>
      </c>
      <c r="AT142" s="10">
        <v>-0.108829</v>
      </c>
      <c r="AU142" s="10">
        <v>-6.9179000000000004E-2</v>
      </c>
      <c r="AV142" s="10">
        <v>-3.6327999999999999E-2</v>
      </c>
      <c r="AW142" s="10">
        <v>-1.4300000000000001E-4</v>
      </c>
      <c r="AX142" s="10">
        <v>4.3584999999999999E-2</v>
      </c>
      <c r="AY142" s="10">
        <v>0.101425</v>
      </c>
      <c r="AZ142" s="10">
        <v>0.16125500000000001</v>
      </c>
      <c r="BA142" s="10">
        <v>0.20149900000000001</v>
      </c>
      <c r="BB142" s="10">
        <v>0.22207199999999999</v>
      </c>
      <c r="BC142" s="10">
        <v>0.217859</v>
      </c>
      <c r="BD142" s="10">
        <v>0.21178900000000001</v>
      </c>
      <c r="BE142" s="10">
        <v>0.21727299999999999</v>
      </c>
      <c r="BF142" s="10">
        <v>0.22043299999999999</v>
      </c>
      <c r="BG142" s="10">
        <v>0.21871499999999999</v>
      </c>
      <c r="BH142" s="10">
        <v>0.22203800000000001</v>
      </c>
      <c r="BI142" s="10">
        <v>0.218366</v>
      </c>
      <c r="BJ142" s="10">
        <v>0.22475300000000001</v>
      </c>
      <c r="BK142" s="10">
        <v>0.25097900000000001</v>
      </c>
      <c r="BL142" s="10">
        <v>0.27766400000000002</v>
      </c>
      <c r="BM142" s="10">
        <v>0.307506</v>
      </c>
      <c r="BN142" s="10">
        <v>0.33663599999999999</v>
      </c>
      <c r="BO142" s="10">
        <v>0.365929</v>
      </c>
      <c r="BP142" s="10">
        <v>0.39563700000000002</v>
      </c>
      <c r="BQ142" s="10">
        <v>0.42600199999999999</v>
      </c>
      <c r="BR142" s="10">
        <v>0.45702799999999999</v>
      </c>
      <c r="BS142" s="10">
        <v>0.488728</v>
      </c>
      <c r="BT142" s="10">
        <v>0.52111799999999997</v>
      </c>
      <c r="BU142" s="10">
        <v>0.55421299999999996</v>
      </c>
      <c r="BV142" s="10">
        <v>0.588028</v>
      </c>
      <c r="BW142" s="10">
        <v>0.62257899999999999</v>
      </c>
      <c r="BX142" s="10">
        <v>0.65788100000000005</v>
      </c>
      <c r="BY142" s="10">
        <v>0.69395200000000001</v>
      </c>
      <c r="BZ142" s="10">
        <v>0.73080699999999998</v>
      </c>
      <c r="CA142" s="10">
        <v>0.76846400000000004</v>
      </c>
      <c r="CB142" s="10">
        <v>0.80693999999999999</v>
      </c>
    </row>
    <row r="143" spans="1:80">
      <c r="A143" s="10">
        <v>-1.4920000000000001E-3</v>
      </c>
      <c r="B143" s="10">
        <v>-9.1599999999999997E-3</v>
      </c>
      <c r="C143" s="10">
        <v>-1.4803E-2</v>
      </c>
      <c r="D143" s="10">
        <v>-1.2297000000000001E-2</v>
      </c>
      <c r="E143" s="10">
        <v>-2.4269999999999999E-3</v>
      </c>
      <c r="F143" s="10">
        <v>-7.8639999999999995E-3</v>
      </c>
      <c r="G143" s="10">
        <v>-3.1694E-2</v>
      </c>
      <c r="H143" s="10">
        <v>-4.4173999999999998E-2</v>
      </c>
      <c r="I143" s="10">
        <v>-4.3027000000000003E-2</v>
      </c>
      <c r="J143" s="10">
        <v>-1.4874E-2</v>
      </c>
      <c r="K143" s="10">
        <v>1.7409000000000001E-2</v>
      </c>
      <c r="L143" s="10">
        <v>3.4605999999999998E-2</v>
      </c>
      <c r="M143" s="10">
        <v>5.6971000000000001E-2</v>
      </c>
      <c r="N143" s="10">
        <v>8.8182999999999997E-2</v>
      </c>
      <c r="O143" s="10">
        <v>0.111805</v>
      </c>
      <c r="P143" s="10">
        <v>0.126444</v>
      </c>
      <c r="Q143" s="10">
        <v>0.15556400000000001</v>
      </c>
      <c r="R143" s="10">
        <v>0.17958299999999999</v>
      </c>
      <c r="S143" s="10">
        <v>0.191742</v>
      </c>
      <c r="T143" s="10">
        <v>0.216061</v>
      </c>
      <c r="U143" s="10">
        <v>0.21054500000000001</v>
      </c>
      <c r="V143" s="10">
        <v>0.20546600000000001</v>
      </c>
      <c r="W143" s="10">
        <v>0.23823900000000001</v>
      </c>
      <c r="X143" s="10">
        <v>0.28764200000000001</v>
      </c>
      <c r="Y143" s="10">
        <v>0.33811799999999997</v>
      </c>
      <c r="Z143" s="10">
        <v>0.34460299999999999</v>
      </c>
      <c r="AA143" s="10">
        <v>0.34509400000000001</v>
      </c>
      <c r="AB143" s="10">
        <v>0.37667899999999999</v>
      </c>
      <c r="AC143" s="10">
        <v>0.44038500000000003</v>
      </c>
      <c r="AD143" s="10">
        <v>0.50990500000000005</v>
      </c>
      <c r="AE143" s="10">
        <v>0.54395400000000005</v>
      </c>
      <c r="AF143" s="10">
        <v>0.60636900000000005</v>
      </c>
      <c r="AG143" s="10">
        <v>0.70321900000000004</v>
      </c>
      <c r="AH143" s="10">
        <v>0.81199600000000005</v>
      </c>
      <c r="AI143" s="10">
        <v>0.92282500000000001</v>
      </c>
      <c r="AJ143" s="10">
        <v>1.05165</v>
      </c>
      <c r="AK143" s="10">
        <v>1.1438109999999999</v>
      </c>
      <c r="AL143" s="10">
        <v>1.17544</v>
      </c>
      <c r="AM143" s="10">
        <v>1.1795789999999999</v>
      </c>
      <c r="AN143" s="10">
        <v>1.2178290000000001</v>
      </c>
      <c r="AO143" s="10">
        <v>1.257028</v>
      </c>
      <c r="AP143" s="10">
        <v>1.3309200000000001</v>
      </c>
      <c r="AQ143" s="10">
        <v>1.414331</v>
      </c>
      <c r="AR143" s="10">
        <v>1.48197</v>
      </c>
      <c r="AS143" s="10">
        <v>1.4844349999999999</v>
      </c>
      <c r="AT143" s="10">
        <v>1.470353</v>
      </c>
      <c r="AU143" s="10">
        <v>1.45475</v>
      </c>
      <c r="AV143" s="10">
        <v>1.452342</v>
      </c>
      <c r="AW143" s="10">
        <v>1.4660489999999999</v>
      </c>
      <c r="AX143" s="10">
        <v>1.439122</v>
      </c>
      <c r="AY143" s="10">
        <v>1.3896900000000001</v>
      </c>
      <c r="AZ143" s="10">
        <v>1.352449</v>
      </c>
      <c r="BA143" s="10">
        <v>1.3380700000000001</v>
      </c>
      <c r="BB143" s="10">
        <v>1.2947</v>
      </c>
      <c r="BC143" s="10">
        <v>1.2152369999999999</v>
      </c>
      <c r="BD143" s="10">
        <v>1.1476329999999999</v>
      </c>
      <c r="BE143" s="10">
        <v>1.0996859999999999</v>
      </c>
      <c r="BF143" s="10">
        <v>1.0562290000000001</v>
      </c>
      <c r="BG143" s="10">
        <v>1.0019340000000001</v>
      </c>
      <c r="BH143" s="10">
        <v>0.96082400000000001</v>
      </c>
      <c r="BI143" s="10">
        <v>0.92800899999999997</v>
      </c>
      <c r="BJ143" s="10">
        <v>0.89735100000000001</v>
      </c>
      <c r="BK143" s="10">
        <v>0.87260700000000002</v>
      </c>
      <c r="BL143" s="10">
        <v>0.83930099999999996</v>
      </c>
      <c r="BM143" s="10">
        <v>0.80821600000000005</v>
      </c>
      <c r="BN143" s="10">
        <v>0.77843899999999999</v>
      </c>
      <c r="BO143" s="10">
        <v>0.74609400000000003</v>
      </c>
      <c r="BP143" s="10">
        <v>0.71379499999999996</v>
      </c>
      <c r="BQ143" s="10">
        <v>0.68209799999999998</v>
      </c>
      <c r="BR143" s="10">
        <v>0.65098699999999998</v>
      </c>
      <c r="BS143" s="10">
        <v>0.620452</v>
      </c>
      <c r="BT143" s="10">
        <v>0.59048199999999995</v>
      </c>
      <c r="BU143" s="10">
        <v>0.56106500000000004</v>
      </c>
      <c r="BV143" s="10">
        <v>0.53219300000000003</v>
      </c>
      <c r="BW143" s="10">
        <v>0.50385500000000005</v>
      </c>
      <c r="BX143" s="10">
        <v>0.47604099999999999</v>
      </c>
      <c r="BY143" s="10">
        <v>0.448741</v>
      </c>
      <c r="BZ143" s="10">
        <v>0.42194700000000002</v>
      </c>
      <c r="CA143" s="10">
        <v>0.395648</v>
      </c>
      <c r="CB143" s="10">
        <v>0.36983500000000002</v>
      </c>
    </row>
    <row r="144" spans="1:80">
      <c r="A144" s="10">
        <v>2.8121E-2</v>
      </c>
      <c r="B144" s="10">
        <v>3.2955999999999999E-2</v>
      </c>
      <c r="C144" s="10">
        <v>3.3456E-2</v>
      </c>
      <c r="D144" s="10">
        <v>4.9943000000000001E-2</v>
      </c>
      <c r="E144" s="10">
        <v>7.356E-2</v>
      </c>
      <c r="F144" s="10">
        <v>0.108595</v>
      </c>
      <c r="G144" s="10">
        <v>0.158443</v>
      </c>
      <c r="H144" s="10">
        <v>0.19409100000000001</v>
      </c>
      <c r="I144" s="10">
        <v>0.22852800000000001</v>
      </c>
      <c r="J144" s="10">
        <v>0.24329100000000001</v>
      </c>
      <c r="K144" s="10">
        <v>0.24974499999999999</v>
      </c>
      <c r="L144" s="10">
        <v>0.24807000000000001</v>
      </c>
      <c r="M144" s="10">
        <v>0.244425</v>
      </c>
      <c r="N144" s="10">
        <v>0.24699199999999999</v>
      </c>
      <c r="O144" s="10">
        <v>0.25621300000000002</v>
      </c>
      <c r="P144" s="10">
        <v>0.25245800000000002</v>
      </c>
      <c r="Q144" s="10">
        <v>0.25378400000000001</v>
      </c>
      <c r="R144" s="10">
        <v>0.283773</v>
      </c>
      <c r="S144" s="10">
        <v>0.30875599999999997</v>
      </c>
      <c r="T144" s="10">
        <v>0.31942700000000002</v>
      </c>
      <c r="U144" s="10">
        <v>0.32930100000000001</v>
      </c>
      <c r="V144" s="10">
        <v>0.33310200000000001</v>
      </c>
      <c r="W144" s="10">
        <v>0.33516499999999999</v>
      </c>
      <c r="X144" s="10">
        <v>0.33325300000000002</v>
      </c>
      <c r="Y144" s="10">
        <v>0.32285599999999998</v>
      </c>
      <c r="Z144" s="10">
        <v>0.32944400000000001</v>
      </c>
      <c r="AA144" s="10">
        <v>0.34943299999999999</v>
      </c>
      <c r="AB144" s="10">
        <v>0.38280599999999998</v>
      </c>
      <c r="AC144" s="10">
        <v>0.43002299999999999</v>
      </c>
      <c r="AD144" s="10">
        <v>0.461476</v>
      </c>
      <c r="AE144" s="10">
        <v>0.48263299999999998</v>
      </c>
      <c r="AF144" s="10">
        <v>0.51213399999999998</v>
      </c>
      <c r="AG144" s="10">
        <v>0.53979900000000003</v>
      </c>
      <c r="AH144" s="10">
        <v>0.57790200000000003</v>
      </c>
      <c r="AI144" s="10">
        <v>0.66369400000000001</v>
      </c>
      <c r="AJ144" s="10">
        <v>0.768231</v>
      </c>
      <c r="AK144" s="10">
        <v>0.86631199999999997</v>
      </c>
      <c r="AL144" s="10">
        <v>0.94176499999999996</v>
      </c>
      <c r="AM144" s="10">
        <v>0.99062099999999997</v>
      </c>
      <c r="AN144" s="10">
        <v>1.0200229999999999</v>
      </c>
      <c r="AO144" s="10">
        <v>1.012794</v>
      </c>
      <c r="AP144" s="10">
        <v>0.98060599999999998</v>
      </c>
      <c r="AQ144" s="10">
        <v>0.939473</v>
      </c>
      <c r="AR144" s="10">
        <v>0.92560200000000004</v>
      </c>
      <c r="AS144" s="10">
        <v>0.91568899999999998</v>
      </c>
      <c r="AT144" s="10">
        <v>0.90186500000000003</v>
      </c>
      <c r="AU144" s="10">
        <v>0.88109000000000004</v>
      </c>
      <c r="AV144" s="10">
        <v>0.86983999999999995</v>
      </c>
      <c r="AW144" s="10">
        <v>0.87404899999999996</v>
      </c>
      <c r="AX144" s="10">
        <v>0.89393400000000001</v>
      </c>
      <c r="AY144" s="10">
        <v>0.89045600000000003</v>
      </c>
      <c r="AZ144" s="10">
        <v>0.85702999999999996</v>
      </c>
      <c r="BA144" s="10">
        <v>0.84384400000000004</v>
      </c>
      <c r="BB144" s="10">
        <v>0.83963399999999999</v>
      </c>
      <c r="BC144" s="10">
        <v>0.82769300000000001</v>
      </c>
      <c r="BD144" s="10">
        <v>0.80025000000000002</v>
      </c>
      <c r="BE144" s="10">
        <v>0.78266599999999997</v>
      </c>
      <c r="BF144" s="10">
        <v>0.78559100000000004</v>
      </c>
      <c r="BG144" s="10">
        <v>0.80853399999999997</v>
      </c>
      <c r="BH144" s="10">
        <v>0.85702</v>
      </c>
      <c r="BI144" s="10">
        <v>0.90190700000000001</v>
      </c>
      <c r="BJ144" s="10">
        <v>0.93152800000000002</v>
      </c>
      <c r="BK144" s="10">
        <v>0.96100699999999994</v>
      </c>
      <c r="BL144" s="10">
        <v>0.98151699999999997</v>
      </c>
      <c r="BM144" s="10">
        <v>0.99552200000000002</v>
      </c>
      <c r="BN144" s="10">
        <v>1.008197</v>
      </c>
      <c r="BO144" s="10">
        <v>1.0212829999999999</v>
      </c>
      <c r="BP144" s="10">
        <v>1.034732</v>
      </c>
      <c r="BQ144" s="10">
        <v>1.0482689999999999</v>
      </c>
      <c r="BR144" s="10">
        <v>1.061896</v>
      </c>
      <c r="BS144" s="10">
        <v>1.0756129999999999</v>
      </c>
      <c r="BT144" s="10">
        <v>1.0894219999999999</v>
      </c>
      <c r="BU144" s="10">
        <v>1.1033230000000001</v>
      </c>
      <c r="BV144" s="10">
        <v>1.117316</v>
      </c>
      <c r="BW144" s="10">
        <v>1.131402</v>
      </c>
      <c r="BX144" s="10">
        <v>1.1455820000000001</v>
      </c>
      <c r="BY144" s="10">
        <v>1.1598569999999999</v>
      </c>
      <c r="BZ144" s="10">
        <v>1.174226</v>
      </c>
      <c r="CA144" s="10">
        <v>1.1886909999999999</v>
      </c>
      <c r="CB144" s="10">
        <v>1.203252</v>
      </c>
    </row>
    <row r="145" spans="1:80">
      <c r="A145" s="10">
        <v>5.0996E-2</v>
      </c>
      <c r="B145" s="10">
        <v>8.2968E-2</v>
      </c>
      <c r="C145" s="10">
        <v>0.11504200000000001</v>
      </c>
      <c r="D145" s="10">
        <v>0.151756</v>
      </c>
      <c r="E145" s="10">
        <v>0.19972999999999999</v>
      </c>
      <c r="F145" s="10">
        <v>0.243839</v>
      </c>
      <c r="G145" s="10">
        <v>0.265268</v>
      </c>
      <c r="H145" s="10">
        <v>0.26765</v>
      </c>
      <c r="I145" s="10">
        <v>0.23460300000000001</v>
      </c>
      <c r="J145" s="10">
        <v>0.216834</v>
      </c>
      <c r="K145" s="10">
        <v>0.205759</v>
      </c>
      <c r="L145" s="10">
        <v>0.18080299999999999</v>
      </c>
      <c r="M145" s="10">
        <v>0.16214999999999999</v>
      </c>
      <c r="N145" s="10">
        <v>0.16237599999999999</v>
      </c>
      <c r="O145" s="10">
        <v>0.15365999999999999</v>
      </c>
      <c r="P145" s="10">
        <v>0.13089100000000001</v>
      </c>
      <c r="Q145" s="10">
        <v>0.118697</v>
      </c>
      <c r="R145" s="10">
        <v>0.103335</v>
      </c>
      <c r="S145" s="10">
        <v>9.0851000000000001E-2</v>
      </c>
      <c r="T145" s="10">
        <v>8.5509000000000002E-2</v>
      </c>
      <c r="U145" s="10">
        <v>8.5788000000000003E-2</v>
      </c>
      <c r="V145" s="10">
        <v>0.10715</v>
      </c>
      <c r="W145" s="10">
        <v>0.100327</v>
      </c>
      <c r="X145" s="10">
        <v>7.3296E-2</v>
      </c>
      <c r="Y145" s="10">
        <v>4.5834E-2</v>
      </c>
      <c r="Z145" s="10">
        <v>2.1134E-2</v>
      </c>
      <c r="AA145" s="10">
        <v>1.7876E-2</v>
      </c>
      <c r="AB145" s="10">
        <v>1.3762E-2</v>
      </c>
      <c r="AC145" s="10">
        <v>-3.8049999999999998E-3</v>
      </c>
      <c r="AD145" s="10">
        <v>-3.6204E-2</v>
      </c>
      <c r="AE145" s="10">
        <v>-6.6744999999999999E-2</v>
      </c>
      <c r="AF145" s="10">
        <v>-9.5349000000000003E-2</v>
      </c>
      <c r="AG145" s="10">
        <v>-0.13167899999999999</v>
      </c>
      <c r="AH145" s="10">
        <v>-0.18062700000000001</v>
      </c>
      <c r="AI145" s="10">
        <v>-0.23141600000000001</v>
      </c>
      <c r="AJ145" s="10">
        <v>-0.28472199999999998</v>
      </c>
      <c r="AK145" s="10">
        <v>-0.31443100000000002</v>
      </c>
      <c r="AL145" s="10">
        <v>-0.33772000000000002</v>
      </c>
      <c r="AM145" s="10">
        <v>-0.36365700000000001</v>
      </c>
      <c r="AN145" s="10">
        <v>-0.39242199999999999</v>
      </c>
      <c r="AO145" s="10">
        <v>-0.41922199999999998</v>
      </c>
      <c r="AP145" s="10">
        <v>-0.45120900000000003</v>
      </c>
      <c r="AQ145" s="10">
        <v>-0.48827300000000001</v>
      </c>
      <c r="AR145" s="10">
        <v>-0.514042</v>
      </c>
      <c r="AS145" s="10">
        <v>-0.53598500000000004</v>
      </c>
      <c r="AT145" s="10">
        <v>-0.56075299999999995</v>
      </c>
      <c r="AU145" s="10">
        <v>-0.58665</v>
      </c>
      <c r="AV145" s="10">
        <v>-0.60906300000000002</v>
      </c>
      <c r="AW145" s="10">
        <v>-0.62327999999999995</v>
      </c>
      <c r="AX145" s="10">
        <v>-0.62914400000000004</v>
      </c>
      <c r="AY145" s="10">
        <v>-0.63441099999999995</v>
      </c>
      <c r="AZ145" s="10">
        <v>-0.640652</v>
      </c>
      <c r="BA145" s="10">
        <v>-0.64843799999999996</v>
      </c>
      <c r="BB145" s="10">
        <v>-0.65472200000000003</v>
      </c>
      <c r="BC145" s="10">
        <v>-0.65876999999999997</v>
      </c>
      <c r="BD145" s="10">
        <v>-0.66492099999999998</v>
      </c>
      <c r="BE145" s="10">
        <v>-0.67402700000000004</v>
      </c>
      <c r="BF145" s="10">
        <v>-0.68191800000000002</v>
      </c>
      <c r="BG145" s="10">
        <v>-0.68706800000000001</v>
      </c>
      <c r="BH145" s="10">
        <v>-0.69018000000000002</v>
      </c>
      <c r="BI145" s="10">
        <v>-0.69347899999999996</v>
      </c>
      <c r="BJ145" s="10">
        <v>-0.69828800000000002</v>
      </c>
      <c r="BK145" s="10">
        <v>-0.702762</v>
      </c>
      <c r="BL145" s="10">
        <v>-0.70599000000000001</v>
      </c>
      <c r="BM145" s="10">
        <v>-0.710314</v>
      </c>
      <c r="BN145" s="10">
        <v>-0.71451600000000004</v>
      </c>
      <c r="BO145" s="10">
        <v>-0.71875900000000004</v>
      </c>
      <c r="BP145" s="10">
        <v>-0.722889</v>
      </c>
      <c r="BQ145" s="10">
        <v>-0.72695600000000005</v>
      </c>
      <c r="BR145" s="10">
        <v>-0.73096399999999995</v>
      </c>
      <c r="BS145" s="10">
        <v>-0.73491200000000001</v>
      </c>
      <c r="BT145" s="10">
        <v>-0.73880299999999999</v>
      </c>
      <c r="BU145" s="10">
        <v>-0.74263699999999999</v>
      </c>
      <c r="BV145" s="10">
        <v>-0.74641400000000002</v>
      </c>
      <c r="BW145" s="10">
        <v>-0.75013600000000002</v>
      </c>
      <c r="BX145" s="10">
        <v>-0.753803</v>
      </c>
      <c r="BY145" s="10">
        <v>-0.75741700000000001</v>
      </c>
      <c r="BZ145" s="10">
        <v>-0.76097700000000001</v>
      </c>
      <c r="CA145" s="10">
        <v>-0.76448499999999997</v>
      </c>
      <c r="CB145" s="10">
        <v>-0.76794200000000001</v>
      </c>
    </row>
    <row r="146" spans="1:80">
      <c r="A146" s="10">
        <v>1.2997E-2</v>
      </c>
      <c r="B146" s="10">
        <v>9.2189999999999998E-3</v>
      </c>
      <c r="C146" s="10">
        <v>-5.6610000000000002E-3</v>
      </c>
      <c r="D146" s="10">
        <v>-1.3610000000000001E-2</v>
      </c>
      <c r="E146" s="10">
        <v>-3.3878999999999999E-2</v>
      </c>
      <c r="F146" s="10">
        <v>-5.8375000000000003E-2</v>
      </c>
      <c r="G146" s="10">
        <v>-8.3699999999999997E-2</v>
      </c>
      <c r="H146" s="10">
        <v>-9.5311999999999994E-2</v>
      </c>
      <c r="I146" s="10">
        <v>-9.5543000000000003E-2</v>
      </c>
      <c r="J146" s="10">
        <v>-9.7352999999999995E-2</v>
      </c>
      <c r="K146" s="10">
        <v>-7.9462000000000005E-2</v>
      </c>
      <c r="L146" s="10">
        <v>-2.6745999999999999E-2</v>
      </c>
      <c r="M146" s="10">
        <v>3.4389999999999997E-2</v>
      </c>
      <c r="N146" s="10">
        <v>7.4370000000000006E-2</v>
      </c>
      <c r="O146" s="10">
        <v>8.931E-2</v>
      </c>
      <c r="P146" s="10">
        <v>9.1964000000000004E-2</v>
      </c>
      <c r="Q146" s="10">
        <v>8.5295999999999997E-2</v>
      </c>
      <c r="R146" s="10">
        <v>7.1686E-2</v>
      </c>
      <c r="S146" s="10">
        <v>6.3282000000000005E-2</v>
      </c>
      <c r="T146" s="10">
        <v>3.6968000000000001E-2</v>
      </c>
      <c r="U146" s="10">
        <v>-6.1799999999999995E-4</v>
      </c>
      <c r="V146" s="10">
        <v>-2.5346E-2</v>
      </c>
      <c r="W146" s="10">
        <v>-3.9032999999999998E-2</v>
      </c>
      <c r="X146" s="10">
        <v>-3.5755000000000002E-2</v>
      </c>
      <c r="Y146" s="10">
        <v>-2.1748E-2</v>
      </c>
      <c r="Z146" s="10">
        <v>-2.5340000000000001E-2</v>
      </c>
      <c r="AA146" s="10">
        <v>-2.9113E-2</v>
      </c>
      <c r="AB146" s="10">
        <v>-1.5242E-2</v>
      </c>
      <c r="AC146" s="10">
        <v>2.4811E-2</v>
      </c>
      <c r="AD146" s="10">
        <v>5.6057000000000003E-2</v>
      </c>
      <c r="AE146" s="10">
        <v>8.7789000000000006E-2</v>
      </c>
      <c r="AF146" s="10">
        <v>0.15048700000000001</v>
      </c>
      <c r="AG146" s="10">
        <v>0.24176</v>
      </c>
      <c r="AH146" s="10">
        <v>0.31822699999999998</v>
      </c>
      <c r="AI146" s="10">
        <v>0.38306200000000001</v>
      </c>
      <c r="AJ146" s="10">
        <v>0.459702</v>
      </c>
      <c r="AK146" s="10">
        <v>0.54083999999999999</v>
      </c>
      <c r="AL146" s="10">
        <v>0.64690899999999996</v>
      </c>
      <c r="AM146" s="10">
        <v>0.730132</v>
      </c>
      <c r="AN146" s="10">
        <v>0.80180099999999999</v>
      </c>
      <c r="AO146" s="10">
        <v>0.87365000000000004</v>
      </c>
      <c r="AP146" s="10">
        <v>0.93285899999999999</v>
      </c>
      <c r="AQ146" s="10">
        <v>0.99134999999999995</v>
      </c>
      <c r="AR146" s="10">
        <v>1.0201830000000001</v>
      </c>
      <c r="AS146" s="10">
        <v>1.04481</v>
      </c>
      <c r="AT146" s="10">
        <v>1.080192</v>
      </c>
      <c r="AU146" s="10">
        <v>1.141769</v>
      </c>
      <c r="AV146" s="10">
        <v>1.2458279999999999</v>
      </c>
      <c r="AW146" s="10">
        <v>1.3399669999999999</v>
      </c>
      <c r="AX146" s="10">
        <v>1.374018</v>
      </c>
      <c r="AY146" s="10">
        <v>1.372288</v>
      </c>
      <c r="AZ146" s="10">
        <v>1.3408549999999999</v>
      </c>
      <c r="BA146" s="10">
        <v>1.3384199999999999</v>
      </c>
      <c r="BB146" s="10">
        <v>1.369964</v>
      </c>
      <c r="BC146" s="10">
        <v>1.3704099999999999</v>
      </c>
      <c r="BD146" s="10">
        <v>1.3468869999999999</v>
      </c>
      <c r="BE146" s="10">
        <v>1.3140069999999999</v>
      </c>
      <c r="BF146" s="10">
        <v>1.296035</v>
      </c>
      <c r="BG146" s="10">
        <v>1.298181</v>
      </c>
      <c r="BH146" s="10">
        <v>1.306989</v>
      </c>
      <c r="BI146" s="10">
        <v>1.35222</v>
      </c>
      <c r="BJ146" s="10">
        <v>1.417975</v>
      </c>
      <c r="BK146" s="10">
        <v>1.4697929999999999</v>
      </c>
      <c r="BL146" s="10">
        <v>1.5202329999999999</v>
      </c>
      <c r="BM146" s="10">
        <v>1.5706690000000001</v>
      </c>
      <c r="BN146" s="10">
        <v>1.626865</v>
      </c>
      <c r="BO146" s="10">
        <v>1.683327</v>
      </c>
      <c r="BP146" s="10">
        <v>1.742389</v>
      </c>
      <c r="BQ146" s="10">
        <v>1.802765</v>
      </c>
      <c r="BR146" s="10">
        <v>1.864471</v>
      </c>
      <c r="BS146" s="10">
        <v>1.9275359999999999</v>
      </c>
      <c r="BT146" s="10">
        <v>1.991989</v>
      </c>
      <c r="BU146" s="10">
        <v>2.0578609999999999</v>
      </c>
      <c r="BV146" s="10">
        <v>2.1251829999999998</v>
      </c>
      <c r="BW146" s="10">
        <v>2.1939869999999999</v>
      </c>
      <c r="BX146" s="10">
        <v>2.2643059999999999</v>
      </c>
      <c r="BY146" s="10">
        <v>2.3361740000000002</v>
      </c>
      <c r="BZ146" s="10">
        <v>2.4096229999999998</v>
      </c>
      <c r="CA146" s="10">
        <v>2.4846900000000001</v>
      </c>
      <c r="CB146" s="10">
        <v>2.5614089999999998</v>
      </c>
    </row>
    <row r="147" spans="1:80">
      <c r="A147" s="10">
        <v>7.9199999999999995E-4</v>
      </c>
      <c r="B147" s="10">
        <v>1.7748E-2</v>
      </c>
      <c r="C147" s="10">
        <v>3.1350000000000002E-3</v>
      </c>
      <c r="D147" s="10">
        <v>-3.2958000000000001E-2</v>
      </c>
      <c r="E147" s="10">
        <v>-6.8727999999999997E-2</v>
      </c>
      <c r="F147" s="10">
        <v>-9.9639000000000005E-2</v>
      </c>
      <c r="G147" s="10">
        <v>-0.127636</v>
      </c>
      <c r="H147" s="10">
        <v>-0.168575</v>
      </c>
      <c r="I147" s="10">
        <v>-0.206372</v>
      </c>
      <c r="J147" s="10">
        <v>-0.230105</v>
      </c>
      <c r="K147" s="10">
        <v>-0.23538000000000001</v>
      </c>
      <c r="L147" s="10">
        <v>-0.233182</v>
      </c>
      <c r="M147" s="10">
        <v>-0.24665500000000001</v>
      </c>
      <c r="N147" s="10">
        <v>-0.26604800000000001</v>
      </c>
      <c r="O147" s="10">
        <v>-0.27845999999999999</v>
      </c>
      <c r="P147" s="10">
        <v>-0.28876299999999999</v>
      </c>
      <c r="Q147" s="10">
        <v>-0.29595500000000002</v>
      </c>
      <c r="R147" s="10">
        <v>-0.28765800000000002</v>
      </c>
      <c r="S147" s="10">
        <v>-0.27353699999999997</v>
      </c>
      <c r="T147" s="10">
        <v>-0.26636500000000002</v>
      </c>
      <c r="U147" s="10">
        <v>-0.258183</v>
      </c>
      <c r="V147" s="10">
        <v>-0.28065699999999999</v>
      </c>
      <c r="W147" s="10">
        <v>-0.30322399999999999</v>
      </c>
      <c r="X147" s="10">
        <v>-0.32159100000000002</v>
      </c>
      <c r="Y147" s="10">
        <v>-0.33207700000000001</v>
      </c>
      <c r="Z147" s="10">
        <v>-0.34539700000000001</v>
      </c>
      <c r="AA147" s="10">
        <v>-0.36568299999999998</v>
      </c>
      <c r="AB147" s="10">
        <v>-0.38554100000000002</v>
      </c>
      <c r="AC147" s="10">
        <v>-0.40643899999999999</v>
      </c>
      <c r="AD147" s="10">
        <v>-0.420456</v>
      </c>
      <c r="AE147" s="10">
        <v>-0.44655099999999998</v>
      </c>
      <c r="AF147" s="10">
        <v>-0.47913600000000001</v>
      </c>
      <c r="AG147" s="10">
        <v>-0.50850700000000004</v>
      </c>
      <c r="AH147" s="10">
        <v>-0.52796299999999996</v>
      </c>
      <c r="AI147" s="10">
        <v>-0.53700400000000004</v>
      </c>
      <c r="AJ147" s="10">
        <v>-0.54533799999999999</v>
      </c>
      <c r="AK147" s="10">
        <v>-0.55295399999999995</v>
      </c>
      <c r="AL147" s="10">
        <v>-0.56294100000000002</v>
      </c>
      <c r="AM147" s="10">
        <v>-0.56707700000000005</v>
      </c>
      <c r="AN147" s="10">
        <v>-0.57641699999999996</v>
      </c>
      <c r="AO147" s="10">
        <v>-0.57803700000000002</v>
      </c>
      <c r="AP147" s="10">
        <v>-0.57591199999999998</v>
      </c>
      <c r="AQ147" s="10">
        <v>-0.58058699999999996</v>
      </c>
      <c r="AR147" s="10">
        <v>-0.58991700000000002</v>
      </c>
      <c r="AS147" s="10">
        <v>-0.60861900000000002</v>
      </c>
      <c r="AT147" s="10">
        <v>-0.62102900000000005</v>
      </c>
      <c r="AU147" s="10">
        <v>-0.63127999999999995</v>
      </c>
      <c r="AV147" s="10">
        <v>-0.641073</v>
      </c>
      <c r="AW147" s="10">
        <v>-0.65175899999999998</v>
      </c>
      <c r="AX147" s="10">
        <v>-0.66303699999999999</v>
      </c>
      <c r="AY147" s="10">
        <v>-0.67312099999999997</v>
      </c>
      <c r="AZ147" s="10">
        <v>-0.68482200000000004</v>
      </c>
      <c r="BA147" s="10">
        <v>-0.69273300000000004</v>
      </c>
      <c r="BB147" s="10">
        <v>-0.69710799999999995</v>
      </c>
      <c r="BC147" s="10">
        <v>-0.70011999999999996</v>
      </c>
      <c r="BD147" s="10">
        <v>-0.704121</v>
      </c>
      <c r="BE147" s="10">
        <v>-0.70880900000000002</v>
      </c>
      <c r="BF147" s="10">
        <v>-0.70953500000000003</v>
      </c>
      <c r="BG147" s="10">
        <v>-0.70779400000000003</v>
      </c>
      <c r="BH147" s="10">
        <v>-0.70471899999999998</v>
      </c>
      <c r="BI147" s="10">
        <v>-0.69816999999999996</v>
      </c>
      <c r="BJ147" s="10">
        <v>-0.68924700000000005</v>
      </c>
      <c r="BK147" s="10">
        <v>-0.67989900000000003</v>
      </c>
      <c r="BL147" s="10">
        <v>-0.669234</v>
      </c>
      <c r="BM147" s="10">
        <v>-0.65979100000000002</v>
      </c>
      <c r="BN147" s="10">
        <v>-0.65013900000000002</v>
      </c>
      <c r="BO147" s="10">
        <v>-0.64053599999999999</v>
      </c>
      <c r="BP147" s="10">
        <v>-0.63079099999999999</v>
      </c>
      <c r="BQ147" s="10">
        <v>-0.62077700000000002</v>
      </c>
      <c r="BR147" s="10">
        <v>-0.61049100000000001</v>
      </c>
      <c r="BS147" s="10">
        <v>-0.59992699999999999</v>
      </c>
      <c r="BT147" s="10">
        <v>-0.58907600000000004</v>
      </c>
      <c r="BU147" s="10">
        <v>-0.57793000000000005</v>
      </c>
      <c r="BV147" s="10">
        <v>-0.56648299999999996</v>
      </c>
      <c r="BW147" s="10">
        <v>-0.55472500000000002</v>
      </c>
      <c r="BX147" s="10">
        <v>-0.54264800000000002</v>
      </c>
      <c r="BY147" s="10">
        <v>-0.53024300000000002</v>
      </c>
      <c r="BZ147" s="10">
        <v>-0.51750200000000002</v>
      </c>
      <c r="CA147" s="10">
        <v>-0.50441599999999998</v>
      </c>
      <c r="CB147" s="10">
        <v>-0.49097400000000002</v>
      </c>
    </row>
    <row r="148" spans="1:80">
      <c r="A148" s="10">
        <v>1.0253E-2</v>
      </c>
      <c r="B148" s="10">
        <v>3.6840000000000002E-3</v>
      </c>
      <c r="C148" s="10">
        <v>-4.6799999999999999E-4</v>
      </c>
      <c r="D148" s="10">
        <v>5.228E-3</v>
      </c>
      <c r="E148" s="10">
        <v>2.2859999999999998E-2</v>
      </c>
      <c r="F148" s="10">
        <v>3.5977000000000002E-2</v>
      </c>
      <c r="G148" s="10">
        <v>5.5388E-2</v>
      </c>
      <c r="H148" s="10">
        <v>8.7442000000000006E-2</v>
      </c>
      <c r="I148" s="10">
        <v>0.124121</v>
      </c>
      <c r="J148" s="10">
        <v>0.15915799999999999</v>
      </c>
      <c r="K148" s="10">
        <v>0.166101</v>
      </c>
      <c r="L148" s="10">
        <v>0.14380999999999999</v>
      </c>
      <c r="M148" s="10">
        <v>0.11761000000000001</v>
      </c>
      <c r="N148" s="10">
        <v>0.117907</v>
      </c>
      <c r="O148" s="10">
        <v>0.12875700000000001</v>
      </c>
      <c r="P148" s="10">
        <v>0.13153500000000001</v>
      </c>
      <c r="Q148" s="10">
        <v>0.139126</v>
      </c>
      <c r="R148" s="10">
        <v>0.16483500000000001</v>
      </c>
      <c r="S148" s="10">
        <v>0.21227799999999999</v>
      </c>
      <c r="T148" s="10">
        <v>0.256328</v>
      </c>
      <c r="U148" s="10">
        <v>0.282661</v>
      </c>
      <c r="V148" s="10">
        <v>0.32539400000000002</v>
      </c>
      <c r="W148" s="10">
        <v>0.36866900000000002</v>
      </c>
      <c r="X148" s="10">
        <v>0.38404500000000003</v>
      </c>
      <c r="Y148" s="10">
        <v>0.38237199999999999</v>
      </c>
      <c r="Z148" s="10">
        <v>0.37624299999999999</v>
      </c>
      <c r="AA148" s="10">
        <v>0.34217900000000001</v>
      </c>
      <c r="AB148" s="10">
        <v>0.29496099999999997</v>
      </c>
      <c r="AC148" s="10">
        <v>0.26538899999999999</v>
      </c>
      <c r="AD148" s="10">
        <v>0.24702199999999999</v>
      </c>
      <c r="AE148" s="10">
        <v>0.211148</v>
      </c>
      <c r="AF148" s="10">
        <v>0.155032</v>
      </c>
      <c r="AG148" s="10">
        <v>0.11111500000000001</v>
      </c>
      <c r="AH148" s="10">
        <v>9.9239999999999995E-2</v>
      </c>
      <c r="AI148" s="10">
        <v>0.10472099999999999</v>
      </c>
      <c r="AJ148" s="10">
        <v>0.12232999999999999</v>
      </c>
      <c r="AK148" s="10">
        <v>0.13899300000000001</v>
      </c>
      <c r="AL148" s="10">
        <v>0.137493</v>
      </c>
      <c r="AM148" s="10">
        <v>0.15187700000000001</v>
      </c>
      <c r="AN148" s="10">
        <v>0.18826300000000001</v>
      </c>
      <c r="AO148" s="10">
        <v>0.238591</v>
      </c>
      <c r="AP148" s="10">
        <v>0.283364</v>
      </c>
      <c r="AQ148" s="10">
        <v>0.36364400000000002</v>
      </c>
      <c r="AR148" s="10">
        <v>0.46592299999999998</v>
      </c>
      <c r="AS148" s="10">
        <v>0.58003400000000005</v>
      </c>
      <c r="AT148" s="10">
        <v>0.73912299999999997</v>
      </c>
      <c r="AU148" s="10">
        <v>0.90018799999999999</v>
      </c>
      <c r="AV148" s="10">
        <v>1.07376</v>
      </c>
      <c r="AW148" s="10">
        <v>1.261603</v>
      </c>
      <c r="AX148" s="10">
        <v>1.4611400000000001</v>
      </c>
      <c r="AY148" s="10">
        <v>1.587029</v>
      </c>
      <c r="AZ148" s="10">
        <v>1.690321</v>
      </c>
      <c r="BA148" s="10">
        <v>1.824281</v>
      </c>
      <c r="BB148" s="10">
        <v>2.0011969999999999</v>
      </c>
      <c r="BC148" s="10">
        <v>2.229635</v>
      </c>
      <c r="BD148" s="10">
        <v>2.4338989999999998</v>
      </c>
      <c r="BE148" s="10">
        <v>2.6104029999999998</v>
      </c>
      <c r="BF148" s="10">
        <v>2.8214269999999999</v>
      </c>
      <c r="BG148" s="10">
        <v>3.0950630000000001</v>
      </c>
      <c r="BH148" s="10">
        <v>3.406539</v>
      </c>
      <c r="BI148" s="10">
        <v>3.6660180000000002</v>
      </c>
      <c r="BJ148" s="10">
        <v>3.9240050000000002</v>
      </c>
      <c r="BK148" s="10">
        <v>4.1911480000000001</v>
      </c>
      <c r="BL148" s="10">
        <v>4.4892969999999996</v>
      </c>
      <c r="BM148" s="10">
        <v>4.8119690000000004</v>
      </c>
      <c r="BN148" s="10">
        <v>5.1590439999999997</v>
      </c>
      <c r="BO148" s="10">
        <v>5.533175</v>
      </c>
      <c r="BP148" s="10">
        <v>5.9320050000000002</v>
      </c>
      <c r="BQ148" s="10">
        <v>6.3551200000000003</v>
      </c>
      <c r="BR148" s="10">
        <v>6.8040599999999998</v>
      </c>
      <c r="BS148" s="10">
        <v>7.2804029999999997</v>
      </c>
      <c r="BT148" s="10">
        <v>7.7858219999999996</v>
      </c>
      <c r="BU148" s="10">
        <v>8.3220890000000001</v>
      </c>
      <c r="BV148" s="10">
        <v>8.8910900000000002</v>
      </c>
      <c r="BW148" s="10">
        <v>9.494821</v>
      </c>
      <c r="BX148" s="10">
        <v>10.135401999999999</v>
      </c>
      <c r="BY148" s="10">
        <v>10.815084000000001</v>
      </c>
      <c r="BZ148" s="10">
        <v>11.536251</v>
      </c>
      <c r="CA148" s="10">
        <v>12.301437</v>
      </c>
      <c r="CB148" s="10">
        <v>13.113327999999999</v>
      </c>
    </row>
    <row r="149" spans="1:80">
      <c r="A149" s="10">
        <v>6.1947000000000002E-2</v>
      </c>
      <c r="B149" s="10">
        <v>0.108998</v>
      </c>
      <c r="C149" s="10">
        <v>0.139518</v>
      </c>
      <c r="D149" s="10">
        <v>0.17566000000000001</v>
      </c>
      <c r="E149" s="10">
        <v>0.19500999999999999</v>
      </c>
      <c r="F149" s="10">
        <v>0.209566</v>
      </c>
      <c r="G149" s="10">
        <v>0.25981900000000002</v>
      </c>
      <c r="H149" s="10">
        <v>0.37229099999999998</v>
      </c>
      <c r="I149" s="10">
        <v>0.48188799999999998</v>
      </c>
      <c r="J149" s="10">
        <v>0.58091800000000005</v>
      </c>
      <c r="K149" s="10">
        <v>0.64976</v>
      </c>
      <c r="L149" s="10">
        <v>0.65940100000000001</v>
      </c>
      <c r="M149" s="10">
        <v>0.61127100000000001</v>
      </c>
      <c r="N149" s="10">
        <v>0.55574199999999996</v>
      </c>
      <c r="O149" s="10">
        <v>0.46526800000000001</v>
      </c>
      <c r="P149" s="10">
        <v>0.36350300000000002</v>
      </c>
      <c r="Q149" s="10">
        <v>0.28695999999999999</v>
      </c>
      <c r="R149" s="10">
        <v>0.23128299999999999</v>
      </c>
      <c r="S149" s="10">
        <v>0.180032</v>
      </c>
      <c r="T149" s="10">
        <v>0.13240099999999999</v>
      </c>
      <c r="U149" s="10">
        <v>0.12091</v>
      </c>
      <c r="V149" s="10">
        <v>0.146096</v>
      </c>
      <c r="W149" s="10">
        <v>0.17597499999999999</v>
      </c>
      <c r="X149" s="10">
        <v>0.18893599999999999</v>
      </c>
      <c r="Y149" s="10">
        <v>0.16676299999999999</v>
      </c>
      <c r="Z149" s="10">
        <v>0.10197299999999999</v>
      </c>
      <c r="AA149" s="10">
        <v>1.5989999999999999E-3</v>
      </c>
      <c r="AB149" s="10">
        <v>-7.3674000000000003E-2</v>
      </c>
      <c r="AC149" s="10">
        <v>-0.12706100000000001</v>
      </c>
      <c r="AD149" s="10">
        <v>-0.179511</v>
      </c>
      <c r="AE149" s="10">
        <v>-0.21546499999999999</v>
      </c>
      <c r="AF149" s="10">
        <v>-0.233102</v>
      </c>
      <c r="AG149" s="10">
        <v>-0.24984200000000001</v>
      </c>
      <c r="AH149" s="10">
        <v>-0.26412200000000002</v>
      </c>
      <c r="AI149" s="10">
        <v>-0.28529199999999999</v>
      </c>
      <c r="AJ149" s="10">
        <v>-0.31617600000000001</v>
      </c>
      <c r="AK149" s="10">
        <v>-0.33379700000000001</v>
      </c>
      <c r="AL149" s="10">
        <v>-0.34259200000000001</v>
      </c>
      <c r="AM149" s="10">
        <v>-0.35719800000000002</v>
      </c>
      <c r="AN149" s="10">
        <v>-0.37921700000000003</v>
      </c>
      <c r="AO149" s="10">
        <v>-0.39640900000000001</v>
      </c>
      <c r="AP149" s="10">
        <v>-0.40538000000000002</v>
      </c>
      <c r="AQ149" s="10">
        <v>-0.40706399999999998</v>
      </c>
      <c r="AR149" s="10">
        <v>-0.415715</v>
      </c>
      <c r="AS149" s="10">
        <v>-0.41870800000000002</v>
      </c>
      <c r="AT149" s="10">
        <v>-0.41332799999999997</v>
      </c>
      <c r="AU149" s="10">
        <v>-0.41601700000000003</v>
      </c>
      <c r="AV149" s="10">
        <v>-0.418155</v>
      </c>
      <c r="AW149" s="10">
        <v>-0.42510599999999998</v>
      </c>
      <c r="AX149" s="10">
        <v>-0.431365</v>
      </c>
      <c r="AY149" s="10">
        <v>-0.43969000000000003</v>
      </c>
      <c r="AZ149" s="10">
        <v>-0.45170900000000003</v>
      </c>
      <c r="BA149" s="10">
        <v>-0.47373199999999999</v>
      </c>
      <c r="BB149" s="10">
        <v>-0.49310700000000002</v>
      </c>
      <c r="BC149" s="10">
        <v>-0.50942200000000004</v>
      </c>
      <c r="BD149" s="10">
        <v>-0.52917999999999998</v>
      </c>
      <c r="BE149" s="10">
        <v>-0.54951899999999998</v>
      </c>
      <c r="BF149" s="10">
        <v>-0.56535299999999999</v>
      </c>
      <c r="BG149" s="10">
        <v>-0.57849200000000001</v>
      </c>
      <c r="BH149" s="10">
        <v>-0.59304100000000004</v>
      </c>
      <c r="BI149" s="10">
        <v>-0.6028</v>
      </c>
      <c r="BJ149" s="10">
        <v>-0.60777700000000001</v>
      </c>
      <c r="BK149" s="10">
        <v>-0.61382400000000004</v>
      </c>
      <c r="BL149" s="10">
        <v>-0.62132100000000001</v>
      </c>
      <c r="BM149" s="10">
        <v>-0.62676699999999996</v>
      </c>
      <c r="BN149" s="10">
        <v>-0.63208399999999998</v>
      </c>
      <c r="BO149" s="10">
        <v>-0.63722500000000004</v>
      </c>
      <c r="BP149" s="10">
        <v>-0.64245600000000003</v>
      </c>
      <c r="BQ149" s="10">
        <v>-0.64761500000000005</v>
      </c>
      <c r="BR149" s="10">
        <v>-0.65269999999999995</v>
      </c>
      <c r="BS149" s="10">
        <v>-0.65771100000000005</v>
      </c>
      <c r="BT149" s="10">
        <v>-0.66264999999999996</v>
      </c>
      <c r="BU149" s="10">
        <v>-0.66751799999999994</v>
      </c>
      <c r="BV149" s="10">
        <v>-0.67231600000000002</v>
      </c>
      <c r="BW149" s="10">
        <v>-0.67704399999999998</v>
      </c>
      <c r="BX149" s="10">
        <v>-0.68170399999999998</v>
      </c>
      <c r="BY149" s="10">
        <v>-0.68629700000000005</v>
      </c>
      <c r="BZ149" s="10">
        <v>-0.69082399999999999</v>
      </c>
      <c r="CA149" s="10">
        <v>-0.69528500000000004</v>
      </c>
      <c r="CB149" s="10">
        <v>-0.69968200000000003</v>
      </c>
    </row>
    <row r="150" spans="1:80">
      <c r="A150" s="10">
        <v>6.0772E-2</v>
      </c>
      <c r="B150" s="10">
        <v>0.135519</v>
      </c>
      <c r="C150" s="10">
        <v>0.20136100000000001</v>
      </c>
      <c r="D150" s="10">
        <v>0.23275199999999999</v>
      </c>
      <c r="E150" s="10">
        <v>0.24168700000000001</v>
      </c>
      <c r="F150" s="10">
        <v>0.23557700000000001</v>
      </c>
      <c r="G150" s="10">
        <v>0.212116</v>
      </c>
      <c r="H150" s="10">
        <v>0.18432699999999999</v>
      </c>
      <c r="I150" s="10">
        <v>0.142563</v>
      </c>
      <c r="J150" s="10">
        <v>0.12205100000000001</v>
      </c>
      <c r="K150" s="10">
        <v>0.12489</v>
      </c>
      <c r="L150" s="10">
        <v>0.139213</v>
      </c>
      <c r="M150" s="10">
        <v>0.15826399999999999</v>
      </c>
      <c r="N150" s="10">
        <v>0.172155</v>
      </c>
      <c r="O150" s="10">
        <v>0.187303</v>
      </c>
      <c r="P150" s="10">
        <v>0.221582</v>
      </c>
      <c r="Q150" s="10">
        <v>0.26777299999999998</v>
      </c>
      <c r="R150" s="10">
        <v>0.302313</v>
      </c>
      <c r="S150" s="10">
        <v>0.32555699999999999</v>
      </c>
      <c r="T150" s="10">
        <v>0.36574499999999999</v>
      </c>
      <c r="U150" s="10">
        <v>0.44323299999999999</v>
      </c>
      <c r="V150" s="10">
        <v>0.55574699999999999</v>
      </c>
      <c r="W150" s="10">
        <v>0.69917300000000004</v>
      </c>
      <c r="X150" s="10">
        <v>0.83788700000000005</v>
      </c>
      <c r="Y150" s="10">
        <v>0.97971299999999995</v>
      </c>
      <c r="Z150" s="10">
        <v>1.128314</v>
      </c>
      <c r="AA150" s="10">
        <v>1.293615</v>
      </c>
      <c r="AB150" s="10">
        <v>1.4427570000000001</v>
      </c>
      <c r="AC150" s="10">
        <v>1.5480069999999999</v>
      </c>
      <c r="AD150" s="10">
        <v>1.615631</v>
      </c>
      <c r="AE150" s="10">
        <v>1.6453420000000001</v>
      </c>
      <c r="AF150" s="10">
        <v>1.651877</v>
      </c>
      <c r="AG150" s="10">
        <v>1.6015189999999999</v>
      </c>
      <c r="AH150" s="10">
        <v>1.529806</v>
      </c>
      <c r="AI150" s="10">
        <v>1.4888509999999999</v>
      </c>
      <c r="AJ150" s="10">
        <v>1.4435819999999999</v>
      </c>
      <c r="AK150" s="10">
        <v>1.474891</v>
      </c>
      <c r="AL150" s="10">
        <v>1.5869</v>
      </c>
      <c r="AM150" s="10">
        <v>1.718628</v>
      </c>
      <c r="AN150" s="10">
        <v>1.8443529999999999</v>
      </c>
      <c r="AO150" s="10">
        <v>1.903392</v>
      </c>
      <c r="AP150" s="10">
        <v>1.9176949999999999</v>
      </c>
      <c r="AQ150" s="10">
        <v>1.933648</v>
      </c>
      <c r="AR150" s="10">
        <v>1.982839</v>
      </c>
      <c r="AS150" s="10">
        <v>2.0919120000000002</v>
      </c>
      <c r="AT150" s="10">
        <v>2.2289569999999999</v>
      </c>
      <c r="AU150" s="10">
        <v>2.3757670000000002</v>
      </c>
      <c r="AV150" s="10">
        <v>2.5322589999999998</v>
      </c>
      <c r="AW150" s="10">
        <v>2.7759839999999998</v>
      </c>
      <c r="AX150" s="10">
        <v>3.088568</v>
      </c>
      <c r="AY150" s="10">
        <v>3.4251269999999998</v>
      </c>
      <c r="AZ150" s="10">
        <v>3.7708270000000002</v>
      </c>
      <c r="BA150" s="10">
        <v>4.1259269999999999</v>
      </c>
      <c r="BB150" s="10">
        <v>4.5185550000000001</v>
      </c>
      <c r="BC150" s="10">
        <v>4.9832919999999996</v>
      </c>
      <c r="BD150" s="10">
        <v>5.4353309999999997</v>
      </c>
      <c r="BE150" s="10">
        <v>5.8785999999999996</v>
      </c>
      <c r="BF150" s="10">
        <v>6.274184</v>
      </c>
      <c r="BG150" s="10">
        <v>6.6002999999999998</v>
      </c>
      <c r="BH150" s="10">
        <v>6.913157</v>
      </c>
      <c r="BI150" s="10">
        <v>7.2086240000000004</v>
      </c>
      <c r="BJ150" s="10">
        <v>7.5207110000000004</v>
      </c>
      <c r="BK150" s="10">
        <v>7.9203029999999996</v>
      </c>
      <c r="BL150" s="10">
        <v>8.3691379999999995</v>
      </c>
      <c r="BM150" s="10">
        <v>8.8115000000000006</v>
      </c>
      <c r="BN150" s="10">
        <v>9.2616540000000001</v>
      </c>
      <c r="BO150" s="10">
        <v>9.7214189999999991</v>
      </c>
      <c r="BP150" s="10">
        <v>10.197901</v>
      </c>
      <c r="BQ150" s="10">
        <v>10.695508</v>
      </c>
      <c r="BR150" s="10">
        <v>11.215227000000001</v>
      </c>
      <c r="BS150" s="10">
        <v>11.758041</v>
      </c>
      <c r="BT150" s="10">
        <v>12.324975999999999</v>
      </c>
      <c r="BU150" s="10">
        <v>12.917104</v>
      </c>
      <c r="BV150" s="10">
        <v>13.535546</v>
      </c>
      <c r="BW150" s="10">
        <v>14.181469</v>
      </c>
      <c r="BX150" s="10">
        <v>14.856095</v>
      </c>
      <c r="BY150" s="10">
        <v>15.560700000000001</v>
      </c>
      <c r="BZ150" s="10">
        <v>16.296616</v>
      </c>
      <c r="CA150" s="10">
        <v>17.065234</v>
      </c>
      <c r="CB150" s="10">
        <v>17.868006999999999</v>
      </c>
    </row>
    <row r="151" spans="1:80">
      <c r="A151" s="10">
        <v>2.6370000000000001E-2</v>
      </c>
      <c r="B151" s="10">
        <v>4.4045000000000001E-2</v>
      </c>
      <c r="C151" s="10">
        <v>5.1329E-2</v>
      </c>
      <c r="D151" s="10">
        <v>2.9014000000000002E-2</v>
      </c>
      <c r="E151" s="10">
        <v>1.4612999999999999E-2</v>
      </c>
      <c r="F151" s="10">
        <v>1.7635999999999999E-2</v>
      </c>
      <c r="G151" s="10">
        <v>2.1770999999999999E-2</v>
      </c>
      <c r="H151" s="10">
        <v>1.3646E-2</v>
      </c>
      <c r="I151" s="10">
        <v>-1.7985000000000001E-2</v>
      </c>
      <c r="J151" s="10">
        <v>-3.5499999999999997E-2</v>
      </c>
      <c r="K151" s="10">
        <v>-4.9263000000000001E-2</v>
      </c>
      <c r="L151" s="10">
        <v>-4.8346E-2</v>
      </c>
      <c r="M151" s="10">
        <v>-4.3425999999999999E-2</v>
      </c>
      <c r="N151" s="10">
        <v>-3.4275E-2</v>
      </c>
      <c r="O151" s="10">
        <v>-2.7644999999999999E-2</v>
      </c>
      <c r="P151" s="10">
        <v>-1.7829999999999999E-2</v>
      </c>
      <c r="Q151" s="10">
        <v>-3.1524999999999997E-2</v>
      </c>
      <c r="R151" s="10">
        <v>-5.4510999999999997E-2</v>
      </c>
      <c r="S151" s="10">
        <v>-8.8719999999999993E-2</v>
      </c>
      <c r="T151" s="10">
        <v>-0.111828</v>
      </c>
      <c r="U151" s="10">
        <v>-0.13283600000000001</v>
      </c>
      <c r="V151" s="10">
        <v>-0.15923399999999999</v>
      </c>
      <c r="W151" s="10">
        <v>-0.152194</v>
      </c>
      <c r="X151" s="10">
        <v>-0.102704</v>
      </c>
      <c r="Y151" s="10">
        <v>-1.3524E-2</v>
      </c>
      <c r="Z151" s="10">
        <v>7.9996999999999999E-2</v>
      </c>
      <c r="AA151" s="10">
        <v>0.161437</v>
      </c>
      <c r="AB151" s="10">
        <v>0.24510699999999999</v>
      </c>
      <c r="AC151" s="10">
        <v>0.32330900000000001</v>
      </c>
      <c r="AD151" s="10">
        <v>0.38185999999999998</v>
      </c>
      <c r="AE151" s="10">
        <v>0.42836200000000002</v>
      </c>
      <c r="AF151" s="10">
        <v>0.47683399999999998</v>
      </c>
      <c r="AG151" s="10">
        <v>0.56340900000000005</v>
      </c>
      <c r="AH151" s="10">
        <v>0.68450200000000005</v>
      </c>
      <c r="AI151" s="10">
        <v>0.76971699999999998</v>
      </c>
      <c r="AJ151" s="10">
        <v>0.81830800000000004</v>
      </c>
      <c r="AK151" s="10">
        <v>0.81201900000000005</v>
      </c>
      <c r="AL151" s="10">
        <v>0.812469</v>
      </c>
      <c r="AM151" s="10">
        <v>0.86172099999999996</v>
      </c>
      <c r="AN151" s="10">
        <v>0.94373600000000002</v>
      </c>
      <c r="AO151" s="10">
        <v>1.061609</v>
      </c>
      <c r="AP151" s="10">
        <v>1.206053</v>
      </c>
      <c r="AQ151" s="10">
        <v>1.309839</v>
      </c>
      <c r="AR151" s="10">
        <v>1.3869119999999999</v>
      </c>
      <c r="AS151" s="10">
        <v>1.4963040000000001</v>
      </c>
      <c r="AT151" s="10">
        <v>1.631534</v>
      </c>
      <c r="AU151" s="10">
        <v>1.7984439999999999</v>
      </c>
      <c r="AV151" s="10">
        <v>1.931484</v>
      </c>
      <c r="AW151" s="10">
        <v>2.0761440000000002</v>
      </c>
      <c r="AX151" s="10">
        <v>2.2352479999999999</v>
      </c>
      <c r="AY151" s="10">
        <v>2.3837640000000002</v>
      </c>
      <c r="AZ151" s="10">
        <v>2.5226869999999999</v>
      </c>
      <c r="BA151" s="10">
        <v>2.5960079999999999</v>
      </c>
      <c r="BB151" s="10">
        <v>2.6215739999999998</v>
      </c>
      <c r="BC151" s="10">
        <v>2.603335</v>
      </c>
      <c r="BD151" s="10">
        <v>2.593048</v>
      </c>
      <c r="BE151" s="10">
        <v>2.6377449999999998</v>
      </c>
      <c r="BF151" s="10">
        <v>2.7212000000000001</v>
      </c>
      <c r="BG151" s="10">
        <v>2.7820870000000002</v>
      </c>
      <c r="BH151" s="10">
        <v>2.804046</v>
      </c>
      <c r="BI151" s="10">
        <v>2.819315</v>
      </c>
      <c r="BJ151" s="10">
        <v>2.8233220000000001</v>
      </c>
      <c r="BK151" s="10">
        <v>2.8161130000000001</v>
      </c>
      <c r="BL151" s="10">
        <v>2.823509</v>
      </c>
      <c r="BM151" s="10">
        <v>2.8352439999999999</v>
      </c>
      <c r="BN151" s="10">
        <v>2.8312149999999998</v>
      </c>
      <c r="BO151" s="10">
        <v>2.8257150000000002</v>
      </c>
      <c r="BP151" s="10">
        <v>2.8215940000000002</v>
      </c>
      <c r="BQ151" s="10">
        <v>2.8174700000000001</v>
      </c>
      <c r="BR151" s="10">
        <v>2.8133499999999998</v>
      </c>
      <c r="BS151" s="10">
        <v>2.8092350000000001</v>
      </c>
      <c r="BT151" s="10">
        <v>2.8051240000000002</v>
      </c>
      <c r="BU151" s="10">
        <v>2.801018</v>
      </c>
      <c r="BV151" s="10">
        <v>2.796916</v>
      </c>
      <c r="BW151" s="10">
        <v>2.792818</v>
      </c>
      <c r="BX151" s="10">
        <v>2.7887249999999999</v>
      </c>
      <c r="BY151" s="10">
        <v>2.784637</v>
      </c>
      <c r="BZ151" s="10">
        <v>2.7805520000000001</v>
      </c>
      <c r="CA151" s="10">
        <v>2.7764730000000002</v>
      </c>
      <c r="CB151" s="10">
        <v>2.7723969999999998</v>
      </c>
    </row>
    <row r="152" spans="1:80">
      <c r="A152" s="10">
        <v>2.4863E-2</v>
      </c>
      <c r="B152" s="10">
        <v>4.9145000000000001E-2</v>
      </c>
      <c r="C152" s="10">
        <v>5.1524E-2</v>
      </c>
      <c r="D152" s="10">
        <v>1.7416000000000001E-2</v>
      </c>
      <c r="E152" s="10">
        <v>-2.4877E-2</v>
      </c>
      <c r="F152" s="10">
        <v>-5.9739E-2</v>
      </c>
      <c r="G152" s="10">
        <v>-0.102461</v>
      </c>
      <c r="H152" s="10">
        <v>-0.15800600000000001</v>
      </c>
      <c r="I152" s="10">
        <v>-0.20260900000000001</v>
      </c>
      <c r="J152" s="10">
        <v>-0.23513400000000001</v>
      </c>
      <c r="K152" s="10">
        <v>-0.25673899999999999</v>
      </c>
      <c r="L152" s="10">
        <v>-0.26875300000000002</v>
      </c>
      <c r="M152" s="10">
        <v>-0.28638599999999997</v>
      </c>
      <c r="N152" s="10">
        <v>-0.32715100000000003</v>
      </c>
      <c r="O152" s="10">
        <v>-0.36132399999999998</v>
      </c>
      <c r="P152" s="10">
        <v>-0.379498</v>
      </c>
      <c r="Q152" s="10">
        <v>-0.402862</v>
      </c>
      <c r="R152" s="10">
        <v>-0.43365399999999998</v>
      </c>
      <c r="S152" s="10">
        <v>-0.46106599999999998</v>
      </c>
      <c r="T152" s="10">
        <v>-0.482734</v>
      </c>
      <c r="U152" s="10">
        <v>-0.50661500000000004</v>
      </c>
      <c r="V152" s="10">
        <v>-0.53203599999999995</v>
      </c>
      <c r="W152" s="10">
        <v>-0.55512700000000004</v>
      </c>
      <c r="X152" s="10">
        <v>-0.56841900000000001</v>
      </c>
      <c r="Y152" s="10">
        <v>-0.57605499999999998</v>
      </c>
      <c r="Z152" s="10">
        <v>-0.581534</v>
      </c>
      <c r="AA152" s="10">
        <v>-0.58433400000000002</v>
      </c>
      <c r="AB152" s="10">
        <v>-0.58208400000000005</v>
      </c>
      <c r="AC152" s="10">
        <v>-0.584399</v>
      </c>
      <c r="AD152" s="10">
        <v>-0.59270299999999998</v>
      </c>
      <c r="AE152" s="10">
        <v>-0.607151</v>
      </c>
      <c r="AF152" s="10">
        <v>-0.62146199999999996</v>
      </c>
      <c r="AG152" s="10">
        <v>-0.630444</v>
      </c>
      <c r="AH152" s="10">
        <v>-0.63367399999999996</v>
      </c>
      <c r="AI152" s="10">
        <v>-0.64086100000000001</v>
      </c>
      <c r="AJ152" s="10">
        <v>-0.655524</v>
      </c>
      <c r="AK152" s="10">
        <v>-0.66439899999999996</v>
      </c>
      <c r="AL152" s="10">
        <v>-0.67040299999999997</v>
      </c>
      <c r="AM152" s="10">
        <v>-0.67878300000000003</v>
      </c>
      <c r="AN152" s="10">
        <v>-0.69430700000000001</v>
      </c>
      <c r="AO152" s="10">
        <v>-0.71299699999999999</v>
      </c>
      <c r="AP152" s="10">
        <v>-0.73699700000000001</v>
      </c>
      <c r="AQ152" s="10">
        <v>-0.75985100000000005</v>
      </c>
      <c r="AR152" s="10">
        <v>-0.77568599999999999</v>
      </c>
      <c r="AS152" s="10">
        <v>-0.78647900000000004</v>
      </c>
      <c r="AT152" s="10">
        <v>-0.79512799999999995</v>
      </c>
      <c r="AU152" s="10">
        <v>-0.79857599999999995</v>
      </c>
      <c r="AV152" s="10">
        <v>-0.80287699999999995</v>
      </c>
      <c r="AW152" s="10">
        <v>-0.80738699999999997</v>
      </c>
      <c r="AX152" s="10">
        <v>-0.80982500000000002</v>
      </c>
      <c r="AY152" s="10">
        <v>-0.809863</v>
      </c>
      <c r="AZ152" s="10">
        <v>-0.80787699999999996</v>
      </c>
      <c r="BA152" s="10">
        <v>-0.80304200000000003</v>
      </c>
      <c r="BB152" s="10">
        <v>-0.79933799999999999</v>
      </c>
      <c r="BC152" s="10">
        <v>-0.797879</v>
      </c>
      <c r="BD152" s="10">
        <v>-0.799265</v>
      </c>
      <c r="BE152" s="10">
        <v>-0.80432599999999999</v>
      </c>
      <c r="BF152" s="10">
        <v>-0.80901400000000001</v>
      </c>
      <c r="BG152" s="10">
        <v>-0.81231100000000001</v>
      </c>
      <c r="BH152" s="10">
        <v>-0.81385799999999997</v>
      </c>
      <c r="BI152" s="10">
        <v>-0.81536900000000001</v>
      </c>
      <c r="BJ152" s="10">
        <v>-0.81830899999999995</v>
      </c>
      <c r="BK152" s="10">
        <v>-0.82236799999999999</v>
      </c>
      <c r="BL152" s="10">
        <v>-0.82666799999999996</v>
      </c>
      <c r="BM152" s="10">
        <v>-0.83068299999999995</v>
      </c>
      <c r="BN152" s="10">
        <v>-0.834476</v>
      </c>
      <c r="BO152" s="10">
        <v>-0.83804699999999999</v>
      </c>
      <c r="BP152" s="10">
        <v>-0.84146200000000004</v>
      </c>
      <c r="BQ152" s="10">
        <v>-0.84480500000000003</v>
      </c>
      <c r="BR152" s="10">
        <v>-0.848078</v>
      </c>
      <c r="BS152" s="10">
        <v>-0.85128199999999998</v>
      </c>
      <c r="BT152" s="10">
        <v>-0.85441900000000004</v>
      </c>
      <c r="BU152" s="10">
        <v>-0.85748899999999995</v>
      </c>
      <c r="BV152" s="10">
        <v>-0.86049399999999998</v>
      </c>
      <c r="BW152" s="10">
        <v>-0.86343599999999998</v>
      </c>
      <c r="BX152" s="10">
        <v>-0.86631599999999997</v>
      </c>
      <c r="BY152" s="10">
        <v>-0.86913600000000002</v>
      </c>
      <c r="BZ152" s="10">
        <v>-0.871896</v>
      </c>
      <c r="CA152" s="10">
        <v>-0.87459699999999996</v>
      </c>
      <c r="CB152" s="10">
        <v>-0.87724199999999997</v>
      </c>
    </row>
    <row r="153" spans="1:80">
      <c r="A153" s="10">
        <v>4.1451000000000002E-2</v>
      </c>
      <c r="B153" s="10">
        <v>0.115937</v>
      </c>
      <c r="C153" s="10">
        <v>0.19720099999999999</v>
      </c>
      <c r="D153" s="10">
        <v>0.28553000000000001</v>
      </c>
      <c r="E153" s="10">
        <v>0.387822</v>
      </c>
      <c r="F153" s="10">
        <v>0.48514200000000002</v>
      </c>
      <c r="G153" s="10">
        <v>0.61379099999999998</v>
      </c>
      <c r="H153" s="10">
        <v>0.72777499999999995</v>
      </c>
      <c r="I153" s="10">
        <v>0.80678399999999995</v>
      </c>
      <c r="J153" s="10">
        <v>0.86371200000000004</v>
      </c>
      <c r="K153" s="10">
        <v>0.89340299999999995</v>
      </c>
      <c r="L153" s="10">
        <v>0.89528600000000003</v>
      </c>
      <c r="M153" s="10">
        <v>0.890988</v>
      </c>
      <c r="N153" s="10">
        <v>0.92073000000000005</v>
      </c>
      <c r="O153" s="10">
        <v>0.99604999999999999</v>
      </c>
      <c r="P153" s="10">
        <v>1.130017</v>
      </c>
      <c r="Q153" s="10">
        <v>1.3221449999999999</v>
      </c>
      <c r="R153" s="10">
        <v>1.48204</v>
      </c>
      <c r="S153" s="10">
        <v>1.593677</v>
      </c>
      <c r="T153" s="10">
        <v>1.740998</v>
      </c>
      <c r="U153" s="10">
        <v>1.9669399999999999</v>
      </c>
      <c r="V153" s="10">
        <v>2.272624</v>
      </c>
      <c r="W153" s="10">
        <v>2.6361289999999999</v>
      </c>
      <c r="X153" s="10">
        <v>2.9426899999999998</v>
      </c>
      <c r="Y153" s="10">
        <v>3.0934149999999998</v>
      </c>
      <c r="Z153" s="10">
        <v>3.2419630000000002</v>
      </c>
      <c r="AA153" s="10">
        <v>3.4753759999999998</v>
      </c>
      <c r="AB153" s="10">
        <v>3.792538</v>
      </c>
      <c r="AC153" s="10">
        <v>4.1736050000000002</v>
      </c>
      <c r="AD153" s="10">
        <v>4.573582</v>
      </c>
      <c r="AE153" s="10">
        <v>5.0348129999999998</v>
      </c>
      <c r="AF153" s="10">
        <v>5.5026979999999996</v>
      </c>
      <c r="AG153" s="10">
        <v>5.9061070000000004</v>
      </c>
      <c r="AH153" s="10">
        <v>6.1636670000000002</v>
      </c>
      <c r="AI153" s="10">
        <v>6.3238190000000003</v>
      </c>
      <c r="AJ153" s="10">
        <v>6.4806369999999998</v>
      </c>
      <c r="AK153" s="10">
        <v>6.7353059999999996</v>
      </c>
      <c r="AL153" s="10">
        <v>6.9806999999999997</v>
      </c>
      <c r="AM153" s="10">
        <v>7.2618150000000004</v>
      </c>
      <c r="AN153" s="10">
        <v>7.4522019999999998</v>
      </c>
      <c r="AO153" s="10">
        <v>7.4798489999999997</v>
      </c>
      <c r="AP153" s="10">
        <v>7.4609560000000004</v>
      </c>
      <c r="AQ153" s="10">
        <v>7.3570859999999998</v>
      </c>
      <c r="AR153" s="10">
        <v>6.9793370000000001</v>
      </c>
      <c r="AS153" s="10">
        <v>6.7942119999999999</v>
      </c>
      <c r="AT153" s="10">
        <v>6.7014610000000001</v>
      </c>
      <c r="AU153" s="10">
        <v>6.659503</v>
      </c>
      <c r="AV153" s="10">
        <v>6.5304700000000002</v>
      </c>
      <c r="AW153" s="10">
        <v>6.2505009999999999</v>
      </c>
      <c r="AX153" s="10">
        <v>6.0326040000000001</v>
      </c>
      <c r="AY153" s="10">
        <v>6.0117320000000003</v>
      </c>
      <c r="AZ153" s="10">
        <v>6.0974640000000004</v>
      </c>
      <c r="BA153" s="10">
        <v>6.1418759999999999</v>
      </c>
      <c r="BB153" s="10">
        <v>6.1073870000000001</v>
      </c>
      <c r="BC153" s="10">
        <v>5.9940220000000002</v>
      </c>
      <c r="BD153" s="10">
        <v>5.8654960000000003</v>
      </c>
      <c r="BE153" s="10">
        <v>5.7775059999999998</v>
      </c>
      <c r="BF153" s="10">
        <v>5.6533990000000003</v>
      </c>
      <c r="BG153" s="10">
        <v>5.5001959999999999</v>
      </c>
      <c r="BH153" s="10">
        <v>5.353961</v>
      </c>
      <c r="BI153" s="10">
        <v>5.2048889999999997</v>
      </c>
      <c r="BJ153" s="10">
        <v>5.0320869999999998</v>
      </c>
      <c r="BK153" s="10">
        <v>4.8677619999999999</v>
      </c>
      <c r="BL153" s="10">
        <v>4.7770950000000001</v>
      </c>
      <c r="BM153" s="10">
        <v>4.6688970000000003</v>
      </c>
      <c r="BN153" s="10">
        <v>4.5715729999999999</v>
      </c>
      <c r="BO153" s="10">
        <v>4.4758259999999996</v>
      </c>
      <c r="BP153" s="10">
        <v>4.3816509999999997</v>
      </c>
      <c r="BQ153" s="10">
        <v>4.2890670000000002</v>
      </c>
      <c r="BR153" s="10">
        <v>4.1980760000000004</v>
      </c>
      <c r="BS153" s="10">
        <v>4.1086499999999999</v>
      </c>
      <c r="BT153" s="10">
        <v>4.0207629999999996</v>
      </c>
      <c r="BU153" s="10">
        <v>3.9343880000000002</v>
      </c>
      <c r="BV153" s="10">
        <v>3.8494989999999998</v>
      </c>
      <c r="BW153" s="10">
        <v>3.76607</v>
      </c>
      <c r="BX153" s="10">
        <v>3.6840760000000001</v>
      </c>
      <c r="BY153" s="10">
        <v>3.6034929999999998</v>
      </c>
      <c r="BZ153" s="10">
        <v>3.5242969999999998</v>
      </c>
      <c r="CA153" s="10">
        <v>3.4464630000000001</v>
      </c>
      <c r="CB153" s="10">
        <v>3.3699669999999999</v>
      </c>
    </row>
    <row r="154" spans="1:80">
      <c r="A154" s="10">
        <v>-1.6944000000000001E-2</v>
      </c>
      <c r="B154" s="10">
        <v>-3.7982000000000002E-2</v>
      </c>
      <c r="C154" s="10">
        <v>-6.7747000000000002E-2</v>
      </c>
      <c r="D154" s="10">
        <v>-0.110676</v>
      </c>
      <c r="E154" s="10">
        <v>-0.149424</v>
      </c>
      <c r="F154" s="10">
        <v>-0.193859</v>
      </c>
      <c r="G154" s="10">
        <v>-0.24113399999999999</v>
      </c>
      <c r="H154" s="10">
        <v>-0.27023399999999997</v>
      </c>
      <c r="I154" s="10">
        <v>-0.27587200000000001</v>
      </c>
      <c r="J154" s="10">
        <v>-0.27508100000000002</v>
      </c>
      <c r="K154" s="10">
        <v>-0.279034</v>
      </c>
      <c r="L154" s="10">
        <v>-0.29280200000000001</v>
      </c>
      <c r="M154" s="10">
        <v>-0.30626399999999998</v>
      </c>
      <c r="N154" s="10">
        <v>-0.31310700000000002</v>
      </c>
      <c r="O154" s="10">
        <v>-0.310417</v>
      </c>
      <c r="P154" s="10">
        <v>-0.310861</v>
      </c>
      <c r="Q154" s="10">
        <v>-0.31871100000000002</v>
      </c>
      <c r="R154" s="10">
        <v>-0.31284600000000001</v>
      </c>
      <c r="S154" s="10">
        <v>-0.30982100000000001</v>
      </c>
      <c r="T154" s="10">
        <v>-0.29481499999999999</v>
      </c>
      <c r="U154" s="10">
        <v>-0.26875599999999999</v>
      </c>
      <c r="V154" s="10">
        <v>-0.22647400000000001</v>
      </c>
      <c r="W154" s="10">
        <v>-0.17191899999999999</v>
      </c>
      <c r="X154" s="10">
        <v>-0.14901500000000001</v>
      </c>
      <c r="Y154" s="10">
        <v>-0.14965500000000001</v>
      </c>
      <c r="Z154" s="10">
        <v>-0.148558</v>
      </c>
      <c r="AA154" s="10">
        <v>-0.14269499999999999</v>
      </c>
      <c r="AB154" s="10">
        <v>-0.12507599999999999</v>
      </c>
      <c r="AC154" s="10">
        <v>-0.10073799999999999</v>
      </c>
      <c r="AD154" s="10">
        <v>-7.2239999999999999E-2</v>
      </c>
      <c r="AE154" s="10">
        <v>-4.1682999999999998E-2</v>
      </c>
      <c r="AF154" s="10">
        <v>-2.6526000000000001E-2</v>
      </c>
      <c r="AG154" s="10">
        <v>-3.8217000000000001E-2</v>
      </c>
      <c r="AH154" s="10">
        <v>-6.0740000000000002E-2</v>
      </c>
      <c r="AI154" s="10">
        <v>-8.7316000000000005E-2</v>
      </c>
      <c r="AJ154" s="10">
        <v>-0.101059</v>
      </c>
      <c r="AK154" s="10">
        <v>-0.110456</v>
      </c>
      <c r="AL154" s="10">
        <v>-0.108212</v>
      </c>
      <c r="AM154" s="10">
        <v>-9.3315999999999996E-2</v>
      </c>
      <c r="AN154" s="10">
        <v>-8.0245999999999998E-2</v>
      </c>
      <c r="AO154" s="10">
        <v>-4.6748999999999999E-2</v>
      </c>
      <c r="AP154" s="10">
        <v>-1.0630000000000001E-2</v>
      </c>
      <c r="AQ154" s="10">
        <v>2.1729999999999999E-2</v>
      </c>
      <c r="AR154" s="10">
        <v>4.453E-2</v>
      </c>
      <c r="AS154" s="10">
        <v>7.0828000000000002E-2</v>
      </c>
      <c r="AT154" s="10">
        <v>8.1657999999999994E-2</v>
      </c>
      <c r="AU154" s="10">
        <v>8.0112000000000003E-2</v>
      </c>
      <c r="AV154" s="10">
        <v>8.7118000000000001E-2</v>
      </c>
      <c r="AW154" s="10">
        <v>8.6609000000000005E-2</v>
      </c>
      <c r="AX154" s="10">
        <v>7.3649999999999993E-2</v>
      </c>
      <c r="AY154" s="10">
        <v>5.1064999999999999E-2</v>
      </c>
      <c r="AZ154" s="10">
        <v>3.2010999999999998E-2</v>
      </c>
      <c r="BA154" s="10">
        <v>1.9108E-2</v>
      </c>
      <c r="BB154" s="10">
        <v>1.5402000000000001E-2</v>
      </c>
      <c r="BC154" s="10">
        <v>1.8790000000000001E-2</v>
      </c>
      <c r="BD154" s="10">
        <v>2.6303E-2</v>
      </c>
      <c r="BE154" s="10">
        <v>3.2883999999999997E-2</v>
      </c>
      <c r="BF154" s="10">
        <v>4.4415999999999997E-2</v>
      </c>
      <c r="BG154" s="10">
        <v>6.3991999999999993E-2</v>
      </c>
      <c r="BH154" s="10">
        <v>8.1198000000000006E-2</v>
      </c>
      <c r="BI154" s="10">
        <v>8.6497000000000004E-2</v>
      </c>
      <c r="BJ154" s="10">
        <v>0.10144599999999999</v>
      </c>
      <c r="BK154" s="10">
        <v>0.13015199999999999</v>
      </c>
      <c r="BL154" s="10">
        <v>0.168408</v>
      </c>
      <c r="BM154" s="10">
        <v>0.21185499999999999</v>
      </c>
      <c r="BN154" s="10">
        <v>0.25530199999999997</v>
      </c>
      <c r="BO154" s="10">
        <v>0.30007899999999998</v>
      </c>
      <c r="BP154" s="10">
        <v>0.34671999999999997</v>
      </c>
      <c r="BQ154" s="10">
        <v>0.39503500000000003</v>
      </c>
      <c r="BR154" s="10">
        <v>0.44508399999999998</v>
      </c>
      <c r="BS154" s="10">
        <v>0.49692900000000001</v>
      </c>
      <c r="BT154" s="10">
        <v>0.55063300000000004</v>
      </c>
      <c r="BU154" s="10">
        <v>0.60626500000000005</v>
      </c>
      <c r="BV154" s="10">
        <v>0.66389200000000004</v>
      </c>
      <c r="BW154" s="10">
        <v>0.72358599999999995</v>
      </c>
      <c r="BX154" s="10">
        <v>0.78542299999999998</v>
      </c>
      <c r="BY154" s="10">
        <v>0.84947700000000004</v>
      </c>
      <c r="BZ154" s="10">
        <v>0.91583000000000003</v>
      </c>
      <c r="CA154" s="10">
        <v>0.98456399999999999</v>
      </c>
      <c r="CB154" s="10">
        <v>1.055763</v>
      </c>
    </row>
    <row r="155" spans="1:80">
      <c r="A155" s="10">
        <v>2.0795999999999999E-2</v>
      </c>
      <c r="B155" s="10">
        <v>5.4243E-2</v>
      </c>
      <c r="C155" s="10">
        <v>7.5772999999999993E-2</v>
      </c>
      <c r="D155" s="10">
        <v>9.5930000000000001E-2</v>
      </c>
      <c r="E155" s="10">
        <v>0.117508</v>
      </c>
      <c r="F155" s="10">
        <v>0.14901500000000001</v>
      </c>
      <c r="G155" s="10">
        <v>0.182805</v>
      </c>
      <c r="H155" s="10">
        <v>0.22109500000000001</v>
      </c>
      <c r="I155" s="10">
        <v>0.25608999999999998</v>
      </c>
      <c r="J155" s="10">
        <v>0.25359399999999999</v>
      </c>
      <c r="K155" s="10">
        <v>0.23710300000000001</v>
      </c>
      <c r="L155" s="10">
        <v>0.191385</v>
      </c>
      <c r="M155" s="10">
        <v>0.123349</v>
      </c>
      <c r="N155" s="10">
        <v>5.7410000000000003E-2</v>
      </c>
      <c r="O155" s="10">
        <v>1.4525E-2</v>
      </c>
      <c r="P155" s="10">
        <v>-2.4427999999999998E-2</v>
      </c>
      <c r="Q155" s="10">
        <v>-4.4382999999999999E-2</v>
      </c>
      <c r="R155" s="10">
        <v>-4.1082E-2</v>
      </c>
      <c r="S155" s="10">
        <v>-3.0429999999999999E-2</v>
      </c>
      <c r="T155" s="10">
        <v>9.5100000000000002E-4</v>
      </c>
      <c r="U155" s="10">
        <v>4.8856999999999998E-2</v>
      </c>
      <c r="V155" s="10">
        <v>6.8649000000000002E-2</v>
      </c>
      <c r="W155" s="10">
        <v>6.9639999999999994E-2</v>
      </c>
      <c r="X155" s="10">
        <v>6.5793000000000004E-2</v>
      </c>
      <c r="Y155" s="10">
        <v>6.9087999999999997E-2</v>
      </c>
      <c r="Z155" s="10">
        <v>9.6999000000000002E-2</v>
      </c>
      <c r="AA155" s="10">
        <v>0.14430000000000001</v>
      </c>
      <c r="AB155" s="10">
        <v>0.17920900000000001</v>
      </c>
      <c r="AC155" s="10">
        <v>0.21642900000000001</v>
      </c>
      <c r="AD155" s="10">
        <v>0.28159800000000001</v>
      </c>
      <c r="AE155" s="10">
        <v>0.36593399999999998</v>
      </c>
      <c r="AF155" s="10">
        <v>0.45697500000000002</v>
      </c>
      <c r="AG155" s="10">
        <v>0.58846200000000004</v>
      </c>
      <c r="AH155" s="10">
        <v>0.71393499999999999</v>
      </c>
      <c r="AI155" s="10">
        <v>0.80770600000000004</v>
      </c>
      <c r="AJ155" s="10">
        <v>0.87490500000000004</v>
      </c>
      <c r="AK155" s="10">
        <v>0.94866600000000001</v>
      </c>
      <c r="AL155" s="10">
        <v>1.0517160000000001</v>
      </c>
      <c r="AM155" s="10">
        <v>1.1362639999999999</v>
      </c>
      <c r="AN155" s="10">
        <v>1.1838500000000001</v>
      </c>
      <c r="AO155" s="10">
        <v>1.224013</v>
      </c>
      <c r="AP155" s="10">
        <v>1.3241449999999999</v>
      </c>
      <c r="AQ155" s="10">
        <v>1.454461</v>
      </c>
      <c r="AR155" s="10">
        <v>1.6134329999999999</v>
      </c>
      <c r="AS155" s="10">
        <v>1.7422789999999999</v>
      </c>
      <c r="AT155" s="10">
        <v>1.817923</v>
      </c>
      <c r="AU155" s="10">
        <v>1.874209</v>
      </c>
      <c r="AV155" s="10">
        <v>1.9460869999999999</v>
      </c>
      <c r="AW155" s="10">
        <v>2.019679</v>
      </c>
      <c r="AX155" s="10">
        <v>2.0290240000000002</v>
      </c>
      <c r="AY155" s="10">
        <v>2.0418590000000001</v>
      </c>
      <c r="AZ155" s="10">
        <v>2.0882260000000001</v>
      </c>
      <c r="BA155" s="10">
        <v>2.154312</v>
      </c>
      <c r="BB155" s="10">
        <v>2.1856849999999999</v>
      </c>
      <c r="BC155" s="10">
        <v>2.2202099999999998</v>
      </c>
      <c r="BD155" s="10">
        <v>2.2493120000000002</v>
      </c>
      <c r="BE155" s="10">
        <v>2.3050109999999999</v>
      </c>
      <c r="BF155" s="10">
        <v>2.3439019999999999</v>
      </c>
      <c r="BG155" s="10">
        <v>2.38273</v>
      </c>
      <c r="BH155" s="10">
        <v>2.3849629999999999</v>
      </c>
      <c r="BI155" s="10">
        <v>2.3940769999999998</v>
      </c>
      <c r="BJ155" s="10">
        <v>2.3850669999999998</v>
      </c>
      <c r="BK155" s="10">
        <v>2.3762979999999998</v>
      </c>
      <c r="BL155" s="10">
        <v>2.3582890000000001</v>
      </c>
      <c r="BM155" s="10">
        <v>2.340878</v>
      </c>
      <c r="BN155" s="10">
        <v>2.3246479999999998</v>
      </c>
      <c r="BO155" s="10">
        <v>2.309879</v>
      </c>
      <c r="BP155" s="10">
        <v>2.294251</v>
      </c>
      <c r="BQ155" s="10">
        <v>2.2786930000000001</v>
      </c>
      <c r="BR155" s="10">
        <v>2.2632080000000001</v>
      </c>
      <c r="BS155" s="10">
        <v>2.2477960000000001</v>
      </c>
      <c r="BT155" s="10">
        <v>2.2324579999999998</v>
      </c>
      <c r="BU155" s="10">
        <v>2.2171910000000001</v>
      </c>
      <c r="BV155" s="10">
        <v>2.201997</v>
      </c>
      <c r="BW155" s="10">
        <v>2.186874</v>
      </c>
      <c r="BX155" s="10">
        <v>2.1718229999999998</v>
      </c>
      <c r="BY155" s="10">
        <v>2.1568429999999998</v>
      </c>
      <c r="BZ155" s="10">
        <v>2.141934</v>
      </c>
      <c r="CA155" s="10">
        <v>2.1270950000000002</v>
      </c>
      <c r="CB155" s="10">
        <v>2.1123270000000001</v>
      </c>
    </row>
    <row r="156" spans="1:80">
      <c r="A156" s="10">
        <v>6.0666999999999999E-2</v>
      </c>
      <c r="B156" s="10">
        <v>0.118685</v>
      </c>
      <c r="C156" s="10">
        <v>0.17990700000000001</v>
      </c>
      <c r="D156" s="10">
        <v>0.24481900000000001</v>
      </c>
      <c r="E156" s="10">
        <v>0.32216899999999998</v>
      </c>
      <c r="F156" s="10">
        <v>0.40685900000000003</v>
      </c>
      <c r="G156" s="10">
        <v>0.48208400000000001</v>
      </c>
      <c r="H156" s="10">
        <v>0.55437700000000001</v>
      </c>
      <c r="I156" s="10">
        <v>0.61412900000000004</v>
      </c>
      <c r="J156" s="10">
        <v>0.67371800000000004</v>
      </c>
      <c r="K156" s="10">
        <v>0.73068500000000003</v>
      </c>
      <c r="L156" s="10">
        <v>0.75514599999999998</v>
      </c>
      <c r="M156" s="10">
        <v>0.77138099999999998</v>
      </c>
      <c r="N156" s="10">
        <v>0.79986400000000002</v>
      </c>
      <c r="O156" s="10">
        <v>0.84852300000000003</v>
      </c>
      <c r="P156" s="10">
        <v>0.85033700000000001</v>
      </c>
      <c r="Q156" s="10">
        <v>0.79808100000000004</v>
      </c>
      <c r="R156" s="10">
        <v>0.77089300000000005</v>
      </c>
      <c r="S156" s="10">
        <v>0.76458499999999996</v>
      </c>
      <c r="T156" s="10">
        <v>0.77059800000000001</v>
      </c>
      <c r="U156" s="10">
        <v>0.78626300000000005</v>
      </c>
      <c r="V156" s="10">
        <v>0.79504300000000006</v>
      </c>
      <c r="W156" s="10">
        <v>0.79757599999999995</v>
      </c>
      <c r="X156" s="10">
        <v>0.81137499999999996</v>
      </c>
      <c r="Y156" s="10">
        <v>0.81669000000000003</v>
      </c>
      <c r="Z156" s="10">
        <v>0.83909999999999996</v>
      </c>
      <c r="AA156" s="10">
        <v>0.83208499999999996</v>
      </c>
      <c r="AB156" s="10">
        <v>0.79455699999999996</v>
      </c>
      <c r="AC156" s="10">
        <v>0.74928899999999998</v>
      </c>
      <c r="AD156" s="10">
        <v>0.73003099999999999</v>
      </c>
      <c r="AE156" s="10">
        <v>0.76067799999999997</v>
      </c>
      <c r="AF156" s="10">
        <v>0.788964</v>
      </c>
      <c r="AG156" s="10">
        <v>0.80998400000000004</v>
      </c>
      <c r="AH156" s="10">
        <v>0.82779800000000003</v>
      </c>
      <c r="AI156" s="10">
        <v>0.84688399999999997</v>
      </c>
      <c r="AJ156" s="10">
        <v>0.83442400000000005</v>
      </c>
      <c r="AK156" s="10">
        <v>0.80433200000000005</v>
      </c>
      <c r="AL156" s="10">
        <v>0.75848599999999999</v>
      </c>
      <c r="AM156" s="10">
        <v>0.70357999999999998</v>
      </c>
      <c r="AN156" s="10">
        <v>0.665265</v>
      </c>
      <c r="AO156" s="10">
        <v>0.65435900000000002</v>
      </c>
      <c r="AP156" s="10">
        <v>0.68906400000000001</v>
      </c>
      <c r="AQ156" s="10">
        <v>0.70918999999999999</v>
      </c>
      <c r="AR156" s="10">
        <v>0.71599299999999999</v>
      </c>
      <c r="AS156" s="10">
        <v>0.73319100000000004</v>
      </c>
      <c r="AT156" s="10">
        <v>0.73899000000000004</v>
      </c>
      <c r="AU156" s="10">
        <v>0.70399699999999998</v>
      </c>
      <c r="AV156" s="10">
        <v>0.67328100000000002</v>
      </c>
      <c r="AW156" s="10">
        <v>0.66205199999999997</v>
      </c>
      <c r="AX156" s="10">
        <v>0.66031300000000004</v>
      </c>
      <c r="AY156" s="10">
        <v>0.68527300000000002</v>
      </c>
      <c r="AZ156" s="10">
        <v>0.74209499999999995</v>
      </c>
      <c r="BA156" s="10">
        <v>0.84373699999999996</v>
      </c>
      <c r="BB156" s="10">
        <v>0.93510099999999996</v>
      </c>
      <c r="BC156" s="10">
        <v>1.013841</v>
      </c>
      <c r="BD156" s="10">
        <v>1.0911409999999999</v>
      </c>
      <c r="BE156" s="10">
        <v>1.2107220000000001</v>
      </c>
      <c r="BF156" s="10">
        <v>1.364406</v>
      </c>
      <c r="BG156" s="10">
        <v>1.486105</v>
      </c>
      <c r="BH156" s="10">
        <v>1.538889</v>
      </c>
      <c r="BI156" s="10">
        <v>1.5860970000000001</v>
      </c>
      <c r="BJ156" s="10">
        <v>1.6381289999999999</v>
      </c>
      <c r="BK156" s="10">
        <v>1.6947460000000001</v>
      </c>
      <c r="BL156" s="10">
        <v>1.748788</v>
      </c>
      <c r="BM156" s="10">
        <v>1.800859</v>
      </c>
      <c r="BN156" s="10">
        <v>1.858311</v>
      </c>
      <c r="BO156" s="10">
        <v>1.913743</v>
      </c>
      <c r="BP156" s="10">
        <v>1.97123</v>
      </c>
      <c r="BQ156" s="10">
        <v>2.0298699999999998</v>
      </c>
      <c r="BR156" s="10">
        <v>2.0896680000000001</v>
      </c>
      <c r="BS156" s="10">
        <v>2.1506470000000002</v>
      </c>
      <c r="BT156" s="10">
        <v>2.212828</v>
      </c>
      <c r="BU156" s="10">
        <v>2.2762370000000001</v>
      </c>
      <c r="BV156" s="10">
        <v>2.340897</v>
      </c>
      <c r="BW156" s="10">
        <v>2.4068339999999999</v>
      </c>
      <c r="BX156" s="10">
        <v>2.474072</v>
      </c>
      <c r="BY156" s="10">
        <v>2.5426359999999999</v>
      </c>
      <c r="BZ156" s="10">
        <v>2.6125539999999998</v>
      </c>
      <c r="CA156" s="10">
        <v>2.6838519999999999</v>
      </c>
      <c r="CB156" s="10">
        <v>2.7565569999999999</v>
      </c>
    </row>
    <row r="157" spans="1:80">
      <c r="A157" s="10">
        <v>2.001E-2</v>
      </c>
      <c r="B157" s="10">
        <v>4.0318E-2</v>
      </c>
      <c r="C157" s="10">
        <v>5.3012999999999998E-2</v>
      </c>
      <c r="D157" s="10">
        <v>6.8662000000000001E-2</v>
      </c>
      <c r="E157" s="10">
        <v>0.13589399999999999</v>
      </c>
      <c r="F157" s="10">
        <v>0.187692</v>
      </c>
      <c r="G157" s="10">
        <v>0.19429199999999999</v>
      </c>
      <c r="H157" s="10">
        <v>0.18737100000000001</v>
      </c>
      <c r="I157" s="10">
        <v>0.18856400000000001</v>
      </c>
      <c r="J157" s="10">
        <v>0.19500100000000001</v>
      </c>
      <c r="K157" s="10">
        <v>0.18735399999999999</v>
      </c>
      <c r="L157" s="10">
        <v>0.18174100000000001</v>
      </c>
      <c r="M157" s="10">
        <v>0.209345</v>
      </c>
      <c r="N157" s="10">
        <v>0.24912500000000001</v>
      </c>
      <c r="O157" s="10">
        <v>0.30149300000000001</v>
      </c>
      <c r="P157" s="10">
        <v>0.33769100000000002</v>
      </c>
      <c r="Q157" s="10">
        <v>0.360765</v>
      </c>
      <c r="R157" s="10">
        <v>0.38079600000000002</v>
      </c>
      <c r="S157" s="10">
        <v>0.40576600000000002</v>
      </c>
      <c r="T157" s="10">
        <v>0.41844999999999999</v>
      </c>
      <c r="U157" s="10">
        <v>0.40666000000000002</v>
      </c>
      <c r="V157" s="10">
        <v>0.36799599999999999</v>
      </c>
      <c r="W157" s="10">
        <v>0.32606800000000002</v>
      </c>
      <c r="X157" s="10">
        <v>0.30334</v>
      </c>
      <c r="Y157" s="10">
        <v>0.31819799999999998</v>
      </c>
      <c r="Z157" s="10">
        <v>0.35503000000000001</v>
      </c>
      <c r="AA157" s="10">
        <v>0.37329099999999998</v>
      </c>
      <c r="AB157" s="10">
        <v>0.40147500000000003</v>
      </c>
      <c r="AC157" s="10">
        <v>0.45408900000000002</v>
      </c>
      <c r="AD157" s="10">
        <v>0.499502</v>
      </c>
      <c r="AE157" s="10">
        <v>0.52876100000000004</v>
      </c>
      <c r="AF157" s="10">
        <v>0.57396000000000003</v>
      </c>
      <c r="AG157" s="10">
        <v>0.65457600000000005</v>
      </c>
      <c r="AH157" s="10">
        <v>0.72805299999999995</v>
      </c>
      <c r="AI157" s="10">
        <v>0.78456099999999995</v>
      </c>
      <c r="AJ157" s="10">
        <v>0.87191799999999997</v>
      </c>
      <c r="AK157" s="10">
        <v>0.97864200000000001</v>
      </c>
      <c r="AL157" s="10">
        <v>1.0642929999999999</v>
      </c>
      <c r="AM157" s="10">
        <v>1.0901460000000001</v>
      </c>
      <c r="AN157" s="10">
        <v>1.0961829999999999</v>
      </c>
      <c r="AO157" s="10">
        <v>1.0702309999999999</v>
      </c>
      <c r="AP157" s="10">
        <v>0.99783299999999997</v>
      </c>
      <c r="AQ157" s="10">
        <v>0.92384299999999997</v>
      </c>
      <c r="AR157" s="10">
        <v>0.88526700000000003</v>
      </c>
      <c r="AS157" s="10">
        <v>0.88709099999999996</v>
      </c>
      <c r="AT157" s="10">
        <v>0.90354100000000004</v>
      </c>
      <c r="AU157" s="10">
        <v>0.94309600000000005</v>
      </c>
      <c r="AV157" s="10">
        <v>1.0318179999999999</v>
      </c>
      <c r="AW157" s="10">
        <v>1.1463760000000001</v>
      </c>
      <c r="AX157" s="10">
        <v>1.2724040000000001</v>
      </c>
      <c r="AY157" s="10">
        <v>1.4330879999999999</v>
      </c>
      <c r="AZ157" s="10">
        <v>1.5612220000000001</v>
      </c>
      <c r="BA157" s="10">
        <v>1.677163</v>
      </c>
      <c r="BB157" s="10">
        <v>1.8153410000000001</v>
      </c>
      <c r="BC157" s="10">
        <v>1.9615400000000001</v>
      </c>
      <c r="BD157" s="10">
        <v>2.1471140000000002</v>
      </c>
      <c r="BE157" s="10">
        <v>2.3427030000000002</v>
      </c>
      <c r="BF157" s="10">
        <v>2.5399820000000002</v>
      </c>
      <c r="BG157" s="10">
        <v>2.7545519999999999</v>
      </c>
      <c r="BH157" s="10">
        <v>2.932785</v>
      </c>
      <c r="BI157" s="10">
        <v>3.0721729999999998</v>
      </c>
      <c r="BJ157" s="10">
        <v>3.1578620000000002</v>
      </c>
      <c r="BK157" s="10">
        <v>3.186906</v>
      </c>
      <c r="BL157" s="10">
        <v>3.1990639999999999</v>
      </c>
      <c r="BM157" s="10">
        <v>3.2509079999999999</v>
      </c>
      <c r="BN157" s="10">
        <v>3.3164280000000002</v>
      </c>
      <c r="BO157" s="10">
        <v>3.3863189999999999</v>
      </c>
      <c r="BP157" s="10">
        <v>3.4558089999999999</v>
      </c>
      <c r="BQ157" s="10">
        <v>3.5264120000000001</v>
      </c>
      <c r="BR157" s="10">
        <v>3.5981329999999998</v>
      </c>
      <c r="BS157" s="10">
        <v>3.6709900000000002</v>
      </c>
      <c r="BT157" s="10">
        <v>3.7450019999999999</v>
      </c>
      <c r="BU157" s="10">
        <v>3.8201860000000001</v>
      </c>
      <c r="BV157" s="10">
        <v>3.8965619999999999</v>
      </c>
      <c r="BW157" s="10">
        <v>3.974148</v>
      </c>
      <c r="BX157" s="10">
        <v>4.0529640000000002</v>
      </c>
      <c r="BY157" s="10">
        <v>4.1330280000000004</v>
      </c>
      <c r="BZ157" s="10">
        <v>4.2143610000000002</v>
      </c>
      <c r="CA157" s="10">
        <v>4.2969819999999999</v>
      </c>
      <c r="CB157" s="10">
        <v>4.3809129999999996</v>
      </c>
    </row>
    <row r="158" spans="1:80">
      <c r="A158" s="10">
        <v>-1.004E-2</v>
      </c>
      <c r="B158" s="10">
        <v>4.4200000000000003E-3</v>
      </c>
      <c r="C158" s="10">
        <v>4.4880999999999997E-2</v>
      </c>
      <c r="D158" s="10">
        <v>8.7585999999999997E-2</v>
      </c>
      <c r="E158" s="10">
        <v>0.111001</v>
      </c>
      <c r="F158" s="10">
        <v>0.12223199999999999</v>
      </c>
      <c r="G158" s="10">
        <v>0.121695</v>
      </c>
      <c r="H158" s="10">
        <v>0.107005</v>
      </c>
      <c r="I158" s="10">
        <v>0.10052700000000001</v>
      </c>
      <c r="J158" s="10">
        <v>9.4370999999999997E-2</v>
      </c>
      <c r="K158" s="10">
        <v>9.5254000000000005E-2</v>
      </c>
      <c r="L158" s="10">
        <v>0.101204</v>
      </c>
      <c r="M158" s="10">
        <v>9.7952999999999998E-2</v>
      </c>
      <c r="N158" s="10">
        <v>8.4190000000000001E-2</v>
      </c>
      <c r="O158" s="10">
        <v>9.3848000000000001E-2</v>
      </c>
      <c r="P158" s="10">
        <v>0.15476200000000001</v>
      </c>
      <c r="Q158" s="10">
        <v>0.23966399999999999</v>
      </c>
      <c r="R158" s="10">
        <v>0.32300499999999999</v>
      </c>
      <c r="S158" s="10">
        <v>0.436085</v>
      </c>
      <c r="T158" s="10">
        <v>0.57985399999999998</v>
      </c>
      <c r="U158" s="10">
        <v>0.69334499999999999</v>
      </c>
      <c r="V158" s="10">
        <v>0.79859999999999998</v>
      </c>
      <c r="W158" s="10">
        <v>0.87468900000000005</v>
      </c>
      <c r="X158" s="10">
        <v>0.92413199999999995</v>
      </c>
      <c r="Y158" s="10">
        <v>0.92656700000000003</v>
      </c>
      <c r="Z158" s="10">
        <v>0.97743800000000003</v>
      </c>
      <c r="AA158" s="10">
        <v>1.073072</v>
      </c>
      <c r="AB158" s="10">
        <v>1.174722</v>
      </c>
      <c r="AC158" s="10">
        <v>1.2920739999999999</v>
      </c>
      <c r="AD158" s="10">
        <v>1.4203859999999999</v>
      </c>
      <c r="AE158" s="10">
        <v>1.5327580000000001</v>
      </c>
      <c r="AF158" s="10">
        <v>1.588511</v>
      </c>
      <c r="AG158" s="10">
        <v>1.6842839999999999</v>
      </c>
      <c r="AH158" s="10">
        <v>1.8679920000000001</v>
      </c>
      <c r="AI158" s="10">
        <v>2.1005090000000002</v>
      </c>
      <c r="AJ158" s="10">
        <v>2.3863639999999999</v>
      </c>
      <c r="AK158" s="10">
        <v>2.686626</v>
      </c>
      <c r="AL158" s="10">
        <v>2.9698150000000001</v>
      </c>
      <c r="AM158" s="10">
        <v>3.369259</v>
      </c>
      <c r="AN158" s="10">
        <v>3.866139</v>
      </c>
      <c r="AO158" s="10">
        <v>4.4423789999999999</v>
      </c>
      <c r="AP158" s="10">
        <v>5.072749</v>
      </c>
      <c r="AQ158" s="10">
        <v>5.7119260000000001</v>
      </c>
      <c r="AR158" s="10">
        <v>6.3493000000000004</v>
      </c>
      <c r="AS158" s="10">
        <v>6.9926820000000003</v>
      </c>
      <c r="AT158" s="10">
        <v>7.5225759999999999</v>
      </c>
      <c r="AU158" s="10">
        <v>7.891635</v>
      </c>
      <c r="AV158" s="10">
        <v>8.255827</v>
      </c>
      <c r="AW158" s="10">
        <v>8.4656760000000002</v>
      </c>
      <c r="AX158" s="10">
        <v>8.780894</v>
      </c>
      <c r="AY158" s="10">
        <v>9.265288</v>
      </c>
      <c r="AZ158" s="10">
        <v>9.7937650000000005</v>
      </c>
      <c r="BA158" s="10">
        <v>10.490062</v>
      </c>
      <c r="BB158" s="10">
        <v>11.331016999999999</v>
      </c>
      <c r="BC158" s="10">
        <v>12.063541000000001</v>
      </c>
      <c r="BD158" s="10">
        <v>12.684613000000001</v>
      </c>
      <c r="BE158" s="10">
        <v>13.338608000000001</v>
      </c>
      <c r="BF158" s="10">
        <v>14.064225</v>
      </c>
      <c r="BG158" s="10">
        <v>14.753484</v>
      </c>
      <c r="BH158" s="10">
        <v>15.488110000000001</v>
      </c>
      <c r="BI158" s="10">
        <v>16.226865</v>
      </c>
      <c r="BJ158" s="10">
        <v>16.924636</v>
      </c>
      <c r="BK158" s="10">
        <v>17.682661</v>
      </c>
      <c r="BL158" s="10">
        <v>18.419861999999998</v>
      </c>
      <c r="BM158" s="10">
        <v>19.211093000000002</v>
      </c>
      <c r="BN158" s="10">
        <v>20.044861000000001</v>
      </c>
      <c r="BO158" s="10">
        <v>20.933430000000001</v>
      </c>
      <c r="BP158" s="10">
        <v>21.853805999999999</v>
      </c>
      <c r="BQ158" s="10">
        <v>22.812942</v>
      </c>
      <c r="BR158" s="10">
        <v>23.812331</v>
      </c>
      <c r="BS158" s="10">
        <v>24.853662</v>
      </c>
      <c r="BT158" s="10">
        <v>25.938697000000001</v>
      </c>
      <c r="BU158" s="10">
        <v>27.069268000000001</v>
      </c>
      <c r="BV158" s="10">
        <v>28.247288000000001</v>
      </c>
      <c r="BW158" s="10">
        <v>29.474747000000001</v>
      </c>
      <c r="BX158" s="10">
        <v>30.753720999999999</v>
      </c>
      <c r="BY158" s="10">
        <v>32.086371</v>
      </c>
      <c r="BZ158" s="10">
        <v>33.47495</v>
      </c>
      <c r="CA158" s="10">
        <v>34.921804999999999</v>
      </c>
      <c r="CB158" s="10">
        <v>36.429381999999997</v>
      </c>
    </row>
    <row r="159" spans="1:80">
      <c r="A159" s="10">
        <v>7.9039999999999996E-3</v>
      </c>
      <c r="B159" s="10">
        <v>2.8638E-2</v>
      </c>
      <c r="C159" s="10">
        <v>4.3001999999999999E-2</v>
      </c>
      <c r="D159" s="10">
        <v>4.1044999999999998E-2</v>
      </c>
      <c r="E159" s="10">
        <v>1.2031999999999999E-2</v>
      </c>
      <c r="F159" s="10">
        <v>-2.4291E-2</v>
      </c>
      <c r="G159" s="10">
        <v>-6.6473000000000004E-2</v>
      </c>
      <c r="H159" s="10">
        <v>-0.12210799999999999</v>
      </c>
      <c r="I159" s="10">
        <v>-0.16762299999999999</v>
      </c>
      <c r="J159" s="10">
        <v>-0.19075</v>
      </c>
      <c r="K159" s="10">
        <v>-0.21981500000000001</v>
      </c>
      <c r="L159" s="10">
        <v>-0.25351400000000002</v>
      </c>
      <c r="M159" s="10">
        <v>-0.286497</v>
      </c>
      <c r="N159" s="10">
        <v>-0.32500800000000002</v>
      </c>
      <c r="O159" s="10">
        <v>-0.37230000000000002</v>
      </c>
      <c r="P159" s="10">
        <v>-0.43081799999999998</v>
      </c>
      <c r="Q159" s="10">
        <v>-0.49484699999999998</v>
      </c>
      <c r="R159" s="10">
        <v>-0.54</v>
      </c>
      <c r="S159" s="10">
        <v>-0.56691400000000003</v>
      </c>
      <c r="T159" s="10">
        <v>-0.57637300000000002</v>
      </c>
      <c r="U159" s="10">
        <v>-0.57808499999999996</v>
      </c>
      <c r="V159" s="10">
        <v>-0.569438</v>
      </c>
      <c r="W159" s="10">
        <v>-0.555504</v>
      </c>
      <c r="X159" s="10">
        <v>-0.53888499999999995</v>
      </c>
      <c r="Y159" s="10">
        <v>-0.521478</v>
      </c>
      <c r="Z159" s="10">
        <v>-0.50340200000000002</v>
      </c>
      <c r="AA159" s="10">
        <v>-0.47616700000000001</v>
      </c>
      <c r="AB159" s="10">
        <v>-0.45374399999999998</v>
      </c>
      <c r="AC159" s="10">
        <v>-0.43985200000000002</v>
      </c>
      <c r="AD159" s="10">
        <v>-0.43253999999999998</v>
      </c>
      <c r="AE159" s="10">
        <v>-0.416188</v>
      </c>
      <c r="AF159" s="10">
        <v>-0.40263500000000002</v>
      </c>
      <c r="AG159" s="10">
        <v>-0.40655200000000002</v>
      </c>
      <c r="AH159" s="10">
        <v>-0.42291499999999999</v>
      </c>
      <c r="AI159" s="10">
        <v>-0.45207199999999997</v>
      </c>
      <c r="AJ159" s="10">
        <v>-0.47356700000000002</v>
      </c>
      <c r="AK159" s="10">
        <v>-0.49828099999999997</v>
      </c>
      <c r="AL159" s="10">
        <v>-0.51051899999999995</v>
      </c>
      <c r="AM159" s="10">
        <v>-0.50514499999999996</v>
      </c>
      <c r="AN159" s="10">
        <v>-0.489066</v>
      </c>
      <c r="AO159" s="10">
        <v>-0.47025</v>
      </c>
      <c r="AP159" s="10">
        <v>-0.44814999999999999</v>
      </c>
      <c r="AQ159" s="10">
        <v>-0.42296499999999998</v>
      </c>
      <c r="AR159" s="10">
        <v>-0.38326199999999999</v>
      </c>
      <c r="AS159" s="10">
        <v>-0.333065</v>
      </c>
      <c r="AT159" s="10">
        <v>-0.30255500000000002</v>
      </c>
      <c r="AU159" s="10">
        <v>-0.28117199999999998</v>
      </c>
      <c r="AV159" s="10">
        <v>-0.25321300000000002</v>
      </c>
      <c r="AW159" s="10">
        <v>-0.214035</v>
      </c>
      <c r="AX159" s="10">
        <v>-0.17447499999999999</v>
      </c>
      <c r="AY159" s="10">
        <v>-0.146483</v>
      </c>
      <c r="AZ159" s="10">
        <v>-0.114187</v>
      </c>
      <c r="BA159" s="10">
        <v>-7.6886999999999997E-2</v>
      </c>
      <c r="BB159" s="10">
        <v>-4.8896000000000002E-2</v>
      </c>
      <c r="BC159" s="10">
        <v>-1.7306999999999999E-2</v>
      </c>
      <c r="BD159" s="10">
        <v>-5.2040000000000003E-3</v>
      </c>
      <c r="BE159" s="10">
        <v>5.6300000000000002E-4</v>
      </c>
      <c r="BF159" s="10">
        <v>3.5339999999999998E-3</v>
      </c>
      <c r="BG159" s="10">
        <v>2.0975000000000001E-2</v>
      </c>
      <c r="BH159" s="10">
        <v>4.8735000000000001E-2</v>
      </c>
      <c r="BI159" s="10">
        <v>7.7632000000000007E-2</v>
      </c>
      <c r="BJ159" s="10">
        <v>9.9871000000000001E-2</v>
      </c>
      <c r="BK159" s="10">
        <v>0.12717100000000001</v>
      </c>
      <c r="BL159" s="10">
        <v>0.16036900000000001</v>
      </c>
      <c r="BM159" s="10">
        <v>0.19787399999999999</v>
      </c>
      <c r="BN159" s="10">
        <v>0.23793800000000001</v>
      </c>
      <c r="BO159" s="10">
        <v>0.27924599999999999</v>
      </c>
      <c r="BP159" s="10">
        <v>0.32216499999999998</v>
      </c>
      <c r="BQ159" s="10">
        <v>0.36652600000000002</v>
      </c>
      <c r="BR159" s="10">
        <v>0.41237499999999999</v>
      </c>
      <c r="BS159" s="10">
        <v>0.45976299999999998</v>
      </c>
      <c r="BT159" s="10">
        <v>0.50873999999999997</v>
      </c>
      <c r="BU159" s="10">
        <v>0.559361</v>
      </c>
      <c r="BV159" s="10">
        <v>0.61168</v>
      </c>
      <c r="BW159" s="10">
        <v>0.66575499999999999</v>
      </c>
      <c r="BX159" s="10">
        <v>0.72164399999999995</v>
      </c>
      <c r="BY159" s="10">
        <v>0.77940799999999999</v>
      </c>
      <c r="BZ159" s="10">
        <v>0.83911000000000002</v>
      </c>
      <c r="CA159" s="10">
        <v>0.90081599999999995</v>
      </c>
      <c r="CB159" s="10">
        <v>0.96459099999999998</v>
      </c>
    </row>
    <row r="160" spans="1:80">
      <c r="A160" s="10">
        <v>-1.2177E-2</v>
      </c>
      <c r="B160" s="10">
        <v>-6.1484999999999998E-2</v>
      </c>
      <c r="C160" s="10">
        <v>-0.112729</v>
      </c>
      <c r="D160" s="10">
        <v>-0.17302999999999999</v>
      </c>
      <c r="E160" s="10">
        <v>-0.24540300000000001</v>
      </c>
      <c r="F160" s="10">
        <v>-0.31013499999999999</v>
      </c>
      <c r="G160" s="10">
        <v>-0.34487099999999998</v>
      </c>
      <c r="H160" s="10">
        <v>-0.36879000000000001</v>
      </c>
      <c r="I160" s="10">
        <v>-0.39533400000000002</v>
      </c>
      <c r="J160" s="10">
        <v>-0.41894500000000001</v>
      </c>
      <c r="K160" s="10">
        <v>-0.44357000000000002</v>
      </c>
      <c r="L160" s="10">
        <v>-0.466337</v>
      </c>
      <c r="M160" s="10">
        <v>-0.47827700000000001</v>
      </c>
      <c r="N160" s="10">
        <v>-0.467225</v>
      </c>
      <c r="O160" s="10">
        <v>-0.45179599999999998</v>
      </c>
      <c r="P160" s="10">
        <v>-0.43341299999999999</v>
      </c>
      <c r="Q160" s="10">
        <v>-0.431728</v>
      </c>
      <c r="R160" s="10">
        <v>-0.433473</v>
      </c>
      <c r="S160" s="10">
        <v>-0.43338500000000002</v>
      </c>
      <c r="T160" s="10">
        <v>-0.43203799999999998</v>
      </c>
      <c r="U160" s="10">
        <v>-0.42615700000000001</v>
      </c>
      <c r="V160" s="10">
        <v>-0.40907700000000002</v>
      </c>
      <c r="W160" s="10">
        <v>-0.37638500000000003</v>
      </c>
      <c r="X160" s="10">
        <v>-0.349661</v>
      </c>
      <c r="Y160" s="10">
        <v>-0.34168500000000002</v>
      </c>
      <c r="Z160" s="10">
        <v>-0.34213199999999999</v>
      </c>
      <c r="AA160" s="10">
        <v>-0.344607</v>
      </c>
      <c r="AB160" s="10">
        <v>-0.35320200000000002</v>
      </c>
      <c r="AC160" s="10">
        <v>-0.359601</v>
      </c>
      <c r="AD160" s="10">
        <v>-0.36288999999999999</v>
      </c>
      <c r="AE160" s="10">
        <v>-0.378639</v>
      </c>
      <c r="AF160" s="10">
        <v>-0.389824</v>
      </c>
      <c r="AG160" s="10">
        <v>-0.39851399999999998</v>
      </c>
      <c r="AH160" s="10">
        <v>-0.41286099999999998</v>
      </c>
      <c r="AI160" s="10">
        <v>-0.43184800000000001</v>
      </c>
      <c r="AJ160" s="10">
        <v>-0.45687</v>
      </c>
      <c r="AK160" s="10">
        <v>-0.483929</v>
      </c>
      <c r="AL160" s="10">
        <v>-0.50766299999999998</v>
      </c>
      <c r="AM160" s="10">
        <v>-0.52522899999999995</v>
      </c>
      <c r="AN160" s="10">
        <v>-0.53747599999999995</v>
      </c>
      <c r="AO160" s="10">
        <v>-0.545956</v>
      </c>
      <c r="AP160" s="10">
        <v>-0.55693800000000004</v>
      </c>
      <c r="AQ160" s="10">
        <v>-0.56272100000000003</v>
      </c>
      <c r="AR160" s="10">
        <v>-0.56244400000000006</v>
      </c>
      <c r="AS160" s="10">
        <v>-0.55595899999999998</v>
      </c>
      <c r="AT160" s="10">
        <v>-0.54718199999999995</v>
      </c>
      <c r="AU160" s="10">
        <v>-0.54134700000000002</v>
      </c>
      <c r="AV160" s="10">
        <v>-0.527223</v>
      </c>
      <c r="AW160" s="10">
        <v>-0.50729800000000003</v>
      </c>
      <c r="AX160" s="10">
        <v>-0.48886600000000002</v>
      </c>
      <c r="AY160" s="10">
        <v>-0.46560800000000002</v>
      </c>
      <c r="AZ160" s="10">
        <v>-0.440133</v>
      </c>
      <c r="BA160" s="10">
        <v>-0.40654899999999999</v>
      </c>
      <c r="BB160" s="10">
        <v>-0.37856499999999998</v>
      </c>
      <c r="BC160" s="10">
        <v>-0.345105</v>
      </c>
      <c r="BD160" s="10">
        <v>-0.31294300000000003</v>
      </c>
      <c r="BE160" s="10">
        <v>-0.28515200000000002</v>
      </c>
      <c r="BF160" s="10">
        <v>-0.26375900000000002</v>
      </c>
      <c r="BG160" s="10">
        <v>-0.24968699999999999</v>
      </c>
      <c r="BH160" s="10">
        <v>-0.23802999999999999</v>
      </c>
      <c r="BI160" s="10">
        <v>-0.23071</v>
      </c>
      <c r="BJ160" s="10">
        <v>-0.22008900000000001</v>
      </c>
      <c r="BK160" s="10">
        <v>-0.20133000000000001</v>
      </c>
      <c r="BL160" s="10">
        <v>-0.188359</v>
      </c>
      <c r="BM160" s="10">
        <v>-0.177343</v>
      </c>
      <c r="BN160" s="10">
        <v>-0.165992</v>
      </c>
      <c r="BO160" s="10">
        <v>-0.15465400000000001</v>
      </c>
      <c r="BP160" s="10">
        <v>-0.143204</v>
      </c>
      <c r="BQ160" s="10">
        <v>-0.13159999999999999</v>
      </c>
      <c r="BR160" s="10">
        <v>-0.119839</v>
      </c>
      <c r="BS160" s="10">
        <v>-0.107919</v>
      </c>
      <c r="BT160" s="10">
        <v>-9.5838000000000007E-2</v>
      </c>
      <c r="BU160" s="10">
        <v>-8.3592E-2</v>
      </c>
      <c r="BV160" s="10">
        <v>-7.1180999999999994E-2</v>
      </c>
      <c r="BW160" s="10">
        <v>-5.8602000000000001E-2</v>
      </c>
      <c r="BX160" s="10">
        <v>-4.5852999999999998E-2</v>
      </c>
      <c r="BY160" s="10">
        <v>-3.2930000000000001E-2</v>
      </c>
      <c r="BZ160" s="10">
        <v>-1.9833E-2</v>
      </c>
      <c r="CA160" s="10">
        <v>-6.5589999999999997E-3</v>
      </c>
      <c r="CB160" s="10">
        <v>6.8960000000000002E-3</v>
      </c>
    </row>
    <row r="161" spans="1:80">
      <c r="A161" s="10">
        <v>-2.9106E-2</v>
      </c>
      <c r="B161" s="10">
        <v>-7.6139999999999999E-2</v>
      </c>
      <c r="C161" s="10">
        <v>-0.109265</v>
      </c>
      <c r="D161" s="10">
        <v>-0.106362</v>
      </c>
      <c r="E161" s="10">
        <v>-0.107892</v>
      </c>
      <c r="F161" s="10">
        <v>-0.134381</v>
      </c>
      <c r="G161" s="10">
        <v>-0.151142</v>
      </c>
      <c r="H161" s="10">
        <v>-0.15609500000000001</v>
      </c>
      <c r="I161" s="10">
        <v>-0.15370700000000001</v>
      </c>
      <c r="J161" s="10">
        <v>-0.136214</v>
      </c>
      <c r="K161" s="10">
        <v>-0.14058699999999999</v>
      </c>
      <c r="L161" s="10">
        <v>-0.171183</v>
      </c>
      <c r="M161" s="10">
        <v>-0.218584</v>
      </c>
      <c r="N161" s="10">
        <v>-0.25416</v>
      </c>
      <c r="O161" s="10">
        <v>-0.26757900000000001</v>
      </c>
      <c r="P161" s="10">
        <v>-0.27773399999999998</v>
      </c>
      <c r="Q161" s="10">
        <v>-0.27290500000000001</v>
      </c>
      <c r="R161" s="10">
        <v>-0.25429600000000002</v>
      </c>
      <c r="S161" s="10">
        <v>-0.21858900000000001</v>
      </c>
      <c r="T161" s="10">
        <v>-0.19499900000000001</v>
      </c>
      <c r="U161" s="10">
        <v>-0.18607899999999999</v>
      </c>
      <c r="V161" s="10">
        <v>-0.179669</v>
      </c>
      <c r="W161" s="10">
        <v>-0.17098099999999999</v>
      </c>
      <c r="X161" s="10">
        <v>-0.17052</v>
      </c>
      <c r="Y161" s="10">
        <v>-0.174514</v>
      </c>
      <c r="Z161" s="10">
        <v>-0.17899699999999999</v>
      </c>
      <c r="AA161" s="10">
        <v>-0.18818299999999999</v>
      </c>
      <c r="AB161" s="10">
        <v>-0.179392</v>
      </c>
      <c r="AC161" s="10">
        <v>-0.155139</v>
      </c>
      <c r="AD161" s="10">
        <v>-0.13803599999999999</v>
      </c>
      <c r="AE161" s="10">
        <v>-0.13561000000000001</v>
      </c>
      <c r="AF161" s="10">
        <v>-0.14868500000000001</v>
      </c>
      <c r="AG161" s="10">
        <v>-0.15599299999999999</v>
      </c>
      <c r="AH161" s="10">
        <v>-0.14699200000000001</v>
      </c>
      <c r="AI161" s="10">
        <v>-0.123196</v>
      </c>
      <c r="AJ161" s="10">
        <v>-8.9995000000000006E-2</v>
      </c>
      <c r="AK161" s="10">
        <v>-5.9832999999999997E-2</v>
      </c>
      <c r="AL161" s="10">
        <v>-7.8890000000000002E-3</v>
      </c>
      <c r="AM161" s="10">
        <v>8.8532E-2</v>
      </c>
      <c r="AN161" s="10">
        <v>0.223162</v>
      </c>
      <c r="AO161" s="10">
        <v>0.37765900000000002</v>
      </c>
      <c r="AP161" s="10">
        <v>0.53186</v>
      </c>
      <c r="AQ161" s="10">
        <v>0.67273499999999997</v>
      </c>
      <c r="AR161" s="10">
        <v>0.77017100000000005</v>
      </c>
      <c r="AS161" s="10">
        <v>0.80343100000000001</v>
      </c>
      <c r="AT161" s="10">
        <v>0.81184599999999996</v>
      </c>
      <c r="AU161" s="10">
        <v>0.81971499999999997</v>
      </c>
      <c r="AV161" s="10">
        <v>0.79673000000000005</v>
      </c>
      <c r="AW161" s="10">
        <v>0.78895000000000004</v>
      </c>
      <c r="AX161" s="10">
        <v>0.75434400000000001</v>
      </c>
      <c r="AY161" s="10">
        <v>0.70825099999999996</v>
      </c>
      <c r="AZ161" s="10">
        <v>0.65586100000000003</v>
      </c>
      <c r="BA161" s="10">
        <v>0.59102100000000002</v>
      </c>
      <c r="BB161" s="10">
        <v>0.51386900000000002</v>
      </c>
      <c r="BC161" s="10">
        <v>0.442355</v>
      </c>
      <c r="BD161" s="10">
        <v>0.38563599999999998</v>
      </c>
      <c r="BE161" s="10">
        <v>0.32339099999999998</v>
      </c>
      <c r="BF161" s="10">
        <v>0.26699699999999998</v>
      </c>
      <c r="BG161" s="10">
        <v>0.20507</v>
      </c>
      <c r="BH161" s="10">
        <v>0.148003</v>
      </c>
      <c r="BI161" s="10">
        <v>0.10048799999999999</v>
      </c>
      <c r="BJ161" s="10">
        <v>5.3281000000000002E-2</v>
      </c>
      <c r="BK161" s="10">
        <v>1.0506E-2</v>
      </c>
      <c r="BL161" s="10">
        <v>-3.3023999999999998E-2</v>
      </c>
      <c r="BM161" s="10">
        <v>-7.3380000000000001E-2</v>
      </c>
      <c r="BN161" s="10">
        <v>-0.11110299999999999</v>
      </c>
      <c r="BO161" s="10">
        <v>-0.14735000000000001</v>
      </c>
      <c r="BP161" s="10">
        <v>-0.18195900000000001</v>
      </c>
      <c r="BQ161" s="10">
        <v>-0.215169</v>
      </c>
      <c r="BR161" s="10">
        <v>-0.247031</v>
      </c>
      <c r="BS161" s="10">
        <v>-0.27759899999999998</v>
      </c>
      <c r="BT161" s="10">
        <v>-0.30692700000000001</v>
      </c>
      <c r="BU161" s="10">
        <v>-0.33506399999999997</v>
      </c>
      <c r="BV161" s="10">
        <v>-0.36205799999999999</v>
      </c>
      <c r="BW161" s="10">
        <v>-0.387957</v>
      </c>
      <c r="BX161" s="10">
        <v>-0.412804</v>
      </c>
      <c r="BY161" s="10">
        <v>-0.436643</v>
      </c>
      <c r="BZ161" s="10">
        <v>-0.45951399999999998</v>
      </c>
      <c r="CA161" s="10">
        <v>-0.481456</v>
      </c>
      <c r="CB161" s="10">
        <v>-0.50250799999999995</v>
      </c>
    </row>
    <row r="162" spans="1:80">
      <c r="A162" s="10">
        <v>8.0160000000000006E-3</v>
      </c>
      <c r="B162" s="10">
        <v>6.3810000000000004E-3</v>
      </c>
      <c r="C162" s="10">
        <v>4.9399999999999997E-4</v>
      </c>
      <c r="D162" s="10">
        <v>-1.4057999999999999E-2</v>
      </c>
      <c r="E162" s="10">
        <v>-1.7963E-2</v>
      </c>
      <c r="F162" s="10">
        <v>-1.9687E-2</v>
      </c>
      <c r="G162" s="10">
        <v>-3.0334E-2</v>
      </c>
      <c r="H162" s="10">
        <v>-2.5232999999999998E-2</v>
      </c>
      <c r="I162" s="10">
        <v>-1.0142999999999999E-2</v>
      </c>
      <c r="J162" s="10">
        <v>6.2430000000000003E-3</v>
      </c>
      <c r="K162" s="10">
        <v>2.4978E-2</v>
      </c>
      <c r="L162" s="10">
        <v>5.3367999999999999E-2</v>
      </c>
      <c r="M162" s="10">
        <v>7.8074000000000005E-2</v>
      </c>
      <c r="N162" s="10">
        <v>0.109347</v>
      </c>
      <c r="O162" s="10">
        <v>0.14371800000000001</v>
      </c>
      <c r="P162" s="10">
        <v>0.16877500000000001</v>
      </c>
      <c r="Q162" s="10">
        <v>0.186583</v>
      </c>
      <c r="R162" s="10">
        <v>0.21040900000000001</v>
      </c>
      <c r="S162" s="10">
        <v>0.23699799999999999</v>
      </c>
      <c r="T162" s="10">
        <v>0.22877500000000001</v>
      </c>
      <c r="U162" s="10">
        <v>0.213112</v>
      </c>
      <c r="V162" s="10">
        <v>0.19861000000000001</v>
      </c>
      <c r="W162" s="10">
        <v>0.178813</v>
      </c>
      <c r="X162" s="10">
        <v>0.15467</v>
      </c>
      <c r="Y162" s="10">
        <v>0.115175</v>
      </c>
      <c r="Z162" s="10">
        <v>4.8557000000000003E-2</v>
      </c>
      <c r="AA162" s="10">
        <v>-3.8913000000000003E-2</v>
      </c>
      <c r="AB162" s="10">
        <v>-0.131491</v>
      </c>
      <c r="AC162" s="10">
        <v>-0.2087</v>
      </c>
      <c r="AD162" s="10">
        <v>-0.25657200000000002</v>
      </c>
      <c r="AE162" s="10">
        <v>-0.28462100000000001</v>
      </c>
      <c r="AF162" s="10">
        <v>-0.31042399999999998</v>
      </c>
      <c r="AG162" s="10">
        <v>-0.319276</v>
      </c>
      <c r="AH162" s="10">
        <v>-0.328598</v>
      </c>
      <c r="AI162" s="10">
        <v>-0.32967000000000002</v>
      </c>
      <c r="AJ162" s="10">
        <v>-0.31168800000000002</v>
      </c>
      <c r="AK162" s="10">
        <v>-0.301649</v>
      </c>
      <c r="AL162" s="10">
        <v>-0.31244899999999998</v>
      </c>
      <c r="AM162" s="10">
        <v>-0.32232899999999998</v>
      </c>
      <c r="AN162" s="10">
        <v>-0.32797199999999999</v>
      </c>
      <c r="AO162" s="10">
        <v>-0.32639299999999999</v>
      </c>
      <c r="AP162" s="10">
        <v>-0.31919900000000001</v>
      </c>
      <c r="AQ162" s="10">
        <v>-0.29488799999999998</v>
      </c>
      <c r="AR162" s="10">
        <v>-0.25533699999999998</v>
      </c>
      <c r="AS162" s="10">
        <v>-0.22251099999999999</v>
      </c>
      <c r="AT162" s="10">
        <v>-0.18398700000000001</v>
      </c>
      <c r="AU162" s="10">
        <v>-0.139238</v>
      </c>
      <c r="AV162" s="10">
        <v>-9.0828999999999993E-2</v>
      </c>
      <c r="AW162" s="10">
        <v>-3.0027000000000002E-2</v>
      </c>
      <c r="AX162" s="10">
        <v>2.2228000000000001E-2</v>
      </c>
      <c r="AY162" s="10">
        <v>7.7316999999999997E-2</v>
      </c>
      <c r="AZ162" s="10">
        <v>0.12559600000000001</v>
      </c>
      <c r="BA162" s="10">
        <v>0.17319699999999999</v>
      </c>
      <c r="BB162" s="10">
        <v>0.20641699999999999</v>
      </c>
      <c r="BC162" s="10">
        <v>0.216916</v>
      </c>
      <c r="BD162" s="10">
        <v>0.231651</v>
      </c>
      <c r="BE162" s="10">
        <v>0.246669</v>
      </c>
      <c r="BF162" s="10">
        <v>0.26927099999999998</v>
      </c>
      <c r="BG162" s="10">
        <v>0.30381000000000002</v>
      </c>
      <c r="BH162" s="10">
        <v>0.35516500000000001</v>
      </c>
      <c r="BI162" s="10">
        <v>0.40381499999999998</v>
      </c>
      <c r="BJ162" s="10">
        <v>0.44283299999999998</v>
      </c>
      <c r="BK162" s="10">
        <v>0.483678</v>
      </c>
      <c r="BL162" s="10">
        <v>0.52350600000000003</v>
      </c>
      <c r="BM162" s="10">
        <v>0.56269899999999995</v>
      </c>
      <c r="BN162" s="10">
        <v>0.60163500000000003</v>
      </c>
      <c r="BO162" s="10">
        <v>0.63924899999999996</v>
      </c>
      <c r="BP162" s="10">
        <v>0.67737199999999997</v>
      </c>
      <c r="BQ162" s="10">
        <v>0.71640300000000001</v>
      </c>
      <c r="BR162" s="10">
        <v>0.75634400000000002</v>
      </c>
      <c r="BS162" s="10">
        <v>0.79721299999999995</v>
      </c>
      <c r="BT162" s="10">
        <v>0.83903399999999995</v>
      </c>
      <c r="BU162" s="10">
        <v>0.88182799999999995</v>
      </c>
      <c r="BV162" s="10">
        <v>0.92561700000000002</v>
      </c>
      <c r="BW162" s="10">
        <v>0.97042600000000001</v>
      </c>
      <c r="BX162" s="10">
        <v>1.0162770000000001</v>
      </c>
      <c r="BY162" s="10">
        <v>1.0631949999999999</v>
      </c>
      <c r="BZ162" s="10">
        <v>1.111205</v>
      </c>
      <c r="CA162" s="10">
        <v>1.1603319999999999</v>
      </c>
      <c r="CB162" s="10">
        <v>1.2106030000000001</v>
      </c>
    </row>
    <row r="163" spans="1:80">
      <c r="A163" s="10">
        <v>2.8972000000000001E-2</v>
      </c>
      <c r="B163" s="10">
        <v>5.6300000000000003E-2</v>
      </c>
      <c r="C163" s="10">
        <v>0.102754</v>
      </c>
      <c r="D163" s="10">
        <v>0.16630700000000001</v>
      </c>
      <c r="E163" s="10">
        <v>0.242647</v>
      </c>
      <c r="F163" s="10">
        <v>0.31321199999999999</v>
      </c>
      <c r="G163" s="10">
        <v>0.361452</v>
      </c>
      <c r="H163" s="10">
        <v>0.40258500000000003</v>
      </c>
      <c r="I163" s="10">
        <v>0.409277</v>
      </c>
      <c r="J163" s="10">
        <v>0.376664</v>
      </c>
      <c r="K163" s="10">
        <v>0.34439599999999998</v>
      </c>
      <c r="L163" s="10">
        <v>0.30049300000000001</v>
      </c>
      <c r="M163" s="10">
        <v>0.239511</v>
      </c>
      <c r="N163" s="10">
        <v>0.18845200000000001</v>
      </c>
      <c r="O163" s="10">
        <v>0.16674</v>
      </c>
      <c r="P163" s="10">
        <v>0.15914300000000001</v>
      </c>
      <c r="Q163" s="10">
        <v>0.163969</v>
      </c>
      <c r="R163" s="10">
        <v>0.15756200000000001</v>
      </c>
      <c r="S163" s="10">
        <v>0.14902299999999999</v>
      </c>
      <c r="T163" s="10">
        <v>0.147207</v>
      </c>
      <c r="U163" s="10">
        <v>0.15708800000000001</v>
      </c>
      <c r="V163" s="10">
        <v>0.18187400000000001</v>
      </c>
      <c r="W163" s="10">
        <v>0.20006499999999999</v>
      </c>
      <c r="X163" s="10">
        <v>0.20178399999999999</v>
      </c>
      <c r="Y163" s="10">
        <v>0.19377800000000001</v>
      </c>
      <c r="Z163" s="10">
        <v>0.21502499999999999</v>
      </c>
      <c r="AA163" s="10">
        <v>0.26646900000000001</v>
      </c>
      <c r="AB163" s="10">
        <v>0.31117299999999998</v>
      </c>
      <c r="AC163" s="10">
        <v>0.33647300000000002</v>
      </c>
      <c r="AD163" s="10">
        <v>0.36503200000000002</v>
      </c>
      <c r="AE163" s="10">
        <v>0.422456</v>
      </c>
      <c r="AF163" s="10">
        <v>0.48577599999999999</v>
      </c>
      <c r="AG163" s="10">
        <v>0.53064199999999995</v>
      </c>
      <c r="AH163" s="10">
        <v>0.549211</v>
      </c>
      <c r="AI163" s="10">
        <v>0.556037</v>
      </c>
      <c r="AJ163" s="10">
        <v>0.58921999999999997</v>
      </c>
      <c r="AK163" s="10">
        <v>0.68691400000000002</v>
      </c>
      <c r="AL163" s="10">
        <v>0.85172999999999999</v>
      </c>
      <c r="AM163" s="10">
        <v>1.0565020000000001</v>
      </c>
      <c r="AN163" s="10">
        <v>1.213568</v>
      </c>
      <c r="AO163" s="10">
        <v>1.3078190000000001</v>
      </c>
      <c r="AP163" s="10">
        <v>1.4016980000000001</v>
      </c>
      <c r="AQ163" s="10">
        <v>1.4525749999999999</v>
      </c>
      <c r="AR163" s="10">
        <v>1.4835</v>
      </c>
      <c r="AS163" s="10">
        <v>1.484782</v>
      </c>
      <c r="AT163" s="10">
        <v>1.503101</v>
      </c>
      <c r="AU163" s="10">
        <v>1.527426</v>
      </c>
      <c r="AV163" s="10">
        <v>1.561293</v>
      </c>
      <c r="AW163" s="10">
        <v>1.579323</v>
      </c>
      <c r="AX163" s="10">
        <v>1.576543</v>
      </c>
      <c r="AY163" s="10">
        <v>1.596311</v>
      </c>
      <c r="AZ163" s="10">
        <v>1.622646</v>
      </c>
      <c r="BA163" s="10">
        <v>1.6345620000000001</v>
      </c>
      <c r="BB163" s="10">
        <v>1.609448</v>
      </c>
      <c r="BC163" s="10">
        <v>1.5854269999999999</v>
      </c>
      <c r="BD163" s="10">
        <v>1.5648200000000001</v>
      </c>
      <c r="BE163" s="10">
        <v>1.5501560000000001</v>
      </c>
      <c r="BF163" s="10">
        <v>1.5291539999999999</v>
      </c>
      <c r="BG163" s="10">
        <v>1.52515</v>
      </c>
      <c r="BH163" s="10">
        <v>1.542869</v>
      </c>
      <c r="BI163" s="10">
        <v>1.555809</v>
      </c>
      <c r="BJ163" s="10">
        <v>1.5352650000000001</v>
      </c>
      <c r="BK163" s="10">
        <v>1.481004</v>
      </c>
      <c r="BL163" s="10">
        <v>1.433997</v>
      </c>
      <c r="BM163" s="10">
        <v>1.395947</v>
      </c>
      <c r="BN163" s="10">
        <v>1.3569009999999999</v>
      </c>
      <c r="BO163" s="10">
        <v>1.3184990000000001</v>
      </c>
      <c r="BP163" s="10">
        <v>1.2800450000000001</v>
      </c>
      <c r="BQ163" s="10">
        <v>1.2422200000000001</v>
      </c>
      <c r="BR163" s="10">
        <v>1.205023</v>
      </c>
      <c r="BS163" s="10">
        <v>1.1684429999999999</v>
      </c>
      <c r="BT163" s="10">
        <v>1.1324700000000001</v>
      </c>
      <c r="BU163" s="10">
        <v>1.0970930000000001</v>
      </c>
      <c r="BV163" s="10">
        <v>1.062303</v>
      </c>
      <c r="BW163" s="10">
        <v>1.0280910000000001</v>
      </c>
      <c r="BX163" s="10">
        <v>0.99444600000000005</v>
      </c>
      <c r="BY163" s="10">
        <v>0.96135899999999996</v>
      </c>
      <c r="BZ163" s="10">
        <v>0.92882100000000001</v>
      </c>
      <c r="CA163" s="10">
        <v>0.89682300000000004</v>
      </c>
      <c r="CB163" s="10">
        <v>0.86535600000000001</v>
      </c>
    </row>
    <row r="164" spans="1:80">
      <c r="A164" s="10">
        <v>7.0120000000000002E-2</v>
      </c>
      <c r="B164" s="10">
        <v>0.14014199999999999</v>
      </c>
      <c r="C164" s="10">
        <v>0.23055400000000001</v>
      </c>
      <c r="D164" s="10">
        <v>0.31459199999999998</v>
      </c>
      <c r="E164" s="10">
        <v>0.40684799999999999</v>
      </c>
      <c r="F164" s="10">
        <v>0.50240899999999999</v>
      </c>
      <c r="G164" s="10">
        <v>0.57313400000000003</v>
      </c>
      <c r="H164" s="10">
        <v>0.64498</v>
      </c>
      <c r="I164" s="10">
        <v>0.74551900000000004</v>
      </c>
      <c r="J164" s="10">
        <v>0.86792800000000003</v>
      </c>
      <c r="K164" s="10">
        <v>0.96938100000000005</v>
      </c>
      <c r="L164" s="10">
        <v>1.0364279999999999</v>
      </c>
      <c r="M164" s="10">
        <v>1.0815680000000001</v>
      </c>
      <c r="N164" s="10">
        <v>1.127874</v>
      </c>
      <c r="O164" s="10">
        <v>1.1234789999999999</v>
      </c>
      <c r="P164" s="10">
        <v>1.142074</v>
      </c>
      <c r="Q164" s="10">
        <v>1.183792</v>
      </c>
      <c r="R164" s="10">
        <v>1.2049300000000001</v>
      </c>
      <c r="S164" s="10">
        <v>1.2370749999999999</v>
      </c>
      <c r="T164" s="10">
        <v>1.286362</v>
      </c>
      <c r="U164" s="10">
        <v>1.340781</v>
      </c>
      <c r="V164" s="10">
        <v>1.3984319999999999</v>
      </c>
      <c r="W164" s="10">
        <v>1.4733609999999999</v>
      </c>
      <c r="X164" s="10">
        <v>1.5328390000000001</v>
      </c>
      <c r="Y164" s="10">
        <v>1.547925</v>
      </c>
      <c r="Z164" s="10">
        <v>1.5565599999999999</v>
      </c>
      <c r="AA164" s="10">
        <v>1.5806629999999999</v>
      </c>
      <c r="AB164" s="10">
        <v>1.6539870000000001</v>
      </c>
      <c r="AC164" s="10">
        <v>1.6956739999999999</v>
      </c>
      <c r="AD164" s="10">
        <v>1.7157309999999999</v>
      </c>
      <c r="AE164" s="10">
        <v>1.725932</v>
      </c>
      <c r="AF164" s="10">
        <v>1.7883450000000001</v>
      </c>
      <c r="AG164" s="10">
        <v>1.8925000000000001</v>
      </c>
      <c r="AH164" s="10">
        <v>1.93607</v>
      </c>
      <c r="AI164" s="10">
        <v>1.931084</v>
      </c>
      <c r="AJ164" s="10">
        <v>1.896633</v>
      </c>
      <c r="AK164" s="10">
        <v>1.8318190000000001</v>
      </c>
      <c r="AL164" s="10">
        <v>1.731598</v>
      </c>
      <c r="AM164" s="10">
        <v>1.635389</v>
      </c>
      <c r="AN164" s="10">
        <v>1.5892649999999999</v>
      </c>
      <c r="AO164" s="10">
        <v>1.5280590000000001</v>
      </c>
      <c r="AP164" s="10">
        <v>1.4264110000000001</v>
      </c>
      <c r="AQ164" s="10">
        <v>1.2801210000000001</v>
      </c>
      <c r="AR164" s="10">
        <v>1.1447780000000001</v>
      </c>
      <c r="AS164" s="10">
        <v>1.036902</v>
      </c>
      <c r="AT164" s="10">
        <v>0.95882500000000004</v>
      </c>
      <c r="AU164" s="10">
        <v>0.95028599999999996</v>
      </c>
      <c r="AV164" s="10">
        <v>0.97631000000000001</v>
      </c>
      <c r="AW164" s="10">
        <v>0.98603399999999997</v>
      </c>
      <c r="AX164" s="10">
        <v>0.99102699999999999</v>
      </c>
      <c r="AY164" s="10">
        <v>0.98305799999999999</v>
      </c>
      <c r="AZ164" s="10">
        <v>0.97453900000000004</v>
      </c>
      <c r="BA164" s="10">
        <v>0.972584</v>
      </c>
      <c r="BB164" s="10">
        <v>0.95265999999999995</v>
      </c>
      <c r="BC164" s="10">
        <v>0.92426799999999998</v>
      </c>
      <c r="BD164" s="10">
        <v>0.88852200000000003</v>
      </c>
      <c r="BE164" s="10">
        <v>0.87552399999999997</v>
      </c>
      <c r="BF164" s="10">
        <v>0.88660499999999998</v>
      </c>
      <c r="BG164" s="10">
        <v>0.91608800000000001</v>
      </c>
      <c r="BH164" s="10">
        <v>0.94144899999999998</v>
      </c>
      <c r="BI164" s="10">
        <v>0.96900500000000001</v>
      </c>
      <c r="BJ164" s="10">
        <v>1.0059389999999999</v>
      </c>
      <c r="BK164" s="10">
        <v>1.0348980000000001</v>
      </c>
      <c r="BL164" s="10">
        <v>1.0499989999999999</v>
      </c>
      <c r="BM164" s="10">
        <v>1.065591</v>
      </c>
      <c r="BN164" s="10">
        <v>1.0839719999999999</v>
      </c>
      <c r="BO164" s="10">
        <v>1.102158</v>
      </c>
      <c r="BP164" s="10">
        <v>1.1207100000000001</v>
      </c>
      <c r="BQ164" s="10">
        <v>1.139418</v>
      </c>
      <c r="BR164" s="10">
        <v>1.1582920000000001</v>
      </c>
      <c r="BS164" s="10">
        <v>1.177332</v>
      </c>
      <c r="BT164" s="10">
        <v>1.1965399999999999</v>
      </c>
      <c r="BU164" s="10">
        <v>1.2159180000000001</v>
      </c>
      <c r="BV164" s="10">
        <v>1.235466</v>
      </c>
      <c r="BW164" s="10">
        <v>1.2551870000000001</v>
      </c>
      <c r="BX164" s="10">
        <v>1.275082</v>
      </c>
      <c r="BY164" s="10">
        <v>1.295153</v>
      </c>
      <c r="BZ164" s="10">
        <v>1.3153999999999999</v>
      </c>
      <c r="CA164" s="10">
        <v>1.3358270000000001</v>
      </c>
      <c r="CB164" s="10">
        <v>1.356433</v>
      </c>
    </row>
    <row r="165" spans="1:80">
      <c r="A165" s="10">
        <v>-9.8770000000000004E-3</v>
      </c>
      <c r="B165" s="10">
        <v>-9.2960000000000004E-3</v>
      </c>
      <c r="C165" s="10">
        <v>3.4169999999999999E-3</v>
      </c>
      <c r="D165" s="10">
        <v>2.2363000000000001E-2</v>
      </c>
      <c r="E165" s="10">
        <v>2.6918999999999998E-2</v>
      </c>
      <c r="F165" s="10">
        <v>6.1113000000000001E-2</v>
      </c>
      <c r="G165" s="10">
        <v>0.14977499999999999</v>
      </c>
      <c r="H165" s="10">
        <v>0.27254699999999998</v>
      </c>
      <c r="I165" s="10">
        <v>0.38615699999999997</v>
      </c>
      <c r="J165" s="10">
        <v>0.49249700000000002</v>
      </c>
      <c r="K165" s="10">
        <v>0.66057999999999995</v>
      </c>
      <c r="L165" s="10">
        <v>0.86592499999999994</v>
      </c>
      <c r="M165" s="10">
        <v>1.0576129999999999</v>
      </c>
      <c r="N165" s="10">
        <v>1.2351380000000001</v>
      </c>
      <c r="O165" s="10">
        <v>1.3937809999999999</v>
      </c>
      <c r="P165" s="10">
        <v>1.4807509999999999</v>
      </c>
      <c r="Q165" s="10">
        <v>1.5322880000000001</v>
      </c>
      <c r="R165" s="10">
        <v>1.5405359999999999</v>
      </c>
      <c r="S165" s="10">
        <v>1.4976659999999999</v>
      </c>
      <c r="T165" s="10">
        <v>1.5214570000000001</v>
      </c>
      <c r="U165" s="10">
        <v>1.589186</v>
      </c>
      <c r="V165" s="10">
        <v>1.6432230000000001</v>
      </c>
      <c r="W165" s="10">
        <v>1.7324250000000001</v>
      </c>
      <c r="X165" s="10">
        <v>1.88554</v>
      </c>
      <c r="Y165" s="10">
        <v>2.0589170000000001</v>
      </c>
      <c r="Z165" s="10">
        <v>2.2519819999999999</v>
      </c>
      <c r="AA165" s="10">
        <v>2.4721299999999999</v>
      </c>
      <c r="AB165" s="10">
        <v>2.7298979999999999</v>
      </c>
      <c r="AC165" s="10">
        <v>2.9655999999999998</v>
      </c>
      <c r="AD165" s="10">
        <v>3.1946699999999999</v>
      </c>
      <c r="AE165" s="10">
        <v>3.366536</v>
      </c>
      <c r="AF165" s="10">
        <v>3.4401320000000002</v>
      </c>
      <c r="AG165" s="10">
        <v>3.419791</v>
      </c>
      <c r="AH165" s="10">
        <v>3.3917350000000002</v>
      </c>
      <c r="AI165" s="10">
        <v>3.3876309999999998</v>
      </c>
      <c r="AJ165" s="10">
        <v>3.3896639999999998</v>
      </c>
      <c r="AK165" s="10">
        <v>3.3574419999999998</v>
      </c>
      <c r="AL165" s="10">
        <v>3.3810929999999999</v>
      </c>
      <c r="AM165" s="10">
        <v>3.4762230000000001</v>
      </c>
      <c r="AN165" s="10">
        <v>3.5247250000000001</v>
      </c>
      <c r="AO165" s="10">
        <v>3.5167639999999998</v>
      </c>
      <c r="AP165" s="10">
        <v>3.4764149999999998</v>
      </c>
      <c r="AQ165" s="10">
        <v>3.3791639999999998</v>
      </c>
      <c r="AR165" s="10">
        <v>3.2759420000000001</v>
      </c>
      <c r="AS165" s="10">
        <v>3.2273010000000002</v>
      </c>
      <c r="AT165" s="10">
        <v>3.2667670000000002</v>
      </c>
      <c r="AU165" s="10">
        <v>3.3181440000000002</v>
      </c>
      <c r="AV165" s="10">
        <v>3.3217460000000001</v>
      </c>
      <c r="AW165" s="10">
        <v>3.2773880000000002</v>
      </c>
      <c r="AX165" s="10">
        <v>3.2295820000000002</v>
      </c>
      <c r="AY165" s="10">
        <v>3.126493</v>
      </c>
      <c r="AZ165" s="10">
        <v>3.025083</v>
      </c>
      <c r="BA165" s="10">
        <v>2.9558249999999999</v>
      </c>
      <c r="BB165" s="10">
        <v>2.9390299999999998</v>
      </c>
      <c r="BC165" s="10">
        <v>2.8710279999999999</v>
      </c>
      <c r="BD165" s="10">
        <v>2.8216100000000002</v>
      </c>
      <c r="BE165" s="10">
        <v>2.843763</v>
      </c>
      <c r="BF165" s="10">
        <v>2.9031410000000002</v>
      </c>
      <c r="BG165" s="10">
        <v>2.9225669999999999</v>
      </c>
      <c r="BH165" s="10">
        <v>2.91852</v>
      </c>
      <c r="BI165" s="10">
        <v>2.9031199999999999</v>
      </c>
      <c r="BJ165" s="10">
        <v>2.85833</v>
      </c>
      <c r="BK165" s="10">
        <v>2.7750509999999999</v>
      </c>
      <c r="BL165" s="10">
        <v>2.6875300000000002</v>
      </c>
      <c r="BM165" s="10">
        <v>2.6004710000000002</v>
      </c>
      <c r="BN165" s="10">
        <v>2.5141460000000002</v>
      </c>
      <c r="BO165" s="10">
        <v>2.4367230000000002</v>
      </c>
      <c r="BP165" s="10">
        <v>2.3597419999999998</v>
      </c>
      <c r="BQ165" s="10">
        <v>2.2845209999999998</v>
      </c>
      <c r="BR165" s="10">
        <v>2.2109839999999998</v>
      </c>
      <c r="BS165" s="10">
        <v>2.1390940000000001</v>
      </c>
      <c r="BT165" s="10">
        <v>2.068813</v>
      </c>
      <c r="BU165" s="10">
        <v>2.0001060000000002</v>
      </c>
      <c r="BV165" s="10">
        <v>1.9329369999999999</v>
      </c>
      <c r="BW165" s="10">
        <v>1.867272</v>
      </c>
      <c r="BX165" s="10">
        <v>1.803077</v>
      </c>
      <c r="BY165" s="10">
        <v>1.7403200000000001</v>
      </c>
      <c r="BZ165" s="10">
        <v>1.6789670000000001</v>
      </c>
      <c r="CA165" s="10">
        <v>1.6189880000000001</v>
      </c>
      <c r="CB165" s="10">
        <v>1.560352</v>
      </c>
    </row>
    <row r="166" spans="1:80">
      <c r="A166" s="10">
        <v>3.3789E-2</v>
      </c>
      <c r="B166" s="10">
        <v>8.2124000000000003E-2</v>
      </c>
      <c r="C166" s="10">
        <v>0.100535</v>
      </c>
      <c r="D166" s="10">
        <v>7.9245999999999997E-2</v>
      </c>
      <c r="E166" s="10">
        <v>4.1159000000000001E-2</v>
      </c>
      <c r="F166" s="10">
        <v>-1.389E-2</v>
      </c>
      <c r="G166" s="10">
        <v>-6.7754999999999996E-2</v>
      </c>
      <c r="H166" s="10">
        <v>-9.5213999999999993E-2</v>
      </c>
      <c r="I166" s="10">
        <v>-0.114826</v>
      </c>
      <c r="J166" s="10">
        <v>-0.114466</v>
      </c>
      <c r="K166" s="10">
        <v>-8.3025000000000002E-2</v>
      </c>
      <c r="L166" s="10">
        <v>-4.0271000000000001E-2</v>
      </c>
      <c r="M166" s="10">
        <v>1.1154000000000001E-2</v>
      </c>
      <c r="N166" s="10">
        <v>7.4096999999999996E-2</v>
      </c>
      <c r="O166" s="10">
        <v>0.140652</v>
      </c>
      <c r="P166" s="10">
        <v>0.231271</v>
      </c>
      <c r="Q166" s="10">
        <v>0.33237</v>
      </c>
      <c r="R166" s="10">
        <v>0.40766000000000002</v>
      </c>
      <c r="S166" s="10">
        <v>0.49857200000000002</v>
      </c>
      <c r="T166" s="10">
        <v>0.57871600000000001</v>
      </c>
      <c r="U166" s="10">
        <v>0.61690599999999995</v>
      </c>
      <c r="V166" s="10">
        <v>0.64621499999999998</v>
      </c>
      <c r="W166" s="10">
        <v>0.68506100000000003</v>
      </c>
      <c r="X166" s="10">
        <v>0.68591000000000002</v>
      </c>
      <c r="Y166" s="10">
        <v>0.68701299999999998</v>
      </c>
      <c r="Z166" s="10">
        <v>0.69223999999999997</v>
      </c>
      <c r="AA166" s="10">
        <v>0.68424200000000002</v>
      </c>
      <c r="AB166" s="10">
        <v>0.68558699999999995</v>
      </c>
      <c r="AC166" s="10">
        <v>0.69521900000000003</v>
      </c>
      <c r="AD166" s="10">
        <v>0.73134999999999994</v>
      </c>
      <c r="AE166" s="10">
        <v>0.75715399999999999</v>
      </c>
      <c r="AF166" s="10">
        <v>0.77215299999999998</v>
      </c>
      <c r="AG166" s="10">
        <v>0.78668499999999997</v>
      </c>
      <c r="AH166" s="10">
        <v>0.84390299999999996</v>
      </c>
      <c r="AI166" s="10">
        <v>0.94500600000000001</v>
      </c>
      <c r="AJ166" s="10">
        <v>1.055974</v>
      </c>
      <c r="AK166" s="10">
        <v>1.1654880000000001</v>
      </c>
      <c r="AL166" s="10">
        <v>1.303606</v>
      </c>
      <c r="AM166" s="10">
        <v>1.5030429999999999</v>
      </c>
      <c r="AN166" s="10">
        <v>1.6684600000000001</v>
      </c>
      <c r="AO166" s="10">
        <v>1.7885660000000001</v>
      </c>
      <c r="AP166" s="10">
        <v>1.8944300000000001</v>
      </c>
      <c r="AQ166" s="10">
        <v>1.978607</v>
      </c>
      <c r="AR166" s="10">
        <v>2.0282969999999998</v>
      </c>
      <c r="AS166" s="10">
        <v>2.0849229999999999</v>
      </c>
      <c r="AT166" s="10">
        <v>2.1324480000000001</v>
      </c>
      <c r="AU166" s="10">
        <v>2.21916</v>
      </c>
      <c r="AV166" s="10">
        <v>2.3589259999999999</v>
      </c>
      <c r="AW166" s="10">
        <v>2.4353199999999999</v>
      </c>
      <c r="AX166" s="10">
        <v>2.4042849999999998</v>
      </c>
      <c r="AY166" s="10">
        <v>2.3498800000000002</v>
      </c>
      <c r="AZ166" s="10">
        <v>2.236723</v>
      </c>
      <c r="BA166" s="10">
        <v>2.1284869999999998</v>
      </c>
      <c r="BB166" s="10">
        <v>2.0868190000000002</v>
      </c>
      <c r="BC166" s="10">
        <v>2.0376669999999999</v>
      </c>
      <c r="BD166" s="10">
        <v>1.984712</v>
      </c>
      <c r="BE166" s="10">
        <v>1.897187</v>
      </c>
      <c r="BF166" s="10">
        <v>1.762078</v>
      </c>
      <c r="BG166" s="10">
        <v>1.6183689999999999</v>
      </c>
      <c r="BH166" s="10">
        <v>1.491374</v>
      </c>
      <c r="BI166" s="10">
        <v>1.3921809999999999</v>
      </c>
      <c r="BJ166" s="10">
        <v>1.301677</v>
      </c>
      <c r="BK166" s="10">
        <v>1.239401</v>
      </c>
      <c r="BL166" s="10">
        <v>1.1931890000000001</v>
      </c>
      <c r="BM166" s="10">
        <v>1.144215</v>
      </c>
      <c r="BN166" s="10">
        <v>1.1001829999999999</v>
      </c>
      <c r="BO166" s="10">
        <v>1.0579700000000001</v>
      </c>
      <c r="BP166" s="10">
        <v>1.0165999999999999</v>
      </c>
      <c r="BQ166" s="10">
        <v>0.97605500000000001</v>
      </c>
      <c r="BR166" s="10">
        <v>0.93632499999999996</v>
      </c>
      <c r="BS166" s="10">
        <v>0.89739400000000002</v>
      </c>
      <c r="BT166" s="10">
        <v>0.85924599999999995</v>
      </c>
      <c r="BU166" s="10">
        <v>0.82186499999999996</v>
      </c>
      <c r="BV166" s="10">
        <v>0.78523500000000002</v>
      </c>
      <c r="BW166" s="10">
        <v>0.74934199999999995</v>
      </c>
      <c r="BX166" s="10">
        <v>0.71416999999999997</v>
      </c>
      <c r="BY166" s="10">
        <v>0.67970600000000003</v>
      </c>
      <c r="BZ166" s="10">
        <v>0.64593400000000001</v>
      </c>
      <c r="CA166" s="10">
        <v>0.612842</v>
      </c>
      <c r="CB166" s="10">
        <v>0.58041500000000001</v>
      </c>
    </row>
    <row r="167" spans="1:80">
      <c r="A167" s="10">
        <v>1.1694E-2</v>
      </c>
      <c r="B167" s="10">
        <v>2.5937000000000002E-2</v>
      </c>
      <c r="C167" s="10">
        <v>5.6118000000000001E-2</v>
      </c>
      <c r="D167" s="10">
        <v>9.4544000000000003E-2</v>
      </c>
      <c r="E167" s="10">
        <v>0.106029</v>
      </c>
      <c r="F167" s="10">
        <v>0.117814</v>
      </c>
      <c r="G167" s="10">
        <v>0.14724100000000001</v>
      </c>
      <c r="H167" s="10">
        <v>0.21475</v>
      </c>
      <c r="I167" s="10">
        <v>0.327903</v>
      </c>
      <c r="J167" s="10">
        <v>0.48055700000000001</v>
      </c>
      <c r="K167" s="10">
        <v>0.64563300000000001</v>
      </c>
      <c r="L167" s="10">
        <v>0.81356700000000004</v>
      </c>
      <c r="M167" s="10">
        <v>0.96365000000000001</v>
      </c>
      <c r="N167" s="10">
        <v>1.0460670000000001</v>
      </c>
      <c r="O167" s="10">
        <v>1.130609</v>
      </c>
      <c r="P167" s="10">
        <v>1.190944</v>
      </c>
      <c r="Q167" s="10">
        <v>1.2225200000000001</v>
      </c>
      <c r="R167" s="10">
        <v>1.253476</v>
      </c>
      <c r="S167" s="10">
        <v>1.3618140000000001</v>
      </c>
      <c r="T167" s="10">
        <v>1.605369</v>
      </c>
      <c r="U167" s="10">
        <v>1.8850279999999999</v>
      </c>
      <c r="V167" s="10">
        <v>2.2123810000000002</v>
      </c>
      <c r="W167" s="10">
        <v>2.5547749999999998</v>
      </c>
      <c r="X167" s="10">
        <v>2.8260710000000002</v>
      </c>
      <c r="Y167" s="10">
        <v>3.095812</v>
      </c>
      <c r="Z167" s="10">
        <v>3.2599629999999999</v>
      </c>
      <c r="AA167" s="10">
        <v>3.2984279999999999</v>
      </c>
      <c r="AB167" s="10">
        <v>3.3006489999999999</v>
      </c>
      <c r="AC167" s="10">
        <v>3.280141</v>
      </c>
      <c r="AD167" s="10">
        <v>3.2446190000000001</v>
      </c>
      <c r="AE167" s="10">
        <v>3.2790870000000001</v>
      </c>
      <c r="AF167" s="10">
        <v>3.4050579999999999</v>
      </c>
      <c r="AG167" s="10">
        <v>3.4438110000000002</v>
      </c>
      <c r="AH167" s="10">
        <v>3.346238</v>
      </c>
      <c r="AI167" s="10">
        <v>3.3130820000000001</v>
      </c>
      <c r="AJ167" s="10">
        <v>3.3940760000000001</v>
      </c>
      <c r="AK167" s="10">
        <v>3.5705819999999999</v>
      </c>
      <c r="AL167" s="10">
        <v>3.6951390000000002</v>
      </c>
      <c r="AM167" s="10">
        <v>3.8329930000000001</v>
      </c>
      <c r="AN167" s="10">
        <v>3.9391630000000002</v>
      </c>
      <c r="AO167" s="10">
        <v>4.0646019999999998</v>
      </c>
      <c r="AP167" s="10">
        <v>4.2462809999999998</v>
      </c>
      <c r="AQ167" s="10">
        <v>4.4706060000000001</v>
      </c>
      <c r="AR167" s="10">
        <v>4.6632660000000001</v>
      </c>
      <c r="AS167" s="10">
        <v>4.8737839999999997</v>
      </c>
      <c r="AT167" s="10">
        <v>5.0386509999999998</v>
      </c>
      <c r="AU167" s="10">
        <v>5.1672969999999996</v>
      </c>
      <c r="AV167" s="10">
        <v>5.3238789999999998</v>
      </c>
      <c r="AW167" s="10">
        <v>5.4564560000000002</v>
      </c>
      <c r="AX167" s="10">
        <v>5.5997159999999999</v>
      </c>
      <c r="AY167" s="10">
        <v>5.8346869999999997</v>
      </c>
      <c r="AZ167" s="10">
        <v>6.0684909999999999</v>
      </c>
      <c r="BA167" s="10">
        <v>6.3252110000000004</v>
      </c>
      <c r="BB167" s="10">
        <v>6.5730130000000004</v>
      </c>
      <c r="BC167" s="10">
        <v>6.8100849999999999</v>
      </c>
      <c r="BD167" s="10">
        <v>7.0561590000000001</v>
      </c>
      <c r="BE167" s="10">
        <v>7.2985559999999996</v>
      </c>
      <c r="BF167" s="10">
        <v>7.5392950000000001</v>
      </c>
      <c r="BG167" s="10">
        <v>7.7471819999999996</v>
      </c>
      <c r="BH167" s="10">
        <v>7.9442139999999997</v>
      </c>
      <c r="BI167" s="10">
        <v>8.1113230000000005</v>
      </c>
      <c r="BJ167" s="10">
        <v>8.3458190000000005</v>
      </c>
      <c r="BK167" s="10">
        <v>8.6252669999999991</v>
      </c>
      <c r="BL167" s="10">
        <v>8.9288109999999996</v>
      </c>
      <c r="BM167" s="10">
        <v>9.2459050000000005</v>
      </c>
      <c r="BN167" s="10">
        <v>9.5964869999999998</v>
      </c>
      <c r="BO167" s="10">
        <v>9.9605859999999993</v>
      </c>
      <c r="BP167" s="10">
        <v>10.334429</v>
      </c>
      <c r="BQ167" s="10">
        <v>10.721030000000001</v>
      </c>
      <c r="BR167" s="10">
        <v>11.120818</v>
      </c>
      <c r="BS167" s="10">
        <v>11.534242000000001</v>
      </c>
      <c r="BT167" s="10">
        <v>11.961767999999999</v>
      </c>
      <c r="BU167" s="10">
        <v>12.403874999999999</v>
      </c>
      <c r="BV167" s="10">
        <v>12.861062</v>
      </c>
      <c r="BW167" s="10">
        <v>13.333843999999999</v>
      </c>
      <c r="BX167" s="10">
        <v>13.822751</v>
      </c>
      <c r="BY167" s="10">
        <v>14.328334</v>
      </c>
      <c r="BZ167" s="10">
        <v>14.851162</v>
      </c>
      <c r="CA167" s="10">
        <v>15.391823</v>
      </c>
      <c r="CB167" s="10">
        <v>15.950925</v>
      </c>
    </row>
    <row r="168" spans="1:80">
      <c r="A168" s="10">
        <v>3.8514E-2</v>
      </c>
      <c r="B168" s="10">
        <v>9.9684999999999996E-2</v>
      </c>
      <c r="C168" s="10">
        <v>0.12776699999999999</v>
      </c>
      <c r="D168" s="10">
        <v>0.149232</v>
      </c>
      <c r="E168" s="10">
        <v>0.19966400000000001</v>
      </c>
      <c r="F168" s="10">
        <v>0.25206299999999998</v>
      </c>
      <c r="G168" s="10">
        <v>0.28726200000000002</v>
      </c>
      <c r="H168" s="10">
        <v>0.33650099999999999</v>
      </c>
      <c r="I168" s="10">
        <v>0.38046600000000003</v>
      </c>
      <c r="J168" s="10">
        <v>0.41214099999999998</v>
      </c>
      <c r="K168" s="10">
        <v>0.451131</v>
      </c>
      <c r="L168" s="10">
        <v>0.48730699999999999</v>
      </c>
      <c r="M168" s="10">
        <v>0.519177</v>
      </c>
      <c r="N168" s="10">
        <v>0.55921399999999999</v>
      </c>
      <c r="O168" s="10">
        <v>0.61638899999999996</v>
      </c>
      <c r="P168" s="10">
        <v>0.67337400000000003</v>
      </c>
      <c r="Q168" s="10">
        <v>0.71807900000000002</v>
      </c>
      <c r="R168" s="10">
        <v>0.68532099999999996</v>
      </c>
      <c r="S168" s="10">
        <v>0.59828400000000004</v>
      </c>
      <c r="T168" s="10">
        <v>0.52447100000000002</v>
      </c>
      <c r="U168" s="10">
        <v>0.47386200000000001</v>
      </c>
      <c r="V168" s="10">
        <v>0.46809800000000001</v>
      </c>
      <c r="W168" s="10">
        <v>0.46869899999999998</v>
      </c>
      <c r="X168" s="10">
        <v>0.43384899999999998</v>
      </c>
      <c r="Y168" s="10">
        <v>0.38068299999999999</v>
      </c>
      <c r="Z168" s="10">
        <v>0.31822499999999998</v>
      </c>
      <c r="AA168" s="10">
        <v>0.25543100000000002</v>
      </c>
      <c r="AB168" s="10">
        <v>0.215701</v>
      </c>
      <c r="AC168" s="10">
        <v>0.21541099999999999</v>
      </c>
      <c r="AD168" s="10">
        <v>0.22260099999999999</v>
      </c>
      <c r="AE168" s="10">
        <v>0.20477500000000001</v>
      </c>
      <c r="AF168" s="10">
        <v>0.16341</v>
      </c>
      <c r="AG168" s="10">
        <v>0.13042799999999999</v>
      </c>
      <c r="AH168" s="10">
        <v>0.101602</v>
      </c>
      <c r="AI168" s="10">
        <v>4.9745999999999999E-2</v>
      </c>
      <c r="AJ168" s="10">
        <v>-5.2890000000000003E-3</v>
      </c>
      <c r="AK168" s="10">
        <v>-3.8633000000000001E-2</v>
      </c>
      <c r="AL168" s="10">
        <v>-5.4801999999999997E-2</v>
      </c>
      <c r="AM168" s="10">
        <v>-8.6739999999999998E-2</v>
      </c>
      <c r="AN168" s="10">
        <v>-0.117634</v>
      </c>
      <c r="AO168" s="10">
        <v>-0.13931299999999999</v>
      </c>
      <c r="AP168" s="10">
        <v>-0.157332</v>
      </c>
      <c r="AQ168" s="10">
        <v>-0.17888000000000001</v>
      </c>
      <c r="AR168" s="10">
        <v>-0.22296099999999999</v>
      </c>
      <c r="AS168" s="10">
        <v>-0.25146200000000002</v>
      </c>
      <c r="AT168" s="10">
        <v>-0.276509</v>
      </c>
      <c r="AU168" s="10">
        <v>-0.302116</v>
      </c>
      <c r="AV168" s="10">
        <v>-0.31474800000000003</v>
      </c>
      <c r="AW168" s="10">
        <v>-0.31007200000000001</v>
      </c>
      <c r="AX168" s="10">
        <v>-0.29692600000000002</v>
      </c>
      <c r="AY168" s="10">
        <v>-0.28410800000000003</v>
      </c>
      <c r="AZ168" s="10">
        <v>-0.27787000000000001</v>
      </c>
      <c r="BA168" s="10">
        <v>-0.26286399999999999</v>
      </c>
      <c r="BB168" s="10">
        <v>-0.24143100000000001</v>
      </c>
      <c r="BC168" s="10">
        <v>-0.22814899999999999</v>
      </c>
      <c r="BD168" s="10">
        <v>-0.22352</v>
      </c>
      <c r="BE168" s="10">
        <v>-0.22961999999999999</v>
      </c>
      <c r="BF168" s="10">
        <v>-0.230626</v>
      </c>
      <c r="BG168" s="10">
        <v>-0.222718</v>
      </c>
      <c r="BH168" s="10">
        <v>-0.21875</v>
      </c>
      <c r="BI168" s="10">
        <v>-0.22858200000000001</v>
      </c>
      <c r="BJ168" s="10">
        <v>-0.23852699999999999</v>
      </c>
      <c r="BK168" s="10">
        <v>-0.24794099999999999</v>
      </c>
      <c r="BL168" s="10">
        <v>-0.25647599999999998</v>
      </c>
      <c r="BM168" s="10">
        <v>-0.26403599999999999</v>
      </c>
      <c r="BN168" s="10">
        <v>-0.27245799999999998</v>
      </c>
      <c r="BO168" s="10">
        <v>-0.28059899999999999</v>
      </c>
      <c r="BP168" s="10">
        <v>-0.28875899999999999</v>
      </c>
      <c r="BQ168" s="10">
        <v>-0.29683199999999998</v>
      </c>
      <c r="BR168" s="10">
        <v>-0.30481399999999997</v>
      </c>
      <c r="BS168" s="10">
        <v>-0.31270500000000001</v>
      </c>
      <c r="BT168" s="10">
        <v>-0.32050600000000001</v>
      </c>
      <c r="BU168" s="10">
        <v>-0.32821899999999998</v>
      </c>
      <c r="BV168" s="10">
        <v>-0.33584399999999998</v>
      </c>
      <c r="BW168" s="10">
        <v>-0.34338299999999999</v>
      </c>
      <c r="BX168" s="10">
        <v>-0.35083599999999998</v>
      </c>
      <c r="BY168" s="10">
        <v>-0.358205</v>
      </c>
      <c r="BZ168" s="10">
        <v>-0.36548999999999998</v>
      </c>
      <c r="CA168" s="10">
        <v>-0.37269200000000002</v>
      </c>
      <c r="CB168" s="10">
        <v>-0.37981300000000001</v>
      </c>
    </row>
    <row r="169" spans="1:80">
      <c r="A169" s="10">
        <v>-3.3744000000000003E-2</v>
      </c>
      <c r="B169" s="10">
        <v>-6.7430000000000004E-2</v>
      </c>
      <c r="C169" s="10">
        <v>-9.7408999999999996E-2</v>
      </c>
      <c r="D169" s="10">
        <v>-0.13347400000000001</v>
      </c>
      <c r="E169" s="10">
        <v>-0.19265399999999999</v>
      </c>
      <c r="F169" s="10">
        <v>-0.260878</v>
      </c>
      <c r="G169" s="10">
        <v>-0.31463000000000002</v>
      </c>
      <c r="H169" s="10">
        <v>-0.343528</v>
      </c>
      <c r="I169" s="10">
        <v>-0.37409500000000001</v>
      </c>
      <c r="J169" s="10">
        <v>-0.40258300000000002</v>
      </c>
      <c r="K169" s="10">
        <v>-0.43542399999999998</v>
      </c>
      <c r="L169" s="10">
        <v>-0.46410200000000001</v>
      </c>
      <c r="M169" s="10">
        <v>-0.48109200000000002</v>
      </c>
      <c r="N169" s="10">
        <v>-0.48894100000000001</v>
      </c>
      <c r="O169" s="10">
        <v>-0.49515100000000001</v>
      </c>
      <c r="P169" s="10">
        <v>-0.49435600000000002</v>
      </c>
      <c r="Q169" s="10">
        <v>-0.48408400000000001</v>
      </c>
      <c r="R169" s="10">
        <v>-0.47544900000000001</v>
      </c>
      <c r="S169" s="10">
        <v>-0.46990399999999999</v>
      </c>
      <c r="T169" s="10">
        <v>-0.46597699999999997</v>
      </c>
      <c r="U169" s="10">
        <v>-0.45971899999999999</v>
      </c>
      <c r="V169" s="10">
        <v>-0.461341</v>
      </c>
      <c r="W169" s="10">
        <v>-0.47633900000000001</v>
      </c>
      <c r="X169" s="10">
        <v>-0.49482999999999999</v>
      </c>
      <c r="Y169" s="10">
        <v>-0.51367099999999999</v>
      </c>
      <c r="Z169" s="10">
        <v>-0.53354299999999999</v>
      </c>
      <c r="AA169" s="10">
        <v>-0.55156499999999997</v>
      </c>
      <c r="AB169" s="10">
        <v>-0.55794100000000002</v>
      </c>
      <c r="AC169" s="10">
        <v>-0.56042800000000004</v>
      </c>
      <c r="AD169" s="10">
        <v>-0.567971</v>
      </c>
      <c r="AE169" s="10">
        <v>-0.57296499999999995</v>
      </c>
      <c r="AF169" s="10">
        <v>-0.57399199999999995</v>
      </c>
      <c r="AG169" s="10">
        <v>-0.57390399999999997</v>
      </c>
      <c r="AH169" s="10">
        <v>-0.57821199999999995</v>
      </c>
      <c r="AI169" s="10">
        <v>-0.58118199999999998</v>
      </c>
      <c r="AJ169" s="10">
        <v>-0.58644099999999999</v>
      </c>
      <c r="AK169" s="10">
        <v>-0.58633999999999997</v>
      </c>
      <c r="AL169" s="10">
        <v>-0.58518400000000004</v>
      </c>
      <c r="AM169" s="10">
        <v>-0.58599000000000001</v>
      </c>
      <c r="AN169" s="10">
        <v>-0.59639200000000003</v>
      </c>
      <c r="AO169" s="10">
        <v>-0.60891700000000004</v>
      </c>
      <c r="AP169" s="10">
        <v>-0.61602699999999999</v>
      </c>
      <c r="AQ169" s="10">
        <v>-0.62649999999999995</v>
      </c>
      <c r="AR169" s="10">
        <v>-0.63830799999999999</v>
      </c>
      <c r="AS169" s="10">
        <v>-0.64494399999999996</v>
      </c>
      <c r="AT169" s="10">
        <v>-0.65025999999999995</v>
      </c>
      <c r="AU169" s="10">
        <v>-0.65490400000000004</v>
      </c>
      <c r="AV169" s="10">
        <v>-0.65964100000000003</v>
      </c>
      <c r="AW169" s="10">
        <v>-0.66666499999999995</v>
      </c>
      <c r="AX169" s="10">
        <v>-0.67413800000000001</v>
      </c>
      <c r="AY169" s="10">
        <v>-0.68075799999999997</v>
      </c>
      <c r="AZ169" s="10">
        <v>-0.68463499999999999</v>
      </c>
      <c r="BA169" s="10">
        <v>-0.68355600000000005</v>
      </c>
      <c r="BB169" s="10">
        <v>-0.67932199999999998</v>
      </c>
      <c r="BC169" s="10">
        <v>-0.67362999999999995</v>
      </c>
      <c r="BD169" s="10">
        <v>-0.67246799999999995</v>
      </c>
      <c r="BE169" s="10">
        <v>-0.669153</v>
      </c>
      <c r="BF169" s="10">
        <v>-0.66537000000000002</v>
      </c>
      <c r="BG169" s="10">
        <v>-0.66521600000000003</v>
      </c>
      <c r="BH169" s="10">
        <v>-0.66730400000000001</v>
      </c>
      <c r="BI169" s="10">
        <v>-0.66910999999999998</v>
      </c>
      <c r="BJ169" s="10">
        <v>-0.67117599999999999</v>
      </c>
      <c r="BK169" s="10">
        <v>-0.67285600000000001</v>
      </c>
      <c r="BL169" s="10">
        <v>-0.67147699999999999</v>
      </c>
      <c r="BM169" s="10">
        <v>-0.67020900000000005</v>
      </c>
      <c r="BN169" s="10">
        <v>-0.66916500000000001</v>
      </c>
      <c r="BO169" s="10">
        <v>-0.668045</v>
      </c>
      <c r="BP169" s="10">
        <v>-0.66687300000000005</v>
      </c>
      <c r="BQ169" s="10">
        <v>-0.66569500000000004</v>
      </c>
      <c r="BR169" s="10">
        <v>-0.66451400000000005</v>
      </c>
      <c r="BS169" s="10">
        <v>-0.66332800000000003</v>
      </c>
      <c r="BT169" s="10">
        <v>-0.66213699999999998</v>
      </c>
      <c r="BU169" s="10">
        <v>-0.66094299999999995</v>
      </c>
      <c r="BV169" s="10">
        <v>-0.659744</v>
      </c>
      <c r="BW169" s="10">
        <v>-0.65854100000000004</v>
      </c>
      <c r="BX169" s="10">
        <v>-0.65733399999999997</v>
      </c>
      <c r="BY169" s="10">
        <v>-0.65612300000000001</v>
      </c>
      <c r="BZ169" s="10">
        <v>-0.65490700000000002</v>
      </c>
      <c r="CA169" s="10">
        <v>-0.65368700000000002</v>
      </c>
      <c r="CB169" s="10">
        <v>-0.65246300000000002</v>
      </c>
    </row>
    <row r="170" spans="1:80">
      <c r="A170" s="10">
        <v>3.3789E-2</v>
      </c>
      <c r="B170" s="10">
        <v>6.4482999999999999E-2</v>
      </c>
      <c r="C170" s="10">
        <v>8.5901000000000005E-2</v>
      </c>
      <c r="D170" s="10">
        <v>9.5240000000000005E-2</v>
      </c>
      <c r="E170" s="10">
        <v>9.0856999999999993E-2</v>
      </c>
      <c r="F170" s="10">
        <v>9.1382000000000005E-2</v>
      </c>
      <c r="G170" s="10">
        <v>0.112704</v>
      </c>
      <c r="H170" s="10">
        <v>0.148509</v>
      </c>
      <c r="I170" s="10">
        <v>0.188138</v>
      </c>
      <c r="J170" s="10">
        <v>0.195689</v>
      </c>
      <c r="K170" s="10">
        <v>0.17974499999999999</v>
      </c>
      <c r="L170" s="10">
        <v>0.14058799999999999</v>
      </c>
      <c r="M170" s="10">
        <v>8.9222999999999997E-2</v>
      </c>
      <c r="N170" s="10">
        <v>2.4244000000000002E-2</v>
      </c>
      <c r="O170" s="10">
        <v>-2.9737E-2</v>
      </c>
      <c r="P170" s="10">
        <v>-5.0574000000000001E-2</v>
      </c>
      <c r="Q170" s="10">
        <v>-4.5735999999999999E-2</v>
      </c>
      <c r="R170" s="10">
        <v>-2.6918999999999998E-2</v>
      </c>
      <c r="S170" s="10">
        <v>-9.4680000000000007E-3</v>
      </c>
      <c r="T170" s="10">
        <v>1.0144E-2</v>
      </c>
      <c r="U170" s="10">
        <v>2.0818E-2</v>
      </c>
      <c r="V170" s="10">
        <v>3.4028999999999997E-2</v>
      </c>
      <c r="W170" s="10">
        <v>4.5141000000000001E-2</v>
      </c>
      <c r="X170" s="10">
        <v>5.7702999999999997E-2</v>
      </c>
      <c r="Y170" s="10">
        <v>5.1299999999999998E-2</v>
      </c>
      <c r="Z170" s="10">
        <v>4.0231000000000003E-2</v>
      </c>
      <c r="AA170" s="10">
        <v>3.1767999999999998E-2</v>
      </c>
      <c r="AB170" s="10">
        <v>3.0138999999999999E-2</v>
      </c>
      <c r="AC170" s="10">
        <v>4.7634999999999997E-2</v>
      </c>
      <c r="AD170" s="10">
        <v>7.4037000000000006E-2</v>
      </c>
      <c r="AE170" s="10">
        <v>0.10473499999999999</v>
      </c>
      <c r="AF170" s="10">
        <v>0.149307</v>
      </c>
      <c r="AG170" s="10">
        <v>0.19741800000000001</v>
      </c>
      <c r="AH170" s="10">
        <v>0.23771200000000001</v>
      </c>
      <c r="AI170" s="10">
        <v>0.26780500000000002</v>
      </c>
      <c r="AJ170" s="10">
        <v>0.31639400000000001</v>
      </c>
      <c r="AK170" s="10">
        <v>0.35630099999999998</v>
      </c>
      <c r="AL170" s="10">
        <v>0.35508600000000001</v>
      </c>
      <c r="AM170" s="10">
        <v>0.31613200000000002</v>
      </c>
      <c r="AN170" s="10">
        <v>0.28898499999999999</v>
      </c>
      <c r="AO170" s="10">
        <v>0.285501</v>
      </c>
      <c r="AP170" s="10">
        <v>0.27293400000000001</v>
      </c>
      <c r="AQ170" s="10">
        <v>0.257193</v>
      </c>
      <c r="AR170" s="10">
        <v>0.27466299999999999</v>
      </c>
      <c r="AS170" s="10">
        <v>0.30656</v>
      </c>
      <c r="AT170" s="10">
        <v>0.340395</v>
      </c>
      <c r="AU170" s="10">
        <v>0.36574600000000002</v>
      </c>
      <c r="AV170" s="10">
        <v>0.38951000000000002</v>
      </c>
      <c r="AW170" s="10">
        <v>0.424043</v>
      </c>
      <c r="AX170" s="10">
        <v>0.50109700000000001</v>
      </c>
      <c r="AY170" s="10">
        <v>0.59104299999999999</v>
      </c>
      <c r="AZ170" s="10">
        <v>0.669651</v>
      </c>
      <c r="BA170" s="10">
        <v>0.74565899999999996</v>
      </c>
      <c r="BB170" s="10">
        <v>0.82053100000000001</v>
      </c>
      <c r="BC170" s="10">
        <v>0.88531099999999996</v>
      </c>
      <c r="BD170" s="10">
        <v>0.96017300000000005</v>
      </c>
      <c r="BE170" s="10">
        <v>1.030044</v>
      </c>
      <c r="BF170" s="10">
        <v>1.107329</v>
      </c>
      <c r="BG170" s="10">
        <v>1.1891590000000001</v>
      </c>
      <c r="BH170" s="10">
        <v>1.2920720000000001</v>
      </c>
      <c r="BI170" s="10">
        <v>1.4045810000000001</v>
      </c>
      <c r="BJ170" s="10">
        <v>1.489719</v>
      </c>
      <c r="BK170" s="10">
        <v>1.577207</v>
      </c>
      <c r="BL170" s="10">
        <v>1.667475</v>
      </c>
      <c r="BM170" s="10">
        <v>1.7726679999999999</v>
      </c>
      <c r="BN170" s="10">
        <v>1.889397</v>
      </c>
      <c r="BO170" s="10">
        <v>2.0094449999999999</v>
      </c>
      <c r="BP170" s="10">
        <v>2.133203</v>
      </c>
      <c r="BQ170" s="10">
        <v>2.2620290000000001</v>
      </c>
      <c r="BR170" s="10">
        <v>2.3961510000000001</v>
      </c>
      <c r="BS170" s="10">
        <v>2.5357880000000002</v>
      </c>
      <c r="BT170" s="10">
        <v>2.6811669999999999</v>
      </c>
      <c r="BU170" s="10">
        <v>2.8325230000000001</v>
      </c>
      <c r="BV170" s="10">
        <v>2.9901019999999998</v>
      </c>
      <c r="BW170" s="10">
        <v>3.1541600000000001</v>
      </c>
      <c r="BX170" s="10">
        <v>3.324964</v>
      </c>
      <c r="BY170" s="10">
        <v>3.5027900000000001</v>
      </c>
      <c r="BZ170" s="10">
        <v>3.6879279999999999</v>
      </c>
      <c r="CA170" s="10">
        <v>3.8806790000000002</v>
      </c>
      <c r="CB170" s="10">
        <v>4.0813540000000001</v>
      </c>
    </row>
    <row r="171" spans="1:80">
      <c r="A171" s="10">
        <v>-1.1429999999999999E-3</v>
      </c>
      <c r="B171" s="10">
        <v>-1.5447000000000001E-2</v>
      </c>
      <c r="C171" s="10">
        <v>-2.7227999999999999E-2</v>
      </c>
      <c r="D171" s="10">
        <v>-5.1566000000000001E-2</v>
      </c>
      <c r="E171" s="10">
        <v>-8.2679000000000002E-2</v>
      </c>
      <c r="F171" s="10">
        <v>-9.6060999999999994E-2</v>
      </c>
      <c r="G171" s="10">
        <v>-0.120384</v>
      </c>
      <c r="H171" s="10">
        <v>-0.15151899999999999</v>
      </c>
      <c r="I171" s="10">
        <v>-0.190077</v>
      </c>
      <c r="J171" s="10">
        <v>-0.21958900000000001</v>
      </c>
      <c r="K171" s="10">
        <v>-0.26063999999999998</v>
      </c>
      <c r="L171" s="10">
        <v>-0.301867</v>
      </c>
      <c r="M171" s="10">
        <v>-0.336532</v>
      </c>
      <c r="N171" s="10">
        <v>-0.36671300000000001</v>
      </c>
      <c r="O171" s="10">
        <v>-0.38611800000000002</v>
      </c>
      <c r="P171" s="10">
        <v>-0.37984899999999999</v>
      </c>
      <c r="Q171" s="10">
        <v>-0.36346200000000001</v>
      </c>
      <c r="R171" s="10">
        <v>-0.35281400000000002</v>
      </c>
      <c r="S171" s="10">
        <v>-0.35011700000000001</v>
      </c>
      <c r="T171" s="10">
        <v>-0.34421000000000002</v>
      </c>
      <c r="U171" s="10">
        <v>-0.34028399999999998</v>
      </c>
      <c r="V171" s="10">
        <v>-0.33313599999999999</v>
      </c>
      <c r="W171" s="10">
        <v>-0.31968099999999999</v>
      </c>
      <c r="X171" s="10">
        <v>-0.31492999999999999</v>
      </c>
      <c r="Y171" s="10">
        <v>-0.29443200000000003</v>
      </c>
      <c r="Z171" s="10">
        <v>-0.272843</v>
      </c>
      <c r="AA171" s="10">
        <v>-0.25588499999999997</v>
      </c>
      <c r="AB171" s="10">
        <v>-0.24071300000000001</v>
      </c>
      <c r="AC171" s="10">
        <v>-0.22700200000000001</v>
      </c>
      <c r="AD171" s="10">
        <v>-0.21728900000000001</v>
      </c>
      <c r="AE171" s="10">
        <v>-0.21213799999999999</v>
      </c>
      <c r="AF171" s="10">
        <v>-0.19783999999999999</v>
      </c>
      <c r="AG171" s="10">
        <v>-0.18038000000000001</v>
      </c>
      <c r="AH171" s="10">
        <v>-0.17174300000000001</v>
      </c>
      <c r="AI171" s="10">
        <v>-0.18118200000000001</v>
      </c>
      <c r="AJ171" s="10">
        <v>-0.172927</v>
      </c>
      <c r="AK171" s="10">
        <v>-0.16783400000000001</v>
      </c>
      <c r="AL171" s="10">
        <v>-0.17680199999999999</v>
      </c>
      <c r="AM171" s="10">
        <v>-0.18043799999999999</v>
      </c>
      <c r="AN171" s="10">
        <v>-0.16500400000000001</v>
      </c>
      <c r="AO171" s="10">
        <v>-0.157915</v>
      </c>
      <c r="AP171" s="10">
        <v>-0.14896000000000001</v>
      </c>
      <c r="AQ171" s="10">
        <v>-0.141817</v>
      </c>
      <c r="AR171" s="10">
        <v>-0.14324700000000001</v>
      </c>
      <c r="AS171" s="10">
        <v>-0.14591299999999999</v>
      </c>
      <c r="AT171" s="10">
        <v>-0.16459799999999999</v>
      </c>
      <c r="AU171" s="10">
        <v>-0.18602099999999999</v>
      </c>
      <c r="AV171" s="10">
        <v>-0.189247</v>
      </c>
      <c r="AW171" s="10">
        <v>-0.18118300000000001</v>
      </c>
      <c r="AX171" s="10">
        <v>-0.16536100000000001</v>
      </c>
      <c r="AY171" s="10">
        <v>-0.164434</v>
      </c>
      <c r="AZ171" s="10">
        <v>-0.17621800000000001</v>
      </c>
      <c r="BA171" s="10">
        <v>-0.17860799999999999</v>
      </c>
      <c r="BB171" s="10">
        <v>-0.168049</v>
      </c>
      <c r="BC171" s="10">
        <v>-0.145261</v>
      </c>
      <c r="BD171" s="10">
        <v>-0.109084</v>
      </c>
      <c r="BE171" s="10">
        <v>-6.5583000000000002E-2</v>
      </c>
      <c r="BF171" s="10">
        <v>-1.3709000000000001E-2</v>
      </c>
      <c r="BG171" s="10">
        <v>4.5281000000000002E-2</v>
      </c>
      <c r="BH171" s="10">
        <v>0.107958</v>
      </c>
      <c r="BI171" s="10">
        <v>0.18768199999999999</v>
      </c>
      <c r="BJ171" s="10">
        <v>0.27348099999999997</v>
      </c>
      <c r="BK171" s="10">
        <v>0.37251699999999999</v>
      </c>
      <c r="BL171" s="10">
        <v>0.47412599999999999</v>
      </c>
      <c r="BM171" s="10">
        <v>0.57289900000000005</v>
      </c>
      <c r="BN171" s="10">
        <v>0.66986900000000005</v>
      </c>
      <c r="BO171" s="10">
        <v>0.77018699999999995</v>
      </c>
      <c r="BP171" s="10">
        <v>0.87657099999999999</v>
      </c>
      <c r="BQ171" s="10">
        <v>0.98935799999999996</v>
      </c>
      <c r="BR171" s="10">
        <v>1.108924</v>
      </c>
      <c r="BS171" s="10">
        <v>1.235676</v>
      </c>
      <c r="BT171" s="10">
        <v>1.370047</v>
      </c>
      <c r="BU171" s="10">
        <v>1.5124930000000001</v>
      </c>
      <c r="BV171" s="10">
        <v>1.6635009999999999</v>
      </c>
      <c r="BW171" s="10">
        <v>1.823585</v>
      </c>
      <c r="BX171" s="10">
        <v>1.9932909999999999</v>
      </c>
      <c r="BY171" s="10">
        <v>2.1731959999999999</v>
      </c>
      <c r="BZ171" s="10">
        <v>2.3639139999999998</v>
      </c>
      <c r="CA171" s="10">
        <v>2.5660940000000001</v>
      </c>
      <c r="CB171" s="10">
        <v>2.780427</v>
      </c>
    </row>
    <row r="172" spans="1:80">
      <c r="A172" s="10">
        <v>1.6152E-2</v>
      </c>
      <c r="B172" s="10">
        <v>3.5013000000000002E-2</v>
      </c>
      <c r="C172" s="10">
        <v>7.1611999999999995E-2</v>
      </c>
      <c r="D172" s="10">
        <v>9.3281000000000003E-2</v>
      </c>
      <c r="E172" s="10">
        <v>0.108793</v>
      </c>
      <c r="F172" s="10">
        <v>0.13594400000000001</v>
      </c>
      <c r="G172" s="10">
        <v>0.15779199999999999</v>
      </c>
      <c r="H172" s="10">
        <v>0.185365</v>
      </c>
      <c r="I172" s="10">
        <v>0.23836399999999999</v>
      </c>
      <c r="J172" s="10">
        <v>0.303145</v>
      </c>
      <c r="K172" s="10">
        <v>0.343777</v>
      </c>
      <c r="L172" s="10">
        <v>0.35013499999999997</v>
      </c>
      <c r="M172" s="10">
        <v>0.31853599999999999</v>
      </c>
      <c r="N172" s="10">
        <v>0.28525800000000001</v>
      </c>
      <c r="O172" s="10">
        <v>0.25512200000000002</v>
      </c>
      <c r="P172" s="10">
        <v>0.20765500000000001</v>
      </c>
      <c r="Q172" s="10">
        <v>0.18180199999999999</v>
      </c>
      <c r="R172" s="10">
        <v>0.187671</v>
      </c>
      <c r="S172" s="10">
        <v>0.20603199999999999</v>
      </c>
      <c r="T172" s="10">
        <v>0.23969499999999999</v>
      </c>
      <c r="U172" s="10">
        <v>0.29305399999999998</v>
      </c>
      <c r="V172" s="10">
        <v>0.373278</v>
      </c>
      <c r="W172" s="10">
        <v>0.47265000000000001</v>
      </c>
      <c r="X172" s="10">
        <v>0.55841099999999999</v>
      </c>
      <c r="Y172" s="10">
        <v>0.62672700000000003</v>
      </c>
      <c r="Z172" s="10">
        <v>0.67410000000000003</v>
      </c>
      <c r="AA172" s="10">
        <v>0.73469899999999999</v>
      </c>
      <c r="AB172" s="10">
        <v>0.79388300000000001</v>
      </c>
      <c r="AC172" s="10">
        <v>0.823828</v>
      </c>
      <c r="AD172" s="10">
        <v>0.79565600000000003</v>
      </c>
      <c r="AE172" s="10">
        <v>0.76784600000000003</v>
      </c>
      <c r="AF172" s="10">
        <v>0.741448</v>
      </c>
      <c r="AG172" s="10">
        <v>0.68185499999999999</v>
      </c>
      <c r="AH172" s="10">
        <v>0.64775799999999994</v>
      </c>
      <c r="AI172" s="10">
        <v>0.63306600000000002</v>
      </c>
      <c r="AJ172" s="10">
        <v>0.61479300000000003</v>
      </c>
      <c r="AK172" s="10">
        <v>0.572542</v>
      </c>
      <c r="AL172" s="10">
        <v>0.51847200000000004</v>
      </c>
      <c r="AM172" s="10">
        <v>0.50723099999999999</v>
      </c>
      <c r="AN172" s="10">
        <v>0.56528100000000003</v>
      </c>
      <c r="AO172" s="10">
        <v>0.624834</v>
      </c>
      <c r="AP172" s="10">
        <v>0.68546899999999999</v>
      </c>
      <c r="AQ172" s="10">
        <v>0.69301199999999996</v>
      </c>
      <c r="AR172" s="10">
        <v>0.64675800000000006</v>
      </c>
      <c r="AS172" s="10">
        <v>0.616255</v>
      </c>
      <c r="AT172" s="10">
        <v>0.62929800000000002</v>
      </c>
      <c r="AU172" s="10">
        <v>0.66090199999999999</v>
      </c>
      <c r="AV172" s="10">
        <v>0.700461</v>
      </c>
      <c r="AW172" s="10">
        <v>0.76669200000000004</v>
      </c>
      <c r="AX172" s="10">
        <v>0.84479199999999999</v>
      </c>
      <c r="AY172" s="10">
        <v>0.90038099999999999</v>
      </c>
      <c r="AZ172" s="10">
        <v>0.92231399999999997</v>
      </c>
      <c r="BA172" s="10">
        <v>0.94117399999999996</v>
      </c>
      <c r="BB172" s="10">
        <v>0.94903099999999996</v>
      </c>
      <c r="BC172" s="10">
        <v>0.99356900000000004</v>
      </c>
      <c r="BD172" s="10">
        <v>1.0586390000000001</v>
      </c>
      <c r="BE172" s="10">
        <v>1.1155809999999999</v>
      </c>
      <c r="BF172" s="10">
        <v>1.165316</v>
      </c>
      <c r="BG172" s="10">
        <v>1.1789860000000001</v>
      </c>
      <c r="BH172" s="10">
        <v>1.1958949999999999</v>
      </c>
      <c r="BI172" s="10">
        <v>1.2198469999999999</v>
      </c>
      <c r="BJ172" s="10">
        <v>1.2610969999999999</v>
      </c>
      <c r="BK172" s="10">
        <v>1.3304499999999999</v>
      </c>
      <c r="BL172" s="10">
        <v>1.4203220000000001</v>
      </c>
      <c r="BM172" s="10">
        <v>1.5160389999999999</v>
      </c>
      <c r="BN172" s="10">
        <v>1.615326</v>
      </c>
      <c r="BO172" s="10">
        <v>1.719919</v>
      </c>
      <c r="BP172" s="10">
        <v>1.82741</v>
      </c>
      <c r="BQ172" s="10">
        <v>1.939127</v>
      </c>
      <c r="BR172" s="10">
        <v>2.0552589999999999</v>
      </c>
      <c r="BS172" s="10">
        <v>2.1759780000000002</v>
      </c>
      <c r="BT172" s="10">
        <v>2.3014679999999998</v>
      </c>
      <c r="BU172" s="10">
        <v>2.4319160000000002</v>
      </c>
      <c r="BV172" s="10">
        <v>2.5675180000000002</v>
      </c>
      <c r="BW172" s="10">
        <v>2.7084790000000001</v>
      </c>
      <c r="BX172" s="10">
        <v>2.8550080000000002</v>
      </c>
      <c r="BY172" s="10">
        <v>3.0073279999999998</v>
      </c>
      <c r="BZ172" s="10">
        <v>3.1656659999999999</v>
      </c>
      <c r="CA172" s="10">
        <v>3.33026</v>
      </c>
      <c r="CB172" s="10">
        <v>3.5013580000000002</v>
      </c>
    </row>
    <row r="173" spans="1:80">
      <c r="A173" s="10">
        <v>-3.9969999999999997E-3</v>
      </c>
      <c r="B173" s="10">
        <v>4.2459999999999998E-3</v>
      </c>
      <c r="C173" s="10">
        <v>2.3421000000000001E-2</v>
      </c>
      <c r="D173" s="10">
        <v>3.9876000000000002E-2</v>
      </c>
      <c r="E173" s="10">
        <v>8.2322999999999993E-2</v>
      </c>
      <c r="F173" s="10">
        <v>0.12750800000000001</v>
      </c>
      <c r="G173" s="10">
        <v>0.16622700000000001</v>
      </c>
      <c r="H173" s="10">
        <v>0.18545600000000001</v>
      </c>
      <c r="I173" s="10">
        <v>0.19900300000000001</v>
      </c>
      <c r="J173" s="10">
        <v>0.21668100000000001</v>
      </c>
      <c r="K173" s="10">
        <v>0.24745</v>
      </c>
      <c r="L173" s="10">
        <v>0.24363399999999999</v>
      </c>
      <c r="M173" s="10">
        <v>0.232902</v>
      </c>
      <c r="N173" s="10">
        <v>0.22508</v>
      </c>
      <c r="O173" s="10">
        <v>0.209809</v>
      </c>
      <c r="P173" s="10">
        <v>0.216224</v>
      </c>
      <c r="Q173" s="10">
        <v>0.23078899999999999</v>
      </c>
      <c r="R173" s="10">
        <v>0.22192300000000001</v>
      </c>
      <c r="S173" s="10">
        <v>0.19023999999999999</v>
      </c>
      <c r="T173" s="10">
        <v>0.13949300000000001</v>
      </c>
      <c r="U173" s="10">
        <v>6.4743999999999996E-2</v>
      </c>
      <c r="V173" s="10">
        <v>-4.6870000000000002E-3</v>
      </c>
      <c r="W173" s="10">
        <v>-5.6793000000000003E-2</v>
      </c>
      <c r="X173" s="10">
        <v>-8.4015000000000006E-2</v>
      </c>
      <c r="Y173" s="10">
        <v>-8.6735999999999994E-2</v>
      </c>
      <c r="Z173" s="10">
        <v>-7.2658E-2</v>
      </c>
      <c r="AA173" s="10">
        <v>-4.7351999999999998E-2</v>
      </c>
      <c r="AB173" s="10">
        <v>-2.8960000000000001E-3</v>
      </c>
      <c r="AC173" s="10">
        <v>7.7089999999999997E-3</v>
      </c>
      <c r="AD173" s="10">
        <v>-3.1050000000000001E-3</v>
      </c>
      <c r="AE173" s="10">
        <v>-3.0903E-2</v>
      </c>
      <c r="AF173" s="10">
        <v>-5.4574999999999999E-2</v>
      </c>
      <c r="AG173" s="10">
        <v>-5.7889999999999997E-2</v>
      </c>
      <c r="AH173" s="10">
        <v>-5.7415000000000001E-2</v>
      </c>
      <c r="AI173" s="10">
        <v>-5.3804999999999999E-2</v>
      </c>
      <c r="AJ173" s="10">
        <v>-5.3626E-2</v>
      </c>
      <c r="AK173" s="10">
        <v>-4.9063000000000002E-2</v>
      </c>
      <c r="AL173" s="10">
        <v>-4.9269E-2</v>
      </c>
      <c r="AM173" s="10">
        <v>-3.0237E-2</v>
      </c>
      <c r="AN173" s="10">
        <v>1.6389999999999998E-2</v>
      </c>
      <c r="AO173" s="10">
        <v>3.8157999999999997E-2</v>
      </c>
      <c r="AP173" s="10">
        <v>5.0061000000000001E-2</v>
      </c>
      <c r="AQ173" s="10">
        <v>7.9361000000000001E-2</v>
      </c>
      <c r="AR173" s="10">
        <v>0.103184</v>
      </c>
      <c r="AS173" s="10">
        <v>0.127716</v>
      </c>
      <c r="AT173" s="10">
        <v>0.16373599999999999</v>
      </c>
      <c r="AU173" s="10">
        <v>0.17468</v>
      </c>
      <c r="AV173" s="10">
        <v>0.199237</v>
      </c>
      <c r="AW173" s="10">
        <v>0.234926</v>
      </c>
      <c r="AX173" s="10">
        <v>0.273866</v>
      </c>
      <c r="AY173" s="10">
        <v>0.30704199999999998</v>
      </c>
      <c r="AZ173" s="10">
        <v>0.34415400000000002</v>
      </c>
      <c r="BA173" s="10">
        <v>0.39343800000000001</v>
      </c>
      <c r="BB173" s="10">
        <v>0.44087799999999999</v>
      </c>
      <c r="BC173" s="10">
        <v>0.47875299999999998</v>
      </c>
      <c r="BD173" s="10">
        <v>0.51851800000000003</v>
      </c>
      <c r="BE173" s="10">
        <v>0.54683099999999996</v>
      </c>
      <c r="BF173" s="10">
        <v>0.56179500000000004</v>
      </c>
      <c r="BG173" s="10">
        <v>0.57083200000000001</v>
      </c>
      <c r="BH173" s="10">
        <v>0.57065399999999999</v>
      </c>
      <c r="BI173" s="10">
        <v>0.57054000000000005</v>
      </c>
      <c r="BJ173" s="10">
        <v>0.58920799999999995</v>
      </c>
      <c r="BK173" s="10">
        <v>0.62353599999999998</v>
      </c>
      <c r="BL173" s="10">
        <v>0.65276199999999995</v>
      </c>
      <c r="BM173" s="10">
        <v>0.67486199999999996</v>
      </c>
      <c r="BN173" s="10">
        <v>0.69725999999999999</v>
      </c>
      <c r="BO173" s="10">
        <v>0.71779899999999996</v>
      </c>
      <c r="BP173" s="10">
        <v>0.73903799999999997</v>
      </c>
      <c r="BQ173" s="10">
        <v>0.76053899999999997</v>
      </c>
      <c r="BR173" s="10">
        <v>0.78230599999999995</v>
      </c>
      <c r="BS173" s="10">
        <v>0.804342</v>
      </c>
      <c r="BT173" s="10">
        <v>0.82665</v>
      </c>
      <c r="BU173" s="10">
        <v>0.84923499999999996</v>
      </c>
      <c r="BV173" s="10">
        <v>0.87209800000000004</v>
      </c>
      <c r="BW173" s="10">
        <v>0.89524499999999996</v>
      </c>
      <c r="BX173" s="10">
        <v>0.91867699999999997</v>
      </c>
      <c r="BY173" s="10">
        <v>0.94239899999999999</v>
      </c>
      <c r="BZ173" s="10">
        <v>0.96641500000000002</v>
      </c>
      <c r="CA173" s="10">
        <v>0.99072700000000002</v>
      </c>
      <c r="CB173" s="10">
        <v>1.0153399999999999</v>
      </c>
    </row>
    <row r="174" spans="1:80">
      <c r="A174" s="10">
        <v>1.9743E-2</v>
      </c>
      <c r="B174" s="10">
        <v>3.1426000000000003E-2</v>
      </c>
      <c r="C174" s="10">
        <v>2.3165000000000002E-2</v>
      </c>
      <c r="D174" s="10">
        <v>1.602E-2</v>
      </c>
      <c r="E174" s="10">
        <v>1.4461E-2</v>
      </c>
      <c r="F174" s="10">
        <v>1.6851999999999999E-2</v>
      </c>
      <c r="G174" s="10">
        <v>3.3685E-2</v>
      </c>
      <c r="H174" s="10">
        <v>4.8411999999999997E-2</v>
      </c>
      <c r="I174" s="10">
        <v>8.5406999999999997E-2</v>
      </c>
      <c r="J174" s="10">
        <v>0.117206</v>
      </c>
      <c r="K174" s="10">
        <v>9.9892999999999996E-2</v>
      </c>
      <c r="L174" s="10">
        <v>7.1300000000000002E-2</v>
      </c>
      <c r="M174" s="10">
        <v>4.4574999999999997E-2</v>
      </c>
      <c r="N174" s="10">
        <v>3.7505999999999998E-2</v>
      </c>
      <c r="O174" s="10">
        <v>3.0443000000000001E-2</v>
      </c>
      <c r="P174" s="10">
        <v>6.3270000000000002E-3</v>
      </c>
      <c r="Q174" s="10">
        <v>-3.1947000000000003E-2</v>
      </c>
      <c r="R174" s="10">
        <v>-8.3097000000000004E-2</v>
      </c>
      <c r="S174" s="10">
        <v>-0.115555</v>
      </c>
      <c r="T174" s="10">
        <v>-0.110648</v>
      </c>
      <c r="U174" s="10">
        <v>-9.2577999999999994E-2</v>
      </c>
      <c r="V174" s="10">
        <v>-6.3937999999999995E-2</v>
      </c>
      <c r="W174" s="10">
        <v>-3.0953999999999999E-2</v>
      </c>
      <c r="X174" s="10">
        <v>-1.5924000000000001E-2</v>
      </c>
      <c r="Y174" s="10">
        <v>-3.202E-2</v>
      </c>
      <c r="Z174" s="10">
        <v>-5.7595E-2</v>
      </c>
      <c r="AA174" s="10">
        <v>-6.1099000000000001E-2</v>
      </c>
      <c r="AB174" s="10">
        <v>-5.4630999999999999E-2</v>
      </c>
      <c r="AC174" s="10">
        <v>-4.4975000000000001E-2</v>
      </c>
      <c r="AD174" s="10">
        <v>-1.9879000000000001E-2</v>
      </c>
      <c r="AE174" s="10">
        <v>1.6607E-2</v>
      </c>
      <c r="AF174" s="10">
        <v>4.5789000000000003E-2</v>
      </c>
      <c r="AG174" s="10">
        <v>2.7843E-2</v>
      </c>
      <c r="AH174" s="10">
        <v>-1.4154E-2</v>
      </c>
      <c r="AI174" s="10">
        <v>-3.7867999999999999E-2</v>
      </c>
      <c r="AJ174" s="10">
        <v>-3.7853999999999999E-2</v>
      </c>
      <c r="AK174" s="10">
        <v>-5.4625E-2</v>
      </c>
      <c r="AL174" s="10">
        <v>-6.9825999999999999E-2</v>
      </c>
      <c r="AM174" s="10">
        <v>-6.5908999999999995E-2</v>
      </c>
      <c r="AN174" s="10">
        <v>-5.4837999999999998E-2</v>
      </c>
      <c r="AO174" s="10">
        <v>-3.2501000000000002E-2</v>
      </c>
      <c r="AP174" s="10">
        <v>-1.1E-5</v>
      </c>
      <c r="AQ174" s="10">
        <v>1.2980999999999999E-2</v>
      </c>
      <c r="AR174" s="10">
        <v>4.4191000000000001E-2</v>
      </c>
      <c r="AS174" s="10">
        <v>7.9494999999999996E-2</v>
      </c>
      <c r="AT174" s="10">
        <v>0.122137</v>
      </c>
      <c r="AU174" s="10">
        <v>0.170151</v>
      </c>
      <c r="AV174" s="10">
        <v>0.22775100000000001</v>
      </c>
      <c r="AW174" s="10">
        <v>0.29156700000000002</v>
      </c>
      <c r="AX174" s="10">
        <v>0.37386200000000003</v>
      </c>
      <c r="AY174" s="10">
        <v>0.45556200000000002</v>
      </c>
      <c r="AZ174" s="10">
        <v>0.52364500000000003</v>
      </c>
      <c r="BA174" s="10">
        <v>0.573569</v>
      </c>
      <c r="BB174" s="10">
        <v>0.60138999999999998</v>
      </c>
      <c r="BC174" s="10">
        <v>0.620031</v>
      </c>
      <c r="BD174" s="10">
        <v>0.61282999999999999</v>
      </c>
      <c r="BE174" s="10">
        <v>0.59594599999999998</v>
      </c>
      <c r="BF174" s="10">
        <v>0.579434</v>
      </c>
      <c r="BG174" s="10">
        <v>0.56522899999999998</v>
      </c>
      <c r="BH174" s="10">
        <v>0.55826100000000001</v>
      </c>
      <c r="BI174" s="10">
        <v>0.54906500000000003</v>
      </c>
      <c r="BJ174" s="10">
        <v>0.53882699999999994</v>
      </c>
      <c r="BK174" s="10">
        <v>0.53152500000000003</v>
      </c>
      <c r="BL174" s="10">
        <v>0.52370300000000003</v>
      </c>
      <c r="BM174" s="10">
        <v>0.52222299999999999</v>
      </c>
      <c r="BN174" s="10">
        <v>0.52098500000000003</v>
      </c>
      <c r="BO174" s="10">
        <v>0.51743099999999997</v>
      </c>
      <c r="BP174" s="10">
        <v>0.51319199999999998</v>
      </c>
      <c r="BQ174" s="10">
        <v>0.50895400000000002</v>
      </c>
      <c r="BR174" s="10">
        <v>0.50472700000000004</v>
      </c>
      <c r="BS174" s="10">
        <v>0.50051299999999999</v>
      </c>
      <c r="BT174" s="10">
        <v>0.49630999999999997</v>
      </c>
      <c r="BU174" s="10">
        <v>0.49211899999999997</v>
      </c>
      <c r="BV174" s="10">
        <v>0.48793999999999998</v>
      </c>
      <c r="BW174" s="10">
        <v>0.48377199999999998</v>
      </c>
      <c r="BX174" s="10">
        <v>0.47961700000000002</v>
      </c>
      <c r="BY174" s="10">
        <v>0.47547200000000001</v>
      </c>
      <c r="BZ174" s="10">
        <v>0.47133999999999998</v>
      </c>
      <c r="CA174" s="10">
        <v>0.467219</v>
      </c>
      <c r="CB174" s="10">
        <v>0.46310899999999999</v>
      </c>
    </row>
    <row r="175" spans="1:80">
      <c r="A175" s="10">
        <v>-3.607E-3</v>
      </c>
      <c r="B175" s="10">
        <v>-3.4687999999999997E-2</v>
      </c>
      <c r="C175" s="10">
        <v>-6.2870999999999996E-2</v>
      </c>
      <c r="D175" s="10">
        <v>-7.5455999999999995E-2</v>
      </c>
      <c r="E175" s="10">
        <v>-7.3647000000000004E-2</v>
      </c>
      <c r="F175" s="10">
        <v>-8.9691999999999994E-2</v>
      </c>
      <c r="G175" s="10">
        <v>-0.12592600000000001</v>
      </c>
      <c r="H175" s="10">
        <v>-0.15543100000000001</v>
      </c>
      <c r="I175" s="10">
        <v>-0.19763900000000001</v>
      </c>
      <c r="J175" s="10">
        <v>-0.259959</v>
      </c>
      <c r="K175" s="10">
        <v>-0.31913599999999998</v>
      </c>
      <c r="L175" s="10">
        <v>-0.35570000000000002</v>
      </c>
      <c r="M175" s="10">
        <v>-0.37748100000000001</v>
      </c>
      <c r="N175" s="10">
        <v>-0.38225500000000001</v>
      </c>
      <c r="O175" s="10">
        <v>-0.362618</v>
      </c>
      <c r="P175" s="10">
        <v>-0.34356199999999998</v>
      </c>
      <c r="Q175" s="10">
        <v>-0.33127699999999999</v>
      </c>
      <c r="R175" s="10">
        <v>-0.29875499999999999</v>
      </c>
      <c r="S175" s="10">
        <v>-0.25913799999999998</v>
      </c>
      <c r="T175" s="10">
        <v>-0.213807</v>
      </c>
      <c r="U175" s="10">
        <v>-0.153616</v>
      </c>
      <c r="V175" s="10">
        <v>-9.2253000000000002E-2</v>
      </c>
      <c r="W175" s="10">
        <v>-2.4774000000000001E-2</v>
      </c>
      <c r="X175" s="10">
        <v>1.6449999999999999E-2</v>
      </c>
      <c r="Y175" s="10">
        <v>3.7891000000000001E-2</v>
      </c>
      <c r="Z175" s="10">
        <v>7.4430999999999997E-2</v>
      </c>
      <c r="AA175" s="10">
        <v>0.123255</v>
      </c>
      <c r="AB175" s="10">
        <v>0.224158</v>
      </c>
      <c r="AC175" s="10">
        <v>0.37060999999999999</v>
      </c>
      <c r="AD175" s="10">
        <v>0.50914099999999995</v>
      </c>
      <c r="AE175" s="10">
        <v>0.66060799999999997</v>
      </c>
      <c r="AF175" s="10">
        <v>0.84336500000000003</v>
      </c>
      <c r="AG175" s="10">
        <v>1.0839369999999999</v>
      </c>
      <c r="AH175" s="10">
        <v>1.3532</v>
      </c>
      <c r="AI175" s="10">
        <v>1.637842</v>
      </c>
      <c r="AJ175" s="10">
        <v>1.8525799999999999</v>
      </c>
      <c r="AK175" s="10">
        <v>1.990556</v>
      </c>
      <c r="AL175" s="10">
        <v>2.092355</v>
      </c>
      <c r="AM175" s="10">
        <v>2.1830379999999998</v>
      </c>
      <c r="AN175" s="10">
        <v>2.2315770000000001</v>
      </c>
      <c r="AO175" s="10">
        <v>2.1982210000000002</v>
      </c>
      <c r="AP175" s="10">
        <v>2.1788630000000002</v>
      </c>
      <c r="AQ175" s="10">
        <v>2.1944129999999999</v>
      </c>
      <c r="AR175" s="10">
        <v>2.2116910000000001</v>
      </c>
      <c r="AS175" s="10">
        <v>2.238102</v>
      </c>
      <c r="AT175" s="10">
        <v>2.2817280000000002</v>
      </c>
      <c r="AU175" s="10">
        <v>2.3724769999999999</v>
      </c>
      <c r="AV175" s="10">
        <v>2.3858139999999999</v>
      </c>
      <c r="AW175" s="10">
        <v>2.3924409999999998</v>
      </c>
      <c r="AX175" s="10">
        <v>2.4495619999999998</v>
      </c>
      <c r="AY175" s="10">
        <v>2.5102980000000001</v>
      </c>
      <c r="AZ175" s="10">
        <v>2.6122000000000001</v>
      </c>
      <c r="BA175" s="10">
        <v>2.7566809999999999</v>
      </c>
      <c r="BB175" s="10">
        <v>2.8745319999999999</v>
      </c>
      <c r="BC175" s="10">
        <v>3.0076489999999998</v>
      </c>
      <c r="BD175" s="10">
        <v>3.1718320000000002</v>
      </c>
      <c r="BE175" s="10">
        <v>3.3638270000000001</v>
      </c>
      <c r="BF175" s="10">
        <v>3.5789629999999999</v>
      </c>
      <c r="BG175" s="10">
        <v>3.7868170000000001</v>
      </c>
      <c r="BH175" s="10">
        <v>3.9765269999999999</v>
      </c>
      <c r="BI175" s="10">
        <v>4.1586220000000003</v>
      </c>
      <c r="BJ175" s="10">
        <v>4.3017669999999999</v>
      </c>
      <c r="BK175" s="10">
        <v>4.4570959999999999</v>
      </c>
      <c r="BL175" s="10">
        <v>4.6883530000000002</v>
      </c>
      <c r="BM175" s="10">
        <v>4.950723</v>
      </c>
      <c r="BN175" s="10">
        <v>5.213997</v>
      </c>
      <c r="BO175" s="10">
        <v>5.4866840000000003</v>
      </c>
      <c r="BP175" s="10">
        <v>5.7724539999999998</v>
      </c>
      <c r="BQ175" s="10">
        <v>6.0707789999999999</v>
      </c>
      <c r="BR175" s="10">
        <v>6.3822450000000002</v>
      </c>
      <c r="BS175" s="10">
        <v>6.7074309999999997</v>
      </c>
      <c r="BT175" s="10">
        <v>7.0469410000000003</v>
      </c>
      <c r="BU175" s="10">
        <v>7.4014069999999998</v>
      </c>
      <c r="BV175" s="10">
        <v>7.7714869999999996</v>
      </c>
      <c r="BW175" s="10">
        <v>8.1578680000000006</v>
      </c>
      <c r="BX175" s="10">
        <v>8.5612700000000004</v>
      </c>
      <c r="BY175" s="10">
        <v>8.9824420000000007</v>
      </c>
      <c r="BZ175" s="10">
        <v>9.4221660000000007</v>
      </c>
      <c r="CA175" s="10">
        <v>9.8812599999999993</v>
      </c>
      <c r="CB175" s="10">
        <v>10.360576</v>
      </c>
    </row>
    <row r="176" spans="1:80">
      <c r="A176" s="10">
        <v>1.4504E-2</v>
      </c>
      <c r="B176" s="10">
        <v>7.1850000000000004E-3</v>
      </c>
      <c r="C176" s="10">
        <v>-5.7899999999999998E-4</v>
      </c>
      <c r="D176" s="10">
        <v>-8.8500000000000004E-4</v>
      </c>
      <c r="E176" s="10">
        <v>5.5640000000000004E-3</v>
      </c>
      <c r="F176" s="10">
        <v>9.1109999999999993E-3</v>
      </c>
      <c r="G176" s="10">
        <v>2.4593E-2</v>
      </c>
      <c r="H176" s="10">
        <v>5.1955000000000001E-2</v>
      </c>
      <c r="I176" s="10">
        <v>8.4428000000000003E-2</v>
      </c>
      <c r="J176" s="10">
        <v>0.13314500000000001</v>
      </c>
      <c r="K176" s="10">
        <v>0.18837300000000001</v>
      </c>
      <c r="L176" s="10">
        <v>0.22231000000000001</v>
      </c>
      <c r="M176" s="10">
        <v>0.243283</v>
      </c>
      <c r="N176" s="10">
        <v>0.245974</v>
      </c>
      <c r="O176" s="10">
        <v>0.276588</v>
      </c>
      <c r="P176" s="10">
        <v>0.30752400000000002</v>
      </c>
      <c r="Q176" s="10">
        <v>0.32813900000000001</v>
      </c>
      <c r="R176" s="10">
        <v>0.33435500000000001</v>
      </c>
      <c r="S176" s="10">
        <v>0.33212399999999997</v>
      </c>
      <c r="T176" s="10">
        <v>0.33996100000000001</v>
      </c>
      <c r="U176" s="10">
        <v>0.364786</v>
      </c>
      <c r="V176" s="10">
        <v>0.414553</v>
      </c>
      <c r="W176" s="10">
        <v>0.44587500000000002</v>
      </c>
      <c r="X176" s="10">
        <v>0.46201599999999998</v>
      </c>
      <c r="Y176" s="10">
        <v>0.475858</v>
      </c>
      <c r="Z176" s="10">
        <v>0.49529600000000001</v>
      </c>
      <c r="AA176" s="10">
        <v>0.53197300000000003</v>
      </c>
      <c r="AB176" s="10">
        <v>0.61448100000000005</v>
      </c>
      <c r="AC176" s="10">
        <v>0.67647599999999997</v>
      </c>
      <c r="AD176" s="10">
        <v>0.70299900000000004</v>
      </c>
      <c r="AE176" s="10">
        <v>0.75673500000000005</v>
      </c>
      <c r="AF176" s="10">
        <v>0.83005399999999996</v>
      </c>
      <c r="AG176" s="10">
        <v>0.89603699999999997</v>
      </c>
      <c r="AH176" s="10">
        <v>0.95204299999999997</v>
      </c>
      <c r="AI176" s="10">
        <v>1.0063629999999999</v>
      </c>
      <c r="AJ176" s="10">
        <v>1.0753170000000001</v>
      </c>
      <c r="AK176" s="10">
        <v>1.1814979999999999</v>
      </c>
      <c r="AL176" s="10">
        <v>1.314611</v>
      </c>
      <c r="AM176" s="10">
        <v>1.424798</v>
      </c>
      <c r="AN176" s="10">
        <v>1.52145</v>
      </c>
      <c r="AO176" s="10">
        <v>1.7025969999999999</v>
      </c>
      <c r="AP176" s="10">
        <v>1.8725540000000001</v>
      </c>
      <c r="AQ176" s="10">
        <v>1.989339</v>
      </c>
      <c r="AR176" s="10">
        <v>2.1271</v>
      </c>
      <c r="AS176" s="10">
        <v>2.2646099999999998</v>
      </c>
      <c r="AT176" s="10">
        <v>2.3848099999999999</v>
      </c>
      <c r="AU176" s="10">
        <v>2.5475089999999998</v>
      </c>
      <c r="AV176" s="10">
        <v>2.6910539999999998</v>
      </c>
      <c r="AW176" s="10">
        <v>2.7374849999999999</v>
      </c>
      <c r="AX176" s="10">
        <v>2.7368260000000002</v>
      </c>
      <c r="AY176" s="10">
        <v>2.7338830000000001</v>
      </c>
      <c r="AZ176" s="10">
        <v>2.760367</v>
      </c>
      <c r="BA176" s="10">
        <v>2.8004470000000001</v>
      </c>
      <c r="BB176" s="10">
        <v>2.7950879999999998</v>
      </c>
      <c r="BC176" s="10">
        <v>2.7920829999999999</v>
      </c>
      <c r="BD176" s="10">
        <v>2.7619150000000001</v>
      </c>
      <c r="BE176" s="10">
        <v>2.744024</v>
      </c>
      <c r="BF176" s="10">
        <v>2.7572260000000002</v>
      </c>
      <c r="BG176" s="10">
        <v>2.7535630000000002</v>
      </c>
      <c r="BH176" s="10">
        <v>2.7205159999999999</v>
      </c>
      <c r="BI176" s="10">
        <v>2.713714</v>
      </c>
      <c r="BJ176" s="10">
        <v>2.7860909999999999</v>
      </c>
      <c r="BK176" s="10">
        <v>2.8339319999999999</v>
      </c>
      <c r="BL176" s="10">
        <v>2.8706269999999998</v>
      </c>
      <c r="BM176" s="10">
        <v>2.9114800000000001</v>
      </c>
      <c r="BN176" s="10">
        <v>2.9586670000000002</v>
      </c>
      <c r="BO176" s="10">
        <v>3.0024199999999999</v>
      </c>
      <c r="BP176" s="10">
        <v>3.046341</v>
      </c>
      <c r="BQ176" s="10">
        <v>3.0907520000000002</v>
      </c>
      <c r="BR176" s="10">
        <v>3.1356510000000002</v>
      </c>
      <c r="BS176" s="10">
        <v>3.1810429999999998</v>
      </c>
      <c r="BT176" s="10">
        <v>3.2269329999999998</v>
      </c>
      <c r="BU176" s="10">
        <v>3.273326</v>
      </c>
      <c r="BV176" s="10">
        <v>3.3202289999999999</v>
      </c>
      <c r="BW176" s="10">
        <v>3.3676469999999998</v>
      </c>
      <c r="BX176" s="10">
        <v>3.4155850000000001</v>
      </c>
      <c r="BY176" s="10">
        <v>3.4640490000000002</v>
      </c>
      <c r="BZ176" s="10">
        <v>3.513045</v>
      </c>
      <c r="CA176" s="10">
        <v>3.5625789999999999</v>
      </c>
      <c r="CB176" s="10">
        <v>3.612657</v>
      </c>
    </row>
    <row r="177" spans="1:80">
      <c r="A177" s="10">
        <v>-8.4069999999999995E-3</v>
      </c>
      <c r="B177" s="10">
        <v>-4.2901000000000002E-2</v>
      </c>
      <c r="C177" s="10">
        <v>-6.7813999999999999E-2</v>
      </c>
      <c r="D177" s="10">
        <v>-7.3132000000000003E-2</v>
      </c>
      <c r="E177" s="10">
        <v>-7.0186999999999999E-2</v>
      </c>
      <c r="F177" s="10">
        <v>-6.6191E-2</v>
      </c>
      <c r="G177" s="10">
        <v>-5.9705000000000001E-2</v>
      </c>
      <c r="H177" s="10">
        <v>-2.6884000000000002E-2</v>
      </c>
      <c r="I177" s="10">
        <v>2.5346E-2</v>
      </c>
      <c r="J177" s="10">
        <v>8.9341000000000004E-2</v>
      </c>
      <c r="K177" s="10">
        <v>0.12835099999999999</v>
      </c>
      <c r="L177" s="10">
        <v>0.15896299999999999</v>
      </c>
      <c r="M177" s="10">
        <v>0.175121</v>
      </c>
      <c r="N177" s="10">
        <v>0.17593200000000001</v>
      </c>
      <c r="O177" s="10">
        <v>0.159193</v>
      </c>
      <c r="P177" s="10">
        <v>0.158723</v>
      </c>
      <c r="Q177" s="10">
        <v>0.19187299999999999</v>
      </c>
      <c r="R177" s="10">
        <v>0.22975000000000001</v>
      </c>
      <c r="S177" s="10">
        <v>0.259521</v>
      </c>
      <c r="T177" s="10">
        <v>0.27285700000000002</v>
      </c>
      <c r="U177" s="10">
        <v>0.28070499999999998</v>
      </c>
      <c r="V177" s="10">
        <v>0.29506399999999999</v>
      </c>
      <c r="W177" s="10">
        <v>0.30606</v>
      </c>
      <c r="X177" s="10">
        <v>0.29091600000000001</v>
      </c>
      <c r="Y177" s="10">
        <v>0.27668199999999998</v>
      </c>
      <c r="Z177" s="10">
        <v>0.28383000000000003</v>
      </c>
      <c r="AA177" s="10">
        <v>0.30745600000000001</v>
      </c>
      <c r="AB177" s="10">
        <v>0.32803399999999999</v>
      </c>
      <c r="AC177" s="10">
        <v>0.33453500000000003</v>
      </c>
      <c r="AD177" s="10">
        <v>0.33502300000000002</v>
      </c>
      <c r="AE177" s="10">
        <v>0.35007300000000002</v>
      </c>
      <c r="AF177" s="10">
        <v>0.362902</v>
      </c>
      <c r="AG177" s="10">
        <v>0.37038700000000002</v>
      </c>
      <c r="AH177" s="10">
        <v>0.392397</v>
      </c>
      <c r="AI177" s="10">
        <v>0.42502600000000001</v>
      </c>
      <c r="AJ177" s="10">
        <v>0.45988800000000002</v>
      </c>
      <c r="AK177" s="10">
        <v>0.50015299999999996</v>
      </c>
      <c r="AL177" s="10">
        <v>0.55011200000000005</v>
      </c>
      <c r="AM177" s="10">
        <v>0.59919599999999995</v>
      </c>
      <c r="AN177" s="10">
        <v>0.61707100000000004</v>
      </c>
      <c r="AO177" s="10">
        <v>0.63431499999999996</v>
      </c>
      <c r="AP177" s="10">
        <v>0.64334599999999997</v>
      </c>
      <c r="AQ177" s="10">
        <v>0.67059299999999999</v>
      </c>
      <c r="AR177" s="10">
        <v>0.68042000000000002</v>
      </c>
      <c r="AS177" s="10">
        <v>0.65794900000000001</v>
      </c>
      <c r="AT177" s="10">
        <v>0.65705999999999998</v>
      </c>
      <c r="AU177" s="10">
        <v>0.66363099999999997</v>
      </c>
      <c r="AV177" s="10">
        <v>0.714638</v>
      </c>
      <c r="AW177" s="10">
        <v>0.78645600000000004</v>
      </c>
      <c r="AX177" s="10">
        <v>0.83685399999999999</v>
      </c>
      <c r="AY177" s="10">
        <v>0.88503200000000004</v>
      </c>
      <c r="AZ177" s="10">
        <v>0.90534199999999998</v>
      </c>
      <c r="BA177" s="10">
        <v>0.90519499999999997</v>
      </c>
      <c r="BB177" s="10">
        <v>0.91647500000000004</v>
      </c>
      <c r="BC177" s="10">
        <v>0.95151200000000002</v>
      </c>
      <c r="BD177" s="10">
        <v>0.97187299999999999</v>
      </c>
      <c r="BE177" s="10">
        <v>0.97447899999999998</v>
      </c>
      <c r="BF177" s="10">
        <v>0.99651000000000001</v>
      </c>
      <c r="BG177" s="10">
        <v>1.0070129999999999</v>
      </c>
      <c r="BH177" s="10">
        <v>1.0460560000000001</v>
      </c>
      <c r="BI177" s="10">
        <v>1.080392</v>
      </c>
      <c r="BJ177" s="10">
        <v>1.0943020000000001</v>
      </c>
      <c r="BK177" s="10">
        <v>1.1061540000000001</v>
      </c>
      <c r="BL177" s="10">
        <v>1.116322</v>
      </c>
      <c r="BM177" s="10">
        <v>1.1302000000000001</v>
      </c>
      <c r="BN177" s="10">
        <v>1.1459060000000001</v>
      </c>
      <c r="BO177" s="10">
        <v>1.1600969999999999</v>
      </c>
      <c r="BP177" s="10">
        <v>1.174164</v>
      </c>
      <c r="BQ177" s="10">
        <v>1.1883220000000001</v>
      </c>
      <c r="BR177" s="10">
        <v>1.2025729999999999</v>
      </c>
      <c r="BS177" s="10">
        <v>1.216917</v>
      </c>
      <c r="BT177" s="10">
        <v>1.2313529999999999</v>
      </c>
      <c r="BU177" s="10">
        <v>1.245884</v>
      </c>
      <c r="BV177" s="10">
        <v>1.26051</v>
      </c>
      <c r="BW177" s="10">
        <v>1.275231</v>
      </c>
      <c r="BX177" s="10">
        <v>1.2900469999999999</v>
      </c>
      <c r="BY177" s="10">
        <v>1.3049599999999999</v>
      </c>
      <c r="BZ177" s="10">
        <v>1.3199700000000001</v>
      </c>
      <c r="CA177" s="10">
        <v>1.335078</v>
      </c>
      <c r="CB177" s="10">
        <v>1.350285</v>
      </c>
    </row>
    <row r="178" spans="1:80">
      <c r="A178" s="10">
        <v>2.4698999999999999E-2</v>
      </c>
      <c r="B178" s="10">
        <v>4.7176000000000003E-2</v>
      </c>
      <c r="C178" s="10">
        <v>3.9273000000000002E-2</v>
      </c>
      <c r="D178" s="10">
        <v>2.3730999999999999E-2</v>
      </c>
      <c r="E178" s="10">
        <v>2.6911999999999998E-2</v>
      </c>
      <c r="F178" s="10">
        <v>5.0587E-2</v>
      </c>
      <c r="G178" s="10">
        <v>7.6455999999999996E-2</v>
      </c>
      <c r="H178" s="10">
        <v>0.10678600000000001</v>
      </c>
      <c r="I178" s="10">
        <v>0.15764</v>
      </c>
      <c r="J178" s="10">
        <v>0.213203</v>
      </c>
      <c r="K178" s="10">
        <v>0.270208</v>
      </c>
      <c r="L178" s="10">
        <v>0.30261100000000002</v>
      </c>
      <c r="M178" s="10">
        <v>0.32532699999999998</v>
      </c>
      <c r="N178" s="10">
        <v>0.34387400000000001</v>
      </c>
      <c r="O178" s="10">
        <v>0.38265700000000002</v>
      </c>
      <c r="P178" s="10">
        <v>0.44175900000000001</v>
      </c>
      <c r="Q178" s="10">
        <v>0.47763699999999998</v>
      </c>
      <c r="R178" s="10">
        <v>0.47971799999999998</v>
      </c>
      <c r="S178" s="10">
        <v>0.49044599999999999</v>
      </c>
      <c r="T178" s="10">
        <v>0.52914600000000001</v>
      </c>
      <c r="U178" s="10">
        <v>0.53149900000000005</v>
      </c>
      <c r="V178" s="10">
        <v>0.50448899999999997</v>
      </c>
      <c r="W178" s="10">
        <v>0.47007100000000002</v>
      </c>
      <c r="X178" s="10">
        <v>0.46915299999999999</v>
      </c>
      <c r="Y178" s="10">
        <v>0.48460999999999999</v>
      </c>
      <c r="Z178" s="10">
        <v>0.50044</v>
      </c>
      <c r="AA178" s="10">
        <v>0.54834099999999997</v>
      </c>
      <c r="AB178" s="10">
        <v>0.638042</v>
      </c>
      <c r="AC178" s="10">
        <v>0.72532200000000002</v>
      </c>
      <c r="AD178" s="10">
        <v>0.78499300000000005</v>
      </c>
      <c r="AE178" s="10">
        <v>0.84448299999999998</v>
      </c>
      <c r="AF178" s="10">
        <v>0.91354400000000002</v>
      </c>
      <c r="AG178" s="10">
        <v>0.97985100000000003</v>
      </c>
      <c r="AH178" s="10">
        <v>0.99635899999999999</v>
      </c>
      <c r="AI178" s="10">
        <v>0.97547499999999998</v>
      </c>
      <c r="AJ178" s="10">
        <v>0.96073699999999995</v>
      </c>
      <c r="AK178" s="10">
        <v>0.94988499999999998</v>
      </c>
      <c r="AL178" s="10">
        <v>0.93828800000000001</v>
      </c>
      <c r="AM178" s="10">
        <v>0.91253799999999996</v>
      </c>
      <c r="AN178" s="10">
        <v>0.84460800000000003</v>
      </c>
      <c r="AO178" s="10">
        <v>0.78744700000000001</v>
      </c>
      <c r="AP178" s="10">
        <v>0.72058500000000003</v>
      </c>
      <c r="AQ178" s="10">
        <v>0.64534999999999998</v>
      </c>
      <c r="AR178" s="10">
        <v>0.56683099999999997</v>
      </c>
      <c r="AS178" s="10">
        <v>0.44339899999999999</v>
      </c>
      <c r="AT178" s="10">
        <v>0.33221699999999998</v>
      </c>
      <c r="AU178" s="10">
        <v>0.27643099999999998</v>
      </c>
      <c r="AV178" s="10">
        <v>0.25442599999999999</v>
      </c>
      <c r="AW178" s="10">
        <v>0.25827800000000001</v>
      </c>
      <c r="AX178" s="10">
        <v>0.30382799999999999</v>
      </c>
      <c r="AY178" s="10">
        <v>0.38787700000000003</v>
      </c>
      <c r="AZ178" s="10">
        <v>0.49348799999999998</v>
      </c>
      <c r="BA178" s="10">
        <v>0.61714500000000005</v>
      </c>
      <c r="BB178" s="10">
        <v>0.75643199999999999</v>
      </c>
      <c r="BC178" s="10">
        <v>0.88968400000000003</v>
      </c>
      <c r="BD178" s="10">
        <v>1.0179769999999999</v>
      </c>
      <c r="BE178" s="10">
        <v>1.1549769999999999</v>
      </c>
      <c r="BF178" s="10">
        <v>1.3279380000000001</v>
      </c>
      <c r="BG178" s="10">
        <v>1.4902569999999999</v>
      </c>
      <c r="BH178" s="10">
        <v>1.6474260000000001</v>
      </c>
      <c r="BI178" s="10">
        <v>1.8071619999999999</v>
      </c>
      <c r="BJ178" s="10">
        <v>1.9880519999999999</v>
      </c>
      <c r="BK178" s="10">
        <v>2.1913840000000002</v>
      </c>
      <c r="BL178" s="10">
        <v>2.3991859999999998</v>
      </c>
      <c r="BM178" s="10">
        <v>2.6123789999999998</v>
      </c>
      <c r="BN178" s="10">
        <v>2.8336030000000001</v>
      </c>
      <c r="BO178" s="10">
        <v>3.0690400000000002</v>
      </c>
      <c r="BP178" s="10">
        <v>3.3188300000000002</v>
      </c>
      <c r="BQ178" s="10">
        <v>3.5839669999999999</v>
      </c>
      <c r="BR178" s="10">
        <v>3.8653810000000002</v>
      </c>
      <c r="BS178" s="10">
        <v>4.164072</v>
      </c>
      <c r="BT178" s="10">
        <v>4.4810990000000004</v>
      </c>
      <c r="BU178" s="10">
        <v>4.8175889999999999</v>
      </c>
      <c r="BV178" s="10">
        <v>5.1747360000000002</v>
      </c>
      <c r="BW178" s="10">
        <v>5.5538090000000002</v>
      </c>
      <c r="BX178" s="10">
        <v>5.9561539999999997</v>
      </c>
      <c r="BY178" s="10">
        <v>6.3831990000000003</v>
      </c>
      <c r="BZ178" s="10">
        <v>6.8364599999999998</v>
      </c>
      <c r="CA178" s="10">
        <v>7.3175480000000004</v>
      </c>
      <c r="CB178" s="10">
        <v>7.8281700000000001</v>
      </c>
    </row>
    <row r="179" spans="1:80">
      <c r="A179" s="10">
        <v>4.1430000000000002E-2</v>
      </c>
      <c r="B179" s="10">
        <v>9.2178999999999997E-2</v>
      </c>
      <c r="C179" s="10">
        <v>0.12332600000000001</v>
      </c>
      <c r="D179" s="10">
        <v>0.15348899999999999</v>
      </c>
      <c r="E179" s="10">
        <v>0.18865000000000001</v>
      </c>
      <c r="F179" s="10">
        <v>0.20753199999999999</v>
      </c>
      <c r="G179" s="10">
        <v>0.22414899999999999</v>
      </c>
      <c r="H179" s="10">
        <v>0.27727600000000002</v>
      </c>
      <c r="I179" s="10">
        <v>0.355238</v>
      </c>
      <c r="J179" s="10">
        <v>0.42746499999999998</v>
      </c>
      <c r="K179" s="10">
        <v>0.51076999999999995</v>
      </c>
      <c r="L179" s="10">
        <v>0.59613300000000002</v>
      </c>
      <c r="M179" s="10">
        <v>0.70458900000000002</v>
      </c>
      <c r="N179" s="10">
        <v>0.78903599999999996</v>
      </c>
      <c r="O179" s="10">
        <v>0.88091600000000003</v>
      </c>
      <c r="P179" s="10">
        <v>0.95967499999999994</v>
      </c>
      <c r="Q179" s="10">
        <v>1.0452030000000001</v>
      </c>
      <c r="R179" s="10">
        <v>1.1435329999999999</v>
      </c>
      <c r="S179" s="10">
        <v>1.2379990000000001</v>
      </c>
      <c r="T179" s="10">
        <v>1.297809</v>
      </c>
      <c r="U179" s="10">
        <v>1.3149489999999999</v>
      </c>
      <c r="V179" s="10">
        <v>1.3311710000000001</v>
      </c>
      <c r="W179" s="10">
        <v>1.3449169999999999</v>
      </c>
      <c r="X179" s="10">
        <v>1.3002339999999999</v>
      </c>
      <c r="Y179" s="10">
        <v>1.2841279999999999</v>
      </c>
      <c r="Z179" s="10">
        <v>1.2616970000000001</v>
      </c>
      <c r="AA179" s="10">
        <v>1.1654409999999999</v>
      </c>
      <c r="AB179" s="10">
        <v>1.0282990000000001</v>
      </c>
      <c r="AC179" s="10">
        <v>0.88697199999999998</v>
      </c>
      <c r="AD179" s="10">
        <v>0.81833999999999996</v>
      </c>
      <c r="AE179" s="10">
        <v>0.78844199999999998</v>
      </c>
      <c r="AF179" s="10">
        <v>0.72439699999999996</v>
      </c>
      <c r="AG179" s="10">
        <v>0.66870099999999999</v>
      </c>
      <c r="AH179" s="10">
        <v>0.63241099999999995</v>
      </c>
      <c r="AI179" s="10">
        <v>0.586835</v>
      </c>
      <c r="AJ179" s="10">
        <v>0.52015999999999996</v>
      </c>
      <c r="AK179" s="10">
        <v>0.48655399999999999</v>
      </c>
      <c r="AL179" s="10">
        <v>0.48891800000000002</v>
      </c>
      <c r="AM179" s="10">
        <v>0.52169299999999996</v>
      </c>
      <c r="AN179" s="10">
        <v>0.56193800000000005</v>
      </c>
      <c r="AO179" s="10">
        <v>0.57694999999999996</v>
      </c>
      <c r="AP179" s="10">
        <v>0.60854600000000003</v>
      </c>
      <c r="AQ179" s="10">
        <v>0.64361100000000004</v>
      </c>
      <c r="AR179" s="10">
        <v>0.67455100000000001</v>
      </c>
      <c r="AS179" s="10">
        <v>0.73265999999999998</v>
      </c>
      <c r="AT179" s="10">
        <v>0.79540299999999997</v>
      </c>
      <c r="AU179" s="10">
        <v>0.82086599999999998</v>
      </c>
      <c r="AV179" s="10">
        <v>0.84924299999999997</v>
      </c>
      <c r="AW179" s="10">
        <v>0.87767200000000001</v>
      </c>
      <c r="AX179" s="10">
        <v>0.89174600000000004</v>
      </c>
      <c r="AY179" s="10">
        <v>0.91020199999999996</v>
      </c>
      <c r="AZ179" s="10">
        <v>0.95001899999999995</v>
      </c>
      <c r="BA179" s="10">
        <v>1.0172589999999999</v>
      </c>
      <c r="BB179" s="10">
        <v>1.0781890000000001</v>
      </c>
      <c r="BC179" s="10">
        <v>1.1166290000000001</v>
      </c>
      <c r="BD179" s="10">
        <v>1.1271359999999999</v>
      </c>
      <c r="BE179" s="10">
        <v>1.1292249999999999</v>
      </c>
      <c r="BF179" s="10">
        <v>1.1131869999999999</v>
      </c>
      <c r="BG179" s="10">
        <v>1.0914379999999999</v>
      </c>
      <c r="BH179" s="10">
        <v>1.082349</v>
      </c>
      <c r="BI179" s="10">
        <v>1.107518</v>
      </c>
      <c r="BJ179" s="10">
        <v>1.1358710000000001</v>
      </c>
      <c r="BK179" s="10">
        <v>1.1569430000000001</v>
      </c>
      <c r="BL179" s="10">
        <v>1.1754560000000001</v>
      </c>
      <c r="BM179" s="10">
        <v>1.1924239999999999</v>
      </c>
      <c r="BN179" s="10">
        <v>1.210259</v>
      </c>
      <c r="BO179" s="10">
        <v>1.22872</v>
      </c>
      <c r="BP179" s="10">
        <v>1.2474320000000001</v>
      </c>
      <c r="BQ179" s="10">
        <v>1.2662979999999999</v>
      </c>
      <c r="BR179" s="10">
        <v>1.2853220000000001</v>
      </c>
      <c r="BS179" s="10">
        <v>1.304505</v>
      </c>
      <c r="BT179" s="10">
        <v>1.32385</v>
      </c>
      <c r="BU179" s="10">
        <v>1.3433569999999999</v>
      </c>
      <c r="BV179" s="10">
        <v>1.3630279999999999</v>
      </c>
      <c r="BW179" s="10">
        <v>1.3828640000000001</v>
      </c>
      <c r="BX179" s="10">
        <v>1.4028659999999999</v>
      </c>
      <c r="BY179" s="10">
        <v>1.4230370000000001</v>
      </c>
      <c r="BZ179" s="10">
        <v>1.443376</v>
      </c>
      <c r="CA179" s="10">
        <v>1.4638869999999999</v>
      </c>
      <c r="CB179" s="10">
        <v>1.484569</v>
      </c>
    </row>
    <row r="180" spans="1:80">
      <c r="A180" s="10">
        <v>7.3844000000000007E-2</v>
      </c>
      <c r="B180" s="10">
        <v>0.155307</v>
      </c>
      <c r="C180" s="10">
        <v>0.22636999999999999</v>
      </c>
      <c r="D180" s="10">
        <v>0.28009899999999999</v>
      </c>
      <c r="E180" s="10">
        <v>0.32352399999999998</v>
      </c>
      <c r="F180" s="10">
        <v>0.39329199999999997</v>
      </c>
      <c r="G180" s="10">
        <v>0.49082399999999998</v>
      </c>
      <c r="H180" s="10">
        <v>0.60223499999999996</v>
      </c>
      <c r="I180" s="10">
        <v>0.72600299999999995</v>
      </c>
      <c r="J180" s="10">
        <v>0.85260100000000005</v>
      </c>
      <c r="K180" s="10">
        <v>0.97409699999999999</v>
      </c>
      <c r="L180" s="10">
        <v>1.115435</v>
      </c>
      <c r="M180" s="10">
        <v>1.2445679999999999</v>
      </c>
      <c r="N180" s="10">
        <v>1.3542270000000001</v>
      </c>
      <c r="O180" s="10">
        <v>1.420364</v>
      </c>
      <c r="P180" s="10">
        <v>1.463214</v>
      </c>
      <c r="Q180" s="10">
        <v>1.5019309999999999</v>
      </c>
      <c r="R180" s="10">
        <v>1.5050319999999999</v>
      </c>
      <c r="S180" s="10">
        <v>1.580921</v>
      </c>
      <c r="T180" s="10">
        <v>1.6412070000000001</v>
      </c>
      <c r="U180" s="10">
        <v>1.6570119999999999</v>
      </c>
      <c r="V180" s="10">
        <v>1.6660550000000001</v>
      </c>
      <c r="W180" s="10">
        <v>1.676004</v>
      </c>
      <c r="X180" s="10">
        <v>1.7082349999999999</v>
      </c>
      <c r="Y180" s="10">
        <v>1.7944880000000001</v>
      </c>
      <c r="Z180" s="10">
        <v>1.8536010000000001</v>
      </c>
      <c r="AA180" s="10">
        <v>1.897384</v>
      </c>
      <c r="AB180" s="10">
        <v>1.9967809999999999</v>
      </c>
      <c r="AC180" s="10">
        <v>2.0701849999999999</v>
      </c>
      <c r="AD180" s="10">
        <v>2.1367940000000001</v>
      </c>
      <c r="AE180" s="10">
        <v>2.194658</v>
      </c>
      <c r="AF180" s="10">
        <v>2.2175250000000002</v>
      </c>
      <c r="AG180" s="10">
        <v>2.2817729999999998</v>
      </c>
      <c r="AH180" s="10">
        <v>2.3308059999999999</v>
      </c>
      <c r="AI180" s="10">
        <v>2.400709</v>
      </c>
      <c r="AJ180" s="10">
        <v>2.4932750000000001</v>
      </c>
      <c r="AK180" s="10">
        <v>2.523596</v>
      </c>
      <c r="AL180" s="10">
        <v>2.4790570000000001</v>
      </c>
      <c r="AM180" s="10">
        <v>2.4589530000000002</v>
      </c>
      <c r="AN180" s="10">
        <v>2.4493719999999999</v>
      </c>
      <c r="AO180" s="10">
        <v>2.403349</v>
      </c>
      <c r="AP180" s="10">
        <v>2.192828</v>
      </c>
      <c r="AQ180" s="10">
        <v>1.910363</v>
      </c>
      <c r="AR180" s="10">
        <v>1.5936619999999999</v>
      </c>
      <c r="AS180" s="10">
        <v>1.3436600000000001</v>
      </c>
      <c r="AT180" s="10">
        <v>1.180828</v>
      </c>
      <c r="AU180" s="10">
        <v>1.1025450000000001</v>
      </c>
      <c r="AV180" s="10">
        <v>1.0671440000000001</v>
      </c>
      <c r="AW180" s="10">
        <v>1.0633170000000001</v>
      </c>
      <c r="AX180" s="10">
        <v>1.060189</v>
      </c>
      <c r="AY180" s="10">
        <v>1.0156069999999999</v>
      </c>
      <c r="AZ180" s="10">
        <v>0.97166799999999998</v>
      </c>
      <c r="BA180" s="10">
        <v>0.92058700000000004</v>
      </c>
      <c r="BB180" s="10">
        <v>0.86444600000000005</v>
      </c>
      <c r="BC180" s="10">
        <v>0.82479400000000003</v>
      </c>
      <c r="BD180" s="10">
        <v>0.76459299999999997</v>
      </c>
      <c r="BE180" s="10">
        <v>0.67336799999999997</v>
      </c>
      <c r="BF180" s="10">
        <v>0.58427499999999999</v>
      </c>
      <c r="BG180" s="10">
        <v>0.50275000000000003</v>
      </c>
      <c r="BH180" s="10">
        <v>0.443633</v>
      </c>
      <c r="BI180" s="10">
        <v>0.40505400000000003</v>
      </c>
      <c r="BJ180" s="10">
        <v>0.37457299999999999</v>
      </c>
      <c r="BK180" s="10">
        <v>0.33876800000000001</v>
      </c>
      <c r="BL180" s="10">
        <v>0.304425</v>
      </c>
      <c r="BM180" s="10">
        <v>0.26787300000000003</v>
      </c>
      <c r="BN180" s="10">
        <v>0.22961400000000001</v>
      </c>
      <c r="BO180" s="10">
        <v>0.193303</v>
      </c>
      <c r="BP180" s="10">
        <v>0.15809200000000001</v>
      </c>
      <c r="BQ180" s="10">
        <v>0.12392300000000001</v>
      </c>
      <c r="BR180" s="10">
        <v>9.0761999999999995E-2</v>
      </c>
      <c r="BS180" s="10">
        <v>5.8578999999999999E-2</v>
      </c>
      <c r="BT180" s="10">
        <v>2.7345999999999999E-2</v>
      </c>
      <c r="BU180" s="10">
        <v>-2.9650000000000002E-3</v>
      </c>
      <c r="BV180" s="10">
        <v>-3.2382000000000001E-2</v>
      </c>
      <c r="BW180" s="10">
        <v>-6.0930999999999999E-2</v>
      </c>
      <c r="BX180" s="10">
        <v>-8.8637999999999995E-2</v>
      </c>
      <c r="BY180" s="10">
        <v>-0.11552800000000001</v>
      </c>
      <c r="BZ180" s="10">
        <v>-0.141624</v>
      </c>
      <c r="CA180" s="10">
        <v>-0.16694999999999999</v>
      </c>
      <c r="CB180" s="10">
        <v>-0.191528</v>
      </c>
    </row>
    <row r="181" spans="1:80">
      <c r="A181" s="10">
        <v>1.345E-2</v>
      </c>
      <c r="B181" s="10">
        <v>3.3764000000000002E-2</v>
      </c>
      <c r="C181" s="10">
        <v>5.9024E-2</v>
      </c>
      <c r="D181" s="10">
        <v>0.107089</v>
      </c>
      <c r="E181" s="10">
        <v>0.17327300000000001</v>
      </c>
      <c r="F181" s="10">
        <v>0.24676600000000001</v>
      </c>
      <c r="G181" s="10">
        <v>0.32389400000000002</v>
      </c>
      <c r="H181" s="10">
        <v>0.39027099999999998</v>
      </c>
      <c r="I181" s="10">
        <v>0.447519</v>
      </c>
      <c r="J181" s="10">
        <v>0.50975300000000001</v>
      </c>
      <c r="K181" s="10">
        <v>0.57024799999999998</v>
      </c>
      <c r="L181" s="10">
        <v>0.61159600000000003</v>
      </c>
      <c r="M181" s="10">
        <v>0.67490799999999995</v>
      </c>
      <c r="N181" s="10">
        <v>0.70789299999999999</v>
      </c>
      <c r="O181" s="10">
        <v>0.70506800000000003</v>
      </c>
      <c r="P181" s="10">
        <v>0.67493000000000003</v>
      </c>
      <c r="Q181" s="10">
        <v>0.65925599999999995</v>
      </c>
      <c r="R181" s="10">
        <v>0.67738500000000001</v>
      </c>
      <c r="S181" s="10">
        <v>0.738479</v>
      </c>
      <c r="T181" s="10">
        <v>0.87029400000000001</v>
      </c>
      <c r="U181" s="10">
        <v>1.0454969999999999</v>
      </c>
      <c r="V181" s="10">
        <v>1.2071460000000001</v>
      </c>
      <c r="W181" s="10">
        <v>1.2987280000000001</v>
      </c>
      <c r="X181" s="10">
        <v>1.351183</v>
      </c>
      <c r="Y181" s="10">
        <v>1.341585</v>
      </c>
      <c r="Z181" s="10">
        <v>1.2886850000000001</v>
      </c>
      <c r="AA181" s="10">
        <v>1.204429</v>
      </c>
      <c r="AB181" s="10">
        <v>1.145578</v>
      </c>
      <c r="AC181" s="10">
        <v>1.1362669999999999</v>
      </c>
      <c r="AD181" s="10">
        <v>1.158293</v>
      </c>
      <c r="AE181" s="10">
        <v>1.1837249999999999</v>
      </c>
      <c r="AF181" s="10">
        <v>1.1490750000000001</v>
      </c>
      <c r="AG181" s="10">
        <v>1.159624</v>
      </c>
      <c r="AH181" s="10">
        <v>1.1833659999999999</v>
      </c>
      <c r="AI181" s="10">
        <v>1.2186729999999999</v>
      </c>
      <c r="AJ181" s="10">
        <v>1.2370429999999999</v>
      </c>
      <c r="AK181" s="10">
        <v>1.249495</v>
      </c>
      <c r="AL181" s="10">
        <v>1.211395</v>
      </c>
      <c r="AM181" s="10">
        <v>1.1889890000000001</v>
      </c>
      <c r="AN181" s="10">
        <v>1.2012350000000001</v>
      </c>
      <c r="AO181" s="10">
        <v>1.2128909999999999</v>
      </c>
      <c r="AP181" s="10">
        <v>1.185425</v>
      </c>
      <c r="AQ181" s="10">
        <v>1.170712</v>
      </c>
      <c r="AR181" s="10">
        <v>1.1791229999999999</v>
      </c>
      <c r="AS181" s="10">
        <v>1.240316</v>
      </c>
      <c r="AT181" s="10">
        <v>1.31402</v>
      </c>
      <c r="AU181" s="10">
        <v>1.3906069999999999</v>
      </c>
      <c r="AV181" s="10">
        <v>1.4643349999999999</v>
      </c>
      <c r="AW181" s="10">
        <v>1.549383</v>
      </c>
      <c r="AX181" s="10">
        <v>1.624673</v>
      </c>
      <c r="AY181" s="10">
        <v>1.672336</v>
      </c>
      <c r="AZ181" s="10">
        <v>1.6921679999999999</v>
      </c>
      <c r="BA181" s="10">
        <v>1.6959040000000001</v>
      </c>
      <c r="BB181" s="10">
        <v>1.717643</v>
      </c>
      <c r="BC181" s="10">
        <v>1.765976</v>
      </c>
      <c r="BD181" s="10">
        <v>1.86205</v>
      </c>
      <c r="BE181" s="10">
        <v>1.9763029999999999</v>
      </c>
      <c r="BF181" s="10">
        <v>2.1134210000000002</v>
      </c>
      <c r="BG181" s="10">
        <v>2.2580640000000001</v>
      </c>
      <c r="BH181" s="10">
        <v>2.3851770000000001</v>
      </c>
      <c r="BI181" s="10">
        <v>2.5088379999999999</v>
      </c>
      <c r="BJ181" s="10">
        <v>2.6537600000000001</v>
      </c>
      <c r="BK181" s="10">
        <v>2.7964560000000001</v>
      </c>
      <c r="BL181" s="10">
        <v>2.9406330000000001</v>
      </c>
      <c r="BM181" s="10">
        <v>3.0979540000000001</v>
      </c>
      <c r="BN181" s="10">
        <v>3.259474</v>
      </c>
      <c r="BO181" s="10">
        <v>3.4292590000000001</v>
      </c>
      <c r="BP181" s="10">
        <v>3.6050209999999998</v>
      </c>
      <c r="BQ181" s="10">
        <v>3.7877179999999999</v>
      </c>
      <c r="BR181" s="10">
        <v>3.9776630000000002</v>
      </c>
      <c r="BS181" s="10">
        <v>4.1751440000000004</v>
      </c>
      <c r="BT181" s="10">
        <v>4.3804600000000002</v>
      </c>
      <c r="BU181" s="10">
        <v>4.5939209999999999</v>
      </c>
      <c r="BV181" s="10">
        <v>4.8158510000000003</v>
      </c>
      <c r="BW181" s="10">
        <v>5.0465859999999996</v>
      </c>
      <c r="BX181" s="10">
        <v>5.2864750000000003</v>
      </c>
      <c r="BY181" s="10">
        <v>5.5358809999999998</v>
      </c>
      <c r="BZ181" s="10">
        <v>5.7951819999999996</v>
      </c>
      <c r="CA181" s="10">
        <v>6.0647700000000002</v>
      </c>
      <c r="CB181" s="10">
        <v>6.3450540000000002</v>
      </c>
    </row>
    <row r="182" spans="1:80">
      <c r="A182" s="10">
        <v>2.1888000000000001E-2</v>
      </c>
      <c r="B182" s="10">
        <v>4.6265000000000001E-2</v>
      </c>
      <c r="C182" s="10">
        <v>6.8729999999999999E-2</v>
      </c>
      <c r="D182" s="10">
        <v>0.119073</v>
      </c>
      <c r="E182" s="10">
        <v>0.15962100000000001</v>
      </c>
      <c r="F182" s="10">
        <v>0.17239599999999999</v>
      </c>
      <c r="G182" s="10">
        <v>0.17447199999999999</v>
      </c>
      <c r="H182" s="10">
        <v>0.16705100000000001</v>
      </c>
      <c r="I182" s="10">
        <v>0.16589999999999999</v>
      </c>
      <c r="J182" s="10">
        <v>0.17022200000000001</v>
      </c>
      <c r="K182" s="10">
        <v>0.15751100000000001</v>
      </c>
      <c r="L182" s="10">
        <v>0.124084</v>
      </c>
      <c r="M182" s="10">
        <v>0.10456600000000001</v>
      </c>
      <c r="N182" s="10">
        <v>9.7392000000000006E-2</v>
      </c>
      <c r="O182" s="10">
        <v>8.4489999999999996E-2</v>
      </c>
      <c r="P182" s="10">
        <v>5.4962999999999998E-2</v>
      </c>
      <c r="Q182" s="10">
        <v>2.7275000000000001E-2</v>
      </c>
      <c r="R182" s="10">
        <v>2.4501999999999999E-2</v>
      </c>
      <c r="S182" s="10">
        <v>2.8043999999999999E-2</v>
      </c>
      <c r="T182" s="10">
        <v>2.4497000000000001E-2</v>
      </c>
      <c r="U182" s="10">
        <v>1.2486000000000001E-2</v>
      </c>
      <c r="V182" s="10">
        <v>8.4399999999999996E-3</v>
      </c>
      <c r="W182" s="10">
        <v>-6.326E-3</v>
      </c>
      <c r="X182" s="10">
        <v>-1.5834999999999998E-2</v>
      </c>
      <c r="Y182" s="10">
        <v>-1.6882000000000001E-2</v>
      </c>
      <c r="Z182" s="10">
        <v>-3.2056000000000001E-2</v>
      </c>
      <c r="AA182" s="10">
        <v>-7.7032000000000003E-2</v>
      </c>
      <c r="AB182" s="10">
        <v>-0.133719</v>
      </c>
      <c r="AC182" s="10">
        <v>-0.17266400000000001</v>
      </c>
      <c r="AD182" s="10">
        <v>-0.20838999999999999</v>
      </c>
      <c r="AE182" s="10">
        <v>-0.24348</v>
      </c>
      <c r="AF182" s="10">
        <v>-0.27809</v>
      </c>
      <c r="AG182" s="10">
        <v>-0.31424000000000002</v>
      </c>
      <c r="AH182" s="10">
        <v>-0.33333200000000002</v>
      </c>
      <c r="AI182" s="10">
        <v>-0.36183300000000002</v>
      </c>
      <c r="AJ182" s="10">
        <v>-0.39294499999999999</v>
      </c>
      <c r="AK182" s="10">
        <v>-0.413267</v>
      </c>
      <c r="AL182" s="10">
        <v>-0.42583100000000002</v>
      </c>
      <c r="AM182" s="10">
        <v>-0.44561400000000001</v>
      </c>
      <c r="AN182" s="10">
        <v>-0.46657399999999999</v>
      </c>
      <c r="AO182" s="10">
        <v>-0.47166599999999997</v>
      </c>
      <c r="AP182" s="10">
        <v>-0.46746300000000002</v>
      </c>
      <c r="AQ182" s="10">
        <v>-0.46615600000000001</v>
      </c>
      <c r="AR182" s="10">
        <v>-0.45829700000000001</v>
      </c>
      <c r="AS182" s="10">
        <v>-0.44460100000000002</v>
      </c>
      <c r="AT182" s="10">
        <v>-0.43503900000000001</v>
      </c>
      <c r="AU182" s="10">
        <v>-0.424238</v>
      </c>
      <c r="AV182" s="10">
        <v>-0.41958899999999999</v>
      </c>
      <c r="AW182" s="10">
        <v>-0.425375</v>
      </c>
      <c r="AX182" s="10">
        <v>-0.44008000000000003</v>
      </c>
      <c r="AY182" s="10">
        <v>-0.45769399999999999</v>
      </c>
      <c r="AZ182" s="10">
        <v>-0.470356</v>
      </c>
      <c r="BA182" s="10">
        <v>-0.48182999999999998</v>
      </c>
      <c r="BB182" s="10">
        <v>-0.49216599999999999</v>
      </c>
      <c r="BC182" s="10">
        <v>-0.49744300000000002</v>
      </c>
      <c r="BD182" s="10">
        <v>-0.50487199999999999</v>
      </c>
      <c r="BE182" s="10">
        <v>-0.50691399999999998</v>
      </c>
      <c r="BF182" s="10">
        <v>-0.51093699999999997</v>
      </c>
      <c r="BG182" s="10">
        <v>-0.51495000000000002</v>
      </c>
      <c r="BH182" s="10">
        <v>-0.51817400000000002</v>
      </c>
      <c r="BI182" s="10">
        <v>-0.51753400000000005</v>
      </c>
      <c r="BJ182" s="10">
        <v>-0.51014599999999999</v>
      </c>
      <c r="BK182" s="10">
        <v>-0.50593299999999997</v>
      </c>
      <c r="BL182" s="10">
        <v>-0.49824499999999999</v>
      </c>
      <c r="BM182" s="10">
        <v>-0.48830000000000001</v>
      </c>
      <c r="BN182" s="10">
        <v>-0.47986400000000001</v>
      </c>
      <c r="BO182" s="10">
        <v>-0.47159600000000002</v>
      </c>
      <c r="BP182" s="10">
        <v>-0.46301399999999998</v>
      </c>
      <c r="BQ182" s="10">
        <v>-0.45429700000000001</v>
      </c>
      <c r="BR182" s="10">
        <v>-0.445438</v>
      </c>
      <c r="BS182" s="10">
        <v>-0.43643399999999999</v>
      </c>
      <c r="BT182" s="10">
        <v>-0.42728500000000003</v>
      </c>
      <c r="BU182" s="10">
        <v>-0.417987</v>
      </c>
      <c r="BV182" s="10">
        <v>-0.40853899999999999</v>
      </c>
      <c r="BW182" s="10">
        <v>-0.39893699999999999</v>
      </c>
      <c r="BX182" s="10">
        <v>-0.389179</v>
      </c>
      <c r="BY182" s="10">
        <v>-0.37926199999999999</v>
      </c>
      <c r="BZ182" s="10">
        <v>-0.36918499999999999</v>
      </c>
      <c r="CA182" s="10">
        <v>-0.35894399999999999</v>
      </c>
      <c r="CB182" s="10">
        <v>-0.34853699999999999</v>
      </c>
    </row>
    <row r="183" spans="1:80">
      <c r="A183" s="10">
        <v>-2.8032999999999999E-2</v>
      </c>
      <c r="B183" s="10">
        <v>-6.8265000000000006E-2</v>
      </c>
      <c r="C183" s="10">
        <v>-9.3365000000000004E-2</v>
      </c>
      <c r="D183" s="10">
        <v>-9.7092999999999999E-2</v>
      </c>
      <c r="E183" s="10">
        <v>-9.8391999999999993E-2</v>
      </c>
      <c r="F183" s="10">
        <v>-7.1811E-2</v>
      </c>
      <c r="G183" s="10">
        <v>-2.6863000000000001E-2</v>
      </c>
      <c r="H183" s="10">
        <v>1.0619999999999999E-2</v>
      </c>
      <c r="I183" s="10">
        <v>6.1002000000000001E-2</v>
      </c>
      <c r="J183" s="10">
        <v>8.7927000000000005E-2</v>
      </c>
      <c r="K183" s="10">
        <v>9.2941999999999997E-2</v>
      </c>
      <c r="L183" s="10">
        <v>0.119515</v>
      </c>
      <c r="M183" s="10">
        <v>0.16180700000000001</v>
      </c>
      <c r="N183" s="10">
        <v>0.17762500000000001</v>
      </c>
      <c r="O183" s="10">
        <v>0.186719</v>
      </c>
      <c r="P183" s="10">
        <v>0.17219000000000001</v>
      </c>
      <c r="Q183" s="10">
        <v>0.13658600000000001</v>
      </c>
      <c r="R183" s="10">
        <v>0.123317</v>
      </c>
      <c r="S183" s="10">
        <v>0.11673600000000001</v>
      </c>
      <c r="T183" s="10">
        <v>0.135406</v>
      </c>
      <c r="U183" s="10">
        <v>0.15509600000000001</v>
      </c>
      <c r="V183" s="10">
        <v>0.179871</v>
      </c>
      <c r="W183" s="10">
        <v>0.192882</v>
      </c>
      <c r="X183" s="10">
        <v>0.17307900000000001</v>
      </c>
      <c r="Y183" s="10">
        <v>0.129331</v>
      </c>
      <c r="Z183" s="10">
        <v>8.3787E-2</v>
      </c>
      <c r="AA183" s="10">
        <v>2.1736999999999999E-2</v>
      </c>
      <c r="AB183" s="10">
        <v>-5.0781E-2</v>
      </c>
      <c r="AC183" s="10">
        <v>-0.111508</v>
      </c>
      <c r="AD183" s="10">
        <v>-0.13705400000000001</v>
      </c>
      <c r="AE183" s="10">
        <v>-0.153949</v>
      </c>
      <c r="AF183" s="10">
        <v>-0.17155100000000001</v>
      </c>
      <c r="AG183" s="10">
        <v>-0.17669599999999999</v>
      </c>
      <c r="AH183" s="10">
        <v>-0.16638600000000001</v>
      </c>
      <c r="AI183" s="10">
        <v>-0.16882</v>
      </c>
      <c r="AJ183" s="10">
        <v>-0.18427199999999999</v>
      </c>
      <c r="AK183" s="10">
        <v>-0.18643100000000001</v>
      </c>
      <c r="AL183" s="10">
        <v>-0.165468</v>
      </c>
      <c r="AM183" s="10">
        <v>-0.11676300000000001</v>
      </c>
      <c r="AN183" s="10">
        <v>-6.7710000000000006E-2</v>
      </c>
      <c r="AO183" s="10">
        <v>-1.3304E-2</v>
      </c>
      <c r="AP183" s="10">
        <v>2.5186E-2</v>
      </c>
      <c r="AQ183" s="10">
        <v>3.6866000000000003E-2</v>
      </c>
      <c r="AR183" s="10">
        <v>5.3185000000000003E-2</v>
      </c>
      <c r="AS183" s="10">
        <v>5.4094999999999997E-2</v>
      </c>
      <c r="AT183" s="10">
        <v>7.0095000000000005E-2</v>
      </c>
      <c r="AU183" s="10">
        <v>0.10770299999999999</v>
      </c>
      <c r="AV183" s="10">
        <v>0.17408999999999999</v>
      </c>
      <c r="AW183" s="10">
        <v>0.23588500000000001</v>
      </c>
      <c r="AX183" s="10">
        <v>0.300651</v>
      </c>
      <c r="AY183" s="10">
        <v>0.37100100000000003</v>
      </c>
      <c r="AZ183" s="10">
        <v>0.45835100000000001</v>
      </c>
      <c r="BA183" s="10">
        <v>0.56159000000000003</v>
      </c>
      <c r="BB183" s="10">
        <v>0.69539099999999998</v>
      </c>
      <c r="BC183" s="10">
        <v>0.82517600000000002</v>
      </c>
      <c r="BD183" s="10">
        <v>0.94438599999999995</v>
      </c>
      <c r="BE183" s="10">
        <v>1.073782</v>
      </c>
      <c r="BF183" s="10">
        <v>1.1912339999999999</v>
      </c>
      <c r="BG183" s="10">
        <v>1.31162</v>
      </c>
      <c r="BH183" s="10">
        <v>1.4318489999999999</v>
      </c>
      <c r="BI183" s="10">
        <v>1.55461</v>
      </c>
      <c r="BJ183" s="10">
        <v>1.6908110000000001</v>
      </c>
      <c r="BK183" s="10">
        <v>1.828209</v>
      </c>
      <c r="BL183" s="10">
        <v>1.9530209999999999</v>
      </c>
      <c r="BM183" s="10">
        <v>2.0732930000000001</v>
      </c>
      <c r="BN183" s="10">
        <v>2.1981619999999999</v>
      </c>
      <c r="BO183" s="10">
        <v>2.332084</v>
      </c>
      <c r="BP183" s="10">
        <v>2.472429</v>
      </c>
      <c r="BQ183" s="10">
        <v>2.6186690000000001</v>
      </c>
      <c r="BR183" s="10">
        <v>2.7710669999999999</v>
      </c>
      <c r="BS183" s="10">
        <v>2.9298839999999999</v>
      </c>
      <c r="BT183" s="10">
        <v>3.0953900000000001</v>
      </c>
      <c r="BU183" s="10">
        <v>3.2678660000000002</v>
      </c>
      <c r="BV183" s="10">
        <v>3.4476049999999998</v>
      </c>
      <c r="BW183" s="10">
        <v>3.6349140000000002</v>
      </c>
      <c r="BX183" s="10">
        <v>3.8301120000000002</v>
      </c>
      <c r="BY183" s="10">
        <v>4.0335299999999998</v>
      </c>
      <c r="BZ183" s="10">
        <v>4.2455150000000001</v>
      </c>
      <c r="CA183" s="10">
        <v>4.4664279999999996</v>
      </c>
      <c r="CB183" s="10">
        <v>4.696644</v>
      </c>
    </row>
    <row r="184" spans="1:80">
      <c r="A184" s="10">
        <v>1.3162E-2</v>
      </c>
      <c r="B184" s="10">
        <v>1.8110000000000001E-2</v>
      </c>
      <c r="C184" s="10">
        <v>4.5654E-2</v>
      </c>
      <c r="D184" s="10">
        <v>9.9919999999999995E-2</v>
      </c>
      <c r="E184" s="10">
        <v>0.15268399999999999</v>
      </c>
      <c r="F184" s="10">
        <v>0.223334</v>
      </c>
      <c r="G184" s="10">
        <v>0.30293100000000001</v>
      </c>
      <c r="H184" s="10">
        <v>0.36942999999999998</v>
      </c>
      <c r="I184" s="10">
        <v>0.43081599999999998</v>
      </c>
      <c r="J184" s="10">
        <v>0.466609</v>
      </c>
      <c r="K184" s="10">
        <v>0.46914400000000001</v>
      </c>
      <c r="L184" s="10">
        <v>0.449239</v>
      </c>
      <c r="M184" s="10">
        <v>0.46385300000000002</v>
      </c>
      <c r="N184" s="10">
        <v>0.48537999999999998</v>
      </c>
      <c r="O184" s="10">
        <v>0.48573100000000002</v>
      </c>
      <c r="P184" s="10">
        <v>0.492927</v>
      </c>
      <c r="Q184" s="10">
        <v>0.50893600000000006</v>
      </c>
      <c r="R184" s="10">
        <v>0.51652600000000004</v>
      </c>
      <c r="S184" s="10">
        <v>0.48697499999999999</v>
      </c>
      <c r="T184" s="10">
        <v>0.42445100000000002</v>
      </c>
      <c r="U184" s="10">
        <v>0.40855200000000003</v>
      </c>
      <c r="V184" s="10">
        <v>0.433728</v>
      </c>
      <c r="W184" s="10">
        <v>0.48491099999999998</v>
      </c>
      <c r="X184" s="10">
        <v>0.54131499999999999</v>
      </c>
      <c r="Y184" s="10">
        <v>0.62322699999999998</v>
      </c>
      <c r="Z184" s="10">
        <v>0.72093600000000002</v>
      </c>
      <c r="AA184" s="10">
        <v>0.79085799999999995</v>
      </c>
      <c r="AB184" s="10">
        <v>0.85543400000000003</v>
      </c>
      <c r="AC184" s="10">
        <v>0.94198000000000004</v>
      </c>
      <c r="AD184" s="10">
        <v>1.0102640000000001</v>
      </c>
      <c r="AE184" s="10">
        <v>1.0451379999999999</v>
      </c>
      <c r="AF184" s="10">
        <v>1.0756060000000001</v>
      </c>
      <c r="AG184" s="10">
        <v>1.1307149999999999</v>
      </c>
      <c r="AH184" s="10">
        <v>1.2306569999999999</v>
      </c>
      <c r="AI184" s="10">
        <v>1.3611599999999999</v>
      </c>
      <c r="AJ184" s="10">
        <v>1.4490620000000001</v>
      </c>
      <c r="AK184" s="10">
        <v>1.545167</v>
      </c>
      <c r="AL184" s="10">
        <v>1.650779</v>
      </c>
      <c r="AM184" s="10">
        <v>1.7160329999999999</v>
      </c>
      <c r="AN184" s="10">
        <v>1.7137089999999999</v>
      </c>
      <c r="AO184" s="10">
        <v>1.6744779999999999</v>
      </c>
      <c r="AP184" s="10">
        <v>1.634398</v>
      </c>
      <c r="AQ184" s="10">
        <v>1.5840719999999999</v>
      </c>
      <c r="AR184" s="10">
        <v>1.5109699999999999</v>
      </c>
      <c r="AS184" s="10">
        <v>1.429997</v>
      </c>
      <c r="AT184" s="10">
        <v>1.370987</v>
      </c>
      <c r="AU184" s="10">
        <v>1.2881260000000001</v>
      </c>
      <c r="AV184" s="10">
        <v>1.211338</v>
      </c>
      <c r="AW184" s="10">
        <v>1.1540269999999999</v>
      </c>
      <c r="AX184" s="10">
        <v>1.083669</v>
      </c>
      <c r="AY184" s="10">
        <v>1.004575</v>
      </c>
      <c r="AZ184" s="10">
        <v>0.95494000000000001</v>
      </c>
      <c r="BA184" s="10">
        <v>0.93367900000000004</v>
      </c>
      <c r="BB184" s="10">
        <v>0.88884600000000002</v>
      </c>
      <c r="BC184" s="10">
        <v>0.819164</v>
      </c>
      <c r="BD184" s="10">
        <v>0.76515100000000003</v>
      </c>
      <c r="BE184" s="10">
        <v>0.728379</v>
      </c>
      <c r="BF184" s="10">
        <v>0.72102299999999997</v>
      </c>
      <c r="BG184" s="10">
        <v>0.73253800000000002</v>
      </c>
      <c r="BH184" s="10">
        <v>0.73391399999999996</v>
      </c>
      <c r="BI184" s="10">
        <v>0.743537</v>
      </c>
      <c r="BJ184" s="10">
        <v>0.758552</v>
      </c>
      <c r="BK184" s="10">
        <v>0.80281800000000003</v>
      </c>
      <c r="BL184" s="10">
        <v>0.84750199999999998</v>
      </c>
      <c r="BM184" s="10">
        <v>0.89652600000000005</v>
      </c>
      <c r="BN184" s="10">
        <v>0.94631100000000001</v>
      </c>
      <c r="BO184" s="10">
        <v>0.99422699999999997</v>
      </c>
      <c r="BP184" s="10">
        <v>1.0424549999999999</v>
      </c>
      <c r="BQ184" s="10">
        <v>1.091825</v>
      </c>
      <c r="BR184" s="10">
        <v>1.1423890000000001</v>
      </c>
      <c r="BS184" s="10">
        <v>1.1941740000000001</v>
      </c>
      <c r="BT184" s="10">
        <v>1.247212</v>
      </c>
      <c r="BU184" s="10">
        <v>1.301531</v>
      </c>
      <c r="BV184" s="10">
        <v>1.357164</v>
      </c>
      <c r="BW184" s="10">
        <v>1.4141410000000001</v>
      </c>
      <c r="BX184" s="10">
        <v>1.4724950000000001</v>
      </c>
      <c r="BY184" s="10">
        <v>1.53226</v>
      </c>
      <c r="BZ184" s="10">
        <v>1.5934699999999999</v>
      </c>
      <c r="CA184" s="10">
        <v>1.6561589999999999</v>
      </c>
      <c r="CB184" s="10">
        <v>1.7203630000000001</v>
      </c>
    </row>
    <row r="185" spans="1:80">
      <c r="A185" s="10">
        <v>1.856E-3</v>
      </c>
      <c r="B185" s="10">
        <v>7.9240000000000005E-3</v>
      </c>
      <c r="C185" s="10">
        <v>3.1320000000000001E-2</v>
      </c>
      <c r="D185" s="10">
        <v>5.4147000000000001E-2</v>
      </c>
      <c r="E185" s="10">
        <v>6.5457000000000001E-2</v>
      </c>
      <c r="F185" s="10">
        <v>5.527E-2</v>
      </c>
      <c r="G185" s="10">
        <v>4.6063E-2</v>
      </c>
      <c r="H185" s="10">
        <v>1.2796E-2</v>
      </c>
      <c r="I185" s="10">
        <v>-2.6169999999999999E-2</v>
      </c>
      <c r="J185" s="10">
        <v>-6.3714999999999994E-2</v>
      </c>
      <c r="K185" s="10">
        <v>-0.10874</v>
      </c>
      <c r="L185" s="10">
        <v>-0.16985800000000001</v>
      </c>
      <c r="M185" s="10">
        <v>-0.232567</v>
      </c>
      <c r="N185" s="10">
        <v>-0.27913100000000002</v>
      </c>
      <c r="O185" s="10">
        <v>-0.30864999999999998</v>
      </c>
      <c r="P185" s="10">
        <v>-0.32016499999999998</v>
      </c>
      <c r="Q185" s="10">
        <v>-0.31492199999999998</v>
      </c>
      <c r="R185" s="10">
        <v>-0.30749100000000001</v>
      </c>
      <c r="S185" s="10">
        <v>-0.31081700000000001</v>
      </c>
      <c r="T185" s="10">
        <v>-0.31997300000000001</v>
      </c>
      <c r="U185" s="10">
        <v>-0.33480900000000002</v>
      </c>
      <c r="V185" s="10">
        <v>-0.35528399999999999</v>
      </c>
      <c r="W185" s="10">
        <v>-0.38474199999999997</v>
      </c>
      <c r="X185" s="10">
        <v>-0.42708200000000002</v>
      </c>
      <c r="Y185" s="10">
        <v>-0.47050799999999998</v>
      </c>
      <c r="Z185" s="10">
        <v>-0.50489700000000004</v>
      </c>
      <c r="AA185" s="10">
        <v>-0.53117899999999996</v>
      </c>
      <c r="AB185" s="10">
        <v>-0.55785300000000004</v>
      </c>
      <c r="AC185" s="10">
        <v>-0.58233699999999999</v>
      </c>
      <c r="AD185" s="10">
        <v>-0.60167999999999999</v>
      </c>
      <c r="AE185" s="10">
        <v>-0.61803699999999995</v>
      </c>
      <c r="AF185" s="10">
        <v>-0.63281299999999996</v>
      </c>
      <c r="AG185" s="10">
        <v>-0.64273400000000003</v>
      </c>
      <c r="AH185" s="10">
        <v>-0.64130600000000004</v>
      </c>
      <c r="AI185" s="10">
        <v>-0.64008799999999999</v>
      </c>
      <c r="AJ185" s="10">
        <v>-0.63920399999999999</v>
      </c>
      <c r="AK185" s="10">
        <v>-0.63306200000000001</v>
      </c>
      <c r="AL185" s="10">
        <v>-0.62338700000000002</v>
      </c>
      <c r="AM185" s="10">
        <v>-0.621112</v>
      </c>
      <c r="AN185" s="10">
        <v>-0.62769600000000003</v>
      </c>
      <c r="AO185" s="10">
        <v>-0.63205800000000001</v>
      </c>
      <c r="AP185" s="10">
        <v>-0.63272200000000001</v>
      </c>
      <c r="AQ185" s="10">
        <v>-0.63567799999999997</v>
      </c>
      <c r="AR185" s="10">
        <v>-0.63143700000000003</v>
      </c>
      <c r="AS185" s="10">
        <v>-0.63134000000000001</v>
      </c>
      <c r="AT185" s="10">
        <v>-0.62661</v>
      </c>
      <c r="AU185" s="10">
        <v>-0.61392000000000002</v>
      </c>
      <c r="AV185" s="10">
        <v>-0.59087000000000001</v>
      </c>
      <c r="AW185" s="10">
        <v>-0.57123100000000004</v>
      </c>
      <c r="AX185" s="10">
        <v>-0.56679900000000005</v>
      </c>
      <c r="AY185" s="10">
        <v>-0.56655699999999998</v>
      </c>
      <c r="AZ185" s="10">
        <v>-0.56767299999999998</v>
      </c>
      <c r="BA185" s="10">
        <v>-0.57326900000000003</v>
      </c>
      <c r="BB185" s="10">
        <v>-0.58610600000000002</v>
      </c>
      <c r="BC185" s="10">
        <v>-0.600136</v>
      </c>
      <c r="BD185" s="10">
        <v>-0.61583500000000002</v>
      </c>
      <c r="BE185" s="10">
        <v>-0.62497999999999998</v>
      </c>
      <c r="BF185" s="10">
        <v>-0.63136700000000001</v>
      </c>
      <c r="BG185" s="10">
        <v>-0.63609400000000005</v>
      </c>
      <c r="BH185" s="10">
        <v>-0.63819899999999996</v>
      </c>
      <c r="BI185" s="10">
        <v>-0.64232299999999998</v>
      </c>
      <c r="BJ185" s="10">
        <v>-0.64582099999999998</v>
      </c>
      <c r="BK185" s="10">
        <v>-0.64635600000000004</v>
      </c>
      <c r="BL185" s="10">
        <v>-0.64830100000000002</v>
      </c>
      <c r="BM185" s="10">
        <v>-0.65015999999999996</v>
      </c>
      <c r="BN185" s="10">
        <v>-0.65275000000000005</v>
      </c>
      <c r="BO185" s="10">
        <v>-0.65525699999999998</v>
      </c>
      <c r="BP185" s="10">
        <v>-0.65772200000000003</v>
      </c>
      <c r="BQ185" s="10">
        <v>-0.66017000000000003</v>
      </c>
      <c r="BR185" s="10">
        <v>-0.66259999999999997</v>
      </c>
      <c r="BS185" s="10">
        <v>-0.66501299999999997</v>
      </c>
      <c r="BT185" s="10">
        <v>-0.66740900000000003</v>
      </c>
      <c r="BU185" s="10">
        <v>-0.66978700000000002</v>
      </c>
      <c r="BV185" s="10">
        <v>-0.672149</v>
      </c>
      <c r="BW185" s="10">
        <v>-0.67449400000000004</v>
      </c>
      <c r="BX185" s="10">
        <v>-0.67682200000000003</v>
      </c>
      <c r="BY185" s="10">
        <v>-0.67913299999999999</v>
      </c>
      <c r="BZ185" s="10">
        <v>-0.68142800000000003</v>
      </c>
      <c r="CA185" s="10">
        <v>-0.68370600000000004</v>
      </c>
      <c r="CB185" s="10">
        <v>-0.68596800000000002</v>
      </c>
    </row>
    <row r="186" spans="1:80">
      <c r="A186" s="10">
        <v>-8.8999999999999999E-3</v>
      </c>
      <c r="B186" s="10">
        <v>9.3380000000000008E-3</v>
      </c>
      <c r="C186" s="10">
        <v>3.6283000000000003E-2</v>
      </c>
      <c r="D186" s="10">
        <v>3.5748000000000002E-2</v>
      </c>
      <c r="E186" s="10">
        <v>3.6365000000000001E-2</v>
      </c>
      <c r="F186" s="10">
        <v>6.9092000000000001E-2</v>
      </c>
      <c r="G186" s="10">
        <v>0.126225</v>
      </c>
      <c r="H186" s="10">
        <v>0.197991</v>
      </c>
      <c r="I186" s="10">
        <v>0.28974499999999997</v>
      </c>
      <c r="J186" s="10">
        <v>0.367398</v>
      </c>
      <c r="K186" s="10">
        <v>0.45721400000000001</v>
      </c>
      <c r="L186" s="10">
        <v>0.55956700000000004</v>
      </c>
      <c r="M186" s="10">
        <v>0.63116000000000005</v>
      </c>
      <c r="N186" s="10">
        <v>0.66924099999999997</v>
      </c>
      <c r="O186" s="10">
        <v>0.65298900000000004</v>
      </c>
      <c r="P186" s="10">
        <v>0.62330799999999997</v>
      </c>
      <c r="Q186" s="10">
        <v>0.621452</v>
      </c>
      <c r="R186" s="10">
        <v>0.64077499999999998</v>
      </c>
      <c r="S186" s="10">
        <v>0.69337099999999996</v>
      </c>
      <c r="T186" s="10">
        <v>0.77814300000000003</v>
      </c>
      <c r="U186" s="10">
        <v>0.85766399999999998</v>
      </c>
      <c r="V186" s="10">
        <v>0.95168699999999995</v>
      </c>
      <c r="W186" s="10">
        <v>1.0076750000000001</v>
      </c>
      <c r="X186" s="10">
        <v>1.0635209999999999</v>
      </c>
      <c r="Y186" s="10">
        <v>1.118916</v>
      </c>
      <c r="Z186" s="10">
        <v>1.16039</v>
      </c>
      <c r="AA186" s="10">
        <v>1.184985</v>
      </c>
      <c r="AB186" s="10">
        <v>1.2223839999999999</v>
      </c>
      <c r="AC186" s="10">
        <v>1.2600739999999999</v>
      </c>
      <c r="AD186" s="10">
        <v>1.2964310000000001</v>
      </c>
      <c r="AE186" s="10">
        <v>1.2766850000000001</v>
      </c>
      <c r="AF186" s="10">
        <v>1.235851</v>
      </c>
      <c r="AG186" s="10">
        <v>1.226607</v>
      </c>
      <c r="AH186" s="10">
        <v>1.234766</v>
      </c>
      <c r="AI186" s="10">
        <v>1.2779339999999999</v>
      </c>
      <c r="AJ186" s="10">
        <v>1.3664160000000001</v>
      </c>
      <c r="AK186" s="10">
        <v>1.441122</v>
      </c>
      <c r="AL186" s="10">
        <v>1.4798210000000001</v>
      </c>
      <c r="AM186" s="10">
        <v>1.468278</v>
      </c>
      <c r="AN186" s="10">
        <v>1.3928750000000001</v>
      </c>
      <c r="AO186" s="10">
        <v>1.363211</v>
      </c>
      <c r="AP186" s="10">
        <v>1.3560680000000001</v>
      </c>
      <c r="AQ186" s="10">
        <v>1.381205</v>
      </c>
      <c r="AR186" s="10">
        <v>1.4038250000000001</v>
      </c>
      <c r="AS186" s="10">
        <v>1.4665699999999999</v>
      </c>
      <c r="AT186" s="10">
        <v>1.5067200000000001</v>
      </c>
      <c r="AU186" s="10">
        <v>1.5596159999999999</v>
      </c>
      <c r="AV186" s="10">
        <v>1.6221110000000001</v>
      </c>
      <c r="AW186" s="10">
        <v>1.6383859999999999</v>
      </c>
      <c r="AX186" s="10">
        <v>1.6219699999999999</v>
      </c>
      <c r="AY186" s="10">
        <v>1.531895</v>
      </c>
      <c r="AZ186" s="10">
        <v>1.4248959999999999</v>
      </c>
      <c r="BA186" s="10">
        <v>1.3461099999999999</v>
      </c>
      <c r="BB186" s="10">
        <v>1.2906070000000001</v>
      </c>
      <c r="BC186" s="10">
        <v>1.2125649999999999</v>
      </c>
      <c r="BD186" s="10">
        <v>1.149173</v>
      </c>
      <c r="BE186" s="10">
        <v>1.0806279999999999</v>
      </c>
      <c r="BF186" s="10">
        <v>1.013239</v>
      </c>
      <c r="BG186" s="10">
        <v>0.95297399999999999</v>
      </c>
      <c r="BH186" s="10">
        <v>0.87780100000000005</v>
      </c>
      <c r="BI186" s="10">
        <v>0.81464700000000001</v>
      </c>
      <c r="BJ186" s="10">
        <v>0.77559800000000001</v>
      </c>
      <c r="BK186" s="10">
        <v>0.75643700000000003</v>
      </c>
      <c r="BL186" s="10">
        <v>0.74047499999999999</v>
      </c>
      <c r="BM186" s="10">
        <v>0.72378100000000001</v>
      </c>
      <c r="BN186" s="10">
        <v>0.71112399999999998</v>
      </c>
      <c r="BO186" s="10">
        <v>0.69760599999999995</v>
      </c>
      <c r="BP186" s="10">
        <v>0.68454800000000005</v>
      </c>
      <c r="BQ186" s="10">
        <v>0.67158499999999999</v>
      </c>
      <c r="BR186" s="10">
        <v>0.658721</v>
      </c>
      <c r="BS186" s="10">
        <v>0.64595599999999997</v>
      </c>
      <c r="BT186" s="10">
        <v>0.63329000000000002</v>
      </c>
      <c r="BU186" s="10">
        <v>0.62072099999999997</v>
      </c>
      <c r="BV186" s="10">
        <v>0.60824900000000004</v>
      </c>
      <c r="BW186" s="10">
        <v>0.59587299999999999</v>
      </c>
      <c r="BX186" s="10">
        <v>0.583592</v>
      </c>
      <c r="BY186" s="10">
        <v>0.57140500000000005</v>
      </c>
      <c r="BZ186" s="10">
        <v>0.55931200000000003</v>
      </c>
      <c r="CA186" s="10">
        <v>0.54731300000000005</v>
      </c>
      <c r="CB186" s="10">
        <v>0.53540500000000002</v>
      </c>
    </row>
    <row r="187" spans="1:80">
      <c r="A187" s="10">
        <v>1.3058999999999999E-2</v>
      </c>
      <c r="B187" s="10">
        <v>4.829E-3</v>
      </c>
      <c r="C187" s="10">
        <v>-3.0179000000000001E-2</v>
      </c>
      <c r="D187" s="10">
        <v>-6.2484999999999999E-2</v>
      </c>
      <c r="E187" s="10">
        <v>-7.8407000000000004E-2</v>
      </c>
      <c r="F187" s="10">
        <v>-7.8906000000000004E-2</v>
      </c>
      <c r="G187" s="10">
        <v>-6.9681000000000007E-2</v>
      </c>
      <c r="H187" s="10">
        <v>-4.3374000000000003E-2</v>
      </c>
      <c r="I187" s="10">
        <v>-2.6020999999999999E-2</v>
      </c>
      <c r="J187" s="10">
        <v>-9.6150000000000003E-3</v>
      </c>
      <c r="K187" s="10">
        <v>-3.5869999999999999E-3</v>
      </c>
      <c r="L187" s="10">
        <v>1.4807000000000001E-2</v>
      </c>
      <c r="M187" s="10">
        <v>5.3200999999999998E-2</v>
      </c>
      <c r="N187" s="10">
        <v>0.10702299999999999</v>
      </c>
      <c r="O187" s="10">
        <v>0.16201499999999999</v>
      </c>
      <c r="P187" s="10">
        <v>0.19867699999999999</v>
      </c>
      <c r="Q187" s="10">
        <v>0.21926300000000001</v>
      </c>
      <c r="R187" s="10">
        <v>0.23780499999999999</v>
      </c>
      <c r="S187" s="10">
        <v>0.249054</v>
      </c>
      <c r="T187" s="10">
        <v>0.24102599999999999</v>
      </c>
      <c r="U187" s="10">
        <v>0.23133300000000001</v>
      </c>
      <c r="V187" s="10">
        <v>0.23452200000000001</v>
      </c>
      <c r="W187" s="10">
        <v>0.22447700000000001</v>
      </c>
      <c r="X187" s="10">
        <v>0.19054199999999999</v>
      </c>
      <c r="Y187" s="10">
        <v>0.18192800000000001</v>
      </c>
      <c r="Z187" s="10">
        <v>0.19159799999999999</v>
      </c>
      <c r="AA187" s="10">
        <v>0.197821</v>
      </c>
      <c r="AB187" s="10">
        <v>0.194491</v>
      </c>
      <c r="AC187" s="10">
        <v>0.183337</v>
      </c>
      <c r="AD187" s="10">
        <v>0.177065</v>
      </c>
      <c r="AE187" s="10">
        <v>0.17803099999999999</v>
      </c>
      <c r="AF187" s="10">
        <v>0.20103099999999999</v>
      </c>
      <c r="AG187" s="10">
        <v>0.240673</v>
      </c>
      <c r="AH187" s="10">
        <v>0.290294</v>
      </c>
      <c r="AI187" s="10">
        <v>0.34550700000000001</v>
      </c>
      <c r="AJ187" s="10">
        <v>0.36142000000000002</v>
      </c>
      <c r="AK187" s="10">
        <v>0.36102299999999998</v>
      </c>
      <c r="AL187" s="10">
        <v>0.38227899999999998</v>
      </c>
      <c r="AM187" s="10">
        <v>0.38988600000000001</v>
      </c>
      <c r="AN187" s="10">
        <v>0.37157299999999999</v>
      </c>
      <c r="AO187" s="10">
        <v>0.33915099999999998</v>
      </c>
      <c r="AP187" s="10">
        <v>0.32616200000000001</v>
      </c>
      <c r="AQ187" s="10">
        <v>0.327515</v>
      </c>
      <c r="AR187" s="10">
        <v>0.34456199999999998</v>
      </c>
      <c r="AS187" s="10">
        <v>0.35334100000000002</v>
      </c>
      <c r="AT187" s="10">
        <v>0.35953499999999999</v>
      </c>
      <c r="AU187" s="10">
        <v>0.36464400000000002</v>
      </c>
      <c r="AV187" s="10">
        <v>0.36909500000000001</v>
      </c>
      <c r="AW187" s="10">
        <v>0.39214900000000003</v>
      </c>
      <c r="AX187" s="10">
        <v>0.42857099999999998</v>
      </c>
      <c r="AY187" s="10">
        <v>0.45090999999999998</v>
      </c>
      <c r="AZ187" s="10">
        <v>0.47276099999999999</v>
      </c>
      <c r="BA187" s="10">
        <v>0.475962</v>
      </c>
      <c r="BB187" s="10">
        <v>0.46723799999999999</v>
      </c>
      <c r="BC187" s="10">
        <v>0.45590000000000003</v>
      </c>
      <c r="BD187" s="10">
        <v>0.44618999999999998</v>
      </c>
      <c r="BE187" s="10">
        <v>0.43563000000000002</v>
      </c>
      <c r="BF187" s="10">
        <v>0.43820399999999998</v>
      </c>
      <c r="BG187" s="10">
        <v>0.44552399999999998</v>
      </c>
      <c r="BH187" s="10">
        <v>0.44964199999999999</v>
      </c>
      <c r="BI187" s="10">
        <v>0.45082499999999998</v>
      </c>
      <c r="BJ187" s="10">
        <v>0.45749000000000001</v>
      </c>
      <c r="BK187" s="10">
        <v>0.46920600000000001</v>
      </c>
      <c r="BL187" s="10">
        <v>0.47235500000000002</v>
      </c>
      <c r="BM187" s="10">
        <v>0.47392299999999998</v>
      </c>
      <c r="BN187" s="10">
        <v>0.47994900000000001</v>
      </c>
      <c r="BO187" s="10">
        <v>0.487091</v>
      </c>
      <c r="BP187" s="10">
        <v>0.49457299999999998</v>
      </c>
      <c r="BQ187" s="10">
        <v>0.50210100000000002</v>
      </c>
      <c r="BR187" s="10">
        <v>0.50966599999999995</v>
      </c>
      <c r="BS187" s="10">
        <v>0.51727000000000001</v>
      </c>
      <c r="BT187" s="10">
        <v>0.52491200000000005</v>
      </c>
      <c r="BU187" s="10">
        <v>0.53259199999999995</v>
      </c>
      <c r="BV187" s="10">
        <v>0.54031099999999999</v>
      </c>
      <c r="BW187" s="10">
        <v>0.54806900000000003</v>
      </c>
      <c r="BX187" s="10">
        <v>0.55586599999999997</v>
      </c>
      <c r="BY187" s="10">
        <v>0.56370200000000004</v>
      </c>
      <c r="BZ187" s="10">
        <v>0.57157800000000003</v>
      </c>
      <c r="CA187" s="10">
        <v>0.57949300000000004</v>
      </c>
      <c r="CB187" s="10">
        <v>0.587449</v>
      </c>
    </row>
    <row r="188" spans="1:80">
      <c r="A188" s="10">
        <v>-1.6854999999999998E-2</v>
      </c>
      <c r="B188" s="10">
        <v>-3.5534000000000003E-2</v>
      </c>
      <c r="C188" s="10">
        <v>-4.5677000000000002E-2</v>
      </c>
      <c r="D188" s="10">
        <v>-4.9826000000000002E-2</v>
      </c>
      <c r="E188" s="10">
        <v>-8.1097000000000002E-2</v>
      </c>
      <c r="F188" s="10">
        <v>-0.104287</v>
      </c>
      <c r="G188" s="10">
        <v>-0.110845</v>
      </c>
      <c r="H188" s="10">
        <v>-9.0069999999999997E-2</v>
      </c>
      <c r="I188" s="10">
        <v>-5.3109000000000003E-2</v>
      </c>
      <c r="J188" s="10">
        <v>-5.3330000000000001E-3</v>
      </c>
      <c r="K188" s="10">
        <v>3.5785999999999998E-2</v>
      </c>
      <c r="L188" s="10">
        <v>4.1922000000000001E-2</v>
      </c>
      <c r="M188" s="10">
        <v>4.8052999999999998E-2</v>
      </c>
      <c r="N188" s="10">
        <v>3.7235999999999998E-2</v>
      </c>
      <c r="O188" s="10">
        <v>-4.7879999999999997E-3</v>
      </c>
      <c r="P188" s="10">
        <v>-5.0395000000000002E-2</v>
      </c>
      <c r="Q188" s="10">
        <v>-8.4969000000000003E-2</v>
      </c>
      <c r="R188" s="10">
        <v>-0.13259099999999999</v>
      </c>
      <c r="S188" s="10">
        <v>-0.193471</v>
      </c>
      <c r="T188" s="10">
        <v>-0.24279600000000001</v>
      </c>
      <c r="U188" s="10">
        <v>-0.27415600000000001</v>
      </c>
      <c r="V188" s="10">
        <v>-0.29852800000000002</v>
      </c>
      <c r="W188" s="10">
        <v>-0.31875799999999999</v>
      </c>
      <c r="X188" s="10">
        <v>-0.34934999999999999</v>
      </c>
      <c r="Y188" s="10">
        <v>-0.366178</v>
      </c>
      <c r="Z188" s="10">
        <v>-0.360097</v>
      </c>
      <c r="AA188" s="10">
        <v>-0.36078199999999999</v>
      </c>
      <c r="AB188" s="10">
        <v>-0.36971300000000001</v>
      </c>
      <c r="AC188" s="10">
        <v>-0.37901200000000002</v>
      </c>
      <c r="AD188" s="10">
        <v>-0.37870799999999999</v>
      </c>
      <c r="AE188" s="10">
        <v>-0.38131700000000002</v>
      </c>
      <c r="AF188" s="10">
        <v>-0.38883200000000001</v>
      </c>
      <c r="AG188" s="10">
        <v>-0.405223</v>
      </c>
      <c r="AH188" s="10">
        <v>-0.42063</v>
      </c>
      <c r="AI188" s="10">
        <v>-0.43942199999999998</v>
      </c>
      <c r="AJ188" s="10">
        <v>-0.44999</v>
      </c>
      <c r="AK188" s="10">
        <v>-0.44897100000000001</v>
      </c>
      <c r="AL188" s="10">
        <v>-0.44770300000000002</v>
      </c>
      <c r="AM188" s="10">
        <v>-0.43814500000000001</v>
      </c>
      <c r="AN188" s="10">
        <v>-0.43277300000000002</v>
      </c>
      <c r="AO188" s="10">
        <v>-0.43817600000000001</v>
      </c>
      <c r="AP188" s="10">
        <v>-0.44889699999999999</v>
      </c>
      <c r="AQ188" s="10">
        <v>-0.45638699999999999</v>
      </c>
      <c r="AR188" s="10">
        <v>-0.45857100000000001</v>
      </c>
      <c r="AS188" s="10">
        <v>-0.458482</v>
      </c>
      <c r="AT188" s="10">
        <v>-0.466387</v>
      </c>
      <c r="AU188" s="10">
        <v>-0.48370000000000002</v>
      </c>
      <c r="AV188" s="10">
        <v>-0.49937900000000002</v>
      </c>
      <c r="AW188" s="10">
        <v>-0.51278699999999999</v>
      </c>
      <c r="AX188" s="10">
        <v>-0.518702</v>
      </c>
      <c r="AY188" s="10">
        <v>-0.51144800000000001</v>
      </c>
      <c r="AZ188" s="10">
        <v>-0.50330699999999995</v>
      </c>
      <c r="BA188" s="10">
        <v>-0.50316700000000003</v>
      </c>
      <c r="BB188" s="10">
        <v>-0.50831599999999999</v>
      </c>
      <c r="BC188" s="10">
        <v>-0.51321499999999998</v>
      </c>
      <c r="BD188" s="10">
        <v>-0.51751899999999995</v>
      </c>
      <c r="BE188" s="10">
        <v>-0.51436400000000004</v>
      </c>
      <c r="BF188" s="10">
        <v>-0.50979099999999999</v>
      </c>
      <c r="BG188" s="10">
        <v>-0.50575800000000004</v>
      </c>
      <c r="BH188" s="10">
        <v>-0.50036599999999998</v>
      </c>
      <c r="BI188" s="10">
        <v>-0.49308600000000002</v>
      </c>
      <c r="BJ188" s="10">
        <v>-0.48327100000000001</v>
      </c>
      <c r="BK188" s="10">
        <v>-0.47192800000000001</v>
      </c>
      <c r="BL188" s="10">
        <v>-0.46371299999999999</v>
      </c>
      <c r="BM188" s="10">
        <v>-0.45788400000000001</v>
      </c>
      <c r="BN188" s="10">
        <v>-0.45241399999999998</v>
      </c>
      <c r="BO188" s="10">
        <v>-0.44720100000000002</v>
      </c>
      <c r="BP188" s="10">
        <v>-0.44216800000000001</v>
      </c>
      <c r="BQ188" s="10">
        <v>-0.43708900000000001</v>
      </c>
      <c r="BR188" s="10">
        <v>-0.43196400000000001</v>
      </c>
      <c r="BS188" s="10">
        <v>-0.42679299999999998</v>
      </c>
      <c r="BT188" s="10">
        <v>-0.421574</v>
      </c>
      <c r="BU188" s="10">
        <v>-0.41630800000000001</v>
      </c>
      <c r="BV188" s="10">
        <v>-0.41099400000000003</v>
      </c>
      <c r="BW188" s="10">
        <v>-0.40563100000000002</v>
      </c>
      <c r="BX188" s="10">
        <v>-0.40022000000000002</v>
      </c>
      <c r="BY188" s="10">
        <v>-0.39475900000000003</v>
      </c>
      <c r="BZ188" s="10">
        <v>-0.38924900000000001</v>
      </c>
      <c r="CA188" s="10">
        <v>-0.38368799999999997</v>
      </c>
      <c r="CB188" s="10">
        <v>-0.378077</v>
      </c>
    </row>
    <row r="189" spans="1:80">
      <c r="A189" s="10">
        <v>6.7450000000000001E-3</v>
      </c>
      <c r="B189" s="10">
        <v>3.0255000000000001E-2</v>
      </c>
      <c r="C189" s="10">
        <v>4.3645000000000003E-2</v>
      </c>
      <c r="D189" s="10">
        <v>5.1888999999999998E-2</v>
      </c>
      <c r="E189" s="10">
        <v>4.8876000000000003E-2</v>
      </c>
      <c r="F189" s="10">
        <v>3.6138999999999998E-2</v>
      </c>
      <c r="G189" s="10">
        <v>1.2614E-2</v>
      </c>
      <c r="H189" s="10">
        <v>2.4497999999999999E-2</v>
      </c>
      <c r="I189" s="10">
        <v>4.9431999999999997E-2</v>
      </c>
      <c r="J189" s="10">
        <v>7.4315999999999993E-2</v>
      </c>
      <c r="K189" s="10">
        <v>0.116285</v>
      </c>
      <c r="L189" s="10">
        <v>0.13778000000000001</v>
      </c>
      <c r="M189" s="10">
        <v>0.13180800000000001</v>
      </c>
      <c r="N189" s="10">
        <v>0.14221600000000001</v>
      </c>
      <c r="O189" s="10">
        <v>0.152835</v>
      </c>
      <c r="P189" s="10">
        <v>0.12304900000000001</v>
      </c>
      <c r="Q189" s="10">
        <v>8.1678000000000001E-2</v>
      </c>
      <c r="R189" s="10">
        <v>5.7038999999999999E-2</v>
      </c>
      <c r="S189" s="10">
        <v>9.3720000000000001E-3</v>
      </c>
      <c r="T189" s="10">
        <v>-6.6654000000000005E-2</v>
      </c>
      <c r="U189" s="10">
        <v>-0.140262</v>
      </c>
      <c r="V189" s="10">
        <v>-0.20755699999999999</v>
      </c>
      <c r="W189" s="10">
        <v>-0.25529099999999999</v>
      </c>
      <c r="X189" s="10">
        <v>-0.30366500000000002</v>
      </c>
      <c r="Y189" s="10">
        <v>-0.36598599999999998</v>
      </c>
      <c r="Z189" s="10">
        <v>-0.41949700000000001</v>
      </c>
      <c r="AA189" s="10">
        <v>-0.46345999999999998</v>
      </c>
      <c r="AB189" s="10">
        <v>-0.50512199999999996</v>
      </c>
      <c r="AC189" s="10">
        <v>-0.53826700000000005</v>
      </c>
      <c r="AD189" s="10">
        <v>-0.56284999999999996</v>
      </c>
      <c r="AE189" s="10">
        <v>-0.57468300000000005</v>
      </c>
      <c r="AF189" s="10">
        <v>-0.57820400000000005</v>
      </c>
      <c r="AG189" s="10">
        <v>-0.58088300000000004</v>
      </c>
      <c r="AH189" s="10">
        <v>-0.58164800000000005</v>
      </c>
      <c r="AI189" s="10">
        <v>-0.58211500000000005</v>
      </c>
      <c r="AJ189" s="10">
        <v>-0.58547800000000005</v>
      </c>
      <c r="AK189" s="10">
        <v>-0.58181400000000005</v>
      </c>
      <c r="AL189" s="10">
        <v>-0.57228599999999996</v>
      </c>
      <c r="AM189" s="10">
        <v>-0.56435599999999997</v>
      </c>
      <c r="AN189" s="10">
        <v>-0.56767400000000001</v>
      </c>
      <c r="AO189" s="10">
        <v>-0.57467299999999999</v>
      </c>
      <c r="AP189" s="10">
        <v>-0.589117</v>
      </c>
      <c r="AQ189" s="10">
        <v>-0.60798600000000003</v>
      </c>
      <c r="AR189" s="10">
        <v>-0.62020200000000003</v>
      </c>
      <c r="AS189" s="10">
        <v>-0.62370599999999998</v>
      </c>
      <c r="AT189" s="10">
        <v>-0.63017299999999998</v>
      </c>
      <c r="AU189" s="10">
        <v>-0.64216300000000004</v>
      </c>
      <c r="AV189" s="10">
        <v>-0.65142100000000003</v>
      </c>
      <c r="AW189" s="10">
        <v>-0.65613900000000003</v>
      </c>
      <c r="AX189" s="10">
        <v>-0.65742800000000001</v>
      </c>
      <c r="AY189" s="10">
        <v>-0.66106900000000002</v>
      </c>
      <c r="AZ189" s="10">
        <v>-0.66511600000000004</v>
      </c>
      <c r="BA189" s="10">
        <v>-0.67000499999999996</v>
      </c>
      <c r="BB189" s="10">
        <v>-0.68015999999999999</v>
      </c>
      <c r="BC189" s="10">
        <v>-0.68898000000000004</v>
      </c>
      <c r="BD189" s="10">
        <v>-0.69447499999999995</v>
      </c>
      <c r="BE189" s="10">
        <v>-0.69803700000000002</v>
      </c>
      <c r="BF189" s="10">
        <v>-0.70042000000000004</v>
      </c>
      <c r="BG189" s="10">
        <v>-0.70214299999999996</v>
      </c>
      <c r="BH189" s="10">
        <v>-0.70288099999999998</v>
      </c>
      <c r="BI189" s="10">
        <v>-0.70306800000000003</v>
      </c>
      <c r="BJ189" s="10">
        <v>-0.70365800000000001</v>
      </c>
      <c r="BK189" s="10">
        <v>-0.70461399999999996</v>
      </c>
      <c r="BL189" s="10">
        <v>-0.70538400000000001</v>
      </c>
      <c r="BM189" s="10">
        <v>-0.70735499999999996</v>
      </c>
      <c r="BN189" s="10">
        <v>-0.70951200000000003</v>
      </c>
      <c r="BO189" s="10">
        <v>-0.71186199999999999</v>
      </c>
      <c r="BP189" s="10">
        <v>-0.71428199999999997</v>
      </c>
      <c r="BQ189" s="10">
        <v>-0.71668200000000004</v>
      </c>
      <c r="BR189" s="10">
        <v>-0.71906199999999998</v>
      </c>
      <c r="BS189" s="10">
        <v>-0.72142200000000001</v>
      </c>
      <c r="BT189" s="10">
        <v>-0.72376300000000005</v>
      </c>
      <c r="BU189" s="10">
        <v>-0.72608300000000003</v>
      </c>
      <c r="BV189" s="10">
        <v>-0.72838400000000003</v>
      </c>
      <c r="BW189" s="10">
        <v>-0.73066600000000004</v>
      </c>
      <c r="BX189" s="10">
        <v>-0.73292900000000005</v>
      </c>
      <c r="BY189" s="10">
        <v>-0.73517200000000005</v>
      </c>
      <c r="BZ189" s="10">
        <v>-0.73739699999999997</v>
      </c>
      <c r="CA189" s="10">
        <v>-0.73960300000000001</v>
      </c>
      <c r="CB189" s="10">
        <v>-0.74178999999999995</v>
      </c>
    </row>
    <row r="190" spans="1:80">
      <c r="A190" s="10">
        <v>2.8694000000000001E-2</v>
      </c>
      <c r="B190" s="10">
        <v>6.6955000000000001E-2</v>
      </c>
      <c r="C190" s="10">
        <v>0.120842</v>
      </c>
      <c r="D190" s="10">
        <v>0.173321</v>
      </c>
      <c r="E190" s="10">
        <v>0.21110599999999999</v>
      </c>
      <c r="F190" s="10">
        <v>0.266372</v>
      </c>
      <c r="G190" s="10">
        <v>0.306398</v>
      </c>
      <c r="H190" s="10">
        <v>0.32845600000000003</v>
      </c>
      <c r="I190" s="10">
        <v>0.33527899999999999</v>
      </c>
      <c r="J190" s="10">
        <v>0.32349899999999998</v>
      </c>
      <c r="K190" s="10">
        <v>0.29767300000000002</v>
      </c>
      <c r="L190" s="10">
        <v>0.308502</v>
      </c>
      <c r="M190" s="10">
        <v>0.350574</v>
      </c>
      <c r="N190" s="10">
        <v>0.41446300000000003</v>
      </c>
      <c r="O190" s="10">
        <v>0.48012100000000002</v>
      </c>
      <c r="P190" s="10">
        <v>0.52773899999999996</v>
      </c>
      <c r="Q190" s="10">
        <v>0.53983899999999996</v>
      </c>
      <c r="R190" s="10">
        <v>0.55607499999999999</v>
      </c>
      <c r="S190" s="10">
        <v>0.56258900000000001</v>
      </c>
      <c r="T190" s="10">
        <v>0.55168300000000003</v>
      </c>
      <c r="U190" s="10">
        <v>0.56082100000000001</v>
      </c>
      <c r="V190" s="10">
        <v>0.57408099999999995</v>
      </c>
      <c r="W190" s="10">
        <v>0.582403</v>
      </c>
      <c r="X190" s="10">
        <v>0.60582100000000005</v>
      </c>
      <c r="Y190" s="10">
        <v>0.67918900000000004</v>
      </c>
      <c r="Z190" s="10">
        <v>0.79731099999999999</v>
      </c>
      <c r="AA190" s="10">
        <v>0.921126</v>
      </c>
      <c r="AB190" s="10">
        <v>1.091936</v>
      </c>
      <c r="AC190" s="10">
        <v>1.2479750000000001</v>
      </c>
      <c r="AD190" s="10">
        <v>1.380654</v>
      </c>
      <c r="AE190" s="10">
        <v>1.4706410000000001</v>
      </c>
      <c r="AF190" s="10">
        <v>1.5558700000000001</v>
      </c>
      <c r="AG190" s="10">
        <v>1.7059489999999999</v>
      </c>
      <c r="AH190" s="10">
        <v>1.856142</v>
      </c>
      <c r="AI190" s="10">
        <v>1.9660470000000001</v>
      </c>
      <c r="AJ190" s="10">
        <v>2.058786</v>
      </c>
      <c r="AK190" s="10">
        <v>2.1382129999999999</v>
      </c>
      <c r="AL190" s="10">
        <v>2.2418140000000002</v>
      </c>
      <c r="AM190" s="10">
        <v>2.4015569999999999</v>
      </c>
      <c r="AN190" s="10">
        <v>2.513757</v>
      </c>
      <c r="AO190" s="10">
        <v>2.521757</v>
      </c>
      <c r="AP190" s="10">
        <v>2.43276</v>
      </c>
      <c r="AQ190" s="10">
        <v>2.2941609999999999</v>
      </c>
      <c r="AR190" s="10">
        <v>2.149492</v>
      </c>
      <c r="AS190" s="10">
        <v>2.0561020000000001</v>
      </c>
      <c r="AT190" s="10">
        <v>2.0122529999999998</v>
      </c>
      <c r="AU190" s="10">
        <v>2.022567</v>
      </c>
      <c r="AV190" s="10">
        <v>2.04758</v>
      </c>
      <c r="AW190" s="10">
        <v>2.09131</v>
      </c>
      <c r="AX190" s="10">
        <v>2.1145749999999999</v>
      </c>
      <c r="AY190" s="10">
        <v>2.1102029999999998</v>
      </c>
      <c r="AZ190" s="10">
        <v>2.1199349999999999</v>
      </c>
      <c r="BA190" s="10">
        <v>2.1239889999999999</v>
      </c>
      <c r="BB190" s="10">
        <v>2.068581</v>
      </c>
      <c r="BC190" s="10">
        <v>2.0031249999999998</v>
      </c>
      <c r="BD190" s="10">
        <v>1.9547730000000001</v>
      </c>
      <c r="BE190" s="10">
        <v>1.9177580000000001</v>
      </c>
      <c r="BF190" s="10">
        <v>1.854133</v>
      </c>
      <c r="BG190" s="10">
        <v>1.7857229999999999</v>
      </c>
      <c r="BH190" s="10">
        <v>1.756767</v>
      </c>
      <c r="BI190" s="10">
        <v>1.718361</v>
      </c>
      <c r="BJ190" s="10">
        <v>1.694518</v>
      </c>
      <c r="BK190" s="10">
        <v>1.6829240000000001</v>
      </c>
      <c r="BL190" s="10">
        <v>1.6682570000000001</v>
      </c>
      <c r="BM190" s="10">
        <v>1.656873</v>
      </c>
      <c r="BN190" s="10">
        <v>1.648112</v>
      </c>
      <c r="BO190" s="10">
        <v>1.6403490000000001</v>
      </c>
      <c r="BP190" s="10">
        <v>1.6327499999999999</v>
      </c>
      <c r="BQ190" s="10">
        <v>1.625157</v>
      </c>
      <c r="BR190" s="10">
        <v>1.617586</v>
      </c>
      <c r="BS190" s="10">
        <v>1.610036</v>
      </c>
      <c r="BT190" s="10">
        <v>1.602508</v>
      </c>
      <c r="BU190" s="10">
        <v>1.595002</v>
      </c>
      <c r="BV190" s="10">
        <v>1.587518</v>
      </c>
      <c r="BW190" s="10">
        <v>1.580055</v>
      </c>
      <c r="BX190" s="10">
        <v>1.572614</v>
      </c>
      <c r="BY190" s="10">
        <v>1.565194</v>
      </c>
      <c r="BZ190" s="10">
        <v>1.557795</v>
      </c>
      <c r="CA190" s="10">
        <v>1.5504180000000001</v>
      </c>
      <c r="CB190" s="10">
        <v>1.5430619999999999</v>
      </c>
    </row>
    <row r="191" spans="1:80">
      <c r="A191" s="10">
        <v>8.9427000000000006E-2</v>
      </c>
      <c r="B191" s="10">
        <v>0.196408</v>
      </c>
      <c r="C191" s="10">
        <v>0.26884400000000003</v>
      </c>
      <c r="D191" s="10">
        <v>0.29654700000000001</v>
      </c>
      <c r="E191" s="10">
        <v>0.311027</v>
      </c>
      <c r="F191" s="10">
        <v>0.342165</v>
      </c>
      <c r="G191" s="10">
        <v>0.36851800000000001</v>
      </c>
      <c r="H191" s="10">
        <v>0.39847700000000003</v>
      </c>
      <c r="I191" s="10">
        <v>0.44354900000000003</v>
      </c>
      <c r="J191" s="10">
        <v>0.47900199999999998</v>
      </c>
      <c r="K191" s="10">
        <v>0.51120399999999999</v>
      </c>
      <c r="L191" s="10">
        <v>0.54986400000000002</v>
      </c>
      <c r="M191" s="10">
        <v>0.56862299999999999</v>
      </c>
      <c r="N191" s="10">
        <v>0.57681300000000002</v>
      </c>
      <c r="O191" s="10">
        <v>0.61090599999999995</v>
      </c>
      <c r="P191" s="10">
        <v>0.66261499999999995</v>
      </c>
      <c r="Q191" s="10">
        <v>0.69557999999999998</v>
      </c>
      <c r="R191" s="10">
        <v>0.72927900000000001</v>
      </c>
      <c r="S191" s="10">
        <v>0.76784600000000003</v>
      </c>
      <c r="T191" s="10">
        <v>0.80183300000000002</v>
      </c>
      <c r="U191" s="10">
        <v>0.86475299999999999</v>
      </c>
      <c r="V191" s="10">
        <v>0.93002600000000002</v>
      </c>
      <c r="W191" s="10">
        <v>1.0247459999999999</v>
      </c>
      <c r="X191" s="10">
        <v>1.1735880000000001</v>
      </c>
      <c r="Y191" s="10">
        <v>1.3387610000000001</v>
      </c>
      <c r="Z191" s="10">
        <v>1.5043029999999999</v>
      </c>
      <c r="AA191" s="10">
        <v>1.6508609999999999</v>
      </c>
      <c r="AB191" s="10">
        <v>1.753077</v>
      </c>
      <c r="AC191" s="10">
        <v>1.8082830000000001</v>
      </c>
      <c r="AD191" s="10">
        <v>1.820146</v>
      </c>
      <c r="AE191" s="10">
        <v>1.865113</v>
      </c>
      <c r="AF191" s="10">
        <v>1.9238360000000001</v>
      </c>
      <c r="AG191" s="10">
        <v>1.988199</v>
      </c>
      <c r="AH191" s="10">
        <v>2.1085739999999999</v>
      </c>
      <c r="AI191" s="10">
        <v>2.1964939999999999</v>
      </c>
      <c r="AJ191" s="10">
        <v>2.2432289999999999</v>
      </c>
      <c r="AK191" s="10">
        <v>2.250766</v>
      </c>
      <c r="AL191" s="10">
        <v>2.2362150000000001</v>
      </c>
      <c r="AM191" s="10">
        <v>2.210677</v>
      </c>
      <c r="AN191" s="10">
        <v>2.1997490000000002</v>
      </c>
      <c r="AO191" s="10">
        <v>2.177403</v>
      </c>
      <c r="AP191" s="10">
        <v>2.1748750000000001</v>
      </c>
      <c r="AQ191" s="10">
        <v>2.1051679999999999</v>
      </c>
      <c r="AR191" s="10">
        <v>1.97618</v>
      </c>
      <c r="AS191" s="10">
        <v>1.914687</v>
      </c>
      <c r="AT191" s="10">
        <v>1.8569899999999999</v>
      </c>
      <c r="AU191" s="10">
        <v>1.810659</v>
      </c>
      <c r="AV191" s="10">
        <v>1.796629</v>
      </c>
      <c r="AW191" s="10">
        <v>1.8002089999999999</v>
      </c>
      <c r="AX191" s="10">
        <v>1.7778959999999999</v>
      </c>
      <c r="AY191" s="10">
        <v>1.7634019999999999</v>
      </c>
      <c r="AZ191" s="10">
        <v>1.760699</v>
      </c>
      <c r="BA191" s="10">
        <v>1.7596780000000001</v>
      </c>
      <c r="BB191" s="10">
        <v>1.779606</v>
      </c>
      <c r="BC191" s="10">
        <v>1.7939020000000001</v>
      </c>
      <c r="BD191" s="10">
        <v>1.8254699999999999</v>
      </c>
      <c r="BE191" s="10">
        <v>1.842462</v>
      </c>
      <c r="BF191" s="10">
        <v>1.868268</v>
      </c>
      <c r="BG191" s="10">
        <v>1.9070320000000001</v>
      </c>
      <c r="BH191" s="10">
        <v>1.951965</v>
      </c>
      <c r="BI191" s="10">
        <v>1.9773799999999999</v>
      </c>
      <c r="BJ191" s="10">
        <v>1.9723619999999999</v>
      </c>
      <c r="BK191" s="10">
        <v>1.9506399999999999</v>
      </c>
      <c r="BL191" s="10">
        <v>1.9075880000000001</v>
      </c>
      <c r="BM191" s="10">
        <v>1.8479369999999999</v>
      </c>
      <c r="BN191" s="10">
        <v>1.788017</v>
      </c>
      <c r="BO191" s="10">
        <v>1.7339089999999999</v>
      </c>
      <c r="BP191" s="10">
        <v>1.6816260000000001</v>
      </c>
      <c r="BQ191" s="10">
        <v>1.6303719999999999</v>
      </c>
      <c r="BR191" s="10">
        <v>1.580098</v>
      </c>
      <c r="BS191" s="10">
        <v>1.5307850000000001</v>
      </c>
      <c r="BT191" s="10">
        <v>1.4824139999999999</v>
      </c>
      <c r="BU191" s="10">
        <v>1.434968</v>
      </c>
      <c r="BV191" s="10">
        <v>1.388428</v>
      </c>
      <c r="BW191" s="10">
        <v>1.3427789999999999</v>
      </c>
      <c r="BX191" s="10">
        <v>1.298001</v>
      </c>
      <c r="BY191" s="10">
        <v>1.2540789999999999</v>
      </c>
      <c r="BZ191" s="10">
        <v>1.2109970000000001</v>
      </c>
      <c r="CA191" s="10">
        <v>1.168739</v>
      </c>
      <c r="CB191" s="10">
        <v>1.1272880000000001</v>
      </c>
    </row>
    <row r="192" spans="1:80">
      <c r="A192" s="10">
        <v>-4.7870000000000003E-2</v>
      </c>
      <c r="B192" s="10">
        <v>-9.0118000000000004E-2</v>
      </c>
      <c r="C192" s="10">
        <v>-8.5893999999999998E-2</v>
      </c>
      <c r="D192" s="10">
        <v>-7.7642000000000003E-2</v>
      </c>
      <c r="E192" s="10">
        <v>-6.8766999999999995E-2</v>
      </c>
      <c r="F192" s="10">
        <v>-8.6289000000000005E-2</v>
      </c>
      <c r="G192" s="10">
        <v>-0.13003400000000001</v>
      </c>
      <c r="H192" s="10">
        <v>-0.18206</v>
      </c>
      <c r="I192" s="10">
        <v>-0.24271300000000001</v>
      </c>
      <c r="J192" s="10">
        <v>-0.31735999999999998</v>
      </c>
      <c r="K192" s="10">
        <v>-0.36938100000000001</v>
      </c>
      <c r="L192" s="10">
        <v>-0.392955</v>
      </c>
      <c r="M192" s="10">
        <v>-0.41037400000000002</v>
      </c>
      <c r="N192" s="10">
        <v>-0.43036999999999997</v>
      </c>
      <c r="O192" s="10">
        <v>-0.44358999999999998</v>
      </c>
      <c r="P192" s="10">
        <v>-0.44320199999999998</v>
      </c>
      <c r="Q192" s="10">
        <v>-0.444415</v>
      </c>
      <c r="R192" s="10">
        <v>-0.45876699999999998</v>
      </c>
      <c r="S192" s="10">
        <v>-0.47919099999999998</v>
      </c>
      <c r="T192" s="10">
        <v>-0.49037799999999998</v>
      </c>
      <c r="U192" s="10">
        <v>-0.50116400000000005</v>
      </c>
      <c r="V192" s="10">
        <v>-0.51347299999999996</v>
      </c>
      <c r="W192" s="10">
        <v>-0.52755399999999997</v>
      </c>
      <c r="X192" s="10">
        <v>-0.54710700000000001</v>
      </c>
      <c r="Y192" s="10">
        <v>-0.57407799999999998</v>
      </c>
      <c r="Z192" s="10">
        <v>-0.59866900000000001</v>
      </c>
      <c r="AA192" s="10">
        <v>-0.61994099999999996</v>
      </c>
      <c r="AB192" s="10">
        <v>-0.63026000000000004</v>
      </c>
      <c r="AC192" s="10">
        <v>-0.62641400000000003</v>
      </c>
      <c r="AD192" s="10">
        <v>-0.617981</v>
      </c>
      <c r="AE192" s="10">
        <v>-0.60769399999999996</v>
      </c>
      <c r="AF192" s="10">
        <v>-0.60241199999999995</v>
      </c>
      <c r="AG192" s="10">
        <v>-0.59729100000000002</v>
      </c>
      <c r="AH192" s="10">
        <v>-0.58717600000000003</v>
      </c>
      <c r="AI192" s="10">
        <v>-0.56910799999999995</v>
      </c>
      <c r="AJ192" s="10">
        <v>-0.54218100000000002</v>
      </c>
      <c r="AK192" s="10">
        <v>-0.50943099999999997</v>
      </c>
      <c r="AL192" s="10">
        <v>-0.47227000000000002</v>
      </c>
      <c r="AM192" s="10">
        <v>-0.43512299999999998</v>
      </c>
      <c r="AN192" s="10">
        <v>-0.40081299999999997</v>
      </c>
      <c r="AO192" s="10">
        <v>-0.36164200000000002</v>
      </c>
      <c r="AP192" s="10">
        <v>-0.32912200000000003</v>
      </c>
      <c r="AQ192" s="10">
        <v>-0.29757099999999997</v>
      </c>
      <c r="AR192" s="10">
        <v>-0.25079800000000002</v>
      </c>
      <c r="AS192" s="10">
        <v>-0.198632</v>
      </c>
      <c r="AT192" s="10">
        <v>-0.16619600000000001</v>
      </c>
      <c r="AU192" s="10">
        <v>-0.12909899999999999</v>
      </c>
      <c r="AV192" s="10">
        <v>-8.7679999999999994E-2</v>
      </c>
      <c r="AW192" s="10">
        <v>-3.6125999999999998E-2</v>
      </c>
      <c r="AX192" s="10">
        <v>1.1357000000000001E-2</v>
      </c>
      <c r="AY192" s="10">
        <v>4.9513000000000001E-2</v>
      </c>
      <c r="AZ192" s="10">
        <v>9.0410000000000004E-2</v>
      </c>
      <c r="BA192" s="10">
        <v>0.13744600000000001</v>
      </c>
      <c r="BB192" s="10">
        <v>0.17108599999999999</v>
      </c>
      <c r="BC192" s="10">
        <v>0.189557</v>
      </c>
      <c r="BD192" s="10">
        <v>0.21620600000000001</v>
      </c>
      <c r="BE192" s="10">
        <v>0.25309799999999999</v>
      </c>
      <c r="BF192" s="10">
        <v>0.29188900000000001</v>
      </c>
      <c r="BG192" s="10">
        <v>0.320405</v>
      </c>
      <c r="BH192" s="10">
        <v>0.33585599999999999</v>
      </c>
      <c r="BI192" s="10">
        <v>0.35206199999999999</v>
      </c>
      <c r="BJ192" s="10">
        <v>0.37607600000000002</v>
      </c>
      <c r="BK192" s="10">
        <v>0.40749299999999999</v>
      </c>
      <c r="BL192" s="10">
        <v>0.44219399999999998</v>
      </c>
      <c r="BM192" s="10">
        <v>0.48158099999999998</v>
      </c>
      <c r="BN192" s="10">
        <v>0.52217499999999994</v>
      </c>
      <c r="BO192" s="10">
        <v>0.56274100000000005</v>
      </c>
      <c r="BP192" s="10">
        <v>0.60415700000000006</v>
      </c>
      <c r="BQ192" s="10">
        <v>0.64666900000000005</v>
      </c>
      <c r="BR192" s="10">
        <v>0.69030899999999995</v>
      </c>
      <c r="BS192" s="10">
        <v>0.73510399999999998</v>
      </c>
      <c r="BT192" s="10">
        <v>0.78108699999999998</v>
      </c>
      <c r="BU192" s="10">
        <v>0.82828900000000005</v>
      </c>
      <c r="BV192" s="10">
        <v>0.87674099999999999</v>
      </c>
      <c r="BW192" s="10">
        <v>0.92647800000000002</v>
      </c>
      <c r="BX192" s="10">
        <v>0.97753299999999999</v>
      </c>
      <c r="BY192" s="10">
        <v>1.0299400000000001</v>
      </c>
      <c r="BZ192" s="10">
        <v>1.083737</v>
      </c>
      <c r="CA192" s="10">
        <v>1.1389590000000001</v>
      </c>
      <c r="CB192" s="10">
        <v>1.1956450000000001</v>
      </c>
    </row>
    <row r="193" spans="1:80">
      <c r="A193" s="10">
        <v>3.1380000000000002E-3</v>
      </c>
      <c r="B193" s="10">
        <v>6.7580000000000001E-3</v>
      </c>
      <c r="C193" s="10">
        <v>2.4600000000000002E-4</v>
      </c>
      <c r="D193" s="10">
        <v>-1.3793E-2</v>
      </c>
      <c r="E193" s="10">
        <v>-2.4309000000000001E-2</v>
      </c>
      <c r="F193" s="10">
        <v>-9.044E-3</v>
      </c>
      <c r="G193" s="10">
        <v>1.4995E-2</v>
      </c>
      <c r="H193" s="10">
        <v>3.4665000000000001E-2</v>
      </c>
      <c r="I193" s="10">
        <v>5.0382000000000003E-2</v>
      </c>
      <c r="J193" s="10">
        <v>9.5389000000000002E-2</v>
      </c>
      <c r="K193" s="10">
        <v>0.127221</v>
      </c>
      <c r="L193" s="10">
        <v>0.15788099999999999</v>
      </c>
      <c r="M193" s="10">
        <v>0.17998600000000001</v>
      </c>
      <c r="N193" s="10">
        <v>0.173037</v>
      </c>
      <c r="O193" s="10">
        <v>0.185282</v>
      </c>
      <c r="P193" s="10">
        <v>0.22214300000000001</v>
      </c>
      <c r="Q193" s="10">
        <v>0.25084800000000002</v>
      </c>
      <c r="R193" s="10">
        <v>0.26575100000000001</v>
      </c>
      <c r="S193" s="10">
        <v>0.25890200000000002</v>
      </c>
      <c r="T193" s="10">
        <v>0.23985999999999999</v>
      </c>
      <c r="U193" s="10">
        <v>0.18208299999999999</v>
      </c>
      <c r="V193" s="10">
        <v>0.13119900000000001</v>
      </c>
      <c r="W193" s="10">
        <v>0.102037</v>
      </c>
      <c r="X193" s="10">
        <v>8.7335999999999997E-2</v>
      </c>
      <c r="Y193" s="10">
        <v>8.7769E-2</v>
      </c>
      <c r="Z193" s="10">
        <v>0.121333</v>
      </c>
      <c r="AA193" s="10">
        <v>0.17289499999999999</v>
      </c>
      <c r="AB193" s="10">
        <v>0.21421499999999999</v>
      </c>
      <c r="AC193" s="10">
        <v>0.243534</v>
      </c>
      <c r="AD193" s="10">
        <v>0.30252800000000002</v>
      </c>
      <c r="AE193" s="10">
        <v>0.38569300000000001</v>
      </c>
      <c r="AF193" s="10">
        <v>0.438195</v>
      </c>
      <c r="AG193" s="10">
        <v>0.46195599999999998</v>
      </c>
      <c r="AH193" s="10">
        <v>0.47839199999999998</v>
      </c>
      <c r="AI193" s="10">
        <v>0.50015200000000004</v>
      </c>
      <c r="AJ193" s="10">
        <v>0.52964800000000001</v>
      </c>
      <c r="AK193" s="10">
        <v>0.56544700000000003</v>
      </c>
      <c r="AL193" s="10">
        <v>0.58395699999999995</v>
      </c>
      <c r="AM193" s="10">
        <v>0.59670400000000001</v>
      </c>
      <c r="AN193" s="10">
        <v>0.61120699999999994</v>
      </c>
      <c r="AO193" s="10">
        <v>0.59167499999999995</v>
      </c>
      <c r="AP193" s="10">
        <v>0.56087699999999996</v>
      </c>
      <c r="AQ193" s="10">
        <v>0.52277300000000004</v>
      </c>
      <c r="AR193" s="10">
        <v>0.48302600000000001</v>
      </c>
      <c r="AS193" s="10">
        <v>0.48718400000000001</v>
      </c>
      <c r="AT193" s="10">
        <v>0.52190499999999995</v>
      </c>
      <c r="AU193" s="10">
        <v>0.57355299999999998</v>
      </c>
      <c r="AV193" s="10">
        <v>0.61021000000000003</v>
      </c>
      <c r="AW193" s="10">
        <v>0.65627999999999997</v>
      </c>
      <c r="AX193" s="10">
        <v>0.72031800000000001</v>
      </c>
      <c r="AY193" s="10">
        <v>0.80156300000000003</v>
      </c>
      <c r="AZ193" s="10">
        <v>0.87613300000000005</v>
      </c>
      <c r="BA193" s="10">
        <v>0.92207600000000001</v>
      </c>
      <c r="BB193" s="10">
        <v>0.97722799999999999</v>
      </c>
      <c r="BC193" s="10">
        <v>1.034484</v>
      </c>
      <c r="BD193" s="10">
        <v>1.078333</v>
      </c>
      <c r="BE193" s="10">
        <v>1.1167860000000001</v>
      </c>
      <c r="BF193" s="10">
        <v>1.1535340000000001</v>
      </c>
      <c r="BG193" s="10">
        <v>1.1967950000000001</v>
      </c>
      <c r="BH193" s="10">
        <v>1.246254</v>
      </c>
      <c r="BI193" s="10">
        <v>1.307963</v>
      </c>
      <c r="BJ193" s="10">
        <v>1.3850020000000001</v>
      </c>
      <c r="BK193" s="10">
        <v>1.491843</v>
      </c>
      <c r="BL193" s="10">
        <v>1.6015269999999999</v>
      </c>
      <c r="BM193" s="10">
        <v>1.695651</v>
      </c>
      <c r="BN193" s="10">
        <v>1.7973699999999999</v>
      </c>
      <c r="BO193" s="10">
        <v>1.904647</v>
      </c>
      <c r="BP193" s="10">
        <v>2.0147490000000001</v>
      </c>
      <c r="BQ193" s="10">
        <v>2.1290330000000002</v>
      </c>
      <c r="BR193" s="10">
        <v>2.2476500000000001</v>
      </c>
      <c r="BS193" s="10">
        <v>2.3707630000000002</v>
      </c>
      <c r="BT193" s="10">
        <v>2.4985439999999999</v>
      </c>
      <c r="BU193" s="10">
        <v>2.6311680000000002</v>
      </c>
      <c r="BV193" s="10">
        <v>2.7688199999999998</v>
      </c>
      <c r="BW193" s="10">
        <v>2.9116900000000001</v>
      </c>
      <c r="BX193" s="10">
        <v>3.0599759999999998</v>
      </c>
      <c r="BY193" s="10">
        <v>3.213883</v>
      </c>
      <c r="BZ193" s="10">
        <v>3.3736250000000001</v>
      </c>
      <c r="CA193" s="10">
        <v>3.5394220000000001</v>
      </c>
      <c r="CB193" s="10">
        <v>3.7115049999999998</v>
      </c>
    </row>
    <row r="194" spans="1:80">
      <c r="A194" s="10">
        <v>3.5395999999999997E-2</v>
      </c>
      <c r="B194" s="10">
        <v>8.9831999999999995E-2</v>
      </c>
      <c r="C194" s="10">
        <v>0.16799600000000001</v>
      </c>
      <c r="D194" s="10">
        <v>0.23156099999999999</v>
      </c>
      <c r="E194" s="10">
        <v>0.30925000000000002</v>
      </c>
      <c r="F194" s="10">
        <v>0.42963200000000001</v>
      </c>
      <c r="G194" s="10">
        <v>0.53069299999999997</v>
      </c>
      <c r="H194" s="10">
        <v>0.62377700000000003</v>
      </c>
      <c r="I194" s="10">
        <v>0.68429600000000002</v>
      </c>
      <c r="J194" s="10">
        <v>0.71026400000000001</v>
      </c>
      <c r="K194" s="10">
        <v>0.69835599999999998</v>
      </c>
      <c r="L194" s="10">
        <v>0.67299500000000001</v>
      </c>
      <c r="M194" s="10">
        <v>0.69845800000000002</v>
      </c>
      <c r="N194" s="10">
        <v>0.74841800000000003</v>
      </c>
      <c r="O194" s="10">
        <v>0.78845699999999996</v>
      </c>
      <c r="P194" s="10">
        <v>0.80557299999999998</v>
      </c>
      <c r="Q194" s="10">
        <v>0.78464699999999998</v>
      </c>
      <c r="R194" s="10">
        <v>0.74739599999999995</v>
      </c>
      <c r="S194" s="10">
        <v>0.71591300000000002</v>
      </c>
      <c r="T194" s="10">
        <v>0.69621999999999995</v>
      </c>
      <c r="U194" s="10">
        <v>0.67858499999999999</v>
      </c>
      <c r="V194" s="10">
        <v>0.65823200000000004</v>
      </c>
      <c r="W194" s="10">
        <v>0.66998000000000002</v>
      </c>
      <c r="X194" s="10">
        <v>0.70879400000000004</v>
      </c>
      <c r="Y194" s="10">
        <v>0.75624000000000002</v>
      </c>
      <c r="Z194" s="10">
        <v>0.77340299999999995</v>
      </c>
      <c r="AA194" s="10">
        <v>0.83571899999999999</v>
      </c>
      <c r="AB194" s="10">
        <v>0.91896699999999998</v>
      </c>
      <c r="AC194" s="10">
        <v>0.96803300000000003</v>
      </c>
      <c r="AD194" s="10">
        <v>0.98043000000000002</v>
      </c>
      <c r="AE194" s="10">
        <v>0.98616199999999998</v>
      </c>
      <c r="AF194" s="10">
        <v>0.97319999999999995</v>
      </c>
      <c r="AG194" s="10">
        <v>0.93903499999999995</v>
      </c>
      <c r="AH194" s="10">
        <v>0.90462600000000004</v>
      </c>
      <c r="AI194" s="10">
        <v>0.84866299999999995</v>
      </c>
      <c r="AJ194" s="10">
        <v>0.78098699999999999</v>
      </c>
      <c r="AK194" s="10">
        <v>0.69991700000000001</v>
      </c>
      <c r="AL194" s="10">
        <v>0.63446599999999997</v>
      </c>
      <c r="AM194" s="10">
        <v>0.61997500000000005</v>
      </c>
      <c r="AN194" s="10">
        <v>0.64983599999999997</v>
      </c>
      <c r="AO194" s="10">
        <v>0.690635</v>
      </c>
      <c r="AP194" s="10">
        <v>0.721576</v>
      </c>
      <c r="AQ194" s="10">
        <v>0.77343399999999995</v>
      </c>
      <c r="AR194" s="10">
        <v>0.83731500000000003</v>
      </c>
      <c r="AS194" s="10">
        <v>0.86469799999999997</v>
      </c>
      <c r="AT194" s="10">
        <v>0.89750200000000002</v>
      </c>
      <c r="AU194" s="10">
        <v>0.97598700000000005</v>
      </c>
      <c r="AV194" s="10">
        <v>1.0640700000000001</v>
      </c>
      <c r="AW194" s="10">
        <v>1.131867</v>
      </c>
      <c r="AX194" s="10">
        <v>1.1891609999999999</v>
      </c>
      <c r="AY194" s="10">
        <v>1.242208</v>
      </c>
      <c r="AZ194" s="10">
        <v>1.284848</v>
      </c>
      <c r="BA194" s="10">
        <v>1.3269610000000001</v>
      </c>
      <c r="BB194" s="10">
        <v>1.375939</v>
      </c>
      <c r="BC194" s="10">
        <v>1.4588779999999999</v>
      </c>
      <c r="BD194" s="10">
        <v>1.6076550000000001</v>
      </c>
      <c r="BE194" s="10">
        <v>1.7675609999999999</v>
      </c>
      <c r="BF194" s="10">
        <v>1.9600960000000001</v>
      </c>
      <c r="BG194" s="10">
        <v>2.1698189999999999</v>
      </c>
      <c r="BH194" s="10">
        <v>2.3828559999999999</v>
      </c>
      <c r="BI194" s="10">
        <v>2.5719560000000001</v>
      </c>
      <c r="BJ194" s="10">
        <v>2.6662590000000002</v>
      </c>
      <c r="BK194" s="10">
        <v>2.7106910000000002</v>
      </c>
      <c r="BL194" s="10">
        <v>2.7580019999999998</v>
      </c>
      <c r="BM194" s="10">
        <v>2.8047460000000002</v>
      </c>
      <c r="BN194" s="10">
        <v>2.8438729999999999</v>
      </c>
      <c r="BO194" s="10">
        <v>2.8814820000000001</v>
      </c>
      <c r="BP194" s="10">
        <v>2.9204940000000001</v>
      </c>
      <c r="BQ194" s="10">
        <v>2.9599039999999999</v>
      </c>
      <c r="BR194" s="10">
        <v>2.999711</v>
      </c>
      <c r="BS194" s="10">
        <v>3.039917</v>
      </c>
      <c r="BT194" s="10">
        <v>3.0805280000000002</v>
      </c>
      <c r="BU194" s="10">
        <v>3.1215470000000001</v>
      </c>
      <c r="BV194" s="10">
        <v>3.1629779999999998</v>
      </c>
      <c r="BW194" s="10">
        <v>3.2048260000000002</v>
      </c>
      <c r="BX194" s="10">
        <v>3.2470940000000001</v>
      </c>
      <c r="BY194" s="10">
        <v>3.2897880000000002</v>
      </c>
      <c r="BZ194" s="10">
        <v>3.33291</v>
      </c>
      <c r="CA194" s="10">
        <v>3.3764660000000002</v>
      </c>
      <c r="CB194" s="10">
        <v>3.4204599999999998</v>
      </c>
    </row>
    <row r="195" spans="1:80">
      <c r="A195" s="10">
        <v>-2.2571999999999998E-2</v>
      </c>
      <c r="B195" s="10">
        <v>-3.9777E-2</v>
      </c>
      <c r="C195" s="10">
        <v>-4.0490999999999999E-2</v>
      </c>
      <c r="D195" s="10">
        <v>-2.0194E-2</v>
      </c>
      <c r="E195" s="10">
        <v>2.9926000000000001E-2</v>
      </c>
      <c r="F195" s="10">
        <v>9.9477999999999997E-2</v>
      </c>
      <c r="G195" s="10">
        <v>0.16764399999999999</v>
      </c>
      <c r="H195" s="10">
        <v>0.217636</v>
      </c>
      <c r="I195" s="10">
        <v>0.27730100000000002</v>
      </c>
      <c r="J195" s="10">
        <v>0.32373200000000002</v>
      </c>
      <c r="K195" s="10">
        <v>0.358041</v>
      </c>
      <c r="L195" s="10">
        <v>0.39321299999999998</v>
      </c>
      <c r="M195" s="10">
        <v>0.461949</v>
      </c>
      <c r="N195" s="10">
        <v>0.54644199999999998</v>
      </c>
      <c r="O195" s="10">
        <v>0.60830099999999998</v>
      </c>
      <c r="P195" s="10">
        <v>0.66398400000000002</v>
      </c>
      <c r="Q195" s="10">
        <v>0.71008199999999999</v>
      </c>
      <c r="R195" s="10">
        <v>0.73798900000000001</v>
      </c>
      <c r="S195" s="10">
        <v>0.82169199999999998</v>
      </c>
      <c r="T195" s="10">
        <v>0.94261200000000001</v>
      </c>
      <c r="U195" s="10">
        <v>1.060988</v>
      </c>
      <c r="V195" s="10">
        <v>1.2010099999999999</v>
      </c>
      <c r="W195" s="10">
        <v>1.394512</v>
      </c>
      <c r="X195" s="10">
        <v>1.6396459999999999</v>
      </c>
      <c r="Y195" s="10">
        <v>1.86524</v>
      </c>
      <c r="Z195" s="10">
        <v>2.0158939999999999</v>
      </c>
      <c r="AA195" s="10">
        <v>2.1776810000000002</v>
      </c>
      <c r="AB195" s="10">
        <v>2.3535170000000001</v>
      </c>
      <c r="AC195" s="10">
        <v>2.5235129999999999</v>
      </c>
      <c r="AD195" s="10">
        <v>2.640825</v>
      </c>
      <c r="AE195" s="10">
        <v>2.7053579999999999</v>
      </c>
      <c r="AF195" s="10">
        <v>2.7567840000000001</v>
      </c>
      <c r="AG195" s="10">
        <v>2.7559969999999998</v>
      </c>
      <c r="AH195" s="10">
        <v>2.7479469999999999</v>
      </c>
      <c r="AI195" s="10">
        <v>2.8592010000000001</v>
      </c>
      <c r="AJ195" s="10">
        <v>3.0775079999999999</v>
      </c>
      <c r="AK195" s="10">
        <v>3.3648579999999999</v>
      </c>
      <c r="AL195" s="10">
        <v>3.6632600000000002</v>
      </c>
      <c r="AM195" s="10">
        <v>3.9247749999999999</v>
      </c>
      <c r="AN195" s="10">
        <v>4.2233599999999996</v>
      </c>
      <c r="AO195" s="10">
        <v>4.5328559999999998</v>
      </c>
      <c r="AP195" s="10">
        <v>4.6457290000000002</v>
      </c>
      <c r="AQ195" s="10">
        <v>4.6862950000000003</v>
      </c>
      <c r="AR195" s="10">
        <v>4.6955900000000002</v>
      </c>
      <c r="AS195" s="10">
        <v>4.8544799999999997</v>
      </c>
      <c r="AT195" s="10">
        <v>5.0081110000000004</v>
      </c>
      <c r="AU195" s="10">
        <v>5.0545489999999997</v>
      </c>
      <c r="AV195" s="10">
        <v>5.0223089999999999</v>
      </c>
      <c r="AW195" s="10">
        <v>4.9851190000000001</v>
      </c>
      <c r="AX195" s="10">
        <v>4.866339</v>
      </c>
      <c r="AY195" s="10">
        <v>4.7825059999999997</v>
      </c>
      <c r="AZ195" s="10">
        <v>4.7082540000000002</v>
      </c>
      <c r="BA195" s="10">
        <v>4.6158780000000004</v>
      </c>
      <c r="BB195" s="10">
        <v>4.5421779999999998</v>
      </c>
      <c r="BC195" s="10">
        <v>4.5172369999999997</v>
      </c>
      <c r="BD195" s="10">
        <v>4.5374999999999996</v>
      </c>
      <c r="BE195" s="10">
        <v>4.5915319999999999</v>
      </c>
      <c r="BF195" s="10">
        <v>4.6917689999999999</v>
      </c>
      <c r="BG195" s="10">
        <v>4.8279300000000003</v>
      </c>
      <c r="BH195" s="10">
        <v>4.8964990000000004</v>
      </c>
      <c r="BI195" s="10">
        <v>4.8978450000000002</v>
      </c>
      <c r="BJ195" s="10">
        <v>4.8926869999999996</v>
      </c>
      <c r="BK195" s="10">
        <v>4.9241099999999998</v>
      </c>
      <c r="BL195" s="10">
        <v>4.9489429999999999</v>
      </c>
      <c r="BM195" s="10">
        <v>4.9620939999999996</v>
      </c>
      <c r="BN195" s="10">
        <v>4.9675089999999997</v>
      </c>
      <c r="BO195" s="10">
        <v>4.9752720000000004</v>
      </c>
      <c r="BP195" s="10">
        <v>4.9838360000000002</v>
      </c>
      <c r="BQ195" s="10">
        <v>4.9924369999999998</v>
      </c>
      <c r="BR195" s="10">
        <v>5.0010510000000004</v>
      </c>
      <c r="BS195" s="10">
        <v>5.0096769999999999</v>
      </c>
      <c r="BT195" s="10">
        <v>5.0183150000000003</v>
      </c>
      <c r="BU195" s="10">
        <v>5.0269659999999998</v>
      </c>
      <c r="BV195" s="10">
        <v>5.0356290000000001</v>
      </c>
      <c r="BW195" s="10">
        <v>5.0443049999999996</v>
      </c>
      <c r="BX195" s="10">
        <v>5.0529929999999998</v>
      </c>
      <c r="BY195" s="10">
        <v>5.0616940000000001</v>
      </c>
      <c r="BZ195" s="10">
        <v>5.0704070000000003</v>
      </c>
      <c r="CA195" s="10">
        <v>5.0791329999999997</v>
      </c>
      <c r="CB195" s="10">
        <v>5.0878709999999998</v>
      </c>
    </row>
    <row r="196" spans="1:80">
      <c r="A196" s="10">
        <v>-4.5979999999999997E-3</v>
      </c>
      <c r="B196" s="10">
        <v>-1.5114000000000001E-2</v>
      </c>
      <c r="C196" s="10">
        <v>-2.4039000000000001E-2</v>
      </c>
      <c r="D196" s="10">
        <v>-2.6993E-2</v>
      </c>
      <c r="E196" s="10">
        <v>-2.6744E-2</v>
      </c>
      <c r="F196" s="10">
        <v>-2.7792000000000001E-2</v>
      </c>
      <c r="G196" s="10">
        <v>-3.2455999999999999E-2</v>
      </c>
      <c r="H196" s="10">
        <v>-3.7871000000000002E-2</v>
      </c>
      <c r="I196" s="10">
        <v>-6.6494999999999999E-2</v>
      </c>
      <c r="J196" s="10">
        <v>-0.120507</v>
      </c>
      <c r="K196" s="10">
        <v>-0.17894499999999999</v>
      </c>
      <c r="L196" s="10">
        <v>-0.20546900000000001</v>
      </c>
      <c r="M196" s="10">
        <v>-0.200013</v>
      </c>
      <c r="N196" s="10">
        <v>-0.18631</v>
      </c>
      <c r="O196" s="10">
        <v>-0.168568</v>
      </c>
      <c r="P196" s="10">
        <v>-0.155253</v>
      </c>
      <c r="Q196" s="10">
        <v>-0.162159</v>
      </c>
      <c r="R196" s="10">
        <v>-0.18637599999999999</v>
      </c>
      <c r="S196" s="10">
        <v>-0.199987</v>
      </c>
      <c r="T196" s="10">
        <v>-0.19892699999999999</v>
      </c>
      <c r="U196" s="10">
        <v>-0.183111</v>
      </c>
      <c r="V196" s="10">
        <v>-0.14882699999999999</v>
      </c>
      <c r="W196" s="10">
        <v>-9.6327999999999997E-2</v>
      </c>
      <c r="X196" s="10">
        <v>-2.2350999999999999E-2</v>
      </c>
      <c r="Y196" s="10">
        <v>5.4189000000000001E-2</v>
      </c>
      <c r="Z196" s="10">
        <v>0.14725199999999999</v>
      </c>
      <c r="AA196" s="10">
        <v>0.25897100000000001</v>
      </c>
      <c r="AB196" s="10">
        <v>0.399256</v>
      </c>
      <c r="AC196" s="10">
        <v>0.57281199999999999</v>
      </c>
      <c r="AD196" s="10">
        <v>0.74502400000000002</v>
      </c>
      <c r="AE196" s="10">
        <v>0.89424800000000004</v>
      </c>
      <c r="AF196" s="10">
        <v>1.0058069999999999</v>
      </c>
      <c r="AG196" s="10">
        <v>1.120544</v>
      </c>
      <c r="AH196" s="10">
        <v>1.219454</v>
      </c>
      <c r="AI196" s="10">
        <v>1.335791</v>
      </c>
      <c r="AJ196" s="10">
        <v>1.3811599999999999</v>
      </c>
      <c r="AK196" s="10">
        <v>1.3914960000000001</v>
      </c>
      <c r="AL196" s="10">
        <v>1.402013</v>
      </c>
      <c r="AM196" s="10">
        <v>1.399162</v>
      </c>
      <c r="AN196" s="10">
        <v>1.414704</v>
      </c>
      <c r="AO196" s="10">
        <v>1.449624</v>
      </c>
      <c r="AP196" s="10">
        <v>1.509962</v>
      </c>
      <c r="AQ196" s="10">
        <v>1.6308009999999999</v>
      </c>
      <c r="AR196" s="10">
        <v>1.744175</v>
      </c>
      <c r="AS196" s="10">
        <v>1.8253459999999999</v>
      </c>
      <c r="AT196" s="10">
        <v>1.886609</v>
      </c>
      <c r="AU196" s="10">
        <v>1.927265</v>
      </c>
      <c r="AV196" s="10">
        <v>1.982653</v>
      </c>
      <c r="AW196" s="10">
        <v>2.0171070000000002</v>
      </c>
      <c r="AX196" s="10">
        <v>2.0437379999999998</v>
      </c>
      <c r="AY196" s="10">
        <v>2.091599</v>
      </c>
      <c r="AZ196" s="10">
        <v>2.0676679999999998</v>
      </c>
      <c r="BA196" s="10">
        <v>1.980594</v>
      </c>
      <c r="BB196" s="10">
        <v>1.9082330000000001</v>
      </c>
      <c r="BC196" s="10">
        <v>1.8487659999999999</v>
      </c>
      <c r="BD196" s="10">
        <v>1.7832920000000001</v>
      </c>
      <c r="BE196" s="10">
        <v>1.7295510000000001</v>
      </c>
      <c r="BF196" s="10">
        <v>1.710369</v>
      </c>
      <c r="BG196" s="10">
        <v>1.6977800000000001</v>
      </c>
      <c r="BH196" s="10">
        <v>1.6995769999999999</v>
      </c>
      <c r="BI196" s="10">
        <v>1.7099800000000001</v>
      </c>
      <c r="BJ196" s="10">
        <v>1.7514590000000001</v>
      </c>
      <c r="BK196" s="10">
        <v>1.8153049999999999</v>
      </c>
      <c r="BL196" s="10">
        <v>1.8750849999999999</v>
      </c>
      <c r="BM196" s="10">
        <v>1.9286700000000001</v>
      </c>
      <c r="BN196" s="10">
        <v>1.9832460000000001</v>
      </c>
      <c r="BO196" s="10">
        <v>2.0378419999999999</v>
      </c>
      <c r="BP196" s="10">
        <v>2.0932379999999999</v>
      </c>
      <c r="BQ196" s="10">
        <v>2.1496179999999998</v>
      </c>
      <c r="BR196" s="10">
        <v>2.2070249999999998</v>
      </c>
      <c r="BS196" s="10">
        <v>2.265479</v>
      </c>
      <c r="BT196" s="10">
        <v>2.3249979999999999</v>
      </c>
      <c r="BU196" s="10">
        <v>2.385602</v>
      </c>
      <c r="BV196" s="10">
        <v>2.447311</v>
      </c>
      <c r="BW196" s="10">
        <v>2.5101439999999999</v>
      </c>
      <c r="BX196" s="10">
        <v>2.5741230000000002</v>
      </c>
      <c r="BY196" s="10">
        <v>2.6392669999999998</v>
      </c>
      <c r="BZ196" s="10">
        <v>2.7056</v>
      </c>
      <c r="CA196" s="10">
        <v>2.7731409999999999</v>
      </c>
      <c r="CB196" s="10">
        <v>2.8419129999999999</v>
      </c>
    </row>
    <row r="197" spans="1:80">
      <c r="A197" s="10">
        <v>-1.3639999999999999E-2</v>
      </c>
      <c r="B197" s="10">
        <v>-1.4615E-2</v>
      </c>
      <c r="C197" s="10">
        <v>-6.3439999999999998E-3</v>
      </c>
      <c r="D197" s="10">
        <v>1.3701E-2</v>
      </c>
      <c r="E197" s="10">
        <v>5.0990000000000001E-2</v>
      </c>
      <c r="F197" s="10">
        <v>0.110275</v>
      </c>
      <c r="G197" s="10">
        <v>0.146588</v>
      </c>
      <c r="H197" s="10">
        <v>0.18094399999999999</v>
      </c>
      <c r="I197" s="10">
        <v>0.221389</v>
      </c>
      <c r="J197" s="10">
        <v>0.265629</v>
      </c>
      <c r="K197" s="10">
        <v>0.29622100000000001</v>
      </c>
      <c r="L197" s="10">
        <v>0.31694800000000001</v>
      </c>
      <c r="M197" s="10">
        <v>0.34256199999999998</v>
      </c>
      <c r="N197" s="10">
        <v>0.37224400000000002</v>
      </c>
      <c r="O197" s="10">
        <v>0.39936300000000002</v>
      </c>
      <c r="P197" s="10">
        <v>0.393899</v>
      </c>
      <c r="Q197" s="10">
        <v>0.39713599999999999</v>
      </c>
      <c r="R197" s="10">
        <v>0.43040899999999999</v>
      </c>
      <c r="S197" s="10">
        <v>0.474854</v>
      </c>
      <c r="T197" s="10">
        <v>0.52246800000000004</v>
      </c>
      <c r="U197" s="10">
        <v>0.55968200000000001</v>
      </c>
      <c r="V197" s="10">
        <v>0.55266000000000004</v>
      </c>
      <c r="W197" s="10">
        <v>0.51265400000000005</v>
      </c>
      <c r="X197" s="10">
        <v>0.49191400000000002</v>
      </c>
      <c r="Y197" s="10">
        <v>0.52964699999999998</v>
      </c>
      <c r="Z197" s="10">
        <v>0.55730299999999999</v>
      </c>
      <c r="AA197" s="10">
        <v>0.54580600000000001</v>
      </c>
      <c r="AB197" s="10">
        <v>0.51523099999999999</v>
      </c>
      <c r="AC197" s="10">
        <v>0.48927999999999999</v>
      </c>
      <c r="AD197" s="10">
        <v>0.48657499999999998</v>
      </c>
      <c r="AE197" s="10">
        <v>0.50259600000000004</v>
      </c>
      <c r="AF197" s="10">
        <v>0.51369699999999996</v>
      </c>
      <c r="AG197" s="10">
        <v>0.53123399999999998</v>
      </c>
      <c r="AH197" s="10">
        <v>0.56335900000000005</v>
      </c>
      <c r="AI197" s="10">
        <v>0.59983799999999998</v>
      </c>
      <c r="AJ197" s="10">
        <v>0.60692800000000002</v>
      </c>
      <c r="AK197" s="10">
        <v>0.56406299999999998</v>
      </c>
      <c r="AL197" s="10">
        <v>0.52104499999999998</v>
      </c>
      <c r="AM197" s="10">
        <v>0.48571599999999998</v>
      </c>
      <c r="AN197" s="10">
        <v>0.47043400000000002</v>
      </c>
      <c r="AO197" s="10">
        <v>0.48122100000000001</v>
      </c>
      <c r="AP197" s="10">
        <v>0.49711</v>
      </c>
      <c r="AQ197" s="10">
        <v>0.50554299999999996</v>
      </c>
      <c r="AR197" s="10">
        <v>0.48272399999999999</v>
      </c>
      <c r="AS197" s="10">
        <v>0.44062499999999999</v>
      </c>
      <c r="AT197" s="10">
        <v>0.41931499999999999</v>
      </c>
      <c r="AU197" s="10">
        <v>0.41177399999999997</v>
      </c>
      <c r="AV197" s="10">
        <v>0.443965</v>
      </c>
      <c r="AW197" s="10">
        <v>0.49767899999999998</v>
      </c>
      <c r="AX197" s="10">
        <v>0.552234</v>
      </c>
      <c r="AY197" s="10">
        <v>0.57787500000000003</v>
      </c>
      <c r="AZ197" s="10">
        <v>0.58777299999999999</v>
      </c>
      <c r="BA197" s="10">
        <v>0.59070999999999996</v>
      </c>
      <c r="BB197" s="10">
        <v>0.58269400000000005</v>
      </c>
      <c r="BC197" s="10">
        <v>0.56879299999999999</v>
      </c>
      <c r="BD197" s="10">
        <v>0.54439599999999999</v>
      </c>
      <c r="BE197" s="10">
        <v>0.51976</v>
      </c>
      <c r="BF197" s="10">
        <v>0.49610500000000002</v>
      </c>
      <c r="BG197" s="10">
        <v>0.47950100000000001</v>
      </c>
      <c r="BH197" s="10">
        <v>0.453407</v>
      </c>
      <c r="BI197" s="10">
        <v>0.42813800000000002</v>
      </c>
      <c r="BJ197" s="10">
        <v>0.41253699999999999</v>
      </c>
      <c r="BK197" s="10">
        <v>0.39888899999999999</v>
      </c>
      <c r="BL197" s="10">
        <v>0.37820300000000001</v>
      </c>
      <c r="BM197" s="10">
        <v>0.35240199999999999</v>
      </c>
      <c r="BN197" s="10">
        <v>0.32516400000000001</v>
      </c>
      <c r="BO197" s="10">
        <v>0.30051600000000001</v>
      </c>
      <c r="BP197" s="10">
        <v>0.27684999999999998</v>
      </c>
      <c r="BQ197" s="10">
        <v>0.25361899999999998</v>
      </c>
      <c r="BR197" s="10">
        <v>0.23081099999999999</v>
      </c>
      <c r="BS197" s="10">
        <v>0.20841799999999999</v>
      </c>
      <c r="BT197" s="10">
        <v>0.18643199999999999</v>
      </c>
      <c r="BU197" s="10">
        <v>0.16484699999999999</v>
      </c>
      <c r="BV197" s="10">
        <v>0.143654</v>
      </c>
      <c r="BW197" s="10">
        <v>0.122846</v>
      </c>
      <c r="BX197" s="10">
        <v>0.10241699999999999</v>
      </c>
      <c r="BY197" s="10">
        <v>8.2360000000000003E-2</v>
      </c>
      <c r="BZ197" s="10">
        <v>6.2668000000000001E-2</v>
      </c>
      <c r="CA197" s="10">
        <v>4.3333999999999998E-2</v>
      </c>
      <c r="CB197" s="10">
        <v>2.4351999999999999E-2</v>
      </c>
    </row>
    <row r="198" spans="1:80">
      <c r="A198" s="10">
        <v>1.2344000000000001E-2</v>
      </c>
      <c r="B198" s="10">
        <v>2.2589999999999999E-2</v>
      </c>
      <c r="C198" s="10">
        <v>4.7024000000000003E-2</v>
      </c>
      <c r="D198" s="10">
        <v>4.6691000000000003E-2</v>
      </c>
      <c r="E198" s="10">
        <v>3.9217000000000002E-2</v>
      </c>
      <c r="F198" s="10">
        <v>2.6859000000000001E-2</v>
      </c>
      <c r="G198" s="10">
        <v>1.3669000000000001E-2</v>
      </c>
      <c r="H198" s="10">
        <v>-4.9769999999999997E-3</v>
      </c>
      <c r="I198" s="10">
        <v>-1.1669000000000001E-2</v>
      </c>
      <c r="J198" s="10">
        <v>-4.816E-3</v>
      </c>
      <c r="K198" s="10">
        <v>-9.0559999999999998E-3</v>
      </c>
      <c r="L198" s="10">
        <v>-2.7462E-2</v>
      </c>
      <c r="M198" s="10">
        <v>-5.3255999999999998E-2</v>
      </c>
      <c r="N198" s="10">
        <v>-7.7075000000000005E-2</v>
      </c>
      <c r="O198" s="10">
        <v>-8.1737000000000004E-2</v>
      </c>
      <c r="P198" s="10">
        <v>-9.4189999999999996E-2</v>
      </c>
      <c r="Q198" s="10">
        <v>-0.11046</v>
      </c>
      <c r="R198" s="10">
        <v>-0.127527</v>
      </c>
      <c r="S198" s="10">
        <v>-0.122597</v>
      </c>
      <c r="T198" s="10">
        <v>-0.11518299999999999</v>
      </c>
      <c r="U198" s="10">
        <v>-0.11836099999999999</v>
      </c>
      <c r="V198" s="10">
        <v>-0.12917699999999999</v>
      </c>
      <c r="W198" s="10">
        <v>-0.16420599999999999</v>
      </c>
      <c r="X198" s="10">
        <v>-0.190468</v>
      </c>
      <c r="Y198" s="10">
        <v>-0.20522000000000001</v>
      </c>
      <c r="Z198" s="10">
        <v>-0.22753300000000001</v>
      </c>
      <c r="AA198" s="10">
        <v>-0.244898</v>
      </c>
      <c r="AB198" s="10">
        <v>-0.249664</v>
      </c>
      <c r="AC198" s="10">
        <v>-0.26197100000000001</v>
      </c>
      <c r="AD198" s="10">
        <v>-0.28734799999999999</v>
      </c>
      <c r="AE198" s="10">
        <v>-0.31259300000000001</v>
      </c>
      <c r="AF198" s="10">
        <v>-0.33732000000000001</v>
      </c>
      <c r="AG198" s="10">
        <v>-0.37195699999999998</v>
      </c>
      <c r="AH198" s="10">
        <v>-0.39598</v>
      </c>
      <c r="AI198" s="10">
        <v>-0.42159000000000002</v>
      </c>
      <c r="AJ198" s="10">
        <v>-0.45048300000000002</v>
      </c>
      <c r="AK198" s="10">
        <v>-0.46525100000000003</v>
      </c>
      <c r="AL198" s="10">
        <v>-0.46770200000000001</v>
      </c>
      <c r="AM198" s="10">
        <v>-0.47233999999999998</v>
      </c>
      <c r="AN198" s="10">
        <v>-0.47955199999999998</v>
      </c>
      <c r="AO198" s="10">
        <v>-0.480931</v>
      </c>
      <c r="AP198" s="10">
        <v>-0.48707499999999998</v>
      </c>
      <c r="AQ198" s="10">
        <v>-0.49078899999999998</v>
      </c>
      <c r="AR198" s="10">
        <v>-0.49386999999999998</v>
      </c>
      <c r="AS198" s="10">
        <v>-0.50952299999999995</v>
      </c>
      <c r="AT198" s="10">
        <v>-0.52391299999999996</v>
      </c>
      <c r="AU198" s="10">
        <v>-0.53267399999999998</v>
      </c>
      <c r="AV198" s="10">
        <v>-0.53795400000000004</v>
      </c>
      <c r="AW198" s="10">
        <v>-0.533779</v>
      </c>
      <c r="AX198" s="10">
        <v>-0.53059800000000001</v>
      </c>
      <c r="AY198" s="10">
        <v>-0.53052200000000005</v>
      </c>
      <c r="AZ198" s="10">
        <v>-0.53182099999999999</v>
      </c>
      <c r="BA198" s="10">
        <v>-0.53605700000000001</v>
      </c>
      <c r="BB198" s="10">
        <v>-0.545435</v>
      </c>
      <c r="BC198" s="10">
        <v>-0.55987699999999996</v>
      </c>
      <c r="BD198" s="10">
        <v>-0.57940899999999995</v>
      </c>
      <c r="BE198" s="10">
        <v>-0.60261699999999996</v>
      </c>
      <c r="BF198" s="10">
        <v>-0.62279499999999999</v>
      </c>
      <c r="BG198" s="10">
        <v>-0.63754299999999997</v>
      </c>
      <c r="BH198" s="10">
        <v>-0.65483899999999995</v>
      </c>
      <c r="BI198" s="10">
        <v>-0.66962500000000003</v>
      </c>
      <c r="BJ198" s="10">
        <v>-0.680064</v>
      </c>
      <c r="BK198" s="10">
        <v>-0.68843100000000002</v>
      </c>
      <c r="BL198" s="10">
        <v>-0.69833400000000001</v>
      </c>
      <c r="BM198" s="10">
        <v>-0.70841399999999999</v>
      </c>
      <c r="BN198" s="10">
        <v>-0.71813700000000003</v>
      </c>
      <c r="BO198" s="10">
        <v>-0.72758400000000001</v>
      </c>
      <c r="BP198" s="10">
        <v>-0.73657300000000003</v>
      </c>
      <c r="BQ198" s="10">
        <v>-0.74526300000000001</v>
      </c>
      <c r="BR198" s="10">
        <v>-0.75366599999999995</v>
      </c>
      <c r="BS198" s="10">
        <v>-0.76179300000000005</v>
      </c>
      <c r="BT198" s="10">
        <v>-0.76965099999999997</v>
      </c>
      <c r="BU198" s="10">
        <v>-0.77725</v>
      </c>
      <c r="BV198" s="10">
        <v>-0.78459800000000002</v>
      </c>
      <c r="BW198" s="10">
        <v>-0.79170399999999996</v>
      </c>
      <c r="BX198" s="10">
        <v>-0.79857500000000003</v>
      </c>
      <c r="BY198" s="10">
        <v>-0.80522000000000005</v>
      </c>
      <c r="BZ198" s="10">
        <v>-0.81164599999999998</v>
      </c>
      <c r="CA198" s="10">
        <v>-0.817859</v>
      </c>
      <c r="CB198" s="10">
        <v>-0.82386800000000004</v>
      </c>
    </row>
    <row r="199" spans="1:80">
      <c r="A199" s="10">
        <v>1.4589E-2</v>
      </c>
      <c r="B199" s="10">
        <v>2.4219000000000001E-2</v>
      </c>
      <c r="C199" s="10">
        <v>3.1890000000000002E-2</v>
      </c>
      <c r="D199" s="10">
        <v>3.3815999999999999E-2</v>
      </c>
      <c r="E199" s="10">
        <v>2.5319999999999999E-2</v>
      </c>
      <c r="F199" s="10">
        <v>3.3015999999999997E-2</v>
      </c>
      <c r="G199" s="10">
        <v>4.9717999999999998E-2</v>
      </c>
      <c r="H199" s="10">
        <v>5.917E-2</v>
      </c>
      <c r="I199" s="10">
        <v>6.4630999999999994E-2</v>
      </c>
      <c r="J199" s="10">
        <v>7.6299000000000006E-2</v>
      </c>
      <c r="K199" s="10">
        <v>8.7515999999999997E-2</v>
      </c>
      <c r="L199" s="10">
        <v>6.8614999999999995E-2</v>
      </c>
      <c r="M199" s="10">
        <v>5.9317000000000002E-2</v>
      </c>
      <c r="N199" s="10">
        <v>3.9177999999999998E-2</v>
      </c>
      <c r="O199" s="10">
        <v>3.2629999999999998E-3</v>
      </c>
      <c r="P199" s="10">
        <v>-7.6010000000000001E-3</v>
      </c>
      <c r="Q199" s="10">
        <v>-6.3959999999999998E-3</v>
      </c>
      <c r="R199" s="10">
        <v>1.0659E-2</v>
      </c>
      <c r="S199" s="10">
        <v>5.6585000000000003E-2</v>
      </c>
      <c r="T199" s="10">
        <v>0.114179</v>
      </c>
      <c r="U199" s="10">
        <v>0.17366200000000001</v>
      </c>
      <c r="V199" s="10">
        <v>0.246284</v>
      </c>
      <c r="W199" s="10">
        <v>0.29461100000000001</v>
      </c>
      <c r="X199" s="10">
        <v>0.312556</v>
      </c>
      <c r="Y199" s="10">
        <v>0.309421</v>
      </c>
      <c r="Z199" s="10">
        <v>0.27765499999999999</v>
      </c>
      <c r="AA199" s="10">
        <v>0.225107</v>
      </c>
      <c r="AB199" s="10">
        <v>0.16092500000000001</v>
      </c>
      <c r="AC199" s="10">
        <v>0.100589</v>
      </c>
      <c r="AD199" s="10">
        <v>2.4008999999999999E-2</v>
      </c>
      <c r="AE199" s="10">
        <v>-3.644E-2</v>
      </c>
      <c r="AF199" s="10">
        <v>-8.2197999999999993E-2</v>
      </c>
      <c r="AG199" s="10">
        <v>-0.12776899999999999</v>
      </c>
      <c r="AH199" s="10">
        <v>-0.17999899999999999</v>
      </c>
      <c r="AI199" s="10">
        <v>-0.23042099999999999</v>
      </c>
      <c r="AJ199" s="10">
        <v>-0.26978200000000002</v>
      </c>
      <c r="AK199" s="10">
        <v>-0.28933999999999999</v>
      </c>
      <c r="AL199" s="10">
        <v>-0.29373100000000002</v>
      </c>
      <c r="AM199" s="10">
        <v>-0.28839799999999999</v>
      </c>
      <c r="AN199" s="10">
        <v>-0.28840399999999999</v>
      </c>
      <c r="AO199" s="10">
        <v>-0.28250599999999998</v>
      </c>
      <c r="AP199" s="10">
        <v>-0.26719700000000002</v>
      </c>
      <c r="AQ199" s="10">
        <v>-0.26615</v>
      </c>
      <c r="AR199" s="10">
        <v>-0.29017500000000002</v>
      </c>
      <c r="AS199" s="10">
        <v>-0.31298500000000001</v>
      </c>
      <c r="AT199" s="10">
        <v>-0.31974599999999997</v>
      </c>
      <c r="AU199" s="10">
        <v>-0.31799300000000003</v>
      </c>
      <c r="AV199" s="10">
        <v>-0.31287100000000001</v>
      </c>
      <c r="AW199" s="10">
        <v>-0.30230600000000002</v>
      </c>
      <c r="AX199" s="10">
        <v>-0.29859799999999997</v>
      </c>
      <c r="AY199" s="10">
        <v>-0.30503599999999997</v>
      </c>
      <c r="AZ199" s="10">
        <v>-0.31210399999999999</v>
      </c>
      <c r="BA199" s="10">
        <v>-0.320994</v>
      </c>
      <c r="BB199" s="10">
        <v>-0.33704200000000001</v>
      </c>
      <c r="BC199" s="10">
        <v>-0.36748700000000001</v>
      </c>
      <c r="BD199" s="10">
        <v>-0.40113700000000002</v>
      </c>
      <c r="BE199" s="10">
        <v>-0.42881599999999997</v>
      </c>
      <c r="BF199" s="10">
        <v>-0.45647700000000002</v>
      </c>
      <c r="BG199" s="10">
        <v>-0.48197499999999999</v>
      </c>
      <c r="BH199" s="10">
        <v>-0.50165599999999999</v>
      </c>
      <c r="BI199" s="10">
        <v>-0.52155600000000002</v>
      </c>
      <c r="BJ199" s="10">
        <v>-0.54025900000000004</v>
      </c>
      <c r="BK199" s="10">
        <v>-0.55045100000000002</v>
      </c>
      <c r="BL199" s="10">
        <v>-0.56142899999999996</v>
      </c>
      <c r="BM199" s="10">
        <v>-0.57363699999999995</v>
      </c>
      <c r="BN199" s="10">
        <v>-0.58520899999999998</v>
      </c>
      <c r="BO199" s="10">
        <v>-0.59613799999999995</v>
      </c>
      <c r="BP199" s="10">
        <v>-0.60671699999999995</v>
      </c>
      <c r="BQ199" s="10">
        <v>-0.61701700000000004</v>
      </c>
      <c r="BR199" s="10">
        <v>-0.62704700000000002</v>
      </c>
      <c r="BS199" s="10">
        <v>-0.63681500000000002</v>
      </c>
      <c r="BT199" s="10">
        <v>-0.64632599999999996</v>
      </c>
      <c r="BU199" s="10">
        <v>-0.65558899999999998</v>
      </c>
      <c r="BV199" s="10">
        <v>-0.66460900000000001</v>
      </c>
      <c r="BW199" s="10">
        <v>-0.67339199999999999</v>
      </c>
      <c r="BX199" s="10">
        <v>-0.68194600000000005</v>
      </c>
      <c r="BY199" s="10">
        <v>-0.690276</v>
      </c>
      <c r="BZ199" s="10">
        <v>-0.69838699999999998</v>
      </c>
      <c r="CA199" s="10">
        <v>-0.70628599999999997</v>
      </c>
      <c r="CB199" s="10">
        <v>-0.71397900000000003</v>
      </c>
    </row>
    <row r="200" spans="1:80">
      <c r="A200" s="10">
        <v>3.7173999999999999E-2</v>
      </c>
      <c r="B200" s="10">
        <v>7.9117000000000007E-2</v>
      </c>
      <c r="C200" s="10">
        <v>0.106298</v>
      </c>
      <c r="D200" s="10">
        <v>0.127329</v>
      </c>
      <c r="E200" s="10">
        <v>0.16217500000000001</v>
      </c>
      <c r="F200" s="10">
        <v>0.21488299999999999</v>
      </c>
      <c r="G200" s="10">
        <v>0.28065400000000001</v>
      </c>
      <c r="H200" s="10">
        <v>0.330148</v>
      </c>
      <c r="I200" s="10">
        <v>0.36067100000000002</v>
      </c>
      <c r="J200" s="10">
        <v>0.37460500000000002</v>
      </c>
      <c r="K200" s="10">
        <v>0.37286799999999998</v>
      </c>
      <c r="L200" s="10">
        <v>0.36663000000000001</v>
      </c>
      <c r="M200" s="10">
        <v>0.37080600000000002</v>
      </c>
      <c r="N200" s="10">
        <v>0.37682199999999999</v>
      </c>
      <c r="O200" s="10">
        <v>0.36680400000000002</v>
      </c>
      <c r="P200" s="10">
        <v>0.386687</v>
      </c>
      <c r="Q200" s="10">
        <v>0.41628799999999999</v>
      </c>
      <c r="R200" s="10">
        <v>0.40389399999999998</v>
      </c>
      <c r="S200" s="10">
        <v>0.362597</v>
      </c>
      <c r="T200" s="10">
        <v>0.31082199999999999</v>
      </c>
      <c r="U200" s="10">
        <v>0.242589</v>
      </c>
      <c r="V200" s="10">
        <v>0.19773499999999999</v>
      </c>
      <c r="W200" s="10">
        <v>0.188917</v>
      </c>
      <c r="X200" s="10">
        <v>0.19938</v>
      </c>
      <c r="Y200" s="10">
        <v>0.22755</v>
      </c>
      <c r="Z200" s="10">
        <v>0.238484</v>
      </c>
      <c r="AA200" s="10">
        <v>0.23397299999999999</v>
      </c>
      <c r="AB200" s="10">
        <v>0.23007</v>
      </c>
      <c r="AC200" s="10">
        <v>0.22784299999999999</v>
      </c>
      <c r="AD200" s="10">
        <v>0.22156899999999999</v>
      </c>
      <c r="AE200" s="10">
        <v>0.22242600000000001</v>
      </c>
      <c r="AF200" s="10">
        <v>0.22287899999999999</v>
      </c>
      <c r="AG200" s="10">
        <v>0.244697</v>
      </c>
      <c r="AH200" s="10">
        <v>0.28000000000000003</v>
      </c>
      <c r="AI200" s="10">
        <v>0.33435500000000001</v>
      </c>
      <c r="AJ200" s="10">
        <v>0.40362500000000001</v>
      </c>
      <c r="AK200" s="10">
        <v>0.48063</v>
      </c>
      <c r="AL200" s="10">
        <v>0.55842000000000003</v>
      </c>
      <c r="AM200" s="10">
        <v>0.59473399999999998</v>
      </c>
      <c r="AN200" s="10">
        <v>0.60784199999999999</v>
      </c>
      <c r="AO200" s="10">
        <v>0.62034299999999998</v>
      </c>
      <c r="AP200" s="10">
        <v>0.63525399999999999</v>
      </c>
      <c r="AQ200" s="10">
        <v>0.67459000000000002</v>
      </c>
      <c r="AR200" s="10">
        <v>0.72470100000000004</v>
      </c>
      <c r="AS200" s="10">
        <v>0.76936800000000005</v>
      </c>
      <c r="AT200" s="10">
        <v>0.819998</v>
      </c>
      <c r="AU200" s="10">
        <v>0.85949600000000004</v>
      </c>
      <c r="AV200" s="10">
        <v>0.88110900000000003</v>
      </c>
      <c r="AW200" s="10">
        <v>0.94059300000000001</v>
      </c>
      <c r="AX200" s="10">
        <v>0.97723400000000005</v>
      </c>
      <c r="AY200" s="10">
        <v>1.0425390000000001</v>
      </c>
      <c r="AZ200" s="10">
        <v>1.1419440000000001</v>
      </c>
      <c r="BA200" s="10">
        <v>1.2313719999999999</v>
      </c>
      <c r="BB200" s="10">
        <v>1.3227150000000001</v>
      </c>
      <c r="BC200" s="10">
        <v>1.4238390000000001</v>
      </c>
      <c r="BD200" s="10">
        <v>1.544805</v>
      </c>
      <c r="BE200" s="10">
        <v>1.697854</v>
      </c>
      <c r="BF200" s="10">
        <v>1.835804</v>
      </c>
      <c r="BG200" s="10">
        <v>1.9348920000000001</v>
      </c>
      <c r="BH200" s="10">
        <v>2.011673</v>
      </c>
      <c r="BI200" s="10">
        <v>2.1051950000000001</v>
      </c>
      <c r="BJ200" s="10">
        <v>2.1941549999999999</v>
      </c>
      <c r="BK200" s="10">
        <v>2.2742789999999999</v>
      </c>
      <c r="BL200" s="10">
        <v>2.333437</v>
      </c>
      <c r="BM200" s="10">
        <v>2.3907970000000001</v>
      </c>
      <c r="BN200" s="10">
        <v>2.4424670000000002</v>
      </c>
      <c r="BO200" s="10">
        <v>2.494599</v>
      </c>
      <c r="BP200" s="10">
        <v>2.5481479999999999</v>
      </c>
      <c r="BQ200" s="10">
        <v>2.602535</v>
      </c>
      <c r="BR200" s="10">
        <v>2.6577570000000001</v>
      </c>
      <c r="BS200" s="10">
        <v>2.7138239999999998</v>
      </c>
      <c r="BT200" s="10">
        <v>2.7707510000000002</v>
      </c>
      <c r="BU200" s="10">
        <v>2.828551</v>
      </c>
      <c r="BV200" s="10">
        <v>2.8872369999999998</v>
      </c>
      <c r="BW200" s="10">
        <v>2.9468220000000001</v>
      </c>
      <c r="BX200" s="10">
        <v>3.00732</v>
      </c>
      <c r="BY200" s="10">
        <v>3.068746</v>
      </c>
      <c r="BZ200" s="10">
        <v>3.1311140000000002</v>
      </c>
      <c r="CA200" s="10">
        <v>3.1944370000000002</v>
      </c>
      <c r="CB200" s="10">
        <v>3.258731</v>
      </c>
    </row>
    <row r="201" spans="1:80">
      <c r="A201" s="10">
        <v>-9.9700000000000006E-4</v>
      </c>
      <c r="B201" s="10">
        <v>1.0059E-2</v>
      </c>
      <c r="C201" s="10">
        <v>3.0688E-2</v>
      </c>
      <c r="D201" s="10">
        <v>3.5895999999999997E-2</v>
      </c>
      <c r="E201" s="10">
        <v>3.1980000000000001E-2</v>
      </c>
      <c r="F201" s="10">
        <v>3.8828000000000001E-2</v>
      </c>
      <c r="G201" s="10">
        <v>5.4084E-2</v>
      </c>
      <c r="H201" s="10">
        <v>7.3719000000000007E-2</v>
      </c>
      <c r="I201" s="10">
        <v>0.113243</v>
      </c>
      <c r="J201" s="10">
        <v>0.147561</v>
      </c>
      <c r="K201" s="10">
        <v>0.163462</v>
      </c>
      <c r="L201" s="10">
        <v>0.16478300000000001</v>
      </c>
      <c r="M201" s="10">
        <v>0.13833799999999999</v>
      </c>
      <c r="N201" s="10">
        <v>9.1663999999999995E-2</v>
      </c>
      <c r="O201" s="10">
        <v>3.7664999999999997E-2</v>
      </c>
      <c r="P201" s="10">
        <v>-3.5309999999999999E-3</v>
      </c>
      <c r="Q201" s="10">
        <v>-1.8463E-2</v>
      </c>
      <c r="R201" s="10">
        <v>-4.7569999999999999E-3</v>
      </c>
      <c r="S201" s="10">
        <v>1.4919E-2</v>
      </c>
      <c r="T201" s="10">
        <v>5.2736999999999999E-2</v>
      </c>
      <c r="U201" s="10">
        <v>0.1023</v>
      </c>
      <c r="V201" s="10">
        <v>0.122456</v>
      </c>
      <c r="W201" s="10">
        <v>8.4760000000000002E-2</v>
      </c>
      <c r="X201" s="10">
        <v>9.9290000000000003E-3</v>
      </c>
      <c r="Y201" s="10">
        <v>-6.6463999999999995E-2</v>
      </c>
      <c r="Z201" s="10">
        <v>-0.13258800000000001</v>
      </c>
      <c r="AA201" s="10">
        <v>-0.197357</v>
      </c>
      <c r="AB201" s="10">
        <v>-0.24873899999999999</v>
      </c>
      <c r="AC201" s="10">
        <v>-0.28695900000000002</v>
      </c>
      <c r="AD201" s="10">
        <v>-0.31614700000000001</v>
      </c>
      <c r="AE201" s="10">
        <v>-0.33584000000000003</v>
      </c>
      <c r="AF201" s="10">
        <v>-0.35508200000000001</v>
      </c>
      <c r="AG201" s="10">
        <v>-0.36380400000000002</v>
      </c>
      <c r="AH201" s="10">
        <v>-0.36966599999999999</v>
      </c>
      <c r="AI201" s="10">
        <v>-0.38275500000000001</v>
      </c>
      <c r="AJ201" s="10">
        <v>-0.40526200000000001</v>
      </c>
      <c r="AK201" s="10">
        <v>-0.43031999999999998</v>
      </c>
      <c r="AL201" s="10">
        <v>-0.44703799999999999</v>
      </c>
      <c r="AM201" s="10">
        <v>-0.45942300000000003</v>
      </c>
      <c r="AN201" s="10">
        <v>-0.45789299999999999</v>
      </c>
      <c r="AO201" s="10">
        <v>-0.44417099999999998</v>
      </c>
      <c r="AP201" s="10">
        <v>-0.42266599999999999</v>
      </c>
      <c r="AQ201" s="10">
        <v>-0.39422000000000001</v>
      </c>
      <c r="AR201" s="10">
        <v>-0.36745499999999998</v>
      </c>
      <c r="AS201" s="10">
        <v>-0.34275600000000001</v>
      </c>
      <c r="AT201" s="10">
        <v>-0.32498199999999999</v>
      </c>
      <c r="AU201" s="10">
        <v>-0.31132700000000002</v>
      </c>
      <c r="AV201" s="10">
        <v>-0.28136299999999997</v>
      </c>
      <c r="AW201" s="10">
        <v>-0.242483</v>
      </c>
      <c r="AX201" s="10">
        <v>-0.20121600000000001</v>
      </c>
      <c r="AY201" s="10">
        <v>-0.14883399999999999</v>
      </c>
      <c r="AZ201" s="10">
        <v>-8.8400000000000006E-2</v>
      </c>
      <c r="BA201" s="10">
        <v>-2.9687999999999999E-2</v>
      </c>
      <c r="BB201" s="10">
        <v>1.7409000000000001E-2</v>
      </c>
      <c r="BC201" s="10">
        <v>5.2287E-2</v>
      </c>
      <c r="BD201" s="10">
        <v>0.100588</v>
      </c>
      <c r="BE201" s="10">
        <v>0.14385000000000001</v>
      </c>
      <c r="BF201" s="10">
        <v>0.17502799999999999</v>
      </c>
      <c r="BG201" s="10">
        <v>0.21366599999999999</v>
      </c>
      <c r="BH201" s="10">
        <v>0.271287</v>
      </c>
      <c r="BI201" s="10">
        <v>0.33555400000000002</v>
      </c>
      <c r="BJ201" s="10">
        <v>0.40560200000000002</v>
      </c>
      <c r="BK201" s="10">
        <v>0.479209</v>
      </c>
      <c r="BL201" s="10">
        <v>0.53841600000000001</v>
      </c>
      <c r="BM201" s="10">
        <v>0.58394599999999997</v>
      </c>
      <c r="BN201" s="10">
        <v>0.63148199999999999</v>
      </c>
      <c r="BO201" s="10">
        <v>0.68174999999999997</v>
      </c>
      <c r="BP201" s="10">
        <v>0.733622</v>
      </c>
      <c r="BQ201" s="10">
        <v>0.78709700000000005</v>
      </c>
      <c r="BR201" s="10">
        <v>0.842221</v>
      </c>
      <c r="BS201" s="10">
        <v>0.89904499999999998</v>
      </c>
      <c r="BT201" s="10">
        <v>0.957623</v>
      </c>
      <c r="BU201" s="10">
        <v>1.0180070000000001</v>
      </c>
      <c r="BV201" s="10">
        <v>1.0802529999999999</v>
      </c>
      <c r="BW201" s="10">
        <v>1.14442</v>
      </c>
      <c r="BX201" s="10">
        <v>1.210566</v>
      </c>
      <c r="BY201" s="10">
        <v>1.2787520000000001</v>
      </c>
      <c r="BZ201" s="10">
        <v>1.3490420000000001</v>
      </c>
      <c r="CA201" s="10">
        <v>1.4214990000000001</v>
      </c>
      <c r="CB201" s="10">
        <v>1.496192</v>
      </c>
    </row>
    <row r="202" spans="1:80">
      <c r="A202" s="10">
        <v>2.1950000000000001E-2</v>
      </c>
      <c r="B202" s="10">
        <v>2.6519000000000001E-2</v>
      </c>
      <c r="C202" s="10">
        <v>4.7586000000000003E-2</v>
      </c>
      <c r="D202" s="10">
        <v>4.8665E-2</v>
      </c>
      <c r="E202" s="10">
        <v>2.9749999999999999E-2</v>
      </c>
      <c r="F202" s="10">
        <v>1.8121000000000002E-2</v>
      </c>
      <c r="G202" s="10">
        <v>2.3689999999999999E-2</v>
      </c>
      <c r="H202" s="10">
        <v>3.2807999999999997E-2</v>
      </c>
      <c r="I202" s="10">
        <v>2.2659999999999998E-3</v>
      </c>
      <c r="J202" s="10">
        <v>-4.2751999999999998E-2</v>
      </c>
      <c r="K202" s="10">
        <v>-6.9036E-2</v>
      </c>
      <c r="L202" s="10">
        <v>-7.8483999999999998E-2</v>
      </c>
      <c r="M202" s="10">
        <v>-5.5230000000000001E-2</v>
      </c>
      <c r="N202" s="10">
        <v>-3.2578999999999997E-2</v>
      </c>
      <c r="O202" s="10">
        <v>-2.2164E-2</v>
      </c>
      <c r="P202" s="10">
        <v>-1.0877E-2</v>
      </c>
      <c r="Q202" s="10">
        <v>7.5919999999999998E-3</v>
      </c>
      <c r="R202" s="10">
        <v>4.6875E-2</v>
      </c>
      <c r="S202" s="10">
        <v>9.5403000000000002E-2</v>
      </c>
      <c r="T202" s="10">
        <v>0.13687099999999999</v>
      </c>
      <c r="U202" s="10">
        <v>0.16014600000000001</v>
      </c>
      <c r="V202" s="10">
        <v>0.16506899999999999</v>
      </c>
      <c r="W202" s="10">
        <v>0.20149</v>
      </c>
      <c r="X202" s="10">
        <v>0.25982100000000002</v>
      </c>
      <c r="Y202" s="10">
        <v>0.30943300000000001</v>
      </c>
      <c r="Z202" s="10">
        <v>0.35249000000000003</v>
      </c>
      <c r="AA202" s="10">
        <v>0.39184200000000002</v>
      </c>
      <c r="AB202" s="10">
        <v>0.43094100000000002</v>
      </c>
      <c r="AC202" s="10">
        <v>0.45845399999999997</v>
      </c>
      <c r="AD202" s="10">
        <v>0.45552100000000001</v>
      </c>
      <c r="AE202" s="10">
        <v>0.47559099999999999</v>
      </c>
      <c r="AF202" s="10">
        <v>0.517343</v>
      </c>
      <c r="AG202" s="10">
        <v>0.55763300000000005</v>
      </c>
      <c r="AH202" s="10">
        <v>0.56795799999999996</v>
      </c>
      <c r="AI202" s="10">
        <v>0.57702100000000001</v>
      </c>
      <c r="AJ202" s="10">
        <v>0.60322799999999999</v>
      </c>
      <c r="AK202" s="10">
        <v>0.62045600000000001</v>
      </c>
      <c r="AL202" s="10">
        <v>0.63701099999999999</v>
      </c>
      <c r="AM202" s="10">
        <v>0.64664500000000003</v>
      </c>
      <c r="AN202" s="10">
        <v>0.62593799999999999</v>
      </c>
      <c r="AO202" s="10">
        <v>0.59421599999999997</v>
      </c>
      <c r="AP202" s="10">
        <v>0.53893599999999997</v>
      </c>
      <c r="AQ202" s="10">
        <v>0.53659699999999999</v>
      </c>
      <c r="AR202" s="10">
        <v>0.565882</v>
      </c>
      <c r="AS202" s="10">
        <v>0.57518899999999995</v>
      </c>
      <c r="AT202" s="10">
        <v>0.57926500000000003</v>
      </c>
      <c r="AU202" s="10">
        <v>0.60734200000000005</v>
      </c>
      <c r="AV202" s="10">
        <v>0.63869799999999999</v>
      </c>
      <c r="AW202" s="10">
        <v>0.67329300000000003</v>
      </c>
      <c r="AX202" s="10">
        <v>0.73283200000000004</v>
      </c>
      <c r="AY202" s="10">
        <v>0.78265399999999996</v>
      </c>
      <c r="AZ202" s="10">
        <v>0.82039700000000004</v>
      </c>
      <c r="BA202" s="10">
        <v>0.88509599999999999</v>
      </c>
      <c r="BB202" s="10">
        <v>0.94275500000000001</v>
      </c>
      <c r="BC202" s="10">
        <v>1.005371</v>
      </c>
      <c r="BD202" s="10">
        <v>1.046751</v>
      </c>
      <c r="BE202" s="10">
        <v>1.0835269999999999</v>
      </c>
      <c r="BF202" s="10">
        <v>1.1405639999999999</v>
      </c>
      <c r="BG202" s="10">
        <v>1.211463</v>
      </c>
      <c r="BH202" s="10">
        <v>1.2908770000000001</v>
      </c>
      <c r="BI202" s="10">
        <v>1.3701030000000001</v>
      </c>
      <c r="BJ202" s="10">
        <v>1.46401</v>
      </c>
      <c r="BK202" s="10">
        <v>1.5775920000000001</v>
      </c>
      <c r="BL202" s="10">
        <v>1.6954119999999999</v>
      </c>
      <c r="BM202" s="10">
        <v>1.807447</v>
      </c>
      <c r="BN202" s="10">
        <v>1.9162969999999999</v>
      </c>
      <c r="BO202" s="10">
        <v>2.0241370000000001</v>
      </c>
      <c r="BP202" s="10">
        <v>2.1366070000000001</v>
      </c>
      <c r="BQ202" s="10">
        <v>2.253263</v>
      </c>
      <c r="BR202" s="10">
        <v>2.3742580000000002</v>
      </c>
      <c r="BS202" s="10">
        <v>2.4997539999999998</v>
      </c>
      <c r="BT202" s="10">
        <v>2.6299169999999998</v>
      </c>
      <c r="BU202" s="10">
        <v>2.7649210000000002</v>
      </c>
      <c r="BV202" s="10">
        <v>2.9049450000000001</v>
      </c>
      <c r="BW202" s="10">
        <v>3.0501779999999998</v>
      </c>
      <c r="BX202" s="10">
        <v>3.200812</v>
      </c>
      <c r="BY202" s="10">
        <v>3.3570489999999999</v>
      </c>
      <c r="BZ202" s="10">
        <v>3.5190959999999998</v>
      </c>
      <c r="CA202" s="10">
        <v>3.6871700000000001</v>
      </c>
      <c r="CB202" s="10">
        <v>3.8614959999999998</v>
      </c>
    </row>
    <row r="203" spans="1:80">
      <c r="A203" s="10">
        <v>1.7087000000000001E-2</v>
      </c>
      <c r="B203" s="10">
        <v>1.6587000000000001E-2</v>
      </c>
      <c r="C203" s="10">
        <v>2.2764E-2</v>
      </c>
      <c r="D203" s="10">
        <v>2.3106000000000002E-2</v>
      </c>
      <c r="E203" s="10">
        <v>6.3039999999999997E-3</v>
      </c>
      <c r="F203" s="10">
        <v>6.8479999999999999E-3</v>
      </c>
      <c r="G203" s="10">
        <v>1.3436999999999999E-2</v>
      </c>
      <c r="H203" s="10">
        <v>1.6839E-2</v>
      </c>
      <c r="I203" s="10">
        <v>3.6096000000000003E-2</v>
      </c>
      <c r="J203" s="10">
        <v>3.1026999999999999E-2</v>
      </c>
      <c r="K203" s="10">
        <v>-3.2314000000000002E-2</v>
      </c>
      <c r="L203" s="10">
        <v>-9.8086999999999994E-2</v>
      </c>
      <c r="M203" s="10">
        <v>-0.14614199999999999</v>
      </c>
      <c r="N203" s="10">
        <v>-0.184894</v>
      </c>
      <c r="O203" s="10">
        <v>-0.224971</v>
      </c>
      <c r="P203" s="10">
        <v>-0.26379900000000001</v>
      </c>
      <c r="Q203" s="10">
        <v>-0.27642099999999997</v>
      </c>
      <c r="R203" s="10">
        <v>-0.26386900000000002</v>
      </c>
      <c r="S203" s="10">
        <v>-0.24860199999999999</v>
      </c>
      <c r="T203" s="10">
        <v>-0.231235</v>
      </c>
      <c r="U203" s="10">
        <v>-0.223078</v>
      </c>
      <c r="V203" s="10">
        <v>-0.21195800000000001</v>
      </c>
      <c r="W203" s="10">
        <v>-0.20052500000000001</v>
      </c>
      <c r="X203" s="10">
        <v>-0.20061699999999999</v>
      </c>
      <c r="Y203" s="10">
        <v>-0.195326</v>
      </c>
      <c r="Z203" s="10">
        <v>-0.17496400000000001</v>
      </c>
      <c r="AA203" s="10">
        <v>-0.14704999999999999</v>
      </c>
      <c r="AB203" s="10">
        <v>-0.13102</v>
      </c>
      <c r="AC203" s="10">
        <v>-0.13592099999999999</v>
      </c>
      <c r="AD203" s="10">
        <v>-0.13786499999999999</v>
      </c>
      <c r="AE203" s="10">
        <v>-0.141573</v>
      </c>
      <c r="AF203" s="10">
        <v>-0.14569599999999999</v>
      </c>
      <c r="AG203" s="10">
        <v>-0.13423199999999999</v>
      </c>
      <c r="AH203" s="10">
        <v>-9.6044000000000004E-2</v>
      </c>
      <c r="AI203" s="10">
        <v>-5.3291999999999999E-2</v>
      </c>
      <c r="AJ203" s="10">
        <v>-1.2878000000000001E-2</v>
      </c>
      <c r="AK203" s="10">
        <v>1.3457E-2</v>
      </c>
      <c r="AL203" s="10">
        <v>2.9173999999999999E-2</v>
      </c>
      <c r="AM203" s="10">
        <v>3.5396999999999998E-2</v>
      </c>
      <c r="AN203" s="10">
        <v>1.6788000000000001E-2</v>
      </c>
      <c r="AO203" s="10">
        <v>-2.8997999999999999E-2</v>
      </c>
      <c r="AP203" s="10">
        <v>-6.9062999999999999E-2</v>
      </c>
      <c r="AQ203" s="10">
        <v>-8.0381999999999995E-2</v>
      </c>
      <c r="AR203" s="10">
        <v>-6.0191000000000001E-2</v>
      </c>
      <c r="AS203" s="10">
        <v>-2.2245999999999998E-2</v>
      </c>
      <c r="AT203" s="10">
        <v>1.5472E-2</v>
      </c>
      <c r="AU203" s="10">
        <v>6.7071000000000006E-2</v>
      </c>
      <c r="AV203" s="10">
        <v>0.12800700000000001</v>
      </c>
      <c r="AW203" s="10">
        <v>0.18319099999999999</v>
      </c>
      <c r="AX203" s="10">
        <v>0.22406899999999999</v>
      </c>
      <c r="AY203" s="10">
        <v>0.26747599999999999</v>
      </c>
      <c r="AZ203" s="10">
        <v>0.30118499999999998</v>
      </c>
      <c r="BA203" s="10">
        <v>0.32362200000000002</v>
      </c>
      <c r="BB203" s="10">
        <v>0.33887800000000001</v>
      </c>
      <c r="BC203" s="10">
        <v>0.37912899999999999</v>
      </c>
      <c r="BD203" s="10">
        <v>0.42531400000000003</v>
      </c>
      <c r="BE203" s="10">
        <v>0.447293</v>
      </c>
      <c r="BF203" s="10">
        <v>0.45571800000000001</v>
      </c>
      <c r="BG203" s="10">
        <v>0.47915600000000003</v>
      </c>
      <c r="BH203" s="10">
        <v>0.52784799999999998</v>
      </c>
      <c r="BI203" s="10">
        <v>0.582596</v>
      </c>
      <c r="BJ203" s="10">
        <v>0.63004000000000004</v>
      </c>
      <c r="BK203" s="10">
        <v>0.68264800000000003</v>
      </c>
      <c r="BL203" s="10">
        <v>0.73224599999999995</v>
      </c>
      <c r="BM203" s="10">
        <v>0.77898100000000003</v>
      </c>
      <c r="BN203" s="10">
        <v>0.82482</v>
      </c>
      <c r="BO203" s="10">
        <v>0.873394</v>
      </c>
      <c r="BP203" s="10">
        <v>0.92352100000000004</v>
      </c>
      <c r="BQ203" s="10">
        <v>0.97499499999999995</v>
      </c>
      <c r="BR203" s="10">
        <v>1.027847</v>
      </c>
      <c r="BS203" s="10">
        <v>1.0821130000000001</v>
      </c>
      <c r="BT203" s="10">
        <v>1.137831</v>
      </c>
      <c r="BU203" s="10">
        <v>1.1950400000000001</v>
      </c>
      <c r="BV203" s="10">
        <v>1.2537799999999999</v>
      </c>
      <c r="BW203" s="10">
        <v>1.314093</v>
      </c>
      <c r="BX203" s="10">
        <v>1.3760190000000001</v>
      </c>
      <c r="BY203" s="10">
        <v>1.439602</v>
      </c>
      <c r="BZ203" s="10">
        <v>1.5048870000000001</v>
      </c>
      <c r="CA203" s="10">
        <v>1.5719190000000001</v>
      </c>
      <c r="CB203" s="10">
        <v>1.640744</v>
      </c>
    </row>
    <row r="204" spans="1:80">
      <c r="A204" s="10">
        <v>2.5058E-2</v>
      </c>
      <c r="B204" s="10">
        <v>5.3762999999999998E-2</v>
      </c>
      <c r="C204" s="10">
        <v>8.0756999999999995E-2</v>
      </c>
      <c r="D204" s="10">
        <v>0.108144</v>
      </c>
      <c r="E204" s="10">
        <v>0.12511900000000001</v>
      </c>
      <c r="F204" s="10">
        <v>0.14283299999999999</v>
      </c>
      <c r="G204" s="10">
        <v>0.15503800000000001</v>
      </c>
      <c r="H204" s="10">
        <v>0.15912399999999999</v>
      </c>
      <c r="I204" s="10">
        <v>0.14876700000000001</v>
      </c>
      <c r="J204" s="10">
        <v>0.12992500000000001</v>
      </c>
      <c r="K204" s="10">
        <v>0.125195</v>
      </c>
      <c r="L204" s="10">
        <v>0.15013199999999999</v>
      </c>
      <c r="M204" s="10">
        <v>0.20940400000000001</v>
      </c>
      <c r="N204" s="10">
        <v>0.26883099999999999</v>
      </c>
      <c r="O204" s="10">
        <v>0.31608700000000001</v>
      </c>
      <c r="P204" s="10">
        <v>0.361674</v>
      </c>
      <c r="Q204" s="10">
        <v>0.409522</v>
      </c>
      <c r="R204" s="10">
        <v>0.47615099999999999</v>
      </c>
      <c r="S204" s="10">
        <v>0.52259</v>
      </c>
      <c r="T204" s="10">
        <v>0.56647599999999998</v>
      </c>
      <c r="U204" s="10">
        <v>0.58744700000000005</v>
      </c>
      <c r="V204" s="10">
        <v>0.59428700000000001</v>
      </c>
      <c r="W204" s="10">
        <v>0.59155599999999997</v>
      </c>
      <c r="X204" s="10">
        <v>0.54072600000000004</v>
      </c>
      <c r="Y204" s="10">
        <v>0.49545400000000001</v>
      </c>
      <c r="Z204" s="10">
        <v>0.45356000000000002</v>
      </c>
      <c r="AA204" s="10">
        <v>0.37726500000000002</v>
      </c>
      <c r="AB204" s="10">
        <v>0.27166099999999999</v>
      </c>
      <c r="AC204" s="10">
        <v>0.157661</v>
      </c>
      <c r="AD204" s="10">
        <v>7.1903999999999996E-2</v>
      </c>
      <c r="AE204" s="10">
        <v>-1.3470000000000001E-3</v>
      </c>
      <c r="AF204" s="10">
        <v>-6.1484999999999998E-2</v>
      </c>
      <c r="AG204" s="10">
        <v>-0.109167</v>
      </c>
      <c r="AH204" s="10">
        <v>-0.14178499999999999</v>
      </c>
      <c r="AI204" s="10">
        <v>-0.147559</v>
      </c>
      <c r="AJ204" s="10">
        <v>-0.145229</v>
      </c>
      <c r="AK204" s="10">
        <v>-0.142711</v>
      </c>
      <c r="AL204" s="10">
        <v>-0.117018</v>
      </c>
      <c r="AM204" s="10">
        <v>-5.4947000000000003E-2</v>
      </c>
      <c r="AN204" s="10">
        <v>2.2369999999999998E-3</v>
      </c>
      <c r="AO204" s="10">
        <v>2.7754999999999998E-2</v>
      </c>
      <c r="AP204" s="10">
        <v>6.1180999999999999E-2</v>
      </c>
      <c r="AQ204" s="10">
        <v>0.12422999999999999</v>
      </c>
      <c r="AR204" s="10">
        <v>0.19440399999999999</v>
      </c>
      <c r="AS204" s="10">
        <v>0.25656400000000001</v>
      </c>
      <c r="AT204" s="10">
        <v>0.32578000000000001</v>
      </c>
      <c r="AU204" s="10">
        <v>0.36917899999999998</v>
      </c>
      <c r="AV204" s="10">
        <v>0.37917299999999998</v>
      </c>
      <c r="AW204" s="10">
        <v>0.36876199999999998</v>
      </c>
      <c r="AX204" s="10">
        <v>0.33046300000000001</v>
      </c>
      <c r="AY204" s="10">
        <v>0.27312900000000001</v>
      </c>
      <c r="AZ204" s="10">
        <v>0.20891799999999999</v>
      </c>
      <c r="BA204" s="10">
        <v>0.14702399999999999</v>
      </c>
      <c r="BB204" s="10">
        <v>8.5162000000000002E-2</v>
      </c>
      <c r="BC204" s="10">
        <v>1.2304000000000001E-2</v>
      </c>
      <c r="BD204" s="10">
        <v>-5.3886999999999997E-2</v>
      </c>
      <c r="BE204" s="10">
        <v>-0.101095</v>
      </c>
      <c r="BF204" s="10">
        <v>-0.152642</v>
      </c>
      <c r="BG204" s="10">
        <v>-0.19669700000000001</v>
      </c>
      <c r="BH204" s="10">
        <v>-0.22914499999999999</v>
      </c>
      <c r="BI204" s="10">
        <v>-0.25175500000000001</v>
      </c>
      <c r="BJ204" s="10">
        <v>-0.26947700000000002</v>
      </c>
      <c r="BK204" s="10">
        <v>-0.28821799999999997</v>
      </c>
      <c r="BL204" s="10">
        <v>-0.30576199999999998</v>
      </c>
      <c r="BM204" s="10">
        <v>-0.32284800000000002</v>
      </c>
      <c r="BN204" s="10">
        <v>-0.33879500000000001</v>
      </c>
      <c r="BO204" s="10">
        <v>-0.354763</v>
      </c>
      <c r="BP204" s="10">
        <v>-0.37040200000000001</v>
      </c>
      <c r="BQ204" s="10">
        <v>-0.385658</v>
      </c>
      <c r="BR204" s="10">
        <v>-0.40054499999999998</v>
      </c>
      <c r="BS204" s="10">
        <v>-0.41507100000000002</v>
      </c>
      <c r="BT204" s="10">
        <v>-0.42924499999999999</v>
      </c>
      <c r="BU204" s="10">
        <v>-0.44307600000000003</v>
      </c>
      <c r="BV204" s="10">
        <v>-0.45657199999999998</v>
      </c>
      <c r="BW204" s="10">
        <v>-0.46973999999999999</v>
      </c>
      <c r="BX204" s="10">
        <v>-0.48259000000000002</v>
      </c>
      <c r="BY204" s="10">
        <v>-0.49512800000000001</v>
      </c>
      <c r="BZ204" s="10">
        <v>-0.50736199999999998</v>
      </c>
      <c r="CA204" s="10">
        <v>-0.51929899999999996</v>
      </c>
      <c r="CB204" s="10">
        <v>-0.53094799999999998</v>
      </c>
    </row>
    <row r="205" spans="1:80">
      <c r="A205" s="10">
        <v>4.4004000000000001E-2</v>
      </c>
      <c r="B205" s="10">
        <v>0.116159</v>
      </c>
      <c r="C205" s="10">
        <v>0.21824099999999999</v>
      </c>
      <c r="D205" s="10">
        <v>0.31734400000000001</v>
      </c>
      <c r="E205" s="10">
        <v>0.421819</v>
      </c>
      <c r="F205" s="10">
        <v>0.54590000000000005</v>
      </c>
      <c r="G205" s="10">
        <v>0.68118400000000001</v>
      </c>
      <c r="H205" s="10">
        <v>0.78523200000000004</v>
      </c>
      <c r="I205" s="10">
        <v>0.83292299999999997</v>
      </c>
      <c r="J205" s="10">
        <v>0.82659199999999999</v>
      </c>
      <c r="K205" s="10">
        <v>0.82626500000000003</v>
      </c>
      <c r="L205" s="10">
        <v>0.90190999999999999</v>
      </c>
      <c r="M205" s="10">
        <v>1.0252559999999999</v>
      </c>
      <c r="N205" s="10">
        <v>1.1538200000000001</v>
      </c>
      <c r="O205" s="10">
        <v>1.234035</v>
      </c>
      <c r="P205" s="10">
        <v>1.29762</v>
      </c>
      <c r="Q205" s="10">
        <v>1.360147</v>
      </c>
      <c r="R205" s="10">
        <v>1.429087</v>
      </c>
      <c r="S205" s="10">
        <v>1.491538</v>
      </c>
      <c r="T205" s="10">
        <v>1.5514969999999999</v>
      </c>
      <c r="U205" s="10">
        <v>1.5949549999999999</v>
      </c>
      <c r="V205" s="10">
        <v>1.6600090000000001</v>
      </c>
      <c r="W205" s="10">
        <v>1.6986520000000001</v>
      </c>
      <c r="X205" s="10">
        <v>1.678342</v>
      </c>
      <c r="Y205" s="10">
        <v>1.682091</v>
      </c>
      <c r="Z205" s="10">
        <v>1.7161850000000001</v>
      </c>
      <c r="AA205" s="10">
        <v>1.7403820000000001</v>
      </c>
      <c r="AB205" s="10">
        <v>1.7553529999999999</v>
      </c>
      <c r="AC205" s="10">
        <v>1.748472</v>
      </c>
      <c r="AD205" s="10">
        <v>1.6852510000000001</v>
      </c>
      <c r="AE205" s="10">
        <v>1.6588639999999999</v>
      </c>
      <c r="AF205" s="10">
        <v>1.6790400000000001</v>
      </c>
      <c r="AG205" s="10">
        <v>1.7828820000000001</v>
      </c>
      <c r="AH205" s="10">
        <v>1.912873</v>
      </c>
      <c r="AI205" s="10">
        <v>2.0343740000000001</v>
      </c>
      <c r="AJ205" s="10">
        <v>2.1900010000000001</v>
      </c>
      <c r="AK205" s="10">
        <v>2.3062640000000001</v>
      </c>
      <c r="AL205" s="10">
        <v>2.366317</v>
      </c>
      <c r="AM205" s="10">
        <v>2.4001320000000002</v>
      </c>
      <c r="AN205" s="10">
        <v>2.363286</v>
      </c>
      <c r="AO205" s="10">
        <v>2.2983370000000001</v>
      </c>
      <c r="AP205" s="10">
        <v>2.177549</v>
      </c>
      <c r="AQ205" s="10">
        <v>2.1238090000000001</v>
      </c>
      <c r="AR205" s="10">
        <v>2.1489250000000002</v>
      </c>
      <c r="AS205" s="10">
        <v>2.1007189999999998</v>
      </c>
      <c r="AT205" s="10">
        <v>2.0308169999999999</v>
      </c>
      <c r="AU205" s="10">
        <v>1.9330989999999999</v>
      </c>
      <c r="AV205" s="10">
        <v>1.868379</v>
      </c>
      <c r="AW205" s="10">
        <v>1.872355</v>
      </c>
      <c r="AX205" s="10">
        <v>1.8682240000000001</v>
      </c>
      <c r="AY205" s="10">
        <v>1.8506370000000001</v>
      </c>
      <c r="AZ205" s="10">
        <v>1.8269960000000001</v>
      </c>
      <c r="BA205" s="10">
        <v>1.780707</v>
      </c>
      <c r="BB205" s="10">
        <v>1.7273989999999999</v>
      </c>
      <c r="BC205" s="10">
        <v>1.6688559999999999</v>
      </c>
      <c r="BD205" s="10">
        <v>1.621264</v>
      </c>
      <c r="BE205" s="10">
        <v>1.599934</v>
      </c>
      <c r="BF205" s="10">
        <v>1.5872630000000001</v>
      </c>
      <c r="BG205" s="10">
        <v>1.5833120000000001</v>
      </c>
      <c r="BH205" s="10">
        <v>1.576198</v>
      </c>
      <c r="BI205" s="10">
        <v>1.558511</v>
      </c>
      <c r="BJ205" s="10">
        <v>1.549545</v>
      </c>
      <c r="BK205" s="10">
        <v>1.55247</v>
      </c>
      <c r="BL205" s="10">
        <v>1.5455639999999999</v>
      </c>
      <c r="BM205" s="10">
        <v>1.5461720000000001</v>
      </c>
      <c r="BN205" s="10">
        <v>1.5510619999999999</v>
      </c>
      <c r="BO205" s="10">
        <v>1.557704</v>
      </c>
      <c r="BP205" s="10">
        <v>1.564322</v>
      </c>
      <c r="BQ205" s="10">
        <v>1.5709630000000001</v>
      </c>
      <c r="BR205" s="10">
        <v>1.57762</v>
      </c>
      <c r="BS205" s="10">
        <v>1.584295</v>
      </c>
      <c r="BT205" s="10">
        <v>1.5909869999999999</v>
      </c>
      <c r="BU205" s="10">
        <v>1.5976969999999999</v>
      </c>
      <c r="BV205" s="10">
        <v>1.6044229999999999</v>
      </c>
      <c r="BW205" s="10">
        <v>1.6111679999999999</v>
      </c>
      <c r="BX205" s="10">
        <v>1.617929</v>
      </c>
      <c r="BY205" s="10">
        <v>1.624709</v>
      </c>
      <c r="BZ205" s="10">
        <v>1.631505</v>
      </c>
      <c r="CA205" s="10">
        <v>1.63832</v>
      </c>
      <c r="CB205" s="10">
        <v>1.6451519999999999</v>
      </c>
    </row>
    <row r="206" spans="1:80">
      <c r="A206" s="10">
        <v>1.5675999999999999E-2</v>
      </c>
      <c r="B206" s="10">
        <v>7.0179999999999999E-3</v>
      </c>
      <c r="C206" s="10">
        <v>1.2819999999999999E-3</v>
      </c>
      <c r="D206" s="10">
        <v>2.4760999999999998E-2</v>
      </c>
      <c r="E206" s="10">
        <v>5.0058999999999999E-2</v>
      </c>
      <c r="F206" s="10">
        <v>9.7608E-2</v>
      </c>
      <c r="G206" s="10">
        <v>0.17530899999999999</v>
      </c>
      <c r="H206" s="10">
        <v>0.28267500000000001</v>
      </c>
      <c r="I206" s="10">
        <v>0.39106800000000003</v>
      </c>
      <c r="J206" s="10">
        <v>0.50990800000000003</v>
      </c>
      <c r="K206" s="10">
        <v>0.61665199999999998</v>
      </c>
      <c r="L206" s="10">
        <v>0.74529100000000004</v>
      </c>
      <c r="M206" s="10">
        <v>0.92855900000000002</v>
      </c>
      <c r="N206" s="10">
        <v>1.1495010000000001</v>
      </c>
      <c r="O206" s="10">
        <v>1.4661120000000001</v>
      </c>
      <c r="P206" s="10">
        <v>1.91842</v>
      </c>
      <c r="Q206" s="10">
        <v>2.4627460000000001</v>
      </c>
      <c r="R206" s="10">
        <v>3.0768689999999999</v>
      </c>
      <c r="S206" s="10">
        <v>3.7068340000000002</v>
      </c>
      <c r="T206" s="10">
        <v>4.368347</v>
      </c>
      <c r="U206" s="10">
        <v>4.9895110000000003</v>
      </c>
      <c r="V206" s="10">
        <v>5.6294919999999999</v>
      </c>
      <c r="W206" s="10">
        <v>6.3530160000000002</v>
      </c>
      <c r="X206" s="10">
        <v>7.1773220000000002</v>
      </c>
      <c r="Y206" s="10">
        <v>7.8779250000000003</v>
      </c>
      <c r="Z206" s="10">
        <v>8.4096840000000004</v>
      </c>
      <c r="AA206" s="10">
        <v>8.6791900000000002</v>
      </c>
      <c r="AB206" s="10">
        <v>8.9832180000000008</v>
      </c>
      <c r="AC206" s="10">
        <v>9.3156649999999992</v>
      </c>
      <c r="AD206" s="10">
        <v>9.4277149999999992</v>
      </c>
      <c r="AE206" s="10">
        <v>9.5175140000000003</v>
      </c>
      <c r="AF206" s="10">
        <v>9.7236349999999998</v>
      </c>
      <c r="AG206" s="10">
        <v>9.9777500000000003</v>
      </c>
      <c r="AH206" s="10">
        <v>10.325495</v>
      </c>
      <c r="AI206" s="10">
        <v>10.546732</v>
      </c>
      <c r="AJ206" s="10">
        <v>10.637981999999999</v>
      </c>
      <c r="AK206" s="10">
        <v>10.496739</v>
      </c>
      <c r="AL206" s="10">
        <v>10.068629</v>
      </c>
      <c r="AM206" s="10">
        <v>9.6831969999999998</v>
      </c>
      <c r="AN206" s="10">
        <v>9.2688760000000006</v>
      </c>
      <c r="AO206" s="10">
        <v>8.8381349999999994</v>
      </c>
      <c r="AP206" s="10">
        <v>8.6362450000000006</v>
      </c>
      <c r="AQ206" s="10">
        <v>8.5055560000000003</v>
      </c>
      <c r="AR206" s="10">
        <v>8.332077</v>
      </c>
      <c r="AS206" s="10">
        <v>8.2758079999999996</v>
      </c>
      <c r="AT206" s="10">
        <v>8.1370090000000008</v>
      </c>
      <c r="AU206" s="10">
        <v>8.1131820000000001</v>
      </c>
      <c r="AV206" s="10">
        <v>8.3426960000000001</v>
      </c>
      <c r="AW206" s="10">
        <v>8.6751839999999998</v>
      </c>
      <c r="AX206" s="10">
        <v>9.0793009999999992</v>
      </c>
      <c r="AY206" s="10">
        <v>9.4284370000000006</v>
      </c>
      <c r="AZ206" s="10">
        <v>9.6690959999999997</v>
      </c>
      <c r="BA206" s="10">
        <v>9.7180669999999996</v>
      </c>
      <c r="BB206" s="10">
        <v>9.7558670000000003</v>
      </c>
      <c r="BC206" s="10">
        <v>9.8271700000000006</v>
      </c>
      <c r="BD206" s="10">
        <v>10.020795</v>
      </c>
      <c r="BE206" s="10">
        <v>10.118214999999999</v>
      </c>
      <c r="BF206" s="10">
        <v>10.138548999999999</v>
      </c>
      <c r="BG206" s="10">
        <v>10.142723</v>
      </c>
      <c r="BH206" s="10">
        <v>10.085447</v>
      </c>
      <c r="BI206" s="10">
        <v>9.9296819999999997</v>
      </c>
      <c r="BJ206" s="10">
        <v>9.7823419999999999</v>
      </c>
      <c r="BK206" s="10">
        <v>9.7795179999999995</v>
      </c>
      <c r="BL206" s="10">
        <v>9.8679930000000002</v>
      </c>
      <c r="BM206" s="10">
        <v>9.9157209999999996</v>
      </c>
      <c r="BN206" s="10">
        <v>9.9365749999999995</v>
      </c>
      <c r="BO206" s="10">
        <v>9.9673049999999996</v>
      </c>
      <c r="BP206" s="10">
        <v>9.9955049999999996</v>
      </c>
      <c r="BQ206" s="10">
        <v>10.023756000000001</v>
      </c>
      <c r="BR206" s="10">
        <v>10.05208</v>
      </c>
      <c r="BS206" s="10">
        <v>10.080476000000001</v>
      </c>
      <c r="BT206" s="10">
        <v>10.108946</v>
      </c>
      <c r="BU206" s="10">
        <v>10.137487999999999</v>
      </c>
      <c r="BV206" s="10">
        <v>10.166104000000001</v>
      </c>
      <c r="BW206" s="10">
        <v>10.194793000000001</v>
      </c>
      <c r="BX206" s="10">
        <v>10.223556</v>
      </c>
      <c r="BY206" s="10">
        <v>10.252393</v>
      </c>
      <c r="BZ206" s="10">
        <v>10.281304</v>
      </c>
      <c r="CA206" s="10">
        <v>10.310288999999999</v>
      </c>
      <c r="CB206" s="10">
        <v>10.339349</v>
      </c>
    </row>
    <row r="207" spans="1:80">
      <c r="A207" s="10">
        <v>4.1452999999999997E-2</v>
      </c>
      <c r="B207" s="10">
        <v>8.0929000000000001E-2</v>
      </c>
      <c r="C207" s="10">
        <v>0.13414300000000001</v>
      </c>
      <c r="D207" s="10">
        <v>0.168383</v>
      </c>
      <c r="E207" s="10">
        <v>0.20657900000000001</v>
      </c>
      <c r="F207" s="10">
        <v>0.25259399999999999</v>
      </c>
      <c r="G207" s="10">
        <v>0.30600899999999998</v>
      </c>
      <c r="H207" s="10">
        <v>0.35435499999999998</v>
      </c>
      <c r="I207" s="10">
        <v>0.41775299999999999</v>
      </c>
      <c r="J207" s="10">
        <v>0.50556500000000004</v>
      </c>
      <c r="K207" s="10">
        <v>0.61406899999999998</v>
      </c>
      <c r="L207" s="10">
        <v>0.72006099999999995</v>
      </c>
      <c r="M207" s="10">
        <v>0.82722499999999999</v>
      </c>
      <c r="N207" s="10">
        <v>0.94492200000000004</v>
      </c>
      <c r="O207" s="10">
        <v>1.06087</v>
      </c>
      <c r="P207" s="10">
        <v>1.1986019999999999</v>
      </c>
      <c r="Q207" s="10">
        <v>1.3522130000000001</v>
      </c>
      <c r="R207" s="10">
        <v>1.494847</v>
      </c>
      <c r="S207" s="10">
        <v>1.599658</v>
      </c>
      <c r="T207" s="10">
        <v>1.6702729999999999</v>
      </c>
      <c r="U207" s="10">
        <v>1.7782789999999999</v>
      </c>
      <c r="V207" s="10">
        <v>1.917219</v>
      </c>
      <c r="W207" s="10">
        <v>2.136606</v>
      </c>
      <c r="X207" s="10">
        <v>2.4150079999999998</v>
      </c>
      <c r="Y207" s="10">
        <v>2.756319</v>
      </c>
      <c r="Z207" s="10">
        <v>3.1297929999999998</v>
      </c>
      <c r="AA207" s="10">
        <v>3.3877799999999998</v>
      </c>
      <c r="AB207" s="10">
        <v>3.5482999999999998</v>
      </c>
      <c r="AC207" s="10">
        <v>3.6720630000000001</v>
      </c>
      <c r="AD207" s="10">
        <v>3.779471</v>
      </c>
      <c r="AE207" s="10">
        <v>3.837456</v>
      </c>
      <c r="AF207" s="10">
        <v>3.7983820000000001</v>
      </c>
      <c r="AG207" s="10">
        <v>3.668644</v>
      </c>
      <c r="AH207" s="10">
        <v>3.5377519999999998</v>
      </c>
      <c r="AI207" s="10">
        <v>3.370854</v>
      </c>
      <c r="AJ207" s="10">
        <v>3.227687</v>
      </c>
      <c r="AK207" s="10">
        <v>3.0841449999999999</v>
      </c>
      <c r="AL207" s="10">
        <v>3.071164</v>
      </c>
      <c r="AM207" s="10">
        <v>3.16831</v>
      </c>
      <c r="AN207" s="10">
        <v>3.392455</v>
      </c>
      <c r="AO207" s="10">
        <v>3.6814149999999999</v>
      </c>
      <c r="AP207" s="10">
        <v>3.957627</v>
      </c>
      <c r="AQ207" s="10">
        <v>4.3426479999999996</v>
      </c>
      <c r="AR207" s="10">
        <v>4.739878</v>
      </c>
      <c r="AS207" s="10">
        <v>5.1205059999999998</v>
      </c>
      <c r="AT207" s="10">
        <v>5.5078129999999996</v>
      </c>
      <c r="AU207" s="10">
        <v>5.7882930000000004</v>
      </c>
      <c r="AV207" s="10">
        <v>6.1070149999999996</v>
      </c>
      <c r="AW207" s="10">
        <v>6.552492</v>
      </c>
      <c r="AX207" s="10">
        <v>7.0154810000000003</v>
      </c>
      <c r="AY207" s="10">
        <v>7.388026</v>
      </c>
      <c r="AZ207" s="10">
        <v>7.620889</v>
      </c>
      <c r="BA207" s="10">
        <v>7.9348320000000001</v>
      </c>
      <c r="BB207" s="10">
        <v>8.3820300000000003</v>
      </c>
      <c r="BC207" s="10">
        <v>8.7109310000000004</v>
      </c>
      <c r="BD207" s="10">
        <v>8.8284210000000005</v>
      </c>
      <c r="BE207" s="10">
        <v>8.8682610000000004</v>
      </c>
      <c r="BF207" s="10">
        <v>8.9267310000000002</v>
      </c>
      <c r="BG207" s="10">
        <v>8.9452680000000004</v>
      </c>
      <c r="BH207" s="10">
        <v>8.9912349999999996</v>
      </c>
      <c r="BI207" s="10">
        <v>9.0367630000000005</v>
      </c>
      <c r="BJ207" s="10">
        <v>9.0123979999999992</v>
      </c>
      <c r="BK207" s="10">
        <v>9.0058810000000005</v>
      </c>
      <c r="BL207" s="10">
        <v>9.1289289999999994</v>
      </c>
      <c r="BM207" s="10">
        <v>9.2571259999999995</v>
      </c>
      <c r="BN207" s="10">
        <v>9.3799949999999992</v>
      </c>
      <c r="BO207" s="10">
        <v>9.4953269999999996</v>
      </c>
      <c r="BP207" s="10">
        <v>9.6079120000000007</v>
      </c>
      <c r="BQ207" s="10">
        <v>9.7217590000000005</v>
      </c>
      <c r="BR207" s="10">
        <v>9.8368280000000006</v>
      </c>
      <c r="BS207" s="10">
        <v>9.9531320000000001</v>
      </c>
      <c r="BT207" s="10">
        <v>10.070684</v>
      </c>
      <c r="BU207" s="10">
        <v>10.189498</v>
      </c>
      <c r="BV207" s="10">
        <v>10.309587000000001</v>
      </c>
      <c r="BW207" s="10">
        <v>10.430963999999999</v>
      </c>
      <c r="BX207" s="10">
        <v>10.553644999999999</v>
      </c>
      <c r="BY207" s="10">
        <v>10.677640999999999</v>
      </c>
      <c r="BZ207" s="10">
        <v>10.802968999999999</v>
      </c>
      <c r="CA207" s="10">
        <v>10.929641999999999</v>
      </c>
      <c r="CB207" s="10">
        <v>11.057674</v>
      </c>
    </row>
    <row r="208" spans="1:80">
      <c r="A208" s="10">
        <v>2.4556000000000001E-2</v>
      </c>
      <c r="B208" s="10">
        <v>5.1327999999999999E-2</v>
      </c>
      <c r="C208" s="10">
        <v>5.4132E-2</v>
      </c>
      <c r="D208" s="10">
        <v>4.5906000000000002E-2</v>
      </c>
      <c r="E208" s="10">
        <v>5.3609999999999998E-2</v>
      </c>
      <c r="F208" s="10">
        <v>6.1138999999999999E-2</v>
      </c>
      <c r="G208" s="10">
        <v>7.1325E-2</v>
      </c>
      <c r="H208" s="10">
        <v>7.5748999999999997E-2</v>
      </c>
      <c r="I208" s="10">
        <v>5.2227999999999997E-2</v>
      </c>
      <c r="J208" s="10">
        <v>-3.5019999999999999E-3</v>
      </c>
      <c r="K208" s="10">
        <v>-5.3023000000000001E-2</v>
      </c>
      <c r="L208" s="10">
        <v>-9.4533000000000006E-2</v>
      </c>
      <c r="M208" s="10">
        <v>-0.120766</v>
      </c>
      <c r="N208" s="10">
        <v>-0.14180599999999999</v>
      </c>
      <c r="O208" s="10">
        <v>-0.17288300000000001</v>
      </c>
      <c r="P208" s="10">
        <v>-0.21156700000000001</v>
      </c>
      <c r="Q208" s="10">
        <v>-0.25761699999999998</v>
      </c>
      <c r="R208" s="10">
        <v>-0.295817</v>
      </c>
      <c r="S208" s="10">
        <v>-0.32945999999999998</v>
      </c>
      <c r="T208" s="10">
        <v>-0.37378800000000001</v>
      </c>
      <c r="U208" s="10">
        <v>-0.41611900000000002</v>
      </c>
      <c r="V208" s="10">
        <v>-0.45141900000000001</v>
      </c>
      <c r="W208" s="10">
        <v>-0.487539</v>
      </c>
      <c r="X208" s="10">
        <v>-0.52512599999999998</v>
      </c>
      <c r="Y208" s="10">
        <v>-0.55764999999999998</v>
      </c>
      <c r="Z208" s="10">
        <v>-0.57831600000000005</v>
      </c>
      <c r="AA208" s="10">
        <v>-0.59153100000000003</v>
      </c>
      <c r="AB208" s="10">
        <v>-0.59701099999999996</v>
      </c>
      <c r="AC208" s="10">
        <v>-0.60197100000000003</v>
      </c>
      <c r="AD208" s="10">
        <v>-0.60325499999999999</v>
      </c>
      <c r="AE208" s="10">
        <v>-0.615537</v>
      </c>
      <c r="AF208" s="10">
        <v>-0.63978599999999997</v>
      </c>
      <c r="AG208" s="10">
        <v>-0.66619399999999995</v>
      </c>
      <c r="AH208" s="10">
        <v>-0.68928299999999998</v>
      </c>
      <c r="AI208" s="10">
        <v>-0.70935300000000001</v>
      </c>
      <c r="AJ208" s="10">
        <v>-0.73011899999999996</v>
      </c>
      <c r="AK208" s="10">
        <v>-0.74368400000000001</v>
      </c>
      <c r="AL208" s="10">
        <v>-0.75357799999999997</v>
      </c>
      <c r="AM208" s="10">
        <v>-0.76217199999999996</v>
      </c>
      <c r="AN208" s="10">
        <v>-0.77091100000000001</v>
      </c>
      <c r="AO208" s="10">
        <v>-0.77609499999999998</v>
      </c>
      <c r="AP208" s="10">
        <v>-0.78039499999999995</v>
      </c>
      <c r="AQ208" s="10">
        <v>-0.78696299999999997</v>
      </c>
      <c r="AR208" s="10">
        <v>-0.78957200000000005</v>
      </c>
      <c r="AS208" s="10">
        <v>-0.78980300000000003</v>
      </c>
      <c r="AT208" s="10">
        <v>-0.79137299999999999</v>
      </c>
      <c r="AU208" s="10">
        <v>-0.79179900000000003</v>
      </c>
      <c r="AV208" s="10">
        <v>-0.79258600000000001</v>
      </c>
      <c r="AW208" s="10">
        <v>-0.79540100000000002</v>
      </c>
      <c r="AX208" s="10">
        <v>-0.79488499999999995</v>
      </c>
      <c r="AY208" s="10">
        <v>-0.79424700000000004</v>
      </c>
      <c r="AZ208" s="10">
        <v>-0.79539099999999996</v>
      </c>
      <c r="BA208" s="10">
        <v>-0.79474500000000003</v>
      </c>
      <c r="BB208" s="10">
        <v>-0.79706299999999997</v>
      </c>
      <c r="BC208" s="10">
        <v>-0.79892399999999997</v>
      </c>
      <c r="BD208" s="10">
        <v>-0.79957500000000004</v>
      </c>
      <c r="BE208" s="10">
        <v>-0.80062</v>
      </c>
      <c r="BF208" s="10">
        <v>-0.80137000000000003</v>
      </c>
      <c r="BG208" s="10">
        <v>-0.80104200000000003</v>
      </c>
      <c r="BH208" s="10">
        <v>-0.80149000000000004</v>
      </c>
      <c r="BI208" s="10">
        <v>-0.801458</v>
      </c>
      <c r="BJ208" s="10">
        <v>-0.79977500000000001</v>
      </c>
      <c r="BK208" s="10">
        <v>-0.79720999999999997</v>
      </c>
      <c r="BL208" s="10">
        <v>-0.79424600000000001</v>
      </c>
      <c r="BM208" s="10">
        <v>-0.79189500000000002</v>
      </c>
      <c r="BN208" s="10">
        <v>-0.78984699999999997</v>
      </c>
      <c r="BO208" s="10">
        <v>-0.78776599999999997</v>
      </c>
      <c r="BP208" s="10">
        <v>-0.78562299999999996</v>
      </c>
      <c r="BQ208" s="10">
        <v>-0.78345799999999999</v>
      </c>
      <c r="BR208" s="10">
        <v>-0.78127100000000005</v>
      </c>
      <c r="BS208" s="10">
        <v>-0.77906200000000003</v>
      </c>
      <c r="BT208" s="10">
        <v>-0.77683100000000005</v>
      </c>
      <c r="BU208" s="10">
        <v>-0.77457799999999999</v>
      </c>
      <c r="BV208" s="10">
        <v>-0.77230100000000002</v>
      </c>
      <c r="BW208" s="10">
        <v>-0.77000199999999996</v>
      </c>
      <c r="BX208" s="10">
        <v>-0.76768000000000003</v>
      </c>
      <c r="BY208" s="10">
        <v>-0.76533399999999996</v>
      </c>
      <c r="BZ208" s="10">
        <v>-0.76296399999999998</v>
      </c>
      <c r="CA208" s="10">
        <v>-0.76056999999999997</v>
      </c>
      <c r="CB208" s="10">
        <v>-0.75815299999999997</v>
      </c>
    </row>
    <row r="209" spans="1:80">
      <c r="A209" s="10">
        <v>8.8599999999999998E-3</v>
      </c>
      <c r="B209" s="10">
        <v>3.0261E-2</v>
      </c>
      <c r="C209" s="10">
        <v>4.6711000000000003E-2</v>
      </c>
      <c r="D209" s="10">
        <v>6.7993999999999999E-2</v>
      </c>
      <c r="E209" s="10">
        <v>8.8548000000000002E-2</v>
      </c>
      <c r="F209" s="10">
        <v>0.105919</v>
      </c>
      <c r="G209" s="10">
        <v>0.120161</v>
      </c>
      <c r="H209" s="10">
        <v>0.13108800000000001</v>
      </c>
      <c r="I209" s="10">
        <v>0.13843</v>
      </c>
      <c r="J209" s="10">
        <v>0.12734200000000001</v>
      </c>
      <c r="K209" s="10">
        <v>0.110607</v>
      </c>
      <c r="L209" s="10">
        <v>0.111237</v>
      </c>
      <c r="M209" s="10">
        <v>0.12531200000000001</v>
      </c>
      <c r="N209" s="10">
        <v>0.140014</v>
      </c>
      <c r="O209" s="10">
        <v>0.16605500000000001</v>
      </c>
      <c r="P209" s="10">
        <v>0.21771699999999999</v>
      </c>
      <c r="Q209" s="10">
        <v>0.302983</v>
      </c>
      <c r="R209" s="10">
        <v>0.38872299999999999</v>
      </c>
      <c r="S209" s="10">
        <v>0.46498400000000001</v>
      </c>
      <c r="T209" s="10">
        <v>0.50616399999999995</v>
      </c>
      <c r="U209" s="10">
        <v>0.52338700000000005</v>
      </c>
      <c r="V209" s="10">
        <v>0.56918999999999997</v>
      </c>
      <c r="W209" s="10">
        <v>0.630274</v>
      </c>
      <c r="X209" s="10">
        <v>0.68776199999999998</v>
      </c>
      <c r="Y209" s="10">
        <v>0.794794</v>
      </c>
      <c r="Z209" s="10">
        <v>0.94172599999999995</v>
      </c>
      <c r="AA209" s="10">
        <v>1.075688</v>
      </c>
      <c r="AB209" s="10">
        <v>1.163241</v>
      </c>
      <c r="AC209" s="10">
        <v>1.2432829999999999</v>
      </c>
      <c r="AD209" s="10">
        <v>1.2686489999999999</v>
      </c>
      <c r="AE209" s="10">
        <v>1.2630600000000001</v>
      </c>
      <c r="AF209" s="10">
        <v>1.2857430000000001</v>
      </c>
      <c r="AG209" s="10">
        <v>1.3325089999999999</v>
      </c>
      <c r="AH209" s="10">
        <v>1.311288</v>
      </c>
      <c r="AI209" s="10">
        <v>1.271935</v>
      </c>
      <c r="AJ209" s="10">
        <v>1.2451430000000001</v>
      </c>
      <c r="AK209" s="10">
        <v>1.187759</v>
      </c>
      <c r="AL209" s="10">
        <v>1.096398</v>
      </c>
      <c r="AM209" s="10">
        <v>1.012529</v>
      </c>
      <c r="AN209" s="10">
        <v>0.935083</v>
      </c>
      <c r="AO209" s="10">
        <v>0.85218499999999997</v>
      </c>
      <c r="AP209" s="10">
        <v>0.80241300000000004</v>
      </c>
      <c r="AQ209" s="10">
        <v>0.74941500000000005</v>
      </c>
      <c r="AR209" s="10">
        <v>0.70742499999999997</v>
      </c>
      <c r="AS209" s="10">
        <v>0.68268499999999999</v>
      </c>
      <c r="AT209" s="10">
        <v>0.66536200000000001</v>
      </c>
      <c r="AU209" s="10">
        <v>0.65158000000000005</v>
      </c>
      <c r="AV209" s="10">
        <v>0.67020100000000005</v>
      </c>
      <c r="AW209" s="10">
        <v>0.71848299999999998</v>
      </c>
      <c r="AX209" s="10">
        <v>0.75285500000000005</v>
      </c>
      <c r="AY209" s="10">
        <v>0.76983599999999996</v>
      </c>
      <c r="AZ209" s="10">
        <v>0.78325800000000001</v>
      </c>
      <c r="BA209" s="10">
        <v>0.779227</v>
      </c>
      <c r="BB209" s="10">
        <v>0.73647799999999997</v>
      </c>
      <c r="BC209" s="10">
        <v>0.68725800000000004</v>
      </c>
      <c r="BD209" s="10">
        <v>0.63517000000000001</v>
      </c>
      <c r="BE209" s="10">
        <v>0.60524</v>
      </c>
      <c r="BF209" s="10">
        <v>0.60331999999999997</v>
      </c>
      <c r="BG209" s="10">
        <v>0.602858</v>
      </c>
      <c r="BH209" s="10">
        <v>0.59054399999999996</v>
      </c>
      <c r="BI209" s="10">
        <v>0.57571799999999995</v>
      </c>
      <c r="BJ209" s="10">
        <v>0.56531299999999995</v>
      </c>
      <c r="BK209" s="10">
        <v>0.54964900000000005</v>
      </c>
      <c r="BL209" s="10">
        <v>0.52108100000000002</v>
      </c>
      <c r="BM209" s="10">
        <v>0.48353800000000002</v>
      </c>
      <c r="BN209" s="10">
        <v>0.44708500000000001</v>
      </c>
      <c r="BO209" s="10">
        <v>0.41335100000000002</v>
      </c>
      <c r="BP209" s="10">
        <v>0.38063000000000002</v>
      </c>
      <c r="BQ209" s="10">
        <v>0.34867799999999999</v>
      </c>
      <c r="BR209" s="10">
        <v>0.31746600000000003</v>
      </c>
      <c r="BS209" s="10">
        <v>0.28697600000000001</v>
      </c>
      <c r="BT209" s="10">
        <v>0.257191</v>
      </c>
      <c r="BU209" s="10">
        <v>0.22809599999999999</v>
      </c>
      <c r="BV209" s="10">
        <v>0.19967399999999999</v>
      </c>
      <c r="BW209" s="10">
        <v>0.17191000000000001</v>
      </c>
      <c r="BX209" s="10">
        <v>0.144789</v>
      </c>
      <c r="BY209" s="10">
        <v>0.118295</v>
      </c>
      <c r="BZ209" s="10">
        <v>9.2414999999999997E-2</v>
      </c>
      <c r="CA209" s="10">
        <v>6.7132999999999998E-2</v>
      </c>
      <c r="CB209" s="10">
        <v>4.2436000000000001E-2</v>
      </c>
    </row>
    <row r="210" spans="1:80">
      <c r="A210" s="10">
        <v>1.3154000000000001E-2</v>
      </c>
      <c r="B210" s="10">
        <v>2.6464000000000001E-2</v>
      </c>
      <c r="C210" s="10">
        <v>5.3110999999999998E-2</v>
      </c>
      <c r="D210" s="10">
        <v>8.5862999999999995E-2</v>
      </c>
      <c r="E210" s="10">
        <v>0.105212</v>
      </c>
      <c r="F210" s="10">
        <v>0.11405800000000001</v>
      </c>
      <c r="G210" s="10">
        <v>0.134379</v>
      </c>
      <c r="H210" s="10">
        <v>0.177672</v>
      </c>
      <c r="I210" s="10">
        <v>0.22624</v>
      </c>
      <c r="J210" s="10">
        <v>0.27121200000000001</v>
      </c>
      <c r="K210" s="10">
        <v>0.30704300000000001</v>
      </c>
      <c r="L210" s="10">
        <v>0.34168500000000002</v>
      </c>
      <c r="M210" s="10">
        <v>0.381434</v>
      </c>
      <c r="N210" s="10">
        <v>0.39798499999999998</v>
      </c>
      <c r="O210" s="10">
        <v>0.384185</v>
      </c>
      <c r="P210" s="10">
        <v>0.363819</v>
      </c>
      <c r="Q210" s="10">
        <v>0.37299100000000002</v>
      </c>
      <c r="R210" s="10">
        <v>0.38670399999999999</v>
      </c>
      <c r="S210" s="10">
        <v>0.38369399999999998</v>
      </c>
      <c r="T210" s="10">
        <v>0.40150799999999998</v>
      </c>
      <c r="U210" s="10">
        <v>0.43161899999999997</v>
      </c>
      <c r="V210" s="10">
        <v>0.43226199999999998</v>
      </c>
      <c r="W210" s="10">
        <v>0.40427099999999999</v>
      </c>
      <c r="X210" s="10">
        <v>0.37225399999999997</v>
      </c>
      <c r="Y210" s="10">
        <v>0.34018500000000002</v>
      </c>
      <c r="Z210" s="10">
        <v>0.31954700000000003</v>
      </c>
      <c r="AA210" s="10">
        <v>0.29924800000000001</v>
      </c>
      <c r="AB210" s="10">
        <v>0.28827399999999997</v>
      </c>
      <c r="AC210" s="10">
        <v>0.265488</v>
      </c>
      <c r="AD210" s="10">
        <v>0.22057399999999999</v>
      </c>
      <c r="AE210" s="10">
        <v>0.185838</v>
      </c>
      <c r="AF210" s="10">
        <v>0.17502599999999999</v>
      </c>
      <c r="AG210" s="10">
        <v>0.18290699999999999</v>
      </c>
      <c r="AH210" s="10">
        <v>0.17231299999999999</v>
      </c>
      <c r="AI210" s="10">
        <v>0.15195700000000001</v>
      </c>
      <c r="AJ210" s="10">
        <v>0.124502</v>
      </c>
      <c r="AK210" s="10">
        <v>8.7646000000000002E-2</v>
      </c>
      <c r="AL210" s="10">
        <v>5.0509999999999999E-2</v>
      </c>
      <c r="AM210" s="10">
        <v>2.7681999999999998E-2</v>
      </c>
      <c r="AN210" s="10">
        <v>2.3678000000000001E-2</v>
      </c>
      <c r="AO210" s="10">
        <v>4.4554999999999997E-2</v>
      </c>
      <c r="AP210" s="10">
        <v>4.3769000000000002E-2</v>
      </c>
      <c r="AQ210" s="10">
        <v>3.4370999999999999E-2</v>
      </c>
      <c r="AR210" s="10">
        <v>3.1530000000000002E-2</v>
      </c>
      <c r="AS210" s="10">
        <v>4.4690000000000001E-2</v>
      </c>
      <c r="AT210" s="10">
        <v>2.9269E-2</v>
      </c>
      <c r="AU210" s="10">
        <v>1.193E-2</v>
      </c>
      <c r="AV210" s="10">
        <v>7.0980000000000001E-3</v>
      </c>
      <c r="AW210" s="10">
        <v>2.1666000000000001E-2</v>
      </c>
      <c r="AX210" s="10">
        <v>3.4664E-2</v>
      </c>
      <c r="AY210" s="10">
        <v>8.6624999999999994E-2</v>
      </c>
      <c r="AZ210" s="10">
        <v>0.14059199999999999</v>
      </c>
      <c r="BA210" s="10">
        <v>0.18284300000000001</v>
      </c>
      <c r="BB210" s="10">
        <v>0.21019699999999999</v>
      </c>
      <c r="BC210" s="10">
        <v>0.22872600000000001</v>
      </c>
      <c r="BD210" s="10">
        <v>0.24779399999999999</v>
      </c>
      <c r="BE210" s="10">
        <v>0.263544</v>
      </c>
      <c r="BF210" s="10">
        <v>0.28160200000000002</v>
      </c>
      <c r="BG210" s="10">
        <v>0.30037700000000001</v>
      </c>
      <c r="BH210" s="10">
        <v>0.32395600000000002</v>
      </c>
      <c r="BI210" s="10">
        <v>0.35870600000000002</v>
      </c>
      <c r="BJ210" s="10">
        <v>0.39016800000000001</v>
      </c>
      <c r="BK210" s="10">
        <v>0.426394</v>
      </c>
      <c r="BL210" s="10">
        <v>0.46112599999999998</v>
      </c>
      <c r="BM210" s="10">
        <v>0.49277799999999999</v>
      </c>
      <c r="BN210" s="10">
        <v>0.52430600000000005</v>
      </c>
      <c r="BO210" s="10">
        <v>0.55676899999999996</v>
      </c>
      <c r="BP210" s="10">
        <v>0.59041399999999999</v>
      </c>
      <c r="BQ210" s="10">
        <v>0.62477700000000003</v>
      </c>
      <c r="BR210" s="10">
        <v>0.65988400000000003</v>
      </c>
      <c r="BS210" s="10">
        <v>0.69574899999999995</v>
      </c>
      <c r="BT210" s="10">
        <v>0.73238800000000004</v>
      </c>
      <c r="BU210" s="10">
        <v>0.76981999999999995</v>
      </c>
      <c r="BV210" s="10">
        <v>0.80806</v>
      </c>
      <c r="BW210" s="10">
        <v>0.84712699999999996</v>
      </c>
      <c r="BX210" s="10">
        <v>0.88703699999999996</v>
      </c>
      <c r="BY210" s="10">
        <v>0.92781000000000002</v>
      </c>
      <c r="BZ210" s="10">
        <v>0.96946399999999999</v>
      </c>
      <c r="CA210" s="10">
        <v>1.0120180000000001</v>
      </c>
      <c r="CB210" s="10">
        <v>1.0554920000000001</v>
      </c>
    </row>
    <row r="211" spans="1:80">
      <c r="A211" s="10">
        <v>1.2755000000000001E-2</v>
      </c>
      <c r="B211" s="10">
        <v>2.7178999999999998E-2</v>
      </c>
      <c r="C211" s="10">
        <v>4.5920999999999997E-2</v>
      </c>
      <c r="D211" s="10">
        <v>6.8263000000000004E-2</v>
      </c>
      <c r="E211" s="10">
        <v>8.1625000000000003E-2</v>
      </c>
      <c r="F211" s="10">
        <v>7.9058000000000003E-2</v>
      </c>
      <c r="G211" s="10">
        <v>7.1651999999999993E-2</v>
      </c>
      <c r="H211" s="10">
        <v>5.5592000000000003E-2</v>
      </c>
      <c r="I211" s="10">
        <v>3.3575000000000001E-2</v>
      </c>
      <c r="J211" s="10">
        <v>-1.1247E-2</v>
      </c>
      <c r="K211" s="10">
        <v>-5.4010000000000002E-2</v>
      </c>
      <c r="L211" s="10">
        <v>-9.0584999999999999E-2</v>
      </c>
      <c r="M211" s="10">
        <v>-0.11651300000000001</v>
      </c>
      <c r="N211" s="10">
        <v>-0.12421599999999999</v>
      </c>
      <c r="O211" s="10">
        <v>-0.12618799999999999</v>
      </c>
      <c r="P211" s="10">
        <v>-0.14416699999999999</v>
      </c>
      <c r="Q211" s="10">
        <v>-0.167624</v>
      </c>
      <c r="R211" s="10">
        <v>-0.18074399999999999</v>
      </c>
      <c r="S211" s="10">
        <v>-0.197022</v>
      </c>
      <c r="T211" s="10">
        <v>-0.240893</v>
      </c>
      <c r="U211" s="10">
        <v>-0.296684</v>
      </c>
      <c r="V211" s="10">
        <v>-0.34674700000000003</v>
      </c>
      <c r="W211" s="10">
        <v>-0.38199699999999998</v>
      </c>
      <c r="X211" s="10">
        <v>-0.41770400000000002</v>
      </c>
      <c r="Y211" s="10">
        <v>-0.447434</v>
      </c>
      <c r="Z211" s="10">
        <v>-0.467393</v>
      </c>
      <c r="AA211" s="10">
        <v>-0.47996699999999998</v>
      </c>
      <c r="AB211" s="10">
        <v>-0.47653299999999998</v>
      </c>
      <c r="AC211" s="10">
        <v>-0.469217</v>
      </c>
      <c r="AD211" s="10">
        <v>-0.464285</v>
      </c>
      <c r="AE211" s="10">
        <v>-0.45094800000000002</v>
      </c>
      <c r="AF211" s="10">
        <v>-0.41775499999999999</v>
      </c>
      <c r="AG211" s="10">
        <v>-0.37964500000000001</v>
      </c>
      <c r="AH211" s="10">
        <v>-0.34218900000000002</v>
      </c>
      <c r="AI211" s="10">
        <v>-0.30069800000000002</v>
      </c>
      <c r="AJ211" s="10">
        <v>-0.276424</v>
      </c>
      <c r="AK211" s="10">
        <v>-0.27484799999999998</v>
      </c>
      <c r="AL211" s="10">
        <v>-0.28808899999999998</v>
      </c>
      <c r="AM211" s="10">
        <v>-0.29286200000000001</v>
      </c>
      <c r="AN211" s="10">
        <v>-0.29248299999999999</v>
      </c>
      <c r="AO211" s="10">
        <v>-0.28853600000000001</v>
      </c>
      <c r="AP211" s="10">
        <v>-0.27379900000000001</v>
      </c>
      <c r="AQ211" s="10">
        <v>-0.24568699999999999</v>
      </c>
      <c r="AR211" s="10">
        <v>-0.20179</v>
      </c>
      <c r="AS211" s="10">
        <v>-0.15298400000000001</v>
      </c>
      <c r="AT211" s="10">
        <v>-0.11045199999999999</v>
      </c>
      <c r="AU211" s="10">
        <v>-8.2732E-2</v>
      </c>
      <c r="AV211" s="10">
        <v>-6.6450999999999996E-2</v>
      </c>
      <c r="AW211" s="10">
        <v>-6.4128000000000004E-2</v>
      </c>
      <c r="AX211" s="10">
        <v>-6.8253999999999995E-2</v>
      </c>
      <c r="AY211" s="10">
        <v>-7.0311999999999999E-2</v>
      </c>
      <c r="AZ211" s="10">
        <v>-5.6903000000000002E-2</v>
      </c>
      <c r="BA211" s="10">
        <v>-4.3632999999999998E-2</v>
      </c>
      <c r="BB211" s="10">
        <v>-3.8524999999999997E-2</v>
      </c>
      <c r="BC211" s="10">
        <v>-4.1017999999999999E-2</v>
      </c>
      <c r="BD211" s="10">
        <v>-4.0691999999999999E-2</v>
      </c>
      <c r="BE211" s="10">
        <v>-3.3295999999999999E-2</v>
      </c>
      <c r="BF211" s="10">
        <v>-2.3365E-2</v>
      </c>
      <c r="BG211" s="10">
        <v>-9.6550000000000004E-3</v>
      </c>
      <c r="BH211" s="10">
        <v>-3.323E-3</v>
      </c>
      <c r="BI211" s="10">
        <v>4.2100000000000002E-3</v>
      </c>
      <c r="BJ211" s="10">
        <v>1.9359999999999999E-2</v>
      </c>
      <c r="BK211" s="10">
        <v>2.9488E-2</v>
      </c>
      <c r="BL211" s="10">
        <v>4.0619000000000002E-2</v>
      </c>
      <c r="BM211" s="10">
        <v>4.9021000000000002E-2</v>
      </c>
      <c r="BN211" s="10">
        <v>5.5420999999999998E-2</v>
      </c>
      <c r="BO211" s="10">
        <v>6.1811999999999999E-2</v>
      </c>
      <c r="BP211" s="10">
        <v>6.7723000000000005E-2</v>
      </c>
      <c r="BQ211" s="10">
        <v>7.3664999999999994E-2</v>
      </c>
      <c r="BR211" s="10">
        <v>7.9640000000000002E-2</v>
      </c>
      <c r="BS211" s="10">
        <v>8.5648000000000002E-2</v>
      </c>
      <c r="BT211" s="10">
        <v>9.1689999999999994E-2</v>
      </c>
      <c r="BU211" s="10">
        <v>9.7765000000000005E-2</v>
      </c>
      <c r="BV211" s="10">
        <v>0.10387399999999999</v>
      </c>
      <c r="BW211" s="10">
        <v>0.110017</v>
      </c>
      <c r="BX211" s="10">
        <v>0.11619500000000001</v>
      </c>
      <c r="BY211" s="10">
        <v>0.122406</v>
      </c>
      <c r="BZ211" s="10">
        <v>0.12865199999999999</v>
      </c>
      <c r="CA211" s="10">
        <v>0.134933</v>
      </c>
      <c r="CB211" s="10">
        <v>0.14124900000000001</v>
      </c>
    </row>
    <row r="212" spans="1:80">
      <c r="A212" s="10">
        <v>3.0498999999999998E-2</v>
      </c>
      <c r="B212" s="10">
        <v>1.5261E-2</v>
      </c>
      <c r="C212" s="10">
        <v>-4.3920000000000001E-2</v>
      </c>
      <c r="D212" s="10">
        <v>-0.114144</v>
      </c>
      <c r="E212" s="10">
        <v>-0.15838099999999999</v>
      </c>
      <c r="F212" s="10">
        <v>-0.19118299999999999</v>
      </c>
      <c r="G212" s="10">
        <v>-0.23739299999999999</v>
      </c>
      <c r="H212" s="10">
        <v>-0.28302699999999997</v>
      </c>
      <c r="I212" s="10">
        <v>-0.31608000000000003</v>
      </c>
      <c r="J212" s="10">
        <v>-0.32773200000000002</v>
      </c>
      <c r="K212" s="10">
        <v>-0.31856299999999999</v>
      </c>
      <c r="L212" s="10">
        <v>-0.29907499999999998</v>
      </c>
      <c r="M212" s="10">
        <v>-0.25886500000000001</v>
      </c>
      <c r="N212" s="10">
        <v>-0.201318</v>
      </c>
      <c r="O212" s="10">
        <v>-0.160719</v>
      </c>
      <c r="P212" s="10">
        <v>-0.14385600000000001</v>
      </c>
      <c r="Q212" s="10">
        <v>-0.14876800000000001</v>
      </c>
      <c r="R212" s="10">
        <v>-0.151425</v>
      </c>
      <c r="S212" s="10">
        <v>-0.148727</v>
      </c>
      <c r="T212" s="10">
        <v>-0.15291099999999999</v>
      </c>
      <c r="U212" s="10">
        <v>-0.156946</v>
      </c>
      <c r="V212" s="10">
        <v>-0.150835</v>
      </c>
      <c r="W212" s="10">
        <v>-0.141178</v>
      </c>
      <c r="X212" s="10">
        <v>-0.137714</v>
      </c>
      <c r="Y212" s="10">
        <v>-0.13730100000000001</v>
      </c>
      <c r="Z212" s="10">
        <v>-0.119773</v>
      </c>
      <c r="AA212" s="10">
        <v>-9.7064999999999999E-2</v>
      </c>
      <c r="AB212" s="10">
        <v>-5.5121000000000003E-2</v>
      </c>
      <c r="AC212" s="10">
        <v>-1.1559999999999999E-3</v>
      </c>
      <c r="AD212" s="10">
        <v>3.5347999999999997E-2</v>
      </c>
      <c r="AE212" s="10">
        <v>5.4151999999999999E-2</v>
      </c>
      <c r="AF212" s="10">
        <v>7.7435000000000004E-2</v>
      </c>
      <c r="AG212" s="10">
        <v>7.7613000000000001E-2</v>
      </c>
      <c r="AH212" s="10">
        <v>3.5692000000000002E-2</v>
      </c>
      <c r="AI212" s="10">
        <v>-1.1606999999999999E-2</v>
      </c>
      <c r="AJ212" s="10">
        <v>-7.2191000000000005E-2</v>
      </c>
      <c r="AK212" s="10">
        <v>-0.137432</v>
      </c>
      <c r="AL212" s="10">
        <v>-0.17490900000000001</v>
      </c>
      <c r="AM212" s="10">
        <v>-0.18093600000000001</v>
      </c>
      <c r="AN212" s="10">
        <v>-0.17238300000000001</v>
      </c>
      <c r="AO212" s="10">
        <v>-0.17607200000000001</v>
      </c>
      <c r="AP212" s="10">
        <v>-0.18482100000000001</v>
      </c>
      <c r="AQ212" s="10">
        <v>-0.20499000000000001</v>
      </c>
      <c r="AR212" s="10">
        <v>-0.210673</v>
      </c>
      <c r="AS212" s="10">
        <v>-0.19642999999999999</v>
      </c>
      <c r="AT212" s="10">
        <v>-0.16530600000000001</v>
      </c>
      <c r="AU212" s="10">
        <v>-0.13509699999999999</v>
      </c>
      <c r="AV212" s="10">
        <v>-0.108677</v>
      </c>
      <c r="AW212" s="10">
        <v>-7.6854000000000006E-2</v>
      </c>
      <c r="AX212" s="10">
        <v>-5.0659999999999997E-2</v>
      </c>
      <c r="AY212" s="10">
        <v>-4.3118999999999998E-2</v>
      </c>
      <c r="AZ212" s="10">
        <v>-2.6610000000000002E-2</v>
      </c>
      <c r="BA212" s="10">
        <v>-5.4869999999999997E-3</v>
      </c>
      <c r="BB212" s="10">
        <v>1.8686999999999999E-2</v>
      </c>
      <c r="BC212" s="10">
        <v>5.0840000000000003E-2</v>
      </c>
      <c r="BD212" s="10">
        <v>7.4380000000000002E-2</v>
      </c>
      <c r="BE212" s="10">
        <v>8.7809999999999999E-2</v>
      </c>
      <c r="BF212" s="10">
        <v>9.4164999999999999E-2</v>
      </c>
      <c r="BG212" s="10">
        <v>9.0034000000000003E-2</v>
      </c>
      <c r="BH212" s="10">
        <v>8.3606E-2</v>
      </c>
      <c r="BI212" s="10">
        <v>8.2599000000000006E-2</v>
      </c>
      <c r="BJ212" s="10">
        <v>9.2621999999999996E-2</v>
      </c>
      <c r="BK212" s="10">
        <v>0.11045000000000001</v>
      </c>
      <c r="BL212" s="10">
        <v>0.12582299999999999</v>
      </c>
      <c r="BM212" s="10">
        <v>0.13988700000000001</v>
      </c>
      <c r="BN212" s="10">
        <v>0.15239900000000001</v>
      </c>
      <c r="BO212" s="10">
        <v>0.16502500000000001</v>
      </c>
      <c r="BP212" s="10">
        <v>0.17807300000000001</v>
      </c>
      <c r="BQ212" s="10">
        <v>0.191272</v>
      </c>
      <c r="BR212" s="10">
        <v>0.20461799999999999</v>
      </c>
      <c r="BS212" s="10">
        <v>0.218115</v>
      </c>
      <c r="BT212" s="10">
        <v>0.231762</v>
      </c>
      <c r="BU212" s="10">
        <v>0.245562</v>
      </c>
      <c r="BV212" s="10">
        <v>0.259517</v>
      </c>
      <c r="BW212" s="10">
        <v>0.27362799999999998</v>
      </c>
      <c r="BX212" s="10">
        <v>0.28789700000000001</v>
      </c>
      <c r="BY212" s="10">
        <v>0.30232599999999998</v>
      </c>
      <c r="BZ212" s="10">
        <v>0.316917</v>
      </c>
      <c r="CA212" s="10">
        <v>0.33167099999999999</v>
      </c>
      <c r="CB212" s="10">
        <v>0.34659099999999998</v>
      </c>
    </row>
    <row r="213" spans="1:80">
      <c r="A213" s="10">
        <v>5.1984000000000002E-2</v>
      </c>
      <c r="B213" s="10">
        <v>0.107407</v>
      </c>
      <c r="C213" s="10">
        <v>0.15834799999999999</v>
      </c>
      <c r="D213" s="10">
        <v>0.20247599999999999</v>
      </c>
      <c r="E213" s="10">
        <v>0.25076500000000002</v>
      </c>
      <c r="F213" s="10">
        <v>0.27591199999999999</v>
      </c>
      <c r="G213" s="10">
        <v>0.29004099999999999</v>
      </c>
      <c r="H213" s="10">
        <v>0.32147599999999998</v>
      </c>
      <c r="I213" s="10">
        <v>0.36799100000000001</v>
      </c>
      <c r="J213" s="10">
        <v>0.43532100000000001</v>
      </c>
      <c r="K213" s="10">
        <v>0.52184900000000001</v>
      </c>
      <c r="L213" s="10">
        <v>0.58369400000000005</v>
      </c>
      <c r="M213" s="10">
        <v>0.64310299999999998</v>
      </c>
      <c r="N213" s="10">
        <v>0.73622500000000002</v>
      </c>
      <c r="O213" s="10">
        <v>0.83940599999999999</v>
      </c>
      <c r="P213" s="10">
        <v>0.92733299999999996</v>
      </c>
      <c r="Q213" s="10">
        <v>0.99743400000000004</v>
      </c>
      <c r="R213" s="10">
        <v>1.043898</v>
      </c>
      <c r="S213" s="10">
        <v>1.1160730000000001</v>
      </c>
      <c r="T213" s="10">
        <v>1.1602669999999999</v>
      </c>
      <c r="U213" s="10">
        <v>1.1709579999999999</v>
      </c>
      <c r="V213" s="10">
        <v>1.1275649999999999</v>
      </c>
      <c r="W213" s="10">
        <v>1.1053919999999999</v>
      </c>
      <c r="X213" s="10">
        <v>1.1290260000000001</v>
      </c>
      <c r="Y213" s="10">
        <v>1.1241890000000001</v>
      </c>
      <c r="Z213" s="10">
        <v>1.0817429999999999</v>
      </c>
      <c r="AA213" s="10">
        <v>1.0526519999999999</v>
      </c>
      <c r="AB213" s="10">
        <v>1.1001840000000001</v>
      </c>
      <c r="AC213" s="10">
        <v>1.1860729999999999</v>
      </c>
      <c r="AD213" s="10">
        <v>1.250238</v>
      </c>
      <c r="AE213" s="10">
        <v>1.320244</v>
      </c>
      <c r="AF213" s="10">
        <v>1.391583</v>
      </c>
      <c r="AG213" s="10">
        <v>1.5131429999999999</v>
      </c>
      <c r="AH213" s="10">
        <v>1.5940270000000001</v>
      </c>
      <c r="AI213" s="10">
        <v>1.6311199999999999</v>
      </c>
      <c r="AJ213" s="10">
        <v>1.6961580000000001</v>
      </c>
      <c r="AK213" s="10">
        <v>1.749681</v>
      </c>
      <c r="AL213" s="10">
        <v>1.8209820000000001</v>
      </c>
      <c r="AM213" s="10">
        <v>1.8854610000000001</v>
      </c>
      <c r="AN213" s="10">
        <v>1.9724379999999999</v>
      </c>
      <c r="AO213" s="10">
        <v>2.0998869999999998</v>
      </c>
      <c r="AP213" s="10">
        <v>2.1705190000000001</v>
      </c>
      <c r="AQ213" s="10">
        <v>2.2542369999999998</v>
      </c>
      <c r="AR213" s="10">
        <v>2.355159</v>
      </c>
      <c r="AS213" s="10">
        <v>2.3962850000000002</v>
      </c>
      <c r="AT213" s="10">
        <v>2.4851640000000002</v>
      </c>
      <c r="AU213" s="10">
        <v>2.5599259999999999</v>
      </c>
      <c r="AV213" s="10">
        <v>2.5383580000000001</v>
      </c>
      <c r="AW213" s="10">
        <v>2.5353680000000001</v>
      </c>
      <c r="AX213" s="10">
        <v>2.5807370000000001</v>
      </c>
      <c r="AY213" s="10">
        <v>2.6350020000000001</v>
      </c>
      <c r="AZ213" s="10">
        <v>2.7102940000000002</v>
      </c>
      <c r="BA213" s="10">
        <v>2.8565010000000002</v>
      </c>
      <c r="BB213" s="10">
        <v>3.0222660000000001</v>
      </c>
      <c r="BC213" s="10">
        <v>3.2105670000000002</v>
      </c>
      <c r="BD213" s="10">
        <v>3.4084340000000002</v>
      </c>
      <c r="BE213" s="10">
        <v>3.5981809999999999</v>
      </c>
      <c r="BF213" s="10">
        <v>3.798489</v>
      </c>
      <c r="BG213" s="10">
        <v>4.0001879999999996</v>
      </c>
      <c r="BH213" s="10">
        <v>4.1821089999999996</v>
      </c>
      <c r="BI213" s="10">
        <v>4.3326960000000003</v>
      </c>
      <c r="BJ213" s="10">
        <v>4.4795389999999999</v>
      </c>
      <c r="BK213" s="10">
        <v>4.6073979999999999</v>
      </c>
      <c r="BL213" s="10">
        <v>4.7031109999999998</v>
      </c>
      <c r="BM213" s="10">
        <v>4.8227330000000004</v>
      </c>
      <c r="BN213" s="10">
        <v>4.9556589999999998</v>
      </c>
      <c r="BO213" s="10">
        <v>5.0966310000000004</v>
      </c>
      <c r="BP213" s="10">
        <v>5.2402119999999996</v>
      </c>
      <c r="BQ213" s="10">
        <v>5.3871289999999998</v>
      </c>
      <c r="BR213" s="10">
        <v>5.5375059999999996</v>
      </c>
      <c r="BS213" s="10">
        <v>5.6914220000000002</v>
      </c>
      <c r="BT213" s="10">
        <v>5.8489630000000004</v>
      </c>
      <c r="BU213" s="10">
        <v>6.0102130000000002</v>
      </c>
      <c r="BV213" s="10">
        <v>6.1752589999999996</v>
      </c>
      <c r="BW213" s="10">
        <v>6.3441910000000004</v>
      </c>
      <c r="BX213" s="10">
        <v>6.5171000000000001</v>
      </c>
      <c r="BY213" s="10">
        <v>6.6940799999999996</v>
      </c>
      <c r="BZ213" s="10">
        <v>6.8752269999999998</v>
      </c>
      <c r="CA213" s="10">
        <v>7.0606390000000001</v>
      </c>
      <c r="CB213" s="10">
        <v>7.2504160000000004</v>
      </c>
    </row>
    <row r="214" spans="1:80">
      <c r="A214" s="10">
        <v>2.7168999999999999E-2</v>
      </c>
      <c r="B214" s="10">
        <v>7.7244999999999994E-2</v>
      </c>
      <c r="C214" s="10">
        <v>0.12253500000000001</v>
      </c>
      <c r="D214" s="10">
        <v>0.14694199999999999</v>
      </c>
      <c r="E214" s="10">
        <v>0.166964</v>
      </c>
      <c r="F214" s="10">
        <v>0.182116</v>
      </c>
      <c r="G214" s="10">
        <v>0.173178</v>
      </c>
      <c r="H214" s="10">
        <v>0.156663</v>
      </c>
      <c r="I214" s="10">
        <v>0.12550800000000001</v>
      </c>
      <c r="J214" s="10">
        <v>9.1194999999999998E-2</v>
      </c>
      <c r="K214" s="10">
        <v>8.5805999999999993E-2</v>
      </c>
      <c r="L214" s="10">
        <v>8.6051000000000002E-2</v>
      </c>
      <c r="M214" s="10">
        <v>9.4147999999999996E-2</v>
      </c>
      <c r="N214" s="10">
        <v>9.7067000000000001E-2</v>
      </c>
      <c r="O214" s="10">
        <v>7.6961000000000002E-2</v>
      </c>
      <c r="P214" s="10">
        <v>5.2028999999999999E-2</v>
      </c>
      <c r="Q214" s="10">
        <v>5.6990000000000001E-3</v>
      </c>
      <c r="R214" s="10">
        <v>-4.5732000000000002E-2</v>
      </c>
      <c r="S214" s="10">
        <v>-0.110318</v>
      </c>
      <c r="T214" s="10">
        <v>-0.16719999999999999</v>
      </c>
      <c r="U214" s="10">
        <v>-0.204928</v>
      </c>
      <c r="V214" s="10">
        <v>-0.22520599999999999</v>
      </c>
      <c r="W214" s="10">
        <v>-0.263733</v>
      </c>
      <c r="X214" s="10">
        <v>-0.31335200000000002</v>
      </c>
      <c r="Y214" s="10">
        <v>-0.35237400000000002</v>
      </c>
      <c r="Z214" s="10">
        <v>-0.38059500000000002</v>
      </c>
      <c r="AA214" s="10">
        <v>-0.396984</v>
      </c>
      <c r="AB214" s="10">
        <v>-0.40163300000000002</v>
      </c>
      <c r="AC214" s="10">
        <v>-0.41142000000000001</v>
      </c>
      <c r="AD214" s="10">
        <v>-0.42247800000000002</v>
      </c>
      <c r="AE214" s="10">
        <v>-0.43078899999999998</v>
      </c>
      <c r="AF214" s="10">
        <v>-0.437693</v>
      </c>
      <c r="AG214" s="10">
        <v>-0.44417499999999999</v>
      </c>
      <c r="AH214" s="10">
        <v>-0.45613300000000001</v>
      </c>
      <c r="AI214" s="10">
        <v>-0.477466</v>
      </c>
      <c r="AJ214" s="10">
        <v>-0.49051699999999998</v>
      </c>
      <c r="AK214" s="10">
        <v>-0.50077199999999999</v>
      </c>
      <c r="AL214" s="10">
        <v>-0.51138499999999998</v>
      </c>
      <c r="AM214" s="10">
        <v>-0.52282300000000004</v>
      </c>
      <c r="AN214" s="10">
        <v>-0.53832400000000002</v>
      </c>
      <c r="AO214" s="10">
        <v>-0.55347800000000003</v>
      </c>
      <c r="AP214" s="10">
        <v>-0.57480799999999999</v>
      </c>
      <c r="AQ214" s="10">
        <v>-0.594329</v>
      </c>
      <c r="AR214" s="10">
        <v>-0.60380900000000004</v>
      </c>
      <c r="AS214" s="10">
        <v>-0.60841599999999996</v>
      </c>
      <c r="AT214" s="10">
        <v>-0.62087400000000004</v>
      </c>
      <c r="AU214" s="10">
        <v>-0.63633600000000001</v>
      </c>
      <c r="AV214" s="10">
        <v>-0.65554800000000002</v>
      </c>
      <c r="AW214" s="10">
        <v>-0.67779100000000003</v>
      </c>
      <c r="AX214" s="10">
        <v>-0.69689999999999996</v>
      </c>
      <c r="AY214" s="10">
        <v>-0.71245499999999995</v>
      </c>
      <c r="AZ214" s="10">
        <v>-0.72715799999999997</v>
      </c>
      <c r="BA214" s="10">
        <v>-0.738564</v>
      </c>
      <c r="BB214" s="10">
        <v>-0.74930600000000003</v>
      </c>
      <c r="BC214" s="10">
        <v>-0.75960399999999995</v>
      </c>
      <c r="BD214" s="10">
        <v>-0.76500299999999999</v>
      </c>
      <c r="BE214" s="10">
        <v>-0.76511700000000005</v>
      </c>
      <c r="BF214" s="10">
        <v>-0.76689700000000005</v>
      </c>
      <c r="BG214" s="10">
        <v>-0.76828300000000005</v>
      </c>
      <c r="BH214" s="10">
        <v>-0.770733</v>
      </c>
      <c r="BI214" s="10">
        <v>-0.77227100000000004</v>
      </c>
      <c r="BJ214" s="10">
        <v>-0.77514799999999995</v>
      </c>
      <c r="BK214" s="10">
        <v>-0.77887200000000001</v>
      </c>
      <c r="BL214" s="10">
        <v>-0.78240699999999996</v>
      </c>
      <c r="BM214" s="10">
        <v>-0.78551899999999997</v>
      </c>
      <c r="BN214" s="10">
        <v>-0.78871899999999995</v>
      </c>
      <c r="BO214" s="10">
        <v>-0.79195199999999999</v>
      </c>
      <c r="BP214" s="10">
        <v>-0.79519799999999996</v>
      </c>
      <c r="BQ214" s="10">
        <v>-0.79839400000000005</v>
      </c>
      <c r="BR214" s="10">
        <v>-0.801539</v>
      </c>
      <c r="BS214" s="10">
        <v>-0.80463499999999999</v>
      </c>
      <c r="BT214" s="10">
        <v>-0.80768399999999996</v>
      </c>
      <c r="BU214" s="10">
        <v>-0.81068399999999996</v>
      </c>
      <c r="BV214" s="10">
        <v>-0.81363799999999997</v>
      </c>
      <c r="BW214" s="10">
        <v>-0.81654599999999999</v>
      </c>
      <c r="BX214" s="10">
        <v>-0.81940800000000003</v>
      </c>
      <c r="BY214" s="10">
        <v>-0.82222600000000001</v>
      </c>
      <c r="BZ214" s="10">
        <v>-0.82499900000000004</v>
      </c>
      <c r="CA214" s="10">
        <v>-0.82772999999999997</v>
      </c>
      <c r="CB214" s="10">
        <v>-0.83041699999999996</v>
      </c>
    </row>
    <row r="215" spans="1:80">
      <c r="A215" s="10">
        <v>1.8592999999999998E-2</v>
      </c>
      <c r="B215" s="10">
        <v>4.1065999999999998E-2</v>
      </c>
      <c r="C215" s="10">
        <v>6.8739999999999996E-2</v>
      </c>
      <c r="D215" s="10">
        <v>0.117964</v>
      </c>
      <c r="E215" s="10">
        <v>0.17111000000000001</v>
      </c>
      <c r="F215" s="10">
        <v>0.22128800000000001</v>
      </c>
      <c r="G215" s="10">
        <v>0.28422799999999998</v>
      </c>
      <c r="H215" s="10">
        <v>0.32524900000000001</v>
      </c>
      <c r="I215" s="10">
        <v>0.36704799999999999</v>
      </c>
      <c r="J215" s="10">
        <v>0.39562199999999997</v>
      </c>
      <c r="K215" s="10">
        <v>0.41639900000000002</v>
      </c>
      <c r="L215" s="10">
        <v>0.44613000000000003</v>
      </c>
      <c r="M215" s="10">
        <v>0.44500899999999999</v>
      </c>
      <c r="N215" s="10">
        <v>0.43856600000000001</v>
      </c>
      <c r="O215" s="10">
        <v>0.470051</v>
      </c>
      <c r="P215" s="10">
        <v>0.54037100000000005</v>
      </c>
      <c r="Q215" s="10">
        <v>0.65533300000000005</v>
      </c>
      <c r="R215" s="10">
        <v>0.76754100000000003</v>
      </c>
      <c r="S215" s="10">
        <v>0.89417599999999997</v>
      </c>
      <c r="T215" s="10">
        <v>1.054611</v>
      </c>
      <c r="U215" s="10">
        <v>1.2074879999999999</v>
      </c>
      <c r="V215" s="10">
        <v>1.3552500000000001</v>
      </c>
      <c r="W215" s="10">
        <v>1.519482</v>
      </c>
      <c r="X215" s="10">
        <v>1.708248</v>
      </c>
      <c r="Y215" s="10">
        <v>1.8775299999999999</v>
      </c>
      <c r="Z215" s="10">
        <v>1.957444</v>
      </c>
      <c r="AA215" s="10">
        <v>1.9452910000000001</v>
      </c>
      <c r="AB215" s="10">
        <v>1.904468</v>
      </c>
      <c r="AC215" s="10">
        <v>1.8483989999999999</v>
      </c>
      <c r="AD215" s="10">
        <v>1.8016529999999999</v>
      </c>
      <c r="AE215" s="10">
        <v>1.823313</v>
      </c>
      <c r="AF215" s="10">
        <v>1.863221</v>
      </c>
      <c r="AG215" s="10">
        <v>1.860862</v>
      </c>
      <c r="AH215" s="10">
        <v>1.870293</v>
      </c>
      <c r="AI215" s="10">
        <v>1.902731</v>
      </c>
      <c r="AJ215" s="10">
        <v>1.892455</v>
      </c>
      <c r="AK215" s="10">
        <v>1.8533200000000001</v>
      </c>
      <c r="AL215" s="10">
        <v>1.796551</v>
      </c>
      <c r="AM215" s="10">
        <v>1.7759469999999999</v>
      </c>
      <c r="AN215" s="10">
        <v>1.795971</v>
      </c>
      <c r="AO215" s="10">
        <v>1.7724</v>
      </c>
      <c r="AP215" s="10">
        <v>1.7330239999999999</v>
      </c>
      <c r="AQ215" s="10">
        <v>1.7124159999999999</v>
      </c>
      <c r="AR215" s="10">
        <v>1.713983</v>
      </c>
      <c r="AS215" s="10">
        <v>1.706545</v>
      </c>
      <c r="AT215" s="10">
        <v>1.697527</v>
      </c>
      <c r="AU215" s="10">
        <v>1.6325559999999999</v>
      </c>
      <c r="AV215" s="10">
        <v>1.595691</v>
      </c>
      <c r="AW215" s="10">
        <v>1.6295269999999999</v>
      </c>
      <c r="AX215" s="10">
        <v>1.7278990000000001</v>
      </c>
      <c r="AY215" s="10">
        <v>1.8960980000000001</v>
      </c>
      <c r="AZ215" s="10">
        <v>2.1033409999999999</v>
      </c>
      <c r="BA215" s="10">
        <v>2.3278470000000002</v>
      </c>
      <c r="BB215" s="10">
        <v>2.5088379999999999</v>
      </c>
      <c r="BC215" s="10">
        <v>2.6441170000000001</v>
      </c>
      <c r="BD215" s="10">
        <v>2.7091630000000002</v>
      </c>
      <c r="BE215" s="10">
        <v>2.7851319999999999</v>
      </c>
      <c r="BF215" s="10">
        <v>2.8624779999999999</v>
      </c>
      <c r="BG215" s="10">
        <v>2.9433820000000002</v>
      </c>
      <c r="BH215" s="10">
        <v>3.0077379999999998</v>
      </c>
      <c r="BI215" s="10">
        <v>3.0737009999999998</v>
      </c>
      <c r="BJ215" s="10">
        <v>3.1380129999999999</v>
      </c>
      <c r="BK215" s="10">
        <v>3.2498480000000001</v>
      </c>
      <c r="BL215" s="10">
        <v>3.3823970000000001</v>
      </c>
      <c r="BM215" s="10">
        <v>3.5173260000000002</v>
      </c>
      <c r="BN215" s="10">
        <v>3.6614149999999999</v>
      </c>
      <c r="BO215" s="10">
        <v>3.8056809999999999</v>
      </c>
      <c r="BP215" s="10">
        <v>3.955362</v>
      </c>
      <c r="BQ215" s="10">
        <v>4.1096630000000003</v>
      </c>
      <c r="BR215" s="10">
        <v>4.2687689999999998</v>
      </c>
      <c r="BS215" s="10">
        <v>4.4328289999999999</v>
      </c>
      <c r="BT215" s="10">
        <v>4.601998</v>
      </c>
      <c r="BU215" s="10">
        <v>4.7764340000000001</v>
      </c>
      <c r="BV215" s="10">
        <v>4.956302</v>
      </c>
      <c r="BW215" s="10">
        <v>5.1417700000000002</v>
      </c>
      <c r="BX215" s="10">
        <v>5.3330140000000004</v>
      </c>
      <c r="BY215" s="10">
        <v>5.5302129999999998</v>
      </c>
      <c r="BZ215" s="10">
        <v>5.7335520000000004</v>
      </c>
      <c r="CA215" s="10">
        <v>5.9432229999999997</v>
      </c>
      <c r="CB215" s="10">
        <v>6.1594220000000002</v>
      </c>
    </row>
    <row r="216" spans="1:80">
      <c r="A216" s="10">
        <v>-1.0016000000000001E-2</v>
      </c>
      <c r="B216" s="10">
        <v>-5.2878000000000001E-2</v>
      </c>
      <c r="C216" s="10">
        <v>-9.7657999999999995E-2</v>
      </c>
      <c r="D216" s="10">
        <v>-0.139905</v>
      </c>
      <c r="E216" s="10">
        <v>-0.163135</v>
      </c>
      <c r="F216" s="10">
        <v>-0.16803299999999999</v>
      </c>
      <c r="G216" s="10">
        <v>-0.17705899999999999</v>
      </c>
      <c r="H216" s="10">
        <v>-0.184504</v>
      </c>
      <c r="I216" s="10">
        <v>-0.18709100000000001</v>
      </c>
      <c r="J216" s="10">
        <v>-0.203599</v>
      </c>
      <c r="K216" s="10">
        <v>-0.23943300000000001</v>
      </c>
      <c r="L216" s="10">
        <v>-0.267289</v>
      </c>
      <c r="M216" s="10">
        <v>-0.29124899999999998</v>
      </c>
      <c r="N216" s="10">
        <v>-0.328154</v>
      </c>
      <c r="O216" s="10">
        <v>-0.37864100000000001</v>
      </c>
      <c r="P216" s="10">
        <v>-0.40709200000000001</v>
      </c>
      <c r="Q216" s="10">
        <v>-0.42931599999999998</v>
      </c>
      <c r="R216" s="10">
        <v>-0.44344899999999998</v>
      </c>
      <c r="S216" s="10">
        <v>-0.45685900000000002</v>
      </c>
      <c r="T216" s="10">
        <v>-0.47739300000000001</v>
      </c>
      <c r="U216" s="10">
        <v>-0.49931799999999998</v>
      </c>
      <c r="V216" s="10">
        <v>-0.52434499999999995</v>
      </c>
      <c r="W216" s="10">
        <v>-0.55192300000000005</v>
      </c>
      <c r="X216" s="10">
        <v>-0.57813899999999996</v>
      </c>
      <c r="Y216" s="10">
        <v>-0.60759399999999997</v>
      </c>
      <c r="Z216" s="10">
        <v>-0.64194399999999996</v>
      </c>
      <c r="AA216" s="10">
        <v>-0.68153200000000003</v>
      </c>
      <c r="AB216" s="10">
        <v>-0.71397299999999997</v>
      </c>
      <c r="AC216" s="10">
        <v>-0.73233599999999999</v>
      </c>
      <c r="AD216" s="10">
        <v>-0.75048599999999999</v>
      </c>
      <c r="AE216" s="10">
        <v>-0.77259500000000003</v>
      </c>
      <c r="AF216" s="10">
        <v>-0.79145100000000002</v>
      </c>
      <c r="AG216" s="10">
        <v>-0.79615100000000005</v>
      </c>
      <c r="AH216" s="10">
        <v>-0.79704299999999995</v>
      </c>
      <c r="AI216" s="10">
        <v>-0.79709399999999997</v>
      </c>
      <c r="AJ216" s="10">
        <v>-0.79622400000000004</v>
      </c>
      <c r="AK216" s="10">
        <v>-0.79321600000000003</v>
      </c>
      <c r="AL216" s="10">
        <v>-0.78905899999999995</v>
      </c>
      <c r="AM216" s="10">
        <v>-0.78560700000000006</v>
      </c>
      <c r="AN216" s="10">
        <v>-0.78562699999999996</v>
      </c>
      <c r="AO216" s="10">
        <v>-0.78717300000000001</v>
      </c>
      <c r="AP216" s="10">
        <v>-0.78839999999999999</v>
      </c>
      <c r="AQ216" s="10">
        <v>-0.79574199999999995</v>
      </c>
      <c r="AR216" s="10">
        <v>-0.80324600000000002</v>
      </c>
      <c r="AS216" s="10">
        <v>-0.80827199999999999</v>
      </c>
      <c r="AT216" s="10">
        <v>-0.812496</v>
      </c>
      <c r="AU216" s="10">
        <v>-0.81256600000000001</v>
      </c>
      <c r="AV216" s="10">
        <v>-0.809581</v>
      </c>
      <c r="AW216" s="10">
        <v>-0.80811299999999997</v>
      </c>
      <c r="AX216" s="10">
        <v>-0.80723699999999998</v>
      </c>
      <c r="AY216" s="10">
        <v>-0.80696699999999999</v>
      </c>
      <c r="AZ216" s="10">
        <v>-0.80664599999999997</v>
      </c>
      <c r="BA216" s="10">
        <v>-0.806114</v>
      </c>
      <c r="BB216" s="10">
        <v>-0.80540599999999996</v>
      </c>
      <c r="BC216" s="10">
        <v>-0.80377699999999996</v>
      </c>
      <c r="BD216" s="10">
        <v>-0.80094399999999999</v>
      </c>
      <c r="BE216" s="10">
        <v>-0.80182600000000004</v>
      </c>
      <c r="BF216" s="10">
        <v>-0.80353300000000005</v>
      </c>
      <c r="BG216" s="10">
        <v>-0.80669800000000003</v>
      </c>
      <c r="BH216" s="10">
        <v>-0.80981199999999998</v>
      </c>
      <c r="BI216" s="10">
        <v>-0.81165399999999999</v>
      </c>
      <c r="BJ216" s="10">
        <v>-0.81317099999999998</v>
      </c>
      <c r="BK216" s="10">
        <v>-0.81386599999999998</v>
      </c>
      <c r="BL216" s="10">
        <v>-0.81348399999999998</v>
      </c>
      <c r="BM216" s="10">
        <v>-0.81294299999999997</v>
      </c>
      <c r="BN216" s="10">
        <v>-0.81256899999999999</v>
      </c>
      <c r="BO216" s="10">
        <v>-0.81228299999999998</v>
      </c>
      <c r="BP216" s="10">
        <v>-0.81191800000000003</v>
      </c>
      <c r="BQ216" s="10">
        <v>-0.81155100000000002</v>
      </c>
      <c r="BR216" s="10">
        <v>-0.81118400000000002</v>
      </c>
      <c r="BS216" s="10">
        <v>-0.81081599999999998</v>
      </c>
      <c r="BT216" s="10">
        <v>-0.81044700000000003</v>
      </c>
      <c r="BU216" s="10">
        <v>-0.81007700000000005</v>
      </c>
      <c r="BV216" s="10">
        <v>-0.80970699999999995</v>
      </c>
      <c r="BW216" s="10">
        <v>-0.80933600000000006</v>
      </c>
      <c r="BX216" s="10">
        <v>-0.80896400000000002</v>
      </c>
      <c r="BY216" s="10">
        <v>-0.80859199999999998</v>
      </c>
      <c r="BZ216" s="10">
        <v>-0.80821900000000002</v>
      </c>
      <c r="CA216" s="10">
        <v>-0.80784500000000004</v>
      </c>
      <c r="CB216" s="10">
        <v>-0.80747000000000002</v>
      </c>
    </row>
    <row r="217" spans="1:80">
      <c r="A217" s="10">
        <v>-5.777E-3</v>
      </c>
      <c r="B217" s="10">
        <v>-1.8578000000000001E-2</v>
      </c>
      <c r="C217" s="10">
        <v>-2.7018E-2</v>
      </c>
      <c r="D217" s="10">
        <v>-3.0176999999999999E-2</v>
      </c>
      <c r="E217" s="10">
        <v>-3.7189E-2</v>
      </c>
      <c r="F217" s="10">
        <v>-3.3E-3</v>
      </c>
      <c r="G217" s="10">
        <v>4.8646000000000002E-2</v>
      </c>
      <c r="H217" s="10">
        <v>9.0559000000000001E-2</v>
      </c>
      <c r="I217" s="10">
        <v>0.12967799999999999</v>
      </c>
      <c r="J217" s="10">
        <v>0.15781500000000001</v>
      </c>
      <c r="K217" s="10">
        <v>0.192769</v>
      </c>
      <c r="L217" s="10">
        <v>0.23153199999999999</v>
      </c>
      <c r="M217" s="10">
        <v>0.289599</v>
      </c>
      <c r="N217" s="10">
        <v>0.33663399999999999</v>
      </c>
      <c r="O217" s="10">
        <v>0.36205799999999999</v>
      </c>
      <c r="P217" s="10">
        <v>0.422066</v>
      </c>
      <c r="Q217" s="10">
        <v>0.489263</v>
      </c>
      <c r="R217" s="10">
        <v>0.54799799999999999</v>
      </c>
      <c r="S217" s="10">
        <v>0.62814300000000001</v>
      </c>
      <c r="T217" s="10">
        <v>0.73432900000000001</v>
      </c>
      <c r="U217" s="10">
        <v>0.83917799999999998</v>
      </c>
      <c r="V217" s="10">
        <v>0.94330199999999997</v>
      </c>
      <c r="W217" s="10">
        <v>1.057383</v>
      </c>
      <c r="X217" s="10">
        <v>1.17164</v>
      </c>
      <c r="Y217" s="10">
        <v>1.289177</v>
      </c>
      <c r="Z217" s="10">
        <v>1.422247</v>
      </c>
      <c r="AA217" s="10">
        <v>1.555129</v>
      </c>
      <c r="AB217" s="10">
        <v>1.701832</v>
      </c>
      <c r="AC217" s="10">
        <v>1.807858</v>
      </c>
      <c r="AD217" s="10">
        <v>1.839696</v>
      </c>
      <c r="AE217" s="10">
        <v>1.811361</v>
      </c>
      <c r="AF217" s="10">
        <v>1.776972</v>
      </c>
      <c r="AG217" s="10">
        <v>1.768813</v>
      </c>
      <c r="AH217" s="10">
        <v>1.772745</v>
      </c>
      <c r="AI217" s="10">
        <v>1.7837639999999999</v>
      </c>
      <c r="AJ217" s="10">
        <v>1.780905</v>
      </c>
      <c r="AK217" s="10">
        <v>1.7936780000000001</v>
      </c>
      <c r="AL217" s="10">
        <v>1.823887</v>
      </c>
      <c r="AM217" s="10">
        <v>1.8926449999999999</v>
      </c>
      <c r="AN217" s="10">
        <v>1.954501</v>
      </c>
      <c r="AO217" s="10">
        <v>2.0127679999999999</v>
      </c>
      <c r="AP217" s="10">
        <v>2.043695</v>
      </c>
      <c r="AQ217" s="10">
        <v>2.1116489999999999</v>
      </c>
      <c r="AR217" s="10">
        <v>2.1602359999999998</v>
      </c>
      <c r="AS217" s="10">
        <v>2.2202199999999999</v>
      </c>
      <c r="AT217" s="10">
        <v>2.2964540000000002</v>
      </c>
      <c r="AU217" s="10">
        <v>2.4017119999999998</v>
      </c>
      <c r="AV217" s="10">
        <v>2.5050400000000002</v>
      </c>
      <c r="AW217" s="10">
        <v>2.57518</v>
      </c>
      <c r="AX217" s="10">
        <v>2.5921129999999999</v>
      </c>
      <c r="AY217" s="10">
        <v>2.642258</v>
      </c>
      <c r="AZ217" s="10">
        <v>2.6906949999999998</v>
      </c>
      <c r="BA217" s="10">
        <v>2.7540870000000002</v>
      </c>
      <c r="BB217" s="10">
        <v>2.8257940000000001</v>
      </c>
      <c r="BC217" s="10">
        <v>2.905186</v>
      </c>
      <c r="BD217" s="10">
        <v>3.0061070000000001</v>
      </c>
      <c r="BE217" s="10">
        <v>3.0832139999999999</v>
      </c>
      <c r="BF217" s="10">
        <v>3.1659220000000001</v>
      </c>
      <c r="BG217" s="10">
        <v>3.2505440000000001</v>
      </c>
      <c r="BH217" s="10">
        <v>3.3111519999999999</v>
      </c>
      <c r="BI217" s="10">
        <v>3.36951</v>
      </c>
      <c r="BJ217" s="10">
        <v>3.4611480000000001</v>
      </c>
      <c r="BK217" s="10">
        <v>3.5436200000000002</v>
      </c>
      <c r="BL217" s="10">
        <v>3.6281750000000001</v>
      </c>
      <c r="BM217" s="10">
        <v>3.7259359999999999</v>
      </c>
      <c r="BN217" s="10">
        <v>3.835175</v>
      </c>
      <c r="BO217" s="10">
        <v>3.9414349999999998</v>
      </c>
      <c r="BP217" s="10">
        <v>4.0493129999999997</v>
      </c>
      <c r="BQ217" s="10">
        <v>4.1595069999999996</v>
      </c>
      <c r="BR217" s="10">
        <v>4.272106</v>
      </c>
      <c r="BS217" s="10">
        <v>4.387162</v>
      </c>
      <c r="BT217" s="10">
        <v>4.5047290000000002</v>
      </c>
      <c r="BU217" s="10">
        <v>4.6248620000000003</v>
      </c>
      <c r="BV217" s="10">
        <v>4.747617</v>
      </c>
      <c r="BW217" s="10">
        <v>4.8730500000000001</v>
      </c>
      <c r="BX217" s="10">
        <v>5.0012210000000001</v>
      </c>
      <c r="BY217" s="10">
        <v>5.1321890000000003</v>
      </c>
      <c r="BZ217" s="10">
        <v>5.2660150000000003</v>
      </c>
      <c r="CA217" s="10">
        <v>5.4027620000000001</v>
      </c>
      <c r="CB217" s="10">
        <v>5.5424930000000003</v>
      </c>
    </row>
    <row r="218" spans="1:80">
      <c r="A218" s="10">
        <v>2.712E-3</v>
      </c>
      <c r="B218" s="10">
        <v>2.4859999999999999E-3</v>
      </c>
      <c r="C218" s="10">
        <v>-1.9755000000000002E-2</v>
      </c>
      <c r="D218" s="10">
        <v>-1.0437999999999999E-2</v>
      </c>
      <c r="E218" s="10">
        <v>1.3728000000000001E-2</v>
      </c>
      <c r="F218" s="10">
        <v>1.9569E-2</v>
      </c>
      <c r="G218" s="10">
        <v>2.2606999999999999E-2</v>
      </c>
      <c r="H218" s="10">
        <v>2.5158E-2</v>
      </c>
      <c r="I218" s="10">
        <v>2.3085000000000001E-2</v>
      </c>
      <c r="J218" s="10">
        <v>1.4541E-2</v>
      </c>
      <c r="K218" s="10">
        <v>3.5409999999999999E-3</v>
      </c>
      <c r="L218" s="10">
        <v>-9.1750000000000009E-3</v>
      </c>
      <c r="M218" s="10">
        <v>-2.5302999999999999E-2</v>
      </c>
      <c r="N218" s="10">
        <v>-4.5143999999999997E-2</v>
      </c>
      <c r="O218" s="10">
        <v>-8.6275000000000004E-2</v>
      </c>
      <c r="P218" s="10">
        <v>-0.129774</v>
      </c>
      <c r="Q218" s="10">
        <v>-0.174821</v>
      </c>
      <c r="R218" s="10">
        <v>-0.23563300000000001</v>
      </c>
      <c r="S218" s="10">
        <v>-0.28953699999999999</v>
      </c>
      <c r="T218" s="10">
        <v>-0.32636300000000001</v>
      </c>
      <c r="U218" s="10">
        <v>-0.342671</v>
      </c>
      <c r="V218" s="10">
        <v>-0.34099800000000002</v>
      </c>
      <c r="W218" s="10">
        <v>-0.34209499999999998</v>
      </c>
      <c r="X218" s="10">
        <v>-0.34382200000000002</v>
      </c>
      <c r="Y218" s="10">
        <v>-0.34107300000000002</v>
      </c>
      <c r="Z218" s="10">
        <v>-0.337501</v>
      </c>
      <c r="AA218" s="10">
        <v>-0.342862</v>
      </c>
      <c r="AB218" s="10">
        <v>-0.34453499999999998</v>
      </c>
      <c r="AC218" s="10">
        <v>-0.33591300000000002</v>
      </c>
      <c r="AD218" s="10">
        <v>-0.31976300000000002</v>
      </c>
      <c r="AE218" s="10">
        <v>-0.30970900000000001</v>
      </c>
      <c r="AF218" s="10">
        <v>-0.313135</v>
      </c>
      <c r="AG218" s="10">
        <v>-0.319378</v>
      </c>
      <c r="AH218" s="10">
        <v>-0.33507199999999998</v>
      </c>
      <c r="AI218" s="10">
        <v>-0.35943900000000001</v>
      </c>
      <c r="AJ218" s="10">
        <v>-0.381604</v>
      </c>
      <c r="AK218" s="10">
        <v>-0.396291</v>
      </c>
      <c r="AL218" s="10">
        <v>-0.42312899999999998</v>
      </c>
      <c r="AM218" s="10">
        <v>-0.45142399999999999</v>
      </c>
      <c r="AN218" s="10">
        <v>-0.465893</v>
      </c>
      <c r="AO218" s="10">
        <v>-0.47467700000000002</v>
      </c>
      <c r="AP218" s="10">
        <v>-0.49151899999999998</v>
      </c>
      <c r="AQ218" s="10">
        <v>-0.50193500000000002</v>
      </c>
      <c r="AR218" s="10">
        <v>-0.51263700000000001</v>
      </c>
      <c r="AS218" s="10">
        <v>-0.52516499999999999</v>
      </c>
      <c r="AT218" s="10">
        <v>-0.54616799999999999</v>
      </c>
      <c r="AU218" s="10">
        <v>-0.55608800000000003</v>
      </c>
      <c r="AV218" s="10">
        <v>-0.55246600000000001</v>
      </c>
      <c r="AW218" s="10">
        <v>-0.54334499999999997</v>
      </c>
      <c r="AX218" s="10">
        <v>-0.53253499999999998</v>
      </c>
      <c r="AY218" s="10">
        <v>-0.52553000000000005</v>
      </c>
      <c r="AZ218" s="10">
        <v>-0.51777799999999996</v>
      </c>
      <c r="BA218" s="10">
        <v>-0.50995900000000005</v>
      </c>
      <c r="BB218" s="10">
        <v>-0.50366500000000003</v>
      </c>
      <c r="BC218" s="10">
        <v>-0.505185</v>
      </c>
      <c r="BD218" s="10">
        <v>-0.50324800000000003</v>
      </c>
      <c r="BE218" s="10">
        <v>-0.50031499999999995</v>
      </c>
      <c r="BF218" s="10">
        <v>-0.49579299999999998</v>
      </c>
      <c r="BG218" s="10">
        <v>-0.49303200000000003</v>
      </c>
      <c r="BH218" s="10">
        <v>-0.49481799999999998</v>
      </c>
      <c r="BI218" s="10">
        <v>-0.49257400000000001</v>
      </c>
      <c r="BJ218" s="10">
        <v>-0.48843999999999999</v>
      </c>
      <c r="BK218" s="10">
        <v>-0.48462899999999998</v>
      </c>
      <c r="BL218" s="10">
        <v>-0.48073900000000003</v>
      </c>
      <c r="BM218" s="10">
        <v>-0.47608</v>
      </c>
      <c r="BN218" s="10">
        <v>-0.47229300000000002</v>
      </c>
      <c r="BO218" s="10">
        <v>-0.46885500000000002</v>
      </c>
      <c r="BP218" s="10">
        <v>-0.46545700000000001</v>
      </c>
      <c r="BQ218" s="10">
        <v>-0.46203699999999998</v>
      </c>
      <c r="BR218" s="10">
        <v>-0.458596</v>
      </c>
      <c r="BS218" s="10">
        <v>-0.45513199999999998</v>
      </c>
      <c r="BT218" s="10">
        <v>-0.45164599999999999</v>
      </c>
      <c r="BU218" s="10">
        <v>-0.44813799999999998</v>
      </c>
      <c r="BV218" s="10">
        <v>-0.444608</v>
      </c>
      <c r="BW218" s="10">
        <v>-0.44105499999999997</v>
      </c>
      <c r="BX218" s="10">
        <v>-0.43747900000000001</v>
      </c>
      <c r="BY218" s="10">
        <v>-0.43387999999999999</v>
      </c>
      <c r="BZ218" s="10">
        <v>-0.43025799999999997</v>
      </c>
      <c r="CA218" s="10">
        <v>-0.42661300000000002</v>
      </c>
      <c r="CB218" s="10">
        <v>-0.42294500000000002</v>
      </c>
    </row>
    <row r="219" spans="1:80">
      <c r="A219" s="10">
        <v>4.5609999999999998E-2</v>
      </c>
      <c r="B219" s="10">
        <v>9.4878000000000004E-2</v>
      </c>
      <c r="C219" s="10">
        <v>0.13364699999999999</v>
      </c>
      <c r="D219" s="10">
        <v>0.16896</v>
      </c>
      <c r="E219" s="10">
        <v>0.21349699999999999</v>
      </c>
      <c r="F219" s="10">
        <v>0.24970200000000001</v>
      </c>
      <c r="G219" s="10">
        <v>0.28951900000000003</v>
      </c>
      <c r="H219" s="10">
        <v>0.330932</v>
      </c>
      <c r="I219" s="10">
        <v>0.37548799999999999</v>
      </c>
      <c r="J219" s="10">
        <v>0.43781300000000001</v>
      </c>
      <c r="K219" s="10">
        <v>0.504969</v>
      </c>
      <c r="L219" s="10">
        <v>0.59548699999999999</v>
      </c>
      <c r="M219" s="10">
        <v>0.70602399999999998</v>
      </c>
      <c r="N219" s="10">
        <v>0.83791000000000004</v>
      </c>
      <c r="O219" s="10">
        <v>0.96290100000000001</v>
      </c>
      <c r="P219" s="10">
        <v>1.0675969999999999</v>
      </c>
      <c r="Q219" s="10">
        <v>1.1975929999999999</v>
      </c>
      <c r="R219" s="10">
        <v>1.313469</v>
      </c>
      <c r="S219" s="10">
        <v>1.3782380000000001</v>
      </c>
      <c r="T219" s="10">
        <v>1.4205909999999999</v>
      </c>
      <c r="U219" s="10">
        <v>1.4694609999999999</v>
      </c>
      <c r="V219" s="10">
        <v>1.560853</v>
      </c>
      <c r="W219" s="10">
        <v>1.657049</v>
      </c>
      <c r="X219" s="10">
        <v>1.7532399999999999</v>
      </c>
      <c r="Y219" s="10">
        <v>1.8581620000000001</v>
      </c>
      <c r="Z219" s="10">
        <v>1.9371069999999999</v>
      </c>
      <c r="AA219" s="10">
        <v>2.056943</v>
      </c>
      <c r="AB219" s="10">
        <v>2.2093349999999998</v>
      </c>
      <c r="AC219" s="10">
        <v>2.3519060000000001</v>
      </c>
      <c r="AD219" s="10">
        <v>2.4395560000000001</v>
      </c>
      <c r="AE219" s="10">
        <v>2.5388730000000002</v>
      </c>
      <c r="AF219" s="10">
        <v>2.6369980000000002</v>
      </c>
      <c r="AG219" s="10">
        <v>2.6665559999999999</v>
      </c>
      <c r="AH219" s="10">
        <v>2.6282510000000001</v>
      </c>
      <c r="AI219" s="10">
        <v>2.5992630000000001</v>
      </c>
      <c r="AJ219" s="10">
        <v>2.5210460000000001</v>
      </c>
      <c r="AK219" s="10">
        <v>2.4157479999999998</v>
      </c>
      <c r="AL219" s="10">
        <v>2.359035</v>
      </c>
      <c r="AM219" s="10">
        <v>2.3302550000000002</v>
      </c>
      <c r="AN219" s="10">
        <v>2.360811</v>
      </c>
      <c r="AO219" s="10">
        <v>2.4384760000000001</v>
      </c>
      <c r="AP219" s="10">
        <v>2.509026</v>
      </c>
      <c r="AQ219" s="10">
        <v>2.4886189999999999</v>
      </c>
      <c r="AR219" s="10">
        <v>2.5379070000000001</v>
      </c>
      <c r="AS219" s="10">
        <v>2.61937</v>
      </c>
      <c r="AT219" s="10">
        <v>2.6928230000000002</v>
      </c>
      <c r="AU219" s="10">
        <v>2.7301530000000001</v>
      </c>
      <c r="AV219" s="10">
        <v>2.8209149999999998</v>
      </c>
      <c r="AW219" s="10">
        <v>2.933926</v>
      </c>
      <c r="AX219" s="10">
        <v>3.0353159999999999</v>
      </c>
      <c r="AY219" s="10">
        <v>3.1734230000000001</v>
      </c>
      <c r="AZ219" s="10">
        <v>3.305437</v>
      </c>
      <c r="BA219" s="10">
        <v>3.3727779999999998</v>
      </c>
      <c r="BB219" s="10">
        <v>3.3665609999999999</v>
      </c>
      <c r="BC219" s="10">
        <v>3.3367619999999998</v>
      </c>
      <c r="BD219" s="10">
        <v>3.3450440000000001</v>
      </c>
      <c r="BE219" s="10">
        <v>3.3843380000000001</v>
      </c>
      <c r="BF219" s="10">
        <v>3.4746220000000001</v>
      </c>
      <c r="BG219" s="10">
        <v>3.5481259999999999</v>
      </c>
      <c r="BH219" s="10">
        <v>3.6918890000000002</v>
      </c>
      <c r="BI219" s="10">
        <v>3.8239109999999998</v>
      </c>
      <c r="BJ219" s="10">
        <v>3.9385919999999999</v>
      </c>
      <c r="BK219" s="10">
        <v>4.0731830000000002</v>
      </c>
      <c r="BL219" s="10">
        <v>4.2121320000000004</v>
      </c>
      <c r="BM219" s="10">
        <v>4.3341810000000001</v>
      </c>
      <c r="BN219" s="10">
        <v>4.446072</v>
      </c>
      <c r="BO219" s="10">
        <v>4.5623310000000004</v>
      </c>
      <c r="BP219" s="10">
        <v>4.6805630000000003</v>
      </c>
      <c r="BQ219" s="10">
        <v>4.8013190000000003</v>
      </c>
      <c r="BR219" s="10">
        <v>4.9246420000000004</v>
      </c>
      <c r="BS219" s="10">
        <v>5.0505870000000002</v>
      </c>
      <c r="BT219" s="10">
        <v>5.179208</v>
      </c>
      <c r="BU219" s="10">
        <v>5.3105640000000003</v>
      </c>
      <c r="BV219" s="10">
        <v>5.4447130000000001</v>
      </c>
      <c r="BW219" s="10">
        <v>5.5817129999999997</v>
      </c>
      <c r="BX219" s="10">
        <v>5.7216250000000004</v>
      </c>
      <c r="BY219" s="10">
        <v>5.8645120000000004</v>
      </c>
      <c r="BZ219" s="10">
        <v>6.0104360000000003</v>
      </c>
      <c r="CA219" s="10">
        <v>6.1594610000000003</v>
      </c>
      <c r="CB219" s="10">
        <v>6.311655</v>
      </c>
    </row>
    <row r="220" spans="1:80">
      <c r="A220" s="10">
        <v>-3.1643999999999999E-2</v>
      </c>
      <c r="B220" s="10">
        <v>-4.1045999999999999E-2</v>
      </c>
      <c r="C220" s="10">
        <v>-5.5278000000000001E-2</v>
      </c>
      <c r="D220" s="10">
        <v>-5.9669E-2</v>
      </c>
      <c r="E220" s="10">
        <v>-4.2140999999999998E-2</v>
      </c>
      <c r="F220" s="10">
        <v>-2.6755000000000001E-2</v>
      </c>
      <c r="G220" s="10">
        <v>-5.0179999999999999E-3</v>
      </c>
      <c r="H220" s="10">
        <v>3.4923999999999997E-2</v>
      </c>
      <c r="I220" s="10">
        <v>7.0097999999999994E-2</v>
      </c>
      <c r="J220" s="10">
        <v>0.125774</v>
      </c>
      <c r="K220" s="10">
        <v>0.19606899999999999</v>
      </c>
      <c r="L220" s="10">
        <v>0.28736299999999998</v>
      </c>
      <c r="M220" s="10">
        <v>0.37682300000000002</v>
      </c>
      <c r="N220" s="10">
        <v>0.44791300000000001</v>
      </c>
      <c r="O220" s="10">
        <v>0.524891</v>
      </c>
      <c r="P220" s="10">
        <v>0.58201199999999997</v>
      </c>
      <c r="Q220" s="10">
        <v>0.63638300000000003</v>
      </c>
      <c r="R220" s="10">
        <v>0.70767800000000003</v>
      </c>
      <c r="S220" s="10">
        <v>0.75850200000000001</v>
      </c>
      <c r="T220" s="10">
        <v>0.78700800000000004</v>
      </c>
      <c r="U220" s="10">
        <v>0.81975299999999995</v>
      </c>
      <c r="V220" s="10">
        <v>0.82317200000000001</v>
      </c>
      <c r="W220" s="10">
        <v>0.82713400000000004</v>
      </c>
      <c r="X220" s="10">
        <v>0.863313</v>
      </c>
      <c r="Y220" s="10">
        <v>0.92764100000000005</v>
      </c>
      <c r="Z220" s="10">
        <v>1.041706</v>
      </c>
      <c r="AA220" s="10">
        <v>1.215482</v>
      </c>
      <c r="AB220" s="10">
        <v>1.4100600000000001</v>
      </c>
      <c r="AC220" s="10">
        <v>1.5260800000000001</v>
      </c>
      <c r="AD220" s="10">
        <v>1.574789</v>
      </c>
      <c r="AE220" s="10">
        <v>1.623016</v>
      </c>
      <c r="AF220" s="10">
        <v>1.6364879999999999</v>
      </c>
      <c r="AG220" s="10">
        <v>1.6433990000000001</v>
      </c>
      <c r="AH220" s="10">
        <v>1.669694</v>
      </c>
      <c r="AI220" s="10">
        <v>1.7063250000000001</v>
      </c>
      <c r="AJ220" s="10">
        <v>1.75116</v>
      </c>
      <c r="AK220" s="10">
        <v>1.749657</v>
      </c>
      <c r="AL220" s="10">
        <v>1.717147</v>
      </c>
      <c r="AM220" s="10">
        <v>1.6432070000000001</v>
      </c>
      <c r="AN220" s="10">
        <v>1.5685199999999999</v>
      </c>
      <c r="AO220" s="10">
        <v>1.5037419999999999</v>
      </c>
      <c r="AP220" s="10">
        <v>1.4638800000000001</v>
      </c>
      <c r="AQ220" s="10">
        <v>1.4281189999999999</v>
      </c>
      <c r="AR220" s="10">
        <v>1.409046</v>
      </c>
      <c r="AS220" s="10">
        <v>1.388074</v>
      </c>
      <c r="AT220" s="10">
        <v>1.3467469999999999</v>
      </c>
      <c r="AU220" s="10">
        <v>1.2659720000000001</v>
      </c>
      <c r="AV220" s="10">
        <v>1.1963900000000001</v>
      </c>
      <c r="AW220" s="10">
        <v>1.213419</v>
      </c>
      <c r="AX220" s="10">
        <v>1.2439800000000001</v>
      </c>
      <c r="AY220" s="10">
        <v>1.2576449999999999</v>
      </c>
      <c r="AZ220" s="10">
        <v>1.2682279999999999</v>
      </c>
      <c r="BA220" s="10">
        <v>1.283663</v>
      </c>
      <c r="BB220" s="10">
        <v>1.304303</v>
      </c>
      <c r="BC220" s="10">
        <v>1.3274330000000001</v>
      </c>
      <c r="BD220" s="10">
        <v>1.3860939999999999</v>
      </c>
      <c r="BE220" s="10">
        <v>1.5099370000000001</v>
      </c>
      <c r="BF220" s="10">
        <v>1.6451480000000001</v>
      </c>
      <c r="BG220" s="10">
        <v>1.7641230000000001</v>
      </c>
      <c r="BH220" s="10">
        <v>1.8867860000000001</v>
      </c>
      <c r="BI220" s="10">
        <v>2.0095459999999998</v>
      </c>
      <c r="BJ220" s="10">
        <v>2.1499039999999998</v>
      </c>
      <c r="BK220" s="10">
        <v>2.2982480000000001</v>
      </c>
      <c r="BL220" s="10">
        <v>2.446447</v>
      </c>
      <c r="BM220" s="10">
        <v>2.5946820000000002</v>
      </c>
      <c r="BN220" s="10">
        <v>2.7490329999999998</v>
      </c>
      <c r="BO220" s="10">
        <v>2.9114749999999998</v>
      </c>
      <c r="BP220" s="10">
        <v>3.0815959999999998</v>
      </c>
      <c r="BQ220" s="10">
        <v>3.2590729999999999</v>
      </c>
      <c r="BR220" s="10">
        <v>3.4442680000000001</v>
      </c>
      <c r="BS220" s="10">
        <v>3.6375160000000002</v>
      </c>
      <c r="BT220" s="10">
        <v>3.8391660000000001</v>
      </c>
      <c r="BU220" s="10">
        <v>4.0495850000000004</v>
      </c>
      <c r="BV220" s="10">
        <v>4.2691530000000002</v>
      </c>
      <c r="BW220" s="10">
        <v>4.4982680000000004</v>
      </c>
      <c r="BX220" s="10">
        <v>4.7373459999999996</v>
      </c>
      <c r="BY220" s="10">
        <v>4.9868199999999998</v>
      </c>
      <c r="BZ220" s="10">
        <v>5.2471420000000002</v>
      </c>
      <c r="CA220" s="10">
        <v>5.5187819999999999</v>
      </c>
      <c r="CB220" s="10">
        <v>5.8022349999999996</v>
      </c>
    </row>
    <row r="221" spans="1:80">
      <c r="A221" s="10">
        <v>2.2620000000000001E-3</v>
      </c>
      <c r="B221" s="10">
        <v>2.8438000000000001E-2</v>
      </c>
      <c r="C221" s="10">
        <v>7.8042E-2</v>
      </c>
      <c r="D221" s="10">
        <v>0.112731</v>
      </c>
      <c r="E221" s="10">
        <v>0.12757499999999999</v>
      </c>
      <c r="F221" s="10">
        <v>0.13242499999999999</v>
      </c>
      <c r="G221" s="10">
        <v>0.12354</v>
      </c>
      <c r="H221" s="10">
        <v>9.8563999999999999E-2</v>
      </c>
      <c r="I221" s="10">
        <v>8.1015000000000004E-2</v>
      </c>
      <c r="J221" s="10">
        <v>7.6337000000000002E-2</v>
      </c>
      <c r="K221" s="10">
        <v>6.4014000000000001E-2</v>
      </c>
      <c r="L221" s="10">
        <v>5.3956999999999998E-2</v>
      </c>
      <c r="M221" s="10">
        <v>5.1698000000000001E-2</v>
      </c>
      <c r="N221" s="10">
        <v>5.3783999999999998E-2</v>
      </c>
      <c r="O221" s="10">
        <v>5.0764999999999998E-2</v>
      </c>
      <c r="P221" s="10">
        <v>4.2930000000000003E-2</v>
      </c>
      <c r="Q221" s="10">
        <v>1.9213999999999998E-2</v>
      </c>
      <c r="R221" s="10">
        <v>-1.6114E-2</v>
      </c>
      <c r="S221" s="10">
        <v>-6.7109000000000002E-2</v>
      </c>
      <c r="T221" s="10">
        <v>-0.12579699999999999</v>
      </c>
      <c r="U221" s="10">
        <v>-0.17968500000000001</v>
      </c>
      <c r="V221" s="10">
        <v>-0.21662600000000001</v>
      </c>
      <c r="W221" s="10">
        <v>-0.24013899999999999</v>
      </c>
      <c r="X221" s="10">
        <v>-0.23862900000000001</v>
      </c>
      <c r="Y221" s="10">
        <v>-0.22963800000000001</v>
      </c>
      <c r="Z221" s="10">
        <v>-0.218778</v>
      </c>
      <c r="AA221" s="10">
        <v>-0.199988</v>
      </c>
      <c r="AB221" s="10">
        <v>-0.161602</v>
      </c>
      <c r="AC221" s="10">
        <v>-0.13387199999999999</v>
      </c>
      <c r="AD221" s="10">
        <v>-0.13848299999999999</v>
      </c>
      <c r="AE221" s="10">
        <v>-0.16813700000000001</v>
      </c>
      <c r="AF221" s="10">
        <v>-0.21421599999999999</v>
      </c>
      <c r="AG221" s="10">
        <v>-0.25913999999999998</v>
      </c>
      <c r="AH221" s="10">
        <v>-0.301645</v>
      </c>
      <c r="AI221" s="10">
        <v>-0.33668399999999998</v>
      </c>
      <c r="AJ221" s="10">
        <v>-0.35581400000000002</v>
      </c>
      <c r="AK221" s="10">
        <v>-0.36852200000000002</v>
      </c>
      <c r="AL221" s="10">
        <v>-0.36336499999999999</v>
      </c>
      <c r="AM221" s="10">
        <v>-0.34792600000000001</v>
      </c>
      <c r="AN221" s="10">
        <v>-0.33597300000000002</v>
      </c>
      <c r="AO221" s="10">
        <v>-0.30235899999999999</v>
      </c>
      <c r="AP221" s="10">
        <v>-0.26619100000000001</v>
      </c>
      <c r="AQ221" s="10">
        <v>-0.24657399999999999</v>
      </c>
      <c r="AR221" s="10">
        <v>-0.248027</v>
      </c>
      <c r="AS221" s="10">
        <v>-0.26094200000000001</v>
      </c>
      <c r="AT221" s="10">
        <v>-0.261181</v>
      </c>
      <c r="AU221" s="10">
        <v>-0.245754</v>
      </c>
      <c r="AV221" s="10">
        <v>-0.23016900000000001</v>
      </c>
      <c r="AW221" s="10">
        <v>-0.21578600000000001</v>
      </c>
      <c r="AX221" s="10">
        <v>-0.19880300000000001</v>
      </c>
      <c r="AY221" s="10">
        <v>-0.17757999999999999</v>
      </c>
      <c r="AZ221" s="10">
        <v>-0.151335</v>
      </c>
      <c r="BA221" s="10">
        <v>-0.111786</v>
      </c>
      <c r="BB221" s="10">
        <v>-6.5043000000000004E-2</v>
      </c>
      <c r="BC221" s="10">
        <v>-8.5789999999999998E-3</v>
      </c>
      <c r="BD221" s="10">
        <v>5.1067000000000001E-2</v>
      </c>
      <c r="BE221" s="10">
        <v>0.126273</v>
      </c>
      <c r="BF221" s="10">
        <v>0.20340900000000001</v>
      </c>
      <c r="BG221" s="10">
        <v>0.27150200000000002</v>
      </c>
      <c r="BH221" s="10">
        <v>0.33172699999999999</v>
      </c>
      <c r="BI221" s="10">
        <v>0.38373499999999999</v>
      </c>
      <c r="BJ221" s="10">
        <v>0.43392999999999998</v>
      </c>
      <c r="BK221" s="10">
        <v>0.48851600000000001</v>
      </c>
      <c r="BL221" s="10">
        <v>0.54823200000000005</v>
      </c>
      <c r="BM221" s="10">
        <v>0.60402500000000003</v>
      </c>
      <c r="BN221" s="10">
        <v>0.66326700000000005</v>
      </c>
      <c r="BO221" s="10">
        <v>0.724082</v>
      </c>
      <c r="BP221" s="10">
        <v>0.78696100000000002</v>
      </c>
      <c r="BQ221" s="10">
        <v>0.85212600000000005</v>
      </c>
      <c r="BR221" s="10">
        <v>0.91966800000000004</v>
      </c>
      <c r="BS221" s="10">
        <v>0.98967400000000005</v>
      </c>
      <c r="BT221" s="10">
        <v>1.0622320000000001</v>
      </c>
      <c r="BU221" s="10">
        <v>1.1374359999999999</v>
      </c>
      <c r="BV221" s="10">
        <v>1.2153830000000001</v>
      </c>
      <c r="BW221" s="10">
        <v>1.2961720000000001</v>
      </c>
      <c r="BX221" s="10">
        <v>1.379907</v>
      </c>
      <c r="BY221" s="10">
        <v>1.466696</v>
      </c>
      <c r="BZ221" s="10">
        <v>1.5566500000000001</v>
      </c>
      <c r="CA221" s="10">
        <v>1.6498839999999999</v>
      </c>
      <c r="CB221" s="10">
        <v>1.7465189999999999</v>
      </c>
    </row>
    <row r="222" spans="1:80">
      <c r="A222" s="10">
        <v>4.7223000000000001E-2</v>
      </c>
      <c r="B222" s="10">
        <v>9.0606000000000006E-2</v>
      </c>
      <c r="C222" s="10">
        <v>0.13785600000000001</v>
      </c>
      <c r="D222" s="10">
        <v>0.157278</v>
      </c>
      <c r="E222" s="10">
        <v>0.181668</v>
      </c>
      <c r="F222" s="10">
        <v>0.24826999999999999</v>
      </c>
      <c r="G222" s="10">
        <v>0.32495600000000002</v>
      </c>
      <c r="H222" s="10">
        <v>0.40114300000000003</v>
      </c>
      <c r="I222" s="10">
        <v>0.46621499999999999</v>
      </c>
      <c r="J222" s="10">
        <v>0.52397899999999997</v>
      </c>
      <c r="K222" s="10">
        <v>0.61630600000000002</v>
      </c>
      <c r="L222" s="10">
        <v>0.73721199999999998</v>
      </c>
      <c r="M222" s="10">
        <v>0.86828000000000005</v>
      </c>
      <c r="N222" s="10">
        <v>1.0386709999999999</v>
      </c>
      <c r="O222" s="10">
        <v>1.2706980000000001</v>
      </c>
      <c r="P222" s="10">
        <v>1.524257</v>
      </c>
      <c r="Q222" s="10">
        <v>1.776451</v>
      </c>
      <c r="R222" s="10">
        <v>2.0450349999999999</v>
      </c>
      <c r="S222" s="10">
        <v>2.2862640000000001</v>
      </c>
      <c r="T222" s="10">
        <v>2.4902639999999998</v>
      </c>
      <c r="U222" s="10">
        <v>2.680498</v>
      </c>
      <c r="V222" s="10">
        <v>2.909205</v>
      </c>
      <c r="W222" s="10">
        <v>3.2354729999999998</v>
      </c>
      <c r="X222" s="10">
        <v>3.6223930000000002</v>
      </c>
      <c r="Y222" s="10">
        <v>3.9437829999999998</v>
      </c>
      <c r="Z222" s="10">
        <v>4.1554529999999996</v>
      </c>
      <c r="AA222" s="10">
        <v>4.3462719999999999</v>
      </c>
      <c r="AB222" s="10">
        <v>4.4582759999999997</v>
      </c>
      <c r="AC222" s="10">
        <v>4.4390479999999997</v>
      </c>
      <c r="AD222" s="10">
        <v>4.4111580000000004</v>
      </c>
      <c r="AE222" s="10">
        <v>4.3662080000000003</v>
      </c>
      <c r="AF222" s="10">
        <v>4.3702009999999998</v>
      </c>
      <c r="AG222" s="10">
        <v>4.5502380000000002</v>
      </c>
      <c r="AH222" s="10">
        <v>4.9415100000000001</v>
      </c>
      <c r="AI222" s="10">
        <v>5.3853489999999997</v>
      </c>
      <c r="AJ222" s="10">
        <v>5.8214090000000001</v>
      </c>
      <c r="AK222" s="10">
        <v>6.1217129999999997</v>
      </c>
      <c r="AL222" s="10">
        <v>6.3367079999999998</v>
      </c>
      <c r="AM222" s="10">
        <v>6.490939</v>
      </c>
      <c r="AN222" s="10">
        <v>6.6038360000000003</v>
      </c>
      <c r="AO222" s="10">
        <v>6.8432950000000003</v>
      </c>
      <c r="AP222" s="10">
        <v>7.2098899999999997</v>
      </c>
      <c r="AQ222" s="10">
        <v>7.5985969999999998</v>
      </c>
      <c r="AR222" s="10">
        <v>7.9562090000000003</v>
      </c>
      <c r="AS222" s="10">
        <v>8.3679970000000008</v>
      </c>
      <c r="AT222" s="10">
        <v>9.0741680000000002</v>
      </c>
      <c r="AU222" s="10">
        <v>9.843807</v>
      </c>
      <c r="AV222" s="10">
        <v>10.631788999999999</v>
      </c>
      <c r="AW222" s="10">
        <v>11.419108</v>
      </c>
      <c r="AX222" s="10">
        <v>11.93061</v>
      </c>
      <c r="AY222" s="10">
        <v>12.335355</v>
      </c>
      <c r="AZ222" s="10">
        <v>12.927262000000001</v>
      </c>
      <c r="BA222" s="10">
        <v>13.690625000000001</v>
      </c>
      <c r="BB222" s="10">
        <v>14.500788</v>
      </c>
      <c r="BC222" s="10">
        <v>15.075625</v>
      </c>
      <c r="BD222" s="10">
        <v>15.307157</v>
      </c>
      <c r="BE222" s="10">
        <v>15.627318000000001</v>
      </c>
      <c r="BF222" s="10">
        <v>16.114782000000002</v>
      </c>
      <c r="BG222" s="10">
        <v>16.649321</v>
      </c>
      <c r="BH222" s="10">
        <v>17.256575000000002</v>
      </c>
      <c r="BI222" s="10">
        <v>17.675128999999998</v>
      </c>
      <c r="BJ222" s="10">
        <v>18.007638</v>
      </c>
      <c r="BK222" s="10">
        <v>18.396269</v>
      </c>
      <c r="BL222" s="10">
        <v>18.851984000000002</v>
      </c>
      <c r="BM222" s="10">
        <v>19.224954</v>
      </c>
      <c r="BN222" s="10">
        <v>19.590109999999999</v>
      </c>
      <c r="BO222" s="10">
        <v>19.944633</v>
      </c>
      <c r="BP222" s="10">
        <v>20.296832999999999</v>
      </c>
      <c r="BQ222" s="10">
        <v>20.654851000000001</v>
      </c>
      <c r="BR222" s="10">
        <v>21.018888</v>
      </c>
      <c r="BS222" s="10">
        <v>21.389043999999998</v>
      </c>
      <c r="BT222" s="10">
        <v>21.765422999999998</v>
      </c>
      <c r="BU222" s="10">
        <v>22.148129000000001</v>
      </c>
      <c r="BV222" s="10">
        <v>22.537268999999998</v>
      </c>
      <c r="BW222" s="10">
        <v>22.932950999999999</v>
      </c>
      <c r="BX222" s="10">
        <v>23.335284000000001</v>
      </c>
      <c r="BY222" s="10">
        <v>23.744381000000001</v>
      </c>
      <c r="BZ222" s="10">
        <v>24.160354999999999</v>
      </c>
      <c r="CA222" s="10">
        <v>24.583321999999999</v>
      </c>
      <c r="CB222" s="10">
        <v>25.013400000000001</v>
      </c>
    </row>
    <row r="223" spans="1:80">
      <c r="A223" s="10">
        <v>4.6629999999999996E-3</v>
      </c>
      <c r="B223" s="10">
        <v>1.1832000000000001E-2</v>
      </c>
      <c r="C223" s="10">
        <v>1.8970999999999998E-2</v>
      </c>
      <c r="D223" s="10">
        <v>1.5900000000000001E-2</v>
      </c>
      <c r="E223" s="10">
        <v>2.8396999999999999E-2</v>
      </c>
      <c r="F223" s="10">
        <v>4.3375999999999998E-2</v>
      </c>
      <c r="G223" s="10">
        <v>5.1811000000000003E-2</v>
      </c>
      <c r="H223" s="10">
        <v>7.5310000000000002E-2</v>
      </c>
      <c r="I223" s="10">
        <v>8.5519999999999999E-2</v>
      </c>
      <c r="J223" s="10">
        <v>8.1362000000000004E-2</v>
      </c>
      <c r="K223" s="10">
        <v>7.4213000000000001E-2</v>
      </c>
      <c r="L223" s="10">
        <v>5.8909999999999997E-2</v>
      </c>
      <c r="M223" s="10">
        <v>4.3055000000000003E-2</v>
      </c>
      <c r="N223" s="10">
        <v>3.9380999999999999E-2</v>
      </c>
      <c r="O223" s="10">
        <v>1.2179000000000001E-2</v>
      </c>
      <c r="P223" s="10">
        <v>-2.5662999999999998E-2</v>
      </c>
      <c r="Q223" s="10">
        <v>-7.0529999999999995E-2</v>
      </c>
      <c r="R223" s="10">
        <v>-0.124699</v>
      </c>
      <c r="S223" s="10">
        <v>-0.17435800000000001</v>
      </c>
      <c r="T223" s="10">
        <v>-0.20646800000000001</v>
      </c>
      <c r="U223" s="10">
        <v>-0.218616</v>
      </c>
      <c r="V223" s="10">
        <v>-0.21892700000000001</v>
      </c>
      <c r="W223" s="10">
        <v>-0.22916</v>
      </c>
      <c r="X223" s="10">
        <v>-0.23787</v>
      </c>
      <c r="Y223" s="10">
        <v>-0.23907</v>
      </c>
      <c r="Z223" s="10">
        <v>-0.23189699999999999</v>
      </c>
      <c r="AA223" s="10">
        <v>-0.21828800000000001</v>
      </c>
      <c r="AB223" s="10">
        <v>-0.18596399999999999</v>
      </c>
      <c r="AC223" s="10">
        <v>-0.13293099999999999</v>
      </c>
      <c r="AD223" s="10">
        <v>-9.1944999999999999E-2</v>
      </c>
      <c r="AE223" s="10">
        <v>-7.7450000000000005E-2</v>
      </c>
      <c r="AF223" s="10">
        <v>-6.4235E-2</v>
      </c>
      <c r="AG223" s="10">
        <v>-5.7451000000000002E-2</v>
      </c>
      <c r="AH223" s="10">
        <v>-7.4806999999999998E-2</v>
      </c>
      <c r="AI223" s="10">
        <v>-7.9805000000000001E-2</v>
      </c>
      <c r="AJ223" s="10">
        <v>-7.4986999999999998E-2</v>
      </c>
      <c r="AK223" s="10">
        <v>-6.4612000000000003E-2</v>
      </c>
      <c r="AL223" s="10">
        <v>-2.6688E-2</v>
      </c>
      <c r="AM223" s="10">
        <v>2.4331999999999999E-2</v>
      </c>
      <c r="AN223" s="10">
        <v>6.1756999999999999E-2</v>
      </c>
      <c r="AO223" s="10">
        <v>9.1659000000000004E-2</v>
      </c>
      <c r="AP223" s="10">
        <v>9.3825000000000006E-2</v>
      </c>
      <c r="AQ223" s="10">
        <v>8.5452E-2</v>
      </c>
      <c r="AR223" s="10">
        <v>7.9754000000000005E-2</v>
      </c>
      <c r="AS223" s="10">
        <v>8.8232000000000005E-2</v>
      </c>
      <c r="AT223" s="10">
        <v>0.113274</v>
      </c>
      <c r="AU223" s="10">
        <v>0.13597600000000001</v>
      </c>
      <c r="AV223" s="10">
        <v>0.139737</v>
      </c>
      <c r="AW223" s="10">
        <v>0.155552</v>
      </c>
      <c r="AX223" s="10">
        <v>0.189383</v>
      </c>
      <c r="AY223" s="10">
        <v>0.21596099999999999</v>
      </c>
      <c r="AZ223" s="10">
        <v>0.24635799999999999</v>
      </c>
      <c r="BA223" s="10">
        <v>0.27606199999999997</v>
      </c>
      <c r="BB223" s="10">
        <v>0.31293199999999999</v>
      </c>
      <c r="BC223" s="10">
        <v>0.35437200000000002</v>
      </c>
      <c r="BD223" s="10">
        <v>0.38379099999999999</v>
      </c>
      <c r="BE223" s="10">
        <v>0.39326100000000003</v>
      </c>
      <c r="BF223" s="10">
        <v>0.38185799999999998</v>
      </c>
      <c r="BG223" s="10">
        <v>0.35916199999999998</v>
      </c>
      <c r="BH223" s="10">
        <v>0.33593299999999998</v>
      </c>
      <c r="BI223" s="10">
        <v>0.32367800000000002</v>
      </c>
      <c r="BJ223" s="10">
        <v>0.314583</v>
      </c>
      <c r="BK223" s="10">
        <v>0.30230200000000002</v>
      </c>
      <c r="BL223" s="10">
        <v>0.289497</v>
      </c>
      <c r="BM223" s="10">
        <v>0.27261400000000002</v>
      </c>
      <c r="BN223" s="10">
        <v>0.251664</v>
      </c>
      <c r="BO223" s="10">
        <v>0.23014000000000001</v>
      </c>
      <c r="BP223" s="10">
        <v>0.20907400000000001</v>
      </c>
      <c r="BQ223" s="10">
        <v>0.18837499999999999</v>
      </c>
      <c r="BR223" s="10">
        <v>0.16803000000000001</v>
      </c>
      <c r="BS223" s="10">
        <v>0.148034</v>
      </c>
      <c r="BT223" s="10">
        <v>0.12837999999999999</v>
      </c>
      <c r="BU223" s="10">
        <v>0.10906200000000001</v>
      </c>
      <c r="BV223" s="10">
        <v>9.0075000000000002E-2</v>
      </c>
      <c r="BW223" s="10">
        <v>7.1413000000000004E-2</v>
      </c>
      <c r="BX223" s="10">
        <v>5.3071E-2</v>
      </c>
      <c r="BY223" s="10">
        <v>3.5041999999999997E-2</v>
      </c>
      <c r="BZ223" s="10">
        <v>1.7323000000000002E-2</v>
      </c>
      <c r="CA223" s="10">
        <v>-9.3999999999999994E-5</v>
      </c>
      <c r="CB223" s="10">
        <v>-1.7212000000000002E-2</v>
      </c>
    </row>
    <row r="224" spans="1:80">
      <c r="A224" s="10">
        <v>7.2220999999999994E-2</v>
      </c>
      <c r="B224" s="10">
        <v>0.132938</v>
      </c>
      <c r="C224" s="10">
        <v>0.17039899999999999</v>
      </c>
      <c r="D224" s="10">
        <v>0.18929000000000001</v>
      </c>
      <c r="E224" s="10">
        <v>0.19131400000000001</v>
      </c>
      <c r="F224" s="10">
        <v>0.185975</v>
      </c>
      <c r="G224" s="10">
        <v>0.19436800000000001</v>
      </c>
      <c r="H224" s="10">
        <v>0.215507</v>
      </c>
      <c r="I224" s="10">
        <v>0.24521899999999999</v>
      </c>
      <c r="J224" s="10">
        <v>0.28028700000000001</v>
      </c>
      <c r="K224" s="10">
        <v>0.32052000000000003</v>
      </c>
      <c r="L224" s="10">
        <v>0.36698399999999998</v>
      </c>
      <c r="M224" s="10">
        <v>0.363201</v>
      </c>
      <c r="N224" s="10">
        <v>0.32917999999999997</v>
      </c>
      <c r="O224" s="10">
        <v>0.26923200000000003</v>
      </c>
      <c r="P224" s="10">
        <v>0.22545999999999999</v>
      </c>
      <c r="Q224" s="10">
        <v>0.199744</v>
      </c>
      <c r="R224" s="10">
        <v>0.197273</v>
      </c>
      <c r="S224" s="10">
        <v>0.18029100000000001</v>
      </c>
      <c r="T224" s="10">
        <v>0.17757700000000001</v>
      </c>
      <c r="U224" s="10">
        <v>0.194551</v>
      </c>
      <c r="V224" s="10">
        <v>0.224469</v>
      </c>
      <c r="W224" s="10">
        <v>0.291989</v>
      </c>
      <c r="X224" s="10">
        <v>0.368674</v>
      </c>
      <c r="Y224" s="10">
        <v>0.451073</v>
      </c>
      <c r="Z224" s="10">
        <v>0.52637699999999998</v>
      </c>
      <c r="AA224" s="10">
        <v>0.58699400000000002</v>
      </c>
      <c r="AB224" s="10">
        <v>0.61469499999999999</v>
      </c>
      <c r="AC224" s="10">
        <v>0.64156800000000003</v>
      </c>
      <c r="AD224" s="10">
        <v>0.67876400000000003</v>
      </c>
      <c r="AE224" s="10">
        <v>0.69243500000000002</v>
      </c>
      <c r="AF224" s="10">
        <v>0.66836200000000001</v>
      </c>
      <c r="AG224" s="10">
        <v>0.66248799999999997</v>
      </c>
      <c r="AH224" s="10">
        <v>0.67423</v>
      </c>
      <c r="AI224" s="10">
        <v>0.70305200000000001</v>
      </c>
      <c r="AJ224" s="10">
        <v>0.74346400000000001</v>
      </c>
      <c r="AK224" s="10">
        <v>0.83109</v>
      </c>
      <c r="AL224" s="10">
        <v>0.91924499999999998</v>
      </c>
      <c r="AM224" s="10">
        <v>0.97868500000000003</v>
      </c>
      <c r="AN224" s="10">
        <v>1.074705</v>
      </c>
      <c r="AO224" s="10">
        <v>1.1652009999999999</v>
      </c>
      <c r="AP224" s="10">
        <v>1.266052</v>
      </c>
      <c r="AQ224" s="10">
        <v>1.3792390000000001</v>
      </c>
      <c r="AR224" s="10">
        <v>1.4587019999999999</v>
      </c>
      <c r="AS224" s="10">
        <v>1.5123</v>
      </c>
      <c r="AT224" s="10">
        <v>1.5011680000000001</v>
      </c>
      <c r="AU224" s="10">
        <v>1.4593510000000001</v>
      </c>
      <c r="AV224" s="10">
        <v>1.419519</v>
      </c>
      <c r="AW224" s="10">
        <v>1.318492</v>
      </c>
      <c r="AX224" s="10">
        <v>1.1901379999999999</v>
      </c>
      <c r="AY224" s="10">
        <v>1.0872269999999999</v>
      </c>
      <c r="AZ224" s="10">
        <v>0.98889199999999999</v>
      </c>
      <c r="BA224" s="10">
        <v>0.87980899999999995</v>
      </c>
      <c r="BB224" s="10">
        <v>0.80428699999999997</v>
      </c>
      <c r="BC224" s="10">
        <v>0.76413600000000004</v>
      </c>
      <c r="BD224" s="10">
        <v>0.71513300000000002</v>
      </c>
      <c r="BE224" s="10">
        <v>0.67047599999999996</v>
      </c>
      <c r="BF224" s="10">
        <v>0.631803</v>
      </c>
      <c r="BG224" s="10">
        <v>0.60779899999999998</v>
      </c>
      <c r="BH224" s="10">
        <v>0.58518300000000001</v>
      </c>
      <c r="BI224" s="10">
        <v>0.57150299999999998</v>
      </c>
      <c r="BJ224" s="10">
        <v>0.56491800000000003</v>
      </c>
      <c r="BK224" s="10">
        <v>0.55388099999999996</v>
      </c>
      <c r="BL224" s="10">
        <v>0.53404300000000005</v>
      </c>
      <c r="BM224" s="10">
        <v>0.51316099999999998</v>
      </c>
      <c r="BN224" s="10">
        <v>0.491178</v>
      </c>
      <c r="BO224" s="10">
        <v>0.46987299999999999</v>
      </c>
      <c r="BP224" s="10">
        <v>0.44857999999999998</v>
      </c>
      <c r="BQ224" s="10">
        <v>0.427597</v>
      </c>
      <c r="BR224" s="10">
        <v>0.406918</v>
      </c>
      <c r="BS224" s="10">
        <v>0.38653799999999999</v>
      </c>
      <c r="BT224" s="10">
        <v>0.366454</v>
      </c>
      <c r="BU224" s="10">
        <v>0.346661</v>
      </c>
      <c r="BV224" s="10">
        <v>0.327154</v>
      </c>
      <c r="BW224" s="10">
        <v>0.30792999999999998</v>
      </c>
      <c r="BX224" s="10">
        <v>0.28898499999999999</v>
      </c>
      <c r="BY224" s="10">
        <v>0.270314</v>
      </c>
      <c r="BZ224" s="10">
        <v>0.251913</v>
      </c>
      <c r="CA224" s="10">
        <v>0.23377899999999999</v>
      </c>
      <c r="CB224" s="10">
        <v>0.21590799999999999</v>
      </c>
    </row>
    <row r="225" spans="1:80">
      <c r="A225" s="10">
        <v>4.6019999999999998E-2</v>
      </c>
      <c r="B225" s="10">
        <v>8.1476999999999994E-2</v>
      </c>
      <c r="C225" s="10">
        <v>0.119606</v>
      </c>
      <c r="D225" s="10">
        <v>0.14780799999999999</v>
      </c>
      <c r="E225" s="10">
        <v>0.19140699999999999</v>
      </c>
      <c r="F225" s="10">
        <v>0.23433000000000001</v>
      </c>
      <c r="G225" s="10">
        <v>0.23288500000000001</v>
      </c>
      <c r="H225" s="10">
        <v>0.23385300000000001</v>
      </c>
      <c r="I225" s="10">
        <v>0.25194299999999997</v>
      </c>
      <c r="J225" s="10">
        <v>0.27385399999999999</v>
      </c>
      <c r="K225" s="10">
        <v>0.28909899999999999</v>
      </c>
      <c r="L225" s="10">
        <v>0.28847600000000001</v>
      </c>
      <c r="M225" s="10">
        <v>0.28526899999999999</v>
      </c>
      <c r="N225" s="10">
        <v>0.27690799999999999</v>
      </c>
      <c r="O225" s="10">
        <v>0.28672300000000001</v>
      </c>
      <c r="P225" s="10">
        <v>0.295821</v>
      </c>
      <c r="Q225" s="10">
        <v>0.32278000000000001</v>
      </c>
      <c r="R225" s="10">
        <v>0.34518700000000002</v>
      </c>
      <c r="S225" s="10">
        <v>0.355209</v>
      </c>
      <c r="T225" s="10">
        <v>0.36970799999999998</v>
      </c>
      <c r="U225" s="10">
        <v>0.36348900000000001</v>
      </c>
      <c r="V225" s="10">
        <v>0.34514800000000001</v>
      </c>
      <c r="W225" s="10">
        <v>0.35697699999999999</v>
      </c>
      <c r="X225" s="10">
        <v>0.41511900000000002</v>
      </c>
      <c r="Y225" s="10">
        <v>0.50842500000000002</v>
      </c>
      <c r="Z225" s="10">
        <v>0.61682300000000001</v>
      </c>
      <c r="AA225" s="10">
        <v>0.76813299999999995</v>
      </c>
      <c r="AB225" s="10">
        <v>0.90820400000000001</v>
      </c>
      <c r="AC225" s="10">
        <v>1.017493</v>
      </c>
      <c r="AD225" s="10">
        <v>1.1238600000000001</v>
      </c>
      <c r="AE225" s="10">
        <v>1.2819069999999999</v>
      </c>
      <c r="AF225" s="10">
        <v>1.4319980000000001</v>
      </c>
      <c r="AG225" s="10">
        <v>1.5527230000000001</v>
      </c>
      <c r="AH225" s="10">
        <v>1.6338189999999999</v>
      </c>
      <c r="AI225" s="10">
        <v>1.7771980000000001</v>
      </c>
      <c r="AJ225" s="10">
        <v>1.9473199999999999</v>
      </c>
      <c r="AK225" s="10">
        <v>2.0837650000000001</v>
      </c>
      <c r="AL225" s="10">
        <v>2.1625049999999999</v>
      </c>
      <c r="AM225" s="10">
        <v>2.2458969999999998</v>
      </c>
      <c r="AN225" s="10">
        <v>2.3086449999999998</v>
      </c>
      <c r="AO225" s="10">
        <v>2.3858600000000001</v>
      </c>
      <c r="AP225" s="10">
        <v>2.5276350000000001</v>
      </c>
      <c r="AQ225" s="10">
        <v>2.6755629999999999</v>
      </c>
      <c r="AR225" s="10">
        <v>2.8335650000000001</v>
      </c>
      <c r="AS225" s="10">
        <v>2.9902160000000002</v>
      </c>
      <c r="AT225" s="10">
        <v>3.2356289999999999</v>
      </c>
      <c r="AU225" s="10">
        <v>3.5088520000000001</v>
      </c>
      <c r="AV225" s="10">
        <v>3.7802730000000002</v>
      </c>
      <c r="AW225" s="10">
        <v>4.0878209999999999</v>
      </c>
      <c r="AX225" s="10">
        <v>4.458272</v>
      </c>
      <c r="AY225" s="10">
        <v>4.7620620000000002</v>
      </c>
      <c r="AZ225" s="10">
        <v>5.030545</v>
      </c>
      <c r="BA225" s="10">
        <v>5.3914299999999997</v>
      </c>
      <c r="BB225" s="10">
        <v>5.7328910000000004</v>
      </c>
      <c r="BC225" s="10">
        <v>6.0665979999999999</v>
      </c>
      <c r="BD225" s="10">
        <v>6.5148460000000004</v>
      </c>
      <c r="BE225" s="10">
        <v>7.0223680000000002</v>
      </c>
      <c r="BF225" s="10">
        <v>7.4943369999999998</v>
      </c>
      <c r="BG225" s="10">
        <v>7.9735009999999997</v>
      </c>
      <c r="BH225" s="10">
        <v>8.3589179999999992</v>
      </c>
      <c r="BI225" s="10">
        <v>8.7834699999999994</v>
      </c>
      <c r="BJ225" s="10">
        <v>9.2053119999999993</v>
      </c>
      <c r="BK225" s="10">
        <v>9.618055</v>
      </c>
      <c r="BL225" s="10">
        <v>10.101084</v>
      </c>
      <c r="BM225" s="10">
        <v>10.621615</v>
      </c>
      <c r="BN225" s="10">
        <v>11.192349</v>
      </c>
      <c r="BO225" s="10">
        <v>11.787603000000001</v>
      </c>
      <c r="BP225" s="10">
        <v>12.408386999999999</v>
      </c>
      <c r="BQ225" s="10">
        <v>13.059407</v>
      </c>
      <c r="BR225" s="10">
        <v>13.742037</v>
      </c>
      <c r="BS225" s="10">
        <v>14.45781</v>
      </c>
      <c r="BT225" s="10">
        <v>15.208337</v>
      </c>
      <c r="BU225" s="10">
        <v>15.995304000000001</v>
      </c>
      <c r="BV225" s="10">
        <v>16.820481000000001</v>
      </c>
      <c r="BW225" s="10">
        <v>17.685722999999999</v>
      </c>
      <c r="BX225" s="10">
        <v>18.592974999999999</v>
      </c>
      <c r="BY225" s="10">
        <v>19.544277000000001</v>
      </c>
      <c r="BZ225" s="10">
        <v>20.541768999999999</v>
      </c>
      <c r="CA225" s="10">
        <v>21.587691</v>
      </c>
      <c r="CB225" s="10">
        <v>22.684396</v>
      </c>
    </row>
    <row r="226" spans="1:80">
      <c r="A226" s="10">
        <v>3.7035999999999999E-2</v>
      </c>
      <c r="B226" s="10">
        <v>0.100926</v>
      </c>
      <c r="C226" s="10">
        <v>0.18479599999999999</v>
      </c>
      <c r="D226" s="10">
        <v>0.26949899999999999</v>
      </c>
      <c r="E226" s="10">
        <v>0.35466700000000001</v>
      </c>
      <c r="F226" s="10">
        <v>0.42968899999999999</v>
      </c>
      <c r="G226" s="10">
        <v>0.49316500000000002</v>
      </c>
      <c r="H226" s="10">
        <v>0.55716299999999996</v>
      </c>
      <c r="I226" s="10">
        <v>0.62151800000000001</v>
      </c>
      <c r="J226" s="10">
        <v>0.68172900000000003</v>
      </c>
      <c r="K226" s="10">
        <v>0.72973900000000003</v>
      </c>
      <c r="L226" s="10">
        <v>0.78190499999999996</v>
      </c>
      <c r="M226" s="10">
        <v>0.84076099999999998</v>
      </c>
      <c r="N226" s="10">
        <v>0.90162900000000001</v>
      </c>
      <c r="O226" s="10">
        <v>0.95844499999999999</v>
      </c>
      <c r="P226" s="10">
        <v>0.98390699999999998</v>
      </c>
      <c r="Q226" s="10">
        <v>0.99466600000000005</v>
      </c>
      <c r="R226" s="10">
        <v>0.97051500000000002</v>
      </c>
      <c r="S226" s="10">
        <v>0.94742999999999999</v>
      </c>
      <c r="T226" s="10">
        <v>0.98677800000000004</v>
      </c>
      <c r="U226" s="10">
        <v>1.0946610000000001</v>
      </c>
      <c r="V226" s="10">
        <v>1.2361070000000001</v>
      </c>
      <c r="W226" s="10">
        <v>1.379618</v>
      </c>
      <c r="X226" s="10">
        <v>1.532324</v>
      </c>
      <c r="Y226" s="10">
        <v>1.6397170000000001</v>
      </c>
      <c r="Z226" s="10">
        <v>1.7613049999999999</v>
      </c>
      <c r="AA226" s="10">
        <v>1.9080699999999999</v>
      </c>
      <c r="AB226" s="10">
        <v>2.078659</v>
      </c>
      <c r="AC226" s="10">
        <v>2.2235960000000001</v>
      </c>
      <c r="AD226" s="10">
        <v>2.298171</v>
      </c>
      <c r="AE226" s="10">
        <v>2.2450000000000001</v>
      </c>
      <c r="AF226" s="10">
        <v>2.1240890000000001</v>
      </c>
      <c r="AG226" s="10">
        <v>2.0501499999999999</v>
      </c>
      <c r="AH226" s="10">
        <v>2.0083449999999998</v>
      </c>
      <c r="AI226" s="10">
        <v>1.9873510000000001</v>
      </c>
      <c r="AJ226" s="10">
        <v>2.0024329999999999</v>
      </c>
      <c r="AK226" s="10">
        <v>2.0602740000000002</v>
      </c>
      <c r="AL226" s="10">
        <v>2.1124510000000001</v>
      </c>
      <c r="AM226" s="10">
        <v>2.131497</v>
      </c>
      <c r="AN226" s="10">
        <v>2.1216819999999998</v>
      </c>
      <c r="AO226" s="10">
        <v>2.0917110000000001</v>
      </c>
      <c r="AP226" s="10">
        <v>2.1334689999999998</v>
      </c>
      <c r="AQ226" s="10">
        <v>2.2741349999999998</v>
      </c>
      <c r="AR226" s="10">
        <v>2.428121</v>
      </c>
      <c r="AS226" s="10">
        <v>2.5451600000000001</v>
      </c>
      <c r="AT226" s="10">
        <v>2.587809</v>
      </c>
      <c r="AU226" s="10">
        <v>2.5771519999999999</v>
      </c>
      <c r="AV226" s="10">
        <v>2.57829</v>
      </c>
      <c r="AW226" s="10">
        <v>2.6046420000000001</v>
      </c>
      <c r="AX226" s="10">
        <v>2.6494740000000001</v>
      </c>
      <c r="AY226" s="10">
        <v>2.709492</v>
      </c>
      <c r="AZ226" s="10">
        <v>2.7948499999999998</v>
      </c>
      <c r="BA226" s="10">
        <v>2.9079329999999999</v>
      </c>
      <c r="BB226" s="10">
        <v>3.0349119999999998</v>
      </c>
      <c r="BC226" s="10">
        <v>3.166693</v>
      </c>
      <c r="BD226" s="10">
        <v>3.2949850000000001</v>
      </c>
      <c r="BE226" s="10">
        <v>3.4110490000000002</v>
      </c>
      <c r="BF226" s="10">
        <v>3.5378940000000001</v>
      </c>
      <c r="BG226" s="10">
        <v>3.6384910000000001</v>
      </c>
      <c r="BH226" s="10">
        <v>3.7755390000000002</v>
      </c>
      <c r="BI226" s="10">
        <v>3.912534</v>
      </c>
      <c r="BJ226" s="10">
        <v>4.031631</v>
      </c>
      <c r="BK226" s="10">
        <v>4.1363820000000002</v>
      </c>
      <c r="BL226" s="10">
        <v>4.2584540000000004</v>
      </c>
      <c r="BM226" s="10">
        <v>4.375229</v>
      </c>
      <c r="BN226" s="10">
        <v>4.4901949999999999</v>
      </c>
      <c r="BO226" s="10">
        <v>4.6100890000000003</v>
      </c>
      <c r="BP226" s="10">
        <v>4.7331789999999998</v>
      </c>
      <c r="BQ226" s="10">
        <v>4.8590020000000003</v>
      </c>
      <c r="BR226" s="10">
        <v>4.9875860000000003</v>
      </c>
      <c r="BS226" s="10">
        <v>5.1189910000000003</v>
      </c>
      <c r="BT226" s="10">
        <v>5.2532810000000003</v>
      </c>
      <c r="BU226" s="10">
        <v>5.3905180000000001</v>
      </c>
      <c r="BV226" s="10">
        <v>5.530767</v>
      </c>
      <c r="BW226" s="10">
        <v>5.6740930000000001</v>
      </c>
      <c r="BX226" s="10">
        <v>5.8205660000000004</v>
      </c>
      <c r="BY226" s="10">
        <v>5.9702520000000003</v>
      </c>
      <c r="BZ226" s="10">
        <v>6.1232240000000004</v>
      </c>
      <c r="CA226" s="10">
        <v>6.2795529999999999</v>
      </c>
      <c r="CB226" s="10">
        <v>6.4393130000000003</v>
      </c>
    </row>
    <row r="227" spans="1:80">
      <c r="A227" s="10">
        <v>2.7467999999999999E-2</v>
      </c>
      <c r="B227" s="10">
        <v>7.9989000000000005E-2</v>
      </c>
      <c r="C227" s="10">
        <v>0.14977699999999999</v>
      </c>
      <c r="D227" s="10">
        <v>0.18823500000000001</v>
      </c>
      <c r="E227" s="10">
        <v>0.202683</v>
      </c>
      <c r="F227" s="10">
        <v>0.19520199999999999</v>
      </c>
      <c r="G227" s="10">
        <v>0.16936899999999999</v>
      </c>
      <c r="H227" s="10">
        <v>0.146367</v>
      </c>
      <c r="I227" s="10">
        <v>0.107548</v>
      </c>
      <c r="J227" s="10">
        <v>7.2123999999999994E-2</v>
      </c>
      <c r="K227" s="10">
        <v>5.5627000000000003E-2</v>
      </c>
      <c r="L227" s="10">
        <v>4.5057E-2</v>
      </c>
      <c r="M227" s="10">
        <v>1.2692E-2</v>
      </c>
      <c r="N227" s="10">
        <v>-2.6377999999999999E-2</v>
      </c>
      <c r="O227" s="10">
        <v>-6.1806E-2</v>
      </c>
      <c r="P227" s="10">
        <v>-9.5435000000000006E-2</v>
      </c>
      <c r="Q227" s="10">
        <v>-0.122872</v>
      </c>
      <c r="R227" s="10">
        <v>-0.15676899999999999</v>
      </c>
      <c r="S227" s="10">
        <v>-0.18782399999999999</v>
      </c>
      <c r="T227" s="10">
        <v>-0.22122800000000001</v>
      </c>
      <c r="U227" s="10">
        <v>-0.25121900000000003</v>
      </c>
      <c r="V227" s="10">
        <v>-0.265044</v>
      </c>
      <c r="W227" s="10">
        <v>-0.274092</v>
      </c>
      <c r="X227" s="10">
        <v>-0.281441</v>
      </c>
      <c r="Y227" s="10">
        <v>-0.27561600000000003</v>
      </c>
      <c r="Z227" s="10">
        <v>-0.23350000000000001</v>
      </c>
      <c r="AA227" s="10">
        <v>-0.16564400000000001</v>
      </c>
      <c r="AB227" s="10">
        <v>-9.2924999999999994E-2</v>
      </c>
      <c r="AC227" s="10">
        <v>-3.1768999999999999E-2</v>
      </c>
      <c r="AD227" s="10">
        <v>1.1396999999999999E-2</v>
      </c>
      <c r="AE227" s="10">
        <v>5.2116000000000003E-2</v>
      </c>
      <c r="AF227" s="10">
        <v>0.103718</v>
      </c>
      <c r="AG227" s="10">
        <v>0.14879800000000001</v>
      </c>
      <c r="AH227" s="10">
        <v>0.16578999999999999</v>
      </c>
      <c r="AI227" s="10">
        <v>0.19853499999999999</v>
      </c>
      <c r="AJ227" s="10">
        <v>0.23791499999999999</v>
      </c>
      <c r="AK227" s="10">
        <v>0.25946599999999997</v>
      </c>
      <c r="AL227" s="10">
        <v>0.29478599999999999</v>
      </c>
      <c r="AM227" s="10">
        <v>0.35834199999999999</v>
      </c>
      <c r="AN227" s="10">
        <v>0.43948999999999999</v>
      </c>
      <c r="AO227" s="10">
        <v>0.54735599999999995</v>
      </c>
      <c r="AP227" s="10">
        <v>0.58796000000000004</v>
      </c>
      <c r="AQ227" s="10">
        <v>0.59193200000000001</v>
      </c>
      <c r="AR227" s="10">
        <v>0.58352199999999999</v>
      </c>
      <c r="AS227" s="10">
        <v>0.55154499999999995</v>
      </c>
      <c r="AT227" s="10">
        <v>0.52621499999999999</v>
      </c>
      <c r="AU227" s="10">
        <v>0.49501000000000001</v>
      </c>
      <c r="AV227" s="10">
        <v>0.45033800000000002</v>
      </c>
      <c r="AW227" s="10">
        <v>0.41097600000000001</v>
      </c>
      <c r="AX227" s="10">
        <v>0.36928699999999998</v>
      </c>
      <c r="AY227" s="10">
        <v>0.31856699999999999</v>
      </c>
      <c r="AZ227" s="10">
        <v>0.29555300000000001</v>
      </c>
      <c r="BA227" s="10">
        <v>0.290024</v>
      </c>
      <c r="BB227" s="10">
        <v>0.29013899999999998</v>
      </c>
      <c r="BC227" s="10">
        <v>0.29822900000000002</v>
      </c>
      <c r="BD227" s="10">
        <v>0.31855299999999998</v>
      </c>
      <c r="BE227" s="10">
        <v>0.34700500000000001</v>
      </c>
      <c r="BF227" s="10">
        <v>0.39015899999999998</v>
      </c>
      <c r="BG227" s="10">
        <v>0.42420400000000003</v>
      </c>
      <c r="BH227" s="10">
        <v>0.44453500000000001</v>
      </c>
      <c r="BI227" s="10">
        <v>0.46632699999999999</v>
      </c>
      <c r="BJ227" s="10">
        <v>0.492141</v>
      </c>
      <c r="BK227" s="10">
        <v>0.51859599999999995</v>
      </c>
      <c r="BL227" s="10">
        <v>0.55000199999999999</v>
      </c>
      <c r="BM227" s="10">
        <v>0.57657400000000003</v>
      </c>
      <c r="BN227" s="10">
        <v>0.60556100000000002</v>
      </c>
      <c r="BO227" s="10">
        <v>0.63434199999999996</v>
      </c>
      <c r="BP227" s="10">
        <v>0.66323299999999996</v>
      </c>
      <c r="BQ227" s="10">
        <v>0.69264099999999995</v>
      </c>
      <c r="BR227" s="10">
        <v>0.72257000000000005</v>
      </c>
      <c r="BS227" s="10">
        <v>0.75302800000000003</v>
      </c>
      <c r="BT227" s="10">
        <v>0.78402400000000005</v>
      </c>
      <c r="BU227" s="10">
        <v>0.81556799999999996</v>
      </c>
      <c r="BV227" s="10">
        <v>0.84767000000000003</v>
      </c>
      <c r="BW227" s="10">
        <v>0.88033899999999998</v>
      </c>
      <c r="BX227" s="10">
        <v>0.91358700000000004</v>
      </c>
      <c r="BY227" s="10">
        <v>0.94742199999999999</v>
      </c>
      <c r="BZ227" s="10">
        <v>0.98185500000000003</v>
      </c>
      <c r="CA227" s="10">
        <v>1.0168969999999999</v>
      </c>
      <c r="CB227" s="10">
        <v>1.052559</v>
      </c>
    </row>
    <row r="228" spans="1:80">
      <c r="A228" s="10">
        <v>-2.2848E-2</v>
      </c>
      <c r="B228" s="10">
        <v>-2.6085000000000001E-2</v>
      </c>
      <c r="C228" s="10">
        <v>-8.2679999999999993E-3</v>
      </c>
      <c r="D228" s="10">
        <v>2.3913E-2</v>
      </c>
      <c r="E228" s="10">
        <v>4.2058999999999999E-2</v>
      </c>
      <c r="F228" s="10">
        <v>4.6429999999999999E-2</v>
      </c>
      <c r="G228" s="10">
        <v>4.6862000000000001E-2</v>
      </c>
      <c r="H228" s="10">
        <v>4.2429000000000001E-2</v>
      </c>
      <c r="I228" s="10">
        <v>2.2473E-2</v>
      </c>
      <c r="J228" s="10">
        <v>-1.3622E-2</v>
      </c>
      <c r="K228" s="10">
        <v>-5.8837E-2</v>
      </c>
      <c r="L228" s="10">
        <v>-0.10598299999999999</v>
      </c>
      <c r="M228" s="10">
        <v>-0.15510399999999999</v>
      </c>
      <c r="N228" s="10">
        <v>-0.18686</v>
      </c>
      <c r="O228" s="10">
        <v>-0.200124</v>
      </c>
      <c r="P228" s="10">
        <v>-0.216167</v>
      </c>
      <c r="Q228" s="10">
        <v>-0.238626</v>
      </c>
      <c r="R228" s="10">
        <v>-0.25543300000000002</v>
      </c>
      <c r="S228" s="10">
        <v>-0.250749</v>
      </c>
      <c r="T228" s="10">
        <v>-0.23913100000000001</v>
      </c>
      <c r="U228" s="10">
        <v>-0.23002300000000001</v>
      </c>
      <c r="V228" s="10">
        <v>-0.22031300000000001</v>
      </c>
      <c r="W228" s="10">
        <v>-0.220558</v>
      </c>
      <c r="X228" s="10">
        <v>-0.22641500000000001</v>
      </c>
      <c r="Y228" s="10">
        <v>-0.22937299999999999</v>
      </c>
      <c r="Z228" s="10">
        <v>-0.233017</v>
      </c>
      <c r="AA228" s="10">
        <v>-0.247006</v>
      </c>
      <c r="AB228" s="10">
        <v>-0.26936700000000002</v>
      </c>
      <c r="AC228" s="10">
        <v>-0.29020000000000001</v>
      </c>
      <c r="AD228" s="10">
        <v>-0.30567100000000003</v>
      </c>
      <c r="AE228" s="10">
        <v>-0.30371599999999999</v>
      </c>
      <c r="AF228" s="10">
        <v>-0.301261</v>
      </c>
      <c r="AG228" s="10">
        <v>-0.30010700000000001</v>
      </c>
      <c r="AH228" s="10">
        <v>-0.287684</v>
      </c>
      <c r="AI228" s="10">
        <v>-0.26271699999999998</v>
      </c>
      <c r="AJ228" s="10">
        <v>-0.244009</v>
      </c>
      <c r="AK228" s="10">
        <v>-0.23397100000000001</v>
      </c>
      <c r="AL228" s="10">
        <v>-0.223855</v>
      </c>
      <c r="AM228" s="10">
        <v>-0.209171</v>
      </c>
      <c r="AN228" s="10">
        <v>-0.19741300000000001</v>
      </c>
      <c r="AO228" s="10">
        <v>-0.191828</v>
      </c>
      <c r="AP228" s="10">
        <v>-0.17813000000000001</v>
      </c>
      <c r="AQ228" s="10">
        <v>-0.15631300000000001</v>
      </c>
      <c r="AR228" s="10">
        <v>-0.13372700000000001</v>
      </c>
      <c r="AS228" s="10">
        <v>-9.4395000000000007E-2</v>
      </c>
      <c r="AT228" s="10">
        <v>-4.2453999999999999E-2</v>
      </c>
      <c r="AU228" s="10">
        <v>1.2574999999999999E-2</v>
      </c>
      <c r="AV228" s="10">
        <v>3.1379999999999998E-2</v>
      </c>
      <c r="AW228" s="10">
        <v>4.5183000000000001E-2</v>
      </c>
      <c r="AX228" s="10">
        <v>6.9291000000000005E-2</v>
      </c>
      <c r="AY228" s="10">
        <v>0.12127599999999999</v>
      </c>
      <c r="AZ228" s="10">
        <v>0.17616000000000001</v>
      </c>
      <c r="BA228" s="10">
        <v>0.23159099999999999</v>
      </c>
      <c r="BB228" s="10">
        <v>0.28332099999999999</v>
      </c>
      <c r="BC228" s="10">
        <v>0.33872600000000003</v>
      </c>
      <c r="BD228" s="10">
        <v>0.39665099999999998</v>
      </c>
      <c r="BE228" s="10">
        <v>0.44640600000000003</v>
      </c>
      <c r="BF228" s="10">
        <v>0.50966</v>
      </c>
      <c r="BG228" s="10">
        <v>0.56319900000000001</v>
      </c>
      <c r="BH228" s="10">
        <v>0.62256500000000004</v>
      </c>
      <c r="BI228" s="10">
        <v>0.69684500000000005</v>
      </c>
      <c r="BJ228" s="10">
        <v>0.76428499999999999</v>
      </c>
      <c r="BK228" s="10">
        <v>0.81385300000000005</v>
      </c>
      <c r="BL228" s="10">
        <v>0.85005799999999998</v>
      </c>
      <c r="BM228" s="10">
        <v>0.880328</v>
      </c>
      <c r="BN228" s="10">
        <v>0.90973599999999999</v>
      </c>
      <c r="BO228" s="10">
        <v>0.94159800000000005</v>
      </c>
      <c r="BP228" s="10">
        <v>0.97424500000000003</v>
      </c>
      <c r="BQ228" s="10">
        <v>1.0074270000000001</v>
      </c>
      <c r="BR228" s="10">
        <v>1.041166</v>
      </c>
      <c r="BS228" s="10">
        <v>1.075472</v>
      </c>
      <c r="BT228" s="10">
        <v>1.1103540000000001</v>
      </c>
      <c r="BU228" s="10">
        <v>1.145823</v>
      </c>
      <c r="BV228" s="10">
        <v>1.181888</v>
      </c>
      <c r="BW228" s="10">
        <v>1.2185600000000001</v>
      </c>
      <c r="BX228" s="10">
        <v>1.2558469999999999</v>
      </c>
      <c r="BY228" s="10">
        <v>1.2937609999999999</v>
      </c>
      <c r="BZ228" s="10">
        <v>1.3323130000000001</v>
      </c>
      <c r="CA228" s="10">
        <v>1.3715120000000001</v>
      </c>
      <c r="CB228" s="10">
        <v>1.41137</v>
      </c>
    </row>
    <row r="229" spans="1:80">
      <c r="A229" s="10">
        <v>-2.6598E-2</v>
      </c>
      <c r="B229" s="10">
        <v>-3.0373000000000001E-2</v>
      </c>
      <c r="C229" s="10">
        <v>-1.8841E-2</v>
      </c>
      <c r="D229" s="10">
        <v>1.268E-3</v>
      </c>
      <c r="E229" s="10">
        <v>2.5054E-2</v>
      </c>
      <c r="F229" s="10">
        <v>5.9292999999999998E-2</v>
      </c>
      <c r="G229" s="10">
        <v>0.111134</v>
      </c>
      <c r="H229" s="10">
        <v>0.18811800000000001</v>
      </c>
      <c r="I229" s="10">
        <v>0.30255599999999999</v>
      </c>
      <c r="J229" s="10">
        <v>0.40966399999999997</v>
      </c>
      <c r="K229" s="10">
        <v>0.55466300000000002</v>
      </c>
      <c r="L229" s="10">
        <v>0.73411700000000002</v>
      </c>
      <c r="M229" s="10">
        <v>0.90388100000000005</v>
      </c>
      <c r="N229" s="10">
        <v>1.047493</v>
      </c>
      <c r="O229" s="10">
        <v>1.1322080000000001</v>
      </c>
      <c r="P229" s="10">
        <v>1.2312609999999999</v>
      </c>
      <c r="Q229" s="10">
        <v>1.359578</v>
      </c>
      <c r="R229" s="10">
        <v>1.546896</v>
      </c>
      <c r="S229" s="10">
        <v>1.7571730000000001</v>
      </c>
      <c r="T229" s="10">
        <v>1.925705</v>
      </c>
      <c r="U229" s="10">
        <v>1.997512</v>
      </c>
      <c r="V229" s="10">
        <v>1.948064</v>
      </c>
      <c r="W229" s="10">
        <v>1.8684430000000001</v>
      </c>
      <c r="X229" s="10">
        <v>1.808551</v>
      </c>
      <c r="Y229" s="10">
        <v>1.725411</v>
      </c>
      <c r="Z229" s="10">
        <v>1.629022</v>
      </c>
      <c r="AA229" s="10">
        <v>1.5260069999999999</v>
      </c>
      <c r="AB229" s="10">
        <v>1.4183539999999999</v>
      </c>
      <c r="AC229" s="10">
        <v>1.343018</v>
      </c>
      <c r="AD229" s="10">
        <v>1.315895</v>
      </c>
      <c r="AE229" s="10">
        <v>1.352614</v>
      </c>
      <c r="AF229" s="10">
        <v>1.4354720000000001</v>
      </c>
      <c r="AG229" s="10">
        <v>1.543858</v>
      </c>
      <c r="AH229" s="10">
        <v>1.737336</v>
      </c>
      <c r="AI229" s="10">
        <v>2.0679409999999998</v>
      </c>
      <c r="AJ229" s="10">
        <v>2.4846900000000001</v>
      </c>
      <c r="AK229" s="10">
        <v>2.9090340000000001</v>
      </c>
      <c r="AL229" s="10">
        <v>3.3503039999999999</v>
      </c>
      <c r="AM229" s="10">
        <v>3.795255</v>
      </c>
      <c r="AN229" s="10">
        <v>4.1747730000000001</v>
      </c>
      <c r="AO229" s="10">
        <v>4.4533319999999996</v>
      </c>
      <c r="AP229" s="10">
        <v>4.6270829999999998</v>
      </c>
      <c r="AQ229" s="10">
        <v>4.7522539999999998</v>
      </c>
      <c r="AR229" s="10">
        <v>4.9336080000000004</v>
      </c>
      <c r="AS229" s="10">
        <v>5.2320099999999998</v>
      </c>
      <c r="AT229" s="10">
        <v>5.49376</v>
      </c>
      <c r="AU229" s="10">
        <v>5.7628380000000003</v>
      </c>
      <c r="AV229" s="10">
        <v>5.9603830000000002</v>
      </c>
      <c r="AW229" s="10">
        <v>6.1407540000000003</v>
      </c>
      <c r="AX229" s="10">
        <v>6.2635500000000004</v>
      </c>
      <c r="AY229" s="10">
        <v>6.2631030000000001</v>
      </c>
      <c r="AZ229" s="10">
        <v>6.3132900000000003</v>
      </c>
      <c r="BA229" s="10">
        <v>6.4322499999999998</v>
      </c>
      <c r="BB229" s="10">
        <v>6.5144539999999997</v>
      </c>
      <c r="BC229" s="10">
        <v>6.5990570000000002</v>
      </c>
      <c r="BD229" s="10">
        <v>6.6265330000000002</v>
      </c>
      <c r="BE229" s="10">
        <v>6.7462559999999998</v>
      </c>
      <c r="BF229" s="10">
        <v>6.895251</v>
      </c>
      <c r="BG229" s="10">
        <v>7.0400200000000002</v>
      </c>
      <c r="BH229" s="10">
        <v>7.1061230000000002</v>
      </c>
      <c r="BI229" s="10">
        <v>7.2314569999999998</v>
      </c>
      <c r="BJ229" s="10">
        <v>7.4368819999999998</v>
      </c>
      <c r="BK229" s="10">
        <v>7.6208859999999996</v>
      </c>
      <c r="BL229" s="10">
        <v>7.772907</v>
      </c>
      <c r="BM229" s="10">
        <v>7.893834</v>
      </c>
      <c r="BN229" s="10">
        <v>7.9864490000000004</v>
      </c>
      <c r="BO229" s="10">
        <v>8.0674069999999993</v>
      </c>
      <c r="BP229" s="10">
        <v>8.1480440000000005</v>
      </c>
      <c r="BQ229" s="10">
        <v>8.2293850000000006</v>
      </c>
      <c r="BR229" s="10">
        <v>8.3114489999999996</v>
      </c>
      <c r="BS229" s="10">
        <v>8.3942420000000002</v>
      </c>
      <c r="BT229" s="10">
        <v>8.4777719999999999</v>
      </c>
      <c r="BU229" s="10">
        <v>8.5620449999999995</v>
      </c>
      <c r="BV229" s="10">
        <v>8.6470669999999998</v>
      </c>
      <c r="BW229" s="10">
        <v>8.7328449999999993</v>
      </c>
      <c r="BX229" s="10">
        <v>8.8193859999999997</v>
      </c>
      <c r="BY229" s="10">
        <v>8.9066960000000002</v>
      </c>
      <c r="BZ229" s="10">
        <v>8.9947820000000007</v>
      </c>
      <c r="CA229" s="10">
        <v>9.0836520000000007</v>
      </c>
      <c r="CB229" s="10">
        <v>9.1733119999999992</v>
      </c>
    </row>
    <row r="230" spans="1:80">
      <c r="A230" s="10">
        <v>1.0607E-2</v>
      </c>
      <c r="B230" s="10">
        <v>1.5207999999999999E-2</v>
      </c>
      <c r="C230" s="10">
        <v>1.0108000000000001E-2</v>
      </c>
      <c r="D230" s="10">
        <v>4.7590000000000002E-3</v>
      </c>
      <c r="E230" s="10">
        <v>-8.8430000000000002E-3</v>
      </c>
      <c r="F230" s="10">
        <v>-2.2162000000000001E-2</v>
      </c>
      <c r="G230" s="10">
        <v>-4.6996000000000003E-2</v>
      </c>
      <c r="H230" s="10">
        <v>-6.8097000000000005E-2</v>
      </c>
      <c r="I230" s="10">
        <v>-6.8849999999999995E-2</v>
      </c>
      <c r="J230" s="10">
        <v>-7.714E-2</v>
      </c>
      <c r="K230" s="10">
        <v>-7.5666999999999998E-2</v>
      </c>
      <c r="L230" s="10">
        <v>-5.0004E-2</v>
      </c>
      <c r="M230" s="10">
        <v>-3.1109999999999999E-2</v>
      </c>
      <c r="N230" s="10">
        <v>-5.8100000000000001E-3</v>
      </c>
      <c r="O230" s="10">
        <v>2.4771999999999999E-2</v>
      </c>
      <c r="P230" s="10">
        <v>2.0518000000000002E-2</v>
      </c>
      <c r="Q230" s="10">
        <v>4.4889999999999999E-3</v>
      </c>
      <c r="R230" s="10">
        <v>-2.1481E-2</v>
      </c>
      <c r="S230" s="10">
        <v>-2.8815E-2</v>
      </c>
      <c r="T230" s="10">
        <v>-4.6719999999999999E-3</v>
      </c>
      <c r="U230" s="10">
        <v>1.38E-2</v>
      </c>
      <c r="V230" s="10">
        <v>1.8577E-2</v>
      </c>
      <c r="W230" s="10">
        <v>8.7200000000000003E-3</v>
      </c>
      <c r="X230" s="10">
        <v>-4.7330000000000002E-3</v>
      </c>
      <c r="Y230" s="10">
        <v>-1.8494E-2</v>
      </c>
      <c r="Z230" s="10">
        <v>-2.2546E-2</v>
      </c>
      <c r="AA230" s="10">
        <v>-9.4599999999999997E-3</v>
      </c>
      <c r="AB230" s="10">
        <v>1.0586999999999999E-2</v>
      </c>
      <c r="AC230" s="10">
        <v>2.1344999999999999E-2</v>
      </c>
      <c r="AD230" s="10">
        <v>6.2583E-2</v>
      </c>
      <c r="AE230" s="10">
        <v>0.13645299999999999</v>
      </c>
      <c r="AF230" s="10">
        <v>0.218807</v>
      </c>
      <c r="AG230" s="10">
        <v>0.30446299999999998</v>
      </c>
      <c r="AH230" s="10">
        <v>0.37083700000000003</v>
      </c>
      <c r="AI230" s="10">
        <v>0.43813800000000003</v>
      </c>
      <c r="AJ230" s="10">
        <v>0.50123899999999999</v>
      </c>
      <c r="AK230" s="10">
        <v>0.51896299999999995</v>
      </c>
      <c r="AL230" s="10">
        <v>0.54519099999999998</v>
      </c>
      <c r="AM230" s="10">
        <v>0.57324399999999998</v>
      </c>
      <c r="AN230" s="10">
        <v>0.58097600000000005</v>
      </c>
      <c r="AO230" s="10">
        <v>0.60448199999999996</v>
      </c>
      <c r="AP230" s="10">
        <v>0.66008</v>
      </c>
      <c r="AQ230" s="10">
        <v>0.697349</v>
      </c>
      <c r="AR230" s="10">
        <v>0.67686100000000005</v>
      </c>
      <c r="AS230" s="10">
        <v>0.65326200000000001</v>
      </c>
      <c r="AT230" s="10">
        <v>0.68203400000000003</v>
      </c>
      <c r="AU230" s="10">
        <v>0.75590800000000002</v>
      </c>
      <c r="AV230" s="10">
        <v>0.83077999999999996</v>
      </c>
      <c r="AW230" s="10">
        <v>0.85825200000000001</v>
      </c>
      <c r="AX230" s="10">
        <v>0.87618099999999999</v>
      </c>
      <c r="AY230" s="10">
        <v>0.89938899999999999</v>
      </c>
      <c r="AZ230" s="10">
        <v>0.92420500000000005</v>
      </c>
      <c r="BA230" s="10">
        <v>0.96060999999999996</v>
      </c>
      <c r="BB230" s="10">
        <v>0.98984899999999998</v>
      </c>
      <c r="BC230" s="10">
        <v>0.99526700000000001</v>
      </c>
      <c r="BD230" s="10">
        <v>0.99154699999999996</v>
      </c>
      <c r="BE230" s="10">
        <v>0.99357099999999998</v>
      </c>
      <c r="BF230" s="10">
        <v>1.0208539999999999</v>
      </c>
      <c r="BG230" s="10">
        <v>1.0371729999999999</v>
      </c>
      <c r="BH230" s="10">
        <v>1.0427630000000001</v>
      </c>
      <c r="BI230" s="10">
        <v>1.0303929999999999</v>
      </c>
      <c r="BJ230" s="10">
        <v>1.0172859999999999</v>
      </c>
      <c r="BK230" s="10">
        <v>1.0183869999999999</v>
      </c>
      <c r="BL230" s="10">
        <v>1.0014400000000001</v>
      </c>
      <c r="BM230" s="10">
        <v>0.98865999999999998</v>
      </c>
      <c r="BN230" s="10">
        <v>0.97530300000000003</v>
      </c>
      <c r="BO230" s="10">
        <v>0.96117300000000006</v>
      </c>
      <c r="BP230" s="10">
        <v>0.94776899999999997</v>
      </c>
      <c r="BQ230" s="10">
        <v>0.93444099999999997</v>
      </c>
      <c r="BR230" s="10">
        <v>0.92120400000000002</v>
      </c>
      <c r="BS230" s="10">
        <v>0.90805800000000003</v>
      </c>
      <c r="BT230" s="10">
        <v>0.89500199999999996</v>
      </c>
      <c r="BU230" s="10">
        <v>0.88203500000000001</v>
      </c>
      <c r="BV230" s="10">
        <v>0.86915600000000004</v>
      </c>
      <c r="BW230" s="10">
        <v>0.85636599999999996</v>
      </c>
      <c r="BX230" s="10">
        <v>0.84366399999999997</v>
      </c>
      <c r="BY230" s="10">
        <v>0.83104800000000001</v>
      </c>
      <c r="BZ230" s="10">
        <v>0.818519</v>
      </c>
      <c r="CA230" s="10">
        <v>0.80607499999999999</v>
      </c>
      <c r="CB230" s="10">
        <v>0.79371700000000001</v>
      </c>
    </row>
    <row r="231" spans="1:80">
      <c r="A231" s="10">
        <v>1.9984999999999999E-2</v>
      </c>
      <c r="B231" s="10">
        <v>1.5918999999999999E-2</v>
      </c>
      <c r="C231" s="10">
        <v>-3.3688999999999997E-2</v>
      </c>
      <c r="D231" s="10">
        <v>-9.4395000000000007E-2</v>
      </c>
      <c r="E231" s="10">
        <v>-0.155337</v>
      </c>
      <c r="F231" s="10">
        <v>-0.209838</v>
      </c>
      <c r="G231" s="10">
        <v>-0.25813399999999997</v>
      </c>
      <c r="H231" s="10">
        <v>-0.304591</v>
      </c>
      <c r="I231" s="10">
        <v>-0.34310800000000002</v>
      </c>
      <c r="J231" s="10">
        <v>-0.373861</v>
      </c>
      <c r="K231" s="10">
        <v>-0.39179799999999998</v>
      </c>
      <c r="L231" s="10">
        <v>-0.39851999999999999</v>
      </c>
      <c r="M231" s="10">
        <v>-0.41161399999999998</v>
      </c>
      <c r="N231" s="10">
        <v>-0.42624899999999999</v>
      </c>
      <c r="O231" s="10">
        <v>-0.43572300000000003</v>
      </c>
      <c r="P231" s="10">
        <v>-0.43823699999999999</v>
      </c>
      <c r="Q231" s="10">
        <v>-0.43765900000000002</v>
      </c>
      <c r="R231" s="10">
        <v>-0.43798500000000001</v>
      </c>
      <c r="S231" s="10">
        <v>-0.43573499999999998</v>
      </c>
      <c r="T231" s="10">
        <v>-0.44289099999999998</v>
      </c>
      <c r="U231" s="10">
        <v>-0.459476</v>
      </c>
      <c r="V231" s="10">
        <v>-0.47057900000000003</v>
      </c>
      <c r="W231" s="10">
        <v>-0.49355399999999999</v>
      </c>
      <c r="X231" s="10">
        <v>-0.52736799999999995</v>
      </c>
      <c r="Y231" s="10">
        <v>-0.55661300000000002</v>
      </c>
      <c r="Z231" s="10">
        <v>-0.58458200000000005</v>
      </c>
      <c r="AA231" s="10">
        <v>-0.60090399999999999</v>
      </c>
      <c r="AB231" s="10">
        <v>-0.60570299999999999</v>
      </c>
      <c r="AC231" s="10">
        <v>-0.614039</v>
      </c>
      <c r="AD231" s="10">
        <v>-0.62009400000000003</v>
      </c>
      <c r="AE231" s="10">
        <v>-0.623247</v>
      </c>
      <c r="AF231" s="10">
        <v>-0.61848999999999998</v>
      </c>
      <c r="AG231" s="10">
        <v>-0.59892999999999996</v>
      </c>
      <c r="AH231" s="10">
        <v>-0.58236600000000005</v>
      </c>
      <c r="AI231" s="10">
        <v>-0.57622799999999996</v>
      </c>
      <c r="AJ231" s="10">
        <v>-0.57025499999999996</v>
      </c>
      <c r="AK231" s="10">
        <v>-0.57322300000000004</v>
      </c>
      <c r="AL231" s="10">
        <v>-0.580959</v>
      </c>
      <c r="AM231" s="10">
        <v>-0.58729399999999998</v>
      </c>
      <c r="AN231" s="10">
        <v>-0.59294999999999998</v>
      </c>
      <c r="AO231" s="10">
        <v>-0.59925399999999995</v>
      </c>
      <c r="AP231" s="10">
        <v>-0.61273999999999995</v>
      </c>
      <c r="AQ231" s="10">
        <v>-0.63015500000000002</v>
      </c>
      <c r="AR231" s="10">
        <v>-0.63914000000000004</v>
      </c>
      <c r="AS231" s="10">
        <v>-0.63016700000000003</v>
      </c>
      <c r="AT231" s="10">
        <v>-0.61992800000000003</v>
      </c>
      <c r="AU231" s="10">
        <v>-0.61752300000000004</v>
      </c>
      <c r="AV231" s="10">
        <v>-0.62001700000000004</v>
      </c>
      <c r="AW231" s="10">
        <v>-0.62634699999999999</v>
      </c>
      <c r="AX231" s="10">
        <v>-0.63094399999999995</v>
      </c>
      <c r="AY231" s="10">
        <v>-0.63204099999999996</v>
      </c>
      <c r="AZ231" s="10">
        <v>-0.62453099999999995</v>
      </c>
      <c r="BA231" s="10">
        <v>-0.61485100000000004</v>
      </c>
      <c r="BB231" s="10">
        <v>-0.60903200000000002</v>
      </c>
      <c r="BC231" s="10">
        <v>-0.60340499999999997</v>
      </c>
      <c r="BD231" s="10">
        <v>-0.599383</v>
      </c>
      <c r="BE231" s="10">
        <v>-0.59688200000000002</v>
      </c>
      <c r="BF231" s="10">
        <v>-0.59131999999999996</v>
      </c>
      <c r="BG231" s="10">
        <v>-0.58468299999999995</v>
      </c>
      <c r="BH231" s="10">
        <v>-0.57645999999999997</v>
      </c>
      <c r="BI231" s="10">
        <v>-0.56761300000000003</v>
      </c>
      <c r="BJ231" s="10">
        <v>-0.55745400000000001</v>
      </c>
      <c r="BK231" s="10">
        <v>-0.54785600000000001</v>
      </c>
      <c r="BL231" s="10">
        <v>-0.53837199999999996</v>
      </c>
      <c r="BM231" s="10">
        <v>-0.52712700000000001</v>
      </c>
      <c r="BN231" s="10">
        <v>-0.51580899999999996</v>
      </c>
      <c r="BO231" s="10">
        <v>-0.50465199999999999</v>
      </c>
      <c r="BP231" s="10">
        <v>-0.49315700000000001</v>
      </c>
      <c r="BQ231" s="10">
        <v>-0.48139399999999999</v>
      </c>
      <c r="BR231" s="10">
        <v>-0.46935900000000003</v>
      </c>
      <c r="BS231" s="10">
        <v>-0.45704400000000001</v>
      </c>
      <c r="BT231" s="10">
        <v>-0.44444400000000001</v>
      </c>
      <c r="BU231" s="10">
        <v>-0.43155100000000002</v>
      </c>
      <c r="BV231" s="10">
        <v>-0.41835899999999998</v>
      </c>
      <c r="BW231" s="10">
        <v>-0.40486</v>
      </c>
      <c r="BX231" s="10">
        <v>-0.39104899999999998</v>
      </c>
      <c r="BY231" s="10">
        <v>-0.376917</v>
      </c>
      <c r="BZ231" s="10">
        <v>-0.36245699999999997</v>
      </c>
      <c r="CA231" s="10">
        <v>-0.347661</v>
      </c>
      <c r="CB231" s="10">
        <v>-0.33252199999999998</v>
      </c>
    </row>
    <row r="232" spans="1:80">
      <c r="A232" s="10">
        <v>4.3424999999999998E-2</v>
      </c>
      <c r="B232" s="10">
        <v>9.2703999999999995E-2</v>
      </c>
      <c r="C232" s="10">
        <v>0.123358</v>
      </c>
      <c r="D232" s="10">
        <v>0.111113</v>
      </c>
      <c r="E232" s="10">
        <v>8.3374000000000004E-2</v>
      </c>
      <c r="F232" s="10">
        <v>5.1640999999999999E-2</v>
      </c>
      <c r="G232" s="10">
        <v>2.1800000000000001E-4</v>
      </c>
      <c r="H232" s="10">
        <v>-4.3313999999999998E-2</v>
      </c>
      <c r="I232" s="10">
        <v>-7.3375999999999997E-2</v>
      </c>
      <c r="J232" s="10">
        <v>-9.9158999999999997E-2</v>
      </c>
      <c r="K232" s="10">
        <v>-0.116996</v>
      </c>
      <c r="L232" s="10">
        <v>-0.127053</v>
      </c>
      <c r="M232" s="10">
        <v>-0.13476299999999999</v>
      </c>
      <c r="N232" s="10">
        <v>-0.120575</v>
      </c>
      <c r="O232" s="10">
        <v>-9.4559000000000004E-2</v>
      </c>
      <c r="P232" s="10">
        <v>-9.3507000000000007E-2</v>
      </c>
      <c r="Q232" s="10">
        <v>-9.5713000000000006E-2</v>
      </c>
      <c r="R232" s="10">
        <v>-7.4631000000000003E-2</v>
      </c>
      <c r="S232" s="10">
        <v>-6.2526999999999999E-2</v>
      </c>
      <c r="T232" s="10">
        <v>-6.0026000000000003E-2</v>
      </c>
      <c r="U232" s="10">
        <v>-6.0287E-2</v>
      </c>
      <c r="V232" s="10">
        <v>-4.3484000000000002E-2</v>
      </c>
      <c r="W232" s="10">
        <v>-7.1149999999999998E-3</v>
      </c>
      <c r="X232" s="10">
        <v>2.4974E-2</v>
      </c>
      <c r="Y232" s="10">
        <v>2.5250000000000002E-2</v>
      </c>
      <c r="Z232" s="10">
        <v>2.7217999999999999E-2</v>
      </c>
      <c r="AA232" s="10">
        <v>2.4733999999999999E-2</v>
      </c>
      <c r="AB232" s="10">
        <v>8.0129999999999993E-3</v>
      </c>
      <c r="AC232" s="10">
        <v>-3.8619000000000001E-2</v>
      </c>
      <c r="AD232" s="10">
        <v>-7.7216000000000007E-2</v>
      </c>
      <c r="AE232" s="10">
        <v>-0.11917800000000001</v>
      </c>
      <c r="AF232" s="10">
        <v>-0.16188900000000001</v>
      </c>
      <c r="AG232" s="10">
        <v>-0.19104099999999999</v>
      </c>
      <c r="AH232" s="10">
        <v>-0.21343899999999999</v>
      </c>
      <c r="AI232" s="10">
        <v>-0.22228300000000001</v>
      </c>
      <c r="AJ232" s="10">
        <v>-0.22956499999999999</v>
      </c>
      <c r="AK232" s="10">
        <v>-0.25119999999999998</v>
      </c>
      <c r="AL232" s="10">
        <v>-0.280302</v>
      </c>
      <c r="AM232" s="10">
        <v>-0.29030400000000001</v>
      </c>
      <c r="AN232" s="10">
        <v>-0.29007699999999997</v>
      </c>
      <c r="AO232" s="10">
        <v>-0.28878300000000001</v>
      </c>
      <c r="AP232" s="10">
        <v>-0.28465400000000002</v>
      </c>
      <c r="AQ232" s="10">
        <v>-0.28012599999999999</v>
      </c>
      <c r="AR232" s="10">
        <v>-0.29614600000000002</v>
      </c>
      <c r="AS232" s="10">
        <v>-0.30383100000000002</v>
      </c>
      <c r="AT232" s="10">
        <v>-0.295983</v>
      </c>
      <c r="AU232" s="10">
        <v>-0.28732400000000002</v>
      </c>
      <c r="AV232" s="10">
        <v>-0.27343000000000001</v>
      </c>
      <c r="AW232" s="10">
        <v>-0.263878</v>
      </c>
      <c r="AX232" s="10">
        <v>-0.242675</v>
      </c>
      <c r="AY232" s="10">
        <v>-0.21893699999999999</v>
      </c>
      <c r="AZ232" s="10">
        <v>-0.201789</v>
      </c>
      <c r="BA232" s="10">
        <v>-0.188664</v>
      </c>
      <c r="BB232" s="10">
        <v>-0.172573</v>
      </c>
      <c r="BC232" s="10">
        <v>-0.15018200000000001</v>
      </c>
      <c r="BD232" s="10">
        <v>-0.12504100000000001</v>
      </c>
      <c r="BE232" s="10">
        <v>-9.5324000000000006E-2</v>
      </c>
      <c r="BF232" s="10">
        <v>-6.9533999999999999E-2</v>
      </c>
      <c r="BG232" s="10">
        <v>-4.0113000000000003E-2</v>
      </c>
      <c r="BH232" s="10">
        <v>-1.7493999999999999E-2</v>
      </c>
      <c r="BI232" s="10">
        <v>6.5729999999999998E-3</v>
      </c>
      <c r="BJ232" s="10">
        <v>2.843E-2</v>
      </c>
      <c r="BK232" s="10">
        <v>4.7074999999999999E-2</v>
      </c>
      <c r="BL232" s="10">
        <v>7.2653999999999996E-2</v>
      </c>
      <c r="BM232" s="10">
        <v>9.2668E-2</v>
      </c>
      <c r="BN232" s="10">
        <v>0.11123</v>
      </c>
      <c r="BO232" s="10">
        <v>0.131663</v>
      </c>
      <c r="BP232" s="10">
        <v>0.152531</v>
      </c>
      <c r="BQ232" s="10">
        <v>0.173793</v>
      </c>
      <c r="BR232" s="10">
        <v>0.19544700000000001</v>
      </c>
      <c r="BS232" s="10">
        <v>0.217501</v>
      </c>
      <c r="BT232" s="10">
        <v>0.23996200000000001</v>
      </c>
      <c r="BU232" s="10">
        <v>0.26283800000000002</v>
      </c>
      <c r="BV232" s="10">
        <v>0.28613499999999997</v>
      </c>
      <c r="BW232" s="10">
        <v>0.30986200000000003</v>
      </c>
      <c r="BX232" s="10">
        <v>0.33402700000000002</v>
      </c>
      <c r="BY232" s="10">
        <v>0.35863699999999998</v>
      </c>
      <c r="BZ232" s="10">
        <v>0.38370199999999999</v>
      </c>
      <c r="CA232" s="10">
        <v>0.40922900000000001</v>
      </c>
      <c r="CB232" s="10">
        <v>0.43522699999999997</v>
      </c>
    </row>
    <row r="233" spans="1:80">
      <c r="A233" s="10">
        <v>9.4260000000000004E-3</v>
      </c>
      <c r="B233" s="10">
        <v>-5.5180000000000003E-3</v>
      </c>
      <c r="C233" s="10">
        <v>-3.5022999999999999E-2</v>
      </c>
      <c r="D233" s="10">
        <v>-6.6252000000000005E-2</v>
      </c>
      <c r="E233" s="10">
        <v>-0.112133</v>
      </c>
      <c r="F233" s="10">
        <v>-0.14161399999999999</v>
      </c>
      <c r="G233" s="10">
        <v>-0.17080000000000001</v>
      </c>
      <c r="H233" s="10">
        <v>-0.19067300000000001</v>
      </c>
      <c r="I233" s="10">
        <v>-0.19111</v>
      </c>
      <c r="J233" s="10">
        <v>-0.17998900000000001</v>
      </c>
      <c r="K233" s="10">
        <v>-0.148808</v>
      </c>
      <c r="L233" s="10">
        <v>-0.11996</v>
      </c>
      <c r="M233" s="10">
        <v>-0.103715</v>
      </c>
      <c r="N233" s="10">
        <v>-6.8310999999999997E-2</v>
      </c>
      <c r="O233" s="10">
        <v>-1.9359999999999999E-2</v>
      </c>
      <c r="P233" s="10">
        <v>1.5162999999999999E-2</v>
      </c>
      <c r="Q233" s="10">
        <v>4.8870999999999998E-2</v>
      </c>
      <c r="R233" s="10">
        <v>0.108296</v>
      </c>
      <c r="S233" s="10">
        <v>0.15989700000000001</v>
      </c>
      <c r="T233" s="10">
        <v>0.18174299999999999</v>
      </c>
      <c r="U233" s="10">
        <v>0.201067</v>
      </c>
      <c r="V233" s="10">
        <v>0.21508099999999999</v>
      </c>
      <c r="W233" s="10">
        <v>0.23477300000000001</v>
      </c>
      <c r="X233" s="10">
        <v>0.27531899999999998</v>
      </c>
      <c r="Y233" s="10">
        <v>0.33748400000000001</v>
      </c>
      <c r="Z233" s="10">
        <v>0.418263</v>
      </c>
      <c r="AA233" s="10">
        <v>0.50600999999999996</v>
      </c>
      <c r="AB233" s="10">
        <v>0.56574400000000002</v>
      </c>
      <c r="AC233" s="10">
        <v>0.59278500000000001</v>
      </c>
      <c r="AD233" s="10">
        <v>0.59106400000000003</v>
      </c>
      <c r="AE233" s="10">
        <v>0.57037199999999999</v>
      </c>
      <c r="AF233" s="10">
        <v>0.57081899999999997</v>
      </c>
      <c r="AG233" s="10">
        <v>0.60241999999999996</v>
      </c>
      <c r="AH233" s="10">
        <v>0.62831599999999999</v>
      </c>
      <c r="AI233" s="10">
        <v>0.66784100000000002</v>
      </c>
      <c r="AJ233" s="10">
        <v>0.71848299999999998</v>
      </c>
      <c r="AK233" s="10">
        <v>0.80427400000000004</v>
      </c>
      <c r="AL233" s="10">
        <v>0.85263199999999995</v>
      </c>
      <c r="AM233" s="10">
        <v>0.86579300000000003</v>
      </c>
      <c r="AN233" s="10">
        <v>0.85319500000000004</v>
      </c>
      <c r="AO233" s="10">
        <v>0.81209399999999998</v>
      </c>
      <c r="AP233" s="10">
        <v>0.76701699999999995</v>
      </c>
      <c r="AQ233" s="10">
        <v>0.74649200000000004</v>
      </c>
      <c r="AR233" s="10">
        <v>0.77067300000000005</v>
      </c>
      <c r="AS233" s="10">
        <v>0.81887900000000002</v>
      </c>
      <c r="AT233" s="10">
        <v>0.85863999999999996</v>
      </c>
      <c r="AU233" s="10">
        <v>0.85971699999999995</v>
      </c>
      <c r="AV233" s="10">
        <v>0.87358100000000005</v>
      </c>
      <c r="AW233" s="10">
        <v>0.90166900000000005</v>
      </c>
      <c r="AX233" s="10">
        <v>0.93232499999999996</v>
      </c>
      <c r="AY233" s="10">
        <v>0.97653500000000004</v>
      </c>
      <c r="AZ233" s="10">
        <v>1.047555</v>
      </c>
      <c r="BA233" s="10">
        <v>1.1231530000000001</v>
      </c>
      <c r="BB233" s="10">
        <v>1.2089669999999999</v>
      </c>
      <c r="BC233" s="10">
        <v>1.3004690000000001</v>
      </c>
      <c r="BD233" s="10">
        <v>1.350319</v>
      </c>
      <c r="BE233" s="10">
        <v>1.3566739999999999</v>
      </c>
      <c r="BF233" s="10">
        <v>1.3484719999999999</v>
      </c>
      <c r="BG233" s="10">
        <v>1.353332</v>
      </c>
      <c r="BH233" s="10">
        <v>1.383399</v>
      </c>
      <c r="BI233" s="10">
        <v>1.4267190000000001</v>
      </c>
      <c r="BJ233" s="10">
        <v>1.4747760000000001</v>
      </c>
      <c r="BK233" s="10">
        <v>1.537026</v>
      </c>
      <c r="BL233" s="10">
        <v>1.5979760000000001</v>
      </c>
      <c r="BM233" s="10">
        <v>1.662474</v>
      </c>
      <c r="BN233" s="10">
        <v>1.725406</v>
      </c>
      <c r="BO233" s="10">
        <v>1.790413</v>
      </c>
      <c r="BP233" s="10">
        <v>1.857021</v>
      </c>
      <c r="BQ233" s="10">
        <v>1.925249</v>
      </c>
      <c r="BR233" s="10">
        <v>1.995106</v>
      </c>
      <c r="BS233" s="10">
        <v>2.0666310000000001</v>
      </c>
      <c r="BT233" s="10">
        <v>2.1398640000000002</v>
      </c>
      <c r="BU233" s="10">
        <v>2.2148460000000001</v>
      </c>
      <c r="BV233" s="10">
        <v>2.2916180000000002</v>
      </c>
      <c r="BW233" s="10">
        <v>2.3702239999999999</v>
      </c>
      <c r="BX233" s="10">
        <v>2.450707</v>
      </c>
      <c r="BY233" s="10">
        <v>2.5331130000000002</v>
      </c>
      <c r="BZ233" s="10">
        <v>2.617486</v>
      </c>
      <c r="CA233" s="10">
        <v>2.7038730000000002</v>
      </c>
      <c r="CB233" s="10">
        <v>2.7923239999999998</v>
      </c>
    </row>
    <row r="234" spans="1:80">
      <c r="A234" s="10">
        <v>-5.4590000000000003E-3</v>
      </c>
      <c r="B234" s="10">
        <v>-2.2404E-2</v>
      </c>
      <c r="C234" s="10">
        <v>-3.4492000000000002E-2</v>
      </c>
      <c r="D234" s="10">
        <v>-2.5744E-2</v>
      </c>
      <c r="E234" s="10">
        <v>-3.0070000000000001E-3</v>
      </c>
      <c r="F234" s="10">
        <v>3.1607999999999997E-2</v>
      </c>
      <c r="G234" s="10">
        <v>6.9722999999999993E-2</v>
      </c>
      <c r="H234" s="10">
        <v>0.113465</v>
      </c>
      <c r="I234" s="10">
        <v>0.160442</v>
      </c>
      <c r="J234" s="10">
        <v>0.22963700000000001</v>
      </c>
      <c r="K234" s="10">
        <v>0.34082400000000002</v>
      </c>
      <c r="L234" s="10">
        <v>0.43456499999999998</v>
      </c>
      <c r="M234" s="10">
        <v>0.49531900000000001</v>
      </c>
      <c r="N234" s="10">
        <v>0.53680899999999998</v>
      </c>
      <c r="O234" s="10">
        <v>0.572542</v>
      </c>
      <c r="P234" s="10">
        <v>0.58055800000000002</v>
      </c>
      <c r="Q234" s="10">
        <v>0.60520300000000005</v>
      </c>
      <c r="R234" s="10">
        <v>0.68078799999999995</v>
      </c>
      <c r="S234" s="10">
        <v>0.78480099999999997</v>
      </c>
      <c r="T234" s="10">
        <v>0.86829999999999996</v>
      </c>
      <c r="U234" s="10">
        <v>0.97189899999999996</v>
      </c>
      <c r="V234" s="10">
        <v>1.08989</v>
      </c>
      <c r="W234" s="10">
        <v>1.1869540000000001</v>
      </c>
      <c r="X234" s="10">
        <v>1.2957730000000001</v>
      </c>
      <c r="Y234" s="10">
        <v>1.4263490000000001</v>
      </c>
      <c r="Z234" s="10">
        <v>1.495382</v>
      </c>
      <c r="AA234" s="10">
        <v>1.5271300000000001</v>
      </c>
      <c r="AB234" s="10">
        <v>1.549499</v>
      </c>
      <c r="AC234" s="10">
        <v>1.5590280000000001</v>
      </c>
      <c r="AD234" s="10">
        <v>1.569129</v>
      </c>
      <c r="AE234" s="10">
        <v>1.5828770000000001</v>
      </c>
      <c r="AF234" s="10">
        <v>1.567917</v>
      </c>
      <c r="AG234" s="10">
        <v>1.57988</v>
      </c>
      <c r="AH234" s="10">
        <v>1.6191500000000001</v>
      </c>
      <c r="AI234" s="10">
        <v>1.6537219999999999</v>
      </c>
      <c r="AJ234" s="10">
        <v>1.668725</v>
      </c>
      <c r="AK234" s="10">
        <v>1.6964269999999999</v>
      </c>
      <c r="AL234" s="10">
        <v>1.649365</v>
      </c>
      <c r="AM234" s="10">
        <v>1.5721590000000001</v>
      </c>
      <c r="AN234" s="10">
        <v>1.5321849999999999</v>
      </c>
      <c r="AO234" s="10">
        <v>1.4993190000000001</v>
      </c>
      <c r="AP234" s="10">
        <v>1.4877769999999999</v>
      </c>
      <c r="AQ234" s="10">
        <v>1.5010730000000001</v>
      </c>
      <c r="AR234" s="10">
        <v>1.519509</v>
      </c>
      <c r="AS234" s="10">
        <v>1.5104580000000001</v>
      </c>
      <c r="AT234" s="10">
        <v>1.424002</v>
      </c>
      <c r="AU234" s="10">
        <v>1.3091429999999999</v>
      </c>
      <c r="AV234" s="10">
        <v>1.2068380000000001</v>
      </c>
      <c r="AW234" s="10">
        <v>1.1197809999999999</v>
      </c>
      <c r="AX234" s="10">
        <v>1.047919</v>
      </c>
      <c r="AY234" s="10">
        <v>0.98904300000000001</v>
      </c>
      <c r="AZ234" s="10">
        <v>0.90049699999999999</v>
      </c>
      <c r="BA234" s="10">
        <v>0.80535299999999999</v>
      </c>
      <c r="BB234" s="10">
        <v>0.72555499999999995</v>
      </c>
      <c r="BC234" s="10">
        <v>0.65778300000000001</v>
      </c>
      <c r="BD234" s="10">
        <v>0.58226100000000003</v>
      </c>
      <c r="BE234" s="10">
        <v>0.51588800000000001</v>
      </c>
      <c r="BF234" s="10">
        <v>0.45908199999999999</v>
      </c>
      <c r="BG234" s="10">
        <v>0.40431499999999998</v>
      </c>
      <c r="BH234" s="10">
        <v>0.35696699999999998</v>
      </c>
      <c r="BI234" s="10">
        <v>0.32610899999999998</v>
      </c>
      <c r="BJ234" s="10">
        <v>0.31150099999999997</v>
      </c>
      <c r="BK234" s="10">
        <v>0.298537</v>
      </c>
      <c r="BL234" s="10">
        <v>0.28623100000000001</v>
      </c>
      <c r="BM234" s="10">
        <v>0.27433800000000003</v>
      </c>
      <c r="BN234" s="10">
        <v>0.26238400000000001</v>
      </c>
      <c r="BO234" s="10">
        <v>0.250085</v>
      </c>
      <c r="BP234" s="10">
        <v>0.23828299999999999</v>
      </c>
      <c r="BQ234" s="10">
        <v>0.22658600000000001</v>
      </c>
      <c r="BR234" s="10">
        <v>0.215</v>
      </c>
      <c r="BS234" s="10">
        <v>0.20352200000000001</v>
      </c>
      <c r="BT234" s="10">
        <v>0.19215299999999999</v>
      </c>
      <c r="BU234" s="10">
        <v>0.180892</v>
      </c>
      <c r="BV234" s="10">
        <v>0.169737</v>
      </c>
      <c r="BW234" s="10">
        <v>0.15868699999999999</v>
      </c>
      <c r="BX234" s="10">
        <v>0.14774200000000001</v>
      </c>
      <c r="BY234" s="10">
        <v>0.13689999999999999</v>
      </c>
      <c r="BZ234" s="10">
        <v>0.126161</v>
      </c>
      <c r="CA234" s="10">
        <v>0.115523</v>
      </c>
      <c r="CB234" s="10">
        <v>0.10498499999999999</v>
      </c>
    </row>
    <row r="235" spans="1:80">
      <c r="A235" s="10">
        <v>6.0427000000000002E-2</v>
      </c>
      <c r="B235" s="10">
        <v>0.16223699999999999</v>
      </c>
      <c r="C235" s="10">
        <v>0.259268</v>
      </c>
      <c r="D235" s="10">
        <v>0.36859500000000001</v>
      </c>
      <c r="E235" s="10">
        <v>0.49715599999999999</v>
      </c>
      <c r="F235" s="10">
        <v>0.59011100000000005</v>
      </c>
      <c r="G235" s="10">
        <v>0.67322300000000002</v>
      </c>
      <c r="H235" s="10">
        <v>0.80759400000000003</v>
      </c>
      <c r="I235" s="10">
        <v>0.96194999999999997</v>
      </c>
      <c r="J235" s="10">
        <v>1.1063959999999999</v>
      </c>
      <c r="K235" s="10">
        <v>1.2852030000000001</v>
      </c>
      <c r="L235" s="10">
        <v>1.50709</v>
      </c>
      <c r="M235" s="10">
        <v>1.7286680000000001</v>
      </c>
      <c r="N235" s="10">
        <v>1.9685729999999999</v>
      </c>
      <c r="O235" s="10">
        <v>2.3080210000000001</v>
      </c>
      <c r="P235" s="10">
        <v>2.7424029999999999</v>
      </c>
      <c r="Q235" s="10">
        <v>3.077807</v>
      </c>
      <c r="R235" s="10">
        <v>3.2873800000000002</v>
      </c>
      <c r="S235" s="10">
        <v>3.4096829999999998</v>
      </c>
      <c r="T235" s="10">
        <v>3.5221930000000001</v>
      </c>
      <c r="U235" s="10">
        <v>3.6332279999999999</v>
      </c>
      <c r="V235" s="10">
        <v>3.7363230000000001</v>
      </c>
      <c r="W235" s="10">
        <v>3.8079049999999999</v>
      </c>
      <c r="X235" s="10">
        <v>3.802044</v>
      </c>
      <c r="Y235" s="10">
        <v>3.9592520000000002</v>
      </c>
      <c r="Z235" s="10">
        <v>4.275442</v>
      </c>
      <c r="AA235" s="10">
        <v>4.5981160000000001</v>
      </c>
      <c r="AB235" s="10">
        <v>4.8015109999999996</v>
      </c>
      <c r="AC235" s="10">
        <v>4.9136030000000002</v>
      </c>
      <c r="AD235" s="10">
        <v>4.9886920000000003</v>
      </c>
      <c r="AE235" s="10">
        <v>5.0010310000000002</v>
      </c>
      <c r="AF235" s="10">
        <v>4.9050029999999998</v>
      </c>
      <c r="AG235" s="10">
        <v>4.6459640000000002</v>
      </c>
      <c r="AH235" s="10">
        <v>4.3099980000000002</v>
      </c>
      <c r="AI235" s="10">
        <v>4.0545590000000002</v>
      </c>
      <c r="AJ235" s="10">
        <v>3.8424510000000001</v>
      </c>
      <c r="AK235" s="10">
        <v>3.5967009999999999</v>
      </c>
      <c r="AL235" s="10">
        <v>3.449624</v>
      </c>
      <c r="AM235" s="10">
        <v>3.361577</v>
      </c>
      <c r="AN235" s="10">
        <v>3.2586400000000002</v>
      </c>
      <c r="AO235" s="10">
        <v>3.2248770000000002</v>
      </c>
      <c r="AP235" s="10">
        <v>3.171945</v>
      </c>
      <c r="AQ235" s="10">
        <v>3.1071710000000001</v>
      </c>
      <c r="AR235" s="10">
        <v>2.9841829999999998</v>
      </c>
      <c r="AS235" s="10">
        <v>2.7755719999999999</v>
      </c>
      <c r="AT235" s="10">
        <v>2.6329690000000001</v>
      </c>
      <c r="AU235" s="10">
        <v>2.5026600000000001</v>
      </c>
      <c r="AV235" s="10">
        <v>2.3609990000000001</v>
      </c>
      <c r="AW235" s="10">
        <v>2.2186379999999999</v>
      </c>
      <c r="AX235" s="10">
        <v>2.0522840000000002</v>
      </c>
      <c r="AY235" s="10">
        <v>1.845242</v>
      </c>
      <c r="AZ235" s="10">
        <v>1.690601</v>
      </c>
      <c r="BA235" s="10">
        <v>1.527304</v>
      </c>
      <c r="BB235" s="10">
        <v>1.349804</v>
      </c>
      <c r="BC235" s="10">
        <v>1.1684639999999999</v>
      </c>
      <c r="BD235" s="10">
        <v>0.98032799999999998</v>
      </c>
      <c r="BE235" s="10">
        <v>0.81740999999999997</v>
      </c>
      <c r="BF235" s="10">
        <v>0.69388300000000003</v>
      </c>
      <c r="BG235" s="10">
        <v>0.59201899999999996</v>
      </c>
      <c r="BH235" s="10">
        <v>0.504023</v>
      </c>
      <c r="BI235" s="10">
        <v>0.43395800000000001</v>
      </c>
      <c r="BJ235" s="10">
        <v>0.36046400000000001</v>
      </c>
      <c r="BK235" s="10">
        <v>0.28904400000000002</v>
      </c>
      <c r="BL235" s="10">
        <v>0.22070300000000001</v>
      </c>
      <c r="BM235" s="10">
        <v>0.16250400000000001</v>
      </c>
      <c r="BN235" s="10">
        <v>0.10670200000000001</v>
      </c>
      <c r="BO235" s="10">
        <v>5.3698999999999997E-2</v>
      </c>
      <c r="BP235" s="10">
        <v>3.2049999999999999E-3</v>
      </c>
      <c r="BQ235" s="10">
        <v>-4.4880000000000003E-2</v>
      </c>
      <c r="BR235" s="10">
        <v>-9.0661000000000005E-2</v>
      </c>
      <c r="BS235" s="10">
        <v>-0.13424700000000001</v>
      </c>
      <c r="BT235" s="10">
        <v>-0.17574500000000001</v>
      </c>
      <c r="BU235" s="10">
        <v>-0.215253</v>
      </c>
      <c r="BV235" s="10">
        <v>-0.25286700000000001</v>
      </c>
      <c r="BW235" s="10">
        <v>-0.28867900000000002</v>
      </c>
      <c r="BX235" s="10">
        <v>-0.32277400000000001</v>
      </c>
      <c r="BY235" s="10">
        <v>-0.35523500000000002</v>
      </c>
      <c r="BZ235" s="10">
        <v>-0.38613900000000001</v>
      </c>
      <c r="CA235" s="10">
        <v>-0.41556300000000002</v>
      </c>
      <c r="CB235" s="10">
        <v>-0.44357600000000003</v>
      </c>
    </row>
    <row r="236" spans="1:80">
      <c r="A236" s="10">
        <v>8.208E-3</v>
      </c>
      <c r="B236" s="10">
        <v>1.8879E-2</v>
      </c>
      <c r="C236" s="10">
        <v>1.346E-2</v>
      </c>
      <c r="D236" s="10">
        <v>9.9030000000000003E-3</v>
      </c>
      <c r="E236" s="10">
        <v>1.5113E-2</v>
      </c>
      <c r="F236" s="10">
        <v>5.3800000000000002E-3</v>
      </c>
      <c r="G236" s="10">
        <v>6.4400000000000004E-4</v>
      </c>
      <c r="H236" s="10">
        <v>1.2300000000000001E-4</v>
      </c>
      <c r="I236" s="10">
        <v>-6.502E-3</v>
      </c>
      <c r="J236" s="10">
        <v>-1.8162999999999999E-2</v>
      </c>
      <c r="K236" s="10">
        <v>-2.3335000000000002E-2</v>
      </c>
      <c r="L236" s="10">
        <v>-1.8393E-2</v>
      </c>
      <c r="M236" s="10">
        <v>-1.702E-3</v>
      </c>
      <c r="N236" s="10">
        <v>2.3257E-2</v>
      </c>
      <c r="O236" s="10">
        <v>4.6061999999999999E-2</v>
      </c>
      <c r="P236" s="10">
        <v>6.2868999999999994E-2</v>
      </c>
      <c r="Q236" s="10">
        <v>8.8594000000000006E-2</v>
      </c>
      <c r="R236" s="10">
        <v>8.9513999999999996E-2</v>
      </c>
      <c r="S236" s="10">
        <v>6.1448000000000003E-2</v>
      </c>
      <c r="T236" s="10">
        <v>2.9784999999999999E-2</v>
      </c>
      <c r="U236" s="10">
        <v>-4.4590000000000003E-3</v>
      </c>
      <c r="V236" s="10">
        <v>-4.1800999999999998E-2</v>
      </c>
      <c r="W236" s="10">
        <v>-4.5325999999999998E-2</v>
      </c>
      <c r="X236" s="10">
        <v>-1.0137E-2</v>
      </c>
      <c r="Y236" s="10">
        <v>3.2475999999999998E-2</v>
      </c>
      <c r="Z236" s="10">
        <v>6.2834000000000001E-2</v>
      </c>
      <c r="AA236" s="10">
        <v>8.8765999999999998E-2</v>
      </c>
      <c r="AB236" s="10">
        <v>0.103794</v>
      </c>
      <c r="AC236" s="10">
        <v>8.2471000000000003E-2</v>
      </c>
      <c r="AD236" s="10">
        <v>3.7894999999999998E-2</v>
      </c>
      <c r="AE236" s="10">
        <v>6.9740000000000002E-3</v>
      </c>
      <c r="AF236" s="10">
        <v>-3.3270000000000001E-3</v>
      </c>
      <c r="AG236" s="10">
        <v>3.9490000000000003E-3</v>
      </c>
      <c r="AH236" s="10">
        <v>3.5203999999999999E-2</v>
      </c>
      <c r="AI236" s="10">
        <v>5.9817000000000002E-2</v>
      </c>
      <c r="AJ236" s="10">
        <v>6.8588999999999997E-2</v>
      </c>
      <c r="AK236" s="10">
        <v>7.7731999999999996E-2</v>
      </c>
      <c r="AL236" s="10">
        <v>8.9050000000000004E-2</v>
      </c>
      <c r="AM236" s="10">
        <v>8.9580000000000007E-2</v>
      </c>
      <c r="AN236" s="10">
        <v>7.9517000000000004E-2</v>
      </c>
      <c r="AO236" s="10">
        <v>5.6249E-2</v>
      </c>
      <c r="AP236" s="10">
        <v>2.0183E-2</v>
      </c>
      <c r="AQ236" s="10">
        <v>-2.0939999999999999E-3</v>
      </c>
      <c r="AR236" s="10">
        <v>2.2060000000000001E-3</v>
      </c>
      <c r="AS236" s="10">
        <v>3.0328000000000001E-2</v>
      </c>
      <c r="AT236" s="10">
        <v>5.3816000000000003E-2</v>
      </c>
      <c r="AU236" s="10">
        <v>7.6591000000000006E-2</v>
      </c>
      <c r="AV236" s="10">
        <v>9.7409999999999997E-2</v>
      </c>
      <c r="AW236" s="10">
        <v>0.104555</v>
      </c>
      <c r="AX236" s="10">
        <v>0.12715499999999999</v>
      </c>
      <c r="AY236" s="10">
        <v>0.18811800000000001</v>
      </c>
      <c r="AZ236" s="10">
        <v>0.25388699999999997</v>
      </c>
      <c r="BA236" s="10">
        <v>0.34045500000000001</v>
      </c>
      <c r="BB236" s="10">
        <v>0.44314199999999998</v>
      </c>
      <c r="BC236" s="10">
        <v>0.57866700000000004</v>
      </c>
      <c r="BD236" s="10">
        <v>0.73180699999999999</v>
      </c>
      <c r="BE236" s="10">
        <v>0.86404300000000001</v>
      </c>
      <c r="BF236" s="10">
        <v>0.99122299999999997</v>
      </c>
      <c r="BG236" s="10">
        <v>1.1122939999999999</v>
      </c>
      <c r="BH236" s="10">
        <v>1.224164</v>
      </c>
      <c r="BI236" s="10">
        <v>1.3124100000000001</v>
      </c>
      <c r="BJ236" s="10">
        <v>1.401886</v>
      </c>
      <c r="BK236" s="10">
        <v>1.498664</v>
      </c>
      <c r="BL236" s="10">
        <v>1.611086</v>
      </c>
      <c r="BM236" s="10">
        <v>1.7343679999999999</v>
      </c>
      <c r="BN236" s="10">
        <v>1.8708910000000001</v>
      </c>
      <c r="BO236" s="10">
        <v>2.0209519999999999</v>
      </c>
      <c r="BP236" s="10">
        <v>2.1779999999999999</v>
      </c>
      <c r="BQ236" s="10">
        <v>2.3432309999999998</v>
      </c>
      <c r="BR236" s="10">
        <v>2.5170509999999999</v>
      </c>
      <c r="BS236" s="10">
        <v>2.6999089999999999</v>
      </c>
      <c r="BT236" s="10">
        <v>2.8922750000000002</v>
      </c>
      <c r="BU236" s="10">
        <v>3.0946410000000002</v>
      </c>
      <c r="BV236" s="10">
        <v>3.3075290000000002</v>
      </c>
      <c r="BW236" s="10">
        <v>3.5314860000000001</v>
      </c>
      <c r="BX236" s="10">
        <v>3.7670859999999999</v>
      </c>
      <c r="BY236" s="10">
        <v>4.0149359999999996</v>
      </c>
      <c r="BZ236" s="10">
        <v>4.275671</v>
      </c>
      <c r="CA236" s="10">
        <v>4.549963</v>
      </c>
      <c r="CB236" s="10">
        <v>4.8385160000000003</v>
      </c>
    </row>
    <row r="237" spans="1:80">
      <c r="A237" s="10">
        <v>6.1698000000000003E-2</v>
      </c>
      <c r="B237" s="10">
        <v>9.5102000000000006E-2</v>
      </c>
      <c r="C237" s="10">
        <v>7.9315999999999998E-2</v>
      </c>
      <c r="D237" s="10">
        <v>3.3132000000000002E-2</v>
      </c>
      <c r="E237" s="10">
        <v>-2.0798000000000001E-2</v>
      </c>
      <c r="F237" s="10">
        <v>-7.2806999999999997E-2</v>
      </c>
      <c r="G237" s="10">
        <v>-0.114139</v>
      </c>
      <c r="H237" s="10">
        <v>-0.149783</v>
      </c>
      <c r="I237" s="10">
        <v>-0.18590300000000001</v>
      </c>
      <c r="J237" s="10">
        <v>-0.21255199999999999</v>
      </c>
      <c r="K237" s="10">
        <v>-0.22091</v>
      </c>
      <c r="L237" s="10">
        <v>-0.224553</v>
      </c>
      <c r="M237" s="10">
        <v>-0.23172100000000001</v>
      </c>
      <c r="N237" s="10">
        <v>-0.23263800000000001</v>
      </c>
      <c r="O237" s="10">
        <v>-0.243982</v>
      </c>
      <c r="P237" s="10">
        <v>-0.25305299999999997</v>
      </c>
      <c r="Q237" s="10">
        <v>-0.263158</v>
      </c>
      <c r="R237" s="10">
        <v>-0.29089999999999999</v>
      </c>
      <c r="S237" s="10">
        <v>-0.30874299999999999</v>
      </c>
      <c r="T237" s="10">
        <v>-0.314249</v>
      </c>
      <c r="U237" s="10">
        <v>-0.31187100000000001</v>
      </c>
      <c r="V237" s="10">
        <v>-0.31357600000000002</v>
      </c>
      <c r="W237" s="10">
        <v>-0.32522800000000002</v>
      </c>
      <c r="X237" s="10">
        <v>-0.33398099999999997</v>
      </c>
      <c r="Y237" s="10">
        <v>-0.33042500000000002</v>
      </c>
      <c r="Z237" s="10">
        <v>-0.31610300000000002</v>
      </c>
      <c r="AA237" s="10">
        <v>-0.30770799999999998</v>
      </c>
      <c r="AB237" s="10">
        <v>-0.32786999999999999</v>
      </c>
      <c r="AC237" s="10">
        <v>-0.35901899999999998</v>
      </c>
      <c r="AD237" s="10">
        <v>-0.384604</v>
      </c>
      <c r="AE237" s="10">
        <v>-0.40514800000000001</v>
      </c>
      <c r="AF237" s="10">
        <v>-0.43669200000000002</v>
      </c>
      <c r="AG237" s="10">
        <v>-0.467582</v>
      </c>
      <c r="AH237" s="10">
        <v>-0.484875</v>
      </c>
      <c r="AI237" s="10">
        <v>-0.499083</v>
      </c>
      <c r="AJ237" s="10">
        <v>-0.50995599999999996</v>
      </c>
      <c r="AK237" s="10">
        <v>-0.51808500000000002</v>
      </c>
      <c r="AL237" s="10">
        <v>-0.523706</v>
      </c>
      <c r="AM237" s="10">
        <v>-0.52627299999999999</v>
      </c>
      <c r="AN237" s="10">
        <v>-0.52029400000000003</v>
      </c>
      <c r="AO237" s="10">
        <v>-0.50627</v>
      </c>
      <c r="AP237" s="10">
        <v>-0.47913299999999998</v>
      </c>
      <c r="AQ237" s="10">
        <v>-0.44842900000000002</v>
      </c>
      <c r="AR237" s="10">
        <v>-0.408111</v>
      </c>
      <c r="AS237" s="10">
        <v>-0.37301800000000002</v>
      </c>
      <c r="AT237" s="10">
        <v>-0.33934900000000001</v>
      </c>
      <c r="AU237" s="10">
        <v>-0.30439100000000002</v>
      </c>
      <c r="AV237" s="10">
        <v>-0.26786500000000002</v>
      </c>
      <c r="AW237" s="10">
        <v>-0.223551</v>
      </c>
      <c r="AX237" s="10">
        <v>-0.18313399999999999</v>
      </c>
      <c r="AY237" s="10">
        <v>-0.16076399999999999</v>
      </c>
      <c r="AZ237" s="10">
        <v>-0.15227299999999999</v>
      </c>
      <c r="BA237" s="10">
        <v>-0.15062800000000001</v>
      </c>
      <c r="BB237" s="10">
        <v>-0.14178199999999999</v>
      </c>
      <c r="BC237" s="10">
        <v>-0.131743</v>
      </c>
      <c r="BD237" s="10">
        <v>-0.11843099999999999</v>
      </c>
      <c r="BE237" s="10">
        <v>-0.109792</v>
      </c>
      <c r="BF237" s="10">
        <v>-0.100789</v>
      </c>
      <c r="BG237" s="10">
        <v>-8.8716000000000003E-2</v>
      </c>
      <c r="BH237" s="10">
        <v>-6.4441999999999999E-2</v>
      </c>
      <c r="BI237" s="10">
        <v>-3.8327E-2</v>
      </c>
      <c r="BJ237" s="10">
        <v>-1.6497000000000001E-2</v>
      </c>
      <c r="BK237" s="10">
        <v>-3.8839999999999999E-3</v>
      </c>
      <c r="BL237" s="10">
        <v>5.6730000000000001E-3</v>
      </c>
      <c r="BM237" s="10">
        <v>1.2061000000000001E-2</v>
      </c>
      <c r="BN237" s="10">
        <v>2.0264000000000001E-2</v>
      </c>
      <c r="BO237" s="10">
        <v>2.8066000000000001E-2</v>
      </c>
      <c r="BP237" s="10">
        <v>3.5586E-2</v>
      </c>
      <c r="BQ237" s="10">
        <v>4.3161999999999999E-2</v>
      </c>
      <c r="BR237" s="10">
        <v>5.0793999999999999E-2</v>
      </c>
      <c r="BS237" s="10">
        <v>5.8481999999999999E-2</v>
      </c>
      <c r="BT237" s="10">
        <v>6.6225999999999993E-2</v>
      </c>
      <c r="BU237" s="10">
        <v>7.4026999999999996E-2</v>
      </c>
      <c r="BV237" s="10">
        <v>8.1884999999999999E-2</v>
      </c>
      <c r="BW237" s="10">
        <v>8.9800000000000005E-2</v>
      </c>
      <c r="BX237" s="10">
        <v>9.7772999999999999E-2</v>
      </c>
      <c r="BY237" s="10">
        <v>0.105805</v>
      </c>
      <c r="BZ237" s="10">
        <v>0.113895</v>
      </c>
      <c r="CA237" s="10">
        <v>0.122044</v>
      </c>
      <c r="CB237" s="10">
        <v>0.13025300000000001</v>
      </c>
    </row>
    <row r="238" spans="1:80">
      <c r="A238" s="10">
        <v>-2.0759E-2</v>
      </c>
      <c r="B238" s="10">
        <v>-5.4778E-2</v>
      </c>
      <c r="C238" s="10">
        <v>-7.3227E-2</v>
      </c>
      <c r="D238" s="10">
        <v>-7.2947999999999999E-2</v>
      </c>
      <c r="E238" s="10">
        <v>-9.2451000000000005E-2</v>
      </c>
      <c r="F238" s="10">
        <v>-0.108635</v>
      </c>
      <c r="G238" s="10">
        <v>-0.113096</v>
      </c>
      <c r="H238" s="10">
        <v>-8.9157E-2</v>
      </c>
      <c r="I238" s="10">
        <v>-7.0947999999999997E-2</v>
      </c>
      <c r="J238" s="10">
        <v>-6.6292000000000004E-2</v>
      </c>
      <c r="K238" s="10">
        <v>-5.3999999999999999E-2</v>
      </c>
      <c r="L238" s="10">
        <v>-2.8185999999999999E-2</v>
      </c>
      <c r="M238" s="10">
        <v>-1.663E-3</v>
      </c>
      <c r="N238" s="10">
        <v>2.3737000000000001E-2</v>
      </c>
      <c r="O238" s="10">
        <v>4.7523999999999997E-2</v>
      </c>
      <c r="P238" s="10">
        <v>5.9566000000000001E-2</v>
      </c>
      <c r="Q238" s="10">
        <v>4.1792999999999997E-2</v>
      </c>
      <c r="R238" s="10">
        <v>2.1045999999999999E-2</v>
      </c>
      <c r="S238" s="10">
        <v>-3.813E-3</v>
      </c>
      <c r="T238" s="10">
        <v>-2.3376000000000001E-2</v>
      </c>
      <c r="U238" s="10">
        <v>-2.5522E-2</v>
      </c>
      <c r="V238" s="10">
        <v>-3.8198999999999997E-2</v>
      </c>
      <c r="W238" s="10">
        <v>-5.6800999999999997E-2</v>
      </c>
      <c r="X238" s="10">
        <v>-7.7188999999999994E-2</v>
      </c>
      <c r="Y238" s="10">
        <v>-9.3591999999999995E-2</v>
      </c>
      <c r="Z238" s="10">
        <v>-0.122824</v>
      </c>
      <c r="AA238" s="10">
        <v>-0.15146899999999999</v>
      </c>
      <c r="AB238" s="10">
        <v>-0.18498400000000001</v>
      </c>
      <c r="AC238" s="10">
        <v>-0.22378000000000001</v>
      </c>
      <c r="AD238" s="10">
        <v>-0.24645700000000001</v>
      </c>
      <c r="AE238" s="10">
        <v>-0.26644699999999999</v>
      </c>
      <c r="AF238" s="10">
        <v>-0.28964499999999999</v>
      </c>
      <c r="AG238" s="10">
        <v>-0.32072499999999998</v>
      </c>
      <c r="AH238" s="10">
        <v>-0.35553499999999999</v>
      </c>
      <c r="AI238" s="10">
        <v>-0.38702999999999999</v>
      </c>
      <c r="AJ238" s="10">
        <v>-0.41800100000000001</v>
      </c>
      <c r="AK238" s="10">
        <v>-0.44784200000000002</v>
      </c>
      <c r="AL238" s="10">
        <v>-0.47273100000000001</v>
      </c>
      <c r="AM238" s="10">
        <v>-0.50258800000000003</v>
      </c>
      <c r="AN238" s="10">
        <v>-0.53285199999999999</v>
      </c>
      <c r="AO238" s="10">
        <v>-0.555145</v>
      </c>
      <c r="AP238" s="10">
        <v>-0.57833199999999996</v>
      </c>
      <c r="AQ238" s="10">
        <v>-0.59594100000000005</v>
      </c>
      <c r="AR238" s="10">
        <v>-0.60192000000000001</v>
      </c>
      <c r="AS238" s="10">
        <v>-0.60896399999999995</v>
      </c>
      <c r="AT238" s="10">
        <v>-0.61439200000000005</v>
      </c>
      <c r="AU238" s="10">
        <v>-0.61882199999999998</v>
      </c>
      <c r="AV238" s="10">
        <v>-0.62918399999999997</v>
      </c>
      <c r="AW238" s="10">
        <v>-0.63900400000000002</v>
      </c>
      <c r="AX238" s="10">
        <v>-0.64086200000000004</v>
      </c>
      <c r="AY238" s="10">
        <v>-0.63283999999999996</v>
      </c>
      <c r="AZ238" s="10">
        <v>-0.62113499999999999</v>
      </c>
      <c r="BA238" s="10">
        <v>-0.61002199999999995</v>
      </c>
      <c r="BB238" s="10">
        <v>-0.60422699999999996</v>
      </c>
      <c r="BC238" s="10">
        <v>-0.60062099999999996</v>
      </c>
      <c r="BD238" s="10">
        <v>-0.60304199999999997</v>
      </c>
      <c r="BE238" s="10">
        <v>-0.60538999999999998</v>
      </c>
      <c r="BF238" s="10">
        <v>-0.60899999999999999</v>
      </c>
      <c r="BG238" s="10">
        <v>-0.61667700000000003</v>
      </c>
      <c r="BH238" s="10">
        <v>-0.62439599999999995</v>
      </c>
      <c r="BI238" s="10">
        <v>-0.63030799999999998</v>
      </c>
      <c r="BJ238" s="10">
        <v>-0.63852100000000001</v>
      </c>
      <c r="BK238" s="10">
        <v>-0.64611300000000005</v>
      </c>
      <c r="BL238" s="10">
        <v>-0.65185999999999999</v>
      </c>
      <c r="BM238" s="10">
        <v>-0.65710100000000005</v>
      </c>
      <c r="BN238" s="10">
        <v>-0.66173499999999996</v>
      </c>
      <c r="BO238" s="10">
        <v>-0.66677200000000003</v>
      </c>
      <c r="BP238" s="10">
        <v>-0.67167299999999996</v>
      </c>
      <c r="BQ238" s="10">
        <v>-0.67650600000000005</v>
      </c>
      <c r="BR238" s="10">
        <v>-0.68126699999999996</v>
      </c>
      <c r="BS238" s="10">
        <v>-0.68595899999999999</v>
      </c>
      <c r="BT238" s="10">
        <v>-0.690581</v>
      </c>
      <c r="BU238" s="10">
        <v>-0.69513599999999998</v>
      </c>
      <c r="BV238" s="10">
        <v>-0.69962299999999999</v>
      </c>
      <c r="BW238" s="10">
        <v>-0.704044</v>
      </c>
      <c r="BX238" s="10">
        <v>-0.70840099999999995</v>
      </c>
      <c r="BY238" s="10">
        <v>-0.71269300000000002</v>
      </c>
      <c r="BZ238" s="10">
        <v>-0.71692199999999995</v>
      </c>
      <c r="CA238" s="10">
        <v>-0.72108799999999995</v>
      </c>
      <c r="CB238" s="10">
        <v>-0.72519400000000001</v>
      </c>
    </row>
    <row r="239" spans="1:80">
      <c r="A239" s="10">
        <v>4.9116E-2</v>
      </c>
      <c r="B239" s="10">
        <v>7.1429999999999993E-2</v>
      </c>
      <c r="C239" s="10">
        <v>8.3223000000000005E-2</v>
      </c>
      <c r="D239" s="10">
        <v>0.102668</v>
      </c>
      <c r="E239" s="10">
        <v>0.134688</v>
      </c>
      <c r="F239" s="10">
        <v>0.138152</v>
      </c>
      <c r="G239" s="10">
        <v>0.13359799999999999</v>
      </c>
      <c r="H239" s="10">
        <v>0.14280499999999999</v>
      </c>
      <c r="I239" s="10">
        <v>0.15173700000000001</v>
      </c>
      <c r="J239" s="10">
        <v>0.183639</v>
      </c>
      <c r="K239" s="10">
        <v>0.20416699999999999</v>
      </c>
      <c r="L239" s="10">
        <v>0.23408300000000001</v>
      </c>
      <c r="M239" s="10">
        <v>0.244259</v>
      </c>
      <c r="N239" s="10">
        <v>0.245618</v>
      </c>
      <c r="O239" s="10">
        <v>0.26206099999999999</v>
      </c>
      <c r="P239" s="10">
        <v>0.255859</v>
      </c>
      <c r="Q239" s="10">
        <v>0.25134000000000001</v>
      </c>
      <c r="R239" s="10">
        <v>0.26444600000000001</v>
      </c>
      <c r="S239" s="10">
        <v>0.28227200000000002</v>
      </c>
      <c r="T239" s="10">
        <v>0.29717700000000002</v>
      </c>
      <c r="U239" s="10">
        <v>0.30171100000000001</v>
      </c>
      <c r="V239" s="10">
        <v>0.28973500000000002</v>
      </c>
      <c r="W239" s="10">
        <v>0.25712800000000002</v>
      </c>
      <c r="X239" s="10">
        <v>0.23574600000000001</v>
      </c>
      <c r="Y239" s="10">
        <v>0.23518</v>
      </c>
      <c r="Z239" s="10">
        <v>0.235654</v>
      </c>
      <c r="AA239" s="10">
        <v>0.24520500000000001</v>
      </c>
      <c r="AB239" s="10">
        <v>0.247173</v>
      </c>
      <c r="AC239" s="10">
        <v>0.240648</v>
      </c>
      <c r="AD239" s="10">
        <v>0.227544</v>
      </c>
      <c r="AE239" s="10">
        <v>0.19778299999999999</v>
      </c>
      <c r="AF239" s="10">
        <v>0.14052000000000001</v>
      </c>
      <c r="AG239" s="10">
        <v>7.4315999999999993E-2</v>
      </c>
      <c r="AH239" s="10">
        <v>1.7049999999999999E-3</v>
      </c>
      <c r="AI239" s="10">
        <v>-8.0737000000000003E-2</v>
      </c>
      <c r="AJ239" s="10">
        <v>-0.14866199999999999</v>
      </c>
      <c r="AK239" s="10">
        <v>-0.19758300000000001</v>
      </c>
      <c r="AL239" s="10">
        <v>-0.21281600000000001</v>
      </c>
      <c r="AM239" s="10">
        <v>-0.21437</v>
      </c>
      <c r="AN239" s="10">
        <v>-0.21051400000000001</v>
      </c>
      <c r="AO239" s="10">
        <v>-0.18998399999999999</v>
      </c>
      <c r="AP239" s="10">
        <v>-0.16320200000000001</v>
      </c>
      <c r="AQ239" s="10">
        <v>-0.142842</v>
      </c>
      <c r="AR239" s="10">
        <v>-0.13055</v>
      </c>
      <c r="AS239" s="10">
        <v>-0.116108</v>
      </c>
      <c r="AT239" s="10">
        <v>-9.4857999999999998E-2</v>
      </c>
      <c r="AU239" s="10">
        <v>-9.5918000000000003E-2</v>
      </c>
      <c r="AV239" s="10">
        <v>-9.6270999999999995E-2</v>
      </c>
      <c r="AW239" s="10">
        <v>-9.4379000000000005E-2</v>
      </c>
      <c r="AX239" s="10">
        <v>-8.7875999999999996E-2</v>
      </c>
      <c r="AY239" s="10">
        <v>-8.4996000000000002E-2</v>
      </c>
      <c r="AZ239" s="10">
        <v>-7.7979999999999994E-2</v>
      </c>
      <c r="BA239" s="10">
        <v>-7.5263999999999998E-2</v>
      </c>
      <c r="BB239" s="10">
        <v>-8.3736000000000005E-2</v>
      </c>
      <c r="BC239" s="10">
        <v>-9.2512999999999998E-2</v>
      </c>
      <c r="BD239" s="10">
        <v>-0.105503</v>
      </c>
      <c r="BE239" s="10">
        <v>-0.11694499999999999</v>
      </c>
      <c r="BF239" s="10">
        <v>-0.113551</v>
      </c>
      <c r="BG239" s="10">
        <v>-9.8959000000000005E-2</v>
      </c>
      <c r="BH239" s="10">
        <v>-7.6524999999999996E-2</v>
      </c>
      <c r="BI239" s="10">
        <v>-5.1417999999999998E-2</v>
      </c>
      <c r="BJ239" s="10">
        <v>-2.8715999999999998E-2</v>
      </c>
      <c r="BK239" s="10">
        <v>-5.4000000000000003E-3</v>
      </c>
      <c r="BL239" s="10">
        <v>2.23E-2</v>
      </c>
      <c r="BM239" s="10">
        <v>5.1726000000000001E-2</v>
      </c>
      <c r="BN239" s="10">
        <v>7.9972000000000001E-2</v>
      </c>
      <c r="BO239" s="10">
        <v>0.106305</v>
      </c>
      <c r="BP239" s="10">
        <v>0.132767</v>
      </c>
      <c r="BQ239" s="10">
        <v>0.159858</v>
      </c>
      <c r="BR239" s="10">
        <v>0.18759700000000001</v>
      </c>
      <c r="BS239" s="10">
        <v>0.215999</v>
      </c>
      <c r="BT239" s="10">
        <v>0.24507999999999999</v>
      </c>
      <c r="BU239" s="10">
        <v>0.27485700000000002</v>
      </c>
      <c r="BV239" s="10">
        <v>0.30534499999999998</v>
      </c>
      <c r="BW239" s="10">
        <v>0.336563</v>
      </c>
      <c r="BX239" s="10">
        <v>0.36852800000000002</v>
      </c>
      <c r="BY239" s="10">
        <v>0.40125699999999997</v>
      </c>
      <c r="BZ239" s="10">
        <v>0.43476900000000002</v>
      </c>
      <c r="CA239" s="10">
        <v>0.469082</v>
      </c>
      <c r="CB239" s="10">
        <v>0.504216</v>
      </c>
    </row>
    <row r="240" spans="1:80">
      <c r="A240" s="10">
        <v>7.4426000000000006E-2</v>
      </c>
      <c r="B240" s="10">
        <v>0.123587</v>
      </c>
      <c r="C240" s="10">
        <v>0.147707</v>
      </c>
      <c r="D240" s="10">
        <v>0.15439</v>
      </c>
      <c r="E240" s="10">
        <v>0.13875799999999999</v>
      </c>
      <c r="F240" s="10">
        <v>0.10814</v>
      </c>
      <c r="G240" s="10">
        <v>8.6099999999999996E-2</v>
      </c>
      <c r="H240" s="10">
        <v>7.7277999999999999E-2</v>
      </c>
      <c r="I240" s="10">
        <v>6.4692E-2</v>
      </c>
      <c r="J240" s="10">
        <v>3.5749999999999997E-2</v>
      </c>
      <c r="K240" s="10">
        <v>1.5800000000000002E-2</v>
      </c>
      <c r="L240" s="10">
        <v>-8.6940000000000003E-3</v>
      </c>
      <c r="M240" s="10">
        <v>-3.8213999999999998E-2</v>
      </c>
      <c r="N240" s="10">
        <v>-7.6090000000000005E-2</v>
      </c>
      <c r="O240" s="10">
        <v>-0.113806</v>
      </c>
      <c r="P240" s="10">
        <v>-0.14668999999999999</v>
      </c>
      <c r="Q240" s="10">
        <v>-0.16416700000000001</v>
      </c>
      <c r="R240" s="10">
        <v>-0.16261600000000001</v>
      </c>
      <c r="S240" s="10">
        <v>-0.134404</v>
      </c>
      <c r="T240" s="10">
        <v>-9.4772999999999996E-2</v>
      </c>
      <c r="U240" s="10">
        <v>-5.1213000000000002E-2</v>
      </c>
      <c r="V240" s="10">
        <v>-1.4676E-2</v>
      </c>
      <c r="W240" s="10">
        <v>1.346E-3</v>
      </c>
      <c r="X240" s="10">
        <v>-1.0455000000000001E-2</v>
      </c>
      <c r="Y240" s="10">
        <v>-3.0322000000000002E-2</v>
      </c>
      <c r="Z240" s="10">
        <v>-4.7088999999999999E-2</v>
      </c>
      <c r="AA240" s="10">
        <v>-6.5141000000000004E-2</v>
      </c>
      <c r="AB240" s="10">
        <v>-9.9601999999999996E-2</v>
      </c>
      <c r="AC240" s="10">
        <v>-0.13516800000000001</v>
      </c>
      <c r="AD240" s="10">
        <v>-0.157801</v>
      </c>
      <c r="AE240" s="10">
        <v>-0.17177600000000001</v>
      </c>
      <c r="AF240" s="10">
        <v>-0.16097900000000001</v>
      </c>
      <c r="AG240" s="10">
        <v>-0.13906299999999999</v>
      </c>
      <c r="AH240" s="10">
        <v>-9.2525999999999997E-2</v>
      </c>
      <c r="AI240" s="10">
        <v>-3.9759999999999997E-2</v>
      </c>
      <c r="AJ240" s="10">
        <v>-1.9088000000000001E-2</v>
      </c>
      <c r="AK240" s="10">
        <v>-1.1280999999999999E-2</v>
      </c>
      <c r="AL240" s="10">
        <v>3.2789999999999998E-3</v>
      </c>
      <c r="AM240" s="10">
        <v>2.2859999999999998E-3</v>
      </c>
      <c r="AN240" s="10">
        <v>-9.8499999999999994E-3</v>
      </c>
      <c r="AO240" s="10">
        <v>-2.2162000000000001E-2</v>
      </c>
      <c r="AP240" s="10">
        <v>-2.5684999999999999E-2</v>
      </c>
      <c r="AQ240" s="10">
        <v>-2.7422999999999999E-2</v>
      </c>
      <c r="AR240" s="10">
        <v>-1.3667E-2</v>
      </c>
      <c r="AS240" s="10">
        <v>1.6043999999999999E-2</v>
      </c>
      <c r="AT240" s="10">
        <v>3.7248999999999997E-2</v>
      </c>
      <c r="AU240" s="10">
        <v>5.6816999999999999E-2</v>
      </c>
      <c r="AV240" s="10">
        <v>8.7887000000000007E-2</v>
      </c>
      <c r="AW240" s="10">
        <v>0.12427100000000001</v>
      </c>
      <c r="AX240" s="10">
        <v>0.15717900000000001</v>
      </c>
      <c r="AY240" s="10">
        <v>0.18314800000000001</v>
      </c>
      <c r="AZ240" s="10">
        <v>0.21273600000000001</v>
      </c>
      <c r="BA240" s="10">
        <v>0.23550099999999999</v>
      </c>
      <c r="BB240" s="10">
        <v>0.28717100000000001</v>
      </c>
      <c r="BC240" s="10">
        <v>0.35528199999999999</v>
      </c>
      <c r="BD240" s="10">
        <v>0.42428399999999999</v>
      </c>
      <c r="BE240" s="10">
        <v>0.48914099999999999</v>
      </c>
      <c r="BF240" s="10">
        <v>0.54396100000000003</v>
      </c>
      <c r="BG240" s="10">
        <v>0.60109000000000001</v>
      </c>
      <c r="BH240" s="10">
        <v>0.65997099999999997</v>
      </c>
      <c r="BI240" s="10">
        <v>0.71748999999999996</v>
      </c>
      <c r="BJ240" s="10">
        <v>0.76632100000000003</v>
      </c>
      <c r="BK240" s="10">
        <v>0.81498800000000005</v>
      </c>
      <c r="BL240" s="10">
        <v>0.86680800000000002</v>
      </c>
      <c r="BM240" s="10">
        <v>0.93091800000000002</v>
      </c>
      <c r="BN240" s="10">
        <v>0.99521899999999996</v>
      </c>
      <c r="BO240" s="10">
        <v>1.059458</v>
      </c>
      <c r="BP240" s="10">
        <v>1.126269</v>
      </c>
      <c r="BQ240" s="10">
        <v>1.1952430000000001</v>
      </c>
      <c r="BR240" s="10">
        <v>1.266454</v>
      </c>
      <c r="BS240" s="10">
        <v>1.3399760000000001</v>
      </c>
      <c r="BT240" s="10">
        <v>1.4158820000000001</v>
      </c>
      <c r="BU240" s="10">
        <v>1.494251</v>
      </c>
      <c r="BV240" s="10">
        <v>1.575162</v>
      </c>
      <c r="BW240" s="10">
        <v>1.658698</v>
      </c>
      <c r="BX240" s="10">
        <v>1.7449429999999999</v>
      </c>
      <c r="BY240" s="10">
        <v>1.8339859999999999</v>
      </c>
      <c r="BZ240" s="10">
        <v>1.925918</v>
      </c>
      <c r="CA240" s="10">
        <v>2.020832</v>
      </c>
      <c r="CB240" s="10">
        <v>2.118824</v>
      </c>
    </row>
    <row r="241" spans="1:80">
      <c r="A241" s="10">
        <v>-3.6464000000000003E-2</v>
      </c>
      <c r="B241" s="10">
        <v>-8.0685999999999994E-2</v>
      </c>
      <c r="C241" s="10">
        <v>-0.11459</v>
      </c>
      <c r="D241" s="10">
        <v>-0.15265200000000001</v>
      </c>
      <c r="E241" s="10">
        <v>-0.19039</v>
      </c>
      <c r="F241" s="10">
        <v>-0.22653100000000001</v>
      </c>
      <c r="G241" s="10">
        <v>-0.27330399999999999</v>
      </c>
      <c r="H241" s="10">
        <v>-0.311419</v>
      </c>
      <c r="I241" s="10">
        <v>-0.342671</v>
      </c>
      <c r="J241" s="10">
        <v>-0.37277500000000002</v>
      </c>
      <c r="K241" s="10">
        <v>-0.39873700000000001</v>
      </c>
      <c r="L241" s="10">
        <v>-0.41513499999999998</v>
      </c>
      <c r="M241" s="10">
        <v>-0.42119400000000001</v>
      </c>
      <c r="N241" s="10">
        <v>-0.42161900000000002</v>
      </c>
      <c r="O241" s="10">
        <v>-0.40369300000000002</v>
      </c>
      <c r="P241" s="10">
        <v>-0.370479</v>
      </c>
      <c r="Q241" s="10">
        <v>-0.32864599999999999</v>
      </c>
      <c r="R241" s="10">
        <v>-0.29051500000000002</v>
      </c>
      <c r="S241" s="10">
        <v>-0.24480199999999999</v>
      </c>
      <c r="T241" s="10">
        <v>-0.19700300000000001</v>
      </c>
      <c r="U241" s="10">
        <v>-0.151444</v>
      </c>
      <c r="V241" s="10">
        <v>-0.105224</v>
      </c>
      <c r="W241" s="10">
        <v>-4.2686000000000002E-2</v>
      </c>
      <c r="X241" s="10">
        <v>5.3886999999999997E-2</v>
      </c>
      <c r="Y241" s="10">
        <v>0.14485000000000001</v>
      </c>
      <c r="Z241" s="10">
        <v>0.203787</v>
      </c>
      <c r="AA241" s="10">
        <v>0.26555400000000001</v>
      </c>
      <c r="AB241" s="10">
        <v>0.32950200000000002</v>
      </c>
      <c r="AC241" s="10">
        <v>0.40872599999999998</v>
      </c>
      <c r="AD241" s="10">
        <v>0.49895699999999998</v>
      </c>
      <c r="AE241" s="10">
        <v>0.58560900000000005</v>
      </c>
      <c r="AF241" s="10">
        <v>0.67597700000000005</v>
      </c>
      <c r="AG241" s="10">
        <v>0.73952499999999999</v>
      </c>
      <c r="AH241" s="10">
        <v>0.82466600000000001</v>
      </c>
      <c r="AI241" s="10">
        <v>0.91852400000000001</v>
      </c>
      <c r="AJ241" s="10">
        <v>1.0016700000000001</v>
      </c>
      <c r="AK241" s="10">
        <v>1.06647</v>
      </c>
      <c r="AL241" s="10">
        <v>1.1394690000000001</v>
      </c>
      <c r="AM241" s="10">
        <v>1.16096</v>
      </c>
      <c r="AN241" s="10">
        <v>1.1655850000000001</v>
      </c>
      <c r="AO241" s="10">
        <v>1.19611</v>
      </c>
      <c r="AP241" s="10">
        <v>1.2747010000000001</v>
      </c>
      <c r="AQ241" s="10">
        <v>1.319434</v>
      </c>
      <c r="AR241" s="10">
        <v>1.359291</v>
      </c>
      <c r="AS241" s="10">
        <v>1.39676</v>
      </c>
      <c r="AT241" s="10">
        <v>1.4843</v>
      </c>
      <c r="AU241" s="10">
        <v>1.624393</v>
      </c>
      <c r="AV241" s="10">
        <v>1.7615529999999999</v>
      </c>
      <c r="AW241" s="10">
        <v>1.888628</v>
      </c>
      <c r="AX241" s="10">
        <v>1.980127</v>
      </c>
      <c r="AY241" s="10">
        <v>2.025309</v>
      </c>
      <c r="AZ241" s="10">
        <v>2.0566399999999998</v>
      </c>
      <c r="BA241" s="10">
        <v>2.0891829999999998</v>
      </c>
      <c r="BB241" s="10">
        <v>2.052187</v>
      </c>
      <c r="BC241" s="10">
        <v>1.9742839999999999</v>
      </c>
      <c r="BD241" s="10">
        <v>1.889535</v>
      </c>
      <c r="BE241" s="10">
        <v>1.861594</v>
      </c>
      <c r="BF241" s="10">
        <v>1.8699520000000001</v>
      </c>
      <c r="BG241" s="10">
        <v>1.8652089999999999</v>
      </c>
      <c r="BH241" s="10">
        <v>1.8395349999999999</v>
      </c>
      <c r="BI241" s="10">
        <v>1.834948</v>
      </c>
      <c r="BJ241" s="10">
        <v>1.8517920000000001</v>
      </c>
      <c r="BK241" s="10">
        <v>1.8497060000000001</v>
      </c>
      <c r="BL241" s="10">
        <v>1.826748</v>
      </c>
      <c r="BM241" s="10">
        <v>1.796217</v>
      </c>
      <c r="BN241" s="10">
        <v>1.7672829999999999</v>
      </c>
      <c r="BO241" s="10">
        <v>1.737544</v>
      </c>
      <c r="BP241" s="10">
        <v>1.707295</v>
      </c>
      <c r="BQ241" s="10">
        <v>1.677373</v>
      </c>
      <c r="BR241" s="10">
        <v>1.6477809999999999</v>
      </c>
      <c r="BS241" s="10">
        <v>1.618517</v>
      </c>
      <c r="BT241" s="10">
        <v>1.5895760000000001</v>
      </c>
      <c r="BU241" s="10">
        <v>1.560954</v>
      </c>
      <c r="BV241" s="10">
        <v>1.5326500000000001</v>
      </c>
      <c r="BW241" s="10">
        <v>1.5046580000000001</v>
      </c>
      <c r="BX241" s="10">
        <v>1.4769749999999999</v>
      </c>
      <c r="BY241" s="10">
        <v>1.4495979999999999</v>
      </c>
      <c r="BZ241" s="10">
        <v>1.4225239999999999</v>
      </c>
      <c r="CA241" s="10">
        <v>1.3957489999999999</v>
      </c>
      <c r="CB241" s="10">
        <v>1.3692709999999999</v>
      </c>
    </row>
    <row r="242" spans="1:80">
      <c r="A242" s="10">
        <v>5.0639999999999999E-3</v>
      </c>
      <c r="B242" s="10">
        <v>2.4593E-2</v>
      </c>
      <c r="C242" s="10">
        <v>5.6571000000000003E-2</v>
      </c>
      <c r="D242" s="10">
        <v>9.5080999999999999E-2</v>
      </c>
      <c r="E242" s="10">
        <v>0.14050099999999999</v>
      </c>
      <c r="F242" s="10">
        <v>0.18046699999999999</v>
      </c>
      <c r="G242" s="10">
        <v>0.21118400000000001</v>
      </c>
      <c r="H242" s="10">
        <v>0.21379200000000001</v>
      </c>
      <c r="I242" s="10">
        <v>0.20255699999999999</v>
      </c>
      <c r="J242" s="10">
        <v>0.18975900000000001</v>
      </c>
      <c r="K242" s="10">
        <v>0.195854</v>
      </c>
      <c r="L242" s="10">
        <v>0.201047</v>
      </c>
      <c r="M242" s="10">
        <v>0.20644599999999999</v>
      </c>
      <c r="N242" s="10">
        <v>0.19970599999999999</v>
      </c>
      <c r="O242" s="10">
        <v>0.19852400000000001</v>
      </c>
      <c r="P242" s="10">
        <v>0.222606</v>
      </c>
      <c r="Q242" s="10">
        <v>0.255907</v>
      </c>
      <c r="R242" s="10">
        <v>0.28686800000000001</v>
      </c>
      <c r="S242" s="10">
        <v>0.31955899999999998</v>
      </c>
      <c r="T242" s="10">
        <v>0.36215000000000003</v>
      </c>
      <c r="U242" s="10">
        <v>0.41643799999999997</v>
      </c>
      <c r="V242" s="10">
        <v>0.45250000000000001</v>
      </c>
      <c r="W242" s="10">
        <v>0.47305599999999998</v>
      </c>
      <c r="X242" s="10">
        <v>0.47640900000000003</v>
      </c>
      <c r="Y242" s="10">
        <v>0.47226099999999999</v>
      </c>
      <c r="Z242" s="10">
        <v>0.47023500000000001</v>
      </c>
      <c r="AA242" s="10">
        <v>0.47471000000000002</v>
      </c>
      <c r="AB242" s="10">
        <v>0.47533599999999998</v>
      </c>
      <c r="AC242" s="10">
        <v>0.49102699999999999</v>
      </c>
      <c r="AD242" s="10">
        <v>0.53321300000000005</v>
      </c>
      <c r="AE242" s="10">
        <v>0.59296800000000005</v>
      </c>
      <c r="AF242" s="10">
        <v>0.64125799999999999</v>
      </c>
      <c r="AG242" s="10">
        <v>0.64481100000000002</v>
      </c>
      <c r="AH242" s="10">
        <v>0.61869799999999997</v>
      </c>
      <c r="AI242" s="10">
        <v>0.56994900000000004</v>
      </c>
      <c r="AJ242" s="10">
        <v>0.54195000000000004</v>
      </c>
      <c r="AK242" s="10">
        <v>0.55479500000000004</v>
      </c>
      <c r="AL242" s="10">
        <v>0.56626600000000005</v>
      </c>
      <c r="AM242" s="10">
        <v>0.53015100000000004</v>
      </c>
      <c r="AN242" s="10">
        <v>0.50616099999999997</v>
      </c>
      <c r="AO242" s="10">
        <v>0.49192399999999997</v>
      </c>
      <c r="AP242" s="10">
        <v>0.47969899999999999</v>
      </c>
      <c r="AQ242" s="10">
        <v>0.481209</v>
      </c>
      <c r="AR242" s="10">
        <v>0.45091799999999999</v>
      </c>
      <c r="AS242" s="10">
        <v>0.43421799999999999</v>
      </c>
      <c r="AT242" s="10">
        <v>0.45185599999999998</v>
      </c>
      <c r="AU242" s="10">
        <v>0.50704400000000005</v>
      </c>
      <c r="AV242" s="10">
        <v>0.56783600000000001</v>
      </c>
      <c r="AW242" s="10">
        <v>0.61566699999999996</v>
      </c>
      <c r="AX242" s="10">
        <v>0.65554299999999999</v>
      </c>
      <c r="AY242" s="10">
        <v>0.67130599999999996</v>
      </c>
      <c r="AZ242" s="10">
        <v>0.65597399999999995</v>
      </c>
      <c r="BA242" s="10">
        <v>0.63460000000000005</v>
      </c>
      <c r="BB242" s="10">
        <v>0.622058</v>
      </c>
      <c r="BC242" s="10">
        <v>0.63663800000000004</v>
      </c>
      <c r="BD242" s="10">
        <v>0.65446899999999997</v>
      </c>
      <c r="BE242" s="10">
        <v>0.63979799999999998</v>
      </c>
      <c r="BF242" s="10">
        <v>0.61536500000000005</v>
      </c>
      <c r="BG242" s="10">
        <v>0.61900900000000003</v>
      </c>
      <c r="BH242" s="10">
        <v>0.63916200000000001</v>
      </c>
      <c r="BI242" s="10">
        <v>0.65515900000000005</v>
      </c>
      <c r="BJ242" s="10">
        <v>0.67650500000000002</v>
      </c>
      <c r="BK242" s="10">
        <v>0.68773700000000004</v>
      </c>
      <c r="BL242" s="10">
        <v>0.70012099999999999</v>
      </c>
      <c r="BM242" s="10">
        <v>0.71189400000000003</v>
      </c>
      <c r="BN242" s="10">
        <v>0.72300299999999995</v>
      </c>
      <c r="BO242" s="10">
        <v>0.73498600000000003</v>
      </c>
      <c r="BP242" s="10">
        <v>0.74640600000000001</v>
      </c>
      <c r="BQ242" s="10">
        <v>0.75790599999999997</v>
      </c>
      <c r="BR242" s="10">
        <v>0.76948099999999997</v>
      </c>
      <c r="BS242" s="10">
        <v>0.78113299999999997</v>
      </c>
      <c r="BT242" s="10">
        <v>0.79286100000000004</v>
      </c>
      <c r="BU242" s="10">
        <v>0.80466700000000002</v>
      </c>
      <c r="BV242" s="10">
        <v>0.81655</v>
      </c>
      <c r="BW242" s="10">
        <v>0.82851200000000003</v>
      </c>
      <c r="BX242" s="10">
        <v>0.84055199999999997</v>
      </c>
      <c r="BY242" s="10">
        <v>0.85267199999999999</v>
      </c>
      <c r="BZ242" s="10">
        <v>0.86487199999999997</v>
      </c>
      <c r="CA242" s="10">
        <v>0.87715200000000004</v>
      </c>
      <c r="CB242" s="10">
        <v>0.88951199999999997</v>
      </c>
    </row>
    <row r="243" spans="1:80">
      <c r="A243" s="10">
        <v>4.548E-3</v>
      </c>
      <c r="B243" s="10">
        <v>1.2356000000000001E-2</v>
      </c>
      <c r="C243" s="10">
        <v>1.9899E-2</v>
      </c>
      <c r="D243" s="10">
        <v>4.2117000000000002E-2</v>
      </c>
      <c r="E243" s="10">
        <v>7.6125999999999999E-2</v>
      </c>
      <c r="F243" s="10">
        <v>0.13119700000000001</v>
      </c>
      <c r="G243" s="10">
        <v>0.18581400000000001</v>
      </c>
      <c r="H243" s="10">
        <v>0.24579300000000001</v>
      </c>
      <c r="I243" s="10">
        <v>0.31991700000000001</v>
      </c>
      <c r="J243" s="10">
        <v>0.369952</v>
      </c>
      <c r="K243" s="10">
        <v>0.43176300000000001</v>
      </c>
      <c r="L243" s="10">
        <v>0.51731000000000005</v>
      </c>
      <c r="M243" s="10">
        <v>0.61395999999999995</v>
      </c>
      <c r="N243" s="10">
        <v>0.70284100000000005</v>
      </c>
      <c r="O243" s="10">
        <v>0.80030999999999997</v>
      </c>
      <c r="P243" s="10">
        <v>0.85342099999999999</v>
      </c>
      <c r="Q243" s="10">
        <v>0.89633399999999996</v>
      </c>
      <c r="R243" s="10">
        <v>0.96067899999999995</v>
      </c>
      <c r="S243" s="10">
        <v>1.0142910000000001</v>
      </c>
      <c r="T243" s="10">
        <v>1.0223070000000001</v>
      </c>
      <c r="U243" s="10">
        <v>0.97916499999999995</v>
      </c>
      <c r="V243" s="10">
        <v>0.86351599999999995</v>
      </c>
      <c r="W243" s="10">
        <v>0.74674200000000002</v>
      </c>
      <c r="X243" s="10">
        <v>0.64720800000000001</v>
      </c>
      <c r="Y243" s="10">
        <v>0.58721199999999996</v>
      </c>
      <c r="Z243" s="10">
        <v>0.53830699999999998</v>
      </c>
      <c r="AA243" s="10">
        <v>0.47999599999999998</v>
      </c>
      <c r="AB243" s="10">
        <v>0.41967300000000002</v>
      </c>
      <c r="AC243" s="10">
        <v>0.39487899999999998</v>
      </c>
      <c r="AD243" s="10">
        <v>0.40000999999999998</v>
      </c>
      <c r="AE243" s="10">
        <v>0.40390300000000001</v>
      </c>
      <c r="AF243" s="10">
        <v>0.36205799999999999</v>
      </c>
      <c r="AG243" s="10">
        <v>0.32128400000000001</v>
      </c>
      <c r="AH243" s="10">
        <v>0.25236999999999998</v>
      </c>
      <c r="AI243" s="10">
        <v>0.16380800000000001</v>
      </c>
      <c r="AJ243" s="10">
        <v>9.8174999999999998E-2</v>
      </c>
      <c r="AK243" s="10">
        <v>4.0566999999999999E-2</v>
      </c>
      <c r="AL243" s="10">
        <v>-1.1429E-2</v>
      </c>
      <c r="AM243" s="10">
        <v>-4.3256999999999997E-2</v>
      </c>
      <c r="AN243" s="10">
        <v>-3.9833E-2</v>
      </c>
      <c r="AO243" s="10">
        <v>-5.6487999999999997E-2</v>
      </c>
      <c r="AP243" s="10">
        <v>-9.7735000000000002E-2</v>
      </c>
      <c r="AQ243" s="10">
        <v>-0.13364899999999999</v>
      </c>
      <c r="AR243" s="10">
        <v>-0.165349</v>
      </c>
      <c r="AS243" s="10">
        <v>-0.183307</v>
      </c>
      <c r="AT243" s="10">
        <v>-0.18407100000000001</v>
      </c>
      <c r="AU243" s="10">
        <v>-0.180091</v>
      </c>
      <c r="AV243" s="10">
        <v>-0.172429</v>
      </c>
      <c r="AW243" s="10">
        <v>-0.18076100000000001</v>
      </c>
      <c r="AX243" s="10">
        <v>-0.189383</v>
      </c>
      <c r="AY243" s="10">
        <v>-0.202121</v>
      </c>
      <c r="AZ243" s="10">
        <v>-0.212779</v>
      </c>
      <c r="BA243" s="10">
        <v>-0.224804</v>
      </c>
      <c r="BB243" s="10">
        <v>-0.23779500000000001</v>
      </c>
      <c r="BC243" s="10">
        <v>-0.24960199999999999</v>
      </c>
      <c r="BD243" s="10">
        <v>-0.25279200000000002</v>
      </c>
      <c r="BE243" s="10">
        <v>-0.245418</v>
      </c>
      <c r="BF243" s="10">
        <v>-0.238094</v>
      </c>
      <c r="BG243" s="10">
        <v>-0.23238300000000001</v>
      </c>
      <c r="BH243" s="10">
        <v>-0.22631000000000001</v>
      </c>
      <c r="BI243" s="10">
        <v>-0.22223999999999999</v>
      </c>
      <c r="BJ243" s="10">
        <v>-0.221775</v>
      </c>
      <c r="BK243" s="10">
        <v>-0.22155</v>
      </c>
      <c r="BL243" s="10">
        <v>-0.223603</v>
      </c>
      <c r="BM243" s="10">
        <v>-0.22126999999999999</v>
      </c>
      <c r="BN243" s="10">
        <v>-0.21921599999999999</v>
      </c>
      <c r="BO243" s="10">
        <v>-0.21792700000000001</v>
      </c>
      <c r="BP243" s="10">
        <v>-0.21653500000000001</v>
      </c>
      <c r="BQ243" s="10">
        <v>-0.21514</v>
      </c>
      <c r="BR243" s="10">
        <v>-0.21374299999999999</v>
      </c>
      <c r="BS243" s="10">
        <v>-0.212344</v>
      </c>
      <c r="BT243" s="10">
        <v>-0.21094199999999999</v>
      </c>
      <c r="BU243" s="10">
        <v>-0.209538</v>
      </c>
      <c r="BV243" s="10">
        <v>-0.20813100000000001</v>
      </c>
      <c r="BW243" s="10">
        <v>-0.20672199999999999</v>
      </c>
      <c r="BX243" s="10">
        <v>-0.20530999999999999</v>
      </c>
      <c r="BY243" s="10">
        <v>-0.20389499999999999</v>
      </c>
      <c r="BZ243" s="10">
        <v>-0.20247799999999999</v>
      </c>
      <c r="CA243" s="10">
        <v>-0.20105899999999999</v>
      </c>
      <c r="CB243" s="10">
        <v>-0.19963700000000001</v>
      </c>
    </row>
    <row r="244" spans="1:80">
      <c r="A244" s="10">
        <v>8.5959999999999995E-3</v>
      </c>
      <c r="B244" s="10">
        <v>1.4748000000000001E-2</v>
      </c>
      <c r="C244" s="10">
        <v>2.0844000000000001E-2</v>
      </c>
      <c r="D244" s="10">
        <v>3.2750000000000001E-2</v>
      </c>
      <c r="E244" s="10">
        <v>5.7701000000000002E-2</v>
      </c>
      <c r="F244" s="10">
        <v>9.3807000000000001E-2</v>
      </c>
      <c r="G244" s="10">
        <v>0.13428999999999999</v>
      </c>
      <c r="H244" s="10">
        <v>0.17095099999999999</v>
      </c>
      <c r="I244" s="10">
        <v>0.20122499999999999</v>
      </c>
      <c r="J244" s="10">
        <v>0.20941599999999999</v>
      </c>
      <c r="K244" s="10">
        <v>0.17456199999999999</v>
      </c>
      <c r="L244" s="10">
        <v>0.101213</v>
      </c>
      <c r="M244" s="10">
        <v>2.3826E-2</v>
      </c>
      <c r="N244" s="10">
        <v>-5.1110999999999997E-2</v>
      </c>
      <c r="O244" s="10">
        <v>-0.116146</v>
      </c>
      <c r="P244" s="10">
        <v>-0.15584500000000001</v>
      </c>
      <c r="Q244" s="10">
        <v>-0.206844</v>
      </c>
      <c r="R244" s="10">
        <v>-0.26261099999999998</v>
      </c>
      <c r="S244" s="10">
        <v>-0.30591800000000002</v>
      </c>
      <c r="T244" s="10">
        <v>-0.344837</v>
      </c>
      <c r="U244" s="10">
        <v>-0.38050600000000001</v>
      </c>
      <c r="V244" s="10">
        <v>-0.40820200000000001</v>
      </c>
      <c r="W244" s="10">
        <v>-0.42174200000000001</v>
      </c>
      <c r="X244" s="10">
        <v>-0.43088799999999999</v>
      </c>
      <c r="Y244" s="10">
        <v>-0.43477199999999999</v>
      </c>
      <c r="Z244" s="10">
        <v>-0.45066299999999998</v>
      </c>
      <c r="AA244" s="10">
        <v>-0.47546500000000003</v>
      </c>
      <c r="AB244" s="10">
        <v>-0.49175999999999997</v>
      </c>
      <c r="AC244" s="10">
        <v>-0.50017800000000001</v>
      </c>
      <c r="AD244" s="10">
        <v>-0.50825200000000004</v>
      </c>
      <c r="AE244" s="10">
        <v>-0.51119499999999995</v>
      </c>
      <c r="AF244" s="10">
        <v>-0.528393</v>
      </c>
      <c r="AG244" s="10">
        <v>-0.54547299999999999</v>
      </c>
      <c r="AH244" s="10">
        <v>-0.56415300000000002</v>
      </c>
      <c r="AI244" s="10">
        <v>-0.57297600000000004</v>
      </c>
      <c r="AJ244" s="10">
        <v>-0.56793899999999997</v>
      </c>
      <c r="AK244" s="10">
        <v>-0.56534600000000002</v>
      </c>
      <c r="AL244" s="10">
        <v>-0.56739799999999996</v>
      </c>
      <c r="AM244" s="10">
        <v>-0.56908800000000004</v>
      </c>
      <c r="AN244" s="10">
        <v>-0.562141</v>
      </c>
      <c r="AO244" s="10">
        <v>-0.54815400000000003</v>
      </c>
      <c r="AP244" s="10">
        <v>-0.53193100000000004</v>
      </c>
      <c r="AQ244" s="10">
        <v>-0.51247100000000001</v>
      </c>
      <c r="AR244" s="10">
        <v>-0.49048000000000003</v>
      </c>
      <c r="AS244" s="10">
        <v>-0.46537600000000001</v>
      </c>
      <c r="AT244" s="10">
        <v>-0.431419</v>
      </c>
      <c r="AU244" s="10">
        <v>-0.39659800000000001</v>
      </c>
      <c r="AV244" s="10">
        <v>-0.36385600000000001</v>
      </c>
      <c r="AW244" s="10">
        <v>-0.333924</v>
      </c>
      <c r="AX244" s="10">
        <v>-0.30191000000000001</v>
      </c>
      <c r="AY244" s="10">
        <v>-0.27154299999999998</v>
      </c>
      <c r="AZ244" s="10">
        <v>-0.24363499999999999</v>
      </c>
      <c r="BA244" s="10">
        <v>-0.22167100000000001</v>
      </c>
      <c r="BB244" s="10">
        <v>-0.19758800000000001</v>
      </c>
      <c r="BC244" s="10">
        <v>-0.17194999999999999</v>
      </c>
      <c r="BD244" s="10">
        <v>-0.13939099999999999</v>
      </c>
      <c r="BE244" s="10">
        <v>-0.11160100000000001</v>
      </c>
      <c r="BF244" s="10">
        <v>-7.3655999999999999E-2</v>
      </c>
      <c r="BG244" s="10">
        <v>-3.6393000000000002E-2</v>
      </c>
      <c r="BH244" s="10">
        <v>-1.1455999999999999E-2</v>
      </c>
      <c r="BI244" s="10">
        <v>1.2123999999999999E-2</v>
      </c>
      <c r="BJ244" s="10">
        <v>3.9912999999999997E-2</v>
      </c>
      <c r="BK244" s="10">
        <v>6.9334999999999994E-2</v>
      </c>
      <c r="BL244" s="10">
        <v>0.102408</v>
      </c>
      <c r="BM244" s="10">
        <v>0.137517</v>
      </c>
      <c r="BN244" s="10">
        <v>0.173125</v>
      </c>
      <c r="BO244" s="10">
        <v>0.209369</v>
      </c>
      <c r="BP244" s="10">
        <v>0.246946</v>
      </c>
      <c r="BQ244" s="10">
        <v>0.28567999999999999</v>
      </c>
      <c r="BR244" s="10">
        <v>0.32561699999999999</v>
      </c>
      <c r="BS244" s="10">
        <v>0.36679499999999998</v>
      </c>
      <c r="BT244" s="10">
        <v>0.409252</v>
      </c>
      <c r="BU244" s="10">
        <v>0.45302799999999999</v>
      </c>
      <c r="BV244" s="10">
        <v>0.49816300000000002</v>
      </c>
      <c r="BW244" s="10">
        <v>0.54470099999999999</v>
      </c>
      <c r="BX244" s="10">
        <v>0.59268399999999999</v>
      </c>
      <c r="BY244" s="10">
        <v>0.64215800000000001</v>
      </c>
      <c r="BZ244" s="10">
        <v>0.69316900000000004</v>
      </c>
      <c r="CA244" s="10">
        <v>0.74576399999999998</v>
      </c>
      <c r="CB244" s="10">
        <v>0.79999299999999995</v>
      </c>
    </row>
    <row r="245" spans="1:80">
      <c r="A245" s="10">
        <v>4.582E-2</v>
      </c>
      <c r="B245" s="10">
        <v>0.107253</v>
      </c>
      <c r="C245" s="10">
        <v>0.163827</v>
      </c>
      <c r="D245" s="10">
        <v>0.19978399999999999</v>
      </c>
      <c r="E245" s="10">
        <v>0.232484</v>
      </c>
      <c r="F245" s="10">
        <v>0.26611600000000002</v>
      </c>
      <c r="G245" s="10">
        <v>0.30074200000000001</v>
      </c>
      <c r="H245" s="10">
        <v>0.349416</v>
      </c>
      <c r="I245" s="10">
        <v>0.37801600000000002</v>
      </c>
      <c r="J245" s="10">
        <v>0.39721499999999998</v>
      </c>
      <c r="K245" s="10">
        <v>0.40067199999999997</v>
      </c>
      <c r="L245" s="10">
        <v>0.38289499999999999</v>
      </c>
      <c r="M245" s="10">
        <v>0.35409200000000002</v>
      </c>
      <c r="N245" s="10">
        <v>0.32559700000000003</v>
      </c>
      <c r="O245" s="10">
        <v>0.28106700000000001</v>
      </c>
      <c r="P245" s="10">
        <v>0.198881</v>
      </c>
      <c r="Q245" s="10">
        <v>0.11831899999999999</v>
      </c>
      <c r="R245" s="10">
        <v>6.4250000000000002E-2</v>
      </c>
      <c r="S245" s="10">
        <v>1.4976E-2</v>
      </c>
      <c r="T245" s="10">
        <v>-1.7498E-2</v>
      </c>
      <c r="U245" s="10">
        <v>-2.8334999999999999E-2</v>
      </c>
      <c r="V245" s="10">
        <v>-3.1571000000000002E-2</v>
      </c>
      <c r="W245" s="10">
        <v>-2.5677999999999999E-2</v>
      </c>
      <c r="X245" s="10">
        <v>3.137E-3</v>
      </c>
      <c r="Y245" s="10">
        <v>4.3154999999999999E-2</v>
      </c>
      <c r="Z245" s="10">
        <v>0.102797</v>
      </c>
      <c r="AA245" s="10">
        <v>0.163609</v>
      </c>
      <c r="AB245" s="10">
        <v>0.184945</v>
      </c>
      <c r="AC245" s="10">
        <v>0.158079</v>
      </c>
      <c r="AD245" s="10">
        <v>0.13361600000000001</v>
      </c>
      <c r="AE245" s="10">
        <v>0.14454900000000001</v>
      </c>
      <c r="AF245" s="10">
        <v>0.15371599999999999</v>
      </c>
      <c r="AG245" s="10">
        <v>0.14691599999999999</v>
      </c>
      <c r="AH245" s="10">
        <v>0.126078</v>
      </c>
      <c r="AI245" s="10">
        <v>7.5411000000000006E-2</v>
      </c>
      <c r="AJ245" s="10">
        <v>1.8568999999999999E-2</v>
      </c>
      <c r="AK245" s="10">
        <v>-6.4939999999999998E-3</v>
      </c>
      <c r="AL245" s="10">
        <v>2.63E-4</v>
      </c>
      <c r="AM245" s="10">
        <v>3.0810000000000001E-2</v>
      </c>
      <c r="AN245" s="10">
        <v>3.6424999999999999E-2</v>
      </c>
      <c r="AO245" s="10">
        <v>3.2881000000000001E-2</v>
      </c>
      <c r="AP245" s="10">
        <v>4.6546999999999998E-2</v>
      </c>
      <c r="AQ245" s="10">
        <v>5.3903E-2</v>
      </c>
      <c r="AR245" s="10">
        <v>5.8991000000000002E-2</v>
      </c>
      <c r="AS245" s="10">
        <v>6.9466E-2</v>
      </c>
      <c r="AT245" s="10">
        <v>0.103459</v>
      </c>
      <c r="AU245" s="10">
        <v>0.15773200000000001</v>
      </c>
      <c r="AV245" s="10">
        <v>0.213758</v>
      </c>
      <c r="AW245" s="10">
        <v>0.24956700000000001</v>
      </c>
      <c r="AX245" s="10">
        <v>0.27548400000000001</v>
      </c>
      <c r="AY245" s="10">
        <v>0.29486200000000001</v>
      </c>
      <c r="AZ245" s="10">
        <v>0.318581</v>
      </c>
      <c r="BA245" s="10">
        <v>0.34640300000000002</v>
      </c>
      <c r="BB245" s="10">
        <v>0.33918999999999999</v>
      </c>
      <c r="BC245" s="10">
        <v>0.33479500000000001</v>
      </c>
      <c r="BD245" s="10">
        <v>0.335563</v>
      </c>
      <c r="BE245" s="10">
        <v>0.32999899999999999</v>
      </c>
      <c r="BF245" s="10">
        <v>0.31514900000000001</v>
      </c>
      <c r="BG245" s="10">
        <v>0.30471599999999999</v>
      </c>
      <c r="BH245" s="10">
        <v>0.297815</v>
      </c>
      <c r="BI245" s="10">
        <v>0.294686</v>
      </c>
      <c r="BJ245" s="10">
        <v>0.278646</v>
      </c>
      <c r="BK245" s="10">
        <v>0.27461799999999997</v>
      </c>
      <c r="BL245" s="10">
        <v>0.26120199999999999</v>
      </c>
      <c r="BM245" s="10">
        <v>0.25079000000000001</v>
      </c>
      <c r="BN245" s="10">
        <v>0.241676</v>
      </c>
      <c r="BO245" s="10">
        <v>0.232097</v>
      </c>
      <c r="BP245" s="10">
        <v>0.222409</v>
      </c>
      <c r="BQ245" s="10">
        <v>0.21280099999999999</v>
      </c>
      <c r="BR245" s="10">
        <v>0.20327000000000001</v>
      </c>
      <c r="BS245" s="10">
        <v>0.19381300000000001</v>
      </c>
      <c r="BT245" s="10">
        <v>0.18443100000000001</v>
      </c>
      <c r="BU245" s="10">
        <v>0.175122</v>
      </c>
      <c r="BV245" s="10">
        <v>0.16588600000000001</v>
      </c>
      <c r="BW245" s="10">
        <v>0.156723</v>
      </c>
      <c r="BX245" s="10">
        <v>0.14763299999999999</v>
      </c>
      <c r="BY245" s="10">
        <v>0.13861299999999999</v>
      </c>
      <c r="BZ245" s="10">
        <v>0.129664</v>
      </c>
      <c r="CA245" s="10">
        <v>0.120786</v>
      </c>
      <c r="CB245" s="10">
        <v>0.11197799999999999</v>
      </c>
    </row>
    <row r="246" spans="1:80">
      <c r="A246" s="10">
        <v>-1.3236E-2</v>
      </c>
      <c r="B246" s="10">
        <v>-3.347E-2</v>
      </c>
      <c r="C246" s="10">
        <v>-2.7730000000000001E-2</v>
      </c>
      <c r="D246" s="10">
        <v>4.2269999999999999E-3</v>
      </c>
      <c r="E246" s="10">
        <v>2.7848000000000001E-2</v>
      </c>
      <c r="F246" s="10">
        <v>5.9782000000000002E-2</v>
      </c>
      <c r="G246" s="10">
        <v>0.14025199999999999</v>
      </c>
      <c r="H246" s="10">
        <v>0.23572000000000001</v>
      </c>
      <c r="I246" s="10">
        <v>0.29945899999999998</v>
      </c>
      <c r="J246" s="10">
        <v>0.34160600000000002</v>
      </c>
      <c r="K246" s="10">
        <v>0.37520700000000001</v>
      </c>
      <c r="L246" s="10">
        <v>0.39145600000000003</v>
      </c>
      <c r="M246" s="10">
        <v>0.41802499999999998</v>
      </c>
      <c r="N246" s="10">
        <v>0.41920200000000002</v>
      </c>
      <c r="O246" s="10">
        <v>0.37960300000000002</v>
      </c>
      <c r="P246" s="10">
        <v>0.34385900000000003</v>
      </c>
      <c r="Q246" s="10">
        <v>0.331289</v>
      </c>
      <c r="R246" s="10">
        <v>0.32555000000000001</v>
      </c>
      <c r="S246" s="10">
        <v>0.337314</v>
      </c>
      <c r="T246" s="10">
        <v>0.35939900000000002</v>
      </c>
      <c r="U246" s="10">
        <v>0.38496000000000002</v>
      </c>
      <c r="V246" s="10">
        <v>0.42856499999999997</v>
      </c>
      <c r="W246" s="10">
        <v>0.49810500000000002</v>
      </c>
      <c r="X246" s="10">
        <v>0.57382</v>
      </c>
      <c r="Y246" s="10">
        <v>0.65131300000000003</v>
      </c>
      <c r="Z246" s="10">
        <v>0.72119800000000001</v>
      </c>
      <c r="AA246" s="10">
        <v>0.76517500000000005</v>
      </c>
      <c r="AB246" s="10">
        <v>0.81298700000000002</v>
      </c>
      <c r="AC246" s="10">
        <v>0.894876</v>
      </c>
      <c r="AD246" s="10">
        <v>1.0320879999999999</v>
      </c>
      <c r="AE246" s="10">
        <v>1.1260939999999999</v>
      </c>
      <c r="AF246" s="10">
        <v>1.1845969999999999</v>
      </c>
      <c r="AG246" s="10">
        <v>1.1931590000000001</v>
      </c>
      <c r="AH246" s="10">
        <v>1.142663</v>
      </c>
      <c r="AI246" s="10">
        <v>1.091634</v>
      </c>
      <c r="AJ246" s="10">
        <v>1.0662259999999999</v>
      </c>
      <c r="AK246" s="10">
        <v>1.081555</v>
      </c>
      <c r="AL246" s="10">
        <v>1.095024</v>
      </c>
      <c r="AM246" s="10">
        <v>1.1187819999999999</v>
      </c>
      <c r="AN246" s="10">
        <v>1.1755180000000001</v>
      </c>
      <c r="AO246" s="10">
        <v>1.231066</v>
      </c>
      <c r="AP246" s="10">
        <v>1.283182</v>
      </c>
      <c r="AQ246" s="10">
        <v>1.2960849999999999</v>
      </c>
      <c r="AR246" s="10">
        <v>1.273339</v>
      </c>
      <c r="AS246" s="10">
        <v>1.210566</v>
      </c>
      <c r="AT246" s="10">
        <v>1.121218</v>
      </c>
      <c r="AU246" s="10">
        <v>1.0310010000000001</v>
      </c>
      <c r="AV246" s="10">
        <v>0.94749300000000003</v>
      </c>
      <c r="AW246" s="10">
        <v>0.88957299999999995</v>
      </c>
      <c r="AX246" s="10">
        <v>0.85293300000000005</v>
      </c>
      <c r="AY246" s="10">
        <v>0.82510099999999997</v>
      </c>
      <c r="AZ246" s="10">
        <v>0.80420499999999995</v>
      </c>
      <c r="BA246" s="10">
        <v>0.83002900000000002</v>
      </c>
      <c r="BB246" s="10">
        <v>0.87359299999999995</v>
      </c>
      <c r="BC246" s="10">
        <v>0.92747800000000002</v>
      </c>
      <c r="BD246" s="10">
        <v>0.98814999999999997</v>
      </c>
      <c r="BE246" s="10">
        <v>1.0466120000000001</v>
      </c>
      <c r="BF246" s="10">
        <v>1.1006629999999999</v>
      </c>
      <c r="BG246" s="10">
        <v>1.1752119999999999</v>
      </c>
      <c r="BH246" s="10">
        <v>1.2668619999999999</v>
      </c>
      <c r="BI246" s="10">
        <v>1.349664</v>
      </c>
      <c r="BJ246" s="10">
        <v>1.409427</v>
      </c>
      <c r="BK246" s="10">
        <v>1.4568650000000001</v>
      </c>
      <c r="BL246" s="10">
        <v>1.506615</v>
      </c>
      <c r="BM246" s="10">
        <v>1.545336</v>
      </c>
      <c r="BN246" s="10">
        <v>1.5793889999999999</v>
      </c>
      <c r="BO246" s="10">
        <v>1.611348</v>
      </c>
      <c r="BP246" s="10">
        <v>1.64392</v>
      </c>
      <c r="BQ246" s="10">
        <v>1.6769069999999999</v>
      </c>
      <c r="BR246" s="10">
        <v>1.710305</v>
      </c>
      <c r="BS246" s="10">
        <v>1.744119</v>
      </c>
      <c r="BT246" s="10">
        <v>1.778356</v>
      </c>
      <c r="BU246" s="10">
        <v>1.8130200000000001</v>
      </c>
      <c r="BV246" s="10">
        <v>1.8481160000000001</v>
      </c>
      <c r="BW246" s="10">
        <v>1.88365</v>
      </c>
      <c r="BX246" s="10">
        <v>1.919627</v>
      </c>
      <c r="BY246" s="10">
        <v>1.956053</v>
      </c>
      <c r="BZ246" s="10">
        <v>1.992934</v>
      </c>
      <c r="CA246" s="10">
        <v>2.0302750000000001</v>
      </c>
      <c r="CB246" s="10">
        <v>2.0680809999999998</v>
      </c>
    </row>
    <row r="247" spans="1:80">
      <c r="A247" s="10">
        <v>1.8002000000000001E-2</v>
      </c>
      <c r="B247" s="10">
        <v>3.4370999999999999E-2</v>
      </c>
      <c r="C247" s="10">
        <v>3.7315000000000001E-2</v>
      </c>
      <c r="D247" s="10">
        <v>1.8863999999999999E-2</v>
      </c>
      <c r="E247" s="10">
        <v>-3.0170000000000002E-3</v>
      </c>
      <c r="F247" s="10">
        <v>-6.8669999999999998E-3</v>
      </c>
      <c r="G247" s="10">
        <v>1.3945000000000001E-2</v>
      </c>
      <c r="H247" s="10">
        <v>3.0796E-2</v>
      </c>
      <c r="I247" s="10">
        <v>6.4952999999999997E-2</v>
      </c>
      <c r="J247" s="10">
        <v>9.9916000000000005E-2</v>
      </c>
      <c r="K247" s="10">
        <v>0.11761199999999999</v>
      </c>
      <c r="L247" s="10">
        <v>0.12553</v>
      </c>
      <c r="M247" s="10">
        <v>0.13484199999999999</v>
      </c>
      <c r="N247" s="10">
        <v>0.13638400000000001</v>
      </c>
      <c r="O247" s="10">
        <v>0.142757</v>
      </c>
      <c r="P247" s="10">
        <v>0.16572500000000001</v>
      </c>
      <c r="Q247" s="10">
        <v>0.19042500000000001</v>
      </c>
      <c r="R247" s="10">
        <v>0.20419599999999999</v>
      </c>
      <c r="S247" s="10">
        <v>0.24424100000000001</v>
      </c>
      <c r="T247" s="10">
        <v>0.30210199999999998</v>
      </c>
      <c r="U247" s="10">
        <v>0.388876</v>
      </c>
      <c r="V247" s="10">
        <v>0.51946300000000001</v>
      </c>
      <c r="W247" s="10">
        <v>0.68545100000000003</v>
      </c>
      <c r="X247" s="10">
        <v>0.81803300000000001</v>
      </c>
      <c r="Y247" s="10">
        <v>0.93838600000000005</v>
      </c>
      <c r="Z247" s="10">
        <v>1.0166269999999999</v>
      </c>
      <c r="AA247" s="10">
        <v>1.0964069999999999</v>
      </c>
      <c r="AB247" s="10">
        <v>1.192642</v>
      </c>
      <c r="AC247" s="10">
        <v>1.280923</v>
      </c>
      <c r="AD247" s="10">
        <v>1.3037799999999999</v>
      </c>
      <c r="AE247" s="10">
        <v>1.354034</v>
      </c>
      <c r="AF247" s="10">
        <v>1.406048</v>
      </c>
      <c r="AG247" s="10">
        <v>1.4420189999999999</v>
      </c>
      <c r="AH247" s="10">
        <v>1.518991</v>
      </c>
      <c r="AI247" s="10">
        <v>1.5564</v>
      </c>
      <c r="AJ247" s="10">
        <v>1.57717</v>
      </c>
      <c r="AK247" s="10">
        <v>1.578972</v>
      </c>
      <c r="AL247" s="10">
        <v>1.5638369999999999</v>
      </c>
      <c r="AM247" s="10">
        <v>1.5185090000000001</v>
      </c>
      <c r="AN247" s="10">
        <v>1.4474990000000001</v>
      </c>
      <c r="AO247" s="10">
        <v>1.327394</v>
      </c>
      <c r="AP247" s="10">
        <v>1.2162059999999999</v>
      </c>
      <c r="AQ247" s="10">
        <v>1.132771</v>
      </c>
      <c r="AR247" s="10">
        <v>1.13029</v>
      </c>
      <c r="AS247" s="10">
        <v>1.1395390000000001</v>
      </c>
      <c r="AT247" s="10">
        <v>1.1258729999999999</v>
      </c>
      <c r="AU247" s="10">
        <v>1.0759719999999999</v>
      </c>
      <c r="AV247" s="10">
        <v>1.0290619999999999</v>
      </c>
      <c r="AW247" s="10">
        <v>0.99583600000000005</v>
      </c>
      <c r="AX247" s="10">
        <v>0.96077900000000005</v>
      </c>
      <c r="AY247" s="10">
        <v>0.96517399999999998</v>
      </c>
      <c r="AZ247" s="10">
        <v>1.0073570000000001</v>
      </c>
      <c r="BA247" s="10">
        <v>1.051229</v>
      </c>
      <c r="BB247" s="10">
        <v>1.0937190000000001</v>
      </c>
      <c r="BC247" s="10">
        <v>1.1300969999999999</v>
      </c>
      <c r="BD247" s="10">
        <v>1.152895</v>
      </c>
      <c r="BE247" s="10">
        <v>1.1608719999999999</v>
      </c>
      <c r="BF247" s="10">
        <v>1.168272</v>
      </c>
      <c r="BG247" s="10">
        <v>1.17794</v>
      </c>
      <c r="BH247" s="10">
        <v>1.1898850000000001</v>
      </c>
      <c r="BI247" s="10">
        <v>1.2323249999999999</v>
      </c>
      <c r="BJ247" s="10">
        <v>1.28034</v>
      </c>
      <c r="BK247" s="10">
        <v>1.341496</v>
      </c>
      <c r="BL247" s="10">
        <v>1.4025840000000001</v>
      </c>
      <c r="BM247" s="10">
        <v>1.455525</v>
      </c>
      <c r="BN247" s="10">
        <v>1.5136289999999999</v>
      </c>
      <c r="BO247" s="10">
        <v>1.5738540000000001</v>
      </c>
      <c r="BP247" s="10">
        <v>1.6363570000000001</v>
      </c>
      <c r="BQ247" s="10">
        <v>1.700361</v>
      </c>
      <c r="BR247" s="10">
        <v>1.7659180000000001</v>
      </c>
      <c r="BS247" s="10">
        <v>1.8330679999999999</v>
      </c>
      <c r="BT247" s="10">
        <v>1.9018470000000001</v>
      </c>
      <c r="BU247" s="10">
        <v>1.972296</v>
      </c>
      <c r="BV247" s="10">
        <v>2.0444559999999998</v>
      </c>
      <c r="BW247" s="10">
        <v>2.1183670000000001</v>
      </c>
      <c r="BX247" s="10">
        <v>2.1940719999999998</v>
      </c>
      <c r="BY247" s="10">
        <v>2.2716159999999999</v>
      </c>
      <c r="BZ247" s="10">
        <v>2.3510420000000001</v>
      </c>
      <c r="CA247" s="10">
        <v>2.4323969999999999</v>
      </c>
      <c r="CB247" s="10">
        <v>2.5157259999999999</v>
      </c>
    </row>
    <row r="248" spans="1:80">
      <c r="A248" s="10">
        <v>1.8398000000000001E-2</v>
      </c>
      <c r="B248" s="10">
        <v>2.3542E-2</v>
      </c>
      <c r="C248" s="10">
        <v>3.6854999999999999E-2</v>
      </c>
      <c r="D248" s="10">
        <v>6.9501999999999994E-2</v>
      </c>
      <c r="E248" s="10">
        <v>0.10990999999999999</v>
      </c>
      <c r="F248" s="10">
        <v>0.12792400000000001</v>
      </c>
      <c r="G248" s="10">
        <v>0.13519800000000001</v>
      </c>
      <c r="H248" s="10">
        <v>0.14021400000000001</v>
      </c>
      <c r="I248" s="10">
        <v>0.16384099999999999</v>
      </c>
      <c r="J248" s="10">
        <v>0.18234</v>
      </c>
      <c r="K248" s="10">
        <v>0.19486899999999999</v>
      </c>
      <c r="L248" s="10">
        <v>0.196325</v>
      </c>
      <c r="M248" s="10">
        <v>0.20125199999999999</v>
      </c>
      <c r="N248" s="10">
        <v>0.18476200000000001</v>
      </c>
      <c r="O248" s="10">
        <v>0.17574500000000001</v>
      </c>
      <c r="P248" s="10">
        <v>0.18108199999999999</v>
      </c>
      <c r="Q248" s="10">
        <v>0.171296</v>
      </c>
      <c r="R248" s="10">
        <v>0.15085699999999999</v>
      </c>
      <c r="S248" s="10">
        <v>0.14843200000000001</v>
      </c>
      <c r="T248" s="10">
        <v>0.15778</v>
      </c>
      <c r="U248" s="10">
        <v>0.193797</v>
      </c>
      <c r="V248" s="10">
        <v>0.25823800000000002</v>
      </c>
      <c r="W248" s="10">
        <v>0.31226700000000002</v>
      </c>
      <c r="X248" s="10">
        <v>0.349192</v>
      </c>
      <c r="Y248" s="10">
        <v>0.34823100000000001</v>
      </c>
      <c r="Z248" s="10">
        <v>0.326928</v>
      </c>
      <c r="AA248" s="10">
        <v>0.29677700000000001</v>
      </c>
      <c r="AB248" s="10">
        <v>0.271922</v>
      </c>
      <c r="AC248" s="10">
        <v>0.243251</v>
      </c>
      <c r="AD248" s="10">
        <v>0.204429</v>
      </c>
      <c r="AE248" s="10">
        <v>0.19153600000000001</v>
      </c>
      <c r="AF248" s="10">
        <v>0.205453</v>
      </c>
      <c r="AG248" s="10">
        <v>0.22289400000000001</v>
      </c>
      <c r="AH248" s="10">
        <v>0.25965300000000002</v>
      </c>
      <c r="AI248" s="10">
        <v>0.31944400000000001</v>
      </c>
      <c r="AJ248" s="10">
        <v>0.36478899999999997</v>
      </c>
      <c r="AK248" s="10">
        <v>0.35498299999999999</v>
      </c>
      <c r="AL248" s="10">
        <v>0.32659300000000002</v>
      </c>
      <c r="AM248" s="10">
        <v>0.32869100000000001</v>
      </c>
      <c r="AN248" s="10">
        <v>0.34354200000000001</v>
      </c>
      <c r="AO248" s="10">
        <v>0.33615299999999998</v>
      </c>
      <c r="AP248" s="10">
        <v>0.29893599999999998</v>
      </c>
      <c r="AQ248" s="10">
        <v>0.267376</v>
      </c>
      <c r="AR248" s="10">
        <v>0.25380000000000003</v>
      </c>
      <c r="AS248" s="10">
        <v>0.23375799999999999</v>
      </c>
      <c r="AT248" s="10">
        <v>0.208788</v>
      </c>
      <c r="AU248" s="10">
        <v>0.19408400000000001</v>
      </c>
      <c r="AV248" s="10">
        <v>0.17502599999999999</v>
      </c>
      <c r="AW248" s="10">
        <v>0.153641</v>
      </c>
      <c r="AX248" s="10">
        <v>0.15604299999999999</v>
      </c>
      <c r="AY248" s="10">
        <v>0.17133300000000001</v>
      </c>
      <c r="AZ248" s="10">
        <v>0.183008</v>
      </c>
      <c r="BA248" s="10">
        <v>0.18857599999999999</v>
      </c>
      <c r="BB248" s="10">
        <v>0.19323899999999999</v>
      </c>
      <c r="BC248" s="10">
        <v>0.196182</v>
      </c>
      <c r="BD248" s="10">
        <v>0.200741</v>
      </c>
      <c r="BE248" s="10">
        <v>0.22770399999999999</v>
      </c>
      <c r="BF248" s="10">
        <v>0.25489699999999998</v>
      </c>
      <c r="BG248" s="10">
        <v>0.26563500000000001</v>
      </c>
      <c r="BH248" s="10">
        <v>0.26785399999999998</v>
      </c>
      <c r="BI248" s="10">
        <v>0.26403399999999999</v>
      </c>
      <c r="BJ248" s="10">
        <v>0.26277699999999998</v>
      </c>
      <c r="BK248" s="10">
        <v>0.26374799999999998</v>
      </c>
      <c r="BL248" s="10">
        <v>0.27784300000000001</v>
      </c>
      <c r="BM248" s="10">
        <v>0.29310000000000003</v>
      </c>
      <c r="BN248" s="10">
        <v>0.307255</v>
      </c>
      <c r="BO248" s="10">
        <v>0.32199299999999997</v>
      </c>
      <c r="BP248" s="10">
        <v>0.33704899999999999</v>
      </c>
      <c r="BQ248" s="10">
        <v>0.352269</v>
      </c>
      <c r="BR248" s="10">
        <v>0.36766199999999999</v>
      </c>
      <c r="BS248" s="10">
        <v>0.38323099999999999</v>
      </c>
      <c r="BT248" s="10">
        <v>0.39897700000000003</v>
      </c>
      <c r="BU248" s="10">
        <v>0.41490300000000002</v>
      </c>
      <c r="BV248" s="10">
        <v>0.43100899999999998</v>
      </c>
      <c r="BW248" s="10">
        <v>0.447299</v>
      </c>
      <c r="BX248" s="10">
        <v>0.46377400000000002</v>
      </c>
      <c r="BY248" s="10">
        <v>0.480437</v>
      </c>
      <c r="BZ248" s="10">
        <v>0.49729000000000001</v>
      </c>
      <c r="CA248" s="10">
        <v>0.51433399999999996</v>
      </c>
      <c r="CB248" s="10">
        <v>0.53157299999999996</v>
      </c>
    </row>
    <row r="249" spans="1:80">
      <c r="A249" s="10">
        <v>-3.0405000000000001E-2</v>
      </c>
      <c r="B249" s="10">
        <v>-5.4924000000000001E-2</v>
      </c>
      <c r="C249" s="10">
        <v>-4.2653999999999997E-2</v>
      </c>
      <c r="D249" s="10">
        <v>-2.3056E-2</v>
      </c>
      <c r="E249" s="10">
        <v>-1.397E-2</v>
      </c>
      <c r="F249" s="10">
        <v>8.3049999999999999E-3</v>
      </c>
      <c r="G249" s="10">
        <v>3.4493000000000003E-2</v>
      </c>
      <c r="H249" s="10">
        <v>8.0618999999999996E-2</v>
      </c>
      <c r="I249" s="10">
        <v>0.15598400000000001</v>
      </c>
      <c r="J249" s="10">
        <v>0.25487100000000001</v>
      </c>
      <c r="K249" s="10">
        <v>0.33748600000000001</v>
      </c>
      <c r="L249" s="10">
        <v>0.402758</v>
      </c>
      <c r="M249" s="10">
        <v>0.473605</v>
      </c>
      <c r="N249" s="10">
        <v>0.53015000000000001</v>
      </c>
      <c r="O249" s="10">
        <v>0.58336399999999999</v>
      </c>
      <c r="P249" s="10">
        <v>0.58540599999999998</v>
      </c>
      <c r="Q249" s="10">
        <v>0.58311500000000005</v>
      </c>
      <c r="R249" s="10">
        <v>0.633081</v>
      </c>
      <c r="S249" s="10">
        <v>0.70694299999999999</v>
      </c>
      <c r="T249" s="10">
        <v>0.780165</v>
      </c>
      <c r="U249" s="10">
        <v>0.81518900000000005</v>
      </c>
      <c r="V249" s="10">
        <v>0.853742</v>
      </c>
      <c r="W249" s="10">
        <v>0.92184200000000005</v>
      </c>
      <c r="X249" s="10">
        <v>0.97045599999999999</v>
      </c>
      <c r="Y249" s="10">
        <v>1.001231</v>
      </c>
      <c r="Z249" s="10">
        <v>1.040557</v>
      </c>
      <c r="AA249" s="10">
        <v>1.0536669999999999</v>
      </c>
      <c r="AB249" s="10">
        <v>1.018745</v>
      </c>
      <c r="AC249" s="10">
        <v>0.92639099999999996</v>
      </c>
      <c r="AD249" s="10">
        <v>0.80102499999999999</v>
      </c>
      <c r="AE249" s="10">
        <v>0.65985199999999999</v>
      </c>
      <c r="AF249" s="10">
        <v>0.53260399999999997</v>
      </c>
      <c r="AG249" s="10">
        <v>0.43387399999999998</v>
      </c>
      <c r="AH249" s="10">
        <v>0.36481000000000002</v>
      </c>
      <c r="AI249" s="10">
        <v>0.30608999999999997</v>
      </c>
      <c r="AJ249" s="10">
        <v>0.28181899999999999</v>
      </c>
      <c r="AK249" s="10">
        <v>0.28205400000000003</v>
      </c>
      <c r="AL249" s="10">
        <v>0.30887700000000001</v>
      </c>
      <c r="AM249" s="10">
        <v>0.35993199999999997</v>
      </c>
      <c r="AN249" s="10">
        <v>0.39390500000000001</v>
      </c>
      <c r="AO249" s="10">
        <v>0.43919900000000001</v>
      </c>
      <c r="AP249" s="10">
        <v>0.47368399999999999</v>
      </c>
      <c r="AQ249" s="10">
        <v>0.49808200000000002</v>
      </c>
      <c r="AR249" s="10">
        <v>0.51455399999999996</v>
      </c>
      <c r="AS249" s="10">
        <v>0.50385000000000002</v>
      </c>
      <c r="AT249" s="10">
        <v>0.50765499999999997</v>
      </c>
      <c r="AU249" s="10">
        <v>0.52296100000000001</v>
      </c>
      <c r="AV249" s="10">
        <v>0.55024700000000004</v>
      </c>
      <c r="AW249" s="10">
        <v>0.60217500000000002</v>
      </c>
      <c r="AX249" s="10">
        <v>0.63819300000000001</v>
      </c>
      <c r="AY249" s="10">
        <v>0.65271599999999996</v>
      </c>
      <c r="AZ249" s="10">
        <v>0.62034400000000001</v>
      </c>
      <c r="BA249" s="10">
        <v>0.58583799999999997</v>
      </c>
      <c r="BB249" s="10">
        <v>0.56735400000000002</v>
      </c>
      <c r="BC249" s="10">
        <v>0.56673600000000002</v>
      </c>
      <c r="BD249" s="10">
        <v>0.57570500000000002</v>
      </c>
      <c r="BE249" s="10">
        <v>0.59998700000000005</v>
      </c>
      <c r="BF249" s="10">
        <v>0.60881700000000005</v>
      </c>
      <c r="BG249" s="10">
        <v>0.581646</v>
      </c>
      <c r="BH249" s="10">
        <v>0.55574000000000001</v>
      </c>
      <c r="BI249" s="10">
        <v>0.53226700000000005</v>
      </c>
      <c r="BJ249" s="10">
        <v>0.50789200000000001</v>
      </c>
      <c r="BK249" s="10">
        <v>0.49611</v>
      </c>
      <c r="BL249" s="10">
        <v>0.49188700000000002</v>
      </c>
      <c r="BM249" s="10">
        <v>0.48907400000000001</v>
      </c>
      <c r="BN249" s="10">
        <v>0.48513899999999999</v>
      </c>
      <c r="BO249" s="10">
        <v>0.48286699999999999</v>
      </c>
      <c r="BP249" s="10">
        <v>0.48049900000000001</v>
      </c>
      <c r="BQ249" s="10">
        <v>0.47812300000000002</v>
      </c>
      <c r="BR249" s="10">
        <v>0.47575000000000001</v>
      </c>
      <c r="BS249" s="10">
        <v>0.473381</v>
      </c>
      <c r="BT249" s="10">
        <v>0.47101500000000002</v>
      </c>
      <c r="BU249" s="10">
        <v>0.46865400000000002</v>
      </c>
      <c r="BV249" s="10">
        <v>0.46629599999999999</v>
      </c>
      <c r="BW249" s="10">
        <v>0.46394200000000002</v>
      </c>
      <c r="BX249" s="10">
        <v>0.461592</v>
      </c>
      <c r="BY249" s="10">
        <v>0.45924599999999999</v>
      </c>
      <c r="BZ249" s="10">
        <v>0.456903</v>
      </c>
      <c r="CA249" s="10">
        <v>0.45456400000000002</v>
      </c>
      <c r="CB249" s="10">
        <v>0.45222899999999999</v>
      </c>
    </row>
    <row r="250" spans="1:80">
      <c r="A250" s="10">
        <v>4.0013E-2</v>
      </c>
      <c r="B250" s="10">
        <v>8.4875000000000006E-2</v>
      </c>
      <c r="C250" s="10">
        <v>0.101839</v>
      </c>
      <c r="D250" s="10">
        <v>0.108283</v>
      </c>
      <c r="E250" s="10">
        <v>0.118918</v>
      </c>
      <c r="F250" s="10">
        <v>0.14338100000000001</v>
      </c>
      <c r="G250" s="10">
        <v>0.165493</v>
      </c>
      <c r="H250" s="10">
        <v>0.18162900000000001</v>
      </c>
      <c r="I250" s="10">
        <v>0.21692500000000001</v>
      </c>
      <c r="J250" s="10">
        <v>0.24551000000000001</v>
      </c>
      <c r="K250" s="10">
        <v>0.28609099999999998</v>
      </c>
      <c r="L250" s="10">
        <v>0.32206000000000001</v>
      </c>
      <c r="M250" s="10">
        <v>0.35044700000000001</v>
      </c>
      <c r="N250" s="10">
        <v>0.38233</v>
      </c>
      <c r="O250" s="10">
        <v>0.39272899999999999</v>
      </c>
      <c r="P250" s="10">
        <v>0.412549</v>
      </c>
      <c r="Q250" s="10">
        <v>0.41770800000000002</v>
      </c>
      <c r="R250" s="10">
        <v>0.37997999999999998</v>
      </c>
      <c r="S250" s="10">
        <v>0.32655499999999998</v>
      </c>
      <c r="T250" s="10">
        <v>0.28189999999999998</v>
      </c>
      <c r="U250" s="10">
        <v>0.239345</v>
      </c>
      <c r="V250" s="10">
        <v>0.199017</v>
      </c>
      <c r="W250" s="10">
        <v>0.16744600000000001</v>
      </c>
      <c r="X250" s="10">
        <v>0.16566</v>
      </c>
      <c r="Y250" s="10">
        <v>0.17325499999999999</v>
      </c>
      <c r="Z250" s="10">
        <v>0.17177799999999999</v>
      </c>
      <c r="AA250" s="10">
        <v>0.18953700000000001</v>
      </c>
      <c r="AB250" s="10">
        <v>0.21116199999999999</v>
      </c>
      <c r="AC250" s="10">
        <v>0.236765</v>
      </c>
      <c r="AD250" s="10">
        <v>0.23474700000000001</v>
      </c>
      <c r="AE250" s="10">
        <v>0.21309400000000001</v>
      </c>
      <c r="AF250" s="10">
        <v>0.21274499999999999</v>
      </c>
      <c r="AG250" s="10">
        <v>0.245973</v>
      </c>
      <c r="AH250" s="10">
        <v>0.27046399999999998</v>
      </c>
      <c r="AI250" s="10">
        <v>0.25390600000000002</v>
      </c>
      <c r="AJ250" s="10">
        <v>0.23202400000000001</v>
      </c>
      <c r="AK250" s="10">
        <v>0.20544499999999999</v>
      </c>
      <c r="AL250" s="10">
        <v>0.16717899999999999</v>
      </c>
      <c r="AM250" s="10">
        <v>0.112749</v>
      </c>
      <c r="AN250" s="10">
        <v>7.4793999999999999E-2</v>
      </c>
      <c r="AO250" s="10">
        <v>7.8311000000000006E-2</v>
      </c>
      <c r="AP250" s="10">
        <v>0.10553999999999999</v>
      </c>
      <c r="AQ250" s="10">
        <v>0.124586</v>
      </c>
      <c r="AR250" s="10">
        <v>0.15457299999999999</v>
      </c>
      <c r="AS250" s="10">
        <v>0.17385600000000001</v>
      </c>
      <c r="AT250" s="10">
        <v>0.185671</v>
      </c>
      <c r="AU250" s="10">
        <v>0.20017399999999999</v>
      </c>
      <c r="AV250" s="10">
        <v>0.19450400000000001</v>
      </c>
      <c r="AW250" s="10">
        <v>0.18137400000000001</v>
      </c>
      <c r="AX250" s="10">
        <v>0.16835600000000001</v>
      </c>
      <c r="AY250" s="10">
        <v>0.179233</v>
      </c>
      <c r="AZ250" s="10">
        <v>0.205842</v>
      </c>
      <c r="BA250" s="10">
        <v>0.225295</v>
      </c>
      <c r="BB250" s="10">
        <v>0.23511599999999999</v>
      </c>
      <c r="BC250" s="10">
        <v>0.23506099999999999</v>
      </c>
      <c r="BD250" s="10">
        <v>0.21803700000000001</v>
      </c>
      <c r="BE250" s="10">
        <v>0.193324</v>
      </c>
      <c r="BF250" s="10">
        <v>0.16574900000000001</v>
      </c>
      <c r="BG250" s="10">
        <v>0.14582200000000001</v>
      </c>
      <c r="BH250" s="10">
        <v>0.122112</v>
      </c>
      <c r="BI250" s="10">
        <v>8.9856000000000005E-2</v>
      </c>
      <c r="BJ250" s="10">
        <v>6.2368E-2</v>
      </c>
      <c r="BK250" s="10">
        <v>3.4578999999999999E-2</v>
      </c>
      <c r="BL250" s="10">
        <v>5.0540000000000003E-3</v>
      </c>
      <c r="BM250" s="10">
        <v>-2.0136999999999999E-2</v>
      </c>
      <c r="BN250" s="10">
        <v>-4.3323E-2</v>
      </c>
      <c r="BO250" s="10">
        <v>-6.7140000000000005E-2</v>
      </c>
      <c r="BP250" s="10">
        <v>-9.0702000000000005E-2</v>
      </c>
      <c r="BQ250" s="10">
        <v>-0.11366800000000001</v>
      </c>
      <c r="BR250" s="10">
        <v>-0.13605300000000001</v>
      </c>
      <c r="BS250" s="10">
        <v>-0.15787399999999999</v>
      </c>
      <c r="BT250" s="10">
        <v>-0.179143</v>
      </c>
      <c r="BU250" s="10">
        <v>-0.199875</v>
      </c>
      <c r="BV250" s="10">
        <v>-0.220083</v>
      </c>
      <c r="BW250" s="10">
        <v>-0.23978099999999999</v>
      </c>
      <c r="BX250" s="10">
        <v>-0.25898199999999999</v>
      </c>
      <c r="BY250" s="10">
        <v>-0.27769700000000003</v>
      </c>
      <c r="BZ250" s="10">
        <v>-0.29593999999999998</v>
      </c>
      <c r="CA250" s="10">
        <v>-0.313722</v>
      </c>
      <c r="CB250" s="10">
        <v>-0.33105499999999999</v>
      </c>
    </row>
    <row r="251" spans="1:80">
      <c r="A251" s="10">
        <v>3.9669000000000003E-2</v>
      </c>
      <c r="B251" s="10">
        <v>8.1796999999999995E-2</v>
      </c>
      <c r="C251" s="10">
        <v>0.122249</v>
      </c>
      <c r="D251" s="10">
        <v>0.160998</v>
      </c>
      <c r="E251" s="10">
        <v>0.174898</v>
      </c>
      <c r="F251" s="10">
        <v>0.16578300000000001</v>
      </c>
      <c r="G251" s="10">
        <v>0.129</v>
      </c>
      <c r="H251" s="10">
        <v>7.3561000000000001E-2</v>
      </c>
      <c r="I251" s="10">
        <v>3.1912999999999997E-2</v>
      </c>
      <c r="J251" s="10">
        <v>-1.7011999999999999E-2</v>
      </c>
      <c r="K251" s="10">
        <v>-8.4615999999999997E-2</v>
      </c>
      <c r="L251" s="10">
        <v>-0.14466399999999999</v>
      </c>
      <c r="M251" s="10">
        <v>-0.19688800000000001</v>
      </c>
      <c r="N251" s="10">
        <v>-0.24531</v>
      </c>
      <c r="O251" s="10">
        <v>-0.28313199999999999</v>
      </c>
      <c r="P251" s="10">
        <v>-0.30937700000000001</v>
      </c>
      <c r="Q251" s="10">
        <v>-0.33679999999999999</v>
      </c>
      <c r="R251" s="10">
        <v>-0.355543</v>
      </c>
      <c r="S251" s="10">
        <v>-0.373672</v>
      </c>
      <c r="T251" s="10">
        <v>-0.38614999999999999</v>
      </c>
      <c r="U251" s="10">
        <v>-0.39516699999999999</v>
      </c>
      <c r="V251" s="10">
        <v>-0.40535599999999999</v>
      </c>
      <c r="W251" s="10">
        <v>-0.41050500000000001</v>
      </c>
      <c r="X251" s="10">
        <v>-0.39218700000000001</v>
      </c>
      <c r="Y251" s="10">
        <v>-0.35702</v>
      </c>
      <c r="Z251" s="10">
        <v>-0.30925999999999998</v>
      </c>
      <c r="AA251" s="10">
        <v>-0.25224400000000002</v>
      </c>
      <c r="AB251" s="10">
        <v>-0.19062799999999999</v>
      </c>
      <c r="AC251" s="10">
        <v>-0.12959200000000001</v>
      </c>
      <c r="AD251" s="10">
        <v>-6.8357000000000001E-2</v>
      </c>
      <c r="AE251" s="10">
        <v>-3.7987E-2</v>
      </c>
      <c r="AF251" s="10">
        <v>-1.1476999999999999E-2</v>
      </c>
      <c r="AG251" s="10">
        <v>2.5773999999999998E-2</v>
      </c>
      <c r="AH251" s="10">
        <v>5.8612999999999998E-2</v>
      </c>
      <c r="AI251" s="10">
        <v>0.116508</v>
      </c>
      <c r="AJ251" s="10">
        <v>0.188635</v>
      </c>
      <c r="AK251" s="10">
        <v>0.25641900000000001</v>
      </c>
      <c r="AL251" s="10">
        <v>0.29142400000000002</v>
      </c>
      <c r="AM251" s="10">
        <v>0.31647500000000001</v>
      </c>
      <c r="AN251" s="10">
        <v>0.346165</v>
      </c>
      <c r="AO251" s="10">
        <v>0.38466600000000001</v>
      </c>
      <c r="AP251" s="10">
        <v>0.43872899999999998</v>
      </c>
      <c r="AQ251" s="10">
        <v>0.48388100000000001</v>
      </c>
      <c r="AR251" s="10">
        <v>0.54678899999999997</v>
      </c>
      <c r="AS251" s="10">
        <v>0.63771999999999995</v>
      </c>
      <c r="AT251" s="10">
        <v>0.74531599999999998</v>
      </c>
      <c r="AU251" s="10">
        <v>0.86785100000000004</v>
      </c>
      <c r="AV251" s="10">
        <v>0.99427699999999997</v>
      </c>
      <c r="AW251" s="10">
        <v>1.1049020000000001</v>
      </c>
      <c r="AX251" s="10">
        <v>1.201675</v>
      </c>
      <c r="AY251" s="10">
        <v>1.294732</v>
      </c>
      <c r="AZ251" s="10">
        <v>1.414777</v>
      </c>
      <c r="BA251" s="10">
        <v>1.5603020000000001</v>
      </c>
      <c r="BB251" s="10">
        <v>1.7161569999999999</v>
      </c>
      <c r="BC251" s="10">
        <v>1.859872</v>
      </c>
      <c r="BD251" s="10">
        <v>1.9839720000000001</v>
      </c>
      <c r="BE251" s="10">
        <v>2.0901200000000002</v>
      </c>
      <c r="BF251" s="10">
        <v>2.1909040000000002</v>
      </c>
      <c r="BG251" s="10">
        <v>2.2960940000000001</v>
      </c>
      <c r="BH251" s="10">
        <v>2.4055499999999999</v>
      </c>
      <c r="BI251" s="10">
        <v>2.5130970000000001</v>
      </c>
      <c r="BJ251" s="10">
        <v>2.6411039999999999</v>
      </c>
      <c r="BK251" s="10">
        <v>2.8308939999999998</v>
      </c>
      <c r="BL251" s="10">
        <v>3.0276589999999999</v>
      </c>
      <c r="BM251" s="10">
        <v>3.218429</v>
      </c>
      <c r="BN251" s="10">
        <v>3.4248599999999998</v>
      </c>
      <c r="BO251" s="10">
        <v>3.646811</v>
      </c>
      <c r="BP251" s="10">
        <v>3.8796309999999998</v>
      </c>
      <c r="BQ251" s="10">
        <v>4.1240930000000002</v>
      </c>
      <c r="BR251" s="10">
        <v>4.3808009999999999</v>
      </c>
      <c r="BS251" s="10">
        <v>4.6503709999999998</v>
      </c>
      <c r="BT251" s="10">
        <v>4.9334449999999999</v>
      </c>
      <c r="BU251" s="10">
        <v>5.2307009999999998</v>
      </c>
      <c r="BV251" s="10">
        <v>5.5428490000000004</v>
      </c>
      <c r="BW251" s="10">
        <v>5.870635</v>
      </c>
      <c r="BX251" s="10">
        <v>6.214842</v>
      </c>
      <c r="BY251" s="10">
        <v>6.5762939999999999</v>
      </c>
      <c r="BZ251" s="10">
        <v>6.9558540000000004</v>
      </c>
      <c r="CA251" s="10">
        <v>7.3544289999999997</v>
      </c>
      <c r="CB251" s="10">
        <v>7.7729730000000004</v>
      </c>
    </row>
    <row r="252" spans="1:80">
      <c r="A252" s="10">
        <v>5.9098999999999999E-2</v>
      </c>
      <c r="B252" s="10">
        <v>0.128084</v>
      </c>
      <c r="C252" s="10">
        <v>0.17538799999999999</v>
      </c>
      <c r="D252" s="10">
        <v>0.18332100000000001</v>
      </c>
      <c r="E252" s="10">
        <v>0.18798100000000001</v>
      </c>
      <c r="F252" s="10">
        <v>0.211399</v>
      </c>
      <c r="G252" s="10">
        <v>0.231517</v>
      </c>
      <c r="H252" s="10">
        <v>0.26831300000000002</v>
      </c>
      <c r="I252" s="10">
        <v>0.33279399999999998</v>
      </c>
      <c r="J252" s="10">
        <v>0.38679200000000002</v>
      </c>
      <c r="K252" s="10">
        <v>0.40823999999999999</v>
      </c>
      <c r="L252" s="10">
        <v>0.42506300000000002</v>
      </c>
      <c r="M252" s="10">
        <v>0.45097199999999998</v>
      </c>
      <c r="N252" s="10">
        <v>0.46814</v>
      </c>
      <c r="O252" s="10">
        <v>0.47487600000000002</v>
      </c>
      <c r="P252" s="10">
        <v>0.47955300000000001</v>
      </c>
      <c r="Q252" s="10">
        <v>0.45486799999999999</v>
      </c>
      <c r="R252" s="10">
        <v>0.44873000000000002</v>
      </c>
      <c r="S252" s="10">
        <v>0.43442399999999998</v>
      </c>
      <c r="T252" s="10">
        <v>0.40229399999999998</v>
      </c>
      <c r="U252" s="10">
        <v>0.34841499999999997</v>
      </c>
      <c r="V252" s="10">
        <v>0.29743999999999998</v>
      </c>
      <c r="W252" s="10">
        <v>0.259801</v>
      </c>
      <c r="X252" s="10">
        <v>0.21760099999999999</v>
      </c>
      <c r="Y252" s="10">
        <v>0.16659199999999999</v>
      </c>
      <c r="Z252" s="10">
        <v>0.10049</v>
      </c>
      <c r="AA252" s="10">
        <v>1.9878E-2</v>
      </c>
      <c r="AB252" s="10">
        <v>-6.3915E-2</v>
      </c>
      <c r="AC252" s="10">
        <v>-0.10632</v>
      </c>
      <c r="AD252" s="10">
        <v>-0.14599799999999999</v>
      </c>
      <c r="AE252" s="10">
        <v>-0.182308</v>
      </c>
      <c r="AF252" s="10">
        <v>-0.22340699999999999</v>
      </c>
      <c r="AG252" s="10">
        <v>-0.27013100000000001</v>
      </c>
      <c r="AH252" s="10">
        <v>-0.30988700000000002</v>
      </c>
      <c r="AI252" s="10">
        <v>-0.36161799999999999</v>
      </c>
      <c r="AJ252" s="10">
        <v>-0.41542499999999999</v>
      </c>
      <c r="AK252" s="10">
        <v>-0.45890599999999998</v>
      </c>
      <c r="AL252" s="10">
        <v>-0.49761499999999997</v>
      </c>
      <c r="AM252" s="10">
        <v>-0.53878599999999999</v>
      </c>
      <c r="AN252" s="10">
        <v>-0.57101299999999999</v>
      </c>
      <c r="AO252" s="10">
        <v>-0.59470800000000001</v>
      </c>
      <c r="AP252" s="10">
        <v>-0.60209000000000001</v>
      </c>
      <c r="AQ252" s="10">
        <v>-0.59969799999999995</v>
      </c>
      <c r="AR252" s="10">
        <v>-0.60057899999999997</v>
      </c>
      <c r="AS252" s="10">
        <v>-0.60777999999999999</v>
      </c>
      <c r="AT252" s="10">
        <v>-0.61639699999999997</v>
      </c>
      <c r="AU252" s="10">
        <v>-0.630579</v>
      </c>
      <c r="AV252" s="10">
        <v>-0.65271299999999999</v>
      </c>
      <c r="AW252" s="10">
        <v>-0.67604500000000001</v>
      </c>
      <c r="AX252" s="10">
        <v>-0.69400499999999998</v>
      </c>
      <c r="AY252" s="10">
        <v>-0.70626</v>
      </c>
      <c r="AZ252" s="10">
        <v>-0.71372800000000003</v>
      </c>
      <c r="BA252" s="10">
        <v>-0.71969000000000005</v>
      </c>
      <c r="BB252" s="10">
        <v>-0.72340800000000005</v>
      </c>
      <c r="BC252" s="10">
        <v>-0.726271</v>
      </c>
      <c r="BD252" s="10">
        <v>-0.72442700000000004</v>
      </c>
      <c r="BE252" s="10">
        <v>-0.71920499999999998</v>
      </c>
      <c r="BF252" s="10">
        <v>-0.71388099999999999</v>
      </c>
      <c r="BG252" s="10">
        <v>-0.71059399999999995</v>
      </c>
      <c r="BH252" s="10">
        <v>-0.70662499999999995</v>
      </c>
      <c r="BI252" s="10">
        <v>-0.702766</v>
      </c>
      <c r="BJ252" s="10">
        <v>-0.69924699999999995</v>
      </c>
      <c r="BK252" s="10">
        <v>-0.69674700000000001</v>
      </c>
      <c r="BL252" s="10">
        <v>-0.69438599999999995</v>
      </c>
      <c r="BM252" s="10">
        <v>-0.69252400000000003</v>
      </c>
      <c r="BN252" s="10">
        <v>-0.69062199999999996</v>
      </c>
      <c r="BO252" s="10">
        <v>-0.68858900000000001</v>
      </c>
      <c r="BP252" s="10">
        <v>-0.68655900000000003</v>
      </c>
      <c r="BQ252" s="10">
        <v>-0.68451499999999998</v>
      </c>
      <c r="BR252" s="10">
        <v>-0.68245800000000001</v>
      </c>
      <c r="BS252" s="10">
        <v>-0.68038699999999996</v>
      </c>
      <c r="BT252" s="10">
        <v>-0.67830199999999996</v>
      </c>
      <c r="BU252" s="10">
        <v>-0.67620400000000003</v>
      </c>
      <c r="BV252" s="10">
        <v>-0.67409300000000005</v>
      </c>
      <c r="BW252" s="10">
        <v>-0.67196699999999998</v>
      </c>
      <c r="BX252" s="10">
        <v>-0.66982799999999998</v>
      </c>
      <c r="BY252" s="10">
        <v>-0.66767399999999999</v>
      </c>
      <c r="BZ252" s="10">
        <v>-0.66550699999999996</v>
      </c>
      <c r="CA252" s="10">
        <v>-0.66332599999999997</v>
      </c>
      <c r="CB252" s="10">
        <v>-0.66113</v>
      </c>
    </row>
    <row r="253" spans="1:80">
      <c r="A253" s="10">
        <v>6.1621000000000002E-2</v>
      </c>
      <c r="B253" s="10">
        <v>0.13752700000000001</v>
      </c>
      <c r="C253" s="10">
        <v>0.19156899999999999</v>
      </c>
      <c r="D253" s="10">
        <v>0.22834299999999999</v>
      </c>
      <c r="E253" s="10">
        <v>0.24134700000000001</v>
      </c>
      <c r="F253" s="10">
        <v>0.26714100000000002</v>
      </c>
      <c r="G253" s="10">
        <v>0.29586000000000001</v>
      </c>
      <c r="H253" s="10">
        <v>0.32228400000000001</v>
      </c>
      <c r="I253" s="10">
        <v>0.347885</v>
      </c>
      <c r="J253" s="10">
        <v>0.38051499999999999</v>
      </c>
      <c r="K253" s="10">
        <v>0.41455199999999998</v>
      </c>
      <c r="L253" s="10">
        <v>0.444519</v>
      </c>
      <c r="M253" s="10">
        <v>0.47255999999999998</v>
      </c>
      <c r="N253" s="10">
        <v>0.48054599999999997</v>
      </c>
      <c r="O253" s="10">
        <v>0.49507400000000001</v>
      </c>
      <c r="P253" s="10">
        <v>0.52327400000000002</v>
      </c>
      <c r="Q253" s="10">
        <v>0.54666800000000004</v>
      </c>
      <c r="R253" s="10">
        <v>0.53047800000000001</v>
      </c>
      <c r="S253" s="10">
        <v>0.495504</v>
      </c>
      <c r="T253" s="10">
        <v>0.44263999999999998</v>
      </c>
      <c r="U253" s="10">
        <v>0.38322200000000001</v>
      </c>
      <c r="V253" s="10">
        <v>0.31584899999999999</v>
      </c>
      <c r="W253" s="10">
        <v>0.27467000000000003</v>
      </c>
      <c r="X253" s="10">
        <v>0.22942599999999999</v>
      </c>
      <c r="Y253" s="10">
        <v>0.17194599999999999</v>
      </c>
      <c r="Z253" s="10">
        <v>0.113441</v>
      </c>
      <c r="AA253" s="10">
        <v>4.1972000000000002E-2</v>
      </c>
      <c r="AB253" s="10">
        <v>-2.4614E-2</v>
      </c>
      <c r="AC253" s="10">
        <v>-6.9151000000000004E-2</v>
      </c>
      <c r="AD253" s="10">
        <v>-9.9514000000000005E-2</v>
      </c>
      <c r="AE253" s="10">
        <v>-0.13927300000000001</v>
      </c>
      <c r="AF253" s="10">
        <v>-0.194498</v>
      </c>
      <c r="AG253" s="10">
        <v>-0.254664</v>
      </c>
      <c r="AH253" s="10">
        <v>-0.30928499999999998</v>
      </c>
      <c r="AI253" s="10">
        <v>-0.36929099999999998</v>
      </c>
      <c r="AJ253" s="10">
        <v>-0.42440499999999998</v>
      </c>
      <c r="AK253" s="10">
        <v>-0.46658100000000002</v>
      </c>
      <c r="AL253" s="10">
        <v>-0.49862000000000001</v>
      </c>
      <c r="AM253" s="10">
        <v>-0.51493699999999998</v>
      </c>
      <c r="AN253" s="10">
        <v>-0.51850200000000002</v>
      </c>
      <c r="AO253" s="10">
        <v>-0.51844500000000004</v>
      </c>
      <c r="AP253" s="10">
        <v>-0.52180400000000005</v>
      </c>
      <c r="AQ253" s="10">
        <v>-0.52118600000000004</v>
      </c>
      <c r="AR253" s="10">
        <v>-0.52627999999999997</v>
      </c>
      <c r="AS253" s="10">
        <v>-0.53826200000000002</v>
      </c>
      <c r="AT253" s="10">
        <v>-0.55912700000000004</v>
      </c>
      <c r="AU253" s="10">
        <v>-0.58207699999999996</v>
      </c>
      <c r="AV253" s="10">
        <v>-0.603356</v>
      </c>
      <c r="AW253" s="10">
        <v>-0.62156800000000001</v>
      </c>
      <c r="AX253" s="10">
        <v>-0.637876</v>
      </c>
      <c r="AY253" s="10">
        <v>-0.65161199999999997</v>
      </c>
      <c r="AZ253" s="10">
        <v>-0.66271000000000002</v>
      </c>
      <c r="BA253" s="10">
        <v>-0.67269800000000002</v>
      </c>
      <c r="BB253" s="10">
        <v>-0.683832</v>
      </c>
      <c r="BC253" s="10">
        <v>-0.69339399999999995</v>
      </c>
      <c r="BD253" s="10">
        <v>-0.702982</v>
      </c>
      <c r="BE253" s="10">
        <v>-0.71267100000000005</v>
      </c>
      <c r="BF253" s="10">
        <v>-0.72021100000000005</v>
      </c>
      <c r="BG253" s="10">
        <v>-0.72475599999999996</v>
      </c>
      <c r="BH253" s="10">
        <v>-0.72929100000000002</v>
      </c>
      <c r="BI253" s="10">
        <v>-0.73427399999999998</v>
      </c>
      <c r="BJ253" s="10">
        <v>-0.74097100000000005</v>
      </c>
      <c r="BK253" s="10">
        <v>-0.748363</v>
      </c>
      <c r="BL253" s="10">
        <v>-0.755965</v>
      </c>
      <c r="BM253" s="10">
        <v>-0.76344999999999996</v>
      </c>
      <c r="BN253" s="10">
        <v>-0.77092499999999997</v>
      </c>
      <c r="BO253" s="10">
        <v>-0.77808699999999997</v>
      </c>
      <c r="BP253" s="10">
        <v>-0.78509099999999998</v>
      </c>
      <c r="BQ253" s="10">
        <v>-0.79187300000000005</v>
      </c>
      <c r="BR253" s="10">
        <v>-0.79844099999999996</v>
      </c>
      <c r="BS253" s="10">
        <v>-0.80480200000000002</v>
      </c>
      <c r="BT253" s="10">
        <v>-0.81096199999999996</v>
      </c>
      <c r="BU253" s="10">
        <v>-0.81692699999999996</v>
      </c>
      <c r="BV253" s="10">
        <v>-0.82270500000000002</v>
      </c>
      <c r="BW253" s="10">
        <v>-0.82830000000000004</v>
      </c>
      <c r="BX253" s="10">
        <v>-0.83371799999999996</v>
      </c>
      <c r="BY253" s="10">
        <v>-0.83896599999999999</v>
      </c>
      <c r="BZ253" s="10">
        <v>-0.84404800000000002</v>
      </c>
      <c r="CA253" s="10">
        <v>-0.84896899999999997</v>
      </c>
      <c r="CB253" s="10">
        <v>-0.85373500000000002</v>
      </c>
    </row>
    <row r="254" spans="1:80">
      <c r="A254" s="10">
        <v>1.6052E-2</v>
      </c>
      <c r="B254" s="10">
        <v>3.8463999999999998E-2</v>
      </c>
      <c r="C254" s="10">
        <v>5.9008999999999999E-2</v>
      </c>
      <c r="D254" s="10">
        <v>8.9901999999999996E-2</v>
      </c>
      <c r="E254" s="10">
        <v>0.15462899999999999</v>
      </c>
      <c r="F254" s="10">
        <v>0.25506699999999999</v>
      </c>
      <c r="G254" s="10">
        <v>0.42775000000000002</v>
      </c>
      <c r="H254" s="10">
        <v>0.65991500000000003</v>
      </c>
      <c r="I254" s="10">
        <v>0.89929899999999996</v>
      </c>
      <c r="J254" s="10">
        <v>1.135821</v>
      </c>
      <c r="K254" s="10">
        <v>1.368277</v>
      </c>
      <c r="L254" s="10">
        <v>1.5806180000000001</v>
      </c>
      <c r="M254" s="10">
        <v>1.761363</v>
      </c>
      <c r="N254" s="10">
        <v>1.9004620000000001</v>
      </c>
      <c r="O254" s="10">
        <v>2.0642480000000001</v>
      </c>
      <c r="P254" s="10">
        <v>2.2006239999999999</v>
      </c>
      <c r="Q254" s="10">
        <v>2.3190689999999998</v>
      </c>
      <c r="R254" s="10">
        <v>2.4636100000000001</v>
      </c>
      <c r="S254" s="10">
        <v>2.6592730000000002</v>
      </c>
      <c r="T254" s="10">
        <v>2.817348</v>
      </c>
      <c r="U254" s="10">
        <v>3.0620769999999999</v>
      </c>
      <c r="V254" s="10">
        <v>3.3177180000000002</v>
      </c>
      <c r="W254" s="10">
        <v>3.412026</v>
      </c>
      <c r="X254" s="10">
        <v>3.5150540000000001</v>
      </c>
      <c r="Y254" s="10">
        <v>3.6882830000000002</v>
      </c>
      <c r="Z254" s="10">
        <v>3.860862</v>
      </c>
      <c r="AA254" s="10">
        <v>3.9941439999999999</v>
      </c>
      <c r="AB254" s="10">
        <v>4.0591439999999999</v>
      </c>
      <c r="AC254" s="10">
        <v>3.9861409999999999</v>
      </c>
      <c r="AD254" s="10">
        <v>3.8658220000000001</v>
      </c>
      <c r="AE254" s="10">
        <v>3.856357</v>
      </c>
      <c r="AF254" s="10">
        <v>3.9084569999999998</v>
      </c>
      <c r="AG254" s="10">
        <v>3.8260749999999999</v>
      </c>
      <c r="AH254" s="10">
        <v>3.6695329999999999</v>
      </c>
      <c r="AI254" s="10">
        <v>3.4781529999999998</v>
      </c>
      <c r="AJ254" s="10">
        <v>3.218</v>
      </c>
      <c r="AK254" s="10">
        <v>2.9673340000000001</v>
      </c>
      <c r="AL254" s="10">
        <v>2.7921239999999998</v>
      </c>
      <c r="AM254" s="10">
        <v>2.6540520000000001</v>
      </c>
      <c r="AN254" s="10">
        <v>2.541998</v>
      </c>
      <c r="AO254" s="10">
        <v>2.4560010000000001</v>
      </c>
      <c r="AP254" s="10">
        <v>2.422463</v>
      </c>
      <c r="AQ254" s="10">
        <v>2.4351669999999999</v>
      </c>
      <c r="AR254" s="10">
        <v>2.5258729999999998</v>
      </c>
      <c r="AS254" s="10">
        <v>2.6788949999999998</v>
      </c>
      <c r="AT254" s="10">
        <v>2.812751</v>
      </c>
      <c r="AU254" s="10">
        <v>2.8899859999999999</v>
      </c>
      <c r="AV254" s="10">
        <v>2.9727510000000001</v>
      </c>
      <c r="AW254" s="10">
        <v>3.0433650000000001</v>
      </c>
      <c r="AX254" s="10">
        <v>3.0687509999999998</v>
      </c>
      <c r="AY254" s="10">
        <v>3.082595</v>
      </c>
      <c r="AZ254" s="10">
        <v>3.1319189999999999</v>
      </c>
      <c r="BA254" s="10">
        <v>3.2390129999999999</v>
      </c>
      <c r="BB254" s="10">
        <v>3.3713470000000001</v>
      </c>
      <c r="BC254" s="10">
        <v>3.5096310000000002</v>
      </c>
      <c r="BD254" s="10">
        <v>3.6296189999999999</v>
      </c>
      <c r="BE254" s="10">
        <v>3.726248</v>
      </c>
      <c r="BF254" s="10">
        <v>3.792751</v>
      </c>
      <c r="BG254" s="10">
        <v>3.8148260000000001</v>
      </c>
      <c r="BH254" s="10">
        <v>3.83955</v>
      </c>
      <c r="BI254" s="10">
        <v>3.8949240000000001</v>
      </c>
      <c r="BJ254" s="10">
        <v>3.9635120000000001</v>
      </c>
      <c r="BK254" s="10">
        <v>4.0251939999999999</v>
      </c>
      <c r="BL254" s="10">
        <v>4.0965100000000003</v>
      </c>
      <c r="BM254" s="10">
        <v>4.1667360000000002</v>
      </c>
      <c r="BN254" s="10">
        <v>4.2446820000000001</v>
      </c>
      <c r="BO254" s="10">
        <v>4.3250169999999999</v>
      </c>
      <c r="BP254" s="10">
        <v>4.4098269999999999</v>
      </c>
      <c r="BQ254" s="10">
        <v>4.4959449999999999</v>
      </c>
      <c r="BR254" s="10">
        <v>4.5834330000000003</v>
      </c>
      <c r="BS254" s="10">
        <v>4.6723140000000001</v>
      </c>
      <c r="BT254" s="10">
        <v>4.7626099999999996</v>
      </c>
      <c r="BU254" s="10">
        <v>4.8543440000000002</v>
      </c>
      <c r="BV254" s="10">
        <v>4.9475379999999998</v>
      </c>
      <c r="BW254" s="10">
        <v>5.0422149999999997</v>
      </c>
      <c r="BX254" s="10">
        <v>5.1383989999999997</v>
      </c>
      <c r="BY254" s="10">
        <v>5.2361149999999999</v>
      </c>
      <c r="BZ254" s="10">
        <v>5.3353859999999997</v>
      </c>
      <c r="CA254" s="10">
        <v>5.4362380000000003</v>
      </c>
      <c r="CB254" s="10">
        <v>5.5386939999999996</v>
      </c>
    </row>
    <row r="255" spans="1:80">
      <c r="A255" s="10">
        <v>4.1796E-2</v>
      </c>
      <c r="B255" s="10">
        <v>7.8686000000000006E-2</v>
      </c>
      <c r="C255" s="10">
        <v>0.140065</v>
      </c>
      <c r="D255" s="10">
        <v>0.18827099999999999</v>
      </c>
      <c r="E255" s="10">
        <v>0.229097</v>
      </c>
      <c r="F255" s="10">
        <v>0.26416000000000001</v>
      </c>
      <c r="G255" s="10">
        <v>0.28617300000000001</v>
      </c>
      <c r="H255" s="10">
        <v>0.293491</v>
      </c>
      <c r="I255" s="10">
        <v>0.29614400000000002</v>
      </c>
      <c r="J255" s="10">
        <v>0.30074600000000001</v>
      </c>
      <c r="K255" s="10">
        <v>0.30772899999999997</v>
      </c>
      <c r="L255" s="10">
        <v>0.31411</v>
      </c>
      <c r="M255" s="10">
        <v>0.334866</v>
      </c>
      <c r="N255" s="10">
        <v>0.37502400000000002</v>
      </c>
      <c r="O255" s="10">
        <v>0.41214899999999999</v>
      </c>
      <c r="P255" s="10">
        <v>0.44274799999999997</v>
      </c>
      <c r="Q255" s="10">
        <v>0.47985100000000003</v>
      </c>
      <c r="R255" s="10">
        <v>0.497751</v>
      </c>
      <c r="S255" s="10">
        <v>0.45626800000000001</v>
      </c>
      <c r="T255" s="10">
        <v>0.36919299999999999</v>
      </c>
      <c r="U255" s="10">
        <v>0.28549099999999999</v>
      </c>
      <c r="V255" s="10">
        <v>0.22103400000000001</v>
      </c>
      <c r="W255" s="10">
        <v>0.155416</v>
      </c>
      <c r="X255" s="10">
        <v>7.9349000000000003E-2</v>
      </c>
      <c r="Y255" s="10">
        <v>1.1675E-2</v>
      </c>
      <c r="Z255" s="10">
        <v>-3.6760000000000001E-2</v>
      </c>
      <c r="AA255" s="10">
        <v>-6.2603000000000006E-2</v>
      </c>
      <c r="AB255" s="10">
        <v>-7.0537000000000002E-2</v>
      </c>
      <c r="AC255" s="10">
        <v>-8.1738000000000005E-2</v>
      </c>
      <c r="AD255" s="10">
        <v>-0.100311</v>
      </c>
      <c r="AE255" s="10">
        <v>-0.11253000000000001</v>
      </c>
      <c r="AF255" s="10">
        <v>-0.128606</v>
      </c>
      <c r="AG255" s="10">
        <v>-0.16741900000000001</v>
      </c>
      <c r="AH255" s="10">
        <v>-0.21084</v>
      </c>
      <c r="AI255" s="10">
        <v>-0.25283899999999998</v>
      </c>
      <c r="AJ255" s="10">
        <v>-0.28492099999999998</v>
      </c>
      <c r="AK255" s="10">
        <v>-0.31797199999999998</v>
      </c>
      <c r="AL255" s="10">
        <v>-0.34828399999999998</v>
      </c>
      <c r="AM255" s="10">
        <v>-0.36804500000000001</v>
      </c>
      <c r="AN255" s="10">
        <v>-0.36962400000000001</v>
      </c>
      <c r="AO255" s="10">
        <v>-0.361174</v>
      </c>
      <c r="AP255" s="10">
        <v>-0.356319</v>
      </c>
      <c r="AQ255" s="10">
        <v>-0.36025299999999999</v>
      </c>
      <c r="AR255" s="10">
        <v>-0.384405</v>
      </c>
      <c r="AS255" s="10">
        <v>-0.42193599999999998</v>
      </c>
      <c r="AT255" s="10">
        <v>-0.45937699999999998</v>
      </c>
      <c r="AU255" s="10">
        <v>-0.48392499999999999</v>
      </c>
      <c r="AV255" s="10">
        <v>-0.49873099999999998</v>
      </c>
      <c r="AW255" s="10">
        <v>-0.49868600000000002</v>
      </c>
      <c r="AX255" s="10">
        <v>-0.48942600000000003</v>
      </c>
      <c r="AY255" s="10">
        <v>-0.477935</v>
      </c>
      <c r="AZ255" s="10">
        <v>-0.46520299999999998</v>
      </c>
      <c r="BA255" s="10">
        <v>-0.45621200000000001</v>
      </c>
      <c r="BB255" s="10">
        <v>-0.46017000000000002</v>
      </c>
      <c r="BC255" s="10">
        <v>-0.468638</v>
      </c>
      <c r="BD255" s="10">
        <v>-0.47465600000000002</v>
      </c>
      <c r="BE255" s="10">
        <v>-0.472833</v>
      </c>
      <c r="BF255" s="10">
        <v>-0.465227</v>
      </c>
      <c r="BG255" s="10">
        <v>-0.45857300000000001</v>
      </c>
      <c r="BH255" s="10">
        <v>-0.45239699999999999</v>
      </c>
      <c r="BI255" s="10">
        <v>-0.45094200000000001</v>
      </c>
      <c r="BJ255" s="10">
        <v>-0.45273200000000002</v>
      </c>
      <c r="BK255" s="10">
        <v>-0.45193699999999998</v>
      </c>
      <c r="BL255" s="10">
        <v>-0.45183899999999999</v>
      </c>
      <c r="BM255" s="10">
        <v>-0.45526499999999998</v>
      </c>
      <c r="BN255" s="10">
        <v>-0.45833699999999999</v>
      </c>
      <c r="BO255" s="10">
        <v>-0.46131800000000001</v>
      </c>
      <c r="BP255" s="10">
        <v>-0.46407300000000001</v>
      </c>
      <c r="BQ255" s="10">
        <v>-0.466804</v>
      </c>
      <c r="BR255" s="10">
        <v>-0.46952100000000002</v>
      </c>
      <c r="BS255" s="10">
        <v>-0.47222399999999998</v>
      </c>
      <c r="BT255" s="10">
        <v>-0.474914</v>
      </c>
      <c r="BU255" s="10">
        <v>-0.47758899999999999</v>
      </c>
      <c r="BV255" s="10">
        <v>-0.48025200000000001</v>
      </c>
      <c r="BW255" s="10">
        <v>-0.4829</v>
      </c>
      <c r="BX255" s="10">
        <v>-0.48553499999999999</v>
      </c>
      <c r="BY255" s="10">
        <v>-0.48815700000000001</v>
      </c>
      <c r="BZ255" s="10">
        <v>-0.49076500000000001</v>
      </c>
      <c r="CA255" s="10">
        <v>-0.49336000000000002</v>
      </c>
      <c r="CB255" s="10">
        <v>-0.49594199999999999</v>
      </c>
    </row>
    <row r="256" spans="1:80">
      <c r="A256" s="10">
        <v>-2.1472000000000002E-2</v>
      </c>
      <c r="B256" s="10">
        <v>-5.7789E-2</v>
      </c>
      <c r="C256" s="10">
        <v>-8.0794000000000005E-2</v>
      </c>
      <c r="D256" s="10">
        <v>-8.8704000000000005E-2</v>
      </c>
      <c r="E256" s="10">
        <v>-9.5429E-2</v>
      </c>
      <c r="F256" s="10">
        <v>-0.11591700000000001</v>
      </c>
      <c r="G256" s="10">
        <v>-0.133684</v>
      </c>
      <c r="H256" s="10">
        <v>-0.11817800000000001</v>
      </c>
      <c r="I256" s="10">
        <v>-6.1936999999999999E-2</v>
      </c>
      <c r="J256" s="10">
        <v>9.325E-3</v>
      </c>
      <c r="K256" s="10">
        <v>7.8612000000000001E-2</v>
      </c>
      <c r="L256" s="10">
        <v>0.128853</v>
      </c>
      <c r="M256" s="10">
        <v>0.14589299999999999</v>
      </c>
      <c r="N256" s="10">
        <v>0.16102900000000001</v>
      </c>
      <c r="O256" s="10">
        <v>0.191161</v>
      </c>
      <c r="P256" s="10">
        <v>0.23766399999999999</v>
      </c>
      <c r="Q256" s="10">
        <v>0.27018700000000001</v>
      </c>
      <c r="R256" s="10">
        <v>0.28307399999999999</v>
      </c>
      <c r="S256" s="10">
        <v>0.318857</v>
      </c>
      <c r="T256" s="10">
        <v>0.37309700000000001</v>
      </c>
      <c r="U256" s="10">
        <v>0.40838000000000002</v>
      </c>
      <c r="V256" s="10">
        <v>0.43004700000000001</v>
      </c>
      <c r="W256" s="10">
        <v>0.43564700000000001</v>
      </c>
      <c r="X256" s="10">
        <v>0.43463600000000002</v>
      </c>
      <c r="Y256" s="10">
        <v>0.46232800000000002</v>
      </c>
      <c r="Z256" s="10">
        <v>0.47203099999999998</v>
      </c>
      <c r="AA256" s="10">
        <v>0.45776600000000001</v>
      </c>
      <c r="AB256" s="10">
        <v>0.465086</v>
      </c>
      <c r="AC256" s="10">
        <v>0.49923899999999999</v>
      </c>
      <c r="AD256" s="10">
        <v>0.51839900000000005</v>
      </c>
      <c r="AE256" s="10">
        <v>0.56409299999999996</v>
      </c>
      <c r="AF256" s="10">
        <v>0.64449699999999999</v>
      </c>
      <c r="AG256" s="10">
        <v>0.71182999999999996</v>
      </c>
      <c r="AH256" s="10">
        <v>0.80188999999999999</v>
      </c>
      <c r="AI256" s="10">
        <v>0.93334499999999998</v>
      </c>
      <c r="AJ256" s="10">
        <v>1.0635209999999999</v>
      </c>
      <c r="AK256" s="10">
        <v>1.2119009999999999</v>
      </c>
      <c r="AL256" s="10">
        <v>1.3480129999999999</v>
      </c>
      <c r="AM256" s="10">
        <v>1.405786</v>
      </c>
      <c r="AN256" s="10">
        <v>1.3782300000000001</v>
      </c>
      <c r="AO256" s="10">
        <v>1.2914319999999999</v>
      </c>
      <c r="AP256" s="10">
        <v>1.1801170000000001</v>
      </c>
      <c r="AQ256" s="10">
        <v>1.0748899999999999</v>
      </c>
      <c r="AR256" s="10">
        <v>1.032424</v>
      </c>
      <c r="AS256" s="10">
        <v>0.97439100000000001</v>
      </c>
      <c r="AT256" s="10">
        <v>0.89554699999999998</v>
      </c>
      <c r="AU256" s="10">
        <v>0.79535</v>
      </c>
      <c r="AV256" s="10">
        <v>0.70713400000000004</v>
      </c>
      <c r="AW256" s="10">
        <v>0.60060400000000003</v>
      </c>
      <c r="AX256" s="10">
        <v>0.490703</v>
      </c>
      <c r="AY256" s="10">
        <v>0.39227800000000002</v>
      </c>
      <c r="AZ256" s="10">
        <v>0.29006399999999999</v>
      </c>
      <c r="BA256" s="10">
        <v>0.208568</v>
      </c>
      <c r="BB256" s="10">
        <v>0.147038</v>
      </c>
      <c r="BC256" s="10">
        <v>0.10373400000000001</v>
      </c>
      <c r="BD256" s="10">
        <v>8.6851999999999999E-2</v>
      </c>
      <c r="BE256" s="10">
        <v>8.4956000000000004E-2</v>
      </c>
      <c r="BF256" s="10">
        <v>9.0445999999999999E-2</v>
      </c>
      <c r="BG256" s="10">
        <v>9.4917000000000001E-2</v>
      </c>
      <c r="BH256" s="10">
        <v>8.5623000000000005E-2</v>
      </c>
      <c r="BI256" s="10">
        <v>7.9181000000000001E-2</v>
      </c>
      <c r="BJ256" s="10">
        <v>6.7846000000000004E-2</v>
      </c>
      <c r="BK256" s="10">
        <v>6.2840999999999994E-2</v>
      </c>
      <c r="BL256" s="10">
        <v>6.7979999999999999E-2</v>
      </c>
      <c r="BM256" s="10">
        <v>6.9930000000000006E-2</v>
      </c>
      <c r="BN256" s="10">
        <v>7.1249000000000007E-2</v>
      </c>
      <c r="BO256" s="10">
        <v>7.1521000000000001E-2</v>
      </c>
      <c r="BP256" s="10">
        <v>7.1218000000000004E-2</v>
      </c>
      <c r="BQ256" s="10">
        <v>7.0911000000000002E-2</v>
      </c>
      <c r="BR256" s="10">
        <v>7.0604E-2</v>
      </c>
      <c r="BS256" s="10">
        <v>7.0296999999999998E-2</v>
      </c>
      <c r="BT256" s="10">
        <v>6.9990999999999998E-2</v>
      </c>
      <c r="BU256" s="10">
        <v>6.9683999999999996E-2</v>
      </c>
      <c r="BV256" s="10">
        <v>6.9377999999999995E-2</v>
      </c>
      <c r="BW256" s="10">
        <v>6.9070999999999994E-2</v>
      </c>
      <c r="BX256" s="10">
        <v>6.8765000000000007E-2</v>
      </c>
      <c r="BY256" s="10">
        <v>6.8459000000000006E-2</v>
      </c>
      <c r="BZ256" s="10">
        <v>6.8153000000000005E-2</v>
      </c>
      <c r="CA256" s="10">
        <v>6.7847000000000005E-2</v>
      </c>
      <c r="CB256" s="10">
        <v>6.7541000000000004E-2</v>
      </c>
    </row>
    <row r="257" spans="1:80">
      <c r="A257" s="10">
        <v>3.2731999999999997E-2</v>
      </c>
      <c r="B257" s="10">
        <v>6.2743999999999994E-2</v>
      </c>
      <c r="C257" s="10">
        <v>6.0706000000000003E-2</v>
      </c>
      <c r="D257" s="10">
        <v>3.9463999999999999E-2</v>
      </c>
      <c r="E257" s="10">
        <v>2.9125000000000002E-2</v>
      </c>
      <c r="F257" s="10">
        <v>2.9176000000000001E-2</v>
      </c>
      <c r="G257" s="10">
        <v>1.7226999999999999E-2</v>
      </c>
      <c r="H257" s="10">
        <v>2.9819999999999998E-3</v>
      </c>
      <c r="I257" s="10">
        <v>1.2940999999999999E-2</v>
      </c>
      <c r="J257" s="10">
        <v>4.2278000000000003E-2</v>
      </c>
      <c r="K257" s="10">
        <v>6.5194000000000002E-2</v>
      </c>
      <c r="L257" s="10">
        <v>9.2050000000000007E-2</v>
      </c>
      <c r="M257" s="10">
        <v>0.108921</v>
      </c>
      <c r="N257" s="10">
        <v>0.1285</v>
      </c>
      <c r="O257" s="10">
        <v>0.16919799999999999</v>
      </c>
      <c r="P257" s="10">
        <v>0.21240899999999999</v>
      </c>
      <c r="Q257" s="10">
        <v>0.26765099999999997</v>
      </c>
      <c r="R257" s="10">
        <v>0.35875499999999999</v>
      </c>
      <c r="S257" s="10">
        <v>0.46000099999999999</v>
      </c>
      <c r="T257" s="10">
        <v>0.53667699999999996</v>
      </c>
      <c r="U257" s="10">
        <v>0.59351100000000001</v>
      </c>
      <c r="V257" s="10">
        <v>0.65721499999999999</v>
      </c>
      <c r="W257" s="10">
        <v>0.73545099999999997</v>
      </c>
      <c r="X257" s="10">
        <v>0.79947500000000005</v>
      </c>
      <c r="Y257" s="10">
        <v>0.82560199999999995</v>
      </c>
      <c r="Z257" s="10">
        <v>0.84698499999999999</v>
      </c>
      <c r="AA257" s="10">
        <v>0.90127000000000002</v>
      </c>
      <c r="AB257" s="10">
        <v>0.98862899999999998</v>
      </c>
      <c r="AC257" s="10">
        <v>1.0615589999999999</v>
      </c>
      <c r="AD257" s="10">
        <v>1.135974</v>
      </c>
      <c r="AE257" s="10">
        <v>1.197071</v>
      </c>
      <c r="AF257" s="10">
        <v>1.2284349999999999</v>
      </c>
      <c r="AG257" s="10">
        <v>1.2418450000000001</v>
      </c>
      <c r="AH257" s="10">
        <v>1.233492</v>
      </c>
      <c r="AI257" s="10">
        <v>1.284605</v>
      </c>
      <c r="AJ257" s="10">
        <v>1.3517459999999999</v>
      </c>
      <c r="AK257" s="10">
        <v>1.436337</v>
      </c>
      <c r="AL257" s="10">
        <v>1.511701</v>
      </c>
      <c r="AM257" s="10">
        <v>1.548645</v>
      </c>
      <c r="AN257" s="10">
        <v>1.505595</v>
      </c>
      <c r="AO257" s="10">
        <v>1.4290099999999999</v>
      </c>
      <c r="AP257" s="10">
        <v>1.3400209999999999</v>
      </c>
      <c r="AQ257" s="10">
        <v>1.2320340000000001</v>
      </c>
      <c r="AR257" s="10">
        <v>1.093126</v>
      </c>
      <c r="AS257" s="10">
        <v>0.98716000000000004</v>
      </c>
      <c r="AT257" s="10">
        <v>0.98515699999999995</v>
      </c>
      <c r="AU257" s="10">
        <v>0.996085</v>
      </c>
      <c r="AV257" s="10">
        <v>0.94506800000000002</v>
      </c>
      <c r="AW257" s="10">
        <v>0.88781500000000002</v>
      </c>
      <c r="AX257" s="10">
        <v>0.85640700000000003</v>
      </c>
      <c r="AY257" s="10">
        <v>0.81812700000000005</v>
      </c>
      <c r="AZ257" s="10">
        <v>0.80226299999999995</v>
      </c>
      <c r="BA257" s="10">
        <v>0.80105700000000002</v>
      </c>
      <c r="BB257" s="10">
        <v>0.82294299999999998</v>
      </c>
      <c r="BC257" s="10">
        <v>0.84544900000000001</v>
      </c>
      <c r="BD257" s="10">
        <v>0.86217900000000003</v>
      </c>
      <c r="BE257" s="10">
        <v>0.85273299999999996</v>
      </c>
      <c r="BF257" s="10">
        <v>0.83404599999999995</v>
      </c>
      <c r="BG257" s="10">
        <v>0.82711699999999999</v>
      </c>
      <c r="BH257" s="10">
        <v>0.81978200000000001</v>
      </c>
      <c r="BI257" s="10">
        <v>0.820357</v>
      </c>
      <c r="BJ257" s="10">
        <v>0.82352499999999995</v>
      </c>
      <c r="BK257" s="10">
        <v>0.824291</v>
      </c>
      <c r="BL257" s="10">
        <v>0.82376899999999997</v>
      </c>
      <c r="BM257" s="10">
        <v>0.82048299999999996</v>
      </c>
      <c r="BN257" s="10">
        <v>0.81690799999999997</v>
      </c>
      <c r="BO257" s="10">
        <v>0.81313199999999997</v>
      </c>
      <c r="BP257" s="10">
        <v>0.80915599999999999</v>
      </c>
      <c r="BQ257" s="10">
        <v>0.80520599999999998</v>
      </c>
      <c r="BR257" s="10">
        <v>0.80126399999999998</v>
      </c>
      <c r="BS257" s="10">
        <v>0.79733100000000001</v>
      </c>
      <c r="BT257" s="10">
        <v>0.79340599999999994</v>
      </c>
      <c r="BU257" s="10">
        <v>0.78949000000000003</v>
      </c>
      <c r="BV257" s="10">
        <v>0.78558300000000003</v>
      </c>
      <c r="BW257" s="10">
        <v>0.78168400000000005</v>
      </c>
      <c r="BX257" s="10">
        <v>0.77779399999999999</v>
      </c>
      <c r="BY257" s="10">
        <v>0.77391200000000004</v>
      </c>
      <c r="BZ257" s="10">
        <v>0.770038</v>
      </c>
      <c r="CA257" s="10">
        <v>0.76617299999999999</v>
      </c>
      <c r="CB257" s="10">
        <v>0.76231700000000002</v>
      </c>
    </row>
    <row r="258" spans="1:80">
      <c r="A258" s="10">
        <v>1.9630999999999999E-2</v>
      </c>
      <c r="B258" s="10">
        <v>4.7617E-2</v>
      </c>
      <c r="C258" s="10">
        <v>8.2782999999999995E-2</v>
      </c>
      <c r="D258" s="10">
        <v>8.6973999999999996E-2</v>
      </c>
      <c r="E258" s="10">
        <v>6.3458000000000001E-2</v>
      </c>
      <c r="F258" s="10">
        <v>4.8224999999999997E-2</v>
      </c>
      <c r="G258" s="10">
        <v>3.8030000000000001E-2</v>
      </c>
      <c r="H258" s="10">
        <v>6.0689999999999997E-3</v>
      </c>
      <c r="I258" s="10">
        <v>-1.9885E-2</v>
      </c>
      <c r="J258" s="10">
        <v>-3.8658999999999999E-2</v>
      </c>
      <c r="K258" s="10">
        <v>-6.6113000000000005E-2</v>
      </c>
      <c r="L258" s="10">
        <v>-7.8537999999999997E-2</v>
      </c>
      <c r="M258" s="10">
        <v>-8.7973999999999997E-2</v>
      </c>
      <c r="N258" s="10">
        <v>-9.7883999999999999E-2</v>
      </c>
      <c r="O258" s="10">
        <v>-0.10040200000000001</v>
      </c>
      <c r="P258" s="10">
        <v>-9.9692000000000003E-2</v>
      </c>
      <c r="Q258" s="10">
        <v>-0.100564</v>
      </c>
      <c r="R258" s="10">
        <v>-0.10446</v>
      </c>
      <c r="S258" s="10">
        <v>-0.10655000000000001</v>
      </c>
      <c r="T258" s="10">
        <v>-0.116924</v>
      </c>
      <c r="U258" s="10">
        <v>-0.13095799999999999</v>
      </c>
      <c r="V258" s="10">
        <v>-0.139457</v>
      </c>
      <c r="W258" s="10">
        <v>-0.142234</v>
      </c>
      <c r="X258" s="10">
        <v>-0.12589400000000001</v>
      </c>
      <c r="Y258" s="10">
        <v>-0.112132</v>
      </c>
      <c r="Z258" s="10">
        <v>-0.104417</v>
      </c>
      <c r="AA258" s="10">
        <v>-8.6041999999999993E-2</v>
      </c>
      <c r="AB258" s="10">
        <v>-5.4122000000000003E-2</v>
      </c>
      <c r="AC258" s="10">
        <v>-3.4356999999999999E-2</v>
      </c>
      <c r="AD258" s="10">
        <v>-2.6519000000000001E-2</v>
      </c>
      <c r="AE258" s="10">
        <v>-4.5250000000000004E-3</v>
      </c>
      <c r="AF258" s="10">
        <v>2.4079E-2</v>
      </c>
      <c r="AG258" s="10">
        <v>5.1110999999999997E-2</v>
      </c>
      <c r="AH258" s="10">
        <v>7.1406999999999998E-2</v>
      </c>
      <c r="AI258" s="10">
        <v>7.8530000000000003E-2</v>
      </c>
      <c r="AJ258" s="10">
        <v>6.9888000000000006E-2</v>
      </c>
      <c r="AK258" s="10">
        <v>4.8710999999999997E-2</v>
      </c>
      <c r="AL258" s="10">
        <v>2.5874999999999999E-2</v>
      </c>
      <c r="AM258" s="10">
        <v>1.8409999999999999E-2</v>
      </c>
      <c r="AN258" s="10">
        <v>1.9373000000000001E-2</v>
      </c>
      <c r="AO258" s="10">
        <v>1.5276E-2</v>
      </c>
      <c r="AP258" s="10">
        <v>2.0653000000000001E-2</v>
      </c>
      <c r="AQ258" s="10">
        <v>5.7730000000000004E-3</v>
      </c>
      <c r="AR258" s="10">
        <v>-2.2596999999999999E-2</v>
      </c>
      <c r="AS258" s="10">
        <v>-6.5298999999999996E-2</v>
      </c>
      <c r="AT258" s="10">
        <v>-0.109513</v>
      </c>
      <c r="AU258" s="10">
        <v>-0.143876</v>
      </c>
      <c r="AV258" s="10">
        <v>-0.191056</v>
      </c>
      <c r="AW258" s="10">
        <v>-0.241424</v>
      </c>
      <c r="AX258" s="10">
        <v>-0.284804</v>
      </c>
      <c r="AY258" s="10">
        <v>-0.314556</v>
      </c>
      <c r="AZ258" s="10">
        <v>-0.34099299999999999</v>
      </c>
      <c r="BA258" s="10">
        <v>-0.36954100000000001</v>
      </c>
      <c r="BB258" s="10">
        <v>-0.39766499999999999</v>
      </c>
      <c r="BC258" s="10">
        <v>-0.41906300000000002</v>
      </c>
      <c r="BD258" s="10">
        <v>-0.436224</v>
      </c>
      <c r="BE258" s="10">
        <v>-0.45127499999999998</v>
      </c>
      <c r="BF258" s="10">
        <v>-0.470717</v>
      </c>
      <c r="BG258" s="10">
        <v>-0.49635400000000002</v>
      </c>
      <c r="BH258" s="10">
        <v>-0.52146899999999996</v>
      </c>
      <c r="BI258" s="10">
        <v>-0.54033600000000004</v>
      </c>
      <c r="BJ258" s="10">
        <v>-0.55840500000000004</v>
      </c>
      <c r="BK258" s="10">
        <v>-0.57700700000000005</v>
      </c>
      <c r="BL258" s="10">
        <v>-0.59484700000000001</v>
      </c>
      <c r="BM258" s="10">
        <v>-0.61050599999999999</v>
      </c>
      <c r="BN258" s="10">
        <v>-0.62517699999999998</v>
      </c>
      <c r="BO258" s="10">
        <v>-0.63927800000000001</v>
      </c>
      <c r="BP258" s="10">
        <v>-0.65285899999999997</v>
      </c>
      <c r="BQ258" s="10">
        <v>-0.66593199999999997</v>
      </c>
      <c r="BR258" s="10">
        <v>-0.67851300000000003</v>
      </c>
      <c r="BS258" s="10">
        <v>-0.69062000000000001</v>
      </c>
      <c r="BT258" s="10">
        <v>-0.70227099999999998</v>
      </c>
      <c r="BU258" s="10">
        <v>-0.71348400000000001</v>
      </c>
      <c r="BV258" s="10">
        <v>-0.72427399999999997</v>
      </c>
      <c r="BW258" s="10">
        <v>-0.73465800000000003</v>
      </c>
      <c r="BX258" s="10">
        <v>-0.74465000000000003</v>
      </c>
      <c r="BY258" s="10">
        <v>-0.75426700000000002</v>
      </c>
      <c r="BZ258" s="10">
        <v>-0.76352100000000001</v>
      </c>
      <c r="CA258" s="10">
        <v>-0.77242699999999997</v>
      </c>
      <c r="CB258" s="10">
        <v>-0.78099700000000005</v>
      </c>
    </row>
    <row r="259" spans="1:80">
      <c r="A259" s="10">
        <v>1.9319999999999999E-3</v>
      </c>
      <c r="B259" s="10">
        <v>-4.4270000000000004E-3</v>
      </c>
      <c r="C259" s="10">
        <v>-2.07E-2</v>
      </c>
      <c r="D259" s="10">
        <v>-5.0587E-2</v>
      </c>
      <c r="E259" s="10">
        <v>-8.1519999999999995E-2</v>
      </c>
      <c r="F259" s="10">
        <v>-9.5915E-2</v>
      </c>
      <c r="G259" s="10">
        <v>-0.10805099999999999</v>
      </c>
      <c r="H259" s="10">
        <v>-0.126252</v>
      </c>
      <c r="I259" s="10">
        <v>-0.130716</v>
      </c>
      <c r="J259" s="10">
        <v>-0.11852500000000001</v>
      </c>
      <c r="K259" s="10">
        <v>-0.13030600000000001</v>
      </c>
      <c r="L259" s="10">
        <v>-0.14452200000000001</v>
      </c>
      <c r="M259" s="10">
        <v>-0.15301400000000001</v>
      </c>
      <c r="N259" s="10">
        <v>-0.149649</v>
      </c>
      <c r="O259" s="10">
        <v>-0.13989699999999999</v>
      </c>
      <c r="P259" s="10">
        <v>-0.13154199999999999</v>
      </c>
      <c r="Q259" s="10">
        <v>-0.127327</v>
      </c>
      <c r="R259" s="10">
        <v>-0.13639999999999999</v>
      </c>
      <c r="S259" s="10">
        <v>-0.13709299999999999</v>
      </c>
      <c r="T259" s="10">
        <v>-0.128446</v>
      </c>
      <c r="U259" s="10">
        <v>-0.131804</v>
      </c>
      <c r="V259" s="10">
        <v>-0.13802</v>
      </c>
      <c r="W259" s="10">
        <v>-0.14827799999999999</v>
      </c>
      <c r="X259" s="10">
        <v>-0.15252299999999999</v>
      </c>
      <c r="Y259" s="10">
        <v>-0.14513200000000001</v>
      </c>
      <c r="Z259" s="10">
        <v>-0.134496</v>
      </c>
      <c r="AA259" s="10">
        <v>-0.142649</v>
      </c>
      <c r="AB259" s="10">
        <v>-0.16491900000000001</v>
      </c>
      <c r="AC259" s="10">
        <v>-0.170768</v>
      </c>
      <c r="AD259" s="10">
        <v>-0.18642400000000001</v>
      </c>
      <c r="AE259" s="10">
        <v>-0.214166</v>
      </c>
      <c r="AF259" s="10">
        <v>-0.23849100000000001</v>
      </c>
      <c r="AG259" s="10">
        <v>-0.26408100000000001</v>
      </c>
      <c r="AH259" s="10">
        <v>-0.293126</v>
      </c>
      <c r="AI259" s="10">
        <v>-0.31786500000000001</v>
      </c>
      <c r="AJ259" s="10">
        <v>-0.34395700000000001</v>
      </c>
      <c r="AK259" s="10">
        <v>-0.37301200000000001</v>
      </c>
      <c r="AL259" s="10">
        <v>-0.400835</v>
      </c>
      <c r="AM259" s="10">
        <v>-0.41037499999999999</v>
      </c>
      <c r="AN259" s="10">
        <v>-0.41451900000000003</v>
      </c>
      <c r="AO259" s="10">
        <v>-0.40883900000000001</v>
      </c>
      <c r="AP259" s="10">
        <v>-0.39382099999999998</v>
      </c>
      <c r="AQ259" s="10">
        <v>-0.37337399999999998</v>
      </c>
      <c r="AR259" s="10">
        <v>-0.33326800000000001</v>
      </c>
      <c r="AS259" s="10">
        <v>-0.287302</v>
      </c>
      <c r="AT259" s="10">
        <v>-0.24174799999999999</v>
      </c>
      <c r="AU259" s="10">
        <v>-0.21029600000000001</v>
      </c>
      <c r="AV259" s="10">
        <v>-0.18243799999999999</v>
      </c>
      <c r="AW259" s="10">
        <v>-0.16045400000000001</v>
      </c>
      <c r="AX259" s="10">
        <v>-0.14779600000000001</v>
      </c>
      <c r="AY259" s="10">
        <v>-0.12759999999999999</v>
      </c>
      <c r="AZ259" s="10">
        <v>-0.101922</v>
      </c>
      <c r="BA259" s="10">
        <v>-7.5532000000000002E-2</v>
      </c>
      <c r="BB259" s="10">
        <v>-6.0659999999999999E-2</v>
      </c>
      <c r="BC259" s="10">
        <v>-5.5822999999999998E-2</v>
      </c>
      <c r="BD259" s="10">
        <v>-5.1721999999999997E-2</v>
      </c>
      <c r="BE259" s="10">
        <v>-3.1584000000000001E-2</v>
      </c>
      <c r="BF259" s="10">
        <v>-1.155E-3</v>
      </c>
      <c r="BG259" s="10">
        <v>3.1628000000000003E-2</v>
      </c>
      <c r="BH259" s="10">
        <v>6.012E-2</v>
      </c>
      <c r="BI259" s="10">
        <v>7.4912000000000006E-2</v>
      </c>
      <c r="BJ259" s="10">
        <v>7.7087000000000003E-2</v>
      </c>
      <c r="BK259" s="10">
        <v>7.9147999999999996E-2</v>
      </c>
      <c r="BL259" s="10">
        <v>8.677E-2</v>
      </c>
      <c r="BM259" s="10">
        <v>9.7985000000000003E-2</v>
      </c>
      <c r="BN259" s="10">
        <v>0.109708</v>
      </c>
      <c r="BO259" s="10">
        <v>0.120883</v>
      </c>
      <c r="BP259" s="10">
        <v>0.13226299999999999</v>
      </c>
      <c r="BQ259" s="10">
        <v>0.143757</v>
      </c>
      <c r="BR259" s="10">
        <v>0.15536800000000001</v>
      </c>
      <c r="BS259" s="10">
        <v>0.16709599999999999</v>
      </c>
      <c r="BT259" s="10">
        <v>0.17894399999999999</v>
      </c>
      <c r="BU259" s="10">
        <v>0.190912</v>
      </c>
      <c r="BV259" s="10">
        <v>0.20300099999999999</v>
      </c>
      <c r="BW259" s="10">
        <v>0.21521299999999999</v>
      </c>
      <c r="BX259" s="10">
        <v>0.22755</v>
      </c>
      <c r="BY259" s="10">
        <v>0.240011</v>
      </c>
      <c r="BZ259" s="10">
        <v>0.25259900000000002</v>
      </c>
      <c r="CA259" s="10">
        <v>0.26531399999999999</v>
      </c>
      <c r="CB259" s="10">
        <v>0.27815899999999999</v>
      </c>
    </row>
    <row r="260" spans="1:80">
      <c r="A260" s="10">
        <v>-3.8521E-2</v>
      </c>
      <c r="B260" s="10">
        <v>-7.8979999999999995E-2</v>
      </c>
      <c r="C260" s="10">
        <v>-0.13137399999999999</v>
      </c>
      <c r="D260" s="10">
        <v>-0.19975999999999999</v>
      </c>
      <c r="E260" s="10">
        <v>-0.26024700000000001</v>
      </c>
      <c r="F260" s="10">
        <v>-0.315861</v>
      </c>
      <c r="G260" s="10">
        <v>-0.37296200000000002</v>
      </c>
      <c r="H260" s="10">
        <v>-0.41431800000000002</v>
      </c>
      <c r="I260" s="10">
        <v>-0.443102</v>
      </c>
      <c r="J260" s="10">
        <v>-0.47319</v>
      </c>
      <c r="K260" s="10">
        <v>-0.48453400000000002</v>
      </c>
      <c r="L260" s="10">
        <v>-0.48964000000000002</v>
      </c>
      <c r="M260" s="10">
        <v>-0.50504499999999997</v>
      </c>
      <c r="N260" s="10">
        <v>-0.52048099999999997</v>
      </c>
      <c r="O260" s="10">
        <v>-0.53382200000000002</v>
      </c>
      <c r="P260" s="10">
        <v>-0.54431700000000005</v>
      </c>
      <c r="Q260" s="10">
        <v>-0.554539</v>
      </c>
      <c r="R260" s="10">
        <v>-0.56191100000000005</v>
      </c>
      <c r="S260" s="10">
        <v>-0.57459000000000005</v>
      </c>
      <c r="T260" s="10">
        <v>-0.58769099999999996</v>
      </c>
      <c r="U260" s="10">
        <v>-0.60272499999999996</v>
      </c>
      <c r="V260" s="10">
        <v>-0.60999800000000004</v>
      </c>
      <c r="W260" s="10">
        <v>-0.60754399999999997</v>
      </c>
      <c r="X260" s="10">
        <v>-0.603931</v>
      </c>
      <c r="Y260" s="10">
        <v>-0.59942799999999996</v>
      </c>
      <c r="Z260" s="10">
        <v>-0.60027399999999997</v>
      </c>
      <c r="AA260" s="10">
        <v>-0.60299199999999997</v>
      </c>
      <c r="AB260" s="10">
        <v>-0.60716499999999995</v>
      </c>
      <c r="AC260" s="10">
        <v>-0.62145600000000001</v>
      </c>
      <c r="AD260" s="10">
        <v>-0.638957</v>
      </c>
      <c r="AE260" s="10">
        <v>-0.64859999999999995</v>
      </c>
      <c r="AF260" s="10">
        <v>-0.64891500000000002</v>
      </c>
      <c r="AG260" s="10">
        <v>-0.64713900000000002</v>
      </c>
      <c r="AH260" s="10">
        <v>-0.64290000000000003</v>
      </c>
      <c r="AI260" s="10">
        <v>-0.64294799999999996</v>
      </c>
      <c r="AJ260" s="10">
        <v>-0.63251100000000005</v>
      </c>
      <c r="AK260" s="10">
        <v>-0.614452</v>
      </c>
      <c r="AL260" s="10">
        <v>-0.59259799999999996</v>
      </c>
      <c r="AM260" s="10">
        <v>-0.56845800000000002</v>
      </c>
      <c r="AN260" s="10">
        <v>-0.552006</v>
      </c>
      <c r="AO260" s="10">
        <v>-0.53346499999999997</v>
      </c>
      <c r="AP260" s="10">
        <v>-0.51667799999999997</v>
      </c>
      <c r="AQ260" s="10">
        <v>-0.49357299999999998</v>
      </c>
      <c r="AR260" s="10">
        <v>-0.45419100000000001</v>
      </c>
      <c r="AS260" s="10">
        <v>-0.401418</v>
      </c>
      <c r="AT260" s="10">
        <v>-0.34629199999999999</v>
      </c>
      <c r="AU260" s="10">
        <v>-0.29766700000000001</v>
      </c>
      <c r="AV260" s="10">
        <v>-0.27052399999999999</v>
      </c>
      <c r="AW260" s="10">
        <v>-0.239845</v>
      </c>
      <c r="AX260" s="10">
        <v>-0.20314099999999999</v>
      </c>
      <c r="AY260" s="10">
        <v>-0.173015</v>
      </c>
      <c r="AZ260" s="10">
        <v>-0.120115</v>
      </c>
      <c r="BA260" s="10">
        <v>-6.2650999999999998E-2</v>
      </c>
      <c r="BB260" s="10">
        <v>-7.3899999999999999E-3</v>
      </c>
      <c r="BC260" s="10">
        <v>6.1691000000000003E-2</v>
      </c>
      <c r="BD260" s="10">
        <v>0.13877900000000001</v>
      </c>
      <c r="BE260" s="10">
        <v>0.20249500000000001</v>
      </c>
      <c r="BF260" s="10">
        <v>0.25699100000000002</v>
      </c>
      <c r="BG260" s="10">
        <v>0.30070400000000003</v>
      </c>
      <c r="BH260" s="10">
        <v>0.35758899999999999</v>
      </c>
      <c r="BI260" s="10">
        <v>0.42449300000000001</v>
      </c>
      <c r="BJ260" s="10">
        <v>0.50568299999999999</v>
      </c>
      <c r="BK260" s="10">
        <v>0.58188399999999996</v>
      </c>
      <c r="BL260" s="10">
        <v>0.63727999999999996</v>
      </c>
      <c r="BM260" s="10">
        <v>0.69494900000000004</v>
      </c>
      <c r="BN260" s="10">
        <v>0.756382</v>
      </c>
      <c r="BO260" s="10">
        <v>0.81953399999999998</v>
      </c>
      <c r="BP260" s="10">
        <v>0.88519499999999995</v>
      </c>
      <c r="BQ260" s="10">
        <v>0.95323100000000005</v>
      </c>
      <c r="BR260" s="10">
        <v>1.0237229999999999</v>
      </c>
      <c r="BS260" s="10">
        <v>1.096759</v>
      </c>
      <c r="BT260" s="10">
        <v>1.172431</v>
      </c>
      <c r="BU260" s="10">
        <v>1.250834</v>
      </c>
      <c r="BV260" s="10">
        <v>1.3320669999999999</v>
      </c>
      <c r="BW260" s="10">
        <v>1.416231</v>
      </c>
      <c r="BX260" s="10">
        <v>1.5034320000000001</v>
      </c>
      <c r="BY260" s="10">
        <v>1.5937809999999999</v>
      </c>
      <c r="BZ260" s="10">
        <v>1.6873899999999999</v>
      </c>
      <c r="CA260" s="10">
        <v>1.784378</v>
      </c>
      <c r="CB260" s="10">
        <v>1.8848659999999999</v>
      </c>
    </row>
    <row r="261" spans="1:80">
      <c r="A261" s="10">
        <v>4.1494000000000003E-2</v>
      </c>
      <c r="B261" s="10">
        <v>0.105013</v>
      </c>
      <c r="C261" s="10">
        <v>0.16605200000000001</v>
      </c>
      <c r="D261" s="10">
        <v>0.24479300000000001</v>
      </c>
      <c r="E261" s="10">
        <v>0.33788099999999999</v>
      </c>
      <c r="F261" s="10">
        <v>0.44106899999999999</v>
      </c>
      <c r="G261" s="10">
        <v>0.52083400000000002</v>
      </c>
      <c r="H261" s="10">
        <v>0.56792299999999996</v>
      </c>
      <c r="I261" s="10">
        <v>0.59234500000000001</v>
      </c>
      <c r="J261" s="10">
        <v>0.59417399999999998</v>
      </c>
      <c r="K261" s="10">
        <v>0.60118000000000005</v>
      </c>
      <c r="L261" s="10">
        <v>0.59438199999999997</v>
      </c>
      <c r="M261" s="10">
        <v>0.53537900000000005</v>
      </c>
      <c r="N261" s="10">
        <v>0.468916</v>
      </c>
      <c r="O261" s="10">
        <v>0.39099400000000001</v>
      </c>
      <c r="P261" s="10">
        <v>0.31715300000000002</v>
      </c>
      <c r="Q261" s="10">
        <v>0.27551300000000001</v>
      </c>
      <c r="R261" s="10">
        <v>0.28653499999999998</v>
      </c>
      <c r="S261" s="10">
        <v>0.31027399999999999</v>
      </c>
      <c r="T261" s="10">
        <v>0.33248299999999997</v>
      </c>
      <c r="U261" s="10">
        <v>0.35896400000000001</v>
      </c>
      <c r="V261" s="10">
        <v>0.39021400000000001</v>
      </c>
      <c r="W261" s="10">
        <v>0.41225400000000001</v>
      </c>
      <c r="X261" s="10">
        <v>0.43598799999999999</v>
      </c>
      <c r="Y261" s="10">
        <v>0.47498000000000001</v>
      </c>
      <c r="Z261" s="10">
        <v>0.52656999999999998</v>
      </c>
      <c r="AA261" s="10">
        <v>0.56317499999999998</v>
      </c>
      <c r="AB261" s="10">
        <v>0.62041500000000005</v>
      </c>
      <c r="AC261" s="10">
        <v>0.71770500000000004</v>
      </c>
      <c r="AD261" s="10">
        <v>0.80601999999999996</v>
      </c>
      <c r="AE261" s="10">
        <v>0.87928399999999995</v>
      </c>
      <c r="AF261" s="10">
        <v>0.96087400000000001</v>
      </c>
      <c r="AG261" s="10">
        <v>1.0516779999999999</v>
      </c>
      <c r="AH261" s="10">
        <v>1.1080000000000001</v>
      </c>
      <c r="AI261" s="10">
        <v>1.136617</v>
      </c>
      <c r="AJ261" s="10">
        <v>1.194807</v>
      </c>
      <c r="AK261" s="10">
        <v>1.2744610000000001</v>
      </c>
      <c r="AL261" s="10">
        <v>1.3147120000000001</v>
      </c>
      <c r="AM261" s="10">
        <v>1.320827</v>
      </c>
      <c r="AN261" s="10">
        <v>1.322047</v>
      </c>
      <c r="AO261" s="10">
        <v>1.3667750000000001</v>
      </c>
      <c r="AP261" s="10">
        <v>1.441122</v>
      </c>
      <c r="AQ261" s="10">
        <v>1.4772190000000001</v>
      </c>
      <c r="AR261" s="10">
        <v>1.5161420000000001</v>
      </c>
      <c r="AS261" s="10">
        <v>1.532403</v>
      </c>
      <c r="AT261" s="10">
        <v>1.554481</v>
      </c>
      <c r="AU261" s="10">
        <v>1.609748</v>
      </c>
      <c r="AV261" s="10">
        <v>1.5820449999999999</v>
      </c>
      <c r="AW261" s="10">
        <v>1.4937009999999999</v>
      </c>
      <c r="AX261" s="10">
        <v>1.366682</v>
      </c>
      <c r="AY261" s="10">
        <v>1.2046289999999999</v>
      </c>
      <c r="AZ261" s="10">
        <v>1.088797</v>
      </c>
      <c r="BA261" s="10">
        <v>0.98914100000000005</v>
      </c>
      <c r="BB261" s="10">
        <v>0.88766699999999998</v>
      </c>
      <c r="BC261" s="10">
        <v>0.79622499999999996</v>
      </c>
      <c r="BD261" s="10">
        <v>0.71717699999999995</v>
      </c>
      <c r="BE261" s="10">
        <v>0.65016600000000002</v>
      </c>
      <c r="BF261" s="10">
        <v>0.60187199999999996</v>
      </c>
      <c r="BG261" s="10">
        <v>0.55084999999999995</v>
      </c>
      <c r="BH261" s="10">
        <v>0.51713600000000004</v>
      </c>
      <c r="BI261" s="10">
        <v>0.49620799999999998</v>
      </c>
      <c r="BJ261" s="10">
        <v>0.48235</v>
      </c>
      <c r="BK261" s="10">
        <v>0.45608300000000002</v>
      </c>
      <c r="BL261" s="10">
        <v>0.42262100000000002</v>
      </c>
      <c r="BM261" s="10">
        <v>0.39039299999999999</v>
      </c>
      <c r="BN261" s="10">
        <v>0.36037000000000002</v>
      </c>
      <c r="BO261" s="10">
        <v>0.33219500000000002</v>
      </c>
      <c r="BP261" s="10">
        <v>0.30515300000000001</v>
      </c>
      <c r="BQ261" s="10">
        <v>0.27866999999999997</v>
      </c>
      <c r="BR261" s="10">
        <v>0.252724</v>
      </c>
      <c r="BS261" s="10">
        <v>0.22730500000000001</v>
      </c>
      <c r="BT261" s="10">
        <v>0.202401</v>
      </c>
      <c r="BU261" s="10">
        <v>0.17800299999999999</v>
      </c>
      <c r="BV261" s="10">
        <v>0.15409900000000001</v>
      </c>
      <c r="BW261" s="10">
        <v>0.13068099999999999</v>
      </c>
      <c r="BX261" s="10">
        <v>0.107738</v>
      </c>
      <c r="BY261" s="10">
        <v>8.5260000000000002E-2</v>
      </c>
      <c r="BZ261" s="10">
        <v>6.3239000000000004E-2</v>
      </c>
      <c r="CA261" s="10">
        <v>4.1664E-2</v>
      </c>
      <c r="CB261" s="10">
        <v>2.0528000000000001E-2</v>
      </c>
    </row>
    <row r="262" spans="1:80">
      <c r="A262" s="10">
        <v>5.6513000000000001E-2</v>
      </c>
      <c r="B262" s="10">
        <v>0.13611999999999999</v>
      </c>
      <c r="C262" s="10">
        <v>0.222245</v>
      </c>
      <c r="D262" s="10">
        <v>0.318021</v>
      </c>
      <c r="E262" s="10">
        <v>0.42300399999999999</v>
      </c>
      <c r="F262" s="10">
        <v>0.52536899999999997</v>
      </c>
      <c r="G262" s="10">
        <v>0.61917</v>
      </c>
      <c r="H262" s="10">
        <v>0.70755299999999999</v>
      </c>
      <c r="I262" s="10">
        <v>0.76334500000000005</v>
      </c>
      <c r="J262" s="10">
        <v>0.79776400000000003</v>
      </c>
      <c r="K262" s="10">
        <v>0.81957199999999997</v>
      </c>
      <c r="L262" s="10">
        <v>0.806751</v>
      </c>
      <c r="M262" s="10">
        <v>0.77494700000000005</v>
      </c>
      <c r="N262" s="10">
        <v>0.78770899999999999</v>
      </c>
      <c r="O262" s="10">
        <v>0.88830500000000001</v>
      </c>
      <c r="P262" s="10">
        <v>1.0213159999999999</v>
      </c>
      <c r="Q262" s="10">
        <v>1.1385959999999999</v>
      </c>
      <c r="R262" s="10">
        <v>1.2815620000000001</v>
      </c>
      <c r="S262" s="10">
        <v>1.410677</v>
      </c>
      <c r="T262" s="10">
        <v>1.473984</v>
      </c>
      <c r="U262" s="10">
        <v>1.5050589999999999</v>
      </c>
      <c r="V262" s="10">
        <v>1.478345</v>
      </c>
      <c r="W262" s="10">
        <v>1.4482280000000001</v>
      </c>
      <c r="X262" s="10">
        <v>1.414577</v>
      </c>
      <c r="Y262" s="10">
        <v>1.3863259999999999</v>
      </c>
      <c r="Z262" s="10">
        <v>1.337504</v>
      </c>
      <c r="AA262" s="10">
        <v>1.2925979999999999</v>
      </c>
      <c r="AB262" s="10">
        <v>1.3142469999999999</v>
      </c>
      <c r="AC262" s="10">
        <v>1.3416189999999999</v>
      </c>
      <c r="AD262" s="10">
        <v>1.323002</v>
      </c>
      <c r="AE262" s="10">
        <v>1.292116</v>
      </c>
      <c r="AF262" s="10">
        <v>1.2749490000000001</v>
      </c>
      <c r="AG262" s="10">
        <v>1.2500260000000001</v>
      </c>
      <c r="AH262" s="10">
        <v>1.226818</v>
      </c>
      <c r="AI262" s="10">
        <v>1.201184</v>
      </c>
      <c r="AJ262" s="10">
        <v>1.2075800000000001</v>
      </c>
      <c r="AK262" s="10">
        <v>1.2250719999999999</v>
      </c>
      <c r="AL262" s="10">
        <v>1.2373639999999999</v>
      </c>
      <c r="AM262" s="10">
        <v>1.286832</v>
      </c>
      <c r="AN262" s="10">
        <v>1.3422609999999999</v>
      </c>
      <c r="AO262" s="10">
        <v>1.365642</v>
      </c>
      <c r="AP262" s="10">
        <v>1.372436</v>
      </c>
      <c r="AQ262" s="10">
        <v>1.3790549999999999</v>
      </c>
      <c r="AR262" s="10">
        <v>1.3452599999999999</v>
      </c>
      <c r="AS262" s="10">
        <v>1.2832220000000001</v>
      </c>
      <c r="AT262" s="10">
        <v>1.2222379999999999</v>
      </c>
      <c r="AU262" s="10">
        <v>1.168644</v>
      </c>
      <c r="AV262" s="10">
        <v>1.1162780000000001</v>
      </c>
      <c r="AW262" s="10">
        <v>1.1270800000000001</v>
      </c>
      <c r="AX262" s="10">
        <v>1.16892</v>
      </c>
      <c r="AY262" s="10">
        <v>1.1799839999999999</v>
      </c>
      <c r="AZ262" s="10">
        <v>1.1817310000000001</v>
      </c>
      <c r="BA262" s="10">
        <v>1.177953</v>
      </c>
      <c r="BB262" s="10">
        <v>1.210388</v>
      </c>
      <c r="BC262" s="10">
        <v>1.2888790000000001</v>
      </c>
      <c r="BD262" s="10">
        <v>1.360608</v>
      </c>
      <c r="BE262" s="10">
        <v>1.422939</v>
      </c>
      <c r="BF262" s="10">
        <v>1.4768460000000001</v>
      </c>
      <c r="BG262" s="10">
        <v>1.5088779999999999</v>
      </c>
      <c r="BH262" s="10">
        <v>1.5159469999999999</v>
      </c>
      <c r="BI262" s="10">
        <v>1.5154909999999999</v>
      </c>
      <c r="BJ262" s="10">
        <v>1.4980720000000001</v>
      </c>
      <c r="BK262" s="10">
        <v>1.5106790000000001</v>
      </c>
      <c r="BL262" s="10">
        <v>1.528154</v>
      </c>
      <c r="BM262" s="10">
        <v>1.5448649999999999</v>
      </c>
      <c r="BN262" s="10">
        <v>1.558122</v>
      </c>
      <c r="BO262" s="10">
        <v>1.567016</v>
      </c>
      <c r="BP262" s="10">
        <v>1.5758129999999999</v>
      </c>
      <c r="BQ262" s="10">
        <v>1.584646</v>
      </c>
      <c r="BR262" s="10">
        <v>1.5935079999999999</v>
      </c>
      <c r="BS262" s="10">
        <v>1.602401</v>
      </c>
      <c r="BT262" s="10">
        <v>1.6113249999999999</v>
      </c>
      <c r="BU262" s="10">
        <v>1.620279</v>
      </c>
      <c r="BV262" s="10">
        <v>1.629264</v>
      </c>
      <c r="BW262" s="10">
        <v>1.638279</v>
      </c>
      <c r="BX262" s="10">
        <v>1.6473260000000001</v>
      </c>
      <c r="BY262" s="10">
        <v>1.6564030000000001</v>
      </c>
      <c r="BZ262" s="10">
        <v>1.6655120000000001</v>
      </c>
      <c r="CA262" s="10">
        <v>1.674652</v>
      </c>
      <c r="CB262" s="10">
        <v>1.6838230000000001</v>
      </c>
    </row>
    <row r="263" spans="1:80">
      <c r="A263" s="10">
        <v>6.9750000000000003E-3</v>
      </c>
      <c r="B263" s="10">
        <v>3.6427000000000001E-2</v>
      </c>
      <c r="C263" s="10">
        <v>9.7667000000000004E-2</v>
      </c>
      <c r="D263" s="10">
        <v>0.15568699999999999</v>
      </c>
      <c r="E263" s="10">
        <v>0.20572299999999999</v>
      </c>
      <c r="F263" s="10">
        <v>0.23358699999999999</v>
      </c>
      <c r="G263" s="10">
        <v>0.25997700000000001</v>
      </c>
      <c r="H263" s="10">
        <v>0.30599500000000002</v>
      </c>
      <c r="I263" s="10">
        <v>0.35264299999999998</v>
      </c>
      <c r="J263" s="10">
        <v>0.41011199999999998</v>
      </c>
      <c r="K263" s="10">
        <v>0.48298799999999997</v>
      </c>
      <c r="L263" s="10">
        <v>0.59182199999999996</v>
      </c>
      <c r="M263" s="10">
        <v>0.73587800000000003</v>
      </c>
      <c r="N263" s="10">
        <v>0.900667</v>
      </c>
      <c r="O263" s="10">
        <v>1.055169</v>
      </c>
      <c r="P263" s="10">
        <v>1.2207509999999999</v>
      </c>
      <c r="Q263" s="10">
        <v>1.3967050000000001</v>
      </c>
      <c r="R263" s="10">
        <v>1.569779</v>
      </c>
      <c r="S263" s="10">
        <v>1.7573730000000001</v>
      </c>
      <c r="T263" s="10">
        <v>1.8879699999999999</v>
      </c>
      <c r="U263" s="10">
        <v>1.987697</v>
      </c>
      <c r="V263" s="10">
        <v>2.0504289999999998</v>
      </c>
      <c r="W263" s="10">
        <v>2.0401919999999998</v>
      </c>
      <c r="X263" s="10">
        <v>1.9815480000000001</v>
      </c>
      <c r="Y263" s="10">
        <v>1.8879710000000001</v>
      </c>
      <c r="Z263" s="10">
        <v>1.8114980000000001</v>
      </c>
      <c r="AA263" s="10">
        <v>1.694726</v>
      </c>
      <c r="AB263" s="10">
        <v>1.6015379999999999</v>
      </c>
      <c r="AC263" s="10">
        <v>1.539768</v>
      </c>
      <c r="AD263" s="10">
        <v>1.525061</v>
      </c>
      <c r="AE263" s="10">
        <v>1.596536</v>
      </c>
      <c r="AF263" s="10">
        <v>1.705741</v>
      </c>
      <c r="AG263" s="10">
        <v>1.7548779999999999</v>
      </c>
      <c r="AH263" s="10">
        <v>1.7487079999999999</v>
      </c>
      <c r="AI263" s="10">
        <v>1.7407729999999999</v>
      </c>
      <c r="AJ263" s="10">
        <v>1.7206980000000001</v>
      </c>
      <c r="AK263" s="10">
        <v>1.6910270000000001</v>
      </c>
      <c r="AL263" s="10">
        <v>1.6429100000000001</v>
      </c>
      <c r="AM263" s="10">
        <v>1.6757070000000001</v>
      </c>
      <c r="AN263" s="10">
        <v>1.753085</v>
      </c>
      <c r="AO263" s="10">
        <v>1.837577</v>
      </c>
      <c r="AP263" s="10">
        <v>1.863432</v>
      </c>
      <c r="AQ263" s="10">
        <v>1.7929010000000001</v>
      </c>
      <c r="AR263" s="10">
        <v>1.683732</v>
      </c>
      <c r="AS263" s="10">
        <v>1.6023700000000001</v>
      </c>
      <c r="AT263" s="10">
        <v>1.5564629999999999</v>
      </c>
      <c r="AU263" s="10">
        <v>1.486032</v>
      </c>
      <c r="AV263" s="10">
        <v>1.386973</v>
      </c>
      <c r="AW263" s="10">
        <v>1.2678240000000001</v>
      </c>
      <c r="AX263" s="10">
        <v>1.1562159999999999</v>
      </c>
      <c r="AY263" s="10">
        <v>1.112161</v>
      </c>
      <c r="AZ263" s="10">
        <v>1.0657760000000001</v>
      </c>
      <c r="BA263" s="10">
        <v>1.0088090000000001</v>
      </c>
      <c r="BB263" s="10">
        <v>1.0053030000000001</v>
      </c>
      <c r="BC263" s="10">
        <v>1.010454</v>
      </c>
      <c r="BD263" s="10">
        <v>1.0204029999999999</v>
      </c>
      <c r="BE263" s="10">
        <v>1.020783</v>
      </c>
      <c r="BF263" s="10">
        <v>1.002715</v>
      </c>
      <c r="BG263" s="10">
        <v>0.98821000000000003</v>
      </c>
      <c r="BH263" s="10">
        <v>0.96490500000000001</v>
      </c>
      <c r="BI263" s="10">
        <v>0.94430099999999995</v>
      </c>
      <c r="BJ263" s="10">
        <v>0.93084500000000003</v>
      </c>
      <c r="BK263" s="10">
        <v>0.91627400000000003</v>
      </c>
      <c r="BL263" s="10">
        <v>0.89114700000000002</v>
      </c>
      <c r="BM263" s="10">
        <v>0.86241599999999996</v>
      </c>
      <c r="BN263" s="10">
        <v>0.83359300000000003</v>
      </c>
      <c r="BO263" s="10">
        <v>0.805261</v>
      </c>
      <c r="BP263" s="10">
        <v>0.77692099999999997</v>
      </c>
      <c r="BQ263" s="10">
        <v>0.74903699999999995</v>
      </c>
      <c r="BR263" s="10">
        <v>0.72159099999999998</v>
      </c>
      <c r="BS263" s="10">
        <v>0.69457500000000005</v>
      </c>
      <c r="BT263" s="10">
        <v>0.66798299999999999</v>
      </c>
      <c r="BU263" s="10">
        <v>0.64180899999999996</v>
      </c>
      <c r="BV263" s="10">
        <v>0.61604499999999995</v>
      </c>
      <c r="BW263" s="10">
        <v>0.59068600000000004</v>
      </c>
      <c r="BX263" s="10">
        <v>0.56572500000000003</v>
      </c>
      <c r="BY263" s="10">
        <v>0.54115500000000005</v>
      </c>
      <c r="BZ263" s="10">
        <v>0.51697099999999996</v>
      </c>
      <c r="CA263" s="10">
        <v>0.49316599999999999</v>
      </c>
      <c r="CB263" s="10">
        <v>0.46973500000000001</v>
      </c>
    </row>
    <row r="264" spans="1:80">
      <c r="A264" s="10">
        <v>8.4550000000000007E-3</v>
      </c>
      <c r="B264" s="10">
        <v>-1.1364000000000001E-2</v>
      </c>
      <c r="C264" s="10">
        <v>-5.7223999999999997E-2</v>
      </c>
      <c r="D264" s="10">
        <v>-0.11415400000000001</v>
      </c>
      <c r="E264" s="10">
        <v>-0.165684</v>
      </c>
      <c r="F264" s="10">
        <v>-0.207342</v>
      </c>
      <c r="G264" s="10">
        <v>-0.22153400000000001</v>
      </c>
      <c r="H264" s="10">
        <v>-0.20888899999999999</v>
      </c>
      <c r="I264" s="10">
        <v>-0.17885300000000001</v>
      </c>
      <c r="J264" s="10">
        <v>-0.143654</v>
      </c>
      <c r="K264" s="10">
        <v>-0.10363600000000001</v>
      </c>
      <c r="L264" s="10">
        <v>-7.5306999999999999E-2</v>
      </c>
      <c r="M264" s="10">
        <v>-5.1485999999999997E-2</v>
      </c>
      <c r="N264" s="10">
        <v>-2.2381000000000002E-2</v>
      </c>
      <c r="O264" s="10">
        <v>2.745E-3</v>
      </c>
      <c r="P264" s="10">
        <v>1.9740000000000001E-2</v>
      </c>
      <c r="Q264" s="10">
        <v>4.9262E-2</v>
      </c>
      <c r="R264" s="10">
        <v>9.7406999999999994E-2</v>
      </c>
      <c r="S264" s="10">
        <v>0.15958</v>
      </c>
      <c r="T264" s="10">
        <v>0.24177199999999999</v>
      </c>
      <c r="U264" s="10">
        <v>0.34705599999999998</v>
      </c>
      <c r="V264" s="10">
        <v>0.45501399999999997</v>
      </c>
      <c r="W264" s="10">
        <v>0.55403100000000005</v>
      </c>
      <c r="X264" s="10">
        <v>0.67151400000000006</v>
      </c>
      <c r="Y264" s="10">
        <v>0.797454</v>
      </c>
      <c r="Z264" s="10">
        <v>0.92366000000000004</v>
      </c>
      <c r="AA264" s="10">
        <v>1.006032</v>
      </c>
      <c r="AB264" s="10">
        <v>1.0141119999999999</v>
      </c>
      <c r="AC264" s="10">
        <v>0.99818099999999998</v>
      </c>
      <c r="AD264" s="10">
        <v>0.97886799999999996</v>
      </c>
      <c r="AE264" s="10">
        <v>0.93430999999999997</v>
      </c>
      <c r="AF264" s="10">
        <v>0.88905999999999996</v>
      </c>
      <c r="AG264" s="10">
        <v>0.88111200000000001</v>
      </c>
      <c r="AH264" s="10">
        <v>0.89004000000000005</v>
      </c>
      <c r="AI264" s="10">
        <v>0.88347600000000004</v>
      </c>
      <c r="AJ264" s="10">
        <v>0.85611700000000002</v>
      </c>
      <c r="AK264" s="10">
        <v>0.80536799999999997</v>
      </c>
      <c r="AL264" s="10">
        <v>0.77430900000000003</v>
      </c>
      <c r="AM264" s="10">
        <v>0.75914700000000002</v>
      </c>
      <c r="AN264" s="10">
        <v>0.75899000000000005</v>
      </c>
      <c r="AO264" s="10">
        <v>0.80500300000000002</v>
      </c>
      <c r="AP264" s="10">
        <v>0.88298299999999996</v>
      </c>
      <c r="AQ264" s="10">
        <v>1.0080009999999999</v>
      </c>
      <c r="AR264" s="10">
        <v>1.1374550000000001</v>
      </c>
      <c r="AS264" s="10">
        <v>1.2378769999999999</v>
      </c>
      <c r="AT264" s="10">
        <v>1.3021020000000001</v>
      </c>
      <c r="AU264" s="10">
        <v>1.32199</v>
      </c>
      <c r="AV264" s="10">
        <v>1.3722810000000001</v>
      </c>
      <c r="AW264" s="10">
        <v>1.430552</v>
      </c>
      <c r="AX264" s="10">
        <v>1.503457</v>
      </c>
      <c r="AY264" s="10">
        <v>1.5728169999999999</v>
      </c>
      <c r="AZ264" s="10">
        <v>1.6618569999999999</v>
      </c>
      <c r="BA264" s="10">
        <v>1.7614700000000001</v>
      </c>
      <c r="BB264" s="10">
        <v>1.8802749999999999</v>
      </c>
      <c r="BC264" s="10">
        <v>2.0233970000000001</v>
      </c>
      <c r="BD264" s="10">
        <v>2.138757</v>
      </c>
      <c r="BE264" s="10">
        <v>2.2432859999999999</v>
      </c>
      <c r="BF264" s="10">
        <v>2.3629669999999998</v>
      </c>
      <c r="BG264" s="10">
        <v>2.4935149999999999</v>
      </c>
      <c r="BH264" s="10">
        <v>2.6927400000000001</v>
      </c>
      <c r="BI264" s="10">
        <v>2.9239799999999998</v>
      </c>
      <c r="BJ264" s="10">
        <v>3.155383</v>
      </c>
      <c r="BK264" s="10">
        <v>3.4143789999999998</v>
      </c>
      <c r="BL264" s="10">
        <v>3.7058439999999999</v>
      </c>
      <c r="BM264" s="10">
        <v>4.0370030000000003</v>
      </c>
      <c r="BN264" s="10">
        <v>4.3908259999999997</v>
      </c>
      <c r="BO264" s="10">
        <v>4.7662139999999997</v>
      </c>
      <c r="BP264" s="10">
        <v>5.1647879999999997</v>
      </c>
      <c r="BQ264" s="10">
        <v>5.5908470000000001</v>
      </c>
      <c r="BR264" s="10">
        <v>6.0463509999999996</v>
      </c>
      <c r="BS264" s="10">
        <v>6.5333350000000001</v>
      </c>
      <c r="BT264" s="10">
        <v>7.0539759999999996</v>
      </c>
      <c r="BU264" s="10">
        <v>7.6105989999999997</v>
      </c>
      <c r="BV264" s="10">
        <v>8.2056909999999998</v>
      </c>
      <c r="BW264" s="10">
        <v>8.8419109999999996</v>
      </c>
      <c r="BX264" s="10">
        <v>9.5221009999999993</v>
      </c>
      <c r="BY264" s="10">
        <v>10.249299000000001</v>
      </c>
      <c r="BZ264" s="10">
        <v>11.026756000000001</v>
      </c>
      <c r="CA264" s="10">
        <v>11.857944</v>
      </c>
      <c r="CB264" s="10">
        <v>12.746577</v>
      </c>
    </row>
    <row r="265" spans="1:80">
      <c r="A265" s="10">
        <v>2.8140999999999999E-2</v>
      </c>
      <c r="B265" s="10">
        <v>5.9727000000000002E-2</v>
      </c>
      <c r="C265" s="10">
        <v>8.3242999999999998E-2</v>
      </c>
      <c r="D265" s="10">
        <v>8.2048999999999997E-2</v>
      </c>
      <c r="E265" s="10">
        <v>8.2328999999999999E-2</v>
      </c>
      <c r="F265" s="10">
        <v>9.1484999999999997E-2</v>
      </c>
      <c r="G265" s="10">
        <v>0.122666</v>
      </c>
      <c r="H265" s="10">
        <v>0.18455299999999999</v>
      </c>
      <c r="I265" s="10">
        <v>0.247783</v>
      </c>
      <c r="J265" s="10">
        <v>0.29802899999999999</v>
      </c>
      <c r="K265" s="10">
        <v>0.33100200000000002</v>
      </c>
      <c r="L265" s="10">
        <v>0.33500799999999997</v>
      </c>
      <c r="M265" s="10">
        <v>0.34550500000000001</v>
      </c>
      <c r="N265" s="10">
        <v>0.392098</v>
      </c>
      <c r="O265" s="10">
        <v>0.44385999999999998</v>
      </c>
      <c r="P265" s="10">
        <v>0.47562100000000002</v>
      </c>
      <c r="Q265" s="10">
        <v>0.48788999999999999</v>
      </c>
      <c r="R265" s="10">
        <v>0.49657600000000002</v>
      </c>
      <c r="S265" s="10">
        <v>0.50739800000000002</v>
      </c>
      <c r="T265" s="10">
        <v>0.51508600000000004</v>
      </c>
      <c r="U265" s="10">
        <v>0.53822400000000004</v>
      </c>
      <c r="V265" s="10">
        <v>0.53307099999999996</v>
      </c>
      <c r="W265" s="10">
        <v>0.49493999999999999</v>
      </c>
      <c r="X265" s="10">
        <v>0.489286</v>
      </c>
      <c r="Y265" s="10">
        <v>0.48947200000000002</v>
      </c>
      <c r="Z265" s="10">
        <v>0.48152200000000001</v>
      </c>
      <c r="AA265" s="10">
        <v>0.50497099999999995</v>
      </c>
      <c r="AB265" s="10">
        <v>0.52834999999999999</v>
      </c>
      <c r="AC265" s="10">
        <v>0.55565600000000004</v>
      </c>
      <c r="AD265" s="10">
        <v>0.59229699999999996</v>
      </c>
      <c r="AE265" s="10">
        <v>0.589777</v>
      </c>
      <c r="AF265" s="10">
        <v>0.57748500000000003</v>
      </c>
      <c r="AG265" s="10">
        <v>0.58997100000000002</v>
      </c>
      <c r="AH265" s="10">
        <v>0.63992599999999999</v>
      </c>
      <c r="AI265" s="10">
        <v>0.727302</v>
      </c>
      <c r="AJ265" s="10">
        <v>0.80468200000000001</v>
      </c>
      <c r="AK265" s="10">
        <v>0.84930000000000005</v>
      </c>
      <c r="AL265" s="10">
        <v>0.863564</v>
      </c>
      <c r="AM265" s="10">
        <v>0.87303399999999998</v>
      </c>
      <c r="AN265" s="10">
        <v>0.91079699999999997</v>
      </c>
      <c r="AO265" s="10">
        <v>0.94440500000000005</v>
      </c>
      <c r="AP265" s="10">
        <v>1.0069969999999999</v>
      </c>
      <c r="AQ265" s="10">
        <v>1.028621</v>
      </c>
      <c r="AR265" s="10">
        <v>1.032672</v>
      </c>
      <c r="AS265" s="10">
        <v>1.01624</v>
      </c>
      <c r="AT265" s="10">
        <v>1.029244</v>
      </c>
      <c r="AU265" s="10">
        <v>1.064001</v>
      </c>
      <c r="AV265" s="10">
        <v>1.1014200000000001</v>
      </c>
      <c r="AW265" s="10">
        <v>1.14229</v>
      </c>
      <c r="AX265" s="10">
        <v>1.1619360000000001</v>
      </c>
      <c r="AY265" s="10">
        <v>1.1459999999999999</v>
      </c>
      <c r="AZ265" s="10">
        <v>1.145546</v>
      </c>
      <c r="BA265" s="10">
        <v>1.1846380000000001</v>
      </c>
      <c r="BB265" s="10">
        <v>1.2682020000000001</v>
      </c>
      <c r="BC265" s="10">
        <v>1.353329</v>
      </c>
      <c r="BD265" s="10">
        <v>1.4585349999999999</v>
      </c>
      <c r="BE265" s="10">
        <v>1.558654</v>
      </c>
      <c r="BF265" s="10">
        <v>1.6600269999999999</v>
      </c>
      <c r="BG265" s="10">
        <v>1.7482580000000001</v>
      </c>
      <c r="BH265" s="10">
        <v>1.8251820000000001</v>
      </c>
      <c r="BI265" s="10">
        <v>1.8939699999999999</v>
      </c>
      <c r="BJ265" s="10">
        <v>1.9519820000000001</v>
      </c>
      <c r="BK265" s="10">
        <v>1.99884</v>
      </c>
      <c r="BL265" s="10">
        <v>2.0230090000000001</v>
      </c>
      <c r="BM265" s="10">
        <v>2.0474380000000001</v>
      </c>
      <c r="BN265" s="10">
        <v>2.0825290000000001</v>
      </c>
      <c r="BO265" s="10">
        <v>2.1194419999999998</v>
      </c>
      <c r="BP265" s="10">
        <v>2.1558950000000001</v>
      </c>
      <c r="BQ265" s="10">
        <v>2.1927889999999999</v>
      </c>
      <c r="BR265" s="10">
        <v>2.2301129999999998</v>
      </c>
      <c r="BS265" s="10">
        <v>2.2678739999999999</v>
      </c>
      <c r="BT265" s="10">
        <v>2.3060770000000002</v>
      </c>
      <c r="BU265" s="10">
        <v>2.3447260000000001</v>
      </c>
      <c r="BV265" s="10">
        <v>2.3838270000000001</v>
      </c>
      <c r="BW265" s="10">
        <v>2.4233850000000001</v>
      </c>
      <c r="BX265" s="10">
        <v>2.4634049999999998</v>
      </c>
      <c r="BY265" s="10">
        <v>2.5038930000000001</v>
      </c>
      <c r="BZ265" s="10">
        <v>2.5448550000000001</v>
      </c>
      <c r="CA265" s="10">
        <v>2.5862949999999998</v>
      </c>
      <c r="CB265" s="10">
        <v>2.6282199999999998</v>
      </c>
    </row>
    <row r="266" spans="1:80">
      <c r="A266" s="10">
        <v>1.1684999999999999E-2</v>
      </c>
      <c r="B266" s="10">
        <v>5.1879000000000002E-2</v>
      </c>
      <c r="C266" s="10">
        <v>9.5487000000000002E-2</v>
      </c>
      <c r="D266" s="10">
        <v>0.13580900000000001</v>
      </c>
      <c r="E266" s="10">
        <v>0.17896400000000001</v>
      </c>
      <c r="F266" s="10">
        <v>0.259876</v>
      </c>
      <c r="G266" s="10">
        <v>0.38085999999999998</v>
      </c>
      <c r="H266" s="10">
        <v>0.47198899999999999</v>
      </c>
      <c r="I266" s="10">
        <v>0.54834499999999997</v>
      </c>
      <c r="J266" s="10">
        <v>0.64636300000000002</v>
      </c>
      <c r="K266" s="10">
        <v>0.81532700000000002</v>
      </c>
      <c r="L266" s="10">
        <v>1.0215270000000001</v>
      </c>
      <c r="M266" s="10">
        <v>1.2353639999999999</v>
      </c>
      <c r="N266" s="10">
        <v>1.4146190000000001</v>
      </c>
      <c r="O266" s="10">
        <v>1.5903309999999999</v>
      </c>
      <c r="P266" s="10">
        <v>1.7023509999999999</v>
      </c>
      <c r="Q266" s="10">
        <v>1.787585</v>
      </c>
      <c r="R266" s="10">
        <v>1.883426</v>
      </c>
      <c r="S266" s="10">
        <v>2.0413220000000001</v>
      </c>
      <c r="T266" s="10">
        <v>2.238489</v>
      </c>
      <c r="U266" s="10">
        <v>2.3546870000000002</v>
      </c>
      <c r="V266" s="10">
        <v>2.4366279999999998</v>
      </c>
      <c r="W266" s="10">
        <v>2.4709150000000002</v>
      </c>
      <c r="X266" s="10">
        <v>2.4921869999999999</v>
      </c>
      <c r="Y266" s="10">
        <v>2.492102</v>
      </c>
      <c r="Z266" s="10">
        <v>2.4375070000000001</v>
      </c>
      <c r="AA266" s="10">
        <v>2.4081389999999998</v>
      </c>
      <c r="AB266" s="10">
        <v>2.39432</v>
      </c>
      <c r="AC266" s="10">
        <v>2.2956080000000001</v>
      </c>
      <c r="AD266" s="10">
        <v>2.2187679999999999</v>
      </c>
      <c r="AE266" s="10">
        <v>2.2226780000000002</v>
      </c>
      <c r="AF266" s="10">
        <v>2.2369249999999998</v>
      </c>
      <c r="AG266" s="10">
        <v>2.215703</v>
      </c>
      <c r="AH266" s="10">
        <v>2.2120820000000001</v>
      </c>
      <c r="AI266" s="10">
        <v>2.1477390000000001</v>
      </c>
      <c r="AJ266" s="10">
        <v>1.987514</v>
      </c>
      <c r="AK266" s="10">
        <v>1.8292870000000001</v>
      </c>
      <c r="AL266" s="10">
        <v>1.794791</v>
      </c>
      <c r="AM266" s="10">
        <v>1.8077289999999999</v>
      </c>
      <c r="AN266" s="10">
        <v>1.7830269999999999</v>
      </c>
      <c r="AO266" s="10">
        <v>1.762624</v>
      </c>
      <c r="AP266" s="10">
        <v>1.7810809999999999</v>
      </c>
      <c r="AQ266" s="10">
        <v>1.7393510000000001</v>
      </c>
      <c r="AR266" s="10">
        <v>1.6911959999999999</v>
      </c>
      <c r="AS266" s="10">
        <v>1.67411</v>
      </c>
      <c r="AT266" s="10">
        <v>1.663902</v>
      </c>
      <c r="AU266" s="10">
        <v>1.611761</v>
      </c>
      <c r="AV266" s="10">
        <v>1.5136320000000001</v>
      </c>
      <c r="AW266" s="10">
        <v>1.36859</v>
      </c>
      <c r="AX266" s="10">
        <v>1.2430369999999999</v>
      </c>
      <c r="AY266" s="10">
        <v>1.1700219999999999</v>
      </c>
      <c r="AZ266" s="10">
        <v>1.1117300000000001</v>
      </c>
      <c r="BA266" s="10">
        <v>1.0678909999999999</v>
      </c>
      <c r="BB266" s="10">
        <v>1.0534889999999999</v>
      </c>
      <c r="BC266" s="10">
        <v>1.0598240000000001</v>
      </c>
      <c r="BD266" s="10">
        <v>1.0673239999999999</v>
      </c>
      <c r="BE266" s="10">
        <v>1.0551630000000001</v>
      </c>
      <c r="BF266" s="10">
        <v>1.037954</v>
      </c>
      <c r="BG266" s="10">
        <v>1.0351969999999999</v>
      </c>
      <c r="BH266" s="10">
        <v>1.0521039999999999</v>
      </c>
      <c r="BI266" s="10">
        <v>1.0653440000000001</v>
      </c>
      <c r="BJ266" s="10">
        <v>1.0702449999999999</v>
      </c>
      <c r="BK266" s="10">
        <v>1.0620989999999999</v>
      </c>
      <c r="BL266" s="10">
        <v>1.0367090000000001</v>
      </c>
      <c r="BM266" s="10">
        <v>0.99760899999999997</v>
      </c>
      <c r="BN266" s="10">
        <v>0.96346500000000002</v>
      </c>
      <c r="BO266" s="10">
        <v>0.93193800000000004</v>
      </c>
      <c r="BP266" s="10">
        <v>0.90112499999999995</v>
      </c>
      <c r="BQ266" s="10">
        <v>0.87079600000000001</v>
      </c>
      <c r="BR266" s="10">
        <v>0.84094999999999998</v>
      </c>
      <c r="BS266" s="10">
        <v>0.81157999999999997</v>
      </c>
      <c r="BT266" s="10">
        <v>0.78267900000000001</v>
      </c>
      <c r="BU266" s="10">
        <v>0.75423899999999999</v>
      </c>
      <c r="BV266" s="10">
        <v>0.72625200000000001</v>
      </c>
      <c r="BW266" s="10">
        <v>0.698712</v>
      </c>
      <c r="BX266" s="10">
        <v>0.67161199999999999</v>
      </c>
      <c r="BY266" s="10">
        <v>0.64494300000000004</v>
      </c>
      <c r="BZ266" s="10">
        <v>0.61870099999999995</v>
      </c>
      <c r="CA266" s="10">
        <v>0.59287699999999999</v>
      </c>
      <c r="CB266" s="10">
        <v>0.56746399999999997</v>
      </c>
    </row>
    <row r="267" spans="1:80">
      <c r="A267" s="10">
        <v>6.8941000000000002E-2</v>
      </c>
      <c r="B267" s="10">
        <v>0.142373</v>
      </c>
      <c r="C267" s="10">
        <v>0.224689</v>
      </c>
      <c r="D267" s="10">
        <v>0.32240400000000002</v>
      </c>
      <c r="E267" s="10">
        <v>0.43494899999999997</v>
      </c>
      <c r="F267" s="10">
        <v>0.55597300000000005</v>
      </c>
      <c r="G267" s="10">
        <v>0.67504399999999998</v>
      </c>
      <c r="H267" s="10">
        <v>0.74960400000000005</v>
      </c>
      <c r="I267" s="10">
        <v>0.78798299999999999</v>
      </c>
      <c r="J267" s="10">
        <v>0.83650500000000005</v>
      </c>
      <c r="K267" s="10">
        <v>0.91808999999999996</v>
      </c>
      <c r="L267" s="10">
        <v>0.99395999999999995</v>
      </c>
      <c r="M267" s="10">
        <v>1.091278</v>
      </c>
      <c r="N267" s="10">
        <v>1.1860200000000001</v>
      </c>
      <c r="O267" s="10">
        <v>1.1864920000000001</v>
      </c>
      <c r="P267" s="10">
        <v>1.1489229999999999</v>
      </c>
      <c r="Q267" s="10">
        <v>1.15371</v>
      </c>
      <c r="R267" s="10">
        <v>1.1802790000000001</v>
      </c>
      <c r="S267" s="10">
        <v>1.2451380000000001</v>
      </c>
      <c r="T267" s="10">
        <v>1.310009</v>
      </c>
      <c r="U267" s="10">
        <v>1.3854599999999999</v>
      </c>
      <c r="V267" s="10">
        <v>1.45536</v>
      </c>
      <c r="W267" s="10">
        <v>1.462232</v>
      </c>
      <c r="X267" s="10">
        <v>1.413492</v>
      </c>
      <c r="Y267" s="10">
        <v>1.3763240000000001</v>
      </c>
      <c r="Z267" s="10">
        <v>1.384091</v>
      </c>
      <c r="AA267" s="10">
        <v>1.3917870000000001</v>
      </c>
      <c r="AB267" s="10">
        <v>1.36954</v>
      </c>
      <c r="AC267" s="10">
        <v>1.297998</v>
      </c>
      <c r="AD267" s="10">
        <v>1.1284369999999999</v>
      </c>
      <c r="AE267" s="10">
        <v>0.90040399999999998</v>
      </c>
      <c r="AF267" s="10">
        <v>0.70525400000000005</v>
      </c>
      <c r="AG267" s="10">
        <v>0.55079500000000003</v>
      </c>
      <c r="AH267" s="10">
        <v>0.46332499999999999</v>
      </c>
      <c r="AI267" s="10">
        <v>0.42422900000000002</v>
      </c>
      <c r="AJ267" s="10">
        <v>0.43484899999999999</v>
      </c>
      <c r="AK267" s="10">
        <v>0.445552</v>
      </c>
      <c r="AL267" s="10">
        <v>0.42524600000000001</v>
      </c>
      <c r="AM267" s="10">
        <v>0.39121</v>
      </c>
      <c r="AN267" s="10">
        <v>0.334783</v>
      </c>
      <c r="AO267" s="10">
        <v>0.26912000000000003</v>
      </c>
      <c r="AP267" s="10">
        <v>0.211199</v>
      </c>
      <c r="AQ267" s="10">
        <v>0.17214099999999999</v>
      </c>
      <c r="AR267" s="10">
        <v>0.14236099999999999</v>
      </c>
      <c r="AS267" s="10">
        <v>0.121097</v>
      </c>
      <c r="AT267" s="10">
        <v>0.11754000000000001</v>
      </c>
      <c r="AU267" s="10">
        <v>0.111305</v>
      </c>
      <c r="AV267" s="10">
        <v>0.10922800000000001</v>
      </c>
      <c r="AW267" s="10">
        <v>0.12502199999999999</v>
      </c>
      <c r="AX267" s="10">
        <v>0.17149400000000001</v>
      </c>
      <c r="AY267" s="10">
        <v>0.224524</v>
      </c>
      <c r="AZ267" s="10">
        <v>0.26097500000000001</v>
      </c>
      <c r="BA267" s="10">
        <v>0.26979799999999998</v>
      </c>
      <c r="BB267" s="10">
        <v>0.24851300000000001</v>
      </c>
      <c r="BC267" s="10">
        <v>0.23389099999999999</v>
      </c>
      <c r="BD267" s="10">
        <v>0.21253900000000001</v>
      </c>
      <c r="BE267" s="10">
        <v>0.177984</v>
      </c>
      <c r="BF267" s="10">
        <v>0.14133899999999999</v>
      </c>
      <c r="BG267" s="10">
        <v>0.103718</v>
      </c>
      <c r="BH267" s="10">
        <v>6.8222000000000005E-2</v>
      </c>
      <c r="BI267" s="10">
        <v>3.9213999999999999E-2</v>
      </c>
      <c r="BJ267" s="10">
        <v>3.0346999999999999E-2</v>
      </c>
      <c r="BK267" s="10">
        <v>2.5020000000000001E-2</v>
      </c>
      <c r="BL267" s="10">
        <v>1.4165000000000001E-2</v>
      </c>
      <c r="BM267" s="10">
        <v>2.4550000000000002E-3</v>
      </c>
      <c r="BN267" s="10">
        <v>-6.9090000000000002E-3</v>
      </c>
      <c r="BO267" s="10">
        <v>-1.6400999999999999E-2</v>
      </c>
      <c r="BP267" s="10">
        <v>-2.5387E-2</v>
      </c>
      <c r="BQ267" s="10">
        <v>-3.4285999999999997E-2</v>
      </c>
      <c r="BR267" s="10">
        <v>-4.3104999999999997E-2</v>
      </c>
      <c r="BS267" s="10">
        <v>-5.1843E-2</v>
      </c>
      <c r="BT267" s="10">
        <v>-6.0500999999999999E-2</v>
      </c>
      <c r="BU267" s="10">
        <v>-6.9080000000000003E-2</v>
      </c>
      <c r="BV267" s="10">
        <v>-7.7580999999999997E-2</v>
      </c>
      <c r="BW267" s="10">
        <v>-8.6003999999999997E-2</v>
      </c>
      <c r="BX267" s="10">
        <v>-9.4350000000000003E-2</v>
      </c>
      <c r="BY267" s="10">
        <v>-0.10262</v>
      </c>
      <c r="BZ267" s="10">
        <v>-0.110815</v>
      </c>
      <c r="CA267" s="10">
        <v>-0.118934</v>
      </c>
      <c r="CB267" s="10">
        <v>-0.12698000000000001</v>
      </c>
    </row>
    <row r="268" spans="1:80">
      <c r="A268" s="10">
        <v>-1.2979999999999999E-3</v>
      </c>
      <c r="B268" s="10">
        <v>-1.2130000000000001E-3</v>
      </c>
      <c r="C268" s="10">
        <v>3.1689999999999999E-3</v>
      </c>
      <c r="D268" s="10">
        <v>2.1384E-2</v>
      </c>
      <c r="E268" s="10">
        <v>3.4002999999999999E-2</v>
      </c>
      <c r="F268" s="10">
        <v>4.3239E-2</v>
      </c>
      <c r="G268" s="10">
        <v>7.0953000000000002E-2</v>
      </c>
      <c r="H268" s="10">
        <v>8.6152000000000006E-2</v>
      </c>
      <c r="I268" s="10">
        <v>8.3196999999999993E-2</v>
      </c>
      <c r="J268" s="10">
        <v>9.2965000000000006E-2</v>
      </c>
      <c r="K268" s="10">
        <v>0.102155</v>
      </c>
      <c r="L268" s="10">
        <v>8.4380999999999998E-2</v>
      </c>
      <c r="M268" s="10">
        <v>5.4004999999999997E-2</v>
      </c>
      <c r="N268" s="10">
        <v>2.5208000000000001E-2</v>
      </c>
      <c r="O268" s="10">
        <v>-7.3689999999999997E-3</v>
      </c>
      <c r="P268" s="10">
        <v>-3.5120999999999999E-2</v>
      </c>
      <c r="Q268" s="10">
        <v>-5.3742999999999999E-2</v>
      </c>
      <c r="R268" s="10">
        <v>-7.7663999999999997E-2</v>
      </c>
      <c r="S268" s="10">
        <v>-9.7722000000000003E-2</v>
      </c>
      <c r="T268" s="10">
        <v>-0.11859500000000001</v>
      </c>
      <c r="U268" s="10">
        <v>-0.13819799999999999</v>
      </c>
      <c r="V268" s="10">
        <v>-0.164352</v>
      </c>
      <c r="W268" s="10">
        <v>-0.17374600000000001</v>
      </c>
      <c r="X268" s="10">
        <v>-0.161192</v>
      </c>
      <c r="Y268" s="10">
        <v>-0.15226000000000001</v>
      </c>
      <c r="Z268" s="10">
        <v>-0.150731</v>
      </c>
      <c r="AA268" s="10">
        <v>-0.16994600000000001</v>
      </c>
      <c r="AB268" s="10">
        <v>-0.19994200000000001</v>
      </c>
      <c r="AC268" s="10">
        <v>-0.22442899999999999</v>
      </c>
      <c r="AD268" s="10">
        <v>-0.25131599999999998</v>
      </c>
      <c r="AE268" s="10">
        <v>-0.27929100000000001</v>
      </c>
      <c r="AF268" s="10">
        <v>-0.301728</v>
      </c>
      <c r="AG268" s="10">
        <v>-0.31396800000000002</v>
      </c>
      <c r="AH268" s="10">
        <v>-0.32982800000000001</v>
      </c>
      <c r="AI268" s="10">
        <v>-0.35969200000000001</v>
      </c>
      <c r="AJ268" s="10">
        <v>-0.39585199999999998</v>
      </c>
      <c r="AK268" s="10">
        <v>-0.435284</v>
      </c>
      <c r="AL268" s="10">
        <v>-0.45944499999999999</v>
      </c>
      <c r="AM268" s="10">
        <v>-0.46895500000000001</v>
      </c>
      <c r="AN268" s="10">
        <v>-0.46320499999999998</v>
      </c>
      <c r="AO268" s="10">
        <v>-0.46211099999999999</v>
      </c>
      <c r="AP268" s="10">
        <v>-0.47128100000000001</v>
      </c>
      <c r="AQ268" s="10">
        <v>-0.47985899999999998</v>
      </c>
      <c r="AR268" s="10">
        <v>-0.47294700000000001</v>
      </c>
      <c r="AS268" s="10">
        <v>-0.46283200000000002</v>
      </c>
      <c r="AT268" s="10">
        <v>-0.45016499999999998</v>
      </c>
      <c r="AU268" s="10">
        <v>-0.44078499999999998</v>
      </c>
      <c r="AV268" s="10">
        <v>-0.42714000000000002</v>
      </c>
      <c r="AW268" s="10">
        <v>-0.40631299999999998</v>
      </c>
      <c r="AX268" s="10">
        <v>-0.37381599999999998</v>
      </c>
      <c r="AY268" s="10">
        <v>-0.33865299999999998</v>
      </c>
      <c r="AZ268" s="10">
        <v>-0.31215700000000002</v>
      </c>
      <c r="BA268" s="10">
        <v>-0.295678</v>
      </c>
      <c r="BB268" s="10">
        <v>-0.29177799999999998</v>
      </c>
      <c r="BC268" s="10">
        <v>-0.29525699999999999</v>
      </c>
      <c r="BD268" s="10">
        <v>-0.30005999999999999</v>
      </c>
      <c r="BE268" s="10">
        <v>-0.29564800000000002</v>
      </c>
      <c r="BF268" s="10">
        <v>-0.29564099999999999</v>
      </c>
      <c r="BG268" s="10">
        <v>-0.30126900000000001</v>
      </c>
      <c r="BH268" s="10">
        <v>-0.30207299999999998</v>
      </c>
      <c r="BI268" s="10">
        <v>-0.295871</v>
      </c>
      <c r="BJ268" s="10">
        <v>-0.28742499999999999</v>
      </c>
      <c r="BK268" s="10">
        <v>-0.28646300000000002</v>
      </c>
      <c r="BL268" s="10">
        <v>-0.29091499999999998</v>
      </c>
      <c r="BM268" s="10">
        <v>-0.29603200000000002</v>
      </c>
      <c r="BN268" s="10">
        <v>-0.29903000000000002</v>
      </c>
      <c r="BO268" s="10">
        <v>-0.30198599999999998</v>
      </c>
      <c r="BP268" s="10">
        <v>-0.30515700000000001</v>
      </c>
      <c r="BQ268" s="10">
        <v>-0.30831799999999998</v>
      </c>
      <c r="BR268" s="10">
        <v>-0.31146400000000002</v>
      </c>
      <c r="BS268" s="10">
        <v>-0.31459500000000001</v>
      </c>
      <c r="BT268" s="10">
        <v>-0.31771300000000002</v>
      </c>
      <c r="BU268" s="10">
        <v>-0.32081599999999999</v>
      </c>
      <c r="BV268" s="10">
        <v>-0.32390600000000003</v>
      </c>
      <c r="BW268" s="10">
        <v>-0.32698100000000002</v>
      </c>
      <c r="BX268" s="10">
        <v>-0.330042</v>
      </c>
      <c r="BY268" s="10">
        <v>-0.33308900000000002</v>
      </c>
      <c r="BZ268" s="10">
        <v>-0.33612300000000001</v>
      </c>
      <c r="CA268" s="10">
        <v>-0.339142</v>
      </c>
      <c r="CB268" s="10">
        <v>-0.34214800000000001</v>
      </c>
    </row>
    <row r="269" spans="1:80">
      <c r="A269" s="10">
        <v>-8.2249999999999997E-3</v>
      </c>
      <c r="B269" s="10">
        <v>-8.9300000000000002E-4</v>
      </c>
      <c r="C269" s="10">
        <v>3.8869000000000001E-2</v>
      </c>
      <c r="D269" s="10">
        <v>7.5520000000000004E-2</v>
      </c>
      <c r="E269" s="10">
        <v>0.114425</v>
      </c>
      <c r="F269" s="10">
        <v>0.18201800000000001</v>
      </c>
      <c r="G269" s="10">
        <v>0.26297100000000001</v>
      </c>
      <c r="H269" s="10">
        <v>0.33360699999999999</v>
      </c>
      <c r="I269" s="10">
        <v>0.38746799999999998</v>
      </c>
      <c r="J269" s="10">
        <v>0.424871</v>
      </c>
      <c r="K269" s="10">
        <v>0.43809199999999998</v>
      </c>
      <c r="L269" s="10">
        <v>0.410302</v>
      </c>
      <c r="M269" s="10">
        <v>0.36090699999999998</v>
      </c>
      <c r="N269" s="10">
        <v>0.31274400000000002</v>
      </c>
      <c r="O269" s="10">
        <v>0.24989</v>
      </c>
      <c r="P269" s="10">
        <v>0.186668</v>
      </c>
      <c r="Q269" s="10">
        <v>0.15726100000000001</v>
      </c>
      <c r="R269" s="10">
        <v>0.16439500000000001</v>
      </c>
      <c r="S269" s="10">
        <v>0.168022</v>
      </c>
      <c r="T269" s="10">
        <v>0.13899400000000001</v>
      </c>
      <c r="U269" s="10">
        <v>0.103495</v>
      </c>
      <c r="V269" s="10">
        <v>4.7832E-2</v>
      </c>
      <c r="W269" s="10">
        <v>-1.0671999999999999E-2</v>
      </c>
      <c r="X269" s="10">
        <v>-7.0999999999999994E-2</v>
      </c>
      <c r="Y269" s="10">
        <v>-0.127385</v>
      </c>
      <c r="Z269" s="10">
        <v>-0.185223</v>
      </c>
      <c r="AA269" s="10">
        <v>-0.22448899999999999</v>
      </c>
      <c r="AB269" s="10">
        <v>-0.254608</v>
      </c>
      <c r="AC269" s="10">
        <v>-0.28688200000000003</v>
      </c>
      <c r="AD269" s="10">
        <v>-0.31042700000000001</v>
      </c>
      <c r="AE269" s="10">
        <v>-0.33120300000000003</v>
      </c>
      <c r="AF269" s="10">
        <v>-0.346356</v>
      </c>
      <c r="AG269" s="10">
        <v>-0.360043</v>
      </c>
      <c r="AH269" s="10">
        <v>-0.37329800000000002</v>
      </c>
      <c r="AI269" s="10">
        <v>-0.372307</v>
      </c>
      <c r="AJ269" s="10">
        <v>-0.37824600000000003</v>
      </c>
      <c r="AK269" s="10">
        <v>-0.38595800000000002</v>
      </c>
      <c r="AL269" s="10">
        <v>-0.39619300000000002</v>
      </c>
      <c r="AM269" s="10">
        <v>-0.408669</v>
      </c>
      <c r="AN269" s="10">
        <v>-0.420406</v>
      </c>
      <c r="AO269" s="10">
        <v>-0.42503400000000002</v>
      </c>
      <c r="AP269" s="10">
        <v>-0.41842699999999999</v>
      </c>
      <c r="AQ269" s="10">
        <v>-0.41613299999999998</v>
      </c>
      <c r="AR269" s="10">
        <v>-0.41581099999999999</v>
      </c>
      <c r="AS269" s="10">
        <v>-0.39414100000000002</v>
      </c>
      <c r="AT269" s="10">
        <v>-0.36687700000000001</v>
      </c>
      <c r="AU269" s="10">
        <v>-0.33377899999999999</v>
      </c>
      <c r="AV269" s="10">
        <v>-0.29821399999999998</v>
      </c>
      <c r="AW269" s="10">
        <v>-0.26236799999999999</v>
      </c>
      <c r="AX269" s="10">
        <v>-0.23626900000000001</v>
      </c>
      <c r="AY269" s="10">
        <v>-0.21237600000000001</v>
      </c>
      <c r="AZ269" s="10">
        <v>-0.18241499999999999</v>
      </c>
      <c r="BA269" s="10">
        <v>-0.16320299999999999</v>
      </c>
      <c r="BB269" s="10">
        <v>-0.15474099999999999</v>
      </c>
      <c r="BC269" s="10">
        <v>-0.14837700000000001</v>
      </c>
      <c r="BD269" s="10">
        <v>-0.160353</v>
      </c>
      <c r="BE269" s="10">
        <v>-0.177895</v>
      </c>
      <c r="BF269" s="10">
        <v>-0.19842399999999999</v>
      </c>
      <c r="BG269" s="10">
        <v>-0.22476099999999999</v>
      </c>
      <c r="BH269" s="10">
        <v>-0.25278400000000001</v>
      </c>
      <c r="BI269" s="10">
        <v>-0.27416299999999999</v>
      </c>
      <c r="BJ269" s="10">
        <v>-0.289738</v>
      </c>
      <c r="BK269" s="10">
        <v>-0.31054799999999999</v>
      </c>
      <c r="BL269" s="10">
        <v>-0.32883400000000002</v>
      </c>
      <c r="BM269" s="10">
        <v>-0.34533599999999998</v>
      </c>
      <c r="BN269" s="10">
        <v>-0.36131999999999997</v>
      </c>
      <c r="BO269" s="10">
        <v>-0.37656000000000001</v>
      </c>
      <c r="BP269" s="10">
        <v>-0.39119500000000001</v>
      </c>
      <c r="BQ269" s="10">
        <v>-0.40547699999999998</v>
      </c>
      <c r="BR269" s="10">
        <v>-0.41942499999999999</v>
      </c>
      <c r="BS269" s="10">
        <v>-0.43304500000000001</v>
      </c>
      <c r="BT269" s="10">
        <v>-0.44634600000000002</v>
      </c>
      <c r="BU269" s="10">
        <v>-0.45933400000000002</v>
      </c>
      <c r="BV269" s="10">
        <v>-0.47201799999999999</v>
      </c>
      <c r="BW269" s="10">
        <v>-0.48440499999999997</v>
      </c>
      <c r="BX269" s="10">
        <v>-0.4965</v>
      </c>
      <c r="BY269" s="10">
        <v>-0.50831300000000001</v>
      </c>
      <c r="BZ269" s="10">
        <v>-0.51984699999999995</v>
      </c>
      <c r="CA269" s="10">
        <v>-0.53111200000000003</v>
      </c>
      <c r="CB269" s="10">
        <v>-0.54211200000000004</v>
      </c>
    </row>
    <row r="270" spans="1:80">
      <c r="A270" s="10">
        <v>-9.4479999999999998E-3</v>
      </c>
      <c r="B270" s="10">
        <v>-4.7060000000000001E-3</v>
      </c>
      <c r="C270" s="10">
        <v>1.1259E-2</v>
      </c>
      <c r="D270" s="10">
        <v>4.7197000000000003E-2</v>
      </c>
      <c r="E270" s="10">
        <v>8.9656E-2</v>
      </c>
      <c r="F270" s="10">
        <v>0.121794</v>
      </c>
      <c r="G270" s="10">
        <v>0.17241400000000001</v>
      </c>
      <c r="H270" s="10">
        <v>0.247723</v>
      </c>
      <c r="I270" s="10">
        <v>0.29444300000000001</v>
      </c>
      <c r="J270" s="10">
        <v>0.327432</v>
      </c>
      <c r="K270" s="10">
        <v>0.36119400000000002</v>
      </c>
      <c r="L270" s="10">
        <v>0.392905</v>
      </c>
      <c r="M270" s="10">
        <v>0.42058600000000002</v>
      </c>
      <c r="N270" s="10">
        <v>0.423147</v>
      </c>
      <c r="O270" s="10">
        <v>0.41949999999999998</v>
      </c>
      <c r="P270" s="10">
        <v>0.45306999999999997</v>
      </c>
      <c r="Q270" s="10">
        <v>0.48036099999999998</v>
      </c>
      <c r="R270" s="10">
        <v>0.487759</v>
      </c>
      <c r="S270" s="10">
        <v>0.51813699999999996</v>
      </c>
      <c r="T270" s="10">
        <v>0.59354799999999996</v>
      </c>
      <c r="U270" s="10">
        <v>0.71094199999999996</v>
      </c>
      <c r="V270" s="10">
        <v>0.84635700000000003</v>
      </c>
      <c r="W270" s="10">
        <v>0.94378799999999996</v>
      </c>
      <c r="X270" s="10">
        <v>1.034762</v>
      </c>
      <c r="Y270" s="10">
        <v>1.1035759999999999</v>
      </c>
      <c r="Z270" s="10">
        <v>1.0970230000000001</v>
      </c>
      <c r="AA270" s="10">
        <v>1.082811</v>
      </c>
      <c r="AB270" s="10">
        <v>1.1142240000000001</v>
      </c>
      <c r="AC270" s="10">
        <v>1.1327339999999999</v>
      </c>
      <c r="AD270" s="10">
        <v>1.117745</v>
      </c>
      <c r="AE270" s="10">
        <v>1.080274</v>
      </c>
      <c r="AF270" s="10">
        <v>1.026335</v>
      </c>
      <c r="AG270" s="10">
        <v>1.006294</v>
      </c>
      <c r="AH270" s="10">
        <v>1.0493950000000001</v>
      </c>
      <c r="AI270" s="10">
        <v>1.1365540000000001</v>
      </c>
      <c r="AJ270" s="10">
        <v>1.226648</v>
      </c>
      <c r="AK270" s="10">
        <v>1.288367</v>
      </c>
      <c r="AL270" s="10">
        <v>1.2865960000000001</v>
      </c>
      <c r="AM270" s="10">
        <v>1.2423770000000001</v>
      </c>
      <c r="AN270" s="10">
        <v>1.208216</v>
      </c>
      <c r="AO270" s="10">
        <v>1.2084220000000001</v>
      </c>
      <c r="AP270" s="10">
        <v>1.2112259999999999</v>
      </c>
      <c r="AQ270" s="10">
        <v>1.25597</v>
      </c>
      <c r="AR270" s="10">
        <v>1.3502149999999999</v>
      </c>
      <c r="AS270" s="10">
        <v>1.484502</v>
      </c>
      <c r="AT270" s="10">
        <v>1.698526</v>
      </c>
      <c r="AU270" s="10">
        <v>1.950337</v>
      </c>
      <c r="AV270" s="10">
        <v>2.161438</v>
      </c>
      <c r="AW270" s="10">
        <v>2.3037999999999998</v>
      </c>
      <c r="AX270" s="10">
        <v>2.3954979999999999</v>
      </c>
      <c r="AY270" s="10">
        <v>2.4764889999999999</v>
      </c>
      <c r="AZ270" s="10">
        <v>2.5613480000000002</v>
      </c>
      <c r="BA270" s="10">
        <v>2.6619109999999999</v>
      </c>
      <c r="BB270" s="10">
        <v>2.7813020000000002</v>
      </c>
      <c r="BC270" s="10">
        <v>2.8514819999999999</v>
      </c>
      <c r="BD270" s="10">
        <v>2.9560339999999998</v>
      </c>
      <c r="BE270" s="10">
        <v>3.0887560000000001</v>
      </c>
      <c r="BF270" s="10">
        <v>3.2385809999999999</v>
      </c>
      <c r="BG270" s="10">
        <v>3.3803239999999999</v>
      </c>
      <c r="BH270" s="10">
        <v>3.4870540000000001</v>
      </c>
      <c r="BI270" s="10">
        <v>3.5858400000000001</v>
      </c>
      <c r="BJ270" s="10">
        <v>3.7261660000000001</v>
      </c>
      <c r="BK270" s="10">
        <v>3.9019149999999998</v>
      </c>
      <c r="BL270" s="10">
        <v>4.1125499999999997</v>
      </c>
      <c r="BM270" s="10">
        <v>4.334911</v>
      </c>
      <c r="BN270" s="10">
        <v>4.5549270000000002</v>
      </c>
      <c r="BO270" s="10">
        <v>4.7879339999999999</v>
      </c>
      <c r="BP270" s="10">
        <v>5.0291839999999999</v>
      </c>
      <c r="BQ270" s="10">
        <v>5.2805150000000003</v>
      </c>
      <c r="BR270" s="10">
        <v>5.5423220000000004</v>
      </c>
      <c r="BS270" s="10">
        <v>5.8150430000000002</v>
      </c>
      <c r="BT270" s="10">
        <v>6.0991330000000001</v>
      </c>
      <c r="BU270" s="10">
        <v>6.3950649999999998</v>
      </c>
      <c r="BV270" s="10">
        <v>6.7033339999999999</v>
      </c>
      <c r="BW270" s="10">
        <v>7.0244520000000001</v>
      </c>
      <c r="BX270" s="10">
        <v>7.3589570000000002</v>
      </c>
      <c r="BY270" s="10">
        <v>7.7074059999999998</v>
      </c>
      <c r="BZ270" s="10">
        <v>8.0703800000000001</v>
      </c>
      <c r="CA270" s="10">
        <v>8.4484849999999998</v>
      </c>
      <c r="CB270" s="10">
        <v>8.8423510000000007</v>
      </c>
    </row>
    <row r="271" spans="1:80">
      <c r="A271" s="10">
        <v>1.8634000000000001E-2</v>
      </c>
      <c r="B271" s="10">
        <v>1.6937000000000001E-2</v>
      </c>
      <c r="C271" s="10">
        <v>1.4082000000000001E-2</v>
      </c>
      <c r="D271" s="10">
        <v>5.8616000000000001E-2</v>
      </c>
      <c r="E271" s="10">
        <v>0.12898799999999999</v>
      </c>
      <c r="F271" s="10">
        <v>0.22645199999999999</v>
      </c>
      <c r="G271" s="10">
        <v>0.31856499999999999</v>
      </c>
      <c r="H271" s="10">
        <v>0.38343899999999997</v>
      </c>
      <c r="I271" s="10">
        <v>0.43898599999999999</v>
      </c>
      <c r="J271" s="10">
        <v>0.49113699999999999</v>
      </c>
      <c r="K271" s="10">
        <v>0.55888199999999999</v>
      </c>
      <c r="L271" s="10">
        <v>0.62810600000000005</v>
      </c>
      <c r="M271" s="10">
        <v>0.70371300000000003</v>
      </c>
      <c r="N271" s="10">
        <v>0.75927800000000001</v>
      </c>
      <c r="O271" s="10">
        <v>0.78400999999999998</v>
      </c>
      <c r="P271" s="10">
        <v>0.84075800000000001</v>
      </c>
      <c r="Q271" s="10">
        <v>0.91973499999999997</v>
      </c>
      <c r="R271" s="10">
        <v>0.99128400000000005</v>
      </c>
      <c r="S271" s="10">
        <v>1.057466</v>
      </c>
      <c r="T271" s="10">
        <v>1.1175550000000001</v>
      </c>
      <c r="U271" s="10">
        <v>1.182498</v>
      </c>
      <c r="V271" s="10">
        <v>1.284937</v>
      </c>
      <c r="W271" s="10">
        <v>1.469309</v>
      </c>
      <c r="X271" s="10">
        <v>1.7049110000000001</v>
      </c>
      <c r="Y271" s="10">
        <v>1.9205179999999999</v>
      </c>
      <c r="Z271" s="10">
        <v>2.1140970000000001</v>
      </c>
      <c r="AA271" s="10">
        <v>2.2725360000000001</v>
      </c>
      <c r="AB271" s="10">
        <v>2.358311</v>
      </c>
      <c r="AC271" s="10">
        <v>2.3626230000000001</v>
      </c>
      <c r="AD271" s="10">
        <v>2.3645209999999999</v>
      </c>
      <c r="AE271" s="10">
        <v>2.3258320000000001</v>
      </c>
      <c r="AF271" s="10">
        <v>2.353923</v>
      </c>
      <c r="AG271" s="10">
        <v>2.4241489999999999</v>
      </c>
      <c r="AH271" s="10">
        <v>2.5478109999999998</v>
      </c>
      <c r="AI271" s="10">
        <v>2.7627259999999998</v>
      </c>
      <c r="AJ271" s="10">
        <v>2.996461</v>
      </c>
      <c r="AK271" s="10">
        <v>3.2653810000000001</v>
      </c>
      <c r="AL271" s="10">
        <v>3.5058229999999999</v>
      </c>
      <c r="AM271" s="10">
        <v>3.672666</v>
      </c>
      <c r="AN271" s="10">
        <v>3.8731049999999998</v>
      </c>
      <c r="AO271" s="10">
        <v>4.0847040000000003</v>
      </c>
      <c r="AP271" s="10">
        <v>4.293755</v>
      </c>
      <c r="AQ271" s="10">
        <v>4.5794379999999997</v>
      </c>
      <c r="AR271" s="10">
        <v>4.8430980000000003</v>
      </c>
      <c r="AS271" s="10">
        <v>5.058738</v>
      </c>
      <c r="AT271" s="10">
        <v>5.313968</v>
      </c>
      <c r="AU271" s="10">
        <v>5.5400090000000004</v>
      </c>
      <c r="AV271" s="10">
        <v>5.7801640000000001</v>
      </c>
      <c r="AW271" s="10">
        <v>6.0428410000000001</v>
      </c>
      <c r="AX271" s="10">
        <v>6.1699409999999997</v>
      </c>
      <c r="AY271" s="10">
        <v>6.289625</v>
      </c>
      <c r="AZ271" s="10">
        <v>6.5293549999999998</v>
      </c>
      <c r="BA271" s="10">
        <v>6.8227679999999999</v>
      </c>
      <c r="BB271" s="10">
        <v>7.1292900000000001</v>
      </c>
      <c r="BC271" s="10">
        <v>7.5139899999999997</v>
      </c>
      <c r="BD271" s="10">
        <v>7.9202389999999996</v>
      </c>
      <c r="BE271" s="10">
        <v>8.3075899999999994</v>
      </c>
      <c r="BF271" s="10">
        <v>8.7842450000000003</v>
      </c>
      <c r="BG271" s="10">
        <v>9.2731309999999993</v>
      </c>
      <c r="BH271" s="10">
        <v>9.7884930000000008</v>
      </c>
      <c r="BI271" s="10">
        <v>10.318629</v>
      </c>
      <c r="BJ271" s="10">
        <v>10.897531000000001</v>
      </c>
      <c r="BK271" s="10">
        <v>11.242545</v>
      </c>
      <c r="BL271" s="10">
        <v>11.455802</v>
      </c>
      <c r="BM271" s="10">
        <v>11.593275</v>
      </c>
      <c r="BN271" s="10">
        <v>11.726967999999999</v>
      </c>
      <c r="BO271" s="10">
        <v>11.862507000000001</v>
      </c>
      <c r="BP271" s="10">
        <v>12.000387</v>
      </c>
      <c r="BQ271" s="10">
        <v>12.139711999999999</v>
      </c>
      <c r="BR271" s="10">
        <v>12.280531</v>
      </c>
      <c r="BS271" s="10">
        <v>12.422859000000001</v>
      </c>
      <c r="BT271" s="10">
        <v>12.566713</v>
      </c>
      <c r="BU271" s="10">
        <v>12.712108000000001</v>
      </c>
      <c r="BV271" s="10">
        <v>12.859061000000001</v>
      </c>
      <c r="BW271" s="10">
        <v>13.007588999999999</v>
      </c>
      <c r="BX271" s="10">
        <v>13.157709000000001</v>
      </c>
      <c r="BY271" s="10">
        <v>13.309438</v>
      </c>
      <c r="BZ271" s="10">
        <v>13.462793</v>
      </c>
      <c r="CA271" s="10">
        <v>13.617792</v>
      </c>
      <c r="CB271" s="10">
        <v>13.774450999999999</v>
      </c>
    </row>
    <row r="272" spans="1:80">
      <c r="A272" s="10">
        <v>-3.4694000000000003E-2</v>
      </c>
      <c r="B272" s="10">
        <v>-9.2887999999999998E-2</v>
      </c>
      <c r="C272" s="10">
        <v>-0.13055800000000001</v>
      </c>
      <c r="D272" s="10">
        <v>-0.13905100000000001</v>
      </c>
      <c r="E272" s="10">
        <v>-0.151953</v>
      </c>
      <c r="F272" s="10">
        <v>-0.180453</v>
      </c>
      <c r="G272" s="10">
        <v>-0.21518499999999999</v>
      </c>
      <c r="H272" s="10">
        <v>-0.23646800000000001</v>
      </c>
      <c r="I272" s="10">
        <v>-0.26795600000000003</v>
      </c>
      <c r="J272" s="10">
        <v>-0.28615400000000002</v>
      </c>
      <c r="K272" s="10">
        <v>-0.29599799999999998</v>
      </c>
      <c r="L272" s="10">
        <v>-0.30754799999999999</v>
      </c>
      <c r="M272" s="10">
        <v>-0.319463</v>
      </c>
      <c r="N272" s="10">
        <v>-0.339758</v>
      </c>
      <c r="O272" s="10">
        <v>-0.36269200000000001</v>
      </c>
      <c r="P272" s="10">
        <v>-0.38329000000000002</v>
      </c>
      <c r="Q272" s="10">
        <v>-0.39990100000000001</v>
      </c>
      <c r="R272" s="10">
        <v>-0.415933</v>
      </c>
      <c r="S272" s="10">
        <v>-0.420298</v>
      </c>
      <c r="T272" s="10">
        <v>-0.41616599999999998</v>
      </c>
      <c r="U272" s="10">
        <v>-0.40135799999999999</v>
      </c>
      <c r="V272" s="10">
        <v>-0.37723899999999999</v>
      </c>
      <c r="W272" s="10">
        <v>-0.36441299999999999</v>
      </c>
      <c r="X272" s="10">
        <v>-0.36571900000000002</v>
      </c>
      <c r="Y272" s="10">
        <v>-0.36774000000000001</v>
      </c>
      <c r="Z272" s="10">
        <v>-0.36905500000000002</v>
      </c>
      <c r="AA272" s="10">
        <v>-0.36600899999999997</v>
      </c>
      <c r="AB272" s="10">
        <v>-0.35585699999999998</v>
      </c>
      <c r="AC272" s="10">
        <v>-0.32978099999999999</v>
      </c>
      <c r="AD272" s="10">
        <v>-0.31230599999999997</v>
      </c>
      <c r="AE272" s="10">
        <v>-0.30613600000000002</v>
      </c>
      <c r="AF272" s="10">
        <v>-0.30061199999999999</v>
      </c>
      <c r="AG272" s="10">
        <v>-0.31006499999999998</v>
      </c>
      <c r="AH272" s="10">
        <v>-0.33564500000000003</v>
      </c>
      <c r="AI272" s="10">
        <v>-0.36100399999999999</v>
      </c>
      <c r="AJ272" s="10">
        <v>-0.38818999999999998</v>
      </c>
      <c r="AK272" s="10">
        <v>-0.41578399999999999</v>
      </c>
      <c r="AL272" s="10">
        <v>-0.44090000000000001</v>
      </c>
      <c r="AM272" s="10">
        <v>-0.45941199999999999</v>
      </c>
      <c r="AN272" s="10">
        <v>-0.465638</v>
      </c>
      <c r="AO272" s="10">
        <v>-0.46473500000000001</v>
      </c>
      <c r="AP272" s="10">
        <v>-0.46968100000000002</v>
      </c>
      <c r="AQ272" s="10">
        <v>-0.469883</v>
      </c>
      <c r="AR272" s="10">
        <v>-0.46106399999999997</v>
      </c>
      <c r="AS272" s="10">
        <v>-0.45904499999999998</v>
      </c>
      <c r="AT272" s="10">
        <v>-0.46006599999999997</v>
      </c>
      <c r="AU272" s="10">
        <v>-0.45457399999999998</v>
      </c>
      <c r="AV272" s="10">
        <v>-0.431612</v>
      </c>
      <c r="AW272" s="10">
        <v>-0.39927499999999999</v>
      </c>
      <c r="AX272" s="10">
        <v>-0.371695</v>
      </c>
      <c r="AY272" s="10">
        <v>-0.35723500000000002</v>
      </c>
      <c r="AZ272" s="10">
        <v>-0.34814499999999998</v>
      </c>
      <c r="BA272" s="10">
        <v>-0.34835899999999997</v>
      </c>
      <c r="BB272" s="10">
        <v>-0.35324299999999997</v>
      </c>
      <c r="BC272" s="10">
        <v>-0.364371</v>
      </c>
      <c r="BD272" s="10">
        <v>-0.37884600000000002</v>
      </c>
      <c r="BE272" s="10">
        <v>-0.39159300000000002</v>
      </c>
      <c r="BF272" s="10">
        <v>-0.40972199999999998</v>
      </c>
      <c r="BG272" s="10">
        <v>-0.42869400000000002</v>
      </c>
      <c r="BH272" s="10">
        <v>-0.446469</v>
      </c>
      <c r="BI272" s="10">
        <v>-0.46196599999999999</v>
      </c>
      <c r="BJ272" s="10">
        <v>-0.47592000000000001</v>
      </c>
      <c r="BK272" s="10">
        <v>-0.48718299999999998</v>
      </c>
      <c r="BL272" s="10">
        <v>-0.498724</v>
      </c>
      <c r="BM272" s="10">
        <v>-0.51097499999999996</v>
      </c>
      <c r="BN272" s="10">
        <v>-0.52393400000000001</v>
      </c>
      <c r="BO272" s="10">
        <v>-0.53683999999999998</v>
      </c>
      <c r="BP272" s="10">
        <v>-0.54944000000000004</v>
      </c>
      <c r="BQ272" s="10">
        <v>-0.561697</v>
      </c>
      <c r="BR272" s="10">
        <v>-0.57362100000000005</v>
      </c>
      <c r="BS272" s="10">
        <v>-0.58521999999999996</v>
      </c>
      <c r="BT272" s="10">
        <v>-0.59650400000000003</v>
      </c>
      <c r="BU272" s="10">
        <v>-0.60748000000000002</v>
      </c>
      <c r="BV272" s="10">
        <v>-0.61815900000000001</v>
      </c>
      <c r="BW272" s="10">
        <v>-0.62854600000000005</v>
      </c>
      <c r="BX272" s="10">
        <v>-0.63865099999999997</v>
      </c>
      <c r="BY272" s="10">
        <v>-0.64848099999999997</v>
      </c>
      <c r="BZ272" s="10">
        <v>-0.65804399999999996</v>
      </c>
      <c r="CA272" s="10">
        <v>-0.66734700000000002</v>
      </c>
      <c r="CB272" s="10">
        <v>-0.676396</v>
      </c>
    </row>
    <row r="273" spans="1:80">
      <c r="A273" s="10">
        <v>3.8087000000000003E-2</v>
      </c>
      <c r="B273" s="10">
        <v>6.3800999999999997E-2</v>
      </c>
      <c r="C273" s="10">
        <v>8.2934999999999995E-2</v>
      </c>
      <c r="D273" s="10">
        <v>0.118782</v>
      </c>
      <c r="E273" s="10">
        <v>0.159246</v>
      </c>
      <c r="F273" s="10">
        <v>0.21388299999999999</v>
      </c>
      <c r="G273" s="10">
        <v>0.29429499999999997</v>
      </c>
      <c r="H273" s="10">
        <v>0.368425</v>
      </c>
      <c r="I273" s="10">
        <v>0.38007000000000002</v>
      </c>
      <c r="J273" s="10">
        <v>0.37178600000000001</v>
      </c>
      <c r="K273" s="10">
        <v>0.37501899999999999</v>
      </c>
      <c r="L273" s="10">
        <v>0.373336</v>
      </c>
      <c r="M273" s="10">
        <v>0.36696499999999999</v>
      </c>
      <c r="N273" s="10">
        <v>0.37665999999999999</v>
      </c>
      <c r="O273" s="10">
        <v>0.35824600000000001</v>
      </c>
      <c r="P273" s="10">
        <v>0.33048</v>
      </c>
      <c r="Q273" s="10">
        <v>0.32501999999999998</v>
      </c>
      <c r="R273" s="10">
        <v>0.33790399999999998</v>
      </c>
      <c r="S273" s="10">
        <v>0.38479099999999999</v>
      </c>
      <c r="T273" s="10">
        <v>0.453241</v>
      </c>
      <c r="U273" s="10">
        <v>0.50385899999999995</v>
      </c>
      <c r="V273" s="10">
        <v>0.55734099999999998</v>
      </c>
      <c r="W273" s="10">
        <v>0.60269799999999996</v>
      </c>
      <c r="X273" s="10">
        <v>0.61822900000000003</v>
      </c>
      <c r="Y273" s="10">
        <v>0.66546899999999998</v>
      </c>
      <c r="Z273" s="10">
        <v>0.76027699999999998</v>
      </c>
      <c r="AA273" s="10">
        <v>0.81996500000000005</v>
      </c>
      <c r="AB273" s="10">
        <v>0.86185699999999998</v>
      </c>
      <c r="AC273" s="10">
        <v>0.91820299999999999</v>
      </c>
      <c r="AD273" s="10">
        <v>1.000737</v>
      </c>
      <c r="AE273" s="10">
        <v>1.091102</v>
      </c>
      <c r="AF273" s="10">
        <v>1.1822600000000001</v>
      </c>
      <c r="AG273" s="10">
        <v>1.254122</v>
      </c>
      <c r="AH273" s="10">
        <v>1.3176220000000001</v>
      </c>
      <c r="AI273" s="10">
        <v>1.4135679999999999</v>
      </c>
      <c r="AJ273" s="10">
        <v>1.579755</v>
      </c>
      <c r="AK273" s="10">
        <v>1.7293609999999999</v>
      </c>
      <c r="AL273" s="10">
        <v>1.842079</v>
      </c>
      <c r="AM273" s="10">
        <v>2.0096940000000001</v>
      </c>
      <c r="AN273" s="10">
        <v>2.197654</v>
      </c>
      <c r="AO273" s="10">
        <v>2.2730959999999998</v>
      </c>
      <c r="AP273" s="10">
        <v>2.2978160000000001</v>
      </c>
      <c r="AQ273" s="10">
        <v>2.3357100000000002</v>
      </c>
      <c r="AR273" s="10">
        <v>2.3340740000000002</v>
      </c>
      <c r="AS273" s="10">
        <v>2.296602</v>
      </c>
      <c r="AT273" s="10">
        <v>2.2793420000000002</v>
      </c>
      <c r="AU273" s="10">
        <v>2.2646709999999999</v>
      </c>
      <c r="AV273" s="10">
        <v>2.1878500000000001</v>
      </c>
      <c r="AW273" s="10">
        <v>2.0535060000000001</v>
      </c>
      <c r="AX273" s="10">
        <v>1.875227</v>
      </c>
      <c r="AY273" s="10">
        <v>1.70055</v>
      </c>
      <c r="AZ273" s="10">
        <v>1.5226999999999999</v>
      </c>
      <c r="BA273" s="10">
        <v>1.383742</v>
      </c>
      <c r="BB273" s="10">
        <v>1.290864</v>
      </c>
      <c r="BC273" s="10">
        <v>1.228378</v>
      </c>
      <c r="BD273" s="10">
        <v>1.1752910000000001</v>
      </c>
      <c r="BE273" s="10">
        <v>1.131818</v>
      </c>
      <c r="BF273" s="10">
        <v>1.1108420000000001</v>
      </c>
      <c r="BG273" s="10">
        <v>1.0879700000000001</v>
      </c>
      <c r="BH273" s="10">
        <v>1.072317</v>
      </c>
      <c r="BI273" s="10">
        <v>1.0761050000000001</v>
      </c>
      <c r="BJ273" s="10">
        <v>1.0790230000000001</v>
      </c>
      <c r="BK273" s="10">
        <v>1.076838</v>
      </c>
      <c r="BL273" s="10">
        <v>1.0835589999999999</v>
      </c>
      <c r="BM273" s="10">
        <v>1.0872329999999999</v>
      </c>
      <c r="BN273" s="10">
        <v>1.090468</v>
      </c>
      <c r="BO273" s="10">
        <v>1.0927929999999999</v>
      </c>
      <c r="BP273" s="10">
        <v>1.0930519999999999</v>
      </c>
      <c r="BQ273" s="10">
        <v>1.093305</v>
      </c>
      <c r="BR273" s="10">
        <v>1.093558</v>
      </c>
      <c r="BS273" s="10">
        <v>1.0938110000000001</v>
      </c>
      <c r="BT273" s="10">
        <v>1.0940639999999999</v>
      </c>
      <c r="BU273" s="10">
        <v>1.094317</v>
      </c>
      <c r="BV273" s="10">
        <v>1.09457</v>
      </c>
      <c r="BW273" s="10">
        <v>1.0948230000000001</v>
      </c>
      <c r="BX273" s="10">
        <v>1.0950759999999999</v>
      </c>
      <c r="BY273" s="10">
        <v>1.095329</v>
      </c>
      <c r="BZ273" s="10">
        <v>1.095583</v>
      </c>
      <c r="CA273" s="10">
        <v>1.095836</v>
      </c>
      <c r="CB273" s="10">
        <v>1.0960890000000001</v>
      </c>
    </row>
    <row r="274" spans="1:80">
      <c r="A274" s="10">
        <v>-2.6355E-2</v>
      </c>
      <c r="B274" s="10">
        <v>-4.6179999999999999E-2</v>
      </c>
      <c r="C274" s="10">
        <v>-7.3172000000000001E-2</v>
      </c>
      <c r="D274" s="10">
        <v>-8.9940000000000006E-2</v>
      </c>
      <c r="E274" s="10">
        <v>-7.6370999999999994E-2</v>
      </c>
      <c r="F274" s="10">
        <v>-6.6875000000000004E-2</v>
      </c>
      <c r="G274" s="10">
        <v>-2.9585E-2</v>
      </c>
      <c r="H274" s="10">
        <v>3.9609999999999999E-2</v>
      </c>
      <c r="I274" s="10">
        <v>0.13550400000000001</v>
      </c>
      <c r="J274" s="10">
        <v>0.227433</v>
      </c>
      <c r="K274" s="10">
        <v>0.29985800000000001</v>
      </c>
      <c r="L274" s="10">
        <v>0.32611800000000002</v>
      </c>
      <c r="M274" s="10">
        <v>0.34044099999999999</v>
      </c>
      <c r="N274" s="10">
        <v>0.36080000000000001</v>
      </c>
      <c r="O274" s="10">
        <v>0.369786</v>
      </c>
      <c r="P274" s="10">
        <v>0.387928</v>
      </c>
      <c r="Q274" s="10">
        <v>0.39866000000000001</v>
      </c>
      <c r="R274" s="10">
        <v>0.40680100000000002</v>
      </c>
      <c r="S274" s="10">
        <v>0.39331300000000002</v>
      </c>
      <c r="T274" s="10">
        <v>0.36975000000000002</v>
      </c>
      <c r="U274" s="10">
        <v>0.37426100000000001</v>
      </c>
      <c r="V274" s="10">
        <v>0.40605999999999998</v>
      </c>
      <c r="W274" s="10">
        <v>0.40583999999999998</v>
      </c>
      <c r="X274" s="10">
        <v>0.40457500000000002</v>
      </c>
      <c r="Y274" s="10">
        <v>0.46489999999999998</v>
      </c>
      <c r="Z274" s="10">
        <v>0.56278700000000004</v>
      </c>
      <c r="AA274" s="10">
        <v>0.63292599999999999</v>
      </c>
      <c r="AB274" s="10">
        <v>0.68960699999999997</v>
      </c>
      <c r="AC274" s="10">
        <v>0.72318300000000002</v>
      </c>
      <c r="AD274" s="10">
        <v>0.77297800000000005</v>
      </c>
      <c r="AE274" s="10">
        <v>0.84394199999999997</v>
      </c>
      <c r="AF274" s="10">
        <v>0.94216299999999997</v>
      </c>
      <c r="AG274" s="10">
        <v>1.0145230000000001</v>
      </c>
      <c r="AH274" s="10">
        <v>1.039002</v>
      </c>
      <c r="AI274" s="10">
        <v>1.0303530000000001</v>
      </c>
      <c r="AJ274" s="10">
        <v>1.046856</v>
      </c>
      <c r="AK274" s="10">
        <v>1.0361279999999999</v>
      </c>
      <c r="AL274" s="10">
        <v>1.0138039999999999</v>
      </c>
      <c r="AM274" s="10">
        <v>1.0332520000000001</v>
      </c>
      <c r="AN274" s="10">
        <v>1.0261530000000001</v>
      </c>
      <c r="AO274" s="10">
        <v>0.96148800000000001</v>
      </c>
      <c r="AP274" s="10">
        <v>0.90843600000000002</v>
      </c>
      <c r="AQ274" s="10">
        <v>0.85408899999999999</v>
      </c>
      <c r="AR274" s="10">
        <v>0.76064799999999999</v>
      </c>
      <c r="AS274" s="10">
        <v>0.67448900000000001</v>
      </c>
      <c r="AT274" s="10">
        <v>0.61486399999999997</v>
      </c>
      <c r="AU274" s="10">
        <v>0.56401400000000002</v>
      </c>
      <c r="AV274" s="10">
        <v>0.49197999999999997</v>
      </c>
      <c r="AW274" s="10">
        <v>0.45056299999999999</v>
      </c>
      <c r="AX274" s="10">
        <v>0.42110500000000001</v>
      </c>
      <c r="AY274" s="10">
        <v>0.39874300000000001</v>
      </c>
      <c r="AZ274" s="10">
        <v>0.410161</v>
      </c>
      <c r="BA274" s="10">
        <v>0.43459300000000001</v>
      </c>
      <c r="BB274" s="10">
        <v>0.45299</v>
      </c>
      <c r="BC274" s="10">
        <v>0.45583499999999999</v>
      </c>
      <c r="BD274" s="10">
        <v>0.46006799999999998</v>
      </c>
      <c r="BE274" s="10">
        <v>0.45889799999999997</v>
      </c>
      <c r="BF274" s="10">
        <v>0.44468000000000002</v>
      </c>
      <c r="BG274" s="10">
        <v>0.42935200000000001</v>
      </c>
      <c r="BH274" s="10">
        <v>0.41529500000000003</v>
      </c>
      <c r="BI274" s="10">
        <v>0.39270100000000002</v>
      </c>
      <c r="BJ274" s="10">
        <v>0.36945299999999998</v>
      </c>
      <c r="BK274" s="10">
        <v>0.355711</v>
      </c>
      <c r="BL274" s="10">
        <v>0.35114200000000001</v>
      </c>
      <c r="BM274" s="10">
        <v>0.34838599999999997</v>
      </c>
      <c r="BN274" s="10">
        <v>0.34467700000000001</v>
      </c>
      <c r="BO274" s="10">
        <v>0.34287499999999999</v>
      </c>
      <c r="BP274" s="10">
        <v>0.34068999999999999</v>
      </c>
      <c r="BQ274" s="10">
        <v>0.33850000000000002</v>
      </c>
      <c r="BR274" s="10">
        <v>0.33631499999999998</v>
      </c>
      <c r="BS274" s="10">
        <v>0.33413199999999998</v>
      </c>
      <c r="BT274" s="10">
        <v>0.331953</v>
      </c>
      <c r="BU274" s="10">
        <v>0.32977800000000002</v>
      </c>
      <c r="BV274" s="10">
        <v>0.32760600000000001</v>
      </c>
      <c r="BW274" s="10">
        <v>0.32543800000000001</v>
      </c>
      <c r="BX274" s="10">
        <v>0.32327400000000001</v>
      </c>
      <c r="BY274" s="10">
        <v>0.32111299999999998</v>
      </c>
      <c r="BZ274" s="10">
        <v>0.31895499999999999</v>
      </c>
      <c r="CA274" s="10">
        <v>0.316801</v>
      </c>
      <c r="CB274" s="10">
        <v>0.31464999999999999</v>
      </c>
    </row>
    <row r="275" spans="1:80">
      <c r="A275" s="10">
        <v>3.9409E-2</v>
      </c>
      <c r="B275" s="10">
        <v>8.1448999999999994E-2</v>
      </c>
      <c r="C275" s="10">
        <v>0.13322000000000001</v>
      </c>
      <c r="D275" s="10">
        <v>0.184944</v>
      </c>
      <c r="E275" s="10">
        <v>0.23330899999999999</v>
      </c>
      <c r="F275" s="10">
        <v>0.26494400000000001</v>
      </c>
      <c r="G275" s="10">
        <v>0.26615499999999997</v>
      </c>
      <c r="H275" s="10">
        <v>0.22697999999999999</v>
      </c>
      <c r="I275" s="10">
        <v>0.14813399999999999</v>
      </c>
      <c r="J275" s="10">
        <v>8.3007999999999998E-2</v>
      </c>
      <c r="K275" s="10">
        <v>5.2257999999999999E-2</v>
      </c>
      <c r="L275" s="10">
        <v>2.8287E-2</v>
      </c>
      <c r="M275" s="10">
        <v>2.3730000000000001E-3</v>
      </c>
      <c r="N275" s="10">
        <v>-4.4180999999999998E-2</v>
      </c>
      <c r="O275" s="10">
        <v>-0.102364</v>
      </c>
      <c r="P275" s="10">
        <v>-0.132493</v>
      </c>
      <c r="Q275" s="10">
        <v>-0.15977</v>
      </c>
      <c r="R275" s="10">
        <v>-0.187773</v>
      </c>
      <c r="S275" s="10">
        <v>-0.20288100000000001</v>
      </c>
      <c r="T275" s="10">
        <v>-0.23754800000000001</v>
      </c>
      <c r="U275" s="10">
        <v>-0.28536299999999998</v>
      </c>
      <c r="V275" s="10">
        <v>-0.32945200000000002</v>
      </c>
      <c r="W275" s="10">
        <v>-0.38290800000000003</v>
      </c>
      <c r="X275" s="10">
        <v>-0.43662200000000001</v>
      </c>
      <c r="Y275" s="10">
        <v>-0.47568899999999997</v>
      </c>
      <c r="Z275" s="10">
        <v>-0.49968899999999999</v>
      </c>
      <c r="AA275" s="10">
        <v>-0.512212</v>
      </c>
      <c r="AB275" s="10">
        <v>-0.52093299999999998</v>
      </c>
      <c r="AC275" s="10">
        <v>-0.52741899999999997</v>
      </c>
      <c r="AD275" s="10">
        <v>-0.53003299999999998</v>
      </c>
      <c r="AE275" s="10">
        <v>-0.53332900000000005</v>
      </c>
      <c r="AF275" s="10">
        <v>-0.53969100000000003</v>
      </c>
      <c r="AG275" s="10">
        <v>-0.53968899999999997</v>
      </c>
      <c r="AH275" s="10">
        <v>-0.53638300000000005</v>
      </c>
      <c r="AI275" s="10">
        <v>-0.53393100000000004</v>
      </c>
      <c r="AJ275" s="10">
        <v>-0.51914800000000005</v>
      </c>
      <c r="AK275" s="10">
        <v>-0.502884</v>
      </c>
      <c r="AL275" s="10">
        <v>-0.47587099999999999</v>
      </c>
      <c r="AM275" s="10">
        <v>-0.44897500000000001</v>
      </c>
      <c r="AN275" s="10">
        <v>-0.41847200000000001</v>
      </c>
      <c r="AO275" s="10">
        <v>-0.38515700000000003</v>
      </c>
      <c r="AP275" s="10">
        <v>-0.36459200000000003</v>
      </c>
      <c r="AQ275" s="10">
        <v>-0.34147100000000002</v>
      </c>
      <c r="AR275" s="10">
        <v>-0.31221599999999999</v>
      </c>
      <c r="AS275" s="10">
        <v>-0.28060200000000002</v>
      </c>
      <c r="AT275" s="10">
        <v>-0.25829800000000003</v>
      </c>
      <c r="AU275" s="10">
        <v>-0.23962</v>
      </c>
      <c r="AV275" s="10">
        <v>-0.21317800000000001</v>
      </c>
      <c r="AW275" s="10">
        <v>-0.17519599999999999</v>
      </c>
      <c r="AX275" s="10">
        <v>-0.163581</v>
      </c>
      <c r="AY275" s="10">
        <v>-0.17471400000000001</v>
      </c>
      <c r="AZ275" s="10">
        <v>-0.18392500000000001</v>
      </c>
      <c r="BA275" s="10">
        <v>-0.18246000000000001</v>
      </c>
      <c r="BB275" s="10">
        <v>-0.17141000000000001</v>
      </c>
      <c r="BC275" s="10">
        <v>-0.13983899999999999</v>
      </c>
      <c r="BD275" s="10">
        <v>-0.115441</v>
      </c>
      <c r="BE275" s="10">
        <v>-0.100004</v>
      </c>
      <c r="BF275" s="10">
        <v>-8.5809999999999997E-2</v>
      </c>
      <c r="BG275" s="10">
        <v>-6.9982000000000003E-2</v>
      </c>
      <c r="BH275" s="10">
        <v>-6.3312999999999994E-2</v>
      </c>
      <c r="BI275" s="10">
        <v>-5.1736999999999998E-2</v>
      </c>
      <c r="BJ275" s="10">
        <v>-3.4561000000000001E-2</v>
      </c>
      <c r="BK275" s="10">
        <v>-2.5047E-2</v>
      </c>
      <c r="BL275" s="10">
        <v>-1.3471E-2</v>
      </c>
      <c r="BM275" s="10">
        <v>-9.990000000000001E-4</v>
      </c>
      <c r="BN275" s="10">
        <v>1.0725E-2</v>
      </c>
      <c r="BO275" s="10">
        <v>2.3553000000000001E-2</v>
      </c>
      <c r="BP275" s="10">
        <v>3.5887000000000002E-2</v>
      </c>
      <c r="BQ275" s="10">
        <v>4.8378999999999998E-2</v>
      </c>
      <c r="BR275" s="10">
        <v>6.1022E-2</v>
      </c>
      <c r="BS275" s="10">
        <v>7.3816999999999994E-2</v>
      </c>
      <c r="BT275" s="10">
        <v>8.6766999999999997E-2</v>
      </c>
      <c r="BU275" s="10">
        <v>9.9872000000000002E-2</v>
      </c>
      <c r="BV275" s="10">
        <v>0.113136</v>
      </c>
      <c r="BW275" s="10">
        <v>0.126559</v>
      </c>
      <c r="BX275" s="10">
        <v>0.14014499999999999</v>
      </c>
      <c r="BY275" s="10">
        <v>0.153894</v>
      </c>
      <c r="BZ275" s="10">
        <v>0.16780900000000001</v>
      </c>
      <c r="CA275" s="10">
        <v>0.181892</v>
      </c>
      <c r="CB275" s="10">
        <v>0.19614400000000001</v>
      </c>
    </row>
    <row r="276" spans="1:80">
      <c r="A276" s="10">
        <v>-5.6499999999999996E-4</v>
      </c>
      <c r="B276" s="10">
        <v>1.6781999999999998E-2</v>
      </c>
      <c r="C276" s="10">
        <v>4.2437999999999997E-2</v>
      </c>
      <c r="D276" s="10">
        <v>6.9613999999999995E-2</v>
      </c>
      <c r="E276" s="10">
        <v>0.121963</v>
      </c>
      <c r="F276" s="10">
        <v>0.18877099999999999</v>
      </c>
      <c r="G276" s="10">
        <v>0.25956699999999999</v>
      </c>
      <c r="H276" s="10">
        <v>0.30399799999999999</v>
      </c>
      <c r="I276" s="10">
        <v>0.33678200000000003</v>
      </c>
      <c r="J276" s="10">
        <v>0.34401300000000001</v>
      </c>
      <c r="K276" s="10">
        <v>0.34862199999999999</v>
      </c>
      <c r="L276" s="10">
        <v>0.353265</v>
      </c>
      <c r="M276" s="10">
        <v>0.35563299999999998</v>
      </c>
      <c r="N276" s="10">
        <v>0.356597</v>
      </c>
      <c r="O276" s="10">
        <v>0.36692999999999998</v>
      </c>
      <c r="P276" s="10">
        <v>0.38422699999999999</v>
      </c>
      <c r="Q276" s="10">
        <v>0.39755600000000002</v>
      </c>
      <c r="R276" s="10">
        <v>0.41265299999999999</v>
      </c>
      <c r="S276" s="10">
        <v>0.417049</v>
      </c>
      <c r="T276" s="10">
        <v>0.40892699999999998</v>
      </c>
      <c r="U276" s="10">
        <v>0.41214000000000001</v>
      </c>
      <c r="V276" s="10">
        <v>0.40933900000000001</v>
      </c>
      <c r="W276" s="10">
        <v>0.37632900000000002</v>
      </c>
      <c r="X276" s="10">
        <v>0.33833800000000003</v>
      </c>
      <c r="Y276" s="10">
        <v>0.30694500000000002</v>
      </c>
      <c r="Z276" s="10">
        <v>0.286887</v>
      </c>
      <c r="AA276" s="10">
        <v>0.286408</v>
      </c>
      <c r="AB276" s="10">
        <v>0.296846</v>
      </c>
      <c r="AC276" s="10">
        <v>0.29816300000000001</v>
      </c>
      <c r="AD276" s="10">
        <v>0.29783799999999999</v>
      </c>
      <c r="AE276" s="10">
        <v>0.297265</v>
      </c>
      <c r="AF276" s="10">
        <v>0.30928899999999998</v>
      </c>
      <c r="AG276" s="10">
        <v>0.34307700000000002</v>
      </c>
      <c r="AH276" s="10">
        <v>0.399279</v>
      </c>
      <c r="AI276" s="10">
        <v>0.50501799999999997</v>
      </c>
      <c r="AJ276" s="10">
        <v>0.62779399999999996</v>
      </c>
      <c r="AK276" s="10">
        <v>0.77088999999999996</v>
      </c>
      <c r="AL276" s="10">
        <v>0.94645800000000002</v>
      </c>
      <c r="AM276" s="10">
        <v>1.125901</v>
      </c>
      <c r="AN276" s="10">
        <v>1.3085279999999999</v>
      </c>
      <c r="AO276" s="10">
        <v>1.4941720000000001</v>
      </c>
      <c r="AP276" s="10">
        <v>1.747374</v>
      </c>
      <c r="AQ276" s="10">
        <v>2.0051960000000002</v>
      </c>
      <c r="AR276" s="10">
        <v>2.2360980000000001</v>
      </c>
      <c r="AS276" s="10">
        <v>2.50041</v>
      </c>
      <c r="AT276" s="10">
        <v>2.7547670000000002</v>
      </c>
      <c r="AU276" s="10">
        <v>3.0983679999999998</v>
      </c>
      <c r="AV276" s="10">
        <v>3.403035</v>
      </c>
      <c r="AW276" s="10">
        <v>3.6490629999999999</v>
      </c>
      <c r="AX276" s="10">
        <v>3.93099</v>
      </c>
      <c r="AY276" s="10">
        <v>4.1833429999999998</v>
      </c>
      <c r="AZ276" s="10">
        <v>4.4744950000000001</v>
      </c>
      <c r="BA276" s="10">
        <v>4.6678750000000004</v>
      </c>
      <c r="BB276" s="10">
        <v>4.7765880000000003</v>
      </c>
      <c r="BC276" s="10">
        <v>4.8353440000000001</v>
      </c>
      <c r="BD276" s="10">
        <v>5.00406</v>
      </c>
      <c r="BE276" s="10">
        <v>5.2671049999999999</v>
      </c>
      <c r="BF276" s="10">
        <v>5.4605790000000001</v>
      </c>
      <c r="BG276" s="10">
        <v>5.5850070000000001</v>
      </c>
      <c r="BH276" s="10">
        <v>5.7462790000000004</v>
      </c>
      <c r="BI276" s="10">
        <v>5.9030469999999999</v>
      </c>
      <c r="BJ276" s="10">
        <v>6.0611949999999997</v>
      </c>
      <c r="BK276" s="10">
        <v>6.2825059999999997</v>
      </c>
      <c r="BL276" s="10">
        <v>6.528791</v>
      </c>
      <c r="BM276" s="10">
        <v>6.7845700000000004</v>
      </c>
      <c r="BN276" s="10">
        <v>7.0450850000000003</v>
      </c>
      <c r="BO276" s="10">
        <v>7.3130800000000002</v>
      </c>
      <c r="BP276" s="10">
        <v>7.5909199999999997</v>
      </c>
      <c r="BQ276" s="10">
        <v>7.8779969999999997</v>
      </c>
      <c r="BR276" s="10">
        <v>8.1746680000000005</v>
      </c>
      <c r="BS276" s="10">
        <v>8.4812530000000006</v>
      </c>
      <c r="BT276" s="10">
        <v>8.7980820000000008</v>
      </c>
      <c r="BU276" s="10">
        <v>9.1254989999999996</v>
      </c>
      <c r="BV276" s="10">
        <v>9.4638570000000009</v>
      </c>
      <c r="BW276" s="10">
        <v>9.8135220000000007</v>
      </c>
      <c r="BX276" s="10">
        <v>10.174871</v>
      </c>
      <c r="BY276" s="10">
        <v>10.548295</v>
      </c>
      <c r="BZ276" s="10">
        <v>10.934198</v>
      </c>
      <c r="CA276" s="10">
        <v>11.332996</v>
      </c>
      <c r="CB276" s="10">
        <v>11.745120999999999</v>
      </c>
    </row>
    <row r="277" spans="1:80">
      <c r="A277" s="10">
        <v>-4.2849999999999997E-3</v>
      </c>
      <c r="B277" s="10">
        <v>-2.3E-3</v>
      </c>
      <c r="C277" s="10">
        <v>1.9524E-2</v>
      </c>
      <c r="D277" s="10">
        <v>5.5421999999999999E-2</v>
      </c>
      <c r="E277" s="10">
        <v>7.5338000000000002E-2</v>
      </c>
      <c r="F277" s="10">
        <v>7.0746000000000003E-2</v>
      </c>
      <c r="G277" s="10">
        <v>5.9799999999999999E-2</v>
      </c>
      <c r="H277" s="10">
        <v>3.6755000000000003E-2</v>
      </c>
      <c r="I277" s="10">
        <v>2.9737E-2</v>
      </c>
      <c r="J277" s="10">
        <v>4.4144999999999997E-2</v>
      </c>
      <c r="K277" s="10">
        <v>4.5971999999999999E-2</v>
      </c>
      <c r="L277" s="10">
        <v>4.6234999999999998E-2</v>
      </c>
      <c r="M277" s="10">
        <v>4.2263000000000002E-2</v>
      </c>
      <c r="N277" s="10">
        <v>2.9543E-2</v>
      </c>
      <c r="O277" s="10">
        <v>-5.2570000000000004E-3</v>
      </c>
      <c r="P277" s="10">
        <v>-4.8395000000000001E-2</v>
      </c>
      <c r="Q277" s="10">
        <v>-8.6847999999999995E-2</v>
      </c>
      <c r="R277" s="10">
        <v>-0.12636</v>
      </c>
      <c r="S277" s="10">
        <v>-0.16622999999999999</v>
      </c>
      <c r="T277" s="10">
        <v>-0.19236300000000001</v>
      </c>
      <c r="U277" s="10">
        <v>-0.19733999999999999</v>
      </c>
      <c r="V277" s="10">
        <v>-0.19710800000000001</v>
      </c>
      <c r="W277" s="10">
        <v>-0.19928799999999999</v>
      </c>
      <c r="X277" s="10">
        <v>-0.20006399999999999</v>
      </c>
      <c r="Y277" s="10">
        <v>-0.18454999999999999</v>
      </c>
      <c r="Z277" s="10">
        <v>-0.16117999999999999</v>
      </c>
      <c r="AA277" s="10">
        <v>-0.15940299999999999</v>
      </c>
      <c r="AB277" s="10">
        <v>-0.17393700000000001</v>
      </c>
      <c r="AC277" s="10">
        <v>-0.18481</v>
      </c>
      <c r="AD277" s="10">
        <v>-0.21138599999999999</v>
      </c>
      <c r="AE277" s="10">
        <v>-0.23771999999999999</v>
      </c>
      <c r="AF277" s="10">
        <v>-0.25623899999999999</v>
      </c>
      <c r="AG277" s="10">
        <v>-0.261544</v>
      </c>
      <c r="AH277" s="10">
        <v>-0.264822</v>
      </c>
      <c r="AI277" s="10">
        <v>-0.284557</v>
      </c>
      <c r="AJ277" s="10">
        <v>-0.307811</v>
      </c>
      <c r="AK277" s="10">
        <v>-0.32278899999999999</v>
      </c>
      <c r="AL277" s="10">
        <v>-0.32480199999999998</v>
      </c>
      <c r="AM277" s="10">
        <v>-0.32935900000000001</v>
      </c>
      <c r="AN277" s="10">
        <v>-0.34915800000000002</v>
      </c>
      <c r="AO277" s="10">
        <v>-0.37415999999999999</v>
      </c>
      <c r="AP277" s="10">
        <v>-0.40521499999999999</v>
      </c>
      <c r="AQ277" s="10">
        <v>-0.43476599999999999</v>
      </c>
      <c r="AR277" s="10">
        <v>-0.46547899999999998</v>
      </c>
      <c r="AS277" s="10">
        <v>-0.49711</v>
      </c>
      <c r="AT277" s="10">
        <v>-0.53164699999999998</v>
      </c>
      <c r="AU277" s="10">
        <v>-0.56490600000000002</v>
      </c>
      <c r="AV277" s="10">
        <v>-0.59633599999999998</v>
      </c>
      <c r="AW277" s="10">
        <v>-0.62670599999999999</v>
      </c>
      <c r="AX277" s="10">
        <v>-0.65234400000000003</v>
      </c>
      <c r="AY277" s="10">
        <v>-0.67568300000000003</v>
      </c>
      <c r="AZ277" s="10">
        <v>-0.69597799999999999</v>
      </c>
      <c r="BA277" s="10">
        <v>-0.71466499999999999</v>
      </c>
      <c r="BB277" s="10">
        <v>-0.72910600000000003</v>
      </c>
      <c r="BC277" s="10">
        <v>-0.73891499999999999</v>
      </c>
      <c r="BD277" s="10">
        <v>-0.74673800000000001</v>
      </c>
      <c r="BE277" s="10">
        <v>-0.75531899999999996</v>
      </c>
      <c r="BF277" s="10">
        <v>-0.76452200000000003</v>
      </c>
      <c r="BG277" s="10">
        <v>-0.77245900000000001</v>
      </c>
      <c r="BH277" s="10">
        <v>-0.781501</v>
      </c>
      <c r="BI277" s="10">
        <v>-0.79168799999999995</v>
      </c>
      <c r="BJ277" s="10">
        <v>-0.80107200000000001</v>
      </c>
      <c r="BK277" s="10">
        <v>-0.81021200000000004</v>
      </c>
      <c r="BL277" s="10">
        <v>-0.81866000000000005</v>
      </c>
      <c r="BM277" s="10">
        <v>-0.82602900000000001</v>
      </c>
      <c r="BN277" s="10">
        <v>-0.83267999999999998</v>
      </c>
      <c r="BO277" s="10">
        <v>-0.83895299999999995</v>
      </c>
      <c r="BP277" s="10">
        <v>-0.84495600000000004</v>
      </c>
      <c r="BQ277" s="10">
        <v>-0.85073399999999999</v>
      </c>
      <c r="BR277" s="10">
        <v>-0.85629699999999997</v>
      </c>
      <c r="BS277" s="10">
        <v>-0.861653</v>
      </c>
      <c r="BT277" s="10">
        <v>-0.86680900000000005</v>
      </c>
      <c r="BU277" s="10">
        <v>-0.87177300000000002</v>
      </c>
      <c r="BV277" s="10">
        <v>-0.87655099999999997</v>
      </c>
      <c r="BW277" s="10">
        <v>-0.88115200000000005</v>
      </c>
      <c r="BX277" s="10">
        <v>-0.88558099999999995</v>
      </c>
      <c r="BY277" s="10">
        <v>-0.88984600000000003</v>
      </c>
      <c r="BZ277" s="10">
        <v>-0.89395100000000005</v>
      </c>
      <c r="CA277" s="10">
        <v>-0.89790300000000001</v>
      </c>
      <c r="CB277" s="10">
        <v>-0.90170799999999995</v>
      </c>
    </row>
    <row r="278" spans="1:80">
      <c r="A278" s="10">
        <v>2.6946999999999999E-2</v>
      </c>
      <c r="B278" s="10">
        <v>5.7773999999999999E-2</v>
      </c>
      <c r="C278" s="10">
        <v>8.7790999999999994E-2</v>
      </c>
      <c r="D278" s="10">
        <v>8.5639999999999994E-2</v>
      </c>
      <c r="E278" s="10">
        <v>6.7649000000000001E-2</v>
      </c>
      <c r="F278" s="10">
        <v>6.0261000000000002E-2</v>
      </c>
      <c r="G278" s="10">
        <v>5.1480999999999999E-2</v>
      </c>
      <c r="H278" s="10">
        <v>2.2766000000000002E-2</v>
      </c>
      <c r="I278" s="10">
        <v>-1.7054E-2</v>
      </c>
      <c r="J278" s="10">
        <v>-5.6302999999999999E-2</v>
      </c>
      <c r="K278" s="10">
        <v>-8.5594000000000003E-2</v>
      </c>
      <c r="L278" s="10">
        <v>-7.6196E-2</v>
      </c>
      <c r="M278" s="10">
        <v>-5.1796000000000002E-2</v>
      </c>
      <c r="N278" s="10">
        <v>-2.5666999999999999E-2</v>
      </c>
      <c r="O278" s="10">
        <v>6.6039999999999996E-3</v>
      </c>
      <c r="P278" s="10">
        <v>2.7494000000000001E-2</v>
      </c>
      <c r="Q278" s="10">
        <v>3.3631000000000001E-2</v>
      </c>
      <c r="R278" s="10">
        <v>3.9313000000000001E-2</v>
      </c>
      <c r="S278" s="10">
        <v>3.7546000000000003E-2</v>
      </c>
      <c r="T278" s="10">
        <v>4.9091999999999997E-2</v>
      </c>
      <c r="U278" s="10">
        <v>7.8290999999999999E-2</v>
      </c>
      <c r="V278" s="10">
        <v>0.11118599999999999</v>
      </c>
      <c r="W278" s="10">
        <v>0.15604199999999999</v>
      </c>
      <c r="X278" s="10">
        <v>0.20999000000000001</v>
      </c>
      <c r="Y278" s="10">
        <v>0.25155699999999998</v>
      </c>
      <c r="Z278" s="10">
        <v>0.29102600000000001</v>
      </c>
      <c r="AA278" s="10">
        <v>0.325542</v>
      </c>
      <c r="AB278" s="10">
        <v>0.32338600000000001</v>
      </c>
      <c r="AC278" s="10">
        <v>0.35313600000000001</v>
      </c>
      <c r="AD278" s="10">
        <v>0.38410499999999997</v>
      </c>
      <c r="AE278" s="10">
        <v>0.414464</v>
      </c>
      <c r="AF278" s="10">
        <v>0.46280500000000002</v>
      </c>
      <c r="AG278" s="10">
        <v>0.539883</v>
      </c>
      <c r="AH278" s="10">
        <v>0.684998</v>
      </c>
      <c r="AI278" s="10">
        <v>0.85112600000000005</v>
      </c>
      <c r="AJ278" s="10">
        <v>0.993703</v>
      </c>
      <c r="AK278" s="10">
        <v>1.0766100000000001</v>
      </c>
      <c r="AL278" s="10">
        <v>1.185195</v>
      </c>
      <c r="AM278" s="10">
        <v>1.2946470000000001</v>
      </c>
      <c r="AN278" s="10">
        <v>1.386107</v>
      </c>
      <c r="AO278" s="10">
        <v>1.469924</v>
      </c>
      <c r="AP278" s="10">
        <v>1.5982959999999999</v>
      </c>
      <c r="AQ278" s="10">
        <v>1.8141510000000001</v>
      </c>
      <c r="AR278" s="10">
        <v>2.0409899999999999</v>
      </c>
      <c r="AS278" s="10">
        <v>2.2534540000000001</v>
      </c>
      <c r="AT278" s="10">
        <v>2.4279410000000001</v>
      </c>
      <c r="AU278" s="10">
        <v>2.5437979999999998</v>
      </c>
      <c r="AV278" s="10">
        <v>2.5422690000000001</v>
      </c>
      <c r="AW278" s="10">
        <v>2.5328360000000001</v>
      </c>
      <c r="AX278" s="10">
        <v>2.5253230000000002</v>
      </c>
      <c r="AY278" s="10">
        <v>2.5136250000000002</v>
      </c>
      <c r="AZ278" s="10">
        <v>2.502764</v>
      </c>
      <c r="BA278" s="10">
        <v>2.4643419999999998</v>
      </c>
      <c r="BB278" s="10">
        <v>2.4737200000000001</v>
      </c>
      <c r="BC278" s="10">
        <v>2.4853179999999999</v>
      </c>
      <c r="BD278" s="10">
        <v>2.4608639999999999</v>
      </c>
      <c r="BE278" s="10">
        <v>2.4978199999999999</v>
      </c>
      <c r="BF278" s="10">
        <v>2.5846589999999998</v>
      </c>
      <c r="BG278" s="10">
        <v>2.6764519999999998</v>
      </c>
      <c r="BH278" s="10">
        <v>2.7588699999999999</v>
      </c>
      <c r="BI278" s="10">
        <v>2.8434179999999998</v>
      </c>
      <c r="BJ278" s="10">
        <v>2.9284330000000001</v>
      </c>
      <c r="BK278" s="10">
        <v>3.0174050000000001</v>
      </c>
      <c r="BL278" s="10">
        <v>3.107523</v>
      </c>
      <c r="BM278" s="10">
        <v>3.186833</v>
      </c>
      <c r="BN278" s="10">
        <v>3.2551589999999999</v>
      </c>
      <c r="BO278" s="10">
        <v>3.3280439999999998</v>
      </c>
      <c r="BP278" s="10">
        <v>3.402879</v>
      </c>
      <c r="BQ278" s="10">
        <v>3.478993</v>
      </c>
      <c r="BR278" s="10">
        <v>3.5564230000000001</v>
      </c>
      <c r="BS278" s="10">
        <v>3.635192</v>
      </c>
      <c r="BT278" s="10">
        <v>3.715322</v>
      </c>
      <c r="BU278" s="10">
        <v>3.7968380000000002</v>
      </c>
      <c r="BV278" s="10">
        <v>3.8797630000000001</v>
      </c>
      <c r="BW278" s="10">
        <v>3.964121</v>
      </c>
      <c r="BX278" s="10">
        <v>4.049938</v>
      </c>
      <c r="BY278" s="10">
        <v>4.1372390000000001</v>
      </c>
      <c r="BZ278" s="10">
        <v>4.2260479999999996</v>
      </c>
      <c r="CA278" s="10">
        <v>4.3163929999999997</v>
      </c>
      <c r="CB278" s="10">
        <v>4.4082999999999997</v>
      </c>
    </row>
    <row r="279" spans="1:80">
      <c r="A279" s="10">
        <v>-4.9453999999999998E-2</v>
      </c>
      <c r="B279" s="10">
        <v>-9.9977999999999997E-2</v>
      </c>
      <c r="C279" s="10">
        <v>-0.15262000000000001</v>
      </c>
      <c r="D279" s="10">
        <v>-0.19884599999999999</v>
      </c>
      <c r="E279" s="10">
        <v>-0.24168600000000001</v>
      </c>
      <c r="F279" s="10">
        <v>-0.26893699999999998</v>
      </c>
      <c r="G279" s="10">
        <v>-0.27474500000000002</v>
      </c>
      <c r="H279" s="10">
        <v>-0.27604600000000001</v>
      </c>
      <c r="I279" s="10">
        <v>-0.267878</v>
      </c>
      <c r="J279" s="10">
        <v>-0.23850399999999999</v>
      </c>
      <c r="K279" s="10">
        <v>-0.21404000000000001</v>
      </c>
      <c r="L279" s="10">
        <v>-0.210512</v>
      </c>
      <c r="M279" s="10">
        <v>-0.204377</v>
      </c>
      <c r="N279" s="10">
        <v>-0.18257300000000001</v>
      </c>
      <c r="O279" s="10">
        <v>-0.162302</v>
      </c>
      <c r="P279" s="10">
        <v>-0.134798</v>
      </c>
      <c r="Q279" s="10">
        <v>-8.9934E-2</v>
      </c>
      <c r="R279" s="10">
        <v>-5.1524E-2</v>
      </c>
      <c r="S279" s="10">
        <v>-5.5371999999999998E-2</v>
      </c>
      <c r="T279" s="10">
        <v>-6.9001000000000007E-2</v>
      </c>
      <c r="U279" s="10">
        <v>-8.9532E-2</v>
      </c>
      <c r="V279" s="10">
        <v>-0.118465</v>
      </c>
      <c r="W279" s="10">
        <v>-0.14526600000000001</v>
      </c>
      <c r="X279" s="10">
        <v>-0.13766200000000001</v>
      </c>
      <c r="Y279" s="10">
        <v>-0.13806399999999999</v>
      </c>
      <c r="Z279" s="10">
        <v>-0.15953100000000001</v>
      </c>
      <c r="AA279" s="10">
        <v>-0.174793</v>
      </c>
      <c r="AB279" s="10">
        <v>-0.18174899999999999</v>
      </c>
      <c r="AC279" s="10">
        <v>-0.17319699999999999</v>
      </c>
      <c r="AD279" s="10">
        <v>-0.14865600000000001</v>
      </c>
      <c r="AE279" s="10">
        <v>-0.11398999999999999</v>
      </c>
      <c r="AF279" s="10">
        <v>-7.8631999999999994E-2</v>
      </c>
      <c r="AG279" s="10">
        <v>-3.3609E-2</v>
      </c>
      <c r="AH279" s="10">
        <v>2.2106000000000001E-2</v>
      </c>
      <c r="AI279" s="10">
        <v>7.4574000000000001E-2</v>
      </c>
      <c r="AJ279" s="10">
        <v>0.114277</v>
      </c>
      <c r="AK279" s="10">
        <v>0.145762</v>
      </c>
      <c r="AL279" s="10">
        <v>0.14741399999999999</v>
      </c>
      <c r="AM279" s="10">
        <v>0.109124</v>
      </c>
      <c r="AN279" s="10">
        <v>7.4912999999999993E-2</v>
      </c>
      <c r="AO279" s="10">
        <v>7.7407000000000004E-2</v>
      </c>
      <c r="AP279" s="10">
        <v>8.5946999999999996E-2</v>
      </c>
      <c r="AQ279" s="10">
        <v>8.6073999999999998E-2</v>
      </c>
      <c r="AR279" s="10">
        <v>6.8727999999999997E-2</v>
      </c>
      <c r="AS279" s="10">
        <v>5.1851000000000001E-2</v>
      </c>
      <c r="AT279" s="10">
        <v>5.7120999999999998E-2</v>
      </c>
      <c r="AU279" s="10">
        <v>6.6804000000000002E-2</v>
      </c>
      <c r="AV279" s="10">
        <v>4.1985000000000001E-2</v>
      </c>
      <c r="AW279" s="10">
        <v>1.4779999999999999E-3</v>
      </c>
      <c r="AX279" s="10">
        <v>-2.3601E-2</v>
      </c>
      <c r="AY279" s="10">
        <v>-4.5027999999999999E-2</v>
      </c>
      <c r="AZ279" s="10">
        <v>-5.0581000000000001E-2</v>
      </c>
      <c r="BA279" s="10">
        <v>-4.41E-2</v>
      </c>
      <c r="BB279" s="10">
        <v>-3.8528E-2</v>
      </c>
      <c r="BC279" s="10">
        <v>-3.9667000000000001E-2</v>
      </c>
      <c r="BD279" s="10">
        <v>-4.4613E-2</v>
      </c>
      <c r="BE279" s="10">
        <v>-4.2606999999999999E-2</v>
      </c>
      <c r="BF279" s="10">
        <v>-2.9472999999999999E-2</v>
      </c>
      <c r="BG279" s="10">
        <v>-1.5322000000000001E-2</v>
      </c>
      <c r="BH279" s="10">
        <v>-6.4999999999999997E-3</v>
      </c>
      <c r="BI279" s="10">
        <v>-2.369E-3</v>
      </c>
      <c r="BJ279" s="10">
        <v>2.356E-3</v>
      </c>
      <c r="BK279" s="10">
        <v>7.3429999999999997E-3</v>
      </c>
      <c r="BL279" s="10">
        <v>7.8139999999999998E-3</v>
      </c>
      <c r="BM279" s="10">
        <v>4.7749999999999997E-3</v>
      </c>
      <c r="BN279" s="10">
        <v>2.2260000000000001E-3</v>
      </c>
      <c r="BO279" s="10">
        <v>-3.4099999999999999E-4</v>
      </c>
      <c r="BP279" s="10">
        <v>-2.8370000000000001E-3</v>
      </c>
      <c r="BQ279" s="10">
        <v>-5.3229999999999996E-3</v>
      </c>
      <c r="BR279" s="10">
        <v>-7.8040000000000002E-3</v>
      </c>
      <c r="BS279" s="10">
        <v>-1.0279E-2</v>
      </c>
      <c r="BT279" s="10">
        <v>-1.2747E-2</v>
      </c>
      <c r="BU279" s="10">
        <v>-1.5209E-2</v>
      </c>
      <c r="BV279" s="10">
        <v>-1.7665E-2</v>
      </c>
      <c r="BW279" s="10">
        <v>-2.0115000000000001E-2</v>
      </c>
      <c r="BX279" s="10">
        <v>-2.2558999999999999E-2</v>
      </c>
      <c r="BY279" s="10">
        <v>-2.4996999999999998E-2</v>
      </c>
      <c r="BZ279" s="10">
        <v>-2.7428000000000001E-2</v>
      </c>
      <c r="CA279" s="10">
        <v>-2.9853999999999999E-2</v>
      </c>
      <c r="CB279" s="10">
        <v>-3.2273000000000003E-2</v>
      </c>
    </row>
    <row r="280" spans="1:80">
      <c r="A280" s="10">
        <v>3.1906999999999998E-2</v>
      </c>
      <c r="B280" s="10">
        <v>5.1261000000000001E-2</v>
      </c>
      <c r="C280" s="10">
        <v>5.3969000000000003E-2</v>
      </c>
      <c r="D280" s="10">
        <v>7.1190000000000003E-3</v>
      </c>
      <c r="E280" s="10">
        <v>-4.9603000000000001E-2</v>
      </c>
      <c r="F280" s="10">
        <v>-0.10800999999999999</v>
      </c>
      <c r="G280" s="10">
        <v>-0.16731499999999999</v>
      </c>
      <c r="H280" s="10">
        <v>-0.18653400000000001</v>
      </c>
      <c r="I280" s="10">
        <v>-0.20222899999999999</v>
      </c>
      <c r="J280" s="10">
        <v>-0.22683900000000001</v>
      </c>
      <c r="K280" s="10">
        <v>-0.23699799999999999</v>
      </c>
      <c r="L280" s="10">
        <v>-0.247389</v>
      </c>
      <c r="M280" s="10">
        <v>-0.258969</v>
      </c>
      <c r="N280" s="10">
        <v>-0.253662</v>
      </c>
      <c r="O280" s="10">
        <v>-0.25689699999999999</v>
      </c>
      <c r="P280" s="10">
        <v>-0.27365200000000001</v>
      </c>
      <c r="Q280" s="10">
        <v>-0.30422900000000003</v>
      </c>
      <c r="R280" s="10">
        <v>-0.33506900000000001</v>
      </c>
      <c r="S280" s="10">
        <v>-0.35143999999999997</v>
      </c>
      <c r="T280" s="10">
        <v>-0.35849199999999998</v>
      </c>
      <c r="U280" s="10">
        <v>-0.35619600000000001</v>
      </c>
      <c r="V280" s="10">
        <v>-0.351358</v>
      </c>
      <c r="W280" s="10">
        <v>-0.33629700000000001</v>
      </c>
      <c r="X280" s="10">
        <v>-0.306286</v>
      </c>
      <c r="Y280" s="10">
        <v>-0.26776800000000001</v>
      </c>
      <c r="Z280" s="10">
        <v>-0.23553499999999999</v>
      </c>
      <c r="AA280" s="10">
        <v>-0.22398699999999999</v>
      </c>
      <c r="AB280" s="10">
        <v>-0.214452</v>
      </c>
      <c r="AC280" s="10">
        <v>-0.203016</v>
      </c>
      <c r="AD280" s="10">
        <v>-0.19167600000000001</v>
      </c>
      <c r="AE280" s="10">
        <v>-0.180288</v>
      </c>
      <c r="AF280" s="10">
        <v>-0.158946</v>
      </c>
      <c r="AG280" s="10">
        <v>-0.125442</v>
      </c>
      <c r="AH280" s="10">
        <v>-8.8011000000000006E-2</v>
      </c>
      <c r="AI280" s="10">
        <v>-3.1981999999999997E-2</v>
      </c>
      <c r="AJ280" s="10">
        <v>3.4588000000000001E-2</v>
      </c>
      <c r="AK280" s="10">
        <v>9.7176999999999999E-2</v>
      </c>
      <c r="AL280" s="10">
        <v>0.15018899999999999</v>
      </c>
      <c r="AM280" s="10">
        <v>0.186667</v>
      </c>
      <c r="AN280" s="10">
        <v>0.21165100000000001</v>
      </c>
      <c r="AO280" s="10">
        <v>0.22565299999999999</v>
      </c>
      <c r="AP280" s="10">
        <v>0.21665100000000001</v>
      </c>
      <c r="AQ280" s="10">
        <v>0.207153</v>
      </c>
      <c r="AR280" s="10">
        <v>0.20963200000000001</v>
      </c>
      <c r="AS280" s="10">
        <v>0.18429999999999999</v>
      </c>
      <c r="AT280" s="10">
        <v>0.163546</v>
      </c>
      <c r="AU280" s="10">
        <v>0.15640699999999999</v>
      </c>
      <c r="AV280" s="10">
        <v>0.13389799999999999</v>
      </c>
      <c r="AW280" s="10">
        <v>9.4394000000000006E-2</v>
      </c>
      <c r="AX280" s="10">
        <v>7.0133000000000001E-2</v>
      </c>
      <c r="AY280" s="10">
        <v>6.0809000000000002E-2</v>
      </c>
      <c r="AZ280" s="10">
        <v>3.6308E-2</v>
      </c>
      <c r="BA280" s="10">
        <v>9.2689999999999995E-3</v>
      </c>
      <c r="BB280" s="10">
        <v>-7.7470000000000004E-3</v>
      </c>
      <c r="BC280" s="10">
        <v>-2.9155E-2</v>
      </c>
      <c r="BD280" s="10">
        <v>-5.1626999999999999E-2</v>
      </c>
      <c r="BE280" s="10">
        <v>-6.8814E-2</v>
      </c>
      <c r="BF280" s="10">
        <v>-7.2005E-2</v>
      </c>
      <c r="BG280" s="10">
        <v>-6.2509999999999996E-2</v>
      </c>
      <c r="BH280" s="10">
        <v>-4.8661999999999997E-2</v>
      </c>
      <c r="BI280" s="10">
        <v>-4.0995999999999998E-2</v>
      </c>
      <c r="BJ280" s="10">
        <v>-3.7398000000000001E-2</v>
      </c>
      <c r="BK280" s="10">
        <v>-3.5707000000000003E-2</v>
      </c>
      <c r="BL280" s="10">
        <v>-3.1799000000000001E-2</v>
      </c>
      <c r="BM280" s="10">
        <v>-2.0806999999999999E-2</v>
      </c>
      <c r="BN280" s="10">
        <v>-9.3699999999999999E-3</v>
      </c>
      <c r="BO280" s="10">
        <v>1.9650000000000002E-3</v>
      </c>
      <c r="BP280" s="10">
        <v>1.2841E-2</v>
      </c>
      <c r="BQ280" s="10">
        <v>2.3836E-2</v>
      </c>
      <c r="BR280" s="10">
        <v>3.4951000000000003E-2</v>
      </c>
      <c r="BS280" s="10">
        <v>4.6186999999999999E-2</v>
      </c>
      <c r="BT280" s="10">
        <v>5.7543999999999998E-2</v>
      </c>
      <c r="BU280" s="10">
        <v>6.9025000000000003E-2</v>
      </c>
      <c r="BV280" s="10">
        <v>8.0630999999999994E-2</v>
      </c>
      <c r="BW280" s="10">
        <v>9.2362E-2</v>
      </c>
      <c r="BX280" s="10">
        <v>0.10422099999999999</v>
      </c>
      <c r="BY280" s="10">
        <v>0.11620800000000001</v>
      </c>
      <c r="BZ280" s="10">
        <v>0.128326</v>
      </c>
      <c r="CA280" s="10">
        <v>0.14057500000000001</v>
      </c>
      <c r="CB280" s="10">
        <v>0.15295800000000001</v>
      </c>
    </row>
    <row r="281" spans="1:80">
      <c r="A281" s="10">
        <v>5.6870000000000002E-3</v>
      </c>
      <c r="B281" s="10">
        <v>3.1486E-2</v>
      </c>
      <c r="C281" s="10">
        <v>7.3400000000000007E-2</v>
      </c>
      <c r="D281" s="10">
        <v>9.8402000000000003E-2</v>
      </c>
      <c r="E281" s="10">
        <v>0.112217</v>
      </c>
      <c r="F281" s="10">
        <v>0.105156</v>
      </c>
      <c r="G281" s="10">
        <v>0.106338</v>
      </c>
      <c r="H281" s="10">
        <v>0.119187</v>
      </c>
      <c r="I281" s="10">
        <v>0.150423</v>
      </c>
      <c r="J281" s="10">
        <v>0.210234</v>
      </c>
      <c r="K281" s="10">
        <v>0.29297600000000001</v>
      </c>
      <c r="L281" s="10">
        <v>0.37947599999999998</v>
      </c>
      <c r="M281" s="10">
        <v>0.43527300000000002</v>
      </c>
      <c r="N281" s="10">
        <v>0.47876400000000002</v>
      </c>
      <c r="O281" s="10">
        <v>0.50420799999999999</v>
      </c>
      <c r="P281" s="10">
        <v>0.51385000000000003</v>
      </c>
      <c r="Q281" s="10">
        <v>0.49467699999999998</v>
      </c>
      <c r="R281" s="10">
        <v>0.47662100000000002</v>
      </c>
      <c r="S281" s="10">
        <v>0.48955300000000002</v>
      </c>
      <c r="T281" s="10">
        <v>0.52011300000000005</v>
      </c>
      <c r="U281" s="10">
        <v>0.58659300000000003</v>
      </c>
      <c r="V281" s="10">
        <v>0.69908000000000003</v>
      </c>
      <c r="W281" s="10">
        <v>0.82143200000000005</v>
      </c>
      <c r="X281" s="10">
        <v>0.90211600000000003</v>
      </c>
      <c r="Y281" s="10">
        <v>0.95100099999999999</v>
      </c>
      <c r="Z281" s="10">
        <v>0.96474599999999999</v>
      </c>
      <c r="AA281" s="10">
        <v>0.96218400000000004</v>
      </c>
      <c r="AB281" s="10">
        <v>0.95490200000000003</v>
      </c>
      <c r="AC281" s="10">
        <v>0.95652300000000001</v>
      </c>
      <c r="AD281" s="10">
        <v>0.95345000000000002</v>
      </c>
      <c r="AE281" s="10">
        <v>0.92778700000000003</v>
      </c>
      <c r="AF281" s="10">
        <v>0.85272599999999998</v>
      </c>
      <c r="AG281" s="10">
        <v>0.72294999999999998</v>
      </c>
      <c r="AH281" s="10">
        <v>0.60703300000000004</v>
      </c>
      <c r="AI281" s="10">
        <v>0.54980099999999998</v>
      </c>
      <c r="AJ281" s="10">
        <v>0.51656400000000002</v>
      </c>
      <c r="AK281" s="10">
        <v>0.49627300000000002</v>
      </c>
      <c r="AL281" s="10">
        <v>0.483128</v>
      </c>
      <c r="AM281" s="10">
        <v>0.455816</v>
      </c>
      <c r="AN281" s="10">
        <v>0.434361</v>
      </c>
      <c r="AO281" s="10">
        <v>0.442882</v>
      </c>
      <c r="AP281" s="10">
        <v>0.42907699999999999</v>
      </c>
      <c r="AQ281" s="10">
        <v>0.388017</v>
      </c>
      <c r="AR281" s="10">
        <v>0.34709800000000002</v>
      </c>
      <c r="AS281" s="10">
        <v>0.30998700000000001</v>
      </c>
      <c r="AT281" s="10">
        <v>0.27997499999999997</v>
      </c>
      <c r="AU281" s="10">
        <v>0.244813</v>
      </c>
      <c r="AV281" s="10">
        <v>0.20333999999999999</v>
      </c>
      <c r="AW281" s="10">
        <v>0.17521800000000001</v>
      </c>
      <c r="AX281" s="10">
        <v>0.15898100000000001</v>
      </c>
      <c r="AY281" s="10">
        <v>0.15271799999999999</v>
      </c>
      <c r="AZ281" s="10">
        <v>0.14042299999999999</v>
      </c>
      <c r="BA281" s="10">
        <v>0.139074</v>
      </c>
      <c r="BB281" s="10">
        <v>0.14368400000000001</v>
      </c>
      <c r="BC281" s="10">
        <v>0.14692</v>
      </c>
      <c r="BD281" s="10">
        <v>0.13925299999999999</v>
      </c>
      <c r="BE281" s="10">
        <v>0.12414600000000001</v>
      </c>
      <c r="BF281" s="10">
        <v>9.7743999999999998E-2</v>
      </c>
      <c r="BG281" s="10">
        <v>6.2135000000000003E-2</v>
      </c>
      <c r="BH281" s="10">
        <v>3.7265E-2</v>
      </c>
      <c r="BI281" s="10">
        <v>2.1284000000000001E-2</v>
      </c>
      <c r="BJ281" s="10">
        <v>1.3480000000000001E-2</v>
      </c>
      <c r="BK281" s="10">
        <v>1.6728E-2</v>
      </c>
      <c r="BL281" s="10">
        <v>9.6520000000000009E-3</v>
      </c>
      <c r="BM281" s="10">
        <v>4.5399999999999998E-3</v>
      </c>
      <c r="BN281" s="10">
        <v>-2.0790000000000001E-3</v>
      </c>
      <c r="BO281" s="10">
        <v>-8.2939999999999993E-3</v>
      </c>
      <c r="BP281" s="10">
        <v>-1.4463999999999999E-2</v>
      </c>
      <c r="BQ281" s="10">
        <v>-2.0590000000000001E-2</v>
      </c>
      <c r="BR281" s="10">
        <v>-2.6678E-2</v>
      </c>
      <c r="BS281" s="10">
        <v>-3.2729000000000001E-2</v>
      </c>
      <c r="BT281" s="10">
        <v>-3.8740999999999998E-2</v>
      </c>
      <c r="BU281" s="10">
        <v>-4.4717E-2</v>
      </c>
      <c r="BV281" s="10">
        <v>-5.0654999999999999E-2</v>
      </c>
      <c r="BW281" s="10">
        <v>-5.6556000000000002E-2</v>
      </c>
      <c r="BX281" s="10">
        <v>-6.2420000000000003E-2</v>
      </c>
      <c r="BY281" s="10">
        <v>-6.8248000000000003E-2</v>
      </c>
      <c r="BZ281" s="10">
        <v>-7.4039999999999995E-2</v>
      </c>
      <c r="CA281" s="10">
        <v>-7.9796000000000006E-2</v>
      </c>
      <c r="CB281" s="10">
        <v>-8.5515999999999995E-2</v>
      </c>
    </row>
    <row r="282" spans="1:80">
      <c r="A282" s="10">
        <v>7.0199999999999999E-2</v>
      </c>
      <c r="B282" s="10">
        <v>0.112959</v>
      </c>
      <c r="C282" s="10">
        <v>0.13853699999999999</v>
      </c>
      <c r="D282" s="10">
        <v>0.15440200000000001</v>
      </c>
      <c r="E282" s="10">
        <v>0.154889</v>
      </c>
      <c r="F282" s="10">
        <v>0.15096999999999999</v>
      </c>
      <c r="G282" s="10">
        <v>0.15882499999999999</v>
      </c>
      <c r="H282" s="10">
        <v>0.18556900000000001</v>
      </c>
      <c r="I282" s="10">
        <v>0.216673</v>
      </c>
      <c r="J282" s="10">
        <v>0.24446399999999999</v>
      </c>
      <c r="K282" s="10">
        <v>0.278725</v>
      </c>
      <c r="L282" s="10">
        <v>0.35680600000000001</v>
      </c>
      <c r="M282" s="10">
        <v>0.45402999999999999</v>
      </c>
      <c r="N282" s="10">
        <v>0.53235900000000003</v>
      </c>
      <c r="O282" s="10">
        <v>0.60402400000000001</v>
      </c>
      <c r="P282" s="10">
        <v>0.66107499999999997</v>
      </c>
      <c r="Q282" s="10">
        <v>0.69763299999999995</v>
      </c>
      <c r="R282" s="10">
        <v>0.74395199999999995</v>
      </c>
      <c r="S282" s="10">
        <v>0.82121599999999995</v>
      </c>
      <c r="T282" s="10">
        <v>0.91417800000000005</v>
      </c>
      <c r="U282" s="10">
        <v>0.96615499999999999</v>
      </c>
      <c r="V282" s="10">
        <v>1.0271349999999999</v>
      </c>
      <c r="W282" s="10">
        <v>1.1054139999999999</v>
      </c>
      <c r="X282" s="10">
        <v>1.1709069999999999</v>
      </c>
      <c r="Y282" s="10">
        <v>1.215673</v>
      </c>
      <c r="Z282" s="10">
        <v>1.204367</v>
      </c>
      <c r="AA282" s="10">
        <v>1.2089179999999999</v>
      </c>
      <c r="AB282" s="10">
        <v>1.2189749999999999</v>
      </c>
      <c r="AC282" s="10">
        <v>1.222051</v>
      </c>
      <c r="AD282" s="10">
        <v>1.223139</v>
      </c>
      <c r="AE282" s="10">
        <v>1.2801689999999999</v>
      </c>
      <c r="AF282" s="10">
        <v>1.38439</v>
      </c>
      <c r="AG282" s="10">
        <v>1.518686</v>
      </c>
      <c r="AH282" s="10">
        <v>1.7784040000000001</v>
      </c>
      <c r="AI282" s="10">
        <v>2.1504099999999999</v>
      </c>
      <c r="AJ282" s="10">
        <v>2.5523929999999999</v>
      </c>
      <c r="AK282" s="10">
        <v>3.0041009999999999</v>
      </c>
      <c r="AL282" s="10">
        <v>3.4729230000000002</v>
      </c>
      <c r="AM282" s="10">
        <v>3.8695659999999998</v>
      </c>
      <c r="AN282" s="10">
        <v>4.2931369999999998</v>
      </c>
      <c r="AO282" s="10">
        <v>4.8218329999999998</v>
      </c>
      <c r="AP282" s="10">
        <v>5.1932239999999998</v>
      </c>
      <c r="AQ282" s="10">
        <v>5.3509909999999996</v>
      </c>
      <c r="AR282" s="10">
        <v>5.4527289999999997</v>
      </c>
      <c r="AS282" s="10">
        <v>5.6598389999999998</v>
      </c>
      <c r="AT282" s="10">
        <v>5.8532349999999997</v>
      </c>
      <c r="AU282" s="10">
        <v>6.0324049999999998</v>
      </c>
      <c r="AV282" s="10">
        <v>6.3596890000000004</v>
      </c>
      <c r="AW282" s="10">
        <v>6.8910010000000002</v>
      </c>
      <c r="AX282" s="10">
        <v>7.3180969999999999</v>
      </c>
      <c r="AY282" s="10">
        <v>7.6394669999999998</v>
      </c>
      <c r="AZ282" s="10">
        <v>7.8586260000000001</v>
      </c>
      <c r="BA282" s="10">
        <v>8.0096480000000003</v>
      </c>
      <c r="BB282" s="10">
        <v>8.2578359999999993</v>
      </c>
      <c r="BC282" s="10">
        <v>8.4379969999999993</v>
      </c>
      <c r="BD282" s="10">
        <v>8.4973089999999996</v>
      </c>
      <c r="BE282" s="10">
        <v>8.6151599999999995</v>
      </c>
      <c r="BF282" s="10">
        <v>8.8657540000000008</v>
      </c>
      <c r="BG282" s="10">
        <v>9.2316769999999995</v>
      </c>
      <c r="BH282" s="10">
        <v>9.625216</v>
      </c>
      <c r="BI282" s="10">
        <v>9.9479419999999994</v>
      </c>
      <c r="BJ282" s="10">
        <v>10.136962</v>
      </c>
      <c r="BK282" s="10">
        <v>10.378932000000001</v>
      </c>
      <c r="BL282" s="10">
        <v>10.643513</v>
      </c>
      <c r="BM282" s="10">
        <v>10.884319</v>
      </c>
      <c r="BN282" s="10">
        <v>11.153033000000001</v>
      </c>
      <c r="BO282" s="10">
        <v>11.413558999999999</v>
      </c>
      <c r="BP282" s="10">
        <v>11.676740000000001</v>
      </c>
      <c r="BQ282" s="10">
        <v>11.945361</v>
      </c>
      <c r="BR282" s="10">
        <v>12.219673999999999</v>
      </c>
      <c r="BS282" s="10">
        <v>12.4998</v>
      </c>
      <c r="BT282" s="10">
        <v>12.785862</v>
      </c>
      <c r="BU282" s="10">
        <v>13.077985</v>
      </c>
      <c r="BV282" s="10">
        <v>13.376298999999999</v>
      </c>
      <c r="BW282" s="10">
        <v>13.680934000000001</v>
      </c>
      <c r="BX282" s="10">
        <v>13.992024000000001</v>
      </c>
      <c r="BY282" s="10">
        <v>14.309706</v>
      </c>
      <c r="BZ282" s="10">
        <v>14.634119999999999</v>
      </c>
      <c r="CA282" s="10">
        <v>14.965408</v>
      </c>
      <c r="CB282" s="10">
        <v>15.303716</v>
      </c>
    </row>
    <row r="283" spans="1:80">
      <c r="A283" s="10">
        <v>3.0436999999999999E-2</v>
      </c>
      <c r="B283" s="10">
        <v>7.2539999999999993E-2</v>
      </c>
      <c r="C283" s="10">
        <v>0.138405</v>
      </c>
      <c r="D283" s="10">
        <v>0.21306</v>
      </c>
      <c r="E283" s="10">
        <v>0.25197999999999998</v>
      </c>
      <c r="F283" s="10">
        <v>0.28940300000000002</v>
      </c>
      <c r="G283" s="10">
        <v>0.321797</v>
      </c>
      <c r="H283" s="10">
        <v>0.34047100000000002</v>
      </c>
      <c r="I283" s="10">
        <v>0.356512</v>
      </c>
      <c r="J283" s="10">
        <v>0.36229299999999998</v>
      </c>
      <c r="K283" s="10">
        <v>0.39371899999999999</v>
      </c>
      <c r="L283" s="10">
        <v>0.453011</v>
      </c>
      <c r="M283" s="10">
        <v>0.53168099999999996</v>
      </c>
      <c r="N283" s="10">
        <v>0.62106700000000004</v>
      </c>
      <c r="O283" s="10">
        <v>0.70734799999999998</v>
      </c>
      <c r="P283" s="10">
        <v>0.81044400000000005</v>
      </c>
      <c r="Q283" s="10">
        <v>0.97928899999999997</v>
      </c>
      <c r="R283" s="10">
        <v>1.195981</v>
      </c>
      <c r="S283" s="10">
        <v>1.431144</v>
      </c>
      <c r="T283" s="10">
        <v>1.6640079999999999</v>
      </c>
      <c r="U283" s="10">
        <v>1.8342769999999999</v>
      </c>
      <c r="V283" s="10">
        <v>1.95001</v>
      </c>
      <c r="W283" s="10">
        <v>2.0567790000000001</v>
      </c>
      <c r="X283" s="10">
        <v>2.1261079999999999</v>
      </c>
      <c r="Y283" s="10">
        <v>2.1960250000000001</v>
      </c>
      <c r="Z283" s="10">
        <v>2.32918</v>
      </c>
      <c r="AA283" s="10">
        <v>2.470602</v>
      </c>
      <c r="AB283" s="10">
        <v>2.599729</v>
      </c>
      <c r="AC283" s="10">
        <v>2.7765810000000002</v>
      </c>
      <c r="AD283" s="10">
        <v>2.9134250000000002</v>
      </c>
      <c r="AE283" s="10">
        <v>3.0109710000000001</v>
      </c>
      <c r="AF283" s="10">
        <v>3.058853</v>
      </c>
      <c r="AG283" s="10">
        <v>3.143256</v>
      </c>
      <c r="AH283" s="10">
        <v>3.2284890000000002</v>
      </c>
      <c r="AI283" s="10">
        <v>3.2508379999999999</v>
      </c>
      <c r="AJ283" s="10">
        <v>3.3118029999999998</v>
      </c>
      <c r="AK283" s="10">
        <v>3.442876</v>
      </c>
      <c r="AL283" s="10">
        <v>3.625813</v>
      </c>
      <c r="AM283" s="10">
        <v>3.793066</v>
      </c>
      <c r="AN283" s="10">
        <v>3.9095849999999999</v>
      </c>
      <c r="AO283" s="10">
        <v>3.9260760000000001</v>
      </c>
      <c r="AP283" s="10">
        <v>3.9321109999999999</v>
      </c>
      <c r="AQ283" s="10">
        <v>3.9448029999999998</v>
      </c>
      <c r="AR283" s="10">
        <v>3.9950450000000002</v>
      </c>
      <c r="AS283" s="10">
        <v>4.0951930000000001</v>
      </c>
      <c r="AT283" s="10">
        <v>4.2099209999999996</v>
      </c>
      <c r="AU283" s="10">
        <v>4.1562570000000001</v>
      </c>
      <c r="AV283" s="10">
        <v>3.9569700000000001</v>
      </c>
      <c r="AW283" s="10">
        <v>3.7852890000000001</v>
      </c>
      <c r="AX283" s="10">
        <v>3.7234090000000002</v>
      </c>
      <c r="AY283" s="10">
        <v>3.796643</v>
      </c>
      <c r="AZ283" s="10">
        <v>3.8503229999999999</v>
      </c>
      <c r="BA283" s="10">
        <v>3.822902</v>
      </c>
      <c r="BB283" s="10">
        <v>3.8146990000000001</v>
      </c>
      <c r="BC283" s="10">
        <v>3.7901959999999999</v>
      </c>
      <c r="BD283" s="10">
        <v>3.7882859999999998</v>
      </c>
      <c r="BE283" s="10">
        <v>3.831169</v>
      </c>
      <c r="BF283" s="10">
        <v>3.9063409999999998</v>
      </c>
      <c r="BG283" s="10">
        <v>4.0415669999999997</v>
      </c>
      <c r="BH283" s="10">
        <v>4.2066359999999996</v>
      </c>
      <c r="BI283" s="10">
        <v>4.3392879999999998</v>
      </c>
      <c r="BJ283" s="10">
        <v>4.447883</v>
      </c>
      <c r="BK283" s="10">
        <v>4.5413759999999996</v>
      </c>
      <c r="BL283" s="10">
        <v>4.6356039999999998</v>
      </c>
      <c r="BM283" s="10">
        <v>4.7288220000000001</v>
      </c>
      <c r="BN283" s="10">
        <v>4.8301540000000003</v>
      </c>
      <c r="BO283" s="10">
        <v>4.9347779999999997</v>
      </c>
      <c r="BP283" s="10">
        <v>5.0414570000000003</v>
      </c>
      <c r="BQ283" s="10">
        <v>5.150093</v>
      </c>
      <c r="BR283" s="10">
        <v>5.2606820000000001</v>
      </c>
      <c r="BS283" s="10">
        <v>5.3732600000000001</v>
      </c>
      <c r="BT283" s="10">
        <v>5.4878619999999998</v>
      </c>
      <c r="BU283" s="10">
        <v>5.6045239999999996</v>
      </c>
      <c r="BV283" s="10">
        <v>5.7232849999999997</v>
      </c>
      <c r="BW283" s="10">
        <v>5.8441809999999998</v>
      </c>
      <c r="BX283" s="10">
        <v>5.9672510000000001</v>
      </c>
      <c r="BY283" s="10">
        <v>6.0925339999999997</v>
      </c>
      <c r="BZ283" s="10">
        <v>6.2200699999999998</v>
      </c>
      <c r="CA283" s="10">
        <v>6.3498989999999997</v>
      </c>
      <c r="CB283" s="10">
        <v>6.4820630000000001</v>
      </c>
    </row>
    <row r="284" spans="1:80">
      <c r="A284" s="10">
        <v>3.6343E-2</v>
      </c>
      <c r="B284" s="10">
        <v>7.3509000000000005E-2</v>
      </c>
      <c r="C284" s="10">
        <v>0.128803</v>
      </c>
      <c r="D284" s="10">
        <v>0.182922</v>
      </c>
      <c r="E284" s="10">
        <v>0.23560500000000001</v>
      </c>
      <c r="F284" s="10">
        <v>0.27670800000000001</v>
      </c>
      <c r="G284" s="10">
        <v>0.29752899999999999</v>
      </c>
      <c r="H284" s="10">
        <v>0.35033399999999998</v>
      </c>
      <c r="I284" s="10">
        <v>0.45100699999999999</v>
      </c>
      <c r="J284" s="10">
        <v>0.53900800000000004</v>
      </c>
      <c r="K284" s="10">
        <v>0.58936500000000003</v>
      </c>
      <c r="L284" s="10">
        <v>0.60990900000000003</v>
      </c>
      <c r="M284" s="10">
        <v>0.616873</v>
      </c>
      <c r="N284" s="10">
        <v>0.62629599999999996</v>
      </c>
      <c r="O284" s="10">
        <v>0.63377499999999998</v>
      </c>
      <c r="P284" s="10">
        <v>0.63868899999999995</v>
      </c>
      <c r="Q284" s="10">
        <v>0.66825000000000001</v>
      </c>
      <c r="R284" s="10">
        <v>0.66605099999999995</v>
      </c>
      <c r="S284" s="10">
        <v>0.62816399999999994</v>
      </c>
      <c r="T284" s="10">
        <v>0.61617999999999995</v>
      </c>
      <c r="U284" s="10">
        <v>0.623996</v>
      </c>
      <c r="V284" s="10">
        <v>0.654088</v>
      </c>
      <c r="W284" s="10">
        <v>0.73421199999999998</v>
      </c>
      <c r="X284" s="10">
        <v>0.82767299999999999</v>
      </c>
      <c r="Y284" s="10">
        <v>0.91763799999999995</v>
      </c>
      <c r="Z284" s="10">
        <v>1.0631409999999999</v>
      </c>
      <c r="AA284" s="10">
        <v>1.240578</v>
      </c>
      <c r="AB284" s="10">
        <v>1.4032789999999999</v>
      </c>
      <c r="AC284" s="10">
        <v>1.5445800000000001</v>
      </c>
      <c r="AD284" s="10">
        <v>1.6834690000000001</v>
      </c>
      <c r="AE284" s="10">
        <v>1.7909889999999999</v>
      </c>
      <c r="AF284" s="10">
        <v>1.8751260000000001</v>
      </c>
      <c r="AG284" s="10">
        <v>2.0010089999999998</v>
      </c>
      <c r="AH284" s="10">
        <v>2.0943399999999999</v>
      </c>
      <c r="AI284" s="10">
        <v>2.1805349999999999</v>
      </c>
      <c r="AJ284" s="10">
        <v>2.2973460000000001</v>
      </c>
      <c r="AK284" s="10">
        <v>2.4519280000000001</v>
      </c>
      <c r="AL284" s="10">
        <v>2.6018699999999999</v>
      </c>
      <c r="AM284" s="10">
        <v>2.7217889999999998</v>
      </c>
      <c r="AN284" s="10">
        <v>2.8690359999999999</v>
      </c>
      <c r="AO284" s="10">
        <v>2.9701439999999999</v>
      </c>
      <c r="AP284" s="10">
        <v>2.9991560000000002</v>
      </c>
      <c r="AQ284" s="10">
        <v>3.0813679999999999</v>
      </c>
      <c r="AR284" s="10">
        <v>3.225619</v>
      </c>
      <c r="AS284" s="10">
        <v>3.3044210000000001</v>
      </c>
      <c r="AT284" s="10">
        <v>3.4105080000000001</v>
      </c>
      <c r="AU284" s="10">
        <v>3.566513</v>
      </c>
      <c r="AV284" s="10">
        <v>3.6811940000000001</v>
      </c>
      <c r="AW284" s="10">
        <v>3.7808060000000001</v>
      </c>
      <c r="AX284" s="10">
        <v>3.8335539999999999</v>
      </c>
      <c r="AY284" s="10">
        <v>3.8498770000000002</v>
      </c>
      <c r="AZ284" s="10">
        <v>3.8603239999999999</v>
      </c>
      <c r="BA284" s="10">
        <v>3.8113039999999998</v>
      </c>
      <c r="BB284" s="10">
        <v>3.7722859999999998</v>
      </c>
      <c r="BC284" s="10">
        <v>3.792227</v>
      </c>
      <c r="BD284" s="10">
        <v>3.7774540000000001</v>
      </c>
      <c r="BE284" s="10">
        <v>3.7521</v>
      </c>
      <c r="BF284" s="10">
        <v>3.7915570000000001</v>
      </c>
      <c r="BG284" s="10">
        <v>3.88266</v>
      </c>
      <c r="BH284" s="10">
        <v>3.945055</v>
      </c>
      <c r="BI284" s="10">
        <v>4.0090820000000003</v>
      </c>
      <c r="BJ284" s="10">
        <v>4.0769260000000003</v>
      </c>
      <c r="BK284" s="10">
        <v>4.0980030000000003</v>
      </c>
      <c r="BL284" s="10">
        <v>4.0862660000000002</v>
      </c>
      <c r="BM284" s="10">
        <v>4.0882319999999996</v>
      </c>
      <c r="BN284" s="10">
        <v>4.0989490000000002</v>
      </c>
      <c r="BO284" s="10">
        <v>4.1157849999999998</v>
      </c>
      <c r="BP284" s="10">
        <v>4.1339439999999996</v>
      </c>
      <c r="BQ284" s="10">
        <v>4.1521689999999998</v>
      </c>
      <c r="BR284" s="10">
        <v>4.170458</v>
      </c>
      <c r="BS284" s="10">
        <v>4.1888120000000004</v>
      </c>
      <c r="BT284" s="10">
        <v>4.2072310000000002</v>
      </c>
      <c r="BU284" s="10">
        <v>4.2257160000000002</v>
      </c>
      <c r="BV284" s="10">
        <v>4.2442659999999997</v>
      </c>
      <c r="BW284" s="10">
        <v>4.2628820000000003</v>
      </c>
      <c r="BX284" s="10">
        <v>4.2815640000000004</v>
      </c>
      <c r="BY284" s="10">
        <v>4.3003119999999999</v>
      </c>
      <c r="BZ284" s="10">
        <v>4.3191269999999999</v>
      </c>
      <c r="CA284" s="10">
        <v>4.3380089999999996</v>
      </c>
      <c r="CB284" s="10">
        <v>4.3569579999999997</v>
      </c>
    </row>
    <row r="285" spans="1:80">
      <c r="A285" s="10">
        <v>4.7829999999999998E-2</v>
      </c>
      <c r="B285" s="10">
        <v>8.1005999999999995E-2</v>
      </c>
      <c r="C285" s="10">
        <v>0.15363099999999999</v>
      </c>
      <c r="D285" s="10">
        <v>0.277285</v>
      </c>
      <c r="E285" s="10">
        <v>0.43321999999999999</v>
      </c>
      <c r="F285" s="10">
        <v>0.61727100000000001</v>
      </c>
      <c r="G285" s="10">
        <v>0.81506199999999995</v>
      </c>
      <c r="H285" s="10">
        <v>1.035455</v>
      </c>
      <c r="I285" s="10">
        <v>1.2668429999999999</v>
      </c>
      <c r="J285" s="10">
        <v>1.4615419999999999</v>
      </c>
      <c r="K285" s="10">
        <v>1.573888</v>
      </c>
      <c r="L285" s="10">
        <v>1.6882680000000001</v>
      </c>
      <c r="M285" s="10">
        <v>1.8339479999999999</v>
      </c>
      <c r="N285" s="10">
        <v>1.979187</v>
      </c>
      <c r="O285" s="10">
        <v>2.1252620000000002</v>
      </c>
      <c r="P285" s="10">
        <v>2.2885520000000001</v>
      </c>
      <c r="Q285" s="10">
        <v>2.543949</v>
      </c>
      <c r="R285" s="10">
        <v>2.792154</v>
      </c>
      <c r="S285" s="10">
        <v>3.1002879999999999</v>
      </c>
      <c r="T285" s="10">
        <v>3.5203709999999999</v>
      </c>
      <c r="U285" s="10">
        <v>4.1090140000000002</v>
      </c>
      <c r="V285" s="10">
        <v>4.7932449999999998</v>
      </c>
      <c r="W285" s="10">
        <v>5.612457</v>
      </c>
      <c r="X285" s="10">
        <v>6.4406530000000002</v>
      </c>
      <c r="Y285" s="10">
        <v>7.1555600000000004</v>
      </c>
      <c r="Z285" s="10">
        <v>7.829472</v>
      </c>
      <c r="AA285" s="10">
        <v>8.5830110000000008</v>
      </c>
      <c r="AB285" s="10">
        <v>9.2970100000000002</v>
      </c>
      <c r="AC285" s="10">
        <v>9.7619699999999998</v>
      </c>
      <c r="AD285" s="10">
        <v>10.070513</v>
      </c>
      <c r="AE285" s="10">
        <v>10.32737</v>
      </c>
      <c r="AF285" s="10">
        <v>10.569419</v>
      </c>
      <c r="AG285" s="10">
        <v>10.456246999999999</v>
      </c>
      <c r="AH285" s="10">
        <v>10.016591999999999</v>
      </c>
      <c r="AI285" s="10">
        <v>9.3306419999999992</v>
      </c>
      <c r="AJ285" s="10">
        <v>8.5721299999999996</v>
      </c>
      <c r="AK285" s="10">
        <v>8.1255310000000005</v>
      </c>
      <c r="AL285" s="10">
        <v>8.0927469999999992</v>
      </c>
      <c r="AM285" s="10">
        <v>8.2899519999999995</v>
      </c>
      <c r="AN285" s="10">
        <v>8.4505990000000004</v>
      </c>
      <c r="AO285" s="10">
        <v>8.3679640000000006</v>
      </c>
      <c r="AP285" s="10">
        <v>8.085858</v>
      </c>
      <c r="AQ285" s="10">
        <v>7.5596120000000004</v>
      </c>
      <c r="AR285" s="10">
        <v>7.1450139999999998</v>
      </c>
      <c r="AS285" s="10">
        <v>6.8922400000000001</v>
      </c>
      <c r="AT285" s="10">
        <v>6.6754530000000001</v>
      </c>
      <c r="AU285" s="10">
        <v>6.6118269999999999</v>
      </c>
      <c r="AV285" s="10">
        <v>6.5054860000000003</v>
      </c>
      <c r="AW285" s="10">
        <v>6.4780740000000003</v>
      </c>
      <c r="AX285" s="10">
        <v>6.4718400000000003</v>
      </c>
      <c r="AY285" s="10">
        <v>6.4235800000000003</v>
      </c>
      <c r="AZ285" s="10">
        <v>6.4088070000000004</v>
      </c>
      <c r="BA285" s="10">
        <v>6.4765309999999996</v>
      </c>
      <c r="BB285" s="10">
        <v>6.5524459999999998</v>
      </c>
      <c r="BC285" s="10">
        <v>6.6150580000000003</v>
      </c>
      <c r="BD285" s="10">
        <v>6.6808360000000002</v>
      </c>
      <c r="BE285" s="10">
        <v>6.759163</v>
      </c>
      <c r="BF285" s="10">
        <v>6.9153089999999997</v>
      </c>
      <c r="BG285" s="10">
        <v>7.0988290000000003</v>
      </c>
      <c r="BH285" s="10">
        <v>7.3343420000000004</v>
      </c>
      <c r="BI285" s="10">
        <v>7.5772110000000001</v>
      </c>
      <c r="BJ285" s="10">
        <v>7.737641</v>
      </c>
      <c r="BK285" s="10">
        <v>7.9063160000000003</v>
      </c>
      <c r="BL285" s="10">
        <v>8.0647789999999997</v>
      </c>
      <c r="BM285" s="10">
        <v>8.3137550000000005</v>
      </c>
      <c r="BN285" s="10">
        <v>8.5936970000000006</v>
      </c>
      <c r="BO285" s="10">
        <v>8.8763740000000002</v>
      </c>
      <c r="BP285" s="10">
        <v>9.1669450000000001</v>
      </c>
      <c r="BQ285" s="10">
        <v>9.4660779999999995</v>
      </c>
      <c r="BR285" s="10">
        <v>9.7740120000000008</v>
      </c>
      <c r="BS285" s="10">
        <v>10.091006</v>
      </c>
      <c r="BT285" s="10">
        <v>10.417325999999999</v>
      </c>
      <c r="BU285" s="10">
        <v>10.753247999999999</v>
      </c>
      <c r="BV285" s="10">
        <v>11.099053</v>
      </c>
      <c r="BW285" s="10">
        <v>11.455031999999999</v>
      </c>
      <c r="BX285" s="10">
        <v>11.821484999999999</v>
      </c>
      <c r="BY285" s="10">
        <v>12.19872</v>
      </c>
      <c r="BZ285" s="10">
        <v>12.587054</v>
      </c>
      <c r="CA285" s="10">
        <v>12.986814000000001</v>
      </c>
      <c r="CB285" s="10">
        <v>13.398334999999999</v>
      </c>
    </row>
    <row r="286" spans="1:80">
      <c r="A286" s="10">
        <v>-4.62E-3</v>
      </c>
      <c r="B286" s="10">
        <v>9.8329999999999997E-3</v>
      </c>
      <c r="C286" s="10">
        <v>2.6442E-2</v>
      </c>
      <c r="D286" s="10">
        <v>2.7331000000000001E-2</v>
      </c>
      <c r="E286" s="10">
        <v>4.2167999999999997E-2</v>
      </c>
      <c r="F286" s="10">
        <v>7.9874000000000001E-2</v>
      </c>
      <c r="G286" s="10">
        <v>0.108988</v>
      </c>
      <c r="H286" s="10">
        <v>0.15448000000000001</v>
      </c>
      <c r="I286" s="10">
        <v>0.208177</v>
      </c>
      <c r="J286" s="10">
        <v>0.26044699999999998</v>
      </c>
      <c r="K286" s="10">
        <v>0.32055800000000001</v>
      </c>
      <c r="L286" s="10">
        <v>0.40449000000000002</v>
      </c>
      <c r="M286" s="10">
        <v>0.52940200000000004</v>
      </c>
      <c r="N286" s="10">
        <v>0.66741700000000004</v>
      </c>
      <c r="O286" s="10">
        <v>0.81787799999999999</v>
      </c>
      <c r="P286" s="10">
        <v>0.96732300000000004</v>
      </c>
      <c r="Q286" s="10">
        <v>1.1131249999999999</v>
      </c>
      <c r="R286" s="10">
        <v>1.2129179999999999</v>
      </c>
      <c r="S286" s="10">
        <v>1.267855</v>
      </c>
      <c r="T286" s="10">
        <v>1.3214729999999999</v>
      </c>
      <c r="U286" s="10">
        <v>1.3501970000000001</v>
      </c>
      <c r="V286" s="10">
        <v>1.3742669999999999</v>
      </c>
      <c r="W286" s="10">
        <v>1.4505680000000001</v>
      </c>
      <c r="X286" s="10">
        <v>1.545099</v>
      </c>
      <c r="Y286" s="10">
        <v>1.621122</v>
      </c>
      <c r="Z286" s="10">
        <v>1.674685</v>
      </c>
      <c r="AA286" s="10">
        <v>1.735938</v>
      </c>
      <c r="AB286" s="10">
        <v>1.7618879999999999</v>
      </c>
      <c r="AC286" s="10">
        <v>1.782926</v>
      </c>
      <c r="AD286" s="10">
        <v>1.819278</v>
      </c>
      <c r="AE286" s="10">
        <v>1.9237409999999999</v>
      </c>
      <c r="AF286" s="10">
        <v>2.0422169999999999</v>
      </c>
      <c r="AG286" s="10">
        <v>2.126792</v>
      </c>
      <c r="AH286" s="10">
        <v>2.2097929999999999</v>
      </c>
      <c r="AI286" s="10">
        <v>2.3359580000000002</v>
      </c>
      <c r="AJ286" s="10">
        <v>2.4947750000000002</v>
      </c>
      <c r="AK286" s="10">
        <v>2.6670569999999998</v>
      </c>
      <c r="AL286" s="10">
        <v>2.8196750000000002</v>
      </c>
      <c r="AM286" s="10">
        <v>2.943228</v>
      </c>
      <c r="AN286" s="10">
        <v>3.011816</v>
      </c>
      <c r="AO286" s="10">
        <v>3.0621420000000001</v>
      </c>
      <c r="AP286" s="10">
        <v>3.0417380000000001</v>
      </c>
      <c r="AQ286" s="10">
        <v>2.978653</v>
      </c>
      <c r="AR286" s="10">
        <v>2.9632619999999998</v>
      </c>
      <c r="AS286" s="10">
        <v>2.9858039999999999</v>
      </c>
      <c r="AT286" s="10">
        <v>3.0620470000000002</v>
      </c>
      <c r="AU286" s="10">
        <v>3.1127099999999999</v>
      </c>
      <c r="AV286" s="10">
        <v>3.1318389999999998</v>
      </c>
      <c r="AW286" s="10">
        <v>3.1476410000000001</v>
      </c>
      <c r="AX286" s="10">
        <v>3.159951</v>
      </c>
      <c r="AY286" s="10">
        <v>3.1120570000000001</v>
      </c>
      <c r="AZ286" s="10">
        <v>3.0189979999999998</v>
      </c>
      <c r="BA286" s="10">
        <v>3.0057969999999998</v>
      </c>
      <c r="BB286" s="10">
        <v>3.0162270000000002</v>
      </c>
      <c r="BC286" s="10">
        <v>3.0034399999999999</v>
      </c>
      <c r="BD286" s="10">
        <v>2.9815990000000001</v>
      </c>
      <c r="BE286" s="10">
        <v>2.9762219999999999</v>
      </c>
      <c r="BF286" s="10">
        <v>2.949954</v>
      </c>
      <c r="BG286" s="10">
        <v>2.8728359999999999</v>
      </c>
      <c r="BH286" s="10">
        <v>2.7863920000000002</v>
      </c>
      <c r="BI286" s="10">
        <v>2.6719599999999999</v>
      </c>
      <c r="BJ286" s="10">
        <v>2.5415839999999998</v>
      </c>
      <c r="BK286" s="10">
        <v>2.4431240000000001</v>
      </c>
      <c r="BL286" s="10">
        <v>2.3529469999999999</v>
      </c>
      <c r="BM286" s="10">
        <v>2.2556720000000001</v>
      </c>
      <c r="BN286" s="10">
        <v>2.1627239999999999</v>
      </c>
      <c r="BO286" s="10">
        <v>2.074173</v>
      </c>
      <c r="BP286" s="10">
        <v>1.986132</v>
      </c>
      <c r="BQ286" s="10">
        <v>1.900617</v>
      </c>
      <c r="BR286" s="10">
        <v>1.8175509999999999</v>
      </c>
      <c r="BS286" s="10">
        <v>1.736864</v>
      </c>
      <c r="BT286" s="10">
        <v>1.658487</v>
      </c>
      <c r="BU286" s="10">
        <v>1.582355</v>
      </c>
      <c r="BV286" s="10">
        <v>1.5084029999999999</v>
      </c>
      <c r="BW286" s="10">
        <v>1.436569</v>
      </c>
      <c r="BX286" s="10">
        <v>1.366792</v>
      </c>
      <c r="BY286" s="10">
        <v>1.299013</v>
      </c>
      <c r="BZ286" s="10">
        <v>1.2331749999999999</v>
      </c>
      <c r="CA286" s="10">
        <v>1.1692229999999999</v>
      </c>
      <c r="CB286" s="10">
        <v>1.107102</v>
      </c>
    </row>
    <row r="287" spans="1:80">
      <c r="A287" s="10">
        <v>2.5819000000000002E-2</v>
      </c>
      <c r="B287" s="10">
        <v>5.6881000000000001E-2</v>
      </c>
      <c r="C287" s="10">
        <v>7.7434000000000003E-2</v>
      </c>
      <c r="D287" s="10">
        <v>8.6958999999999995E-2</v>
      </c>
      <c r="E287" s="10">
        <v>0.10226499999999999</v>
      </c>
      <c r="F287" s="10">
        <v>0.137022</v>
      </c>
      <c r="G287" s="10">
        <v>0.16211300000000001</v>
      </c>
      <c r="H287" s="10">
        <v>0.18066699999999999</v>
      </c>
      <c r="I287" s="10">
        <v>0.183006</v>
      </c>
      <c r="J287" s="10">
        <v>0.18116399999999999</v>
      </c>
      <c r="K287" s="10">
        <v>0.20297699999999999</v>
      </c>
      <c r="L287" s="10">
        <v>0.24129800000000001</v>
      </c>
      <c r="M287" s="10">
        <v>0.26910499999999998</v>
      </c>
      <c r="N287" s="10">
        <v>0.27090700000000001</v>
      </c>
      <c r="O287" s="10">
        <v>0.27352300000000002</v>
      </c>
      <c r="P287" s="10">
        <v>0.31017099999999997</v>
      </c>
      <c r="Q287" s="10">
        <v>0.35046699999999997</v>
      </c>
      <c r="R287" s="10">
        <v>0.35198699999999999</v>
      </c>
      <c r="S287" s="10">
        <v>0.332152</v>
      </c>
      <c r="T287" s="10">
        <v>0.32126199999999999</v>
      </c>
      <c r="U287" s="10">
        <v>0.30875399999999997</v>
      </c>
      <c r="V287" s="10">
        <v>0.30975999999999998</v>
      </c>
      <c r="W287" s="10">
        <v>0.29899300000000001</v>
      </c>
      <c r="X287" s="10">
        <v>0.26944400000000002</v>
      </c>
      <c r="Y287" s="10">
        <v>0.23972099999999999</v>
      </c>
      <c r="Z287" s="10">
        <v>0.21526899999999999</v>
      </c>
      <c r="AA287" s="10">
        <v>0.21210399999999999</v>
      </c>
      <c r="AB287" s="10">
        <v>0.233713</v>
      </c>
      <c r="AC287" s="10">
        <v>0.243204</v>
      </c>
      <c r="AD287" s="10">
        <v>0.223969</v>
      </c>
      <c r="AE287" s="10">
        <v>0.20002</v>
      </c>
      <c r="AF287" s="10">
        <v>0.16903499999999999</v>
      </c>
      <c r="AG287" s="10">
        <v>0.11518299999999999</v>
      </c>
      <c r="AH287" s="10">
        <v>6.4356999999999998E-2</v>
      </c>
      <c r="AI287" s="10">
        <v>2.5087000000000002E-2</v>
      </c>
      <c r="AJ287" s="10">
        <v>-1.6833000000000001E-2</v>
      </c>
      <c r="AK287" s="10">
        <v>-6.4052999999999999E-2</v>
      </c>
      <c r="AL287" s="10">
        <v>-0.105944</v>
      </c>
      <c r="AM287" s="10">
        <v>-0.14529700000000001</v>
      </c>
      <c r="AN287" s="10">
        <v>-0.18255299999999999</v>
      </c>
      <c r="AO287" s="10">
        <v>-0.21871399999999999</v>
      </c>
      <c r="AP287" s="10">
        <v>-0.26163999999999998</v>
      </c>
      <c r="AQ287" s="10">
        <v>-0.30079299999999998</v>
      </c>
      <c r="AR287" s="10">
        <v>-0.32508199999999998</v>
      </c>
      <c r="AS287" s="10">
        <v>-0.33997300000000003</v>
      </c>
      <c r="AT287" s="10">
        <v>-0.35602400000000001</v>
      </c>
      <c r="AU287" s="10">
        <v>-0.36151100000000003</v>
      </c>
      <c r="AV287" s="10">
        <v>-0.36479</v>
      </c>
      <c r="AW287" s="10">
        <v>-0.38127</v>
      </c>
      <c r="AX287" s="10">
        <v>-0.40072600000000003</v>
      </c>
      <c r="AY287" s="10">
        <v>-0.417489</v>
      </c>
      <c r="AZ287" s="10">
        <v>-0.42941800000000002</v>
      </c>
      <c r="BA287" s="10">
        <v>-0.436108</v>
      </c>
      <c r="BB287" s="10">
        <v>-0.43789800000000001</v>
      </c>
      <c r="BC287" s="10">
        <v>-0.44191000000000003</v>
      </c>
      <c r="BD287" s="10">
        <v>-0.44452399999999997</v>
      </c>
      <c r="BE287" s="10">
        <v>-0.44422299999999998</v>
      </c>
      <c r="BF287" s="10">
        <v>-0.44656899999999999</v>
      </c>
      <c r="BG287" s="10">
        <v>-0.45280300000000001</v>
      </c>
      <c r="BH287" s="10">
        <v>-0.46222600000000003</v>
      </c>
      <c r="BI287" s="10">
        <v>-0.46807100000000001</v>
      </c>
      <c r="BJ287" s="10">
        <v>-0.46857799999999999</v>
      </c>
      <c r="BK287" s="10">
        <v>-0.468584</v>
      </c>
      <c r="BL287" s="10">
        <v>-0.47445500000000002</v>
      </c>
      <c r="BM287" s="10">
        <v>-0.48116700000000001</v>
      </c>
      <c r="BN287" s="10">
        <v>-0.48795500000000003</v>
      </c>
      <c r="BO287" s="10">
        <v>-0.49404300000000001</v>
      </c>
      <c r="BP287" s="10">
        <v>-0.49998900000000002</v>
      </c>
      <c r="BQ287" s="10">
        <v>-0.50586399999999998</v>
      </c>
      <c r="BR287" s="10">
        <v>-0.51166999999999996</v>
      </c>
      <c r="BS287" s="10">
        <v>-0.51740799999999998</v>
      </c>
      <c r="BT287" s="10">
        <v>-0.52307899999999996</v>
      </c>
      <c r="BU287" s="10">
        <v>-0.52868300000000001</v>
      </c>
      <c r="BV287" s="10">
        <v>-0.53422099999999995</v>
      </c>
      <c r="BW287" s="10">
        <v>-0.53969400000000001</v>
      </c>
      <c r="BX287" s="10">
        <v>-0.545103</v>
      </c>
      <c r="BY287" s="10">
        <v>-0.55044800000000005</v>
      </c>
      <c r="BZ287" s="10">
        <v>-0.55572999999999995</v>
      </c>
      <c r="CA287" s="10">
        <v>-0.56094999999999995</v>
      </c>
      <c r="CB287" s="10">
        <v>-0.56610899999999997</v>
      </c>
    </row>
    <row r="288" spans="1:80">
      <c r="A288" s="10">
        <v>3.0460999999999998E-2</v>
      </c>
      <c r="B288" s="10">
        <v>8.3454E-2</v>
      </c>
      <c r="C288" s="10">
        <v>0.14408099999999999</v>
      </c>
      <c r="D288" s="10">
        <v>0.200848</v>
      </c>
      <c r="E288" s="10">
        <v>0.24343500000000001</v>
      </c>
      <c r="F288" s="10">
        <v>0.26169199999999998</v>
      </c>
      <c r="G288" s="10">
        <v>0.270094</v>
      </c>
      <c r="H288" s="10">
        <v>0.28521099999999999</v>
      </c>
      <c r="I288" s="10">
        <v>0.31159700000000001</v>
      </c>
      <c r="J288" s="10">
        <v>0.33871499999999999</v>
      </c>
      <c r="K288" s="10">
        <v>0.40158100000000002</v>
      </c>
      <c r="L288" s="10">
        <v>0.52286299999999997</v>
      </c>
      <c r="M288" s="10">
        <v>0.67818500000000004</v>
      </c>
      <c r="N288" s="10">
        <v>0.85580199999999995</v>
      </c>
      <c r="O288" s="10">
        <v>1.038659</v>
      </c>
      <c r="P288" s="10">
        <v>1.2060869999999999</v>
      </c>
      <c r="Q288" s="10">
        <v>1.3480110000000001</v>
      </c>
      <c r="R288" s="10">
        <v>1.460151</v>
      </c>
      <c r="S288" s="10">
        <v>1.518451</v>
      </c>
      <c r="T288" s="10">
        <v>1.561965</v>
      </c>
      <c r="U288" s="10">
        <v>1.5981510000000001</v>
      </c>
      <c r="V288" s="10">
        <v>1.597434</v>
      </c>
      <c r="W288" s="10">
        <v>1.563585</v>
      </c>
      <c r="X288" s="10">
        <v>1.524537</v>
      </c>
      <c r="Y288" s="10">
        <v>1.4889220000000001</v>
      </c>
      <c r="Z288" s="10">
        <v>1.4686330000000001</v>
      </c>
      <c r="AA288" s="10">
        <v>1.452121</v>
      </c>
      <c r="AB288" s="10">
        <v>1.436461</v>
      </c>
      <c r="AC288" s="10">
        <v>1.430053</v>
      </c>
      <c r="AD288" s="10">
        <v>1.4185160000000001</v>
      </c>
      <c r="AE288" s="10">
        <v>1.4174310000000001</v>
      </c>
      <c r="AF288" s="10">
        <v>1.446504</v>
      </c>
      <c r="AG288" s="10">
        <v>1.538673</v>
      </c>
      <c r="AH288" s="10">
        <v>1.7188289999999999</v>
      </c>
      <c r="AI288" s="10">
        <v>1.995482</v>
      </c>
      <c r="AJ288" s="10">
        <v>2.3002760000000002</v>
      </c>
      <c r="AK288" s="10">
        <v>2.6329790000000002</v>
      </c>
      <c r="AL288" s="10">
        <v>2.9164819999999998</v>
      </c>
      <c r="AM288" s="10">
        <v>3.0553330000000001</v>
      </c>
      <c r="AN288" s="10">
        <v>3.0951339999999998</v>
      </c>
      <c r="AO288" s="10">
        <v>3.1477200000000001</v>
      </c>
      <c r="AP288" s="10">
        <v>3.2440199999999999</v>
      </c>
      <c r="AQ288" s="10">
        <v>3.3772700000000002</v>
      </c>
      <c r="AR288" s="10">
        <v>3.4417439999999999</v>
      </c>
      <c r="AS288" s="10">
        <v>3.4737100000000001</v>
      </c>
      <c r="AT288" s="10">
        <v>3.520988</v>
      </c>
      <c r="AU288" s="10">
        <v>3.5436399999999999</v>
      </c>
      <c r="AV288" s="10">
        <v>3.5328889999999999</v>
      </c>
      <c r="AW288" s="10">
        <v>3.5297510000000001</v>
      </c>
      <c r="AX288" s="10">
        <v>3.6090970000000002</v>
      </c>
      <c r="AY288" s="10">
        <v>3.6870810000000001</v>
      </c>
      <c r="AZ288" s="10">
        <v>3.724834</v>
      </c>
      <c r="BA288" s="10">
        <v>3.7437170000000002</v>
      </c>
      <c r="BB288" s="10">
        <v>3.738165</v>
      </c>
      <c r="BC288" s="10">
        <v>3.7017449999999998</v>
      </c>
      <c r="BD288" s="10">
        <v>3.6650900000000002</v>
      </c>
      <c r="BE288" s="10">
        <v>3.6903980000000001</v>
      </c>
      <c r="BF288" s="10">
        <v>3.7563710000000001</v>
      </c>
      <c r="BG288" s="10">
        <v>3.836668</v>
      </c>
      <c r="BH288" s="10">
        <v>3.9560569999999999</v>
      </c>
      <c r="BI288" s="10">
        <v>4.0816650000000001</v>
      </c>
      <c r="BJ288" s="10">
        <v>4.1469649999999998</v>
      </c>
      <c r="BK288" s="10">
        <v>4.1583880000000004</v>
      </c>
      <c r="BL288" s="10">
        <v>4.1717029999999999</v>
      </c>
      <c r="BM288" s="10">
        <v>4.1967480000000004</v>
      </c>
      <c r="BN288" s="10">
        <v>4.2159769999999996</v>
      </c>
      <c r="BO288" s="10">
        <v>4.2327500000000002</v>
      </c>
      <c r="BP288" s="10">
        <v>4.2484950000000001</v>
      </c>
      <c r="BQ288" s="10">
        <v>4.2642660000000001</v>
      </c>
      <c r="BR288" s="10">
        <v>4.2800849999999997</v>
      </c>
      <c r="BS288" s="10">
        <v>4.2959509999999996</v>
      </c>
      <c r="BT288" s="10">
        <v>4.3118639999999999</v>
      </c>
      <c r="BU288" s="10">
        <v>4.3278249999999998</v>
      </c>
      <c r="BV288" s="10">
        <v>4.3438350000000003</v>
      </c>
      <c r="BW288" s="10">
        <v>4.3598920000000003</v>
      </c>
      <c r="BX288" s="10">
        <v>4.3759980000000001</v>
      </c>
      <c r="BY288" s="10">
        <v>4.3921520000000003</v>
      </c>
      <c r="BZ288" s="10">
        <v>4.4083550000000002</v>
      </c>
      <c r="CA288" s="10">
        <v>4.4246059999999998</v>
      </c>
      <c r="CB288" s="10">
        <v>4.440906</v>
      </c>
    </row>
    <row r="289" spans="1:80">
      <c r="A289" s="10">
        <v>-3.2791000000000001E-2</v>
      </c>
      <c r="B289" s="10">
        <v>-7.7938999999999994E-2</v>
      </c>
      <c r="C289" s="10">
        <v>-0.110777</v>
      </c>
      <c r="D289" s="10">
        <v>-0.146893</v>
      </c>
      <c r="E289" s="10">
        <v>-0.17735600000000001</v>
      </c>
      <c r="F289" s="10">
        <v>-0.18478700000000001</v>
      </c>
      <c r="G289" s="10">
        <v>-0.18231700000000001</v>
      </c>
      <c r="H289" s="10">
        <v>-0.17324400000000001</v>
      </c>
      <c r="I289" s="10">
        <v>-0.17647399999999999</v>
      </c>
      <c r="J289" s="10">
        <v>-0.186225</v>
      </c>
      <c r="K289" s="10">
        <v>-0.20491999999999999</v>
      </c>
      <c r="L289" s="10">
        <v>-0.23283699999999999</v>
      </c>
      <c r="M289" s="10">
        <v>-0.25764300000000001</v>
      </c>
      <c r="N289" s="10">
        <v>-0.282578</v>
      </c>
      <c r="O289" s="10">
        <v>-0.332845</v>
      </c>
      <c r="P289" s="10">
        <v>-0.39102199999999998</v>
      </c>
      <c r="Q289" s="10">
        <v>-0.42375200000000002</v>
      </c>
      <c r="R289" s="10">
        <v>-0.44776500000000002</v>
      </c>
      <c r="S289" s="10">
        <v>-0.46488299999999999</v>
      </c>
      <c r="T289" s="10">
        <v>-0.47644999999999998</v>
      </c>
      <c r="U289" s="10">
        <v>-0.48550300000000002</v>
      </c>
      <c r="V289" s="10">
        <v>-0.48491499999999998</v>
      </c>
      <c r="W289" s="10">
        <v>-0.476661</v>
      </c>
      <c r="X289" s="10">
        <v>-0.46801199999999998</v>
      </c>
      <c r="Y289" s="10">
        <v>-0.45798299999999997</v>
      </c>
      <c r="Z289" s="10">
        <v>-0.44864999999999999</v>
      </c>
      <c r="AA289" s="10">
        <v>-0.43324299999999999</v>
      </c>
      <c r="AB289" s="10">
        <v>-0.41489399999999999</v>
      </c>
      <c r="AC289" s="10">
        <v>-0.388015</v>
      </c>
      <c r="AD289" s="10">
        <v>-0.361761</v>
      </c>
      <c r="AE289" s="10">
        <v>-0.342802</v>
      </c>
      <c r="AF289" s="10">
        <v>-0.31537399999999999</v>
      </c>
      <c r="AG289" s="10">
        <v>-0.26604499999999998</v>
      </c>
      <c r="AH289" s="10">
        <v>-0.20980799999999999</v>
      </c>
      <c r="AI289" s="10">
        <v>-0.161353</v>
      </c>
      <c r="AJ289" s="10">
        <v>-0.11534800000000001</v>
      </c>
      <c r="AK289" s="10">
        <v>-5.7249000000000001E-2</v>
      </c>
      <c r="AL289" s="10">
        <v>2.8715000000000001E-2</v>
      </c>
      <c r="AM289" s="10">
        <v>0.112793</v>
      </c>
      <c r="AN289" s="10">
        <v>0.18254699999999999</v>
      </c>
      <c r="AO289" s="10">
        <v>0.24477099999999999</v>
      </c>
      <c r="AP289" s="10">
        <v>0.29361500000000001</v>
      </c>
      <c r="AQ289" s="10">
        <v>0.32206200000000001</v>
      </c>
      <c r="AR289" s="10">
        <v>0.34640100000000001</v>
      </c>
      <c r="AS289" s="10">
        <v>0.33354499999999998</v>
      </c>
      <c r="AT289" s="10">
        <v>0.28524300000000002</v>
      </c>
      <c r="AU289" s="10">
        <v>0.24904999999999999</v>
      </c>
      <c r="AV289" s="10">
        <v>0.25202200000000002</v>
      </c>
      <c r="AW289" s="10">
        <v>0.23708699999999999</v>
      </c>
      <c r="AX289" s="10">
        <v>0.19461999999999999</v>
      </c>
      <c r="AY289" s="10">
        <v>0.137573</v>
      </c>
      <c r="AZ289" s="10">
        <v>7.7804999999999999E-2</v>
      </c>
      <c r="BA289" s="10">
        <v>1.7871000000000001E-2</v>
      </c>
      <c r="BB289" s="10">
        <v>-3.5771999999999998E-2</v>
      </c>
      <c r="BC289" s="10">
        <v>-8.8360999999999995E-2</v>
      </c>
      <c r="BD289" s="10">
        <v>-0.14694599999999999</v>
      </c>
      <c r="BE289" s="10">
        <v>-0.19329399999999999</v>
      </c>
      <c r="BF289" s="10">
        <v>-0.235758</v>
      </c>
      <c r="BG289" s="10">
        <v>-0.26547799999999999</v>
      </c>
      <c r="BH289" s="10">
        <v>-0.28539599999999998</v>
      </c>
      <c r="BI289" s="10">
        <v>-0.30512600000000001</v>
      </c>
      <c r="BJ289" s="10">
        <v>-0.31950800000000001</v>
      </c>
      <c r="BK289" s="10">
        <v>-0.32621</v>
      </c>
      <c r="BL289" s="10">
        <v>-0.33788800000000002</v>
      </c>
      <c r="BM289" s="10">
        <v>-0.35364299999999999</v>
      </c>
      <c r="BN289" s="10">
        <v>-0.36823800000000001</v>
      </c>
      <c r="BO289" s="10">
        <v>-0.38239699999999999</v>
      </c>
      <c r="BP289" s="10">
        <v>-0.39593699999999998</v>
      </c>
      <c r="BQ289" s="10">
        <v>-0.40917799999999999</v>
      </c>
      <c r="BR289" s="10">
        <v>-0.42213000000000001</v>
      </c>
      <c r="BS289" s="10">
        <v>-0.43479699999999999</v>
      </c>
      <c r="BT289" s="10">
        <v>-0.447187</v>
      </c>
      <c r="BU289" s="10">
        <v>-0.45930500000000002</v>
      </c>
      <c r="BV289" s="10">
        <v>-0.47115699999999999</v>
      </c>
      <c r="BW289" s="10">
        <v>-0.48275000000000001</v>
      </c>
      <c r="BX289" s="10">
        <v>-0.494089</v>
      </c>
      <c r="BY289" s="10">
        <v>-0.50517900000000004</v>
      </c>
      <c r="BZ289" s="10">
        <v>-0.51602599999999998</v>
      </c>
      <c r="CA289" s="10">
        <v>-0.52663499999999996</v>
      </c>
      <c r="CB289" s="10">
        <v>-0.53701100000000002</v>
      </c>
    </row>
    <row r="290" spans="1:80">
      <c r="A290" s="10">
        <v>8.0070000000000002E-3</v>
      </c>
      <c r="B290" s="10">
        <v>1.7718999999999999E-2</v>
      </c>
      <c r="C290" s="10">
        <v>2.7111E-2</v>
      </c>
      <c r="D290" s="10">
        <v>1.8929999999999999E-2</v>
      </c>
      <c r="E290" s="10">
        <v>-5.4520000000000002E-3</v>
      </c>
      <c r="F290" s="10">
        <v>-3.7559000000000002E-2</v>
      </c>
      <c r="G290" s="10">
        <v>-3.5909999999999997E-2</v>
      </c>
      <c r="H290" s="10">
        <v>-3.7059000000000002E-2</v>
      </c>
      <c r="I290" s="10">
        <v>-7.5966000000000006E-2</v>
      </c>
      <c r="J290" s="10">
        <v>-0.10503700000000001</v>
      </c>
      <c r="K290" s="10">
        <v>-0.107848</v>
      </c>
      <c r="L290" s="10">
        <v>-0.10474600000000001</v>
      </c>
      <c r="M290" s="10">
        <v>-0.116879</v>
      </c>
      <c r="N290" s="10">
        <v>-0.114763</v>
      </c>
      <c r="O290" s="10">
        <v>-0.102701</v>
      </c>
      <c r="P290" s="10">
        <v>-0.10915999999999999</v>
      </c>
      <c r="Q290" s="10">
        <v>-0.12339600000000001</v>
      </c>
      <c r="R290" s="10">
        <v>-0.13768</v>
      </c>
      <c r="S290" s="10">
        <v>-0.15712300000000001</v>
      </c>
      <c r="T290" s="10">
        <v>-0.176035</v>
      </c>
      <c r="U290" s="10">
        <v>-0.18938099999999999</v>
      </c>
      <c r="V290" s="10">
        <v>-0.21385599999999999</v>
      </c>
      <c r="W290" s="10">
        <v>-0.23585700000000001</v>
      </c>
      <c r="X290" s="10">
        <v>-0.22958000000000001</v>
      </c>
      <c r="Y290" s="10">
        <v>-0.21609</v>
      </c>
      <c r="Z290" s="10">
        <v>-0.20549000000000001</v>
      </c>
      <c r="AA290" s="10">
        <v>-0.176867</v>
      </c>
      <c r="AB290" s="10">
        <v>-0.14204600000000001</v>
      </c>
      <c r="AC290" s="10">
        <v>-0.125222</v>
      </c>
      <c r="AD290" s="10">
        <v>-0.10262</v>
      </c>
      <c r="AE290" s="10">
        <v>-7.9688999999999996E-2</v>
      </c>
      <c r="AF290" s="10">
        <v>-7.3599999999999999E-2</v>
      </c>
      <c r="AG290" s="10">
        <v>-7.2706999999999994E-2</v>
      </c>
      <c r="AH290" s="10">
        <v>-7.7796000000000004E-2</v>
      </c>
      <c r="AI290" s="10">
        <v>-7.3277999999999996E-2</v>
      </c>
      <c r="AJ290" s="10">
        <v>-5.9632999999999999E-2</v>
      </c>
      <c r="AK290" s="10">
        <v>-5.5079999999999997E-2</v>
      </c>
      <c r="AL290" s="10">
        <v>-5.1598999999999999E-2</v>
      </c>
      <c r="AM290" s="10">
        <v>-4.4652999999999998E-2</v>
      </c>
      <c r="AN290" s="10">
        <v>-4.8651E-2</v>
      </c>
      <c r="AO290" s="10">
        <v>-7.2054000000000007E-2</v>
      </c>
      <c r="AP290" s="10">
        <v>-0.106076</v>
      </c>
      <c r="AQ290" s="10">
        <v>-0.13339400000000001</v>
      </c>
      <c r="AR290" s="10">
        <v>-0.15301400000000001</v>
      </c>
      <c r="AS290" s="10">
        <v>-0.174904</v>
      </c>
      <c r="AT290" s="10">
        <v>-0.20694699999999999</v>
      </c>
      <c r="AU290" s="10">
        <v>-0.23169500000000001</v>
      </c>
      <c r="AV290" s="10">
        <v>-0.24926799999999999</v>
      </c>
      <c r="AW290" s="10">
        <v>-0.27470600000000001</v>
      </c>
      <c r="AX290" s="10">
        <v>-0.30595099999999997</v>
      </c>
      <c r="AY290" s="10">
        <v>-0.33154600000000001</v>
      </c>
      <c r="AZ290" s="10">
        <v>-0.35204999999999997</v>
      </c>
      <c r="BA290" s="10">
        <v>-0.368394</v>
      </c>
      <c r="BB290" s="10">
        <v>-0.37686500000000001</v>
      </c>
      <c r="BC290" s="10">
        <v>-0.38893</v>
      </c>
      <c r="BD290" s="10">
        <v>-0.39900099999999999</v>
      </c>
      <c r="BE290" s="10">
        <v>-0.40162599999999998</v>
      </c>
      <c r="BF290" s="10">
        <v>-0.40045900000000001</v>
      </c>
      <c r="BG290" s="10">
        <v>-0.39618500000000001</v>
      </c>
      <c r="BH290" s="10">
        <v>-0.39663500000000002</v>
      </c>
      <c r="BI290" s="10">
        <v>-0.40414800000000001</v>
      </c>
      <c r="BJ290" s="10">
        <v>-0.408719</v>
      </c>
      <c r="BK290" s="10">
        <v>-0.41187299999999999</v>
      </c>
      <c r="BL290" s="10">
        <v>-0.41215200000000002</v>
      </c>
      <c r="BM290" s="10">
        <v>-0.41031400000000001</v>
      </c>
      <c r="BN290" s="10">
        <v>-0.40747100000000003</v>
      </c>
      <c r="BO290" s="10">
        <v>-0.40509899999999999</v>
      </c>
      <c r="BP290" s="10">
        <v>-0.40268500000000002</v>
      </c>
      <c r="BQ290" s="10">
        <v>-0.40026499999999998</v>
      </c>
      <c r="BR290" s="10">
        <v>-0.39783499999999999</v>
      </c>
      <c r="BS290" s="10">
        <v>-0.395395</v>
      </c>
      <c r="BT290" s="10">
        <v>-0.39294600000000002</v>
      </c>
      <c r="BU290" s="10">
        <v>-0.39048699999999997</v>
      </c>
      <c r="BV290" s="10">
        <v>-0.388017</v>
      </c>
      <c r="BW290" s="10">
        <v>-0.38553799999999999</v>
      </c>
      <c r="BX290" s="10">
        <v>-0.38304899999999997</v>
      </c>
      <c r="BY290" s="10">
        <v>-0.38054900000000003</v>
      </c>
      <c r="BZ290" s="10">
        <v>-0.37803999999999999</v>
      </c>
      <c r="CA290" s="10">
        <v>-0.37552000000000002</v>
      </c>
      <c r="CB290" s="10">
        <v>-0.37298999999999999</v>
      </c>
    </row>
    <row r="291" spans="1:80">
      <c r="A291" s="10">
        <v>8.2314999999999999E-2</v>
      </c>
      <c r="B291" s="10">
        <v>0.167408</v>
      </c>
      <c r="C291" s="10">
        <v>0.21293500000000001</v>
      </c>
      <c r="D291" s="10">
        <v>0.21754699999999999</v>
      </c>
      <c r="E291" s="10">
        <v>0.205067</v>
      </c>
      <c r="F291" s="10">
        <v>0.215368</v>
      </c>
      <c r="G291" s="10">
        <v>0.229548</v>
      </c>
      <c r="H291" s="10">
        <v>0.25994099999999998</v>
      </c>
      <c r="I291" s="10">
        <v>0.30342599999999997</v>
      </c>
      <c r="J291" s="10">
        <v>0.337557</v>
      </c>
      <c r="K291" s="10">
        <v>0.38428800000000002</v>
      </c>
      <c r="L291" s="10">
        <v>0.41507100000000002</v>
      </c>
      <c r="M291" s="10">
        <v>0.45258599999999999</v>
      </c>
      <c r="N291" s="10">
        <v>0.53375499999999998</v>
      </c>
      <c r="O291" s="10">
        <v>0.63079300000000005</v>
      </c>
      <c r="P291" s="10">
        <v>0.70760900000000004</v>
      </c>
      <c r="Q291" s="10">
        <v>0.76528700000000005</v>
      </c>
      <c r="R291" s="10">
        <v>0.78358700000000003</v>
      </c>
      <c r="S291" s="10">
        <v>0.78764100000000004</v>
      </c>
      <c r="T291" s="10">
        <v>0.77937999999999996</v>
      </c>
      <c r="U291" s="10">
        <v>0.799099</v>
      </c>
      <c r="V291" s="10">
        <v>0.85862000000000005</v>
      </c>
      <c r="W291" s="10">
        <v>0.90857299999999996</v>
      </c>
      <c r="X291" s="10">
        <v>0.92169999999999996</v>
      </c>
      <c r="Y291" s="10">
        <v>0.93643100000000001</v>
      </c>
      <c r="Z291" s="10">
        <v>0.96933800000000003</v>
      </c>
      <c r="AA291" s="10">
        <v>1.0254179999999999</v>
      </c>
      <c r="AB291" s="10">
        <v>1.1001860000000001</v>
      </c>
      <c r="AC291" s="10">
        <v>1.1897070000000001</v>
      </c>
      <c r="AD291" s="10">
        <v>1.284775</v>
      </c>
      <c r="AE291" s="10">
        <v>1.332254</v>
      </c>
      <c r="AF291" s="10">
        <v>1.341515</v>
      </c>
      <c r="AG291" s="10">
        <v>1.3803129999999999</v>
      </c>
      <c r="AH291" s="10">
        <v>1.461929</v>
      </c>
      <c r="AI291" s="10">
        <v>1.5276149999999999</v>
      </c>
      <c r="AJ291" s="10">
        <v>1.6251979999999999</v>
      </c>
      <c r="AK291" s="10">
        <v>1.8065329999999999</v>
      </c>
      <c r="AL291" s="10">
        <v>2.0282680000000002</v>
      </c>
      <c r="AM291" s="10">
        <v>2.3216130000000001</v>
      </c>
      <c r="AN291" s="10">
        <v>2.6712539999999998</v>
      </c>
      <c r="AO291" s="10">
        <v>3.050748</v>
      </c>
      <c r="AP291" s="10">
        <v>3.422663</v>
      </c>
      <c r="AQ291" s="10">
        <v>3.7714940000000001</v>
      </c>
      <c r="AR291" s="10">
        <v>4.217041</v>
      </c>
      <c r="AS291" s="10">
        <v>4.7756790000000002</v>
      </c>
      <c r="AT291" s="10">
        <v>5.3546129999999996</v>
      </c>
      <c r="AU291" s="10">
        <v>5.9146349999999996</v>
      </c>
      <c r="AV291" s="10">
        <v>6.4655300000000002</v>
      </c>
      <c r="AW291" s="10">
        <v>7.0847829999999998</v>
      </c>
      <c r="AX291" s="10">
        <v>7.5922510000000001</v>
      </c>
      <c r="AY291" s="10">
        <v>7.9177929999999996</v>
      </c>
      <c r="AZ291" s="10">
        <v>8.2081619999999997</v>
      </c>
      <c r="BA291" s="10">
        <v>8.5312760000000001</v>
      </c>
      <c r="BB291" s="10">
        <v>8.8339780000000001</v>
      </c>
      <c r="BC291" s="10">
        <v>9.0402609999999992</v>
      </c>
      <c r="BD291" s="10">
        <v>9.1847069999999995</v>
      </c>
      <c r="BE291" s="10">
        <v>9.3975089999999994</v>
      </c>
      <c r="BF291" s="10">
        <v>9.7747209999999995</v>
      </c>
      <c r="BG291" s="10">
        <v>10.068007</v>
      </c>
      <c r="BH291" s="10">
        <v>10.275596</v>
      </c>
      <c r="BI291" s="10">
        <v>10.460613</v>
      </c>
      <c r="BJ291" s="10">
        <v>10.598729000000001</v>
      </c>
      <c r="BK291" s="10">
        <v>10.767817000000001</v>
      </c>
      <c r="BL291" s="10">
        <v>11.002583</v>
      </c>
      <c r="BM291" s="10">
        <v>11.252666</v>
      </c>
      <c r="BN291" s="10">
        <v>11.515421</v>
      </c>
      <c r="BO291" s="10">
        <v>11.783412</v>
      </c>
      <c r="BP291" s="10">
        <v>12.060903</v>
      </c>
      <c r="BQ291" s="10">
        <v>12.344457</v>
      </c>
      <c r="BR291" s="10">
        <v>12.634166</v>
      </c>
      <c r="BS291" s="10">
        <v>12.930166</v>
      </c>
      <c r="BT291" s="10">
        <v>13.232592</v>
      </c>
      <c r="BU291" s="10">
        <v>13.541582999999999</v>
      </c>
      <c r="BV291" s="10">
        <v>13.857283000000001</v>
      </c>
      <c r="BW291" s="10">
        <v>14.179836</v>
      </c>
      <c r="BX291" s="10">
        <v>14.509392</v>
      </c>
      <c r="BY291" s="10">
        <v>14.846102999999999</v>
      </c>
      <c r="BZ291" s="10">
        <v>15.190124000000001</v>
      </c>
      <c r="CA291" s="10">
        <v>15.541613999999999</v>
      </c>
      <c r="CB291" s="10">
        <v>15.900734999999999</v>
      </c>
    </row>
    <row r="292" spans="1:80">
      <c r="A292" s="10">
        <v>3.0478999999999999E-2</v>
      </c>
      <c r="B292" s="10">
        <v>5.6925000000000003E-2</v>
      </c>
      <c r="C292" s="10">
        <v>0.118538</v>
      </c>
      <c r="D292" s="10">
        <v>0.16595099999999999</v>
      </c>
      <c r="E292" s="10">
        <v>0.18776200000000001</v>
      </c>
      <c r="F292" s="10">
        <v>0.20152300000000001</v>
      </c>
      <c r="G292" s="10">
        <v>0.23433000000000001</v>
      </c>
      <c r="H292" s="10">
        <v>0.29836000000000001</v>
      </c>
      <c r="I292" s="10">
        <v>0.35060599999999997</v>
      </c>
      <c r="J292" s="10">
        <v>0.381801</v>
      </c>
      <c r="K292" s="10">
        <v>0.40257999999999999</v>
      </c>
      <c r="L292" s="10">
        <v>0.43916699999999997</v>
      </c>
      <c r="M292" s="10">
        <v>0.50029800000000002</v>
      </c>
      <c r="N292" s="10">
        <v>0.52093299999999998</v>
      </c>
      <c r="O292" s="10">
        <v>0.49984699999999999</v>
      </c>
      <c r="P292" s="10">
        <v>0.461173</v>
      </c>
      <c r="Q292" s="10">
        <v>0.40745300000000001</v>
      </c>
      <c r="R292" s="10">
        <v>0.34960599999999997</v>
      </c>
      <c r="S292" s="10">
        <v>0.28927399999999998</v>
      </c>
      <c r="T292" s="10">
        <v>0.23414199999999999</v>
      </c>
      <c r="U292" s="10">
        <v>0.181925</v>
      </c>
      <c r="V292" s="10">
        <v>0.13647000000000001</v>
      </c>
      <c r="W292" s="10">
        <v>9.5246999999999998E-2</v>
      </c>
      <c r="X292" s="10">
        <v>7.4288999999999994E-2</v>
      </c>
      <c r="Y292" s="10">
        <v>6.3065999999999997E-2</v>
      </c>
      <c r="Z292" s="10">
        <v>5.4025999999999998E-2</v>
      </c>
      <c r="AA292" s="10">
        <v>5.0172000000000001E-2</v>
      </c>
      <c r="AB292" s="10">
        <v>5.8816E-2</v>
      </c>
      <c r="AC292" s="10">
        <v>7.7920000000000003E-2</v>
      </c>
      <c r="AD292" s="10">
        <v>0.106118</v>
      </c>
      <c r="AE292" s="10">
        <v>0.132655</v>
      </c>
      <c r="AF292" s="10">
        <v>0.160803</v>
      </c>
      <c r="AG292" s="10">
        <v>0.18484200000000001</v>
      </c>
      <c r="AH292" s="10">
        <v>0.192331</v>
      </c>
      <c r="AI292" s="10">
        <v>0.18545400000000001</v>
      </c>
      <c r="AJ292" s="10">
        <v>0.15115400000000001</v>
      </c>
      <c r="AK292" s="10">
        <v>0.12142799999999999</v>
      </c>
      <c r="AL292" s="10">
        <v>0.12624199999999999</v>
      </c>
      <c r="AM292" s="10">
        <v>0.16952400000000001</v>
      </c>
      <c r="AN292" s="10">
        <v>0.238043</v>
      </c>
      <c r="AO292" s="10">
        <v>0.34531499999999998</v>
      </c>
      <c r="AP292" s="10">
        <v>0.45332899999999998</v>
      </c>
      <c r="AQ292" s="10">
        <v>0.53737400000000002</v>
      </c>
      <c r="AR292" s="10">
        <v>0.59990900000000003</v>
      </c>
      <c r="AS292" s="10">
        <v>0.66860699999999995</v>
      </c>
      <c r="AT292" s="10">
        <v>0.74315100000000001</v>
      </c>
      <c r="AU292" s="10">
        <v>0.76396699999999995</v>
      </c>
      <c r="AV292" s="10">
        <v>0.75987099999999996</v>
      </c>
      <c r="AW292" s="10">
        <v>0.77949100000000004</v>
      </c>
      <c r="AX292" s="10">
        <v>0.825295</v>
      </c>
      <c r="AY292" s="10">
        <v>0.901729</v>
      </c>
      <c r="AZ292" s="10">
        <v>1.018381</v>
      </c>
      <c r="BA292" s="10">
        <v>1.1705639999999999</v>
      </c>
      <c r="BB292" s="10">
        <v>1.353907</v>
      </c>
      <c r="BC292" s="10">
        <v>1.5456909999999999</v>
      </c>
      <c r="BD292" s="10">
        <v>1.7461120000000001</v>
      </c>
      <c r="BE292" s="10">
        <v>1.9453849999999999</v>
      </c>
      <c r="BF292" s="10">
        <v>2.1150310000000001</v>
      </c>
      <c r="BG292" s="10">
        <v>2.2642180000000001</v>
      </c>
      <c r="BH292" s="10">
        <v>2.3978549999999998</v>
      </c>
      <c r="BI292" s="10">
        <v>2.5016280000000002</v>
      </c>
      <c r="BJ292" s="10">
        <v>2.6117430000000001</v>
      </c>
      <c r="BK292" s="10">
        <v>2.7115140000000002</v>
      </c>
      <c r="BL292" s="10">
        <v>2.816405</v>
      </c>
      <c r="BM292" s="10">
        <v>2.944591</v>
      </c>
      <c r="BN292" s="10">
        <v>3.0777600000000001</v>
      </c>
      <c r="BO292" s="10">
        <v>3.2152259999999999</v>
      </c>
      <c r="BP292" s="10">
        <v>3.35785</v>
      </c>
      <c r="BQ292" s="10">
        <v>3.5053019999999999</v>
      </c>
      <c r="BR292" s="10">
        <v>3.657743</v>
      </c>
      <c r="BS292" s="10">
        <v>3.8153410000000001</v>
      </c>
      <c r="BT292" s="10">
        <v>3.9782730000000002</v>
      </c>
      <c r="BU292" s="10">
        <v>4.1467169999999998</v>
      </c>
      <c r="BV292" s="10">
        <v>4.3208599999999997</v>
      </c>
      <c r="BW292" s="10">
        <v>4.500896</v>
      </c>
      <c r="BX292" s="10">
        <v>4.6870240000000001</v>
      </c>
      <c r="BY292" s="10">
        <v>4.8794490000000001</v>
      </c>
      <c r="BZ292" s="10">
        <v>5.0783849999999999</v>
      </c>
      <c r="CA292" s="10">
        <v>5.284052</v>
      </c>
      <c r="CB292" s="10">
        <v>5.4966790000000003</v>
      </c>
    </row>
    <row r="293" spans="1:80">
      <c r="A293" s="10">
        <v>1.8149999999999999E-2</v>
      </c>
      <c r="B293" s="10">
        <v>3.2488000000000003E-2</v>
      </c>
      <c r="C293" s="10">
        <v>2.5731E-2</v>
      </c>
      <c r="D293" s="10">
        <v>-2.0837000000000001E-2</v>
      </c>
      <c r="E293" s="10">
        <v>-8.3099000000000006E-2</v>
      </c>
      <c r="F293" s="10">
        <v>-0.13702600000000001</v>
      </c>
      <c r="G293" s="10">
        <v>-0.17834900000000001</v>
      </c>
      <c r="H293" s="10">
        <v>-0.21713099999999999</v>
      </c>
      <c r="I293" s="10">
        <v>-0.24662400000000001</v>
      </c>
      <c r="J293" s="10">
        <v>-0.26796799999999998</v>
      </c>
      <c r="K293" s="10">
        <v>-0.299979</v>
      </c>
      <c r="L293" s="10">
        <v>-0.317575</v>
      </c>
      <c r="M293" s="10">
        <v>-0.32419199999999998</v>
      </c>
      <c r="N293" s="10">
        <v>-0.33754699999999999</v>
      </c>
      <c r="O293" s="10">
        <v>-0.34747299999999998</v>
      </c>
      <c r="P293" s="10">
        <v>-0.36773400000000001</v>
      </c>
      <c r="Q293" s="10">
        <v>-0.38255299999999998</v>
      </c>
      <c r="R293" s="10">
        <v>-0.38458900000000001</v>
      </c>
      <c r="S293" s="10">
        <v>-0.385268</v>
      </c>
      <c r="T293" s="10">
        <v>-0.400395</v>
      </c>
      <c r="U293" s="10">
        <v>-0.419074</v>
      </c>
      <c r="V293" s="10">
        <v>-0.44322800000000001</v>
      </c>
      <c r="W293" s="10">
        <v>-0.45911999999999997</v>
      </c>
      <c r="X293" s="10">
        <v>-0.47642200000000001</v>
      </c>
      <c r="Y293" s="10">
        <v>-0.50383199999999995</v>
      </c>
      <c r="Z293" s="10">
        <v>-0.52915000000000001</v>
      </c>
      <c r="AA293" s="10">
        <v>-0.54561199999999999</v>
      </c>
      <c r="AB293" s="10">
        <v>-0.54643299999999995</v>
      </c>
      <c r="AC293" s="10">
        <v>-0.53874500000000003</v>
      </c>
      <c r="AD293" s="10">
        <v>-0.53625800000000001</v>
      </c>
      <c r="AE293" s="10">
        <v>-0.52468300000000001</v>
      </c>
      <c r="AF293" s="10">
        <v>-0.51132500000000003</v>
      </c>
      <c r="AG293" s="10">
        <v>-0.48688399999999998</v>
      </c>
      <c r="AH293" s="10">
        <v>-0.45813999999999999</v>
      </c>
      <c r="AI293" s="10">
        <v>-0.435836</v>
      </c>
      <c r="AJ293" s="10">
        <v>-0.41179199999999999</v>
      </c>
      <c r="AK293" s="10">
        <v>-0.37828600000000001</v>
      </c>
      <c r="AL293" s="10">
        <v>-0.35220400000000002</v>
      </c>
      <c r="AM293" s="10">
        <v>-0.32242199999999999</v>
      </c>
      <c r="AN293" s="10">
        <v>-0.28259699999999999</v>
      </c>
      <c r="AO293" s="10">
        <v>-0.24288199999999999</v>
      </c>
      <c r="AP293" s="10">
        <v>-0.19348299999999999</v>
      </c>
      <c r="AQ293" s="10">
        <v>-0.1449</v>
      </c>
      <c r="AR293" s="10">
        <v>-0.107873</v>
      </c>
      <c r="AS293" s="10">
        <v>-6.9198999999999997E-2</v>
      </c>
      <c r="AT293" s="10">
        <v>-3.5531E-2</v>
      </c>
      <c r="AU293" s="10">
        <v>-3.5729999999999998E-3</v>
      </c>
      <c r="AV293" s="10">
        <v>3.2307000000000002E-2</v>
      </c>
      <c r="AW293" s="10">
        <v>8.3246000000000001E-2</v>
      </c>
      <c r="AX293" s="10">
        <v>0.134017</v>
      </c>
      <c r="AY293" s="10">
        <v>0.17858099999999999</v>
      </c>
      <c r="AZ293" s="10">
        <v>0.22545299999999999</v>
      </c>
      <c r="BA293" s="10">
        <v>0.274287</v>
      </c>
      <c r="BB293" s="10">
        <v>0.32001600000000002</v>
      </c>
      <c r="BC293" s="10">
        <v>0.34539700000000001</v>
      </c>
      <c r="BD293" s="10">
        <v>0.373996</v>
      </c>
      <c r="BE293" s="10">
        <v>0.408057</v>
      </c>
      <c r="BF293" s="10">
        <v>0.438666</v>
      </c>
      <c r="BG293" s="10">
        <v>0.48202899999999999</v>
      </c>
      <c r="BH293" s="10">
        <v>0.52663300000000002</v>
      </c>
      <c r="BI293" s="10">
        <v>0.57553399999999999</v>
      </c>
      <c r="BJ293" s="10">
        <v>0.61581799999999998</v>
      </c>
      <c r="BK293" s="10">
        <v>0.65944400000000003</v>
      </c>
      <c r="BL293" s="10">
        <v>0.70420899999999997</v>
      </c>
      <c r="BM293" s="10">
        <v>0.74597500000000005</v>
      </c>
      <c r="BN293" s="10">
        <v>0.78256000000000003</v>
      </c>
      <c r="BO293" s="10">
        <v>0.81916800000000001</v>
      </c>
      <c r="BP293" s="10">
        <v>0.85736199999999996</v>
      </c>
      <c r="BQ293" s="10">
        <v>0.896366</v>
      </c>
      <c r="BR293" s="10">
        <v>0.93618999999999997</v>
      </c>
      <c r="BS293" s="10">
        <v>0.97685</v>
      </c>
      <c r="BT293" s="10">
        <v>1.018365</v>
      </c>
      <c r="BU293" s="10">
        <v>1.0607500000000001</v>
      </c>
      <c r="BV293" s="10">
        <v>1.104026</v>
      </c>
      <c r="BW293" s="10">
        <v>1.1482110000000001</v>
      </c>
      <c r="BX293" s="10">
        <v>1.1933240000000001</v>
      </c>
      <c r="BY293" s="10">
        <v>1.239384</v>
      </c>
      <c r="BZ293" s="10">
        <v>1.286411</v>
      </c>
      <c r="CA293" s="10">
        <v>1.3344259999999999</v>
      </c>
      <c r="CB293" s="10">
        <v>1.3834489999999999</v>
      </c>
    </row>
    <row r="294" spans="1:80">
      <c r="A294" s="10">
        <v>3.9382E-2</v>
      </c>
      <c r="B294" s="10">
        <v>9.2494999999999994E-2</v>
      </c>
      <c r="C294" s="10">
        <v>0.15026100000000001</v>
      </c>
      <c r="D294" s="10">
        <v>0.20205300000000001</v>
      </c>
      <c r="E294" s="10">
        <v>0.24909100000000001</v>
      </c>
      <c r="F294" s="10">
        <v>0.31179499999999999</v>
      </c>
      <c r="G294" s="10">
        <v>0.37494899999999998</v>
      </c>
      <c r="H294" s="10">
        <v>0.424369</v>
      </c>
      <c r="I294" s="10">
        <v>0.48658800000000002</v>
      </c>
      <c r="J294" s="10">
        <v>0.53169900000000003</v>
      </c>
      <c r="K294" s="10">
        <v>0.51608900000000002</v>
      </c>
      <c r="L294" s="10">
        <v>0.46586100000000003</v>
      </c>
      <c r="M294" s="10">
        <v>0.40842899999999999</v>
      </c>
      <c r="N294" s="10">
        <v>0.359705</v>
      </c>
      <c r="O294" s="10">
        <v>0.310664</v>
      </c>
      <c r="P294" s="10">
        <v>0.29157699999999998</v>
      </c>
      <c r="Q294" s="10">
        <v>0.27770600000000001</v>
      </c>
      <c r="R294" s="10">
        <v>0.25136199999999997</v>
      </c>
      <c r="S294" s="10">
        <v>0.22681899999999999</v>
      </c>
      <c r="T294" s="10">
        <v>0.21748600000000001</v>
      </c>
      <c r="U294" s="10">
        <v>0.22747300000000001</v>
      </c>
      <c r="V294" s="10">
        <v>0.24396899999999999</v>
      </c>
      <c r="W294" s="10">
        <v>0.29044999999999999</v>
      </c>
      <c r="X294" s="10">
        <v>0.30920500000000001</v>
      </c>
      <c r="Y294" s="10">
        <v>0.31775100000000001</v>
      </c>
      <c r="Z294" s="10">
        <v>0.34332299999999999</v>
      </c>
      <c r="AA294" s="10">
        <v>0.39267400000000002</v>
      </c>
      <c r="AB294" s="10">
        <v>0.45527800000000002</v>
      </c>
      <c r="AC294" s="10">
        <v>0.542493</v>
      </c>
      <c r="AD294" s="10">
        <v>0.64725999999999995</v>
      </c>
      <c r="AE294" s="10">
        <v>0.73323700000000003</v>
      </c>
      <c r="AF294" s="10">
        <v>0.826824</v>
      </c>
      <c r="AG294" s="10">
        <v>0.89881500000000003</v>
      </c>
      <c r="AH294" s="10">
        <v>0.94217399999999996</v>
      </c>
      <c r="AI294" s="10">
        <v>0.99096899999999999</v>
      </c>
      <c r="AJ294" s="10">
        <v>1.059272</v>
      </c>
      <c r="AK294" s="10">
        <v>1.201641</v>
      </c>
      <c r="AL294" s="10">
        <v>1.411516</v>
      </c>
      <c r="AM294" s="10">
        <v>1.6534850000000001</v>
      </c>
      <c r="AN294" s="10">
        <v>1.9003509999999999</v>
      </c>
      <c r="AO294" s="10">
        <v>2.1292080000000002</v>
      </c>
      <c r="AP294" s="10">
        <v>2.4532919999999998</v>
      </c>
      <c r="AQ294" s="10">
        <v>2.8061579999999999</v>
      </c>
      <c r="AR294" s="10">
        <v>3.1637909999999998</v>
      </c>
      <c r="AS294" s="10">
        <v>3.5063140000000002</v>
      </c>
      <c r="AT294" s="10">
        <v>3.8541289999999999</v>
      </c>
      <c r="AU294" s="10">
        <v>4.2902550000000002</v>
      </c>
      <c r="AV294" s="10">
        <v>4.8031680000000003</v>
      </c>
      <c r="AW294" s="10">
        <v>5.2239440000000004</v>
      </c>
      <c r="AX294" s="10">
        <v>5.5278119999999999</v>
      </c>
      <c r="AY294" s="10">
        <v>5.7191739999999998</v>
      </c>
      <c r="AZ294" s="10">
        <v>5.9113829999999998</v>
      </c>
      <c r="BA294" s="10">
        <v>6.0863389999999997</v>
      </c>
      <c r="BB294" s="10">
        <v>6.1979860000000002</v>
      </c>
      <c r="BC294" s="10">
        <v>6.2901249999999997</v>
      </c>
      <c r="BD294" s="10">
        <v>6.3583850000000002</v>
      </c>
      <c r="BE294" s="10">
        <v>6.468375</v>
      </c>
      <c r="BF294" s="10">
        <v>6.6344180000000001</v>
      </c>
      <c r="BG294" s="10">
        <v>6.8837359999999999</v>
      </c>
      <c r="BH294" s="10">
        <v>7.1756339999999996</v>
      </c>
      <c r="BI294" s="10">
        <v>7.4306679999999998</v>
      </c>
      <c r="BJ294" s="10">
        <v>7.6313610000000001</v>
      </c>
      <c r="BK294" s="10">
        <v>7.7850570000000001</v>
      </c>
      <c r="BL294" s="10">
        <v>7.9389729999999998</v>
      </c>
      <c r="BM294" s="10">
        <v>8.126182</v>
      </c>
      <c r="BN294" s="10">
        <v>8.3037890000000001</v>
      </c>
      <c r="BO294" s="10">
        <v>8.4958580000000001</v>
      </c>
      <c r="BP294" s="10">
        <v>8.6887860000000003</v>
      </c>
      <c r="BQ294" s="10">
        <v>8.8856400000000004</v>
      </c>
      <c r="BR294" s="10">
        <v>9.0864930000000008</v>
      </c>
      <c r="BS294" s="10">
        <v>9.2914270000000005</v>
      </c>
      <c r="BT294" s="10">
        <v>9.5005249999999997</v>
      </c>
      <c r="BU294" s="10">
        <v>9.7138709999999993</v>
      </c>
      <c r="BV294" s="10">
        <v>9.9315519999999999</v>
      </c>
      <c r="BW294" s="10">
        <v>10.153656</v>
      </c>
      <c r="BX294" s="10">
        <v>10.380272</v>
      </c>
      <c r="BY294" s="10">
        <v>10.611492999999999</v>
      </c>
      <c r="BZ294" s="10">
        <v>10.847412</v>
      </c>
      <c r="CA294" s="10">
        <v>11.088124000000001</v>
      </c>
      <c r="CB294" s="10">
        <v>11.333726</v>
      </c>
    </row>
    <row r="295" spans="1:80">
      <c r="A295" s="10">
        <v>-9.3089999999999996E-3</v>
      </c>
      <c r="B295" s="10">
        <v>-2.2407E-2</v>
      </c>
      <c r="C295" s="10">
        <v>-3.0700999999999999E-2</v>
      </c>
      <c r="D295" s="10">
        <v>-4.8226999999999999E-2</v>
      </c>
      <c r="E295" s="10">
        <v>-6.0586000000000001E-2</v>
      </c>
      <c r="F295" s="10">
        <v>-7.9029000000000002E-2</v>
      </c>
      <c r="G295" s="10">
        <v>-0.104542</v>
      </c>
      <c r="H295" s="10">
        <v>-0.127719</v>
      </c>
      <c r="I295" s="10">
        <v>-0.14455799999999999</v>
      </c>
      <c r="J295" s="10">
        <v>-0.171574</v>
      </c>
      <c r="K295" s="10">
        <v>-0.21208399999999999</v>
      </c>
      <c r="L295" s="10">
        <v>-0.25792700000000002</v>
      </c>
      <c r="M295" s="10">
        <v>-0.293549</v>
      </c>
      <c r="N295" s="10">
        <v>-0.30310500000000001</v>
      </c>
      <c r="O295" s="10">
        <v>-0.29705500000000001</v>
      </c>
      <c r="P295" s="10">
        <v>-0.27188699999999999</v>
      </c>
      <c r="Q295" s="10">
        <v>-0.24201300000000001</v>
      </c>
      <c r="R295" s="10">
        <v>-0.23078699999999999</v>
      </c>
      <c r="S295" s="10">
        <v>-0.22578599999999999</v>
      </c>
      <c r="T295" s="10">
        <v>-0.21202199999999999</v>
      </c>
      <c r="U295" s="10">
        <v>-0.192912</v>
      </c>
      <c r="V295" s="10">
        <v>-0.17669699999999999</v>
      </c>
      <c r="W295" s="10">
        <v>-0.16672999999999999</v>
      </c>
      <c r="X295" s="10">
        <v>-0.132801</v>
      </c>
      <c r="Y295" s="10">
        <v>-9.3702999999999995E-2</v>
      </c>
      <c r="Z295" s="10">
        <v>-4.9478000000000001E-2</v>
      </c>
      <c r="AA295" s="10">
        <v>-1.9559999999999998E-3</v>
      </c>
      <c r="AB295" s="10">
        <v>4.3806999999999999E-2</v>
      </c>
      <c r="AC295" s="10">
        <v>7.9766000000000004E-2</v>
      </c>
      <c r="AD295" s="10">
        <v>0.100313</v>
      </c>
      <c r="AE295" s="10">
        <v>0.11884400000000001</v>
      </c>
      <c r="AF295" s="10">
        <v>0.125663</v>
      </c>
      <c r="AG295" s="10">
        <v>0.12811500000000001</v>
      </c>
      <c r="AH295" s="10">
        <v>0.13717099999999999</v>
      </c>
      <c r="AI295" s="10">
        <v>0.13742799999999999</v>
      </c>
      <c r="AJ295" s="10">
        <v>0.151366</v>
      </c>
      <c r="AK295" s="10">
        <v>0.196441</v>
      </c>
      <c r="AL295" s="10">
        <v>0.26140000000000002</v>
      </c>
      <c r="AM295" s="10">
        <v>0.30310399999999998</v>
      </c>
      <c r="AN295" s="10">
        <v>0.35084399999999999</v>
      </c>
      <c r="AO295" s="10">
        <v>0.385882</v>
      </c>
      <c r="AP295" s="10">
        <v>0.40990100000000002</v>
      </c>
      <c r="AQ295" s="10">
        <v>0.43659900000000001</v>
      </c>
      <c r="AR295" s="10">
        <v>0.44996000000000003</v>
      </c>
      <c r="AS295" s="10">
        <v>0.46318500000000001</v>
      </c>
      <c r="AT295" s="10">
        <v>0.46713199999999999</v>
      </c>
      <c r="AU295" s="10">
        <v>0.46371400000000002</v>
      </c>
      <c r="AV295" s="10">
        <v>0.499135</v>
      </c>
      <c r="AW295" s="10">
        <v>0.557056</v>
      </c>
      <c r="AX295" s="10">
        <v>0.62331800000000004</v>
      </c>
      <c r="AY295" s="10">
        <v>0.69988099999999998</v>
      </c>
      <c r="AZ295" s="10">
        <v>0.77789299999999995</v>
      </c>
      <c r="BA295" s="10">
        <v>0.83608300000000002</v>
      </c>
      <c r="BB295" s="10">
        <v>0.86875500000000005</v>
      </c>
      <c r="BC295" s="10">
        <v>0.91631499999999999</v>
      </c>
      <c r="BD295" s="10">
        <v>0.96591199999999999</v>
      </c>
      <c r="BE295" s="10">
        <v>1.0097640000000001</v>
      </c>
      <c r="BF295" s="10">
        <v>1.0407120000000001</v>
      </c>
      <c r="BG295" s="10">
        <v>1.067434</v>
      </c>
      <c r="BH295" s="10">
        <v>1.091666</v>
      </c>
      <c r="BI295" s="10">
        <v>1.092209</v>
      </c>
      <c r="BJ295" s="10">
        <v>1.0795619999999999</v>
      </c>
      <c r="BK295" s="10">
        <v>1.063958</v>
      </c>
      <c r="BL295" s="10">
        <v>1.072535</v>
      </c>
      <c r="BM295" s="10">
        <v>1.0929120000000001</v>
      </c>
      <c r="BN295" s="10">
        <v>1.1164000000000001</v>
      </c>
      <c r="BO295" s="10">
        <v>1.142968</v>
      </c>
      <c r="BP295" s="10">
        <v>1.169144</v>
      </c>
      <c r="BQ295" s="10">
        <v>1.195659</v>
      </c>
      <c r="BR295" s="10">
        <v>1.2224980000000001</v>
      </c>
      <c r="BS295" s="10">
        <v>1.249665</v>
      </c>
      <c r="BT295" s="10">
        <v>1.277164</v>
      </c>
      <c r="BU295" s="10">
        <v>1.304999</v>
      </c>
      <c r="BV295" s="10">
        <v>1.3331740000000001</v>
      </c>
      <c r="BW295" s="10">
        <v>1.361694</v>
      </c>
      <c r="BX295" s="10">
        <v>1.3905620000000001</v>
      </c>
      <c r="BY295" s="10">
        <v>1.419783</v>
      </c>
      <c r="BZ295" s="10">
        <v>1.449362</v>
      </c>
      <c r="CA295" s="10">
        <v>1.4793019999999999</v>
      </c>
      <c r="CB295" s="10">
        <v>1.5096080000000001</v>
      </c>
    </row>
    <row r="296" spans="1:80">
      <c r="A296" s="10">
        <v>1.4739E-2</v>
      </c>
      <c r="B296" s="10">
        <v>2.4858000000000002E-2</v>
      </c>
      <c r="C296" s="10">
        <v>4.2183999999999999E-2</v>
      </c>
      <c r="D296" s="10">
        <v>9.8859000000000002E-2</v>
      </c>
      <c r="E296" s="10">
        <v>0.18207699999999999</v>
      </c>
      <c r="F296" s="10">
        <v>0.25125599999999998</v>
      </c>
      <c r="G296" s="10">
        <v>0.27570600000000001</v>
      </c>
      <c r="H296" s="10">
        <v>0.29669400000000001</v>
      </c>
      <c r="I296" s="10">
        <v>0.33513300000000001</v>
      </c>
      <c r="J296" s="10">
        <v>0.386689</v>
      </c>
      <c r="K296" s="10">
        <v>0.43284299999999998</v>
      </c>
      <c r="L296" s="10">
        <v>0.46549499999999999</v>
      </c>
      <c r="M296" s="10">
        <v>0.457787</v>
      </c>
      <c r="N296" s="10">
        <v>0.43764900000000001</v>
      </c>
      <c r="O296" s="10">
        <v>0.445104</v>
      </c>
      <c r="P296" s="10">
        <v>0.45499299999999998</v>
      </c>
      <c r="Q296" s="10">
        <v>0.48588500000000001</v>
      </c>
      <c r="R296" s="10">
        <v>0.55309399999999997</v>
      </c>
      <c r="S296" s="10">
        <v>0.57964400000000005</v>
      </c>
      <c r="T296" s="10">
        <v>0.57063699999999995</v>
      </c>
      <c r="U296" s="10">
        <v>0.58269199999999999</v>
      </c>
      <c r="V296" s="10">
        <v>0.61129699999999998</v>
      </c>
      <c r="W296" s="10">
        <v>0.57116900000000004</v>
      </c>
      <c r="X296" s="10">
        <v>0.49037700000000001</v>
      </c>
      <c r="Y296" s="10">
        <v>0.39350800000000002</v>
      </c>
      <c r="Z296" s="10">
        <v>0.28460999999999997</v>
      </c>
      <c r="AA296" s="10">
        <v>0.17624200000000001</v>
      </c>
      <c r="AB296" s="10">
        <v>9.6256999999999995E-2</v>
      </c>
      <c r="AC296" s="10">
        <v>4.4164000000000002E-2</v>
      </c>
      <c r="AD296" s="10">
        <v>3.241E-3</v>
      </c>
      <c r="AE296" s="10">
        <v>-3.0946999999999999E-2</v>
      </c>
      <c r="AF296" s="10">
        <v>-4.9012E-2</v>
      </c>
      <c r="AG296" s="10">
        <v>-5.3767000000000002E-2</v>
      </c>
      <c r="AH296" s="10">
        <v>-5.1646999999999998E-2</v>
      </c>
      <c r="AI296" s="10">
        <v>-4.104E-2</v>
      </c>
      <c r="AJ296" s="10">
        <v>-3.1165000000000002E-2</v>
      </c>
      <c r="AK296" s="10">
        <v>-3.4727000000000001E-2</v>
      </c>
      <c r="AL296" s="10">
        <v>-4.6561999999999999E-2</v>
      </c>
      <c r="AM296" s="10">
        <v>-5.4251000000000001E-2</v>
      </c>
      <c r="AN296" s="10">
        <v>-6.1896E-2</v>
      </c>
      <c r="AO296" s="10">
        <v>-6.2954999999999997E-2</v>
      </c>
      <c r="AP296" s="10">
        <v>-5.6217000000000003E-2</v>
      </c>
      <c r="AQ296" s="10">
        <v>-3.5750999999999998E-2</v>
      </c>
      <c r="AR296" s="10">
        <v>-1.2716E-2</v>
      </c>
      <c r="AS296" s="10">
        <v>-6.1720000000000004E-3</v>
      </c>
      <c r="AT296" s="10">
        <v>1.0734E-2</v>
      </c>
      <c r="AU296" s="10">
        <v>3.1659E-2</v>
      </c>
      <c r="AV296" s="10">
        <v>5.4184999999999997E-2</v>
      </c>
      <c r="AW296" s="10">
        <v>8.8759000000000005E-2</v>
      </c>
      <c r="AX296" s="10">
        <v>0.13273299999999999</v>
      </c>
      <c r="AY296" s="10">
        <v>0.154941</v>
      </c>
      <c r="AZ296" s="10">
        <v>0.17683399999999999</v>
      </c>
      <c r="BA296" s="10">
        <v>0.21093400000000001</v>
      </c>
      <c r="BB296" s="10">
        <v>0.23930599999999999</v>
      </c>
      <c r="BC296" s="10">
        <v>0.24963399999999999</v>
      </c>
      <c r="BD296" s="10">
        <v>0.24118400000000001</v>
      </c>
      <c r="BE296" s="10">
        <v>0.22131600000000001</v>
      </c>
      <c r="BF296" s="10">
        <v>0.20927699999999999</v>
      </c>
      <c r="BG296" s="10">
        <v>0.20594899999999999</v>
      </c>
      <c r="BH296" s="10">
        <v>0.211396</v>
      </c>
      <c r="BI296" s="10">
        <v>0.226133</v>
      </c>
      <c r="BJ296" s="10">
        <v>0.24535799999999999</v>
      </c>
      <c r="BK296" s="10">
        <v>0.26565800000000001</v>
      </c>
      <c r="BL296" s="10">
        <v>0.29239199999999999</v>
      </c>
      <c r="BM296" s="10">
        <v>0.32388899999999998</v>
      </c>
      <c r="BN296" s="10">
        <v>0.35518300000000003</v>
      </c>
      <c r="BO296" s="10">
        <v>0.385828</v>
      </c>
      <c r="BP296" s="10">
        <v>0.41740699999999997</v>
      </c>
      <c r="BQ296" s="10">
        <v>0.449712</v>
      </c>
      <c r="BR296" s="10">
        <v>0.48275299999999999</v>
      </c>
      <c r="BS296" s="10">
        <v>0.51654800000000001</v>
      </c>
      <c r="BT296" s="10">
        <v>0.55111200000000005</v>
      </c>
      <c r="BU296" s="10">
        <v>0.58646500000000001</v>
      </c>
      <c r="BV296" s="10">
        <v>0.62262300000000004</v>
      </c>
      <c r="BW296" s="10">
        <v>0.659605</v>
      </c>
      <c r="BX296" s="10">
        <v>0.69743100000000002</v>
      </c>
      <c r="BY296" s="10">
        <v>0.73611800000000005</v>
      </c>
      <c r="BZ296" s="10">
        <v>0.77568700000000002</v>
      </c>
      <c r="CA296" s="10">
        <v>0.81615800000000005</v>
      </c>
      <c r="CB296" s="10">
        <v>0.85755099999999995</v>
      </c>
    </row>
    <row r="297" spans="1:80">
      <c r="A297" s="10">
        <v>-1.0964E-2</v>
      </c>
      <c r="B297" s="10">
        <v>2.3119999999999998E-3</v>
      </c>
      <c r="C297" s="10">
        <v>3.3947999999999999E-2</v>
      </c>
      <c r="D297" s="10">
        <v>8.7081000000000006E-2</v>
      </c>
      <c r="E297" s="10">
        <v>0.14952299999999999</v>
      </c>
      <c r="F297" s="10">
        <v>0.20829500000000001</v>
      </c>
      <c r="G297" s="10">
        <v>0.28785100000000002</v>
      </c>
      <c r="H297" s="10">
        <v>0.386295</v>
      </c>
      <c r="I297" s="10">
        <v>0.48011700000000002</v>
      </c>
      <c r="J297" s="10">
        <v>0.57659300000000002</v>
      </c>
      <c r="K297" s="10">
        <v>0.68565100000000001</v>
      </c>
      <c r="L297" s="10">
        <v>0.81282299999999996</v>
      </c>
      <c r="M297" s="10">
        <v>0.94219699999999995</v>
      </c>
      <c r="N297" s="10">
        <v>1.095488</v>
      </c>
      <c r="O297" s="10">
        <v>1.260642</v>
      </c>
      <c r="P297" s="10">
        <v>1.4100440000000001</v>
      </c>
      <c r="Q297" s="10">
        <v>1.4778960000000001</v>
      </c>
      <c r="R297" s="10">
        <v>1.4833270000000001</v>
      </c>
      <c r="S297" s="10">
        <v>1.5075529999999999</v>
      </c>
      <c r="T297" s="10">
        <v>1.4915590000000001</v>
      </c>
      <c r="U297" s="10">
        <v>1.446121</v>
      </c>
      <c r="V297" s="10">
        <v>1.414974</v>
      </c>
      <c r="W297" s="10">
        <v>1.385543</v>
      </c>
      <c r="X297" s="10">
        <v>1.3847309999999999</v>
      </c>
      <c r="Y297" s="10">
        <v>1.412512</v>
      </c>
      <c r="Z297" s="10">
        <v>1.414142</v>
      </c>
      <c r="AA297" s="10">
        <v>1.442482</v>
      </c>
      <c r="AB297" s="10">
        <v>1.51677</v>
      </c>
      <c r="AC297" s="10">
        <v>1.5989469999999999</v>
      </c>
      <c r="AD297" s="10">
        <v>1.6617729999999999</v>
      </c>
      <c r="AE297" s="10">
        <v>1.7676510000000001</v>
      </c>
      <c r="AF297" s="10">
        <v>1.8878280000000001</v>
      </c>
      <c r="AG297" s="10">
        <v>1.99071</v>
      </c>
      <c r="AH297" s="10">
        <v>2.0893380000000001</v>
      </c>
      <c r="AI297" s="10">
        <v>2.1720820000000001</v>
      </c>
      <c r="AJ297" s="10">
        <v>2.2579509999999998</v>
      </c>
      <c r="AK297" s="10">
        <v>2.3823080000000001</v>
      </c>
      <c r="AL297" s="10">
        <v>2.4893149999999999</v>
      </c>
      <c r="AM297" s="10">
        <v>2.6466090000000002</v>
      </c>
      <c r="AN297" s="10">
        <v>2.835108</v>
      </c>
      <c r="AO297" s="10">
        <v>3.0101580000000001</v>
      </c>
      <c r="AP297" s="10">
        <v>3.254632</v>
      </c>
      <c r="AQ297" s="10">
        <v>3.4751859999999999</v>
      </c>
      <c r="AR297" s="10">
        <v>3.6516739999999999</v>
      </c>
      <c r="AS297" s="10">
        <v>3.8796140000000001</v>
      </c>
      <c r="AT297" s="10">
        <v>4.1353790000000004</v>
      </c>
      <c r="AU297" s="10">
        <v>4.3946360000000002</v>
      </c>
      <c r="AV297" s="10">
        <v>4.6189790000000004</v>
      </c>
      <c r="AW297" s="10">
        <v>4.7707160000000002</v>
      </c>
      <c r="AX297" s="10">
        <v>4.9686680000000001</v>
      </c>
      <c r="AY297" s="10">
        <v>5.2272150000000002</v>
      </c>
      <c r="AZ297" s="10">
        <v>5.6116229999999998</v>
      </c>
      <c r="BA297" s="10">
        <v>5.9450070000000004</v>
      </c>
      <c r="BB297" s="10">
        <v>6.1905960000000002</v>
      </c>
      <c r="BC297" s="10">
        <v>6.4186040000000002</v>
      </c>
      <c r="BD297" s="10">
        <v>6.5936909999999997</v>
      </c>
      <c r="BE297" s="10">
        <v>6.8428839999999997</v>
      </c>
      <c r="BF297" s="10">
        <v>7.1481539999999999</v>
      </c>
      <c r="BG297" s="10">
        <v>7.4217139999999997</v>
      </c>
      <c r="BH297" s="10">
        <v>7.6615700000000002</v>
      </c>
      <c r="BI297" s="10">
        <v>7.8594280000000003</v>
      </c>
      <c r="BJ297" s="10">
        <v>8.0202779999999994</v>
      </c>
      <c r="BK297" s="10">
        <v>8.1505010000000002</v>
      </c>
      <c r="BL297" s="10">
        <v>8.3170199999999994</v>
      </c>
      <c r="BM297" s="10">
        <v>8.467689</v>
      </c>
      <c r="BN297" s="10">
        <v>8.6182250000000007</v>
      </c>
      <c r="BO297" s="10">
        <v>8.7734819999999996</v>
      </c>
      <c r="BP297" s="10">
        <v>8.9312660000000008</v>
      </c>
      <c r="BQ297" s="10">
        <v>9.0915970000000002</v>
      </c>
      <c r="BR297" s="10">
        <v>9.2545169999999999</v>
      </c>
      <c r="BS297" s="10">
        <v>9.4200660000000003</v>
      </c>
      <c r="BT297" s="10">
        <v>9.5882880000000004</v>
      </c>
      <c r="BU297" s="10">
        <v>9.759226</v>
      </c>
      <c r="BV297" s="10">
        <v>9.9329239999999999</v>
      </c>
      <c r="BW297" s="10">
        <v>10.109425</v>
      </c>
      <c r="BX297" s="10">
        <v>10.288776</v>
      </c>
      <c r="BY297" s="10">
        <v>10.471023000000001</v>
      </c>
      <c r="BZ297" s="10">
        <v>10.656212</v>
      </c>
      <c r="CA297" s="10">
        <v>10.844390000000001</v>
      </c>
      <c r="CB297" s="10">
        <v>11.035607000000001</v>
      </c>
    </row>
    <row r="298" spans="1:80">
      <c r="A298" s="10">
        <v>1.0906000000000001E-2</v>
      </c>
      <c r="B298" s="10">
        <v>1.333E-2</v>
      </c>
      <c r="C298" s="10">
        <v>-3.0600000000000001E-4</v>
      </c>
      <c r="D298" s="10">
        <v>-8.0400000000000003E-3</v>
      </c>
      <c r="E298" s="10">
        <v>8.8400000000000006E-3</v>
      </c>
      <c r="F298" s="10">
        <v>4.4457999999999998E-2</v>
      </c>
      <c r="G298" s="10">
        <v>7.4032000000000001E-2</v>
      </c>
      <c r="H298" s="10">
        <v>0.112498</v>
      </c>
      <c r="I298" s="10">
        <v>0.179061</v>
      </c>
      <c r="J298" s="10">
        <v>0.26291700000000001</v>
      </c>
      <c r="K298" s="10">
        <v>0.33667200000000003</v>
      </c>
      <c r="L298" s="10">
        <v>0.39149600000000001</v>
      </c>
      <c r="M298" s="10">
        <v>0.413796</v>
      </c>
      <c r="N298" s="10">
        <v>0.425811</v>
      </c>
      <c r="O298" s="10">
        <v>0.45193699999999998</v>
      </c>
      <c r="P298" s="10">
        <v>0.47678799999999999</v>
      </c>
      <c r="Q298" s="10">
        <v>0.50428600000000001</v>
      </c>
      <c r="R298" s="10">
        <v>0.52135699999999996</v>
      </c>
      <c r="S298" s="10">
        <v>0.525474</v>
      </c>
      <c r="T298" s="10">
        <v>0.511633</v>
      </c>
      <c r="U298" s="10">
        <v>0.53510599999999997</v>
      </c>
      <c r="V298" s="10">
        <v>0.57680900000000002</v>
      </c>
      <c r="W298" s="10">
        <v>0.61647600000000002</v>
      </c>
      <c r="X298" s="10">
        <v>0.66458300000000003</v>
      </c>
      <c r="Y298" s="10">
        <v>0.72803200000000001</v>
      </c>
      <c r="Z298" s="10">
        <v>0.81549199999999999</v>
      </c>
      <c r="AA298" s="10">
        <v>0.88721300000000003</v>
      </c>
      <c r="AB298" s="10">
        <v>0.941303</v>
      </c>
      <c r="AC298" s="10">
        <v>1.0027250000000001</v>
      </c>
      <c r="AD298" s="10">
        <v>1.08785</v>
      </c>
      <c r="AE298" s="10">
        <v>1.1552960000000001</v>
      </c>
      <c r="AF298" s="10">
        <v>1.2137819999999999</v>
      </c>
      <c r="AG298" s="10">
        <v>1.268834</v>
      </c>
      <c r="AH298" s="10">
        <v>1.299693</v>
      </c>
      <c r="AI298" s="10">
        <v>1.3094330000000001</v>
      </c>
      <c r="AJ298" s="10">
        <v>1.3116509999999999</v>
      </c>
      <c r="AK298" s="10">
        <v>1.3199209999999999</v>
      </c>
      <c r="AL298" s="10">
        <v>1.3460460000000001</v>
      </c>
      <c r="AM298" s="10">
        <v>1.4374469999999999</v>
      </c>
      <c r="AN298" s="10">
        <v>1.5509390000000001</v>
      </c>
      <c r="AO298" s="10">
        <v>1.664018</v>
      </c>
      <c r="AP298" s="10">
        <v>1.780681</v>
      </c>
      <c r="AQ298" s="10">
        <v>1.866873</v>
      </c>
      <c r="AR298" s="10">
        <v>1.9627049999999999</v>
      </c>
      <c r="AS298" s="10">
        <v>2.0544799999999999</v>
      </c>
      <c r="AT298" s="10">
        <v>2.1704720000000002</v>
      </c>
      <c r="AU298" s="10">
        <v>2.2715879999999999</v>
      </c>
      <c r="AV298" s="10">
        <v>2.3498770000000002</v>
      </c>
      <c r="AW298" s="10">
        <v>2.4006340000000002</v>
      </c>
      <c r="AX298" s="10">
        <v>2.4427050000000001</v>
      </c>
      <c r="AY298" s="10">
        <v>2.4241440000000001</v>
      </c>
      <c r="AZ298" s="10">
        <v>2.3777089999999999</v>
      </c>
      <c r="BA298" s="10">
        <v>2.3355860000000002</v>
      </c>
      <c r="BB298" s="10">
        <v>2.2647059999999999</v>
      </c>
      <c r="BC298" s="10">
        <v>2.1461790000000001</v>
      </c>
      <c r="BD298" s="10">
        <v>2.0381</v>
      </c>
      <c r="BE298" s="10">
        <v>1.9599299999999999</v>
      </c>
      <c r="BF298" s="10">
        <v>1.9331259999999999</v>
      </c>
      <c r="BG298" s="10">
        <v>1.900614</v>
      </c>
      <c r="BH298" s="10">
        <v>1.848174</v>
      </c>
      <c r="BI298" s="10">
        <v>1.794824</v>
      </c>
      <c r="BJ298" s="10">
        <v>1.7761819999999999</v>
      </c>
      <c r="BK298" s="10">
        <v>1.776016</v>
      </c>
      <c r="BL298" s="10">
        <v>1.7752779999999999</v>
      </c>
      <c r="BM298" s="10">
        <v>1.774818</v>
      </c>
      <c r="BN298" s="10">
        <v>1.7682359999999999</v>
      </c>
      <c r="BO298" s="10">
        <v>1.7620750000000001</v>
      </c>
      <c r="BP298" s="10">
        <v>1.7559629999999999</v>
      </c>
      <c r="BQ298" s="10">
        <v>1.749897</v>
      </c>
      <c r="BR298" s="10">
        <v>1.7438450000000001</v>
      </c>
      <c r="BS298" s="10">
        <v>1.7378070000000001</v>
      </c>
      <c r="BT298" s="10">
        <v>1.731781</v>
      </c>
      <c r="BU298" s="10">
        <v>1.7257690000000001</v>
      </c>
      <c r="BV298" s="10">
        <v>1.71977</v>
      </c>
      <c r="BW298" s="10">
        <v>1.7137849999999999</v>
      </c>
      <c r="BX298" s="10">
        <v>1.7078120000000001</v>
      </c>
      <c r="BY298" s="10">
        <v>1.7018530000000001</v>
      </c>
      <c r="BZ298" s="10">
        <v>1.6959070000000001</v>
      </c>
      <c r="CA298" s="10">
        <v>1.6899740000000001</v>
      </c>
      <c r="CB298" s="10">
        <v>1.6840539999999999</v>
      </c>
    </row>
    <row r="299" spans="1:80">
      <c r="A299" s="10">
        <v>4.9410999999999997E-2</v>
      </c>
      <c r="B299" s="10">
        <v>0.108224</v>
      </c>
      <c r="C299" s="10">
        <v>0.11375</v>
      </c>
      <c r="D299" s="10">
        <v>0.100046</v>
      </c>
      <c r="E299" s="10">
        <v>9.5882999999999996E-2</v>
      </c>
      <c r="F299" s="10">
        <v>9.1678999999999997E-2</v>
      </c>
      <c r="G299" s="10">
        <v>8.2242999999999997E-2</v>
      </c>
      <c r="H299" s="10">
        <v>6.8584000000000006E-2</v>
      </c>
      <c r="I299" s="10">
        <v>7.7765000000000001E-2</v>
      </c>
      <c r="J299" s="10">
        <v>9.5576999999999995E-2</v>
      </c>
      <c r="K299" s="10">
        <v>0.114023</v>
      </c>
      <c r="L299" s="10">
        <v>0.14367199999999999</v>
      </c>
      <c r="M299" s="10">
        <v>0.175677</v>
      </c>
      <c r="N299" s="10">
        <v>0.18932299999999999</v>
      </c>
      <c r="O299" s="10">
        <v>0.189474</v>
      </c>
      <c r="P299" s="10">
        <v>0.195602</v>
      </c>
      <c r="Q299" s="10">
        <v>0.232927</v>
      </c>
      <c r="R299" s="10">
        <v>0.29835400000000001</v>
      </c>
      <c r="S299" s="10">
        <v>0.355466</v>
      </c>
      <c r="T299" s="10">
        <v>0.39937</v>
      </c>
      <c r="U299" s="10">
        <v>0.449631</v>
      </c>
      <c r="V299" s="10">
        <v>0.47756199999999999</v>
      </c>
      <c r="W299" s="10">
        <v>0.500193</v>
      </c>
      <c r="X299" s="10">
        <v>0.54681400000000002</v>
      </c>
      <c r="Y299" s="10">
        <v>0.59125300000000003</v>
      </c>
      <c r="Z299" s="10">
        <v>0.62198299999999995</v>
      </c>
      <c r="AA299" s="10">
        <v>0.66983700000000002</v>
      </c>
      <c r="AB299" s="10">
        <v>0.75943499999999997</v>
      </c>
      <c r="AC299" s="10">
        <v>0.933195</v>
      </c>
      <c r="AD299" s="10">
        <v>1.075361</v>
      </c>
      <c r="AE299" s="10">
        <v>1.15191</v>
      </c>
      <c r="AF299" s="10">
        <v>1.184542</v>
      </c>
      <c r="AG299" s="10">
        <v>1.1651830000000001</v>
      </c>
      <c r="AH299" s="10">
        <v>1.1339410000000001</v>
      </c>
      <c r="AI299" s="10">
        <v>1.137839</v>
      </c>
      <c r="AJ299" s="10">
        <v>1.1549510000000001</v>
      </c>
      <c r="AK299" s="10">
        <v>1.1983680000000001</v>
      </c>
      <c r="AL299" s="10">
        <v>1.230998</v>
      </c>
      <c r="AM299" s="10">
        <v>1.255422</v>
      </c>
      <c r="AN299" s="10">
        <v>1.261647</v>
      </c>
      <c r="AO299" s="10">
        <v>1.2526409999999999</v>
      </c>
      <c r="AP299" s="10">
        <v>1.2668360000000001</v>
      </c>
      <c r="AQ299" s="10">
        <v>1.3236129999999999</v>
      </c>
      <c r="AR299" s="10">
        <v>1.375629</v>
      </c>
      <c r="AS299" s="10">
        <v>1.462302</v>
      </c>
      <c r="AT299" s="10">
        <v>1.601979</v>
      </c>
      <c r="AU299" s="10">
        <v>1.720907</v>
      </c>
      <c r="AV299" s="10">
        <v>1.8202860000000001</v>
      </c>
      <c r="AW299" s="10">
        <v>1.9623299999999999</v>
      </c>
      <c r="AX299" s="10">
        <v>2.17605</v>
      </c>
      <c r="AY299" s="10">
        <v>2.3969659999999999</v>
      </c>
      <c r="AZ299" s="10">
        <v>2.531882</v>
      </c>
      <c r="BA299" s="10">
        <v>2.6175039999999998</v>
      </c>
      <c r="BB299" s="10">
        <v>2.7267790000000001</v>
      </c>
      <c r="BC299" s="10">
        <v>2.86768</v>
      </c>
      <c r="BD299" s="10">
        <v>3.0596540000000001</v>
      </c>
      <c r="BE299" s="10">
        <v>3.2632539999999999</v>
      </c>
      <c r="BF299" s="10">
        <v>3.4350540000000001</v>
      </c>
      <c r="BG299" s="10">
        <v>3.572937</v>
      </c>
      <c r="BH299" s="10">
        <v>3.6994530000000001</v>
      </c>
      <c r="BI299" s="10">
        <v>3.8773580000000001</v>
      </c>
      <c r="BJ299" s="10">
        <v>4.053172</v>
      </c>
      <c r="BK299" s="10">
        <v>4.2466679999999997</v>
      </c>
      <c r="BL299" s="10">
        <v>4.4119299999999999</v>
      </c>
      <c r="BM299" s="10">
        <v>4.5677390000000004</v>
      </c>
      <c r="BN299" s="10">
        <v>4.7377890000000003</v>
      </c>
      <c r="BO299" s="10">
        <v>4.924906</v>
      </c>
      <c r="BP299" s="10">
        <v>5.1162539999999996</v>
      </c>
      <c r="BQ299" s="10">
        <v>5.3137259999999999</v>
      </c>
      <c r="BR299" s="10">
        <v>5.5175729999999996</v>
      </c>
      <c r="BS299" s="10">
        <v>5.728002</v>
      </c>
      <c r="BT299" s="10">
        <v>5.9452239999999996</v>
      </c>
      <c r="BU299" s="10">
        <v>6.1694599999999999</v>
      </c>
      <c r="BV299" s="10">
        <v>6.4009359999999997</v>
      </c>
      <c r="BW299" s="10">
        <v>6.6398859999999997</v>
      </c>
      <c r="BX299" s="10">
        <v>6.8865499999999997</v>
      </c>
      <c r="BY299" s="10">
        <v>7.141178</v>
      </c>
      <c r="BZ299" s="10">
        <v>7.4040270000000001</v>
      </c>
      <c r="CA299" s="10">
        <v>7.6753629999999999</v>
      </c>
      <c r="CB299" s="10">
        <v>7.9554590000000003</v>
      </c>
    </row>
    <row r="300" spans="1:80">
      <c r="A300" s="10">
        <v>1.4612E-2</v>
      </c>
      <c r="B300" s="10">
        <v>3.2759000000000003E-2</v>
      </c>
      <c r="C300" s="10">
        <v>6.1616999999999998E-2</v>
      </c>
      <c r="D300" s="10">
        <v>6.3847000000000001E-2</v>
      </c>
      <c r="E300" s="10">
        <v>6.0273E-2</v>
      </c>
      <c r="F300" s="10">
        <v>6.6464999999999996E-2</v>
      </c>
      <c r="G300" s="10">
        <v>8.9496000000000006E-2</v>
      </c>
      <c r="H300" s="10">
        <v>0.128887</v>
      </c>
      <c r="I300" s="10">
        <v>0.15676499999999999</v>
      </c>
      <c r="J300" s="10">
        <v>0.168599</v>
      </c>
      <c r="K300" s="10">
        <v>0.19658</v>
      </c>
      <c r="L300" s="10">
        <v>0.210394</v>
      </c>
      <c r="M300" s="10">
        <v>0.20810200000000001</v>
      </c>
      <c r="N300" s="10">
        <v>0.234376</v>
      </c>
      <c r="O300" s="10">
        <v>0.27795399999999998</v>
      </c>
      <c r="P300" s="10">
        <v>0.314438</v>
      </c>
      <c r="Q300" s="10">
        <v>0.31193599999999999</v>
      </c>
      <c r="R300" s="10">
        <v>0.28678599999999999</v>
      </c>
      <c r="S300" s="10">
        <v>0.27057999999999999</v>
      </c>
      <c r="T300" s="10">
        <v>0.25059199999999998</v>
      </c>
      <c r="U300" s="10">
        <v>0.21623600000000001</v>
      </c>
      <c r="V300" s="10">
        <v>0.16230800000000001</v>
      </c>
      <c r="W300" s="10">
        <v>9.4370999999999997E-2</v>
      </c>
      <c r="X300" s="10">
        <v>1.9528E-2</v>
      </c>
      <c r="Y300" s="10">
        <v>-4.3663E-2</v>
      </c>
      <c r="Z300" s="10">
        <v>-7.7155000000000001E-2</v>
      </c>
      <c r="AA300" s="10">
        <v>-7.0192000000000004E-2</v>
      </c>
      <c r="AB300" s="10">
        <v>-6.7026000000000002E-2</v>
      </c>
      <c r="AC300" s="10">
        <v>-7.6053999999999997E-2</v>
      </c>
      <c r="AD300" s="10">
        <v>-8.3497000000000002E-2</v>
      </c>
      <c r="AE300" s="10">
        <v>-8.6062E-2</v>
      </c>
      <c r="AF300" s="10">
        <v>-0.107225</v>
      </c>
      <c r="AG300" s="10">
        <v>-0.149702</v>
      </c>
      <c r="AH300" s="10">
        <v>-0.203544</v>
      </c>
      <c r="AI300" s="10">
        <v>-0.25788</v>
      </c>
      <c r="AJ300" s="10">
        <v>-0.28776800000000002</v>
      </c>
      <c r="AK300" s="10">
        <v>-0.31519799999999998</v>
      </c>
      <c r="AL300" s="10">
        <v>-0.32661600000000002</v>
      </c>
      <c r="AM300" s="10">
        <v>-0.316021</v>
      </c>
      <c r="AN300" s="10">
        <v>-0.28267399999999998</v>
      </c>
      <c r="AO300" s="10">
        <v>-0.23089299999999999</v>
      </c>
      <c r="AP300" s="10">
        <v>-0.16665099999999999</v>
      </c>
      <c r="AQ300" s="10">
        <v>-0.103794</v>
      </c>
      <c r="AR300" s="10">
        <v>-6.7456000000000002E-2</v>
      </c>
      <c r="AS300" s="10">
        <v>-5.1074000000000001E-2</v>
      </c>
      <c r="AT300" s="10">
        <v>-2.7362999999999998E-2</v>
      </c>
      <c r="AU300" s="10">
        <v>-8.4259999999999995E-3</v>
      </c>
      <c r="AV300" s="10">
        <v>-1.248E-3</v>
      </c>
      <c r="AW300" s="10">
        <v>8.6689999999999996E-3</v>
      </c>
      <c r="AX300" s="10">
        <v>2.3595999999999999E-2</v>
      </c>
      <c r="AY300" s="10">
        <v>3.5867000000000003E-2</v>
      </c>
      <c r="AZ300" s="10">
        <v>4.4083999999999998E-2</v>
      </c>
      <c r="BA300" s="10">
        <v>4.9133999999999997E-2</v>
      </c>
      <c r="BB300" s="10">
        <v>6.0509E-2</v>
      </c>
      <c r="BC300" s="10">
        <v>8.0293000000000003E-2</v>
      </c>
      <c r="BD300" s="10">
        <v>9.9364999999999995E-2</v>
      </c>
      <c r="BE300" s="10">
        <v>0.115231</v>
      </c>
      <c r="BF300" s="10">
        <v>0.126969</v>
      </c>
      <c r="BG300" s="10">
        <v>0.13630300000000001</v>
      </c>
      <c r="BH300" s="10">
        <v>0.15196899999999999</v>
      </c>
      <c r="BI300" s="10">
        <v>0.16925899999999999</v>
      </c>
      <c r="BJ300" s="10">
        <v>0.17869299999999999</v>
      </c>
      <c r="BK300" s="10">
        <v>0.182306</v>
      </c>
      <c r="BL300" s="10">
        <v>0.185421</v>
      </c>
      <c r="BM300" s="10">
        <v>0.191026</v>
      </c>
      <c r="BN300" s="10">
        <v>0.19686999999999999</v>
      </c>
      <c r="BO300" s="10">
        <v>0.20206499999999999</v>
      </c>
      <c r="BP300" s="10">
        <v>0.207478</v>
      </c>
      <c r="BQ300" s="10">
        <v>0.21290799999999999</v>
      </c>
      <c r="BR300" s="10">
        <v>0.218362</v>
      </c>
      <c r="BS300" s="10">
        <v>0.22384000000000001</v>
      </c>
      <c r="BT300" s="10">
        <v>0.22934299999999999</v>
      </c>
      <c r="BU300" s="10">
        <v>0.234871</v>
      </c>
      <c r="BV300" s="10">
        <v>0.240423</v>
      </c>
      <c r="BW300" s="10">
        <v>0.246001</v>
      </c>
      <c r="BX300" s="10">
        <v>0.25160399999999999</v>
      </c>
      <c r="BY300" s="10">
        <v>0.25723099999999999</v>
      </c>
      <c r="BZ300" s="10">
        <v>0.26288499999999998</v>
      </c>
      <c r="CA300" s="10">
        <v>0.268563</v>
      </c>
      <c r="CB300" s="10">
        <v>0.27426699999999998</v>
      </c>
    </row>
    <row r="301" spans="1:80">
      <c r="A301" s="10">
        <v>2.7081999999999998E-2</v>
      </c>
      <c r="B301" s="10">
        <v>5.3203E-2</v>
      </c>
      <c r="C301" s="10">
        <v>7.4680999999999997E-2</v>
      </c>
      <c r="D301" s="10">
        <v>0.123416</v>
      </c>
      <c r="E301" s="10">
        <v>0.18815299999999999</v>
      </c>
      <c r="F301" s="10">
        <v>0.28795900000000002</v>
      </c>
      <c r="G301" s="10">
        <v>0.403862</v>
      </c>
      <c r="H301" s="10">
        <v>0.51555399999999996</v>
      </c>
      <c r="I301" s="10">
        <v>0.63050600000000001</v>
      </c>
      <c r="J301" s="10">
        <v>0.76124700000000001</v>
      </c>
      <c r="K301" s="10">
        <v>0.91630699999999998</v>
      </c>
      <c r="L301" s="10">
        <v>1.0173369999999999</v>
      </c>
      <c r="M301" s="10">
        <v>1.0509580000000001</v>
      </c>
      <c r="N301" s="10">
        <v>1.0964430000000001</v>
      </c>
      <c r="O301" s="10">
        <v>1.1349279999999999</v>
      </c>
      <c r="P301" s="10">
        <v>1.1518949999999999</v>
      </c>
      <c r="Q301" s="10">
        <v>1.146369</v>
      </c>
      <c r="R301" s="10">
        <v>1.1229199999999999</v>
      </c>
      <c r="S301" s="10">
        <v>1.0875440000000001</v>
      </c>
      <c r="T301" s="10">
        <v>0.99444699999999997</v>
      </c>
      <c r="U301" s="10">
        <v>0.89503600000000005</v>
      </c>
      <c r="V301" s="10">
        <v>0.84025099999999997</v>
      </c>
      <c r="W301" s="10">
        <v>0.78410199999999997</v>
      </c>
      <c r="X301" s="10">
        <v>0.72120700000000004</v>
      </c>
      <c r="Y301" s="10">
        <v>0.65731300000000004</v>
      </c>
      <c r="Z301" s="10">
        <v>0.60626000000000002</v>
      </c>
      <c r="AA301" s="10">
        <v>0.53981999999999997</v>
      </c>
      <c r="AB301" s="10">
        <v>0.50189099999999998</v>
      </c>
      <c r="AC301" s="10">
        <v>0.45979100000000001</v>
      </c>
      <c r="AD301" s="10">
        <v>0.40219300000000002</v>
      </c>
      <c r="AE301" s="10">
        <v>0.36211199999999999</v>
      </c>
      <c r="AF301" s="10">
        <v>0.29953400000000002</v>
      </c>
      <c r="AG301" s="10">
        <v>0.240698</v>
      </c>
      <c r="AH301" s="10">
        <v>0.203596</v>
      </c>
      <c r="AI301" s="10">
        <v>0.171461</v>
      </c>
      <c r="AJ301" s="10">
        <v>0.14500399999999999</v>
      </c>
      <c r="AK301" s="10">
        <v>0.14873</v>
      </c>
      <c r="AL301" s="10">
        <v>0.19012799999999999</v>
      </c>
      <c r="AM301" s="10">
        <v>0.23148299999999999</v>
      </c>
      <c r="AN301" s="10">
        <v>0.26000499999999999</v>
      </c>
      <c r="AO301" s="10">
        <v>0.27812500000000001</v>
      </c>
      <c r="AP301" s="10">
        <v>0.30916199999999999</v>
      </c>
      <c r="AQ301" s="10">
        <v>0.34420299999999998</v>
      </c>
      <c r="AR301" s="10">
        <v>0.37258200000000002</v>
      </c>
      <c r="AS301" s="10">
        <v>0.40189799999999998</v>
      </c>
      <c r="AT301" s="10">
        <v>0.42904399999999998</v>
      </c>
      <c r="AU301" s="10">
        <v>0.44230999999999998</v>
      </c>
      <c r="AV301" s="10">
        <v>0.46876899999999999</v>
      </c>
      <c r="AW301" s="10">
        <v>0.50894499999999998</v>
      </c>
      <c r="AX301" s="10">
        <v>0.55610800000000005</v>
      </c>
      <c r="AY301" s="10">
        <v>0.63025299999999995</v>
      </c>
      <c r="AZ301" s="10">
        <v>0.74601300000000004</v>
      </c>
      <c r="BA301" s="10">
        <v>0.87753499999999995</v>
      </c>
      <c r="BB301" s="10">
        <v>1.0328010000000001</v>
      </c>
      <c r="BC301" s="10">
        <v>1.1812050000000001</v>
      </c>
      <c r="BD301" s="10">
        <v>1.300632</v>
      </c>
      <c r="BE301" s="10">
        <v>1.4185209999999999</v>
      </c>
      <c r="BF301" s="10">
        <v>1.5754859999999999</v>
      </c>
      <c r="BG301" s="10">
        <v>1.7197469999999999</v>
      </c>
      <c r="BH301" s="10">
        <v>1.8220080000000001</v>
      </c>
      <c r="BI301" s="10">
        <v>1.9230339999999999</v>
      </c>
      <c r="BJ301" s="10">
        <v>1.999736</v>
      </c>
      <c r="BK301" s="10">
        <v>2.0675690000000002</v>
      </c>
      <c r="BL301" s="10">
        <v>2.172129</v>
      </c>
      <c r="BM301" s="10">
        <v>2.2900480000000001</v>
      </c>
      <c r="BN301" s="10">
        <v>2.4204949999999998</v>
      </c>
      <c r="BO301" s="10">
        <v>2.5551409999999999</v>
      </c>
      <c r="BP301" s="10">
        <v>2.6956419999999999</v>
      </c>
      <c r="BQ301" s="10">
        <v>2.8416809999999999</v>
      </c>
      <c r="BR301" s="10">
        <v>2.99349</v>
      </c>
      <c r="BS301" s="10">
        <v>3.1512989999999999</v>
      </c>
      <c r="BT301" s="10">
        <v>3.3153429999999999</v>
      </c>
      <c r="BU301" s="10">
        <v>3.4858709999999999</v>
      </c>
      <c r="BV301" s="10">
        <v>3.6631360000000002</v>
      </c>
      <c r="BW301" s="10">
        <v>3.847407</v>
      </c>
      <c r="BX301" s="10">
        <v>4.0389590000000002</v>
      </c>
      <c r="BY301" s="10">
        <v>4.2380810000000002</v>
      </c>
      <c r="BZ301" s="10">
        <v>4.4450719999999997</v>
      </c>
      <c r="CA301" s="10">
        <v>4.6602420000000002</v>
      </c>
      <c r="CB301" s="10">
        <v>4.8839139999999999</v>
      </c>
    </row>
    <row r="302" spans="1:80">
      <c r="A302" s="10">
        <v>4.5094000000000002E-2</v>
      </c>
      <c r="B302" s="10">
        <v>9.2970999999999998E-2</v>
      </c>
      <c r="C302" s="10">
        <v>0.17387900000000001</v>
      </c>
      <c r="D302" s="10">
        <v>0.27098299999999997</v>
      </c>
      <c r="E302" s="10">
        <v>0.340113</v>
      </c>
      <c r="F302" s="10">
        <v>0.389789</v>
      </c>
      <c r="G302" s="10">
        <v>0.44614399999999999</v>
      </c>
      <c r="H302" s="10">
        <v>0.56438999999999995</v>
      </c>
      <c r="I302" s="10">
        <v>0.725854</v>
      </c>
      <c r="J302" s="10">
        <v>0.88465899999999997</v>
      </c>
      <c r="K302" s="10">
        <v>1.042543</v>
      </c>
      <c r="L302" s="10">
        <v>1.145516</v>
      </c>
      <c r="M302" s="10">
        <v>1.2513609999999999</v>
      </c>
      <c r="N302" s="10">
        <v>1.4110529999999999</v>
      </c>
      <c r="O302" s="10">
        <v>1.6234550000000001</v>
      </c>
      <c r="P302" s="10">
        <v>1.77667</v>
      </c>
      <c r="Q302" s="10">
        <v>1.9166859999999999</v>
      </c>
      <c r="R302" s="10">
        <v>2.0134889999999999</v>
      </c>
      <c r="S302" s="10">
        <v>2.1031010000000001</v>
      </c>
      <c r="T302" s="10">
        <v>2.2130519999999998</v>
      </c>
      <c r="U302" s="10">
        <v>2.2398419999999999</v>
      </c>
      <c r="V302" s="10">
        <v>2.1836579999999999</v>
      </c>
      <c r="W302" s="10">
        <v>2.0859130000000001</v>
      </c>
      <c r="X302" s="10">
        <v>2.011174</v>
      </c>
      <c r="Y302" s="10">
        <v>1.986534</v>
      </c>
      <c r="Z302" s="10">
        <v>1.971581</v>
      </c>
      <c r="AA302" s="10">
        <v>1.9208050000000001</v>
      </c>
      <c r="AB302" s="10">
        <v>1.8938120000000001</v>
      </c>
      <c r="AC302" s="10">
        <v>1.9158269999999999</v>
      </c>
      <c r="AD302" s="10">
        <v>1.9569259999999999</v>
      </c>
      <c r="AE302" s="10">
        <v>2.0176099999999999</v>
      </c>
      <c r="AF302" s="10">
        <v>2.0940089999999998</v>
      </c>
      <c r="AG302" s="10">
        <v>2.2035589999999998</v>
      </c>
      <c r="AH302" s="10">
        <v>2.3079679999999998</v>
      </c>
      <c r="AI302" s="10">
        <v>2.3391440000000001</v>
      </c>
      <c r="AJ302" s="10">
        <v>2.398692</v>
      </c>
      <c r="AK302" s="10">
        <v>2.4701559999999998</v>
      </c>
      <c r="AL302" s="10">
        <v>2.5547420000000001</v>
      </c>
      <c r="AM302" s="10">
        <v>2.595974</v>
      </c>
      <c r="AN302" s="10">
        <v>2.5618590000000001</v>
      </c>
      <c r="AO302" s="10">
        <v>2.4408300000000001</v>
      </c>
      <c r="AP302" s="10">
        <v>2.3259940000000001</v>
      </c>
      <c r="AQ302" s="10">
        <v>2.1881240000000002</v>
      </c>
      <c r="AR302" s="10">
        <v>2.0488499999999998</v>
      </c>
      <c r="AS302" s="10">
        <v>1.949789</v>
      </c>
      <c r="AT302" s="10">
        <v>1.8412710000000001</v>
      </c>
      <c r="AU302" s="10">
        <v>1.7346060000000001</v>
      </c>
      <c r="AV302" s="10">
        <v>1.641203</v>
      </c>
      <c r="AW302" s="10">
        <v>1.5416920000000001</v>
      </c>
      <c r="AX302" s="10">
        <v>1.4366110000000001</v>
      </c>
      <c r="AY302" s="10">
        <v>1.312125</v>
      </c>
      <c r="AZ302" s="10">
        <v>1.1641550000000001</v>
      </c>
      <c r="BA302" s="10">
        <v>1.022972</v>
      </c>
      <c r="BB302" s="10">
        <v>0.88410200000000005</v>
      </c>
      <c r="BC302" s="10">
        <v>0.77329400000000004</v>
      </c>
      <c r="BD302" s="10">
        <v>0.68878099999999998</v>
      </c>
      <c r="BE302" s="10">
        <v>0.599688</v>
      </c>
      <c r="BF302" s="10">
        <v>0.50914099999999995</v>
      </c>
      <c r="BG302" s="10">
        <v>0.433008</v>
      </c>
      <c r="BH302" s="10">
        <v>0.36528500000000003</v>
      </c>
      <c r="BI302" s="10">
        <v>0.29453800000000002</v>
      </c>
      <c r="BJ302" s="10">
        <v>0.23020599999999999</v>
      </c>
      <c r="BK302" s="10">
        <v>0.18921299999999999</v>
      </c>
      <c r="BL302" s="10">
        <v>0.15122099999999999</v>
      </c>
      <c r="BM302" s="10">
        <v>0.108206</v>
      </c>
      <c r="BN302" s="10">
        <v>6.6182000000000005E-2</v>
      </c>
      <c r="BO302" s="10">
        <v>2.5661E-2</v>
      </c>
      <c r="BP302" s="10">
        <v>-1.3232000000000001E-2</v>
      </c>
      <c r="BQ302" s="10">
        <v>-5.0640999999999999E-2</v>
      </c>
      <c r="BR302" s="10">
        <v>-8.6632000000000001E-2</v>
      </c>
      <c r="BS302" s="10">
        <v>-0.121258</v>
      </c>
      <c r="BT302" s="10">
        <v>-0.15457199999999999</v>
      </c>
      <c r="BU302" s="10">
        <v>-0.18662200000000001</v>
      </c>
      <c r="BV302" s="10">
        <v>-0.21745800000000001</v>
      </c>
      <c r="BW302" s="10">
        <v>-0.24712400000000001</v>
      </c>
      <c r="BX302" s="10">
        <v>-0.27566600000000002</v>
      </c>
      <c r="BY302" s="10">
        <v>-0.30312600000000001</v>
      </c>
      <c r="BZ302" s="10">
        <v>-0.32954499999999998</v>
      </c>
      <c r="CA302" s="10">
        <v>-0.354962</v>
      </c>
      <c r="CB302" s="10">
        <v>-0.37941599999999998</v>
      </c>
    </row>
    <row r="303" spans="1:80">
      <c r="A303" s="10">
        <v>3.227E-2</v>
      </c>
      <c r="B303" s="10">
        <v>5.6709000000000002E-2</v>
      </c>
      <c r="C303" s="10">
        <v>5.6313000000000002E-2</v>
      </c>
      <c r="D303" s="10">
        <v>4.1234E-2</v>
      </c>
      <c r="E303" s="10">
        <v>1.0281999999999999E-2</v>
      </c>
      <c r="F303" s="10">
        <v>-3.385E-3</v>
      </c>
      <c r="G303" s="10">
        <v>1.9907000000000001E-2</v>
      </c>
      <c r="H303" s="10">
        <v>2.8507999999999999E-2</v>
      </c>
      <c r="I303" s="10">
        <v>2.4219000000000001E-2</v>
      </c>
      <c r="J303" s="10">
        <v>1.3887E-2</v>
      </c>
      <c r="K303" s="10">
        <v>-1.7217E-2</v>
      </c>
      <c r="L303" s="10">
        <v>-6.6735000000000003E-2</v>
      </c>
      <c r="M303" s="10">
        <v>-0.12048300000000001</v>
      </c>
      <c r="N303" s="10">
        <v>-0.16172500000000001</v>
      </c>
      <c r="O303" s="10">
        <v>-0.190662</v>
      </c>
      <c r="P303" s="10">
        <v>-0.23003000000000001</v>
      </c>
      <c r="Q303" s="10">
        <v>-0.26558399999999999</v>
      </c>
      <c r="R303" s="10">
        <v>-0.316797</v>
      </c>
      <c r="S303" s="10">
        <v>-0.387353</v>
      </c>
      <c r="T303" s="10">
        <v>-0.45095099999999999</v>
      </c>
      <c r="U303" s="10">
        <v>-0.49659599999999998</v>
      </c>
      <c r="V303" s="10">
        <v>-0.53926099999999999</v>
      </c>
      <c r="W303" s="10">
        <v>-0.57855400000000001</v>
      </c>
      <c r="X303" s="10">
        <v>-0.60867700000000002</v>
      </c>
      <c r="Y303" s="10">
        <v>-0.63302800000000004</v>
      </c>
      <c r="Z303" s="10">
        <v>-0.65692700000000004</v>
      </c>
      <c r="AA303" s="10">
        <v>-0.67766099999999996</v>
      </c>
      <c r="AB303" s="10">
        <v>-0.69162400000000002</v>
      </c>
      <c r="AC303" s="10">
        <v>-0.70576899999999998</v>
      </c>
      <c r="AD303" s="10">
        <v>-0.71794500000000006</v>
      </c>
      <c r="AE303" s="10">
        <v>-0.72650000000000003</v>
      </c>
      <c r="AF303" s="10">
        <v>-0.73410699999999995</v>
      </c>
      <c r="AG303" s="10">
        <v>-0.74096899999999999</v>
      </c>
      <c r="AH303" s="10">
        <v>-0.74774099999999999</v>
      </c>
      <c r="AI303" s="10">
        <v>-0.74700800000000001</v>
      </c>
      <c r="AJ303" s="10">
        <v>-0.74144699999999997</v>
      </c>
      <c r="AK303" s="10">
        <v>-0.73509000000000002</v>
      </c>
      <c r="AL303" s="10">
        <v>-0.73133999999999999</v>
      </c>
      <c r="AM303" s="10">
        <v>-0.72254799999999997</v>
      </c>
      <c r="AN303" s="10">
        <v>-0.70988200000000001</v>
      </c>
      <c r="AO303" s="10">
        <v>-0.70218499999999995</v>
      </c>
      <c r="AP303" s="10">
        <v>-0.70199199999999995</v>
      </c>
      <c r="AQ303" s="10">
        <v>-0.69785200000000003</v>
      </c>
      <c r="AR303" s="10">
        <v>-0.68740400000000002</v>
      </c>
      <c r="AS303" s="10">
        <v>-0.67333900000000002</v>
      </c>
      <c r="AT303" s="10">
        <v>-0.66383199999999998</v>
      </c>
      <c r="AU303" s="10">
        <v>-0.65789900000000001</v>
      </c>
      <c r="AV303" s="10">
        <v>-0.64720599999999995</v>
      </c>
      <c r="AW303" s="10">
        <v>-0.62981799999999999</v>
      </c>
      <c r="AX303" s="10">
        <v>-0.61357700000000004</v>
      </c>
      <c r="AY303" s="10">
        <v>-0.60375800000000002</v>
      </c>
      <c r="AZ303" s="10">
        <v>-0.59506899999999996</v>
      </c>
      <c r="BA303" s="10">
        <v>-0.58233000000000001</v>
      </c>
      <c r="BB303" s="10">
        <v>-0.56818000000000002</v>
      </c>
      <c r="BC303" s="10">
        <v>-0.56339600000000001</v>
      </c>
      <c r="BD303" s="10">
        <v>-0.569245</v>
      </c>
      <c r="BE303" s="10">
        <v>-0.57846200000000003</v>
      </c>
      <c r="BF303" s="10">
        <v>-0.58681799999999995</v>
      </c>
      <c r="BG303" s="10">
        <v>-0.59287400000000001</v>
      </c>
      <c r="BH303" s="10">
        <v>-0.599248</v>
      </c>
      <c r="BI303" s="10">
        <v>-0.60750899999999997</v>
      </c>
      <c r="BJ303" s="10">
        <v>-0.614228</v>
      </c>
      <c r="BK303" s="10">
        <v>-0.61990699999999999</v>
      </c>
      <c r="BL303" s="10">
        <v>-0.62709700000000002</v>
      </c>
      <c r="BM303" s="10">
        <v>-0.63378800000000002</v>
      </c>
      <c r="BN303" s="10">
        <v>-0.64043700000000003</v>
      </c>
      <c r="BO303" s="10">
        <v>-0.64686999999999995</v>
      </c>
      <c r="BP303" s="10">
        <v>-0.65322199999999997</v>
      </c>
      <c r="BQ303" s="10">
        <v>-0.65945900000000002</v>
      </c>
      <c r="BR303" s="10">
        <v>-0.66558300000000004</v>
      </c>
      <c r="BS303" s="10">
        <v>-0.67159800000000003</v>
      </c>
      <c r="BT303" s="10">
        <v>-0.677504</v>
      </c>
      <c r="BU303" s="10">
        <v>-0.68330299999999999</v>
      </c>
      <c r="BV303" s="10">
        <v>-0.68899900000000003</v>
      </c>
      <c r="BW303" s="10">
        <v>-0.69459199999999999</v>
      </c>
      <c r="BX303" s="10">
        <v>-0.70008499999999996</v>
      </c>
      <c r="BY303" s="10">
        <v>-0.70547800000000005</v>
      </c>
      <c r="BZ303" s="10">
        <v>-0.71077500000000005</v>
      </c>
      <c r="CA303" s="10">
        <v>-0.71597599999999995</v>
      </c>
      <c r="CB303" s="10">
        <v>-0.72108399999999995</v>
      </c>
    </row>
    <row r="304" spans="1:80">
      <c r="A304" s="10">
        <v>2.8285999999999999E-2</v>
      </c>
      <c r="B304" s="10">
        <v>3.6193999999999997E-2</v>
      </c>
      <c r="C304" s="10">
        <v>2.8535000000000001E-2</v>
      </c>
      <c r="D304" s="10">
        <v>2.6901000000000001E-2</v>
      </c>
      <c r="E304" s="10">
        <v>2.7605000000000001E-2</v>
      </c>
      <c r="F304" s="10">
        <v>1.4695E-2</v>
      </c>
      <c r="G304" s="10">
        <v>7.3270000000000002E-3</v>
      </c>
      <c r="H304" s="10">
        <v>7.1390000000000004E-3</v>
      </c>
      <c r="I304" s="10">
        <v>2.1366E-2</v>
      </c>
      <c r="J304" s="10">
        <v>3.3429E-2</v>
      </c>
      <c r="K304" s="10">
        <v>5.5308999999999997E-2</v>
      </c>
      <c r="L304" s="10">
        <v>8.9966000000000004E-2</v>
      </c>
      <c r="M304" s="10">
        <v>0.13616800000000001</v>
      </c>
      <c r="N304" s="10">
        <v>0.192722</v>
      </c>
      <c r="O304" s="10">
        <v>0.25319000000000003</v>
      </c>
      <c r="P304" s="10">
        <v>0.29104799999999997</v>
      </c>
      <c r="Q304" s="10">
        <v>0.30104999999999998</v>
      </c>
      <c r="R304" s="10">
        <v>0.30330099999999999</v>
      </c>
      <c r="S304" s="10">
        <v>0.30163699999999999</v>
      </c>
      <c r="T304" s="10">
        <v>0.31839400000000001</v>
      </c>
      <c r="U304" s="10">
        <v>0.35782700000000001</v>
      </c>
      <c r="V304" s="10">
        <v>0.39858900000000003</v>
      </c>
      <c r="W304" s="10">
        <v>0.41505300000000001</v>
      </c>
      <c r="X304" s="10">
        <v>0.409634</v>
      </c>
      <c r="Y304" s="10">
        <v>0.41601900000000003</v>
      </c>
      <c r="Z304" s="10">
        <v>0.40490100000000001</v>
      </c>
      <c r="AA304" s="10">
        <v>0.37926900000000002</v>
      </c>
      <c r="AB304" s="10">
        <v>0.37041299999999999</v>
      </c>
      <c r="AC304" s="10">
        <v>0.37801299999999999</v>
      </c>
      <c r="AD304" s="10">
        <v>0.393762</v>
      </c>
      <c r="AE304" s="10">
        <v>0.38927200000000001</v>
      </c>
      <c r="AF304" s="10">
        <v>0.36262800000000001</v>
      </c>
      <c r="AG304" s="10">
        <v>0.34527600000000003</v>
      </c>
      <c r="AH304" s="10">
        <v>0.330455</v>
      </c>
      <c r="AI304" s="10">
        <v>0.29642600000000002</v>
      </c>
      <c r="AJ304" s="10">
        <v>0.26303399999999999</v>
      </c>
      <c r="AK304" s="10">
        <v>0.22792100000000001</v>
      </c>
      <c r="AL304" s="10">
        <v>0.19082399999999999</v>
      </c>
      <c r="AM304" s="10">
        <v>0.14466000000000001</v>
      </c>
      <c r="AN304" s="10">
        <v>0.10142</v>
      </c>
      <c r="AO304" s="10">
        <v>3.4269000000000001E-2</v>
      </c>
      <c r="AP304" s="10">
        <v>-2.7654000000000001E-2</v>
      </c>
      <c r="AQ304" s="10">
        <v>-5.4343000000000002E-2</v>
      </c>
      <c r="AR304" s="10">
        <v>-6.2286000000000001E-2</v>
      </c>
      <c r="AS304" s="10">
        <v>-8.2715999999999998E-2</v>
      </c>
      <c r="AT304" s="10">
        <v>-0.101203</v>
      </c>
      <c r="AU304" s="10">
        <v>-0.109586</v>
      </c>
      <c r="AV304" s="10">
        <v>-0.133885</v>
      </c>
      <c r="AW304" s="10">
        <v>-0.14989</v>
      </c>
      <c r="AX304" s="10">
        <v>-0.16525799999999999</v>
      </c>
      <c r="AY304" s="10">
        <v>-0.189084</v>
      </c>
      <c r="AZ304" s="10">
        <v>-0.22373599999999999</v>
      </c>
      <c r="BA304" s="10">
        <v>-0.25482900000000003</v>
      </c>
      <c r="BB304" s="10">
        <v>-0.28503200000000001</v>
      </c>
      <c r="BC304" s="10">
        <v>-0.31975700000000001</v>
      </c>
      <c r="BD304" s="10">
        <v>-0.365448</v>
      </c>
      <c r="BE304" s="10">
        <v>-0.405001</v>
      </c>
      <c r="BF304" s="10">
        <v>-0.43919000000000002</v>
      </c>
      <c r="BG304" s="10">
        <v>-0.46836</v>
      </c>
      <c r="BH304" s="10">
        <v>-0.49066500000000002</v>
      </c>
      <c r="BI304" s="10">
        <v>-0.51273000000000002</v>
      </c>
      <c r="BJ304" s="10">
        <v>-0.53503699999999998</v>
      </c>
      <c r="BK304" s="10">
        <v>-0.55266800000000005</v>
      </c>
      <c r="BL304" s="10">
        <v>-0.56891400000000003</v>
      </c>
      <c r="BM304" s="10">
        <v>-0.58771600000000002</v>
      </c>
      <c r="BN304" s="10">
        <v>-0.60610299999999995</v>
      </c>
      <c r="BO304" s="10">
        <v>-0.62391700000000005</v>
      </c>
      <c r="BP304" s="10">
        <v>-0.64108299999999996</v>
      </c>
      <c r="BQ304" s="10">
        <v>-0.65746199999999999</v>
      </c>
      <c r="BR304" s="10">
        <v>-0.67309399999999997</v>
      </c>
      <c r="BS304" s="10">
        <v>-0.68801299999999999</v>
      </c>
      <c r="BT304" s="10">
        <v>-0.70225099999999996</v>
      </c>
      <c r="BU304" s="10">
        <v>-0.715839</v>
      </c>
      <c r="BV304" s="10">
        <v>-0.72880699999999998</v>
      </c>
      <c r="BW304" s="10">
        <v>-0.74118300000000004</v>
      </c>
      <c r="BX304" s="10">
        <v>-0.75299400000000005</v>
      </c>
      <c r="BY304" s="10">
        <v>-0.764266</v>
      </c>
      <c r="BZ304" s="10">
        <v>-0.77502400000000005</v>
      </c>
      <c r="CA304" s="10">
        <v>-0.78529099999999996</v>
      </c>
      <c r="CB304" s="10">
        <v>-0.79508999999999996</v>
      </c>
    </row>
    <row r="305" spans="1:80">
      <c r="A305" s="10">
        <v>2.9718000000000001E-2</v>
      </c>
      <c r="B305" s="10">
        <v>5.3560999999999998E-2</v>
      </c>
      <c r="C305" s="10">
        <v>8.0029000000000003E-2</v>
      </c>
      <c r="D305" s="10">
        <v>0.105402</v>
      </c>
      <c r="E305" s="10">
        <v>0.11142100000000001</v>
      </c>
      <c r="F305" s="10">
        <v>0.14540900000000001</v>
      </c>
      <c r="G305" s="10">
        <v>0.176839</v>
      </c>
      <c r="H305" s="10">
        <v>0.19105900000000001</v>
      </c>
      <c r="I305" s="10">
        <v>0.207542</v>
      </c>
      <c r="J305" s="10">
        <v>0.24113399999999999</v>
      </c>
      <c r="K305" s="10">
        <v>0.27254499999999998</v>
      </c>
      <c r="L305" s="10">
        <v>0.32323400000000002</v>
      </c>
      <c r="M305" s="10">
        <v>0.37262400000000001</v>
      </c>
      <c r="N305" s="10">
        <v>0.40184900000000001</v>
      </c>
      <c r="O305" s="10">
        <v>0.45979399999999998</v>
      </c>
      <c r="P305" s="10">
        <v>0.57683799999999996</v>
      </c>
      <c r="Q305" s="10">
        <v>0.71365699999999999</v>
      </c>
      <c r="R305" s="10">
        <v>0.839812</v>
      </c>
      <c r="S305" s="10">
        <v>0.974773</v>
      </c>
      <c r="T305" s="10">
        <v>1.1053580000000001</v>
      </c>
      <c r="U305" s="10">
        <v>1.237967</v>
      </c>
      <c r="V305" s="10">
        <v>1.3963639999999999</v>
      </c>
      <c r="W305" s="10">
        <v>1.6423380000000001</v>
      </c>
      <c r="X305" s="10">
        <v>1.9119759999999999</v>
      </c>
      <c r="Y305" s="10">
        <v>2.1145529999999999</v>
      </c>
      <c r="Z305" s="10">
        <v>2.2288329999999998</v>
      </c>
      <c r="AA305" s="10">
        <v>2.3755570000000001</v>
      </c>
      <c r="AB305" s="10">
        <v>2.5372520000000001</v>
      </c>
      <c r="AC305" s="10">
        <v>2.6031469999999999</v>
      </c>
      <c r="AD305" s="10">
        <v>2.625229</v>
      </c>
      <c r="AE305" s="10">
        <v>2.6152730000000002</v>
      </c>
      <c r="AF305" s="10">
        <v>2.6787960000000002</v>
      </c>
      <c r="AG305" s="10">
        <v>2.8583980000000002</v>
      </c>
      <c r="AH305" s="10">
        <v>3.135148</v>
      </c>
      <c r="AI305" s="10">
        <v>3.3516710000000001</v>
      </c>
      <c r="AJ305" s="10">
        <v>3.5226500000000001</v>
      </c>
      <c r="AK305" s="10">
        <v>3.681384</v>
      </c>
      <c r="AL305" s="10">
        <v>3.8543189999999998</v>
      </c>
      <c r="AM305" s="10">
        <v>4.1159439999999998</v>
      </c>
      <c r="AN305" s="10">
        <v>4.4422899999999998</v>
      </c>
      <c r="AO305" s="10">
        <v>4.8326529999999996</v>
      </c>
      <c r="AP305" s="10">
        <v>5.223293</v>
      </c>
      <c r="AQ305" s="10">
        <v>5.6570450000000001</v>
      </c>
      <c r="AR305" s="10">
        <v>6.0840449999999997</v>
      </c>
      <c r="AS305" s="10">
        <v>6.5895570000000001</v>
      </c>
      <c r="AT305" s="10">
        <v>7.1460670000000004</v>
      </c>
      <c r="AU305" s="10">
        <v>7.7305890000000002</v>
      </c>
      <c r="AV305" s="10">
        <v>8.2872319999999995</v>
      </c>
      <c r="AW305" s="10">
        <v>8.9193449999999999</v>
      </c>
      <c r="AX305" s="10">
        <v>9.5851670000000002</v>
      </c>
      <c r="AY305" s="10">
        <v>10.494719</v>
      </c>
      <c r="AZ305" s="10">
        <v>11.612999</v>
      </c>
      <c r="BA305" s="10">
        <v>12.600873999999999</v>
      </c>
      <c r="BB305" s="10">
        <v>13.498514999999999</v>
      </c>
      <c r="BC305" s="10">
        <v>14.398247</v>
      </c>
      <c r="BD305" s="10">
        <v>15.098442</v>
      </c>
      <c r="BE305" s="10">
        <v>15.707428999999999</v>
      </c>
      <c r="BF305" s="10">
        <v>16.401844000000001</v>
      </c>
      <c r="BG305" s="10">
        <v>17.095409</v>
      </c>
      <c r="BH305" s="10">
        <v>17.975538</v>
      </c>
      <c r="BI305" s="10">
        <v>19.095772</v>
      </c>
      <c r="BJ305" s="10">
        <v>20.23423</v>
      </c>
      <c r="BK305" s="10">
        <v>21.575375000000001</v>
      </c>
      <c r="BL305" s="10">
        <v>23.149151</v>
      </c>
      <c r="BM305" s="10">
        <v>24.754922000000001</v>
      </c>
      <c r="BN305" s="10">
        <v>26.471259</v>
      </c>
      <c r="BO305" s="10">
        <v>28.312740000000002</v>
      </c>
      <c r="BP305" s="10">
        <v>30.262712000000001</v>
      </c>
      <c r="BQ305" s="10">
        <v>32.342109000000001</v>
      </c>
      <c r="BR305" s="10">
        <v>34.559814000000003</v>
      </c>
      <c r="BS305" s="10">
        <v>36.925027999999998</v>
      </c>
      <c r="BT305" s="10">
        <v>39.447560000000003</v>
      </c>
      <c r="BU305" s="10">
        <v>42.137875000000001</v>
      </c>
      <c r="BV305" s="10">
        <v>45.007133000000003</v>
      </c>
      <c r="BW305" s="10">
        <v>48.067236000000001</v>
      </c>
      <c r="BX305" s="10">
        <v>51.330877000000001</v>
      </c>
      <c r="BY305" s="10">
        <v>54.811594999999997</v>
      </c>
      <c r="BZ305" s="10">
        <v>58.523828000000002</v>
      </c>
      <c r="CA305" s="10">
        <v>62.482975000000003</v>
      </c>
      <c r="CB305" s="10">
        <v>66.705460000000002</v>
      </c>
    </row>
    <row r="306" spans="1:80">
      <c r="A306" s="10">
        <v>1.8168E-2</v>
      </c>
      <c r="B306" s="10">
        <v>3.8033999999999998E-2</v>
      </c>
      <c r="C306" s="10">
        <v>7.2243000000000002E-2</v>
      </c>
      <c r="D306" s="10">
        <v>0.14007500000000001</v>
      </c>
      <c r="E306" s="10">
        <v>0.223028</v>
      </c>
      <c r="F306" s="10">
        <v>0.32023499999999999</v>
      </c>
      <c r="G306" s="10">
        <v>0.441579</v>
      </c>
      <c r="H306" s="10">
        <v>0.58721599999999996</v>
      </c>
      <c r="I306" s="10">
        <v>0.73858500000000005</v>
      </c>
      <c r="J306" s="10">
        <v>0.86673299999999998</v>
      </c>
      <c r="K306" s="10">
        <v>0.93629700000000005</v>
      </c>
      <c r="L306" s="10">
        <v>1.007131</v>
      </c>
      <c r="M306" s="10">
        <v>1.1022590000000001</v>
      </c>
      <c r="N306" s="10">
        <v>1.1772009999999999</v>
      </c>
      <c r="O306" s="10">
        <v>1.1520459999999999</v>
      </c>
      <c r="P306" s="10">
        <v>1.0975330000000001</v>
      </c>
      <c r="Q306" s="10">
        <v>1.0556970000000001</v>
      </c>
      <c r="R306" s="10">
        <v>1.02983</v>
      </c>
      <c r="S306" s="10">
        <v>1.0453840000000001</v>
      </c>
      <c r="T306" s="10">
        <v>1.122315</v>
      </c>
      <c r="U306" s="10">
        <v>1.201068</v>
      </c>
      <c r="V306" s="10">
        <v>1.2747280000000001</v>
      </c>
      <c r="W306" s="10">
        <v>1.3520049999999999</v>
      </c>
      <c r="X306" s="10">
        <v>1.4161980000000001</v>
      </c>
      <c r="Y306" s="10">
        <v>1.462256</v>
      </c>
      <c r="Z306" s="10">
        <v>1.543574</v>
      </c>
      <c r="AA306" s="10">
        <v>1.680625</v>
      </c>
      <c r="AB306" s="10">
        <v>1.8272619999999999</v>
      </c>
      <c r="AC306" s="10">
        <v>1.9775849999999999</v>
      </c>
      <c r="AD306" s="10">
        <v>2.1876579999999999</v>
      </c>
      <c r="AE306" s="10">
        <v>2.4014060000000002</v>
      </c>
      <c r="AF306" s="10">
        <v>2.5828660000000001</v>
      </c>
      <c r="AG306" s="10">
        <v>2.8164289999999998</v>
      </c>
      <c r="AH306" s="10">
        <v>2.9666350000000001</v>
      </c>
      <c r="AI306" s="10">
        <v>3.011606</v>
      </c>
      <c r="AJ306" s="10">
        <v>2.9728240000000001</v>
      </c>
      <c r="AK306" s="10">
        <v>2.9974470000000002</v>
      </c>
      <c r="AL306" s="10">
        <v>3.1347619999999998</v>
      </c>
      <c r="AM306" s="10">
        <v>3.3447589999999998</v>
      </c>
      <c r="AN306" s="10">
        <v>3.625292</v>
      </c>
      <c r="AO306" s="10">
        <v>3.963133</v>
      </c>
      <c r="AP306" s="10">
        <v>4.3526129999999998</v>
      </c>
      <c r="AQ306" s="10">
        <v>4.8131310000000003</v>
      </c>
      <c r="AR306" s="10">
        <v>5.3141369999999997</v>
      </c>
      <c r="AS306" s="10">
        <v>5.7875639999999997</v>
      </c>
      <c r="AT306" s="10">
        <v>6.121963</v>
      </c>
      <c r="AU306" s="10">
        <v>6.2112869999999996</v>
      </c>
      <c r="AV306" s="10">
        <v>6.2738360000000002</v>
      </c>
      <c r="AW306" s="10">
        <v>6.4331300000000002</v>
      </c>
      <c r="AX306" s="10">
        <v>6.570748</v>
      </c>
      <c r="AY306" s="10">
        <v>6.6594139999999999</v>
      </c>
      <c r="AZ306" s="10">
        <v>6.5754739999999998</v>
      </c>
      <c r="BA306" s="10">
        <v>6.4753920000000003</v>
      </c>
      <c r="BB306" s="10">
        <v>6.4458950000000002</v>
      </c>
      <c r="BC306" s="10">
        <v>6.3639089999999996</v>
      </c>
      <c r="BD306" s="10">
        <v>6.1677270000000002</v>
      </c>
      <c r="BE306" s="10">
        <v>5.9850209999999997</v>
      </c>
      <c r="BF306" s="10">
        <v>5.8430010000000001</v>
      </c>
      <c r="BG306" s="10">
        <v>5.6878320000000002</v>
      </c>
      <c r="BH306" s="10">
        <v>5.493163</v>
      </c>
      <c r="BI306" s="10">
        <v>5.3339569999999998</v>
      </c>
      <c r="BJ306" s="10">
        <v>5.1912770000000004</v>
      </c>
      <c r="BK306" s="10">
        <v>5.0094950000000003</v>
      </c>
      <c r="BL306" s="10">
        <v>4.808395</v>
      </c>
      <c r="BM306" s="10">
        <v>4.6267849999999999</v>
      </c>
      <c r="BN306" s="10">
        <v>4.4526409999999998</v>
      </c>
      <c r="BO306" s="10">
        <v>4.2833959999999998</v>
      </c>
      <c r="BP306" s="10">
        <v>4.120406</v>
      </c>
      <c r="BQ306" s="10">
        <v>3.9625029999999999</v>
      </c>
      <c r="BR306" s="10">
        <v>3.809469</v>
      </c>
      <c r="BS306" s="10">
        <v>3.6611549999999999</v>
      </c>
      <c r="BT306" s="10">
        <v>3.517414</v>
      </c>
      <c r="BU306" s="10">
        <v>3.3781059999999998</v>
      </c>
      <c r="BV306" s="10">
        <v>3.2430940000000001</v>
      </c>
      <c r="BW306" s="10">
        <v>3.1122450000000002</v>
      </c>
      <c r="BX306" s="10">
        <v>2.9854319999999999</v>
      </c>
      <c r="BY306" s="10">
        <v>2.8625289999999999</v>
      </c>
      <c r="BZ306" s="10">
        <v>2.7434159999999999</v>
      </c>
      <c r="CA306" s="10">
        <v>2.627977</v>
      </c>
      <c r="CB306" s="10">
        <v>2.5160969999999998</v>
      </c>
    </row>
    <row r="307" spans="1:80">
      <c r="A307" s="10">
        <v>-1.8612E-2</v>
      </c>
      <c r="B307" s="10">
        <v>-5.3412000000000001E-2</v>
      </c>
      <c r="C307" s="10">
        <v>-0.102186</v>
      </c>
      <c r="D307" s="10">
        <v>-0.14424100000000001</v>
      </c>
      <c r="E307" s="10">
        <v>-0.186893</v>
      </c>
      <c r="F307" s="10">
        <v>-0.21582999999999999</v>
      </c>
      <c r="G307" s="10">
        <v>-0.242003</v>
      </c>
      <c r="H307" s="10">
        <v>-0.274731</v>
      </c>
      <c r="I307" s="10">
        <v>-0.31560300000000002</v>
      </c>
      <c r="J307" s="10">
        <v>-0.33991100000000002</v>
      </c>
      <c r="K307" s="10">
        <v>-0.347138</v>
      </c>
      <c r="L307" s="10">
        <v>-0.36374400000000001</v>
      </c>
      <c r="M307" s="10">
        <v>-0.40126699999999998</v>
      </c>
      <c r="N307" s="10">
        <v>-0.43007899999999999</v>
      </c>
      <c r="O307" s="10">
        <v>-0.45083800000000002</v>
      </c>
      <c r="P307" s="10">
        <v>-0.454814</v>
      </c>
      <c r="Q307" s="10">
        <v>-0.451928</v>
      </c>
      <c r="R307" s="10">
        <v>-0.46130700000000002</v>
      </c>
      <c r="S307" s="10">
        <v>-0.47050599999999998</v>
      </c>
      <c r="T307" s="10">
        <v>-0.46746799999999999</v>
      </c>
      <c r="U307" s="10">
        <v>-0.45517999999999997</v>
      </c>
      <c r="V307" s="10">
        <v>-0.44873299999999999</v>
      </c>
      <c r="W307" s="10">
        <v>-0.45158599999999999</v>
      </c>
      <c r="X307" s="10">
        <v>-0.46598699999999998</v>
      </c>
      <c r="Y307" s="10">
        <v>-0.48433100000000001</v>
      </c>
      <c r="Z307" s="10">
        <v>-0.49533300000000002</v>
      </c>
      <c r="AA307" s="10">
        <v>-0.50849900000000003</v>
      </c>
      <c r="AB307" s="10">
        <v>-0.53273099999999995</v>
      </c>
      <c r="AC307" s="10">
        <v>-0.55306200000000005</v>
      </c>
      <c r="AD307" s="10">
        <v>-0.57524699999999995</v>
      </c>
      <c r="AE307" s="10">
        <v>-0.59294000000000002</v>
      </c>
      <c r="AF307" s="10">
        <v>-0.60060100000000005</v>
      </c>
      <c r="AG307" s="10">
        <v>-0.60004100000000005</v>
      </c>
      <c r="AH307" s="10">
        <v>-0.59212100000000001</v>
      </c>
      <c r="AI307" s="10">
        <v>-0.57940100000000005</v>
      </c>
      <c r="AJ307" s="10">
        <v>-0.57250599999999996</v>
      </c>
      <c r="AK307" s="10">
        <v>-0.56953200000000004</v>
      </c>
      <c r="AL307" s="10">
        <v>-0.55700000000000005</v>
      </c>
      <c r="AM307" s="10">
        <v>-0.52810699999999999</v>
      </c>
      <c r="AN307" s="10">
        <v>-0.50615299999999996</v>
      </c>
      <c r="AO307" s="10">
        <v>-0.49170700000000001</v>
      </c>
      <c r="AP307" s="10">
        <v>-0.47762900000000003</v>
      </c>
      <c r="AQ307" s="10">
        <v>-0.46238699999999999</v>
      </c>
      <c r="AR307" s="10">
        <v>-0.44286199999999998</v>
      </c>
      <c r="AS307" s="10">
        <v>-0.42281299999999999</v>
      </c>
      <c r="AT307" s="10">
        <v>-0.39612000000000003</v>
      </c>
      <c r="AU307" s="10">
        <v>-0.359983</v>
      </c>
      <c r="AV307" s="10">
        <v>-0.31206</v>
      </c>
      <c r="AW307" s="10">
        <v>-0.271096</v>
      </c>
      <c r="AX307" s="10">
        <v>-0.25368099999999999</v>
      </c>
      <c r="AY307" s="10">
        <v>-0.24532300000000001</v>
      </c>
      <c r="AZ307" s="10">
        <v>-0.246889</v>
      </c>
      <c r="BA307" s="10">
        <v>-0.24806</v>
      </c>
      <c r="BB307" s="10">
        <v>-0.25032500000000002</v>
      </c>
      <c r="BC307" s="10">
        <v>-0.26719999999999999</v>
      </c>
      <c r="BD307" s="10">
        <v>-0.28726699999999999</v>
      </c>
      <c r="BE307" s="10">
        <v>-0.30412899999999998</v>
      </c>
      <c r="BF307" s="10">
        <v>-0.31147999999999998</v>
      </c>
      <c r="BG307" s="10">
        <v>-0.30852600000000002</v>
      </c>
      <c r="BH307" s="10">
        <v>-0.30849500000000002</v>
      </c>
      <c r="BI307" s="10">
        <v>-0.30999700000000002</v>
      </c>
      <c r="BJ307" s="10">
        <v>-0.32017000000000001</v>
      </c>
      <c r="BK307" s="10">
        <v>-0.33541900000000002</v>
      </c>
      <c r="BL307" s="10">
        <v>-0.35331499999999999</v>
      </c>
      <c r="BM307" s="10">
        <v>-0.37200800000000001</v>
      </c>
      <c r="BN307" s="10">
        <v>-0.389239</v>
      </c>
      <c r="BO307" s="10">
        <v>-0.40447100000000002</v>
      </c>
      <c r="BP307" s="10">
        <v>-0.41947299999999998</v>
      </c>
      <c r="BQ307" s="10">
        <v>-0.43409700000000001</v>
      </c>
      <c r="BR307" s="10">
        <v>-0.448353</v>
      </c>
      <c r="BS307" s="10">
        <v>-0.46224999999999999</v>
      </c>
      <c r="BT307" s="10">
        <v>-0.475796</v>
      </c>
      <c r="BU307" s="10">
        <v>-0.48900199999999999</v>
      </c>
      <c r="BV307" s="10">
        <v>-0.50187499999999996</v>
      </c>
      <c r="BW307" s="10">
        <v>-0.51442299999999996</v>
      </c>
      <c r="BX307" s="10">
        <v>-0.52665499999999998</v>
      </c>
      <c r="BY307" s="10">
        <v>-0.53857999999999995</v>
      </c>
      <c r="BZ307" s="10">
        <v>-0.550203</v>
      </c>
      <c r="CA307" s="10">
        <v>-0.56153399999999998</v>
      </c>
      <c r="CB307" s="10">
        <v>-0.57257999999999998</v>
      </c>
    </row>
    <row r="308" spans="1:80">
      <c r="A308" s="10">
        <v>5.0189999999999999E-2</v>
      </c>
      <c r="B308" s="10">
        <v>9.8654000000000006E-2</v>
      </c>
      <c r="C308" s="10">
        <v>0.13861999999999999</v>
      </c>
      <c r="D308" s="10">
        <v>0.149446</v>
      </c>
      <c r="E308" s="10">
        <v>0.157277</v>
      </c>
      <c r="F308" s="10">
        <v>0.172953</v>
      </c>
      <c r="G308" s="10">
        <v>0.18790299999999999</v>
      </c>
      <c r="H308" s="10">
        <v>0.228489</v>
      </c>
      <c r="I308" s="10">
        <v>0.28150199999999997</v>
      </c>
      <c r="J308" s="10">
        <v>0.33516000000000001</v>
      </c>
      <c r="K308" s="10">
        <v>0.39661600000000002</v>
      </c>
      <c r="L308" s="10">
        <v>0.45853699999999997</v>
      </c>
      <c r="M308" s="10">
        <v>0.50061299999999997</v>
      </c>
      <c r="N308" s="10">
        <v>0.50056100000000003</v>
      </c>
      <c r="O308" s="10">
        <v>0.49183700000000002</v>
      </c>
      <c r="P308" s="10">
        <v>0.47854200000000002</v>
      </c>
      <c r="Q308" s="10">
        <v>0.47564499999999998</v>
      </c>
      <c r="R308" s="10">
        <v>0.487485</v>
      </c>
      <c r="S308" s="10">
        <v>0.45118999999999998</v>
      </c>
      <c r="T308" s="10">
        <v>0.41265600000000002</v>
      </c>
      <c r="U308" s="10">
        <v>0.39495999999999998</v>
      </c>
      <c r="V308" s="10">
        <v>0.402449</v>
      </c>
      <c r="W308" s="10">
        <v>0.43968699999999999</v>
      </c>
      <c r="X308" s="10">
        <v>0.459756</v>
      </c>
      <c r="Y308" s="10">
        <v>0.41722799999999999</v>
      </c>
      <c r="Z308" s="10">
        <v>0.329822</v>
      </c>
      <c r="AA308" s="10">
        <v>0.23011100000000001</v>
      </c>
      <c r="AB308" s="10">
        <v>0.14255999999999999</v>
      </c>
      <c r="AC308" s="10">
        <v>5.5805E-2</v>
      </c>
      <c r="AD308" s="10">
        <v>-2.0697E-2</v>
      </c>
      <c r="AE308" s="10">
        <v>-6.0152999999999998E-2</v>
      </c>
      <c r="AF308" s="10">
        <v>-8.5227999999999998E-2</v>
      </c>
      <c r="AG308" s="10">
        <v>-0.116782</v>
      </c>
      <c r="AH308" s="10">
        <v>-0.15801000000000001</v>
      </c>
      <c r="AI308" s="10">
        <v>-0.18751499999999999</v>
      </c>
      <c r="AJ308" s="10">
        <v>-0.20650199999999999</v>
      </c>
      <c r="AK308" s="10">
        <v>-0.23399500000000001</v>
      </c>
      <c r="AL308" s="10">
        <v>-0.27119100000000002</v>
      </c>
      <c r="AM308" s="10">
        <v>-0.297124</v>
      </c>
      <c r="AN308" s="10">
        <v>-0.30579800000000001</v>
      </c>
      <c r="AO308" s="10">
        <v>-0.30871999999999999</v>
      </c>
      <c r="AP308" s="10">
        <v>-0.29475000000000001</v>
      </c>
      <c r="AQ308" s="10">
        <v>-0.264376</v>
      </c>
      <c r="AR308" s="10">
        <v>-0.21653800000000001</v>
      </c>
      <c r="AS308" s="10">
        <v>-0.17164699999999999</v>
      </c>
      <c r="AT308" s="10">
        <v>-0.12870899999999999</v>
      </c>
      <c r="AU308" s="10">
        <v>-9.2393000000000003E-2</v>
      </c>
      <c r="AV308" s="10">
        <v>-8.2530000000000006E-2</v>
      </c>
      <c r="AW308" s="10">
        <v>-7.3190000000000005E-2</v>
      </c>
      <c r="AX308" s="10">
        <v>-5.6550000000000003E-2</v>
      </c>
      <c r="AY308" s="10">
        <v>-2.6603000000000002E-2</v>
      </c>
      <c r="AZ308" s="10">
        <v>1.9802E-2</v>
      </c>
      <c r="BA308" s="10">
        <v>7.8786999999999996E-2</v>
      </c>
      <c r="BB308" s="10">
        <v>0.129277</v>
      </c>
      <c r="BC308" s="10">
        <v>0.182064</v>
      </c>
      <c r="BD308" s="10">
        <v>0.246147</v>
      </c>
      <c r="BE308" s="10">
        <v>0.31754599999999999</v>
      </c>
      <c r="BF308" s="10">
        <v>0.40605000000000002</v>
      </c>
      <c r="BG308" s="10">
        <v>0.48919099999999999</v>
      </c>
      <c r="BH308" s="10">
        <v>0.56134600000000001</v>
      </c>
      <c r="BI308" s="10">
        <v>0.63821000000000006</v>
      </c>
      <c r="BJ308" s="10">
        <v>0.72400699999999996</v>
      </c>
      <c r="BK308" s="10">
        <v>0.81961799999999996</v>
      </c>
      <c r="BL308" s="10">
        <v>0.90735200000000005</v>
      </c>
      <c r="BM308" s="10">
        <v>0.98836900000000005</v>
      </c>
      <c r="BN308" s="10">
        <v>1.075895</v>
      </c>
      <c r="BO308" s="10">
        <v>1.167551</v>
      </c>
      <c r="BP308" s="10">
        <v>1.264481</v>
      </c>
      <c r="BQ308" s="10">
        <v>1.365713</v>
      </c>
      <c r="BR308" s="10">
        <v>1.4714700000000001</v>
      </c>
      <c r="BS308" s="10">
        <v>1.581955</v>
      </c>
      <c r="BT308" s="10">
        <v>1.697379</v>
      </c>
      <c r="BU308" s="10">
        <v>1.817963</v>
      </c>
      <c r="BV308" s="10">
        <v>1.943937</v>
      </c>
      <c r="BW308" s="10">
        <v>2.0755430000000001</v>
      </c>
      <c r="BX308" s="10">
        <v>2.2130329999999998</v>
      </c>
      <c r="BY308" s="10">
        <v>2.3566690000000001</v>
      </c>
      <c r="BZ308" s="10">
        <v>2.506726</v>
      </c>
      <c r="CA308" s="10">
        <v>2.6634910000000001</v>
      </c>
      <c r="CB308" s="10">
        <v>2.827264</v>
      </c>
    </row>
    <row r="309" spans="1:80">
      <c r="A309" s="10">
        <v>4.6158999999999999E-2</v>
      </c>
      <c r="B309" s="10">
        <v>0.108247</v>
      </c>
      <c r="C309" s="10">
        <v>0.19500999999999999</v>
      </c>
      <c r="D309" s="10">
        <v>0.26839499999999999</v>
      </c>
      <c r="E309" s="10">
        <v>0.330563</v>
      </c>
      <c r="F309" s="10">
        <v>0.39318199999999998</v>
      </c>
      <c r="G309" s="10">
        <v>0.47955999999999999</v>
      </c>
      <c r="H309" s="10">
        <v>0.58186199999999999</v>
      </c>
      <c r="I309" s="10">
        <v>0.69207200000000002</v>
      </c>
      <c r="J309" s="10">
        <v>0.80226699999999995</v>
      </c>
      <c r="K309" s="10">
        <v>0.93896800000000002</v>
      </c>
      <c r="L309" s="10">
        <v>1.1040760000000001</v>
      </c>
      <c r="M309" s="10">
        <v>1.2718050000000001</v>
      </c>
      <c r="N309" s="10">
        <v>1.418722</v>
      </c>
      <c r="O309" s="10">
        <v>1.581507</v>
      </c>
      <c r="P309" s="10">
        <v>1.836041</v>
      </c>
      <c r="Q309" s="10">
        <v>2.1845560000000002</v>
      </c>
      <c r="R309" s="10">
        <v>2.5629810000000002</v>
      </c>
      <c r="S309" s="10">
        <v>2.8575689999999998</v>
      </c>
      <c r="T309" s="10">
        <v>3.0693060000000001</v>
      </c>
      <c r="U309" s="10">
        <v>3.3161369999999999</v>
      </c>
      <c r="V309" s="10">
        <v>3.5833339999999998</v>
      </c>
      <c r="W309" s="10">
        <v>3.8197410000000001</v>
      </c>
      <c r="X309" s="10">
        <v>3.9158249999999999</v>
      </c>
      <c r="Y309" s="10">
        <v>3.987406</v>
      </c>
      <c r="Z309" s="10">
        <v>4.0863290000000001</v>
      </c>
      <c r="AA309" s="10">
        <v>4.185676</v>
      </c>
      <c r="AB309" s="10">
        <v>4.3299260000000004</v>
      </c>
      <c r="AC309" s="10">
        <v>4.4461219999999999</v>
      </c>
      <c r="AD309" s="10">
        <v>4.4562419999999996</v>
      </c>
      <c r="AE309" s="10">
        <v>4.3721389999999998</v>
      </c>
      <c r="AF309" s="10">
        <v>4.232831</v>
      </c>
      <c r="AG309" s="10">
        <v>4.0112800000000002</v>
      </c>
      <c r="AH309" s="10">
        <v>3.7507510000000002</v>
      </c>
      <c r="AI309" s="10">
        <v>3.47925</v>
      </c>
      <c r="AJ309" s="10">
        <v>3.2567840000000001</v>
      </c>
      <c r="AK309" s="10">
        <v>3.069464</v>
      </c>
      <c r="AL309" s="10">
        <v>2.91255</v>
      </c>
      <c r="AM309" s="10">
        <v>2.7936489999999998</v>
      </c>
      <c r="AN309" s="10">
        <v>2.646655</v>
      </c>
      <c r="AO309" s="10">
        <v>2.5128740000000001</v>
      </c>
      <c r="AP309" s="10">
        <v>2.4019279999999998</v>
      </c>
      <c r="AQ309" s="10">
        <v>2.316595</v>
      </c>
      <c r="AR309" s="10">
        <v>2.257466</v>
      </c>
      <c r="AS309" s="10">
        <v>2.1987350000000001</v>
      </c>
      <c r="AT309" s="10">
        <v>2.1380650000000001</v>
      </c>
      <c r="AU309" s="10">
        <v>2.0434839999999999</v>
      </c>
      <c r="AV309" s="10">
        <v>1.879991</v>
      </c>
      <c r="AW309" s="10">
        <v>1.687506</v>
      </c>
      <c r="AX309" s="10">
        <v>1.468731</v>
      </c>
      <c r="AY309" s="10">
        <v>1.2847219999999999</v>
      </c>
      <c r="AZ309" s="10">
        <v>1.1885220000000001</v>
      </c>
      <c r="BA309" s="10">
        <v>1.1349020000000001</v>
      </c>
      <c r="BB309" s="10">
        <v>1.089</v>
      </c>
      <c r="BC309" s="10">
        <v>1.021387</v>
      </c>
      <c r="BD309" s="10">
        <v>0.92561899999999997</v>
      </c>
      <c r="BE309" s="10">
        <v>0.82373799999999997</v>
      </c>
      <c r="BF309" s="10">
        <v>0.73568</v>
      </c>
      <c r="BG309" s="10">
        <v>0.63746400000000003</v>
      </c>
      <c r="BH309" s="10">
        <v>0.54725999999999997</v>
      </c>
      <c r="BI309" s="10">
        <v>0.46495199999999998</v>
      </c>
      <c r="BJ309" s="10">
        <v>0.409501</v>
      </c>
      <c r="BK309" s="10">
        <v>0.36524800000000002</v>
      </c>
      <c r="BL309" s="10">
        <v>0.33123200000000003</v>
      </c>
      <c r="BM309" s="10">
        <v>0.30194300000000002</v>
      </c>
      <c r="BN309" s="10">
        <v>0.27414100000000002</v>
      </c>
      <c r="BO309" s="10">
        <v>0.24551799999999999</v>
      </c>
      <c r="BP309" s="10">
        <v>0.21657799999999999</v>
      </c>
      <c r="BQ309" s="10">
        <v>0.1883</v>
      </c>
      <c r="BR309" s="10">
        <v>0.16067899999999999</v>
      </c>
      <c r="BS309" s="10">
        <v>0.13370000000000001</v>
      </c>
      <c r="BT309" s="10">
        <v>0.107348</v>
      </c>
      <c r="BU309" s="10">
        <v>8.1608E-2</v>
      </c>
      <c r="BV309" s="10">
        <v>5.6467000000000003E-2</v>
      </c>
      <c r="BW309" s="10">
        <v>3.1911000000000002E-2</v>
      </c>
      <c r="BX309" s="10">
        <v>7.9249999999999998E-3</v>
      </c>
      <c r="BY309" s="10">
        <v>-1.5504E-2</v>
      </c>
      <c r="BZ309" s="10">
        <v>-3.8386999999999998E-2</v>
      </c>
      <c r="CA309" s="10">
        <v>-6.0739000000000001E-2</v>
      </c>
      <c r="CB309" s="10">
        <v>-8.2572000000000007E-2</v>
      </c>
    </row>
    <row r="310" spans="1:80">
      <c r="A310" s="10">
        <v>5.4628999999999997E-2</v>
      </c>
      <c r="B310" s="10">
        <v>9.9226999999999996E-2</v>
      </c>
      <c r="C310" s="10">
        <v>0.122042</v>
      </c>
      <c r="D310" s="10">
        <v>0.13567399999999999</v>
      </c>
      <c r="E310" s="10">
        <v>0.143098</v>
      </c>
      <c r="F310" s="10">
        <v>0.119936</v>
      </c>
      <c r="G310" s="10">
        <v>8.6079000000000003E-2</v>
      </c>
      <c r="H310" s="10">
        <v>7.0393999999999998E-2</v>
      </c>
      <c r="I310" s="10">
        <v>5.4426000000000002E-2</v>
      </c>
      <c r="J310" s="10">
        <v>5.6702000000000002E-2</v>
      </c>
      <c r="K310" s="10">
        <v>6.9777000000000006E-2</v>
      </c>
      <c r="L310" s="10">
        <v>9.3445E-2</v>
      </c>
      <c r="M310" s="10">
        <v>0.111764</v>
      </c>
      <c r="N310" s="10">
        <v>0.129937</v>
      </c>
      <c r="O310" s="10">
        <v>0.14546300000000001</v>
      </c>
      <c r="P310" s="10">
        <v>0.16381999999999999</v>
      </c>
      <c r="Q310" s="10">
        <v>0.21196699999999999</v>
      </c>
      <c r="R310" s="10">
        <v>0.29311500000000001</v>
      </c>
      <c r="S310" s="10">
        <v>0.39613500000000001</v>
      </c>
      <c r="T310" s="10">
        <v>0.50968800000000003</v>
      </c>
      <c r="U310" s="10">
        <v>0.61836599999999997</v>
      </c>
      <c r="V310" s="10">
        <v>0.74796799999999997</v>
      </c>
      <c r="W310" s="10">
        <v>0.88068800000000003</v>
      </c>
      <c r="X310" s="10">
        <v>1.004826</v>
      </c>
      <c r="Y310" s="10">
        <v>1.106171</v>
      </c>
      <c r="Z310" s="10">
        <v>1.178112</v>
      </c>
      <c r="AA310" s="10">
        <v>1.1886669999999999</v>
      </c>
      <c r="AB310" s="10">
        <v>1.1599889999999999</v>
      </c>
      <c r="AC310" s="10">
        <v>1.137221</v>
      </c>
      <c r="AD310" s="10">
        <v>1.154576</v>
      </c>
      <c r="AE310" s="10">
        <v>1.186318</v>
      </c>
      <c r="AF310" s="10">
        <v>1.2403040000000001</v>
      </c>
      <c r="AG310" s="10">
        <v>1.3039000000000001</v>
      </c>
      <c r="AH310" s="10">
        <v>1.365807</v>
      </c>
      <c r="AI310" s="10">
        <v>1.446874</v>
      </c>
      <c r="AJ310" s="10">
        <v>1.480577</v>
      </c>
      <c r="AK310" s="10">
        <v>1.502872</v>
      </c>
      <c r="AL310" s="10">
        <v>1.4903390000000001</v>
      </c>
      <c r="AM310" s="10">
        <v>1.4572929999999999</v>
      </c>
      <c r="AN310" s="10">
        <v>1.4357009999999999</v>
      </c>
      <c r="AO310" s="10">
        <v>1.4381930000000001</v>
      </c>
      <c r="AP310" s="10">
        <v>1.4661360000000001</v>
      </c>
      <c r="AQ310" s="10">
        <v>1.4787220000000001</v>
      </c>
      <c r="AR310" s="10">
        <v>1.4464410000000001</v>
      </c>
      <c r="AS310" s="10">
        <v>1.4192750000000001</v>
      </c>
      <c r="AT310" s="10">
        <v>1.3345199999999999</v>
      </c>
      <c r="AU310" s="10">
        <v>1.237268</v>
      </c>
      <c r="AV310" s="10">
        <v>1.1518740000000001</v>
      </c>
      <c r="AW310" s="10">
        <v>1.083523</v>
      </c>
      <c r="AX310" s="10">
        <v>1.012683</v>
      </c>
      <c r="AY310" s="10">
        <v>0.92625100000000005</v>
      </c>
      <c r="AZ310" s="10">
        <v>0.85224599999999995</v>
      </c>
      <c r="BA310" s="10">
        <v>0.79857199999999995</v>
      </c>
      <c r="BB310" s="10">
        <v>0.79108500000000004</v>
      </c>
      <c r="BC310" s="10">
        <v>0.79535199999999995</v>
      </c>
      <c r="BD310" s="10">
        <v>0.77963400000000005</v>
      </c>
      <c r="BE310" s="10">
        <v>0.76253300000000002</v>
      </c>
      <c r="BF310" s="10">
        <v>0.73867899999999997</v>
      </c>
      <c r="BG310" s="10">
        <v>0.69864099999999996</v>
      </c>
      <c r="BH310" s="10">
        <v>0.65942900000000004</v>
      </c>
      <c r="BI310" s="10">
        <v>0.62868999999999997</v>
      </c>
      <c r="BJ310" s="10">
        <v>0.61131400000000002</v>
      </c>
      <c r="BK310" s="10">
        <v>0.58960599999999996</v>
      </c>
      <c r="BL310" s="10">
        <v>0.56390799999999996</v>
      </c>
      <c r="BM310" s="10">
        <v>0.53945900000000002</v>
      </c>
      <c r="BN310" s="10">
        <v>0.51423200000000002</v>
      </c>
      <c r="BO310" s="10">
        <v>0.49001499999999998</v>
      </c>
      <c r="BP310" s="10">
        <v>0.46617700000000001</v>
      </c>
      <c r="BQ310" s="10">
        <v>0.44271300000000002</v>
      </c>
      <c r="BR310" s="10">
        <v>0.41962500000000003</v>
      </c>
      <c r="BS310" s="10">
        <v>0.39690599999999998</v>
      </c>
      <c r="BT310" s="10">
        <v>0.37454999999999999</v>
      </c>
      <c r="BU310" s="10">
        <v>0.35255199999999998</v>
      </c>
      <c r="BV310" s="10">
        <v>0.33090700000000001</v>
      </c>
      <c r="BW310" s="10">
        <v>0.30960700000000002</v>
      </c>
      <c r="BX310" s="10">
        <v>0.28864899999999999</v>
      </c>
      <c r="BY310" s="10">
        <v>0.26802599999999999</v>
      </c>
      <c r="BZ310" s="10">
        <v>0.24773300000000001</v>
      </c>
      <c r="CA310" s="10">
        <v>0.227765</v>
      </c>
      <c r="CB310" s="10">
        <v>0.208116</v>
      </c>
    </row>
    <row r="311" spans="1:80">
      <c r="A311" s="10">
        <v>1.7159000000000001E-2</v>
      </c>
      <c r="B311" s="10">
        <v>6.3450999999999994E-2</v>
      </c>
      <c r="C311" s="10">
        <v>0.12633800000000001</v>
      </c>
      <c r="D311" s="10">
        <v>0.191556</v>
      </c>
      <c r="E311" s="10">
        <v>0.252581</v>
      </c>
      <c r="F311" s="10">
        <v>0.30469499999999999</v>
      </c>
      <c r="G311" s="10">
        <v>0.30843999999999999</v>
      </c>
      <c r="H311" s="10">
        <v>0.28472999999999998</v>
      </c>
      <c r="I311" s="10">
        <v>0.24857299999999999</v>
      </c>
      <c r="J311" s="10">
        <v>0.20113700000000001</v>
      </c>
      <c r="K311" s="10">
        <v>0.14819099999999999</v>
      </c>
      <c r="L311" s="10">
        <v>0.10798000000000001</v>
      </c>
      <c r="M311" s="10">
        <v>7.6894000000000004E-2</v>
      </c>
      <c r="N311" s="10">
        <v>5.2443999999999998E-2</v>
      </c>
      <c r="O311" s="10">
        <v>4.4176E-2</v>
      </c>
      <c r="P311" s="10">
        <v>5.2915999999999998E-2</v>
      </c>
      <c r="Q311" s="10">
        <v>6.0227000000000003E-2</v>
      </c>
      <c r="R311" s="10">
        <v>9.0126999999999999E-2</v>
      </c>
      <c r="S311" s="10">
        <v>0.136739</v>
      </c>
      <c r="T311" s="10">
        <v>0.201877</v>
      </c>
      <c r="U311" s="10">
        <v>0.29624699999999998</v>
      </c>
      <c r="V311" s="10">
        <v>0.39241599999999999</v>
      </c>
      <c r="W311" s="10">
        <v>0.48073300000000002</v>
      </c>
      <c r="X311" s="10">
        <v>0.55957500000000004</v>
      </c>
      <c r="Y311" s="10">
        <v>0.62665400000000004</v>
      </c>
      <c r="Z311" s="10">
        <v>0.67075399999999996</v>
      </c>
      <c r="AA311" s="10">
        <v>0.67962500000000003</v>
      </c>
      <c r="AB311" s="10">
        <v>0.63063400000000003</v>
      </c>
      <c r="AC311" s="10">
        <v>0.588256</v>
      </c>
      <c r="AD311" s="10">
        <v>0.54744300000000001</v>
      </c>
      <c r="AE311" s="10">
        <v>0.48949799999999999</v>
      </c>
      <c r="AF311" s="10">
        <v>0.427819</v>
      </c>
      <c r="AG311" s="10">
        <v>0.38411600000000001</v>
      </c>
      <c r="AH311" s="10">
        <v>0.35626099999999999</v>
      </c>
      <c r="AI311" s="10">
        <v>0.33284999999999998</v>
      </c>
      <c r="AJ311" s="10">
        <v>0.31116700000000003</v>
      </c>
      <c r="AK311" s="10">
        <v>0.293632</v>
      </c>
      <c r="AL311" s="10">
        <v>0.29872300000000002</v>
      </c>
      <c r="AM311" s="10">
        <v>0.30122500000000002</v>
      </c>
      <c r="AN311" s="10">
        <v>0.30561700000000003</v>
      </c>
      <c r="AO311" s="10">
        <v>0.329233</v>
      </c>
      <c r="AP311" s="10">
        <v>0.36135699999999998</v>
      </c>
      <c r="AQ311" s="10">
        <v>0.409999</v>
      </c>
      <c r="AR311" s="10">
        <v>0.49843900000000002</v>
      </c>
      <c r="AS311" s="10">
        <v>0.57562400000000002</v>
      </c>
      <c r="AT311" s="10">
        <v>0.61138000000000003</v>
      </c>
      <c r="AU311" s="10">
        <v>0.63034299999999999</v>
      </c>
      <c r="AV311" s="10">
        <v>0.675145</v>
      </c>
      <c r="AW311" s="10">
        <v>0.70852400000000004</v>
      </c>
      <c r="AX311" s="10">
        <v>0.73034399999999999</v>
      </c>
      <c r="AY311" s="10">
        <v>0.79811100000000001</v>
      </c>
      <c r="AZ311" s="10">
        <v>0.85778699999999997</v>
      </c>
      <c r="BA311" s="10">
        <v>0.941936</v>
      </c>
      <c r="BB311" s="10">
        <v>1.015455</v>
      </c>
      <c r="BC311" s="10">
        <v>1.0946370000000001</v>
      </c>
      <c r="BD311" s="10">
        <v>1.1664680000000001</v>
      </c>
      <c r="BE311" s="10">
        <v>1.2765299999999999</v>
      </c>
      <c r="BF311" s="10">
        <v>1.4125620000000001</v>
      </c>
      <c r="BG311" s="10">
        <v>1.5383359999999999</v>
      </c>
      <c r="BH311" s="10">
        <v>1.637599</v>
      </c>
      <c r="BI311" s="10">
        <v>1.743096</v>
      </c>
      <c r="BJ311" s="10">
        <v>1.8438840000000001</v>
      </c>
      <c r="BK311" s="10">
        <v>1.9578059999999999</v>
      </c>
      <c r="BL311" s="10">
        <v>2.0477970000000001</v>
      </c>
      <c r="BM311" s="10">
        <v>2.1373359999999999</v>
      </c>
      <c r="BN311" s="10">
        <v>2.2369810000000001</v>
      </c>
      <c r="BO311" s="10">
        <v>2.344004</v>
      </c>
      <c r="BP311" s="10">
        <v>2.454793</v>
      </c>
      <c r="BQ311" s="10">
        <v>2.5692430000000002</v>
      </c>
      <c r="BR311" s="10">
        <v>2.687484</v>
      </c>
      <c r="BS311" s="10">
        <v>2.8096420000000002</v>
      </c>
      <c r="BT311" s="10">
        <v>2.9358469999999999</v>
      </c>
      <c r="BU311" s="10">
        <v>3.066233</v>
      </c>
      <c r="BV311" s="10">
        <v>3.2009379999999998</v>
      </c>
      <c r="BW311" s="10">
        <v>3.340106</v>
      </c>
      <c r="BX311" s="10">
        <v>3.4838840000000002</v>
      </c>
      <c r="BY311" s="10">
        <v>3.632425</v>
      </c>
      <c r="BZ311" s="10">
        <v>3.7858860000000001</v>
      </c>
      <c r="CA311" s="10">
        <v>3.9444319999999999</v>
      </c>
      <c r="CB311" s="10">
        <v>4.1082299999999998</v>
      </c>
    </row>
    <row r="312" spans="1:80">
      <c r="A312" s="10">
        <v>-2.0778999999999999E-2</v>
      </c>
      <c r="B312" s="10">
        <v>-2.4964E-2</v>
      </c>
      <c r="C312" s="10">
        <v>-7.9319999999999998E-3</v>
      </c>
      <c r="D312" s="10">
        <v>-6.0650000000000001E-3</v>
      </c>
      <c r="E312" s="10">
        <v>-2.1264999999999999E-2</v>
      </c>
      <c r="F312" s="10">
        <v>-4.8412999999999998E-2</v>
      </c>
      <c r="G312" s="10">
        <v>-7.4236999999999997E-2</v>
      </c>
      <c r="H312" s="10">
        <v>-8.9909000000000003E-2</v>
      </c>
      <c r="I312" s="10">
        <v>-8.7154999999999996E-2</v>
      </c>
      <c r="J312" s="10">
        <v>-6.0965999999999999E-2</v>
      </c>
      <c r="K312" s="10">
        <v>-3.9949999999999999E-2</v>
      </c>
      <c r="L312" s="10">
        <v>-3.4998000000000001E-2</v>
      </c>
      <c r="M312" s="10">
        <v>-3.1213000000000001E-2</v>
      </c>
      <c r="N312" s="10">
        <v>-7.7219999999999997E-3</v>
      </c>
      <c r="O312" s="10">
        <v>1.8086999999999999E-2</v>
      </c>
      <c r="P312" s="10">
        <v>5.3027999999999999E-2</v>
      </c>
      <c r="Q312" s="10">
        <v>8.7789000000000006E-2</v>
      </c>
      <c r="R312" s="10">
        <v>0.11997099999999999</v>
      </c>
      <c r="S312" s="10">
        <v>0.162076</v>
      </c>
      <c r="T312" s="10">
        <v>0.200792</v>
      </c>
      <c r="U312" s="10">
        <v>0.21217</v>
      </c>
      <c r="V312" s="10">
        <v>0.195608</v>
      </c>
      <c r="W312" s="10">
        <v>0.16870099999999999</v>
      </c>
      <c r="X312" s="10">
        <v>0.121669</v>
      </c>
      <c r="Y312" s="10">
        <v>5.1663000000000001E-2</v>
      </c>
      <c r="Z312" s="10">
        <v>2.1770000000000001E-3</v>
      </c>
      <c r="AA312" s="10">
        <v>-2.1617000000000001E-2</v>
      </c>
      <c r="AB312" s="10">
        <v>-1.7573999999999999E-2</v>
      </c>
      <c r="AC312" s="10">
        <v>6.9670000000000001E-3</v>
      </c>
      <c r="AD312" s="10">
        <v>2.5939E-2</v>
      </c>
      <c r="AE312" s="10">
        <v>5.0974999999999999E-2</v>
      </c>
      <c r="AF312" s="10">
        <v>9.1413999999999995E-2</v>
      </c>
      <c r="AG312" s="10">
        <v>0.11828</v>
      </c>
      <c r="AH312" s="10">
        <v>0.12864100000000001</v>
      </c>
      <c r="AI312" s="10">
        <v>0.12901299999999999</v>
      </c>
      <c r="AJ312" s="10">
        <v>0.10628600000000001</v>
      </c>
      <c r="AK312" s="10">
        <v>6.2849000000000002E-2</v>
      </c>
      <c r="AL312" s="10">
        <v>2.055E-3</v>
      </c>
      <c r="AM312" s="10">
        <v>-7.5588000000000002E-2</v>
      </c>
      <c r="AN312" s="10">
        <v>-0.152004</v>
      </c>
      <c r="AO312" s="10">
        <v>-0.20213900000000001</v>
      </c>
      <c r="AP312" s="10">
        <v>-0.22350300000000001</v>
      </c>
      <c r="AQ312" s="10">
        <v>-0.22816700000000001</v>
      </c>
      <c r="AR312" s="10">
        <v>-0.23589399999999999</v>
      </c>
      <c r="AS312" s="10">
        <v>-0.249195</v>
      </c>
      <c r="AT312" s="10">
        <v>-0.260494</v>
      </c>
      <c r="AU312" s="10">
        <v>-0.27692899999999998</v>
      </c>
      <c r="AV312" s="10">
        <v>-0.29019800000000001</v>
      </c>
      <c r="AW312" s="10">
        <v>-0.30054999999999998</v>
      </c>
      <c r="AX312" s="10">
        <v>-0.31221900000000002</v>
      </c>
      <c r="AY312" s="10">
        <v>-0.31828699999999999</v>
      </c>
      <c r="AZ312" s="10">
        <v>-0.31996400000000003</v>
      </c>
      <c r="BA312" s="10">
        <v>-0.31664500000000001</v>
      </c>
      <c r="BB312" s="10">
        <v>-0.31137999999999999</v>
      </c>
      <c r="BC312" s="10">
        <v>-0.30586600000000003</v>
      </c>
      <c r="BD312" s="10">
        <v>-0.293908</v>
      </c>
      <c r="BE312" s="10">
        <v>-0.277758</v>
      </c>
      <c r="BF312" s="10">
        <v>-0.26588499999999998</v>
      </c>
      <c r="BG312" s="10">
        <v>-0.242839</v>
      </c>
      <c r="BH312" s="10">
        <v>-0.20902100000000001</v>
      </c>
      <c r="BI312" s="10">
        <v>-0.17608099999999999</v>
      </c>
      <c r="BJ312" s="10">
        <v>-0.142597</v>
      </c>
      <c r="BK312" s="10">
        <v>-0.11079899999999999</v>
      </c>
      <c r="BL312" s="10">
        <v>-7.46E-2</v>
      </c>
      <c r="BM312" s="10">
        <v>-4.1045999999999999E-2</v>
      </c>
      <c r="BN312" s="10">
        <v>-7.6030000000000004E-3</v>
      </c>
      <c r="BO312" s="10">
        <v>2.6918999999999998E-2</v>
      </c>
      <c r="BP312" s="10">
        <v>6.2640000000000001E-2</v>
      </c>
      <c r="BQ312" s="10">
        <v>9.9596000000000004E-2</v>
      </c>
      <c r="BR312" s="10">
        <v>0.13783699999999999</v>
      </c>
      <c r="BS312" s="10">
        <v>0.17740900000000001</v>
      </c>
      <c r="BT312" s="10">
        <v>0.21835599999999999</v>
      </c>
      <c r="BU312" s="10">
        <v>0.26072800000000002</v>
      </c>
      <c r="BV312" s="10">
        <v>0.30457299999999998</v>
      </c>
      <c r="BW312" s="10">
        <v>0.349943</v>
      </c>
      <c r="BX312" s="10">
        <v>0.39689099999999999</v>
      </c>
      <c r="BY312" s="10">
        <v>0.44547100000000001</v>
      </c>
      <c r="BZ312" s="10">
        <v>0.49574200000000002</v>
      </c>
      <c r="CA312" s="10">
        <v>0.54776000000000002</v>
      </c>
      <c r="CB312" s="10">
        <v>0.60158699999999998</v>
      </c>
    </row>
    <row r="313" spans="1:80">
      <c r="A313" s="10">
        <v>4.2577999999999998E-2</v>
      </c>
      <c r="B313" s="10">
        <v>8.1917000000000004E-2</v>
      </c>
      <c r="C313" s="10">
        <v>9.8254999999999995E-2</v>
      </c>
      <c r="D313" s="10">
        <v>0.109768</v>
      </c>
      <c r="E313" s="10">
        <v>0.131383</v>
      </c>
      <c r="F313" s="10">
        <v>0.17505499999999999</v>
      </c>
      <c r="G313" s="10">
        <v>0.21560099999999999</v>
      </c>
      <c r="H313" s="10">
        <v>0.25368299999999999</v>
      </c>
      <c r="I313" s="10">
        <v>0.30572899999999997</v>
      </c>
      <c r="J313" s="10">
        <v>0.33074599999999998</v>
      </c>
      <c r="K313" s="10">
        <v>0.32783299999999999</v>
      </c>
      <c r="L313" s="10">
        <v>0.324965</v>
      </c>
      <c r="M313" s="10">
        <v>0.31390600000000002</v>
      </c>
      <c r="N313" s="10">
        <v>0.308591</v>
      </c>
      <c r="O313" s="10">
        <v>0.31090899999999999</v>
      </c>
      <c r="P313" s="10">
        <v>0.31846400000000002</v>
      </c>
      <c r="Q313" s="10">
        <v>0.31895499999999999</v>
      </c>
      <c r="R313" s="10">
        <v>0.31953399999999998</v>
      </c>
      <c r="S313" s="10">
        <v>0.30216300000000001</v>
      </c>
      <c r="T313" s="10">
        <v>0.26772200000000002</v>
      </c>
      <c r="U313" s="10">
        <v>0.220252</v>
      </c>
      <c r="V313" s="10">
        <v>0.192552</v>
      </c>
      <c r="W313" s="10">
        <v>0.18353700000000001</v>
      </c>
      <c r="X313" s="10">
        <v>0.164739</v>
      </c>
      <c r="Y313" s="10">
        <v>0.14918200000000001</v>
      </c>
      <c r="Z313" s="10">
        <v>0.139877</v>
      </c>
      <c r="AA313" s="10">
        <v>0.139932</v>
      </c>
      <c r="AB313" s="10">
        <v>0.12420299999999999</v>
      </c>
      <c r="AC313" s="10">
        <v>8.6691000000000004E-2</v>
      </c>
      <c r="AD313" s="10">
        <v>5.4325999999999999E-2</v>
      </c>
      <c r="AE313" s="10">
        <v>4.3422000000000002E-2</v>
      </c>
      <c r="AF313" s="10">
        <v>4.0087999999999999E-2</v>
      </c>
      <c r="AG313" s="10">
        <v>3.1243E-2</v>
      </c>
      <c r="AH313" s="10">
        <v>2.1099E-2</v>
      </c>
      <c r="AI313" s="10">
        <v>2.4278999999999998E-2</v>
      </c>
      <c r="AJ313" s="10">
        <v>1.8657E-2</v>
      </c>
      <c r="AK313" s="10">
        <v>1.7856E-2</v>
      </c>
      <c r="AL313" s="10">
        <v>2.1609E-2</v>
      </c>
      <c r="AM313" s="10">
        <v>-9.6659999999999992E-3</v>
      </c>
      <c r="AN313" s="10">
        <v>-5.5343000000000003E-2</v>
      </c>
      <c r="AO313" s="10">
        <v>-9.1201000000000004E-2</v>
      </c>
      <c r="AP313" s="10">
        <v>-0.13731499999999999</v>
      </c>
      <c r="AQ313" s="10">
        <v>-0.16533300000000001</v>
      </c>
      <c r="AR313" s="10">
        <v>-0.18321799999999999</v>
      </c>
      <c r="AS313" s="10">
        <v>-0.197799</v>
      </c>
      <c r="AT313" s="10">
        <v>-0.21184600000000001</v>
      </c>
      <c r="AU313" s="10">
        <v>-0.23972499999999999</v>
      </c>
      <c r="AV313" s="10">
        <v>-0.271841</v>
      </c>
      <c r="AW313" s="10">
        <v>-0.29547600000000002</v>
      </c>
      <c r="AX313" s="10">
        <v>-0.31471199999999999</v>
      </c>
      <c r="AY313" s="10">
        <v>-0.341671</v>
      </c>
      <c r="AZ313" s="10">
        <v>-0.37848799999999999</v>
      </c>
      <c r="BA313" s="10">
        <v>-0.421462</v>
      </c>
      <c r="BB313" s="10">
        <v>-0.46059299999999997</v>
      </c>
      <c r="BC313" s="10">
        <v>-0.49884499999999998</v>
      </c>
      <c r="BD313" s="10">
        <v>-0.53068300000000002</v>
      </c>
      <c r="BE313" s="10">
        <v>-0.55706900000000004</v>
      </c>
      <c r="BF313" s="10">
        <v>-0.58614599999999994</v>
      </c>
      <c r="BG313" s="10">
        <v>-0.61555700000000002</v>
      </c>
      <c r="BH313" s="10">
        <v>-0.63886500000000002</v>
      </c>
      <c r="BI313" s="10">
        <v>-0.65767200000000003</v>
      </c>
      <c r="BJ313" s="10">
        <v>-0.67499600000000004</v>
      </c>
      <c r="BK313" s="10">
        <v>-0.692747</v>
      </c>
      <c r="BL313" s="10">
        <v>-0.71154600000000001</v>
      </c>
      <c r="BM313" s="10">
        <v>-0.72830399999999995</v>
      </c>
      <c r="BN313" s="10">
        <v>-0.74395299999999998</v>
      </c>
      <c r="BO313" s="10">
        <v>-0.758822</v>
      </c>
      <c r="BP313" s="10">
        <v>-0.772814</v>
      </c>
      <c r="BQ313" s="10">
        <v>-0.78599200000000002</v>
      </c>
      <c r="BR313" s="10">
        <v>-0.79840500000000003</v>
      </c>
      <c r="BS313" s="10">
        <v>-0.81009900000000001</v>
      </c>
      <c r="BT313" s="10">
        <v>-0.82111400000000001</v>
      </c>
      <c r="BU313" s="10">
        <v>-0.83148999999999995</v>
      </c>
      <c r="BV313" s="10">
        <v>-0.84126400000000001</v>
      </c>
      <c r="BW313" s="10">
        <v>-0.85047099999999998</v>
      </c>
      <c r="BX313" s="10">
        <v>-0.85914500000000005</v>
      </c>
      <c r="BY313" s="10">
        <v>-0.86731499999999995</v>
      </c>
      <c r="BZ313" s="10">
        <v>-0.87501099999999998</v>
      </c>
      <c r="CA313" s="10">
        <v>-0.88226099999999996</v>
      </c>
      <c r="CB313" s="10">
        <v>-0.88909000000000005</v>
      </c>
    </row>
    <row r="314" spans="1:80">
      <c r="A314" s="10">
        <v>5.7819999999999998E-3</v>
      </c>
      <c r="B314" s="10">
        <v>-1.8681E-2</v>
      </c>
      <c r="C314" s="10">
        <v>-3.6833999999999999E-2</v>
      </c>
      <c r="D314" s="10">
        <v>-4.6804999999999999E-2</v>
      </c>
      <c r="E314" s="10">
        <v>-5.0271999999999997E-2</v>
      </c>
      <c r="F314" s="10">
        <v>-3.0148999999999999E-2</v>
      </c>
      <c r="G314" s="10">
        <v>-1.2109999999999999E-2</v>
      </c>
      <c r="H314" s="10">
        <v>1.7538999999999999E-2</v>
      </c>
      <c r="I314" s="10">
        <v>7.5277999999999998E-2</v>
      </c>
      <c r="J314" s="10">
        <v>0.12952</v>
      </c>
      <c r="K314" s="10">
        <v>0.17285200000000001</v>
      </c>
      <c r="L314" s="10">
        <v>0.23672000000000001</v>
      </c>
      <c r="M314" s="10">
        <v>0.29279100000000002</v>
      </c>
      <c r="N314" s="10">
        <v>0.33424599999999999</v>
      </c>
      <c r="O314" s="10">
        <v>0.41011599999999998</v>
      </c>
      <c r="P314" s="10">
        <v>0.49324299999999999</v>
      </c>
      <c r="Q314" s="10">
        <v>0.544489</v>
      </c>
      <c r="R314" s="10">
        <v>0.59071399999999996</v>
      </c>
      <c r="S314" s="10">
        <v>0.63410999999999995</v>
      </c>
      <c r="T314" s="10">
        <v>0.65560399999999996</v>
      </c>
      <c r="U314" s="10">
        <v>0.68102099999999999</v>
      </c>
      <c r="V314" s="10">
        <v>0.74495599999999995</v>
      </c>
      <c r="W314" s="10">
        <v>0.77916600000000003</v>
      </c>
      <c r="X314" s="10">
        <v>0.80418400000000001</v>
      </c>
      <c r="Y314" s="10">
        <v>0.87711700000000004</v>
      </c>
      <c r="Z314" s="10">
        <v>0.94148799999999999</v>
      </c>
      <c r="AA314" s="10">
        <v>0.97836500000000004</v>
      </c>
      <c r="AB314" s="10">
        <v>1.0417730000000001</v>
      </c>
      <c r="AC314" s="10">
        <v>1.1069530000000001</v>
      </c>
      <c r="AD314" s="10">
        <v>1.152199</v>
      </c>
      <c r="AE314" s="10">
        <v>1.2487619999999999</v>
      </c>
      <c r="AF314" s="10">
        <v>1.321752</v>
      </c>
      <c r="AG314" s="10">
        <v>1.313642</v>
      </c>
      <c r="AH314" s="10">
        <v>1.358036</v>
      </c>
      <c r="AI314" s="10">
        <v>1.4243950000000001</v>
      </c>
      <c r="AJ314" s="10">
        <v>1.49393</v>
      </c>
      <c r="AK314" s="10">
        <v>1.5834710000000001</v>
      </c>
      <c r="AL314" s="10">
        <v>1.721889</v>
      </c>
      <c r="AM314" s="10">
        <v>1.9418230000000001</v>
      </c>
      <c r="AN314" s="10">
        <v>2.1216659999999998</v>
      </c>
      <c r="AO314" s="10">
        <v>2.2831610000000002</v>
      </c>
      <c r="AP314" s="10">
        <v>2.4599449999999998</v>
      </c>
      <c r="AQ314" s="10">
        <v>2.5761810000000001</v>
      </c>
      <c r="AR314" s="10">
        <v>2.5652219999999999</v>
      </c>
      <c r="AS314" s="10">
        <v>2.5154839999999998</v>
      </c>
      <c r="AT314" s="10">
        <v>2.5065119999999999</v>
      </c>
      <c r="AU314" s="10">
        <v>2.55166</v>
      </c>
      <c r="AV314" s="10">
        <v>2.609362</v>
      </c>
      <c r="AW314" s="10">
        <v>2.638312</v>
      </c>
      <c r="AX314" s="10">
        <v>2.6647690000000002</v>
      </c>
      <c r="AY314" s="10">
        <v>2.716955</v>
      </c>
      <c r="AZ314" s="10">
        <v>2.746254</v>
      </c>
      <c r="BA314" s="10">
        <v>2.765317</v>
      </c>
      <c r="BB314" s="10">
        <v>2.779614</v>
      </c>
      <c r="BC314" s="10">
        <v>2.7652480000000002</v>
      </c>
      <c r="BD314" s="10">
        <v>2.7663570000000002</v>
      </c>
      <c r="BE314" s="10">
        <v>2.845402</v>
      </c>
      <c r="BF314" s="10">
        <v>2.9285410000000001</v>
      </c>
      <c r="BG314" s="10">
        <v>2.9735719999999999</v>
      </c>
      <c r="BH314" s="10">
        <v>3.0014759999999998</v>
      </c>
      <c r="BI314" s="10">
        <v>3.059761</v>
      </c>
      <c r="BJ314" s="10">
        <v>3.153327</v>
      </c>
      <c r="BK314" s="10">
        <v>3.2863639999999998</v>
      </c>
      <c r="BL314" s="10">
        <v>3.368811</v>
      </c>
      <c r="BM314" s="10">
        <v>3.439692</v>
      </c>
      <c r="BN314" s="10">
        <v>3.5141789999999999</v>
      </c>
      <c r="BO314" s="10">
        <v>3.5901640000000001</v>
      </c>
      <c r="BP314" s="10">
        <v>3.6658740000000001</v>
      </c>
      <c r="BQ314" s="10">
        <v>3.7428490000000001</v>
      </c>
      <c r="BR314" s="10">
        <v>3.821094</v>
      </c>
      <c r="BS314" s="10">
        <v>3.90063</v>
      </c>
      <c r="BT314" s="10">
        <v>3.9814790000000002</v>
      </c>
      <c r="BU314" s="10">
        <v>4.0636609999999997</v>
      </c>
      <c r="BV314" s="10">
        <v>4.1471989999999996</v>
      </c>
      <c r="BW314" s="10">
        <v>4.2321150000000003</v>
      </c>
      <c r="BX314" s="10">
        <v>4.3184319999999996</v>
      </c>
      <c r="BY314" s="10">
        <v>4.4061729999999999</v>
      </c>
      <c r="BZ314" s="10">
        <v>4.4953609999999999</v>
      </c>
      <c r="CA314" s="10">
        <v>4.5860209999999997</v>
      </c>
      <c r="CB314" s="10">
        <v>4.6781759999999997</v>
      </c>
    </row>
    <row r="315" spans="1:80">
      <c r="A315" s="10">
        <v>5.0501999999999998E-2</v>
      </c>
      <c r="B315" s="10">
        <v>8.8433999999999999E-2</v>
      </c>
      <c r="C315" s="10">
        <v>9.6250000000000002E-2</v>
      </c>
      <c r="D315" s="10">
        <v>0.107436</v>
      </c>
      <c r="E315" s="10">
        <v>0.12781500000000001</v>
      </c>
      <c r="F315" s="10">
        <v>0.18062300000000001</v>
      </c>
      <c r="G315" s="10">
        <v>0.235372</v>
      </c>
      <c r="H315" s="10">
        <v>0.27548</v>
      </c>
      <c r="I315" s="10">
        <v>0.298483</v>
      </c>
      <c r="J315" s="10">
        <v>0.32639899999999999</v>
      </c>
      <c r="K315" s="10">
        <v>0.33310400000000001</v>
      </c>
      <c r="L315" s="10">
        <v>0.300458</v>
      </c>
      <c r="M315" s="10">
        <v>0.24914600000000001</v>
      </c>
      <c r="N315" s="10">
        <v>0.194385</v>
      </c>
      <c r="O315" s="10">
        <v>0.149446</v>
      </c>
      <c r="P315" s="10">
        <v>0.13577900000000001</v>
      </c>
      <c r="Q315" s="10">
        <v>0.15027599999999999</v>
      </c>
      <c r="R315" s="10">
        <v>0.18775</v>
      </c>
      <c r="S315" s="10">
        <v>0.22304599999999999</v>
      </c>
      <c r="T315" s="10">
        <v>0.24608099999999999</v>
      </c>
      <c r="U315" s="10">
        <v>0.25343399999999999</v>
      </c>
      <c r="V315" s="10">
        <v>0.26356499999999999</v>
      </c>
      <c r="W315" s="10">
        <v>0.28265499999999999</v>
      </c>
      <c r="X315" s="10">
        <v>0.30797099999999999</v>
      </c>
      <c r="Y315" s="10">
        <v>0.33711600000000003</v>
      </c>
      <c r="Z315" s="10">
        <v>0.34581800000000001</v>
      </c>
      <c r="AA315" s="10">
        <v>0.36386099999999999</v>
      </c>
      <c r="AB315" s="10">
        <v>0.38877400000000001</v>
      </c>
      <c r="AC315" s="10">
        <v>0.40298499999999998</v>
      </c>
      <c r="AD315" s="10">
        <v>0.41350700000000001</v>
      </c>
      <c r="AE315" s="10">
        <v>0.475601</v>
      </c>
      <c r="AF315" s="10">
        <v>0.588785</v>
      </c>
      <c r="AG315" s="10">
        <v>0.69693899999999998</v>
      </c>
      <c r="AH315" s="10">
        <v>0.80198999999999998</v>
      </c>
      <c r="AI315" s="10">
        <v>0.93200700000000003</v>
      </c>
      <c r="AJ315" s="10">
        <v>1.1015410000000001</v>
      </c>
      <c r="AK315" s="10">
        <v>1.3007219999999999</v>
      </c>
      <c r="AL315" s="10">
        <v>1.4802580000000001</v>
      </c>
      <c r="AM315" s="10">
        <v>1.666326</v>
      </c>
      <c r="AN315" s="10">
        <v>1.823674</v>
      </c>
      <c r="AO315" s="10">
        <v>1.969306</v>
      </c>
      <c r="AP315" s="10">
        <v>2.1507480000000001</v>
      </c>
      <c r="AQ315" s="10">
        <v>2.3191299999999999</v>
      </c>
      <c r="AR315" s="10">
        <v>2.5146929999999998</v>
      </c>
      <c r="AS315" s="10">
        <v>2.726394</v>
      </c>
      <c r="AT315" s="10">
        <v>2.9657900000000001</v>
      </c>
      <c r="AU315" s="10">
        <v>3.2121249999999999</v>
      </c>
      <c r="AV315" s="10">
        <v>3.420874</v>
      </c>
      <c r="AW315" s="10">
        <v>3.7076760000000002</v>
      </c>
      <c r="AX315" s="10">
        <v>4.079866</v>
      </c>
      <c r="AY315" s="10">
        <v>4.4033519999999999</v>
      </c>
      <c r="AZ315" s="10">
        <v>4.7029800000000002</v>
      </c>
      <c r="BA315" s="10">
        <v>5.0025380000000004</v>
      </c>
      <c r="BB315" s="10">
        <v>5.2746630000000003</v>
      </c>
      <c r="BC315" s="10">
        <v>5.5901379999999996</v>
      </c>
      <c r="BD315" s="10">
        <v>5.8486450000000003</v>
      </c>
      <c r="BE315" s="10">
        <v>6.0871950000000004</v>
      </c>
      <c r="BF315" s="10">
        <v>6.3969940000000003</v>
      </c>
      <c r="BG315" s="10">
        <v>6.7132189999999996</v>
      </c>
      <c r="BH315" s="10">
        <v>7.0238560000000003</v>
      </c>
      <c r="BI315" s="10">
        <v>7.4158629999999999</v>
      </c>
      <c r="BJ315" s="10">
        <v>7.8494640000000002</v>
      </c>
      <c r="BK315" s="10">
        <v>8.2973520000000001</v>
      </c>
      <c r="BL315" s="10">
        <v>8.665044</v>
      </c>
      <c r="BM315" s="10">
        <v>8.9670819999999996</v>
      </c>
      <c r="BN315" s="10">
        <v>9.2641960000000001</v>
      </c>
      <c r="BO315" s="10">
        <v>9.5601610000000008</v>
      </c>
      <c r="BP315" s="10">
        <v>9.865297</v>
      </c>
      <c r="BQ315" s="10">
        <v>10.179239000000001</v>
      </c>
      <c r="BR315" s="10">
        <v>10.502252</v>
      </c>
      <c r="BS315" s="10">
        <v>10.834598</v>
      </c>
      <c r="BT315" s="10">
        <v>11.176546999999999</v>
      </c>
      <c r="BU315" s="10">
        <v>11.528377000000001</v>
      </c>
      <c r="BV315" s="10">
        <v>11.890371999999999</v>
      </c>
      <c r="BW315" s="10">
        <v>12.262826</v>
      </c>
      <c r="BX315" s="10">
        <v>12.646043000000001</v>
      </c>
      <c r="BY315" s="10">
        <v>13.040331</v>
      </c>
      <c r="BZ315" s="10">
        <v>13.446013000000001</v>
      </c>
      <c r="CA315" s="10">
        <v>13.863416000000001</v>
      </c>
      <c r="CB315" s="10">
        <v>14.29288</v>
      </c>
    </row>
    <row r="316" spans="1:80">
      <c r="A316" s="10">
        <v>-6.1250000000000002E-3</v>
      </c>
      <c r="B316" s="10">
        <v>-1.7045999999999999E-2</v>
      </c>
      <c r="C316" s="10">
        <v>-1.8898000000000002E-2</v>
      </c>
      <c r="D316" s="10">
        <v>5.8200000000000005E-4</v>
      </c>
      <c r="E316" s="10">
        <v>4.2353000000000002E-2</v>
      </c>
      <c r="F316" s="10">
        <v>0.118038</v>
      </c>
      <c r="G316" s="10">
        <v>0.20705100000000001</v>
      </c>
      <c r="H316" s="10">
        <v>0.28790199999999999</v>
      </c>
      <c r="I316" s="10">
        <v>0.39617599999999997</v>
      </c>
      <c r="J316" s="10">
        <v>0.54458200000000001</v>
      </c>
      <c r="K316" s="10">
        <v>0.67995000000000005</v>
      </c>
      <c r="L316" s="10">
        <v>0.79257200000000005</v>
      </c>
      <c r="M316" s="10">
        <v>0.875081</v>
      </c>
      <c r="N316" s="10">
        <v>0.94588899999999998</v>
      </c>
      <c r="O316" s="10">
        <v>0.97440800000000005</v>
      </c>
      <c r="P316" s="10">
        <v>1.0256769999999999</v>
      </c>
      <c r="Q316" s="10">
        <v>1.1014550000000001</v>
      </c>
      <c r="R316" s="10">
        <v>1.209395</v>
      </c>
      <c r="S316" s="10">
        <v>1.3302860000000001</v>
      </c>
      <c r="T316" s="10">
        <v>1.502696</v>
      </c>
      <c r="U316" s="10">
        <v>1.7250749999999999</v>
      </c>
      <c r="V316" s="10">
        <v>1.9565429999999999</v>
      </c>
      <c r="W316" s="10">
        <v>2.2595510000000001</v>
      </c>
      <c r="X316" s="10">
        <v>2.5631849999999998</v>
      </c>
      <c r="Y316" s="10">
        <v>2.8220960000000002</v>
      </c>
      <c r="Z316" s="10">
        <v>3.055796</v>
      </c>
      <c r="AA316" s="10">
        <v>3.293577</v>
      </c>
      <c r="AB316" s="10">
        <v>3.5197419999999999</v>
      </c>
      <c r="AC316" s="10">
        <v>3.7626279999999999</v>
      </c>
      <c r="AD316" s="10">
        <v>4.010408</v>
      </c>
      <c r="AE316" s="10">
        <v>4.1922779999999999</v>
      </c>
      <c r="AF316" s="10">
        <v>4.3802399999999997</v>
      </c>
      <c r="AG316" s="10">
        <v>4.603326</v>
      </c>
      <c r="AH316" s="10">
        <v>4.808033</v>
      </c>
      <c r="AI316" s="10">
        <v>4.9376730000000002</v>
      </c>
      <c r="AJ316" s="10">
        <v>5.0132310000000002</v>
      </c>
      <c r="AK316" s="10">
        <v>5.0109269999999997</v>
      </c>
      <c r="AL316" s="10">
        <v>5.0575200000000002</v>
      </c>
      <c r="AM316" s="10">
        <v>5.3060400000000003</v>
      </c>
      <c r="AN316" s="10">
        <v>5.728828</v>
      </c>
      <c r="AO316" s="10">
        <v>6.0524490000000002</v>
      </c>
      <c r="AP316" s="10">
        <v>6.2344949999999999</v>
      </c>
      <c r="AQ316" s="10">
        <v>6.4939739999999997</v>
      </c>
      <c r="AR316" s="10">
        <v>6.6705230000000002</v>
      </c>
      <c r="AS316" s="10">
        <v>6.8889860000000001</v>
      </c>
      <c r="AT316" s="10">
        <v>7.1883999999999997</v>
      </c>
      <c r="AU316" s="10">
        <v>7.4962910000000003</v>
      </c>
      <c r="AV316" s="10">
        <v>7.7598529999999997</v>
      </c>
      <c r="AW316" s="10">
        <v>8.0006529999999998</v>
      </c>
      <c r="AX316" s="10">
        <v>8.3246450000000003</v>
      </c>
      <c r="AY316" s="10">
        <v>8.8408619999999996</v>
      </c>
      <c r="AZ316" s="10">
        <v>9.4248770000000004</v>
      </c>
      <c r="BA316" s="10">
        <v>9.9999269999999996</v>
      </c>
      <c r="BB316" s="10">
        <v>10.484264</v>
      </c>
      <c r="BC316" s="10">
        <v>11.085812000000001</v>
      </c>
      <c r="BD316" s="10">
        <v>11.660170000000001</v>
      </c>
      <c r="BE316" s="10">
        <v>12.144691999999999</v>
      </c>
      <c r="BF316" s="10">
        <v>12.588201</v>
      </c>
      <c r="BG316" s="10">
        <v>13.027322</v>
      </c>
      <c r="BH316" s="10">
        <v>13.329985000000001</v>
      </c>
      <c r="BI316" s="10">
        <v>13.642533</v>
      </c>
      <c r="BJ316" s="10">
        <v>14.027146999999999</v>
      </c>
      <c r="BK316" s="10">
        <v>14.652891</v>
      </c>
      <c r="BL316" s="10">
        <v>15.41865</v>
      </c>
      <c r="BM316" s="10">
        <v>16.199639999999999</v>
      </c>
      <c r="BN316" s="10">
        <v>17.027732</v>
      </c>
      <c r="BO316" s="10">
        <v>17.874302</v>
      </c>
      <c r="BP316" s="10">
        <v>18.748971999999998</v>
      </c>
      <c r="BQ316" s="10">
        <v>19.664078</v>
      </c>
      <c r="BR316" s="10">
        <v>20.621587000000002</v>
      </c>
      <c r="BS316" s="10">
        <v>21.623463999999998</v>
      </c>
      <c r="BT316" s="10">
        <v>22.671765000000001</v>
      </c>
      <c r="BU316" s="10">
        <v>23.768640000000001</v>
      </c>
      <c r="BV316" s="10">
        <v>24.916342</v>
      </c>
      <c r="BW316" s="10">
        <v>26.117224</v>
      </c>
      <c r="BX316" s="10">
        <v>27.373752</v>
      </c>
      <c r="BY316" s="10">
        <v>28.688503000000001</v>
      </c>
      <c r="BZ316" s="10">
        <v>30.064174999999999</v>
      </c>
      <c r="CA316" s="10">
        <v>31.503592000000001</v>
      </c>
      <c r="CB316" s="10">
        <v>33.009706999999999</v>
      </c>
    </row>
    <row r="317" spans="1:80">
      <c r="A317" s="10">
        <v>7.2755E-2</v>
      </c>
      <c r="B317" s="10">
        <v>0.12962699999999999</v>
      </c>
      <c r="C317" s="10">
        <v>0.21196999999999999</v>
      </c>
      <c r="D317" s="10">
        <v>0.29351500000000003</v>
      </c>
      <c r="E317" s="10">
        <v>0.34406900000000001</v>
      </c>
      <c r="F317" s="10">
        <v>0.37754599999999999</v>
      </c>
      <c r="G317" s="10">
        <v>0.39371400000000001</v>
      </c>
      <c r="H317" s="10">
        <v>0.41881499999999999</v>
      </c>
      <c r="I317" s="10">
        <v>0.42577500000000001</v>
      </c>
      <c r="J317" s="10">
        <v>0.44064500000000001</v>
      </c>
      <c r="K317" s="10">
        <v>0.45669599999999999</v>
      </c>
      <c r="L317" s="10">
        <v>0.48116999999999999</v>
      </c>
      <c r="M317" s="10">
        <v>0.505243</v>
      </c>
      <c r="N317" s="10">
        <v>0.52567399999999997</v>
      </c>
      <c r="O317" s="10">
        <v>0.55713299999999999</v>
      </c>
      <c r="P317" s="10">
        <v>0.62560199999999999</v>
      </c>
      <c r="Q317" s="10">
        <v>0.75513600000000003</v>
      </c>
      <c r="R317" s="10">
        <v>0.89623299999999995</v>
      </c>
      <c r="S317" s="10">
        <v>1.0366869999999999</v>
      </c>
      <c r="T317" s="10">
        <v>1.158666</v>
      </c>
      <c r="U317" s="10">
        <v>1.236764</v>
      </c>
      <c r="V317" s="10">
        <v>1.2823640000000001</v>
      </c>
      <c r="W317" s="10">
        <v>1.2856639999999999</v>
      </c>
      <c r="X317" s="10">
        <v>1.284797</v>
      </c>
      <c r="Y317" s="10">
        <v>1.2896920000000001</v>
      </c>
      <c r="Z317" s="10">
        <v>1.2901640000000001</v>
      </c>
      <c r="AA317" s="10">
        <v>1.328751</v>
      </c>
      <c r="AB317" s="10">
        <v>1.394053</v>
      </c>
      <c r="AC317" s="10">
        <v>1.4649620000000001</v>
      </c>
      <c r="AD317" s="10">
        <v>1.55402</v>
      </c>
      <c r="AE317" s="10">
        <v>1.656922</v>
      </c>
      <c r="AF317" s="10">
        <v>1.767914</v>
      </c>
      <c r="AG317" s="10">
        <v>1.8881429999999999</v>
      </c>
      <c r="AH317" s="10">
        <v>2.1173959999999998</v>
      </c>
      <c r="AI317" s="10">
        <v>2.3489770000000001</v>
      </c>
      <c r="AJ317" s="10">
        <v>2.4593799999999999</v>
      </c>
      <c r="AK317" s="10">
        <v>2.6423749999999999</v>
      </c>
      <c r="AL317" s="10">
        <v>2.860646</v>
      </c>
      <c r="AM317" s="10">
        <v>3.03546</v>
      </c>
      <c r="AN317" s="10">
        <v>3.1682779999999999</v>
      </c>
      <c r="AO317" s="10">
        <v>3.2641420000000001</v>
      </c>
      <c r="AP317" s="10">
        <v>3.3435739999999998</v>
      </c>
      <c r="AQ317" s="10">
        <v>3.4537819999999999</v>
      </c>
      <c r="AR317" s="10">
        <v>3.5988639999999998</v>
      </c>
      <c r="AS317" s="10">
        <v>3.707649</v>
      </c>
      <c r="AT317" s="10">
        <v>3.8233359999999998</v>
      </c>
      <c r="AU317" s="10">
        <v>3.9604539999999999</v>
      </c>
      <c r="AV317" s="10">
        <v>4.1122399999999999</v>
      </c>
      <c r="AW317" s="10">
        <v>4.3279759999999996</v>
      </c>
      <c r="AX317" s="10">
        <v>4.629772</v>
      </c>
      <c r="AY317" s="10">
        <v>5.0772599999999999</v>
      </c>
      <c r="AZ317" s="10">
        <v>5.5984179999999997</v>
      </c>
      <c r="BA317" s="10">
        <v>6.1137329999999999</v>
      </c>
      <c r="BB317" s="10">
        <v>6.6927909999999997</v>
      </c>
      <c r="BC317" s="10">
        <v>7.3446600000000002</v>
      </c>
      <c r="BD317" s="10">
        <v>8.0533660000000005</v>
      </c>
      <c r="BE317" s="10">
        <v>8.8657900000000005</v>
      </c>
      <c r="BF317" s="10">
        <v>9.7400490000000008</v>
      </c>
      <c r="BG317" s="10">
        <v>10.513412000000001</v>
      </c>
      <c r="BH317" s="10">
        <v>11.127840000000001</v>
      </c>
      <c r="BI317" s="10">
        <v>11.701898999999999</v>
      </c>
      <c r="BJ317" s="10">
        <v>12.149675</v>
      </c>
      <c r="BK317" s="10">
        <v>12.638099</v>
      </c>
      <c r="BL317" s="10">
        <v>13.221003</v>
      </c>
      <c r="BM317" s="10">
        <v>13.792833999999999</v>
      </c>
      <c r="BN317" s="10">
        <v>14.407424000000001</v>
      </c>
      <c r="BO317" s="10">
        <v>15.05743</v>
      </c>
      <c r="BP317" s="10">
        <v>15.741123999999999</v>
      </c>
      <c r="BQ317" s="10">
        <v>16.453862999999998</v>
      </c>
      <c r="BR317" s="10">
        <v>17.196947000000002</v>
      </c>
      <c r="BS317" s="10">
        <v>17.971665999999999</v>
      </c>
      <c r="BT317" s="10">
        <v>18.779368999999999</v>
      </c>
      <c r="BU317" s="10">
        <v>19.621459000000002</v>
      </c>
      <c r="BV317" s="10">
        <v>20.499400000000001</v>
      </c>
      <c r="BW317" s="10">
        <v>21.414719000000002</v>
      </c>
      <c r="BX317" s="10">
        <v>22.369005999999999</v>
      </c>
      <c r="BY317" s="10">
        <v>23.363921999999999</v>
      </c>
      <c r="BZ317" s="10">
        <v>24.401195000000001</v>
      </c>
      <c r="CA317" s="10">
        <v>25.48263</v>
      </c>
      <c r="CB317" s="10">
        <v>26.610105000000001</v>
      </c>
    </row>
    <row r="318" spans="1:80">
      <c r="A318" s="10">
        <v>-6.9499999999999998E-4</v>
      </c>
      <c r="B318" s="10">
        <v>-5.8919999999999997E-3</v>
      </c>
      <c r="C318" s="10">
        <v>-5.6239999999999997E-3</v>
      </c>
      <c r="D318" s="10">
        <v>-1.2282E-2</v>
      </c>
      <c r="E318" s="10">
        <v>-2.8341000000000002E-2</v>
      </c>
      <c r="F318" s="10">
        <v>-5.2361999999999999E-2</v>
      </c>
      <c r="G318" s="10">
        <v>-7.7844999999999998E-2</v>
      </c>
      <c r="H318" s="10">
        <v>-0.100526</v>
      </c>
      <c r="I318" s="10">
        <v>-0.12294099999999999</v>
      </c>
      <c r="J318" s="10">
        <v>-0.14987300000000001</v>
      </c>
      <c r="K318" s="10">
        <v>-0.19023599999999999</v>
      </c>
      <c r="L318" s="10">
        <v>-0.24188399999999999</v>
      </c>
      <c r="M318" s="10">
        <v>-0.28500900000000001</v>
      </c>
      <c r="N318" s="10">
        <v>-0.291821</v>
      </c>
      <c r="O318" s="10">
        <v>-0.28175600000000001</v>
      </c>
      <c r="P318" s="10">
        <v>-0.27205299999999999</v>
      </c>
      <c r="Q318" s="10">
        <v>-0.25048300000000001</v>
      </c>
      <c r="R318" s="10">
        <v>-0.21651200000000001</v>
      </c>
      <c r="S318" s="10">
        <v>-0.16773299999999999</v>
      </c>
      <c r="T318" s="10">
        <v>-0.11224000000000001</v>
      </c>
      <c r="U318" s="10">
        <v>-6.4808000000000004E-2</v>
      </c>
      <c r="V318" s="10">
        <v>-1.7018999999999999E-2</v>
      </c>
      <c r="W318" s="10">
        <v>4.5310000000000003E-2</v>
      </c>
      <c r="X318" s="10">
        <v>0.111038</v>
      </c>
      <c r="Y318" s="10">
        <v>0.17711399999999999</v>
      </c>
      <c r="Z318" s="10">
        <v>0.21279000000000001</v>
      </c>
      <c r="AA318" s="10">
        <v>0.22869999999999999</v>
      </c>
      <c r="AB318" s="10">
        <v>0.25680399999999998</v>
      </c>
      <c r="AC318" s="10">
        <v>0.28598699999999999</v>
      </c>
      <c r="AD318" s="10">
        <v>0.33376499999999998</v>
      </c>
      <c r="AE318" s="10">
        <v>0.39386700000000002</v>
      </c>
      <c r="AF318" s="10">
        <v>0.47329399999999999</v>
      </c>
      <c r="AG318" s="10">
        <v>0.54622599999999999</v>
      </c>
      <c r="AH318" s="10">
        <v>0.62228099999999997</v>
      </c>
      <c r="AI318" s="10">
        <v>0.71871300000000005</v>
      </c>
      <c r="AJ318" s="10">
        <v>0.83023899999999995</v>
      </c>
      <c r="AK318" s="10">
        <v>0.941469</v>
      </c>
      <c r="AL318" s="10">
        <v>1.041345</v>
      </c>
      <c r="AM318" s="10">
        <v>1.1791229999999999</v>
      </c>
      <c r="AN318" s="10">
        <v>1.3278179999999999</v>
      </c>
      <c r="AO318" s="10">
        <v>1.541018</v>
      </c>
      <c r="AP318" s="10">
        <v>1.7097800000000001</v>
      </c>
      <c r="AQ318" s="10">
        <v>1.8812979999999999</v>
      </c>
      <c r="AR318" s="10">
        <v>2.053172</v>
      </c>
      <c r="AS318" s="10">
        <v>2.1909010000000002</v>
      </c>
      <c r="AT318" s="10">
        <v>2.3142299999999998</v>
      </c>
      <c r="AU318" s="10">
        <v>2.3924470000000002</v>
      </c>
      <c r="AV318" s="10">
        <v>2.3800979999999998</v>
      </c>
      <c r="AW318" s="10">
        <v>2.3602500000000002</v>
      </c>
      <c r="AX318" s="10">
        <v>2.3073649999999999</v>
      </c>
      <c r="AY318" s="10">
        <v>2.255779</v>
      </c>
      <c r="AZ318" s="10">
        <v>2.153003</v>
      </c>
      <c r="BA318" s="10">
        <v>2.1156359999999999</v>
      </c>
      <c r="BB318" s="10">
        <v>2.1348069999999999</v>
      </c>
      <c r="BC318" s="10">
        <v>2.1770909999999999</v>
      </c>
      <c r="BD318" s="10">
        <v>2.2229070000000002</v>
      </c>
      <c r="BE318" s="10">
        <v>2.2405569999999999</v>
      </c>
      <c r="BF318" s="10">
        <v>2.2559390000000001</v>
      </c>
      <c r="BG318" s="10">
        <v>2.2971970000000002</v>
      </c>
      <c r="BH318" s="10">
        <v>2.3698419999999998</v>
      </c>
      <c r="BI318" s="10">
        <v>2.450148</v>
      </c>
      <c r="BJ318" s="10">
        <v>2.5257420000000002</v>
      </c>
      <c r="BK318" s="10">
        <v>2.6050270000000002</v>
      </c>
      <c r="BL318" s="10">
        <v>2.6648139999999998</v>
      </c>
      <c r="BM318" s="10">
        <v>2.7249430000000001</v>
      </c>
      <c r="BN318" s="10">
        <v>2.7790659999999998</v>
      </c>
      <c r="BO318" s="10">
        <v>2.835331</v>
      </c>
      <c r="BP318" s="10">
        <v>2.8940510000000002</v>
      </c>
      <c r="BQ318" s="10">
        <v>2.9536850000000001</v>
      </c>
      <c r="BR318" s="10">
        <v>3.0142319999999998</v>
      </c>
      <c r="BS318" s="10">
        <v>3.0757059999999998</v>
      </c>
      <c r="BT318" s="10">
        <v>3.1381220000000001</v>
      </c>
      <c r="BU318" s="10">
        <v>3.2014930000000001</v>
      </c>
      <c r="BV318" s="10">
        <v>3.265835</v>
      </c>
      <c r="BW318" s="10">
        <v>3.3311630000000001</v>
      </c>
      <c r="BX318" s="10">
        <v>3.397491</v>
      </c>
      <c r="BY318" s="10">
        <v>3.4648340000000002</v>
      </c>
      <c r="BZ318" s="10">
        <v>3.5332089999999998</v>
      </c>
      <c r="CA318" s="10">
        <v>3.6026310000000001</v>
      </c>
      <c r="CB318" s="10">
        <v>3.6731159999999998</v>
      </c>
    </row>
    <row r="319" spans="1:80">
      <c r="A319" s="10">
        <v>-1.0614999999999999E-2</v>
      </c>
      <c r="B319" s="10">
        <v>-8.7840000000000001E-3</v>
      </c>
      <c r="C319" s="10">
        <v>7.6080000000000002E-3</v>
      </c>
      <c r="D319" s="10">
        <v>4.2507000000000003E-2</v>
      </c>
      <c r="E319" s="10">
        <v>9.1933000000000001E-2</v>
      </c>
      <c r="F319" s="10">
        <v>0.120309</v>
      </c>
      <c r="G319" s="10">
        <v>0.118479</v>
      </c>
      <c r="H319" s="10">
        <v>0.116198</v>
      </c>
      <c r="I319" s="10">
        <v>0.12332899999999999</v>
      </c>
      <c r="J319" s="10">
        <v>0.135517</v>
      </c>
      <c r="K319" s="10">
        <v>0.16040699999999999</v>
      </c>
      <c r="L319" s="10">
        <v>0.19289200000000001</v>
      </c>
      <c r="M319" s="10">
        <v>0.18884400000000001</v>
      </c>
      <c r="N319" s="10">
        <v>0.17239599999999999</v>
      </c>
      <c r="O319" s="10">
        <v>0.16017600000000001</v>
      </c>
      <c r="P319" s="10">
        <v>0.15787200000000001</v>
      </c>
      <c r="Q319" s="10">
        <v>0.16672100000000001</v>
      </c>
      <c r="R319" s="10">
        <v>0.182694</v>
      </c>
      <c r="S319" s="10">
        <v>0.19826099999999999</v>
      </c>
      <c r="T319" s="10">
        <v>0.1706</v>
      </c>
      <c r="U319" s="10">
        <v>0.13832800000000001</v>
      </c>
      <c r="V319" s="10">
        <v>9.5815999999999998E-2</v>
      </c>
      <c r="W319" s="10">
        <v>6.0283000000000003E-2</v>
      </c>
      <c r="X319" s="10">
        <v>4.6996000000000003E-2</v>
      </c>
      <c r="Y319" s="10">
        <v>9.0589999999999993E-3</v>
      </c>
      <c r="Z319" s="10">
        <v>-5.3284999999999999E-2</v>
      </c>
      <c r="AA319" s="10">
        <v>-0.13241</v>
      </c>
      <c r="AB319" s="10">
        <v>-0.22051399999999999</v>
      </c>
      <c r="AC319" s="10">
        <v>-0.291018</v>
      </c>
      <c r="AD319" s="10">
        <v>-0.33989599999999998</v>
      </c>
      <c r="AE319" s="10">
        <v>-0.381326</v>
      </c>
      <c r="AF319" s="10">
        <v>-0.42021999999999998</v>
      </c>
      <c r="AG319" s="10">
        <v>-0.43701200000000001</v>
      </c>
      <c r="AH319" s="10">
        <v>-0.43607699999999999</v>
      </c>
      <c r="AI319" s="10">
        <v>-0.43680400000000003</v>
      </c>
      <c r="AJ319" s="10">
        <v>-0.43459700000000001</v>
      </c>
      <c r="AK319" s="10">
        <v>-0.43426799999999999</v>
      </c>
      <c r="AL319" s="10">
        <v>-0.428232</v>
      </c>
      <c r="AM319" s="10">
        <v>-0.40759699999999999</v>
      </c>
      <c r="AN319" s="10">
        <v>-0.394181</v>
      </c>
      <c r="AO319" s="10">
        <v>-0.39109300000000002</v>
      </c>
      <c r="AP319" s="10">
        <v>-0.40321400000000002</v>
      </c>
      <c r="AQ319" s="10">
        <v>-0.41781800000000002</v>
      </c>
      <c r="AR319" s="10">
        <v>-0.428205</v>
      </c>
      <c r="AS319" s="10">
        <v>-0.43456800000000001</v>
      </c>
      <c r="AT319" s="10">
        <v>-0.43060199999999998</v>
      </c>
      <c r="AU319" s="10">
        <v>-0.42184100000000002</v>
      </c>
      <c r="AV319" s="10">
        <v>-0.40189200000000003</v>
      </c>
      <c r="AW319" s="10">
        <v>-0.37367499999999998</v>
      </c>
      <c r="AX319" s="10">
        <v>-0.33595000000000003</v>
      </c>
      <c r="AY319" s="10">
        <v>-0.29727399999999998</v>
      </c>
      <c r="AZ319" s="10">
        <v>-0.26646700000000001</v>
      </c>
      <c r="BA319" s="10">
        <v>-0.245667</v>
      </c>
      <c r="BB319" s="10">
        <v>-0.23740800000000001</v>
      </c>
      <c r="BC319" s="10">
        <v>-0.23647799999999999</v>
      </c>
      <c r="BD319" s="10">
        <v>-0.24390899999999999</v>
      </c>
      <c r="BE319" s="10">
        <v>-0.25847599999999998</v>
      </c>
      <c r="BF319" s="10">
        <v>-0.269339</v>
      </c>
      <c r="BG319" s="10">
        <v>-0.28071200000000002</v>
      </c>
      <c r="BH319" s="10">
        <v>-0.28720899999999999</v>
      </c>
      <c r="BI319" s="10">
        <v>-0.29201899999999997</v>
      </c>
      <c r="BJ319" s="10">
        <v>-0.293628</v>
      </c>
      <c r="BK319" s="10">
        <v>-0.29412700000000003</v>
      </c>
      <c r="BL319" s="10">
        <v>-0.29397899999999999</v>
      </c>
      <c r="BM319" s="10">
        <v>-0.29588199999999998</v>
      </c>
      <c r="BN319" s="10">
        <v>-0.30050399999999999</v>
      </c>
      <c r="BO319" s="10">
        <v>-0.305141</v>
      </c>
      <c r="BP319" s="10">
        <v>-0.30979600000000002</v>
      </c>
      <c r="BQ319" s="10">
        <v>-0.314419</v>
      </c>
      <c r="BR319" s="10">
        <v>-0.31901099999999999</v>
      </c>
      <c r="BS319" s="10">
        <v>-0.32357200000000003</v>
      </c>
      <c r="BT319" s="10">
        <v>-0.32810299999999998</v>
      </c>
      <c r="BU319" s="10">
        <v>-0.33260299999999998</v>
      </c>
      <c r="BV319" s="10">
        <v>-0.33707300000000001</v>
      </c>
      <c r="BW319" s="10">
        <v>-0.34151300000000001</v>
      </c>
      <c r="BX319" s="10">
        <v>-0.34592400000000001</v>
      </c>
      <c r="BY319" s="10">
        <v>-0.35030499999999998</v>
      </c>
      <c r="BZ319" s="10">
        <v>-0.35465600000000003</v>
      </c>
      <c r="CA319" s="10">
        <v>-0.35897899999999999</v>
      </c>
      <c r="CB319" s="10">
        <v>-0.36327199999999998</v>
      </c>
    </row>
    <row r="320" spans="1:80">
      <c r="A320" s="10">
        <v>-3.7863000000000001E-2</v>
      </c>
      <c r="B320" s="10">
        <v>-4.0620999999999997E-2</v>
      </c>
      <c r="C320" s="10">
        <v>-3.4744999999999998E-2</v>
      </c>
      <c r="D320" s="10">
        <v>-2.4139000000000001E-2</v>
      </c>
      <c r="E320" s="10">
        <v>-3.3537999999999998E-2</v>
      </c>
      <c r="F320" s="10">
        <v>-4.6973000000000001E-2</v>
      </c>
      <c r="G320" s="10">
        <v>-6.3544000000000003E-2</v>
      </c>
      <c r="H320" s="10">
        <v>-8.3135000000000001E-2</v>
      </c>
      <c r="I320" s="10">
        <v>-8.7312000000000001E-2</v>
      </c>
      <c r="J320" s="10">
        <v>-5.5107999999999997E-2</v>
      </c>
      <c r="K320" s="10">
        <v>-1.5245E-2</v>
      </c>
      <c r="L320" s="10">
        <v>3.6270999999999998E-2</v>
      </c>
      <c r="M320" s="10">
        <v>7.9864000000000004E-2</v>
      </c>
      <c r="N320" s="10">
        <v>0.10385900000000001</v>
      </c>
      <c r="O320" s="10">
        <v>0.13495199999999999</v>
      </c>
      <c r="P320" s="10">
        <v>0.193555</v>
      </c>
      <c r="Q320" s="10">
        <v>0.265598</v>
      </c>
      <c r="R320" s="10">
        <v>0.29350300000000001</v>
      </c>
      <c r="S320" s="10">
        <v>0.28677200000000003</v>
      </c>
      <c r="T320" s="10">
        <v>0.304035</v>
      </c>
      <c r="U320" s="10">
        <v>0.339559</v>
      </c>
      <c r="V320" s="10">
        <v>0.352964</v>
      </c>
      <c r="W320" s="10">
        <v>0.36419200000000002</v>
      </c>
      <c r="X320" s="10">
        <v>0.37616300000000003</v>
      </c>
      <c r="Y320" s="10">
        <v>0.40229799999999999</v>
      </c>
      <c r="Z320" s="10">
        <v>0.44001600000000002</v>
      </c>
      <c r="AA320" s="10">
        <v>0.48704700000000001</v>
      </c>
      <c r="AB320" s="10">
        <v>0.54312800000000006</v>
      </c>
      <c r="AC320" s="10">
        <v>0.64483699999999999</v>
      </c>
      <c r="AD320" s="10">
        <v>0.75411399999999995</v>
      </c>
      <c r="AE320" s="10">
        <v>0.84199500000000005</v>
      </c>
      <c r="AF320" s="10">
        <v>0.88116399999999995</v>
      </c>
      <c r="AG320" s="10">
        <v>0.91244099999999995</v>
      </c>
      <c r="AH320" s="10">
        <v>0.96359399999999995</v>
      </c>
      <c r="AI320" s="10">
        <v>0.99209599999999998</v>
      </c>
      <c r="AJ320" s="10">
        <v>1.0217609999999999</v>
      </c>
      <c r="AK320" s="10">
        <v>1.0235650000000001</v>
      </c>
      <c r="AL320" s="10">
        <v>1.008486</v>
      </c>
      <c r="AM320" s="10">
        <v>0.953044</v>
      </c>
      <c r="AN320" s="10">
        <v>0.896482</v>
      </c>
      <c r="AO320" s="10">
        <v>0.86350899999999997</v>
      </c>
      <c r="AP320" s="10">
        <v>0.87788100000000002</v>
      </c>
      <c r="AQ320" s="10">
        <v>0.88139500000000004</v>
      </c>
      <c r="AR320" s="10">
        <v>0.88485199999999997</v>
      </c>
      <c r="AS320" s="10">
        <v>0.89105400000000001</v>
      </c>
      <c r="AT320" s="10">
        <v>0.90557100000000001</v>
      </c>
      <c r="AU320" s="10">
        <v>0.95869800000000005</v>
      </c>
      <c r="AV320" s="10">
        <v>1.0230109999999999</v>
      </c>
      <c r="AW320" s="10">
        <v>1.0907519999999999</v>
      </c>
      <c r="AX320" s="10">
        <v>1.1578809999999999</v>
      </c>
      <c r="AY320" s="10">
        <v>1.2061660000000001</v>
      </c>
      <c r="AZ320" s="10">
        <v>1.2331319999999999</v>
      </c>
      <c r="BA320" s="10">
        <v>1.2595780000000001</v>
      </c>
      <c r="BB320" s="10">
        <v>1.28424</v>
      </c>
      <c r="BC320" s="10">
        <v>1.311949</v>
      </c>
      <c r="BD320" s="10">
        <v>1.341399</v>
      </c>
      <c r="BE320" s="10">
        <v>1.386717</v>
      </c>
      <c r="BF320" s="10">
        <v>1.452318</v>
      </c>
      <c r="BG320" s="10">
        <v>1.5138750000000001</v>
      </c>
      <c r="BH320" s="10">
        <v>1.539129</v>
      </c>
      <c r="BI320" s="10">
        <v>1.5506310000000001</v>
      </c>
      <c r="BJ320" s="10">
        <v>1.5585279999999999</v>
      </c>
      <c r="BK320" s="10">
        <v>1.5749249999999999</v>
      </c>
      <c r="BL320" s="10">
        <v>1.619124</v>
      </c>
      <c r="BM320" s="10">
        <v>1.6736279999999999</v>
      </c>
      <c r="BN320" s="10">
        <v>1.7262679999999999</v>
      </c>
      <c r="BO320" s="10">
        <v>1.7789729999999999</v>
      </c>
      <c r="BP320" s="10">
        <v>1.8336950000000001</v>
      </c>
      <c r="BQ320" s="10">
        <v>1.8895</v>
      </c>
      <c r="BR320" s="10">
        <v>1.946404</v>
      </c>
      <c r="BS320" s="10">
        <v>2.004429</v>
      </c>
      <c r="BT320" s="10">
        <v>2.063596</v>
      </c>
      <c r="BU320" s="10">
        <v>2.123929</v>
      </c>
      <c r="BV320" s="10">
        <v>2.1854499999999999</v>
      </c>
      <c r="BW320" s="10">
        <v>2.2481819999999999</v>
      </c>
      <c r="BX320" s="10">
        <v>2.3121489999999998</v>
      </c>
      <c r="BY320" s="10">
        <v>2.3773770000000001</v>
      </c>
      <c r="BZ320" s="10">
        <v>2.443889</v>
      </c>
      <c r="CA320" s="10">
        <v>2.511711</v>
      </c>
      <c r="CB320" s="10">
        <v>2.5808680000000002</v>
      </c>
    </row>
    <row r="321" spans="1:80">
      <c r="A321" s="10">
        <v>1.3806000000000001E-2</v>
      </c>
      <c r="B321" s="10">
        <v>2.7368E-2</v>
      </c>
      <c r="C321" s="10">
        <v>3.7649000000000002E-2</v>
      </c>
      <c r="D321" s="10">
        <v>6.4478999999999995E-2</v>
      </c>
      <c r="E321" s="10">
        <v>8.0505999999999994E-2</v>
      </c>
      <c r="F321" s="10">
        <v>7.7910999999999994E-2</v>
      </c>
      <c r="G321" s="10">
        <v>7.3476E-2</v>
      </c>
      <c r="H321" s="10">
        <v>5.2795000000000002E-2</v>
      </c>
      <c r="I321" s="10">
        <v>1.1350000000000001E-2</v>
      </c>
      <c r="J321" s="10">
        <v>-2.1280000000000001E-3</v>
      </c>
      <c r="K321" s="10">
        <v>-2.1343999999999998E-2</v>
      </c>
      <c r="L321" s="10">
        <v>-5.4186999999999999E-2</v>
      </c>
      <c r="M321" s="10">
        <v>-8.3321999999999993E-2</v>
      </c>
      <c r="N321" s="10">
        <v>-0.120157</v>
      </c>
      <c r="O321" s="10">
        <v>-0.160884</v>
      </c>
      <c r="P321" s="10">
        <v>-0.19834499999999999</v>
      </c>
      <c r="Q321" s="10">
        <v>-0.23228199999999999</v>
      </c>
      <c r="R321" s="10">
        <v>-0.26591999999999999</v>
      </c>
      <c r="S321" s="10">
        <v>-0.30115500000000001</v>
      </c>
      <c r="T321" s="10">
        <v>-0.33867900000000001</v>
      </c>
      <c r="U321" s="10">
        <v>-0.37345299999999998</v>
      </c>
      <c r="V321" s="10">
        <v>-0.40751399999999999</v>
      </c>
      <c r="W321" s="10">
        <v>-0.44709900000000002</v>
      </c>
      <c r="X321" s="10">
        <v>-0.49431199999999997</v>
      </c>
      <c r="Y321" s="10">
        <v>-0.54036499999999998</v>
      </c>
      <c r="Z321" s="10">
        <v>-0.57065600000000005</v>
      </c>
      <c r="AA321" s="10">
        <v>-0.59503399999999995</v>
      </c>
      <c r="AB321" s="10">
        <v>-0.62081399999999998</v>
      </c>
      <c r="AC321" s="10">
        <v>-0.63216899999999998</v>
      </c>
      <c r="AD321" s="10">
        <v>-0.63267499999999999</v>
      </c>
      <c r="AE321" s="10">
        <v>-0.63996500000000001</v>
      </c>
      <c r="AF321" s="10">
        <v>-0.65698800000000002</v>
      </c>
      <c r="AG321" s="10">
        <v>-0.675292</v>
      </c>
      <c r="AH321" s="10">
        <v>-0.69814600000000004</v>
      </c>
      <c r="AI321" s="10">
        <v>-0.71817699999999995</v>
      </c>
      <c r="AJ321" s="10">
        <v>-0.73339799999999999</v>
      </c>
      <c r="AK321" s="10">
        <v>-0.74873800000000001</v>
      </c>
      <c r="AL321" s="10">
        <v>-0.76367399999999996</v>
      </c>
      <c r="AM321" s="10">
        <v>-0.77891299999999997</v>
      </c>
      <c r="AN321" s="10">
        <v>-0.79483599999999999</v>
      </c>
      <c r="AO321" s="10">
        <v>-0.80759000000000003</v>
      </c>
      <c r="AP321" s="10">
        <v>-0.818581</v>
      </c>
      <c r="AQ321" s="10">
        <v>-0.82723899999999995</v>
      </c>
      <c r="AR321" s="10">
        <v>-0.83274700000000001</v>
      </c>
      <c r="AS321" s="10">
        <v>-0.83565</v>
      </c>
      <c r="AT321" s="10">
        <v>-0.83908099999999997</v>
      </c>
      <c r="AU321" s="10">
        <v>-0.84037899999999999</v>
      </c>
      <c r="AV321" s="10">
        <v>-0.84082299999999999</v>
      </c>
      <c r="AW321" s="10">
        <v>-0.842804</v>
      </c>
      <c r="AX321" s="10">
        <v>-0.84567000000000003</v>
      </c>
      <c r="AY321" s="10">
        <v>-0.84849699999999995</v>
      </c>
      <c r="AZ321" s="10">
        <v>-0.85425499999999999</v>
      </c>
      <c r="BA321" s="10">
        <v>-0.86002100000000004</v>
      </c>
      <c r="BB321" s="10">
        <v>-0.86309100000000005</v>
      </c>
      <c r="BC321" s="10">
        <v>-0.867317</v>
      </c>
      <c r="BD321" s="10">
        <v>-0.87114199999999997</v>
      </c>
      <c r="BE321" s="10">
        <v>-0.87366500000000002</v>
      </c>
      <c r="BF321" s="10">
        <v>-0.87521199999999999</v>
      </c>
      <c r="BG321" s="10">
        <v>-0.876583</v>
      </c>
      <c r="BH321" s="10">
        <v>-0.87754200000000004</v>
      </c>
      <c r="BI321" s="10">
        <v>-0.878633</v>
      </c>
      <c r="BJ321" s="10">
        <v>-0.88011799999999996</v>
      </c>
      <c r="BK321" s="10">
        <v>-0.88132600000000005</v>
      </c>
      <c r="BL321" s="10">
        <v>-0.88363000000000003</v>
      </c>
      <c r="BM321" s="10">
        <v>-0.886652</v>
      </c>
      <c r="BN321" s="10">
        <v>-0.88954100000000003</v>
      </c>
      <c r="BO321" s="10">
        <v>-0.89248700000000003</v>
      </c>
      <c r="BP321" s="10">
        <v>-0.89539599999999997</v>
      </c>
      <c r="BQ321" s="10">
        <v>-0.898227</v>
      </c>
      <c r="BR321" s="10">
        <v>-0.90098100000000003</v>
      </c>
      <c r="BS321" s="10">
        <v>-0.90366100000000005</v>
      </c>
      <c r="BT321" s="10">
        <v>-0.90626799999999996</v>
      </c>
      <c r="BU321" s="10">
        <v>-0.90880499999999997</v>
      </c>
      <c r="BV321" s="10">
        <v>-0.911273</v>
      </c>
      <c r="BW321" s="10">
        <v>-0.91367399999999999</v>
      </c>
      <c r="BX321" s="10">
        <v>-0.91600999999999999</v>
      </c>
      <c r="BY321" s="10">
        <v>-0.91828299999999996</v>
      </c>
      <c r="BZ321" s="10">
        <v>-0.92049400000000003</v>
      </c>
      <c r="CA321" s="10">
        <v>-0.92264599999999997</v>
      </c>
      <c r="CB321" s="10">
        <v>-0.92473899999999998</v>
      </c>
    </row>
    <row r="322" spans="1:80">
      <c r="A322" s="10">
        <v>1.1150000000000001E-3</v>
      </c>
      <c r="B322" s="10">
        <v>-1.2918000000000001E-2</v>
      </c>
      <c r="C322" s="10">
        <v>-3.0032E-2</v>
      </c>
      <c r="D322" s="10">
        <v>-5.0548000000000003E-2</v>
      </c>
      <c r="E322" s="10">
        <v>-6.7913000000000001E-2</v>
      </c>
      <c r="F322" s="10">
        <v>-5.3990000000000003E-2</v>
      </c>
      <c r="G322" s="10">
        <v>-4.0316999999999999E-2</v>
      </c>
      <c r="H322" s="10">
        <v>-3.0637999999999999E-2</v>
      </c>
      <c r="I322" s="10">
        <v>-1.5793999999999999E-2</v>
      </c>
      <c r="J322" s="10">
        <v>-1.238E-2</v>
      </c>
      <c r="K322" s="10">
        <v>-2.3377999999999999E-2</v>
      </c>
      <c r="L322" s="10">
        <v>-2.1624999999999998E-2</v>
      </c>
      <c r="M322" s="10">
        <v>-4.3579999999999999E-3</v>
      </c>
      <c r="N322" s="10">
        <v>2.3560999999999999E-2</v>
      </c>
      <c r="O322" s="10">
        <v>5.4127000000000002E-2</v>
      </c>
      <c r="P322" s="10">
        <v>9.9401000000000003E-2</v>
      </c>
      <c r="Q322" s="10">
        <v>0.167937</v>
      </c>
      <c r="R322" s="10">
        <v>0.253581</v>
      </c>
      <c r="S322" s="10">
        <v>0.36168800000000001</v>
      </c>
      <c r="T322" s="10">
        <v>0.47556700000000002</v>
      </c>
      <c r="U322" s="10">
        <v>0.60760400000000003</v>
      </c>
      <c r="V322" s="10">
        <v>0.73511199999999999</v>
      </c>
      <c r="W322" s="10">
        <v>0.88732599999999995</v>
      </c>
      <c r="X322" s="10">
        <v>1.0355909999999999</v>
      </c>
      <c r="Y322" s="10">
        <v>1.190736</v>
      </c>
      <c r="Z322" s="10">
        <v>1.3148260000000001</v>
      </c>
      <c r="AA322" s="10">
        <v>1.416061</v>
      </c>
      <c r="AB322" s="10">
        <v>1.4893240000000001</v>
      </c>
      <c r="AC322" s="10">
        <v>1.5825800000000001</v>
      </c>
      <c r="AD322" s="10">
        <v>1.7490730000000001</v>
      </c>
      <c r="AE322" s="10">
        <v>1.937592</v>
      </c>
      <c r="AF322" s="10">
        <v>2.1522160000000001</v>
      </c>
      <c r="AG322" s="10">
        <v>2.4780799999999998</v>
      </c>
      <c r="AH322" s="10">
        <v>2.9109600000000002</v>
      </c>
      <c r="AI322" s="10">
        <v>3.4670160000000001</v>
      </c>
      <c r="AJ322" s="10">
        <v>3.9861369999999998</v>
      </c>
      <c r="AK322" s="10">
        <v>4.4131200000000002</v>
      </c>
      <c r="AL322" s="10">
        <v>4.8961490000000003</v>
      </c>
      <c r="AM322" s="10">
        <v>5.392004</v>
      </c>
      <c r="AN322" s="10">
        <v>5.7514459999999996</v>
      </c>
      <c r="AO322" s="10">
        <v>6.023549</v>
      </c>
      <c r="AP322" s="10">
        <v>6.2926219999999997</v>
      </c>
      <c r="AQ322" s="10">
        <v>6.6043960000000004</v>
      </c>
      <c r="AR322" s="10">
        <v>6.9993400000000001</v>
      </c>
      <c r="AS322" s="10">
        <v>7.5557280000000002</v>
      </c>
      <c r="AT322" s="10">
        <v>8.0993410000000008</v>
      </c>
      <c r="AU322" s="10">
        <v>8.5883649999999996</v>
      </c>
      <c r="AV322" s="10">
        <v>9.0619259999999997</v>
      </c>
      <c r="AW322" s="10">
        <v>9.5853210000000004</v>
      </c>
      <c r="AX322" s="10">
        <v>10.008165999999999</v>
      </c>
      <c r="AY322" s="10">
        <v>10.502577</v>
      </c>
      <c r="AZ322" s="10">
        <v>11.006065</v>
      </c>
      <c r="BA322" s="10">
        <v>11.493596999999999</v>
      </c>
      <c r="BB322" s="10">
        <v>11.892688</v>
      </c>
      <c r="BC322" s="10">
        <v>12.229334</v>
      </c>
      <c r="BD322" s="10">
        <v>12.547292000000001</v>
      </c>
      <c r="BE322" s="10">
        <v>12.776070000000001</v>
      </c>
      <c r="BF322" s="10">
        <v>13.048788</v>
      </c>
      <c r="BG322" s="10">
        <v>13.266517</v>
      </c>
      <c r="BH322" s="10">
        <v>13.399913</v>
      </c>
      <c r="BI322" s="10">
        <v>13.586758</v>
      </c>
      <c r="BJ322" s="10">
        <v>13.84202</v>
      </c>
      <c r="BK322" s="10">
        <v>14.120642</v>
      </c>
      <c r="BL322" s="10">
        <v>14.416399999999999</v>
      </c>
      <c r="BM322" s="10">
        <v>14.730997</v>
      </c>
      <c r="BN322" s="10">
        <v>15.035009000000001</v>
      </c>
      <c r="BO322" s="10">
        <v>15.350237</v>
      </c>
      <c r="BP322" s="10">
        <v>15.680828999999999</v>
      </c>
      <c r="BQ322" s="10">
        <v>16.0181</v>
      </c>
      <c r="BR322" s="10">
        <v>16.362189999999998</v>
      </c>
      <c r="BS322" s="10">
        <v>16.713236999999999</v>
      </c>
      <c r="BT322" s="10">
        <v>17.071383000000001</v>
      </c>
      <c r="BU322" s="10">
        <v>17.436769000000002</v>
      </c>
      <c r="BV322" s="10">
        <v>17.809543999999999</v>
      </c>
      <c r="BW322" s="10">
        <v>18.189855000000001</v>
      </c>
      <c r="BX322" s="10">
        <v>18.577856000000001</v>
      </c>
      <c r="BY322" s="10">
        <v>18.973703</v>
      </c>
      <c r="BZ322" s="10">
        <v>19.377552000000001</v>
      </c>
      <c r="CA322" s="10">
        <v>19.789567999999999</v>
      </c>
      <c r="CB322" s="10">
        <v>20.209913</v>
      </c>
    </row>
    <row r="323" spans="1:80">
      <c r="A323" s="10">
        <v>2.8881E-2</v>
      </c>
      <c r="B323" s="10">
        <v>4.8048E-2</v>
      </c>
      <c r="C323" s="10">
        <v>9.1698000000000002E-2</v>
      </c>
      <c r="D323" s="10">
        <v>0.17996500000000001</v>
      </c>
      <c r="E323" s="10">
        <v>0.27777800000000002</v>
      </c>
      <c r="F323" s="10">
        <v>0.36987700000000001</v>
      </c>
      <c r="G323" s="10">
        <v>0.47827500000000001</v>
      </c>
      <c r="H323" s="10">
        <v>0.60542300000000004</v>
      </c>
      <c r="I323" s="10">
        <v>0.76303600000000005</v>
      </c>
      <c r="J323" s="10">
        <v>0.89543899999999998</v>
      </c>
      <c r="K323" s="10">
        <v>0.98218700000000003</v>
      </c>
      <c r="L323" s="10">
        <v>1.046505</v>
      </c>
      <c r="M323" s="10">
        <v>1.0995429999999999</v>
      </c>
      <c r="N323" s="10">
        <v>1.1661919999999999</v>
      </c>
      <c r="O323" s="10">
        <v>1.240866</v>
      </c>
      <c r="P323" s="10">
        <v>1.3283799999999999</v>
      </c>
      <c r="Q323" s="10">
        <v>1.4563360000000001</v>
      </c>
      <c r="R323" s="10">
        <v>1.584992</v>
      </c>
      <c r="S323" s="10">
        <v>1.7220169999999999</v>
      </c>
      <c r="T323" s="10">
        <v>1.894517</v>
      </c>
      <c r="U323" s="10">
        <v>2.1779790000000001</v>
      </c>
      <c r="V323" s="10">
        <v>2.5237880000000001</v>
      </c>
      <c r="W323" s="10">
        <v>2.9089160000000001</v>
      </c>
      <c r="X323" s="10">
        <v>3.4167920000000001</v>
      </c>
      <c r="Y323" s="10">
        <v>3.9113509999999998</v>
      </c>
      <c r="Z323" s="10">
        <v>4.469913</v>
      </c>
      <c r="AA323" s="10">
        <v>5.1523899999999996</v>
      </c>
      <c r="AB323" s="10">
        <v>5.6775029999999997</v>
      </c>
      <c r="AC323" s="10">
        <v>6.1845109999999996</v>
      </c>
      <c r="AD323" s="10">
        <v>6.5610629999999999</v>
      </c>
      <c r="AE323" s="10">
        <v>6.9610130000000003</v>
      </c>
      <c r="AF323" s="10">
        <v>7.4024320000000001</v>
      </c>
      <c r="AG323" s="10">
        <v>7.7445069999999996</v>
      </c>
      <c r="AH323" s="10">
        <v>8.098338</v>
      </c>
      <c r="AI323" s="10">
        <v>8.5014079999999996</v>
      </c>
      <c r="AJ323" s="10">
        <v>8.8495950000000008</v>
      </c>
      <c r="AK323" s="10">
        <v>9.1269120000000008</v>
      </c>
      <c r="AL323" s="10">
        <v>9.3018400000000003</v>
      </c>
      <c r="AM323" s="10">
        <v>9.5633529999999993</v>
      </c>
      <c r="AN323" s="10">
        <v>10.104070999999999</v>
      </c>
      <c r="AO323" s="10">
        <v>10.679898</v>
      </c>
      <c r="AP323" s="10">
        <v>11.239625999999999</v>
      </c>
      <c r="AQ323" s="10">
        <v>11.868941</v>
      </c>
      <c r="AR323" s="10">
        <v>12.378866</v>
      </c>
      <c r="AS323" s="10">
        <v>12.934025</v>
      </c>
      <c r="AT323" s="10">
        <v>13.422953</v>
      </c>
      <c r="AU323" s="10">
        <v>13.615622</v>
      </c>
      <c r="AV323" s="10">
        <v>13.690842999999999</v>
      </c>
      <c r="AW323" s="10">
        <v>13.991391999999999</v>
      </c>
      <c r="AX323" s="10">
        <v>14.167491</v>
      </c>
      <c r="AY323" s="10">
        <v>14.524722000000001</v>
      </c>
      <c r="AZ323" s="10">
        <v>14.893684</v>
      </c>
      <c r="BA323" s="10">
        <v>15.180906999999999</v>
      </c>
      <c r="BB323" s="10">
        <v>15.446709</v>
      </c>
      <c r="BC323" s="10">
        <v>15.764075999999999</v>
      </c>
      <c r="BD323" s="10">
        <v>16.323017</v>
      </c>
      <c r="BE323" s="10">
        <v>16.91095</v>
      </c>
      <c r="BF323" s="10">
        <v>17.555344000000002</v>
      </c>
      <c r="BG323" s="10">
        <v>18.071300999999998</v>
      </c>
      <c r="BH323" s="10">
        <v>18.397839000000001</v>
      </c>
      <c r="BI323" s="10">
        <v>18.688310000000001</v>
      </c>
      <c r="BJ323" s="10">
        <v>19.063414999999999</v>
      </c>
      <c r="BK323" s="10">
        <v>19.423514000000001</v>
      </c>
      <c r="BL323" s="10">
        <v>19.926538000000001</v>
      </c>
      <c r="BM323" s="10">
        <v>20.474132000000001</v>
      </c>
      <c r="BN323" s="10">
        <v>20.976033999999999</v>
      </c>
      <c r="BO323" s="10">
        <v>21.485948</v>
      </c>
      <c r="BP323" s="10">
        <v>22.004249000000002</v>
      </c>
      <c r="BQ323" s="10">
        <v>22.53435</v>
      </c>
      <c r="BR323" s="10">
        <v>23.076664999999998</v>
      </c>
      <c r="BS323" s="10">
        <v>23.631478000000001</v>
      </c>
      <c r="BT323" s="10">
        <v>24.199076000000002</v>
      </c>
      <c r="BU323" s="10">
        <v>24.779752999999999</v>
      </c>
      <c r="BV323" s="10">
        <v>25.373811</v>
      </c>
      <c r="BW323" s="10">
        <v>25.981558</v>
      </c>
      <c r="BX323" s="10">
        <v>26.60331</v>
      </c>
      <c r="BY323" s="10">
        <v>27.23939</v>
      </c>
      <c r="BZ323" s="10">
        <v>27.890127</v>
      </c>
      <c r="CA323" s="10">
        <v>28.555859000000002</v>
      </c>
      <c r="CB323" s="10">
        <v>29.236931999999999</v>
      </c>
    </row>
    <row r="324" spans="1:80">
      <c r="A324" s="10">
        <v>-1.0477E-2</v>
      </c>
      <c r="B324" s="10">
        <v>-4.0870000000000004E-3</v>
      </c>
      <c r="C324" s="10">
        <v>6.79E-3</v>
      </c>
      <c r="D324" s="10">
        <v>9.4699999999999993E-3</v>
      </c>
      <c r="E324" s="10">
        <v>7.5050000000000004E-3</v>
      </c>
      <c r="F324" s="10">
        <v>2.1635999999999999E-2</v>
      </c>
      <c r="G324" s="10">
        <v>4.6565000000000002E-2</v>
      </c>
      <c r="H324" s="10">
        <v>7.4163999999999994E-2</v>
      </c>
      <c r="I324" s="10">
        <v>0.13419400000000001</v>
      </c>
      <c r="J324" s="10">
        <v>0.19689699999999999</v>
      </c>
      <c r="K324" s="10">
        <v>0.25011899999999998</v>
      </c>
      <c r="L324" s="10">
        <v>0.26986300000000002</v>
      </c>
      <c r="M324" s="10">
        <v>0.27623300000000001</v>
      </c>
      <c r="N324" s="10">
        <v>0.31100899999999998</v>
      </c>
      <c r="O324" s="10">
        <v>0.367811</v>
      </c>
      <c r="P324" s="10">
        <v>0.431085</v>
      </c>
      <c r="Q324" s="10">
        <v>0.47655399999999998</v>
      </c>
      <c r="R324" s="10">
        <v>0.53790199999999999</v>
      </c>
      <c r="S324" s="10">
        <v>0.56131699999999995</v>
      </c>
      <c r="T324" s="10">
        <v>0.56550999999999996</v>
      </c>
      <c r="U324" s="10">
        <v>0.59487000000000001</v>
      </c>
      <c r="V324" s="10">
        <v>0.63533600000000001</v>
      </c>
      <c r="W324" s="10">
        <v>0.63574600000000003</v>
      </c>
      <c r="X324" s="10">
        <v>0.63988500000000004</v>
      </c>
      <c r="Y324" s="10">
        <v>0.656864</v>
      </c>
      <c r="Z324" s="10">
        <v>0.66514499999999999</v>
      </c>
      <c r="AA324" s="10">
        <v>0.70258399999999999</v>
      </c>
      <c r="AB324" s="10">
        <v>0.76890599999999998</v>
      </c>
      <c r="AC324" s="10">
        <v>0.83336299999999996</v>
      </c>
      <c r="AD324" s="10">
        <v>0.82863600000000004</v>
      </c>
      <c r="AE324" s="10">
        <v>0.85930899999999999</v>
      </c>
      <c r="AF324" s="10">
        <v>0.99613099999999999</v>
      </c>
      <c r="AG324" s="10">
        <v>1.1125700000000001</v>
      </c>
      <c r="AH324" s="10">
        <v>1.1780189999999999</v>
      </c>
      <c r="AI324" s="10">
        <v>1.248043</v>
      </c>
      <c r="AJ324" s="10">
        <v>1.3483890000000001</v>
      </c>
      <c r="AK324" s="10">
        <v>1.434404</v>
      </c>
      <c r="AL324" s="10">
        <v>1.461597</v>
      </c>
      <c r="AM324" s="10">
        <v>1.4377599999999999</v>
      </c>
      <c r="AN324" s="10">
        <v>1.3997850000000001</v>
      </c>
      <c r="AO324" s="10">
        <v>1.403095</v>
      </c>
      <c r="AP324" s="10">
        <v>1.452841</v>
      </c>
      <c r="AQ324" s="10">
        <v>1.495574</v>
      </c>
      <c r="AR324" s="10">
        <v>1.5123880000000001</v>
      </c>
      <c r="AS324" s="10">
        <v>1.5425</v>
      </c>
      <c r="AT324" s="10">
        <v>1.59779</v>
      </c>
      <c r="AU324" s="10">
        <v>1.6408480000000001</v>
      </c>
      <c r="AV324" s="10">
        <v>1.648333</v>
      </c>
      <c r="AW324" s="10">
        <v>1.6747350000000001</v>
      </c>
      <c r="AX324" s="10">
        <v>1.7178230000000001</v>
      </c>
      <c r="AY324" s="10">
        <v>1.737776</v>
      </c>
      <c r="AZ324" s="10">
        <v>1.7616369999999999</v>
      </c>
      <c r="BA324" s="10">
        <v>1.7876160000000001</v>
      </c>
      <c r="BB324" s="10">
        <v>1.8203339999999999</v>
      </c>
      <c r="BC324" s="10">
        <v>1.845045</v>
      </c>
      <c r="BD324" s="10">
        <v>1.8947499999999999</v>
      </c>
      <c r="BE324" s="10">
        <v>1.957624</v>
      </c>
      <c r="BF324" s="10">
        <v>2.0220769999999999</v>
      </c>
      <c r="BG324" s="10">
        <v>2.0849799999999998</v>
      </c>
      <c r="BH324" s="10">
        <v>2.1007940000000001</v>
      </c>
      <c r="BI324" s="10">
        <v>2.0861450000000001</v>
      </c>
      <c r="BJ324" s="10">
        <v>2.085642</v>
      </c>
      <c r="BK324" s="10">
        <v>2.094214</v>
      </c>
      <c r="BL324" s="10">
        <v>2.088479</v>
      </c>
      <c r="BM324" s="10">
        <v>2.0922420000000002</v>
      </c>
      <c r="BN324" s="10">
        <v>2.0970339999999998</v>
      </c>
      <c r="BO324" s="10">
        <v>2.1050879999999998</v>
      </c>
      <c r="BP324" s="10">
        <v>2.1154519999999999</v>
      </c>
      <c r="BQ324" s="10">
        <v>2.1258430000000001</v>
      </c>
      <c r="BR324" s="10">
        <v>2.136269</v>
      </c>
      <c r="BS324" s="10">
        <v>2.1467299999999998</v>
      </c>
      <c r="BT324" s="10">
        <v>2.1572260000000001</v>
      </c>
      <c r="BU324" s="10">
        <v>2.1677569999999999</v>
      </c>
      <c r="BV324" s="10">
        <v>2.1783229999999998</v>
      </c>
      <c r="BW324" s="10">
        <v>2.1889240000000001</v>
      </c>
      <c r="BX324" s="10">
        <v>2.19956</v>
      </c>
      <c r="BY324" s="10">
        <v>2.210232</v>
      </c>
      <c r="BZ324" s="10">
        <v>2.2209400000000001</v>
      </c>
      <c r="CA324" s="10">
        <v>2.2316829999999999</v>
      </c>
      <c r="CB324" s="10">
        <v>2.2424620000000002</v>
      </c>
    </row>
    <row r="325" spans="1:80">
      <c r="A325" s="10">
        <v>1.2449E-2</v>
      </c>
      <c r="B325" s="10">
        <v>3.9669000000000003E-2</v>
      </c>
      <c r="C325" s="10">
        <v>5.9255000000000002E-2</v>
      </c>
      <c r="D325" s="10">
        <v>9.1718999999999995E-2</v>
      </c>
      <c r="E325" s="10">
        <v>0.12587599999999999</v>
      </c>
      <c r="F325" s="10">
        <v>0.13961899999999999</v>
      </c>
      <c r="G325" s="10">
        <v>0.14510300000000001</v>
      </c>
      <c r="H325" s="10">
        <v>0.147199</v>
      </c>
      <c r="I325" s="10">
        <v>0.11858200000000001</v>
      </c>
      <c r="J325" s="10">
        <v>8.3132999999999999E-2</v>
      </c>
      <c r="K325" s="10">
        <v>6.9116999999999998E-2</v>
      </c>
      <c r="L325" s="10">
        <v>4.6101999999999997E-2</v>
      </c>
      <c r="M325" s="10">
        <v>5.8849999999999996E-3</v>
      </c>
      <c r="N325" s="10">
        <v>-2.4282000000000001E-2</v>
      </c>
      <c r="O325" s="10">
        <v>-4.2828999999999999E-2</v>
      </c>
      <c r="P325" s="10">
        <v>-6.7937999999999998E-2</v>
      </c>
      <c r="Q325" s="10">
        <v>-8.8987999999999998E-2</v>
      </c>
      <c r="R325" s="10">
        <v>-0.104215</v>
      </c>
      <c r="S325" s="10">
        <v>-0.103168</v>
      </c>
      <c r="T325" s="10">
        <v>-6.9497000000000003E-2</v>
      </c>
      <c r="U325" s="10">
        <v>-4.7260000000000003E-2</v>
      </c>
      <c r="V325" s="10">
        <v>-3.0036E-2</v>
      </c>
      <c r="W325" s="10">
        <v>-1.6115000000000001E-2</v>
      </c>
      <c r="X325" s="10">
        <v>-2.0798000000000001E-2</v>
      </c>
      <c r="Y325" s="10">
        <v>-3.1916E-2</v>
      </c>
      <c r="Z325" s="10">
        <v>-3.9147000000000001E-2</v>
      </c>
      <c r="AA325" s="10">
        <v>-2.9641000000000001E-2</v>
      </c>
      <c r="AB325" s="10">
        <v>-3.3219999999999999E-3</v>
      </c>
      <c r="AC325" s="10">
        <v>1.8408000000000001E-2</v>
      </c>
      <c r="AD325" s="10">
        <v>2.6623999999999998E-2</v>
      </c>
      <c r="AE325" s="10">
        <v>2.0841999999999999E-2</v>
      </c>
      <c r="AF325" s="10">
        <v>8.3859999999999994E-3</v>
      </c>
      <c r="AG325" s="10">
        <v>1.7666000000000001E-2</v>
      </c>
      <c r="AH325" s="10">
        <v>3.2454999999999998E-2</v>
      </c>
      <c r="AI325" s="10">
        <v>6.0761999999999997E-2</v>
      </c>
      <c r="AJ325" s="10">
        <v>9.2670000000000002E-2</v>
      </c>
      <c r="AK325" s="10">
        <v>0.127941</v>
      </c>
      <c r="AL325" s="10">
        <v>0.15898300000000001</v>
      </c>
      <c r="AM325" s="10">
        <v>0.16267000000000001</v>
      </c>
      <c r="AN325" s="10">
        <v>0.15359500000000001</v>
      </c>
      <c r="AO325" s="10">
        <v>0.149392</v>
      </c>
      <c r="AP325" s="10">
        <v>0.13148499999999999</v>
      </c>
      <c r="AQ325" s="10">
        <v>0.121323</v>
      </c>
      <c r="AR325" s="10">
        <v>0.117593</v>
      </c>
      <c r="AS325" s="10">
        <v>9.4020000000000006E-2</v>
      </c>
      <c r="AT325" s="10">
        <v>5.3186999999999998E-2</v>
      </c>
      <c r="AU325" s="10">
        <v>2.1870000000000001E-3</v>
      </c>
      <c r="AV325" s="10">
        <v>-4.1836999999999999E-2</v>
      </c>
      <c r="AW325" s="10">
        <v>-7.4067999999999995E-2</v>
      </c>
      <c r="AX325" s="10">
        <v>-0.102311</v>
      </c>
      <c r="AY325" s="10">
        <v>-0.14788599999999999</v>
      </c>
      <c r="AZ325" s="10">
        <v>-0.19736500000000001</v>
      </c>
      <c r="BA325" s="10">
        <v>-0.25234800000000002</v>
      </c>
      <c r="BB325" s="10">
        <v>-0.31908199999999998</v>
      </c>
      <c r="BC325" s="10">
        <v>-0.38551600000000003</v>
      </c>
      <c r="BD325" s="10">
        <v>-0.43980799999999998</v>
      </c>
      <c r="BE325" s="10">
        <v>-0.48914000000000002</v>
      </c>
      <c r="BF325" s="10">
        <v>-0.53639099999999995</v>
      </c>
      <c r="BG325" s="10">
        <v>-0.57535400000000003</v>
      </c>
      <c r="BH325" s="10">
        <v>-0.60895600000000005</v>
      </c>
      <c r="BI325" s="10">
        <v>-0.63799499999999998</v>
      </c>
      <c r="BJ325" s="10">
        <v>-0.66549199999999997</v>
      </c>
      <c r="BK325" s="10">
        <v>-0.68829899999999999</v>
      </c>
      <c r="BL325" s="10">
        <v>-0.70966499999999999</v>
      </c>
      <c r="BM325" s="10">
        <v>-0.73036999999999996</v>
      </c>
      <c r="BN325" s="10">
        <v>-0.748977</v>
      </c>
      <c r="BO325" s="10">
        <v>-0.76632199999999995</v>
      </c>
      <c r="BP325" s="10">
        <v>-0.78235399999999999</v>
      </c>
      <c r="BQ325" s="10">
        <v>-0.79728500000000002</v>
      </c>
      <c r="BR325" s="10">
        <v>-0.811191</v>
      </c>
      <c r="BS325" s="10">
        <v>-0.82414399999999999</v>
      </c>
      <c r="BT325" s="10">
        <v>-0.83620799999999995</v>
      </c>
      <c r="BU325" s="10">
        <v>-0.847445</v>
      </c>
      <c r="BV325" s="10">
        <v>-0.85791099999999998</v>
      </c>
      <c r="BW325" s="10">
        <v>-0.86765800000000004</v>
      </c>
      <c r="BX325" s="10">
        <v>-0.87673699999999999</v>
      </c>
      <c r="BY325" s="10">
        <v>-0.88519300000000001</v>
      </c>
      <c r="BZ325" s="10">
        <v>-0.893069</v>
      </c>
      <c r="CA325" s="10">
        <v>-0.90040500000000001</v>
      </c>
      <c r="CB325" s="10">
        <v>-0.90723799999999999</v>
      </c>
    </row>
    <row r="326" spans="1:80">
      <c r="A326" s="10">
        <v>4.0509000000000003E-2</v>
      </c>
      <c r="B326" s="10">
        <v>9.5075999999999994E-2</v>
      </c>
      <c r="C326" s="10">
        <v>0.11837</v>
      </c>
      <c r="D326" s="10">
        <v>0.11120099999999999</v>
      </c>
      <c r="E326" s="10">
        <v>8.5662000000000002E-2</v>
      </c>
      <c r="F326" s="10">
        <v>3.9948999999999998E-2</v>
      </c>
      <c r="G326" s="10">
        <v>-3.5666000000000003E-2</v>
      </c>
      <c r="H326" s="10">
        <v>-0.11192199999999999</v>
      </c>
      <c r="I326" s="10">
        <v>-0.174598</v>
      </c>
      <c r="J326" s="10">
        <v>-0.23939299999999999</v>
      </c>
      <c r="K326" s="10">
        <v>-0.29414400000000002</v>
      </c>
      <c r="L326" s="10">
        <v>-0.33734799999999998</v>
      </c>
      <c r="M326" s="10">
        <v>-0.38038699999999998</v>
      </c>
      <c r="N326" s="10">
        <v>-0.43016700000000002</v>
      </c>
      <c r="O326" s="10">
        <v>-0.48488999999999999</v>
      </c>
      <c r="P326" s="10">
        <v>-0.53545699999999996</v>
      </c>
      <c r="Q326" s="10">
        <v>-0.56816900000000004</v>
      </c>
      <c r="R326" s="10">
        <v>-0.57752599999999998</v>
      </c>
      <c r="S326" s="10">
        <v>-0.57744600000000001</v>
      </c>
      <c r="T326" s="10">
        <v>-0.57642700000000002</v>
      </c>
      <c r="U326" s="10">
        <v>-0.57277900000000004</v>
      </c>
      <c r="V326" s="10">
        <v>-0.57008099999999995</v>
      </c>
      <c r="W326" s="10">
        <v>-0.56243600000000005</v>
      </c>
      <c r="X326" s="10">
        <v>-0.55124600000000001</v>
      </c>
      <c r="Y326" s="10">
        <v>-0.55509399999999998</v>
      </c>
      <c r="Z326" s="10">
        <v>-0.56326500000000002</v>
      </c>
      <c r="AA326" s="10">
        <v>-0.56954000000000005</v>
      </c>
      <c r="AB326" s="10">
        <v>-0.57536100000000001</v>
      </c>
      <c r="AC326" s="10">
        <v>-0.57731600000000005</v>
      </c>
      <c r="AD326" s="10">
        <v>-0.56239099999999997</v>
      </c>
      <c r="AE326" s="10">
        <v>-0.53708</v>
      </c>
      <c r="AF326" s="10">
        <v>-0.49963600000000002</v>
      </c>
      <c r="AG326" s="10">
        <v>-0.45188</v>
      </c>
      <c r="AH326" s="10">
        <v>-0.40014100000000002</v>
      </c>
      <c r="AI326" s="10">
        <v>-0.356105</v>
      </c>
      <c r="AJ326" s="10">
        <v>-0.32503500000000002</v>
      </c>
      <c r="AK326" s="10">
        <v>-0.30409599999999998</v>
      </c>
      <c r="AL326" s="10">
        <v>-0.28553200000000001</v>
      </c>
      <c r="AM326" s="10">
        <v>-0.26411000000000001</v>
      </c>
      <c r="AN326" s="10">
        <v>-0.25000499999999998</v>
      </c>
      <c r="AO326" s="10">
        <v>-0.23802300000000001</v>
      </c>
      <c r="AP326" s="10">
        <v>-0.217811</v>
      </c>
      <c r="AQ326" s="10">
        <v>-0.21446200000000001</v>
      </c>
      <c r="AR326" s="10">
        <v>-0.22065699999999999</v>
      </c>
      <c r="AS326" s="10">
        <v>-0.20938999999999999</v>
      </c>
      <c r="AT326" s="10">
        <v>-0.189725</v>
      </c>
      <c r="AU326" s="10">
        <v>-0.18503700000000001</v>
      </c>
      <c r="AV326" s="10">
        <v>-0.19849900000000001</v>
      </c>
      <c r="AW326" s="10">
        <v>-0.21762899999999999</v>
      </c>
      <c r="AX326" s="10">
        <v>-0.246146</v>
      </c>
      <c r="AY326" s="10">
        <v>-0.26893099999999998</v>
      </c>
      <c r="AZ326" s="10">
        <v>-0.280972</v>
      </c>
      <c r="BA326" s="10">
        <v>-0.28068599999999999</v>
      </c>
      <c r="BB326" s="10">
        <v>-0.277862</v>
      </c>
      <c r="BC326" s="10">
        <v>-0.27985500000000002</v>
      </c>
      <c r="BD326" s="10">
        <v>-0.27936299999999997</v>
      </c>
      <c r="BE326" s="10">
        <v>-0.275148</v>
      </c>
      <c r="BF326" s="10">
        <v>-0.270843</v>
      </c>
      <c r="BG326" s="10">
        <v>-0.271005</v>
      </c>
      <c r="BH326" s="10">
        <v>-0.26992699999999997</v>
      </c>
      <c r="BI326" s="10">
        <v>-0.265768</v>
      </c>
      <c r="BJ326" s="10">
        <v>-0.265907</v>
      </c>
      <c r="BK326" s="10">
        <v>-0.27005200000000001</v>
      </c>
      <c r="BL326" s="10">
        <v>-0.268646</v>
      </c>
      <c r="BM326" s="10">
        <v>-0.26889400000000002</v>
      </c>
      <c r="BN326" s="10">
        <v>-0.26898499999999997</v>
      </c>
      <c r="BO326" s="10">
        <v>-0.26942300000000002</v>
      </c>
      <c r="BP326" s="10">
        <v>-0.27004099999999998</v>
      </c>
      <c r="BQ326" s="10">
        <v>-0.27065699999999998</v>
      </c>
      <c r="BR326" s="10">
        <v>-0.27127200000000001</v>
      </c>
      <c r="BS326" s="10">
        <v>-0.27188699999999999</v>
      </c>
      <c r="BT326" s="10">
        <v>-0.27250200000000002</v>
      </c>
      <c r="BU326" s="10">
        <v>-0.273115</v>
      </c>
      <c r="BV326" s="10">
        <v>-0.273729</v>
      </c>
      <c r="BW326" s="10">
        <v>-0.27434199999999997</v>
      </c>
      <c r="BX326" s="10">
        <v>-0.27495399999999998</v>
      </c>
      <c r="BY326" s="10">
        <v>-0.27556599999999998</v>
      </c>
      <c r="BZ326" s="10">
        <v>-0.27617700000000001</v>
      </c>
      <c r="CA326" s="10">
        <v>-0.27678799999999998</v>
      </c>
      <c r="CB326" s="10">
        <v>-0.27739799999999998</v>
      </c>
    </row>
    <row r="327" spans="1:80">
      <c r="A327" s="10">
        <v>-5.1383999999999999E-2</v>
      </c>
      <c r="B327" s="10">
        <v>-0.109921</v>
      </c>
      <c r="C327" s="10">
        <v>-0.17036599999999999</v>
      </c>
      <c r="D327" s="10">
        <v>-0.23419300000000001</v>
      </c>
      <c r="E327" s="10">
        <v>-0.27860699999999999</v>
      </c>
      <c r="F327" s="10">
        <v>-0.32018799999999997</v>
      </c>
      <c r="G327" s="10">
        <v>-0.35464600000000002</v>
      </c>
      <c r="H327" s="10">
        <v>-0.383268</v>
      </c>
      <c r="I327" s="10">
        <v>-0.40649999999999997</v>
      </c>
      <c r="J327" s="10">
        <v>-0.43324600000000002</v>
      </c>
      <c r="K327" s="10">
        <v>-0.44877600000000001</v>
      </c>
      <c r="L327" s="10">
        <v>-0.45344899999999999</v>
      </c>
      <c r="M327" s="10">
        <v>-0.44083</v>
      </c>
      <c r="N327" s="10">
        <v>-0.40388600000000002</v>
      </c>
      <c r="O327" s="10">
        <v>-0.36551800000000001</v>
      </c>
      <c r="P327" s="10">
        <v>-0.32605600000000001</v>
      </c>
      <c r="Q327" s="10">
        <v>-0.27464300000000003</v>
      </c>
      <c r="R327" s="10">
        <v>-0.23156299999999999</v>
      </c>
      <c r="S327" s="10">
        <v>-0.20904700000000001</v>
      </c>
      <c r="T327" s="10">
        <v>-0.19101799999999999</v>
      </c>
      <c r="U327" s="10">
        <v>-0.17186999999999999</v>
      </c>
      <c r="V327" s="10">
        <v>-0.16000500000000001</v>
      </c>
      <c r="W327" s="10">
        <v>-0.14709</v>
      </c>
      <c r="X327" s="10">
        <v>-0.141208</v>
      </c>
      <c r="Y327" s="10">
        <v>-0.16070599999999999</v>
      </c>
      <c r="Z327" s="10">
        <v>-0.168797</v>
      </c>
      <c r="AA327" s="10">
        <v>-0.152974</v>
      </c>
      <c r="AB327" s="10">
        <v>-0.142511</v>
      </c>
      <c r="AC327" s="10">
        <v>-0.14405899999999999</v>
      </c>
      <c r="AD327" s="10">
        <v>-0.15712300000000001</v>
      </c>
      <c r="AE327" s="10">
        <v>-0.194767</v>
      </c>
      <c r="AF327" s="10">
        <v>-0.23793900000000001</v>
      </c>
      <c r="AG327" s="10">
        <v>-0.258629</v>
      </c>
      <c r="AH327" s="10">
        <v>-0.285188</v>
      </c>
      <c r="AI327" s="10">
        <v>-0.320803</v>
      </c>
      <c r="AJ327" s="10">
        <v>-0.35731400000000002</v>
      </c>
      <c r="AK327" s="10">
        <v>-0.38719599999999998</v>
      </c>
      <c r="AL327" s="10">
        <v>-0.417821</v>
      </c>
      <c r="AM327" s="10">
        <v>-0.45100499999999999</v>
      </c>
      <c r="AN327" s="10">
        <v>-0.47420099999999998</v>
      </c>
      <c r="AO327" s="10">
        <v>-0.48837000000000003</v>
      </c>
      <c r="AP327" s="10">
        <v>-0.497886</v>
      </c>
      <c r="AQ327" s="10">
        <v>-0.50674300000000005</v>
      </c>
      <c r="AR327" s="10">
        <v>-0.51742699999999997</v>
      </c>
      <c r="AS327" s="10">
        <v>-0.52315299999999998</v>
      </c>
      <c r="AT327" s="10">
        <v>-0.50521700000000003</v>
      </c>
      <c r="AU327" s="10">
        <v>-0.46331600000000001</v>
      </c>
      <c r="AV327" s="10">
        <v>-0.41304999999999997</v>
      </c>
      <c r="AW327" s="10">
        <v>-0.37539800000000001</v>
      </c>
      <c r="AX327" s="10">
        <v>-0.34601300000000001</v>
      </c>
      <c r="AY327" s="10">
        <v>-0.31604100000000002</v>
      </c>
      <c r="AZ327" s="10">
        <v>-0.28403600000000001</v>
      </c>
      <c r="BA327" s="10">
        <v>-0.25264700000000001</v>
      </c>
      <c r="BB327" s="10">
        <v>-0.226712</v>
      </c>
      <c r="BC327" s="10">
        <v>-0.188053</v>
      </c>
      <c r="BD327" s="10">
        <v>-0.13739000000000001</v>
      </c>
      <c r="BE327" s="10">
        <v>-9.0226000000000001E-2</v>
      </c>
      <c r="BF327" s="10">
        <v>-5.4595999999999999E-2</v>
      </c>
      <c r="BG327" s="10">
        <v>-2.4159E-2</v>
      </c>
      <c r="BH327" s="10">
        <v>4.8919999999999996E-3</v>
      </c>
      <c r="BI327" s="10">
        <v>4.1397000000000003E-2</v>
      </c>
      <c r="BJ327" s="10">
        <v>7.3566000000000006E-2</v>
      </c>
      <c r="BK327" s="10">
        <v>0.10632900000000001</v>
      </c>
      <c r="BL327" s="10">
        <v>0.13998099999999999</v>
      </c>
      <c r="BM327" s="10">
        <v>0.173344</v>
      </c>
      <c r="BN327" s="10">
        <v>0.20774799999999999</v>
      </c>
      <c r="BO327" s="10">
        <v>0.24251400000000001</v>
      </c>
      <c r="BP327" s="10">
        <v>0.27813700000000002</v>
      </c>
      <c r="BQ327" s="10">
        <v>0.31477699999999997</v>
      </c>
      <c r="BR327" s="10">
        <v>0.352468</v>
      </c>
      <c r="BS327" s="10">
        <v>0.39123999999999998</v>
      </c>
      <c r="BT327" s="10">
        <v>0.43112299999999998</v>
      </c>
      <c r="BU327" s="10">
        <v>0.47215000000000001</v>
      </c>
      <c r="BV327" s="10">
        <v>0.51435200000000003</v>
      </c>
      <c r="BW327" s="10">
        <v>0.55776499999999996</v>
      </c>
      <c r="BX327" s="10">
        <v>0.60242200000000001</v>
      </c>
      <c r="BY327" s="10">
        <v>0.64835900000000002</v>
      </c>
      <c r="BZ327" s="10">
        <v>0.69561300000000004</v>
      </c>
      <c r="CA327" s="10">
        <v>0.74422100000000002</v>
      </c>
      <c r="CB327" s="10">
        <v>0.79422400000000004</v>
      </c>
    </row>
    <row r="328" spans="1:80">
      <c r="A328" s="10">
        <v>-9.0349999999999996E-3</v>
      </c>
      <c r="B328" s="10">
        <v>-4.1729999999999996E-3</v>
      </c>
      <c r="C328" s="10">
        <v>9.9500000000000005E-3</v>
      </c>
      <c r="D328" s="10">
        <v>2.7421999999999998E-2</v>
      </c>
      <c r="E328" s="10">
        <v>5.1400000000000001E-2</v>
      </c>
      <c r="F328" s="10">
        <v>7.8642000000000004E-2</v>
      </c>
      <c r="G328" s="10">
        <v>0.10756499999999999</v>
      </c>
      <c r="H328" s="10">
        <v>0.12979599999999999</v>
      </c>
      <c r="I328" s="10">
        <v>0.144762</v>
      </c>
      <c r="J328" s="10">
        <v>0.16591600000000001</v>
      </c>
      <c r="K328" s="10">
        <v>0.20011399999999999</v>
      </c>
      <c r="L328" s="10">
        <v>0.242676</v>
      </c>
      <c r="M328" s="10">
        <v>0.29943500000000001</v>
      </c>
      <c r="N328" s="10">
        <v>0.36695100000000003</v>
      </c>
      <c r="O328" s="10">
        <v>0.40137099999999998</v>
      </c>
      <c r="P328" s="10">
        <v>0.443305</v>
      </c>
      <c r="Q328" s="10">
        <v>0.48864600000000002</v>
      </c>
      <c r="R328" s="10">
        <v>0.54444899999999996</v>
      </c>
      <c r="S328" s="10">
        <v>0.61392100000000005</v>
      </c>
      <c r="T328" s="10">
        <v>0.70089999999999997</v>
      </c>
      <c r="U328" s="10">
        <v>0.76771</v>
      </c>
      <c r="V328" s="10">
        <v>0.80808999999999997</v>
      </c>
      <c r="W328" s="10">
        <v>0.86966900000000003</v>
      </c>
      <c r="X328" s="10">
        <v>0.96491700000000002</v>
      </c>
      <c r="Y328" s="10">
        <v>1.0822000000000001</v>
      </c>
      <c r="Z328" s="10">
        <v>1.181244</v>
      </c>
      <c r="AA328" s="10">
        <v>1.2728390000000001</v>
      </c>
      <c r="AB328" s="10">
        <v>1.4030050000000001</v>
      </c>
      <c r="AC328" s="10">
        <v>1.5469029999999999</v>
      </c>
      <c r="AD328" s="10">
        <v>1.6428510000000001</v>
      </c>
      <c r="AE328" s="10">
        <v>1.6915610000000001</v>
      </c>
      <c r="AF328" s="10">
        <v>1.6956519999999999</v>
      </c>
      <c r="AG328" s="10">
        <v>1.686075</v>
      </c>
      <c r="AH328" s="10">
        <v>1.6254900000000001</v>
      </c>
      <c r="AI328" s="10">
        <v>1.5169429999999999</v>
      </c>
      <c r="AJ328" s="10">
        <v>1.322751</v>
      </c>
      <c r="AK328" s="10">
        <v>1.110649</v>
      </c>
      <c r="AL328" s="10">
        <v>0.91905099999999995</v>
      </c>
      <c r="AM328" s="10">
        <v>0.75940399999999997</v>
      </c>
      <c r="AN328" s="10">
        <v>0.66798900000000005</v>
      </c>
      <c r="AO328" s="10">
        <v>0.60938300000000001</v>
      </c>
      <c r="AP328" s="10">
        <v>0.55818500000000004</v>
      </c>
      <c r="AQ328" s="10">
        <v>0.50983100000000003</v>
      </c>
      <c r="AR328" s="10">
        <v>0.44569999999999999</v>
      </c>
      <c r="AS328" s="10">
        <v>0.35527500000000001</v>
      </c>
      <c r="AT328" s="10">
        <v>0.278665</v>
      </c>
      <c r="AU328" s="10">
        <v>0.21027100000000001</v>
      </c>
      <c r="AV328" s="10">
        <v>0.14788299999999999</v>
      </c>
      <c r="AW328" s="10">
        <v>0.11118</v>
      </c>
      <c r="AX328" s="10">
        <v>9.3088000000000004E-2</v>
      </c>
      <c r="AY328" s="10">
        <v>6.8756999999999999E-2</v>
      </c>
      <c r="AZ328" s="10">
        <v>4.7537999999999997E-2</v>
      </c>
      <c r="BA328" s="10">
        <v>4.2894000000000002E-2</v>
      </c>
      <c r="BB328" s="10">
        <v>4.1084000000000002E-2</v>
      </c>
      <c r="BC328" s="10">
        <v>4.8619999999999997E-2</v>
      </c>
      <c r="BD328" s="10">
        <v>6.8703E-2</v>
      </c>
      <c r="BE328" s="10">
        <v>9.6135999999999999E-2</v>
      </c>
      <c r="BF328" s="10">
        <v>0.128363</v>
      </c>
      <c r="BG328" s="10">
        <v>0.15887599999999999</v>
      </c>
      <c r="BH328" s="10">
        <v>0.18346499999999999</v>
      </c>
      <c r="BI328" s="10">
        <v>0.20487900000000001</v>
      </c>
      <c r="BJ328" s="10">
        <v>0.22278400000000001</v>
      </c>
      <c r="BK328" s="10">
        <v>0.23283699999999999</v>
      </c>
      <c r="BL328" s="10">
        <v>0.25004999999999999</v>
      </c>
      <c r="BM328" s="10">
        <v>0.26616499999999998</v>
      </c>
      <c r="BN328" s="10">
        <v>0.28317199999999998</v>
      </c>
      <c r="BO328" s="10">
        <v>0.30160700000000001</v>
      </c>
      <c r="BP328" s="10">
        <v>0.32022899999999999</v>
      </c>
      <c r="BQ328" s="10">
        <v>0.339117</v>
      </c>
      <c r="BR328" s="10">
        <v>0.35827399999999998</v>
      </c>
      <c r="BS328" s="10">
        <v>0.37770500000000001</v>
      </c>
      <c r="BT328" s="10">
        <v>0.39741500000000002</v>
      </c>
      <c r="BU328" s="10">
        <v>0.417406</v>
      </c>
      <c r="BV328" s="10">
        <v>0.43768400000000002</v>
      </c>
      <c r="BW328" s="10">
        <v>0.45825100000000002</v>
      </c>
      <c r="BX328" s="10">
        <v>0.47911300000000001</v>
      </c>
      <c r="BY328" s="10">
        <v>0.50027299999999997</v>
      </c>
      <c r="BZ328" s="10">
        <v>0.52173599999999998</v>
      </c>
      <c r="CA328" s="10">
        <v>0.54350600000000004</v>
      </c>
      <c r="CB328" s="10">
        <v>0.56558699999999995</v>
      </c>
    </row>
    <row r="329" spans="1:80">
      <c r="A329" s="10">
        <v>5.4122000000000003E-2</v>
      </c>
      <c r="B329" s="10">
        <v>0.115894</v>
      </c>
      <c r="C329" s="10">
        <v>0.18720600000000001</v>
      </c>
      <c r="D329" s="10">
        <v>0.244556</v>
      </c>
      <c r="E329" s="10">
        <v>0.30229899999999998</v>
      </c>
      <c r="F329" s="10">
        <v>0.38592399999999999</v>
      </c>
      <c r="G329" s="10">
        <v>0.50885000000000002</v>
      </c>
      <c r="H329" s="10">
        <v>0.62570599999999998</v>
      </c>
      <c r="I329" s="10">
        <v>0.75004999999999999</v>
      </c>
      <c r="J329" s="10">
        <v>0.875023</v>
      </c>
      <c r="K329" s="10">
        <v>0.94816400000000001</v>
      </c>
      <c r="L329" s="10">
        <v>0.97525600000000001</v>
      </c>
      <c r="M329" s="10">
        <v>0.96000300000000005</v>
      </c>
      <c r="N329" s="10">
        <v>0.922265</v>
      </c>
      <c r="O329" s="10">
        <v>0.86534999999999995</v>
      </c>
      <c r="P329" s="10">
        <v>0.773872</v>
      </c>
      <c r="Q329" s="10">
        <v>0.67230299999999998</v>
      </c>
      <c r="R329" s="10">
        <v>0.58214200000000005</v>
      </c>
      <c r="S329" s="10">
        <v>0.53939499999999996</v>
      </c>
      <c r="T329" s="10">
        <v>0.46990199999999999</v>
      </c>
      <c r="U329" s="10">
        <v>0.401063</v>
      </c>
      <c r="V329" s="10">
        <v>0.35300399999999998</v>
      </c>
      <c r="W329" s="10">
        <v>0.303533</v>
      </c>
      <c r="X329" s="10">
        <v>0.245195</v>
      </c>
      <c r="Y329" s="10">
        <v>0.191631</v>
      </c>
      <c r="Z329" s="10">
        <v>0.15801000000000001</v>
      </c>
      <c r="AA329" s="10">
        <v>0.144541</v>
      </c>
      <c r="AB329" s="10">
        <v>0.139427</v>
      </c>
      <c r="AC329" s="10">
        <v>0.12836900000000001</v>
      </c>
      <c r="AD329" s="10">
        <v>8.6209999999999995E-2</v>
      </c>
      <c r="AE329" s="10">
        <v>2.1248E-2</v>
      </c>
      <c r="AF329" s="10">
        <v>-1.4439E-2</v>
      </c>
      <c r="AG329" s="10">
        <v>-4.9537999999999999E-2</v>
      </c>
      <c r="AH329" s="10">
        <v>-7.8849000000000002E-2</v>
      </c>
      <c r="AI329" s="10">
        <v>-0.105462</v>
      </c>
      <c r="AJ329" s="10">
        <v>-0.131629</v>
      </c>
      <c r="AK329" s="10">
        <v>-0.14110600000000001</v>
      </c>
      <c r="AL329" s="10">
        <v>-0.15359200000000001</v>
      </c>
      <c r="AM329" s="10">
        <v>-0.16588</v>
      </c>
      <c r="AN329" s="10">
        <v>-0.17183499999999999</v>
      </c>
      <c r="AO329" s="10">
        <v>-0.159443</v>
      </c>
      <c r="AP329" s="10">
        <v>-0.13963600000000001</v>
      </c>
      <c r="AQ329" s="10">
        <v>-0.129798</v>
      </c>
      <c r="AR329" s="10">
        <v>-0.13678000000000001</v>
      </c>
      <c r="AS329" s="10">
        <v>-0.154305</v>
      </c>
      <c r="AT329" s="10">
        <v>-0.17736099999999999</v>
      </c>
      <c r="AU329" s="10">
        <v>-0.18862499999999999</v>
      </c>
      <c r="AV329" s="10">
        <v>-0.18706100000000001</v>
      </c>
      <c r="AW329" s="10">
        <v>-0.17232</v>
      </c>
      <c r="AX329" s="10">
        <v>-0.15754599999999999</v>
      </c>
      <c r="AY329" s="10">
        <v>-0.14973400000000001</v>
      </c>
      <c r="AZ329" s="10">
        <v>-0.134885</v>
      </c>
      <c r="BA329" s="10">
        <v>-0.13436000000000001</v>
      </c>
      <c r="BB329" s="10">
        <v>-0.14169899999999999</v>
      </c>
      <c r="BC329" s="10">
        <v>-0.14422399999999999</v>
      </c>
      <c r="BD329" s="10">
        <v>-0.14887400000000001</v>
      </c>
      <c r="BE329" s="10">
        <v>-0.15528</v>
      </c>
      <c r="BF329" s="10">
        <v>-0.16367799999999999</v>
      </c>
      <c r="BG329" s="10">
        <v>-0.183222</v>
      </c>
      <c r="BH329" s="10">
        <v>-0.20710500000000001</v>
      </c>
      <c r="BI329" s="10">
        <v>-0.24121300000000001</v>
      </c>
      <c r="BJ329" s="10">
        <v>-0.27135999999999999</v>
      </c>
      <c r="BK329" s="10">
        <v>-0.29632599999999998</v>
      </c>
      <c r="BL329" s="10">
        <v>-0.31180099999999999</v>
      </c>
      <c r="BM329" s="10">
        <v>-0.32380199999999998</v>
      </c>
      <c r="BN329" s="10">
        <v>-0.33635599999999999</v>
      </c>
      <c r="BO329" s="10">
        <v>-0.34852100000000003</v>
      </c>
      <c r="BP329" s="10">
        <v>-0.36036000000000001</v>
      </c>
      <c r="BQ329" s="10">
        <v>-0.37198500000000001</v>
      </c>
      <c r="BR329" s="10">
        <v>-0.38339800000000002</v>
      </c>
      <c r="BS329" s="10">
        <v>-0.39460400000000001</v>
      </c>
      <c r="BT329" s="10">
        <v>-0.405607</v>
      </c>
      <c r="BU329" s="10">
        <v>-0.41640899999999997</v>
      </c>
      <c r="BV329" s="10">
        <v>-0.42701499999999998</v>
      </c>
      <c r="BW329" s="10">
        <v>-0.43742799999999998</v>
      </c>
      <c r="BX329" s="10">
        <v>-0.44765199999999999</v>
      </c>
      <c r="BY329" s="10">
        <v>-0.45769100000000001</v>
      </c>
      <c r="BZ329" s="10">
        <v>-0.46754600000000002</v>
      </c>
      <c r="CA329" s="10">
        <v>-0.47722300000000001</v>
      </c>
      <c r="CB329" s="10">
        <v>-0.48672399999999999</v>
      </c>
    </row>
    <row r="330" spans="1:80">
      <c r="A330" s="10">
        <v>1.661E-2</v>
      </c>
      <c r="B330" s="10">
        <v>5.3298999999999999E-2</v>
      </c>
      <c r="C330" s="10">
        <v>0.119932</v>
      </c>
      <c r="D330" s="10">
        <v>0.21213699999999999</v>
      </c>
      <c r="E330" s="10">
        <v>0.294514</v>
      </c>
      <c r="F330" s="10">
        <v>0.35123399999999999</v>
      </c>
      <c r="G330" s="10">
        <v>0.39383299999999999</v>
      </c>
      <c r="H330" s="10">
        <v>0.44663799999999998</v>
      </c>
      <c r="I330" s="10">
        <v>0.48967899999999998</v>
      </c>
      <c r="J330" s="10">
        <v>0.53217899999999996</v>
      </c>
      <c r="K330" s="10">
        <v>0.58761600000000003</v>
      </c>
      <c r="L330" s="10">
        <v>0.65942299999999998</v>
      </c>
      <c r="M330" s="10">
        <v>0.73644200000000004</v>
      </c>
      <c r="N330" s="10">
        <v>0.78045600000000004</v>
      </c>
      <c r="O330" s="10">
        <v>0.77955799999999997</v>
      </c>
      <c r="P330" s="10">
        <v>0.78855399999999998</v>
      </c>
      <c r="Q330" s="10">
        <v>0.81534300000000004</v>
      </c>
      <c r="R330" s="10">
        <v>0.85958100000000004</v>
      </c>
      <c r="S330" s="10">
        <v>0.86892899999999995</v>
      </c>
      <c r="T330" s="10">
        <v>0.83904999999999996</v>
      </c>
      <c r="U330" s="10">
        <v>0.80265699999999995</v>
      </c>
      <c r="V330" s="10">
        <v>0.81929799999999997</v>
      </c>
      <c r="W330" s="10">
        <v>0.83921500000000004</v>
      </c>
      <c r="X330" s="10">
        <v>0.86336999999999997</v>
      </c>
      <c r="Y330" s="10">
        <v>0.92318999999999996</v>
      </c>
      <c r="Z330" s="10">
        <v>0.99135300000000004</v>
      </c>
      <c r="AA330" s="10">
        <v>1.022098</v>
      </c>
      <c r="AB330" s="10">
        <v>1.0682860000000001</v>
      </c>
      <c r="AC330" s="10">
        <v>1.1431070000000001</v>
      </c>
      <c r="AD330" s="10">
        <v>1.182442</v>
      </c>
      <c r="AE330" s="10">
        <v>1.2078709999999999</v>
      </c>
      <c r="AF330" s="10">
        <v>1.3071360000000001</v>
      </c>
      <c r="AG330" s="10">
        <v>1.485447</v>
      </c>
      <c r="AH330" s="10">
        <v>1.6612450000000001</v>
      </c>
      <c r="AI330" s="10">
        <v>1.791893</v>
      </c>
      <c r="AJ330" s="10">
        <v>1.8581129999999999</v>
      </c>
      <c r="AK330" s="10">
        <v>1.897797</v>
      </c>
      <c r="AL330" s="10">
        <v>1.933055</v>
      </c>
      <c r="AM330" s="10">
        <v>2.0197189999999998</v>
      </c>
      <c r="AN330" s="10">
        <v>2.174909</v>
      </c>
      <c r="AO330" s="10">
        <v>2.3412410000000001</v>
      </c>
      <c r="AP330" s="10">
        <v>2.566236</v>
      </c>
      <c r="AQ330" s="10">
        <v>2.7749860000000002</v>
      </c>
      <c r="AR330" s="10">
        <v>3.070106</v>
      </c>
      <c r="AS330" s="10">
        <v>3.409697</v>
      </c>
      <c r="AT330" s="10">
        <v>3.7202329999999999</v>
      </c>
      <c r="AU330" s="10">
        <v>4.0250870000000001</v>
      </c>
      <c r="AV330" s="10">
        <v>4.3858969999999999</v>
      </c>
      <c r="AW330" s="10">
        <v>4.70967</v>
      </c>
      <c r="AX330" s="10">
        <v>4.9945449999999996</v>
      </c>
      <c r="AY330" s="10">
        <v>5.2141039999999998</v>
      </c>
      <c r="AZ330" s="10">
        <v>5.4257200000000001</v>
      </c>
      <c r="BA330" s="10">
        <v>5.7104920000000003</v>
      </c>
      <c r="BB330" s="10">
        <v>6.0327460000000004</v>
      </c>
      <c r="BC330" s="10">
        <v>6.3690629999999997</v>
      </c>
      <c r="BD330" s="10">
        <v>6.6268250000000002</v>
      </c>
      <c r="BE330" s="10">
        <v>6.8657430000000002</v>
      </c>
      <c r="BF330" s="10">
        <v>7.0946790000000002</v>
      </c>
      <c r="BG330" s="10">
        <v>7.2792110000000001</v>
      </c>
      <c r="BH330" s="10">
        <v>7.4986639999999998</v>
      </c>
      <c r="BI330" s="10">
        <v>7.764799</v>
      </c>
      <c r="BJ330" s="10">
        <v>8.0813480000000002</v>
      </c>
      <c r="BK330" s="10">
        <v>8.3767549999999993</v>
      </c>
      <c r="BL330" s="10">
        <v>8.6755700000000004</v>
      </c>
      <c r="BM330" s="10">
        <v>8.978021</v>
      </c>
      <c r="BN330" s="10">
        <v>9.2909749999999995</v>
      </c>
      <c r="BO330" s="10">
        <v>9.6062510000000003</v>
      </c>
      <c r="BP330" s="10">
        <v>9.9321990000000007</v>
      </c>
      <c r="BQ330" s="10">
        <v>10.268141</v>
      </c>
      <c r="BR330" s="10">
        <v>10.614406000000001</v>
      </c>
      <c r="BS330" s="10">
        <v>10.971311</v>
      </c>
      <c r="BT330" s="10">
        <v>11.339183999999999</v>
      </c>
      <c r="BU330" s="10">
        <v>11.718362000000001</v>
      </c>
      <c r="BV330" s="10">
        <v>12.109190999999999</v>
      </c>
      <c r="BW330" s="10">
        <v>12.512031</v>
      </c>
      <c r="BX330" s="10">
        <v>12.927249</v>
      </c>
      <c r="BY330" s="10">
        <v>13.355226999999999</v>
      </c>
      <c r="BZ330" s="10">
        <v>13.796357</v>
      </c>
      <c r="CA330" s="10">
        <v>14.251042</v>
      </c>
      <c r="CB330" s="10">
        <v>14.7197</v>
      </c>
    </row>
    <row r="331" spans="1:80">
      <c r="A331" s="10">
        <v>-1.6071999999999999E-2</v>
      </c>
      <c r="B331" s="10">
        <v>-4.1654999999999998E-2</v>
      </c>
      <c r="C331" s="10">
        <v>-7.8287999999999996E-2</v>
      </c>
      <c r="D331" s="10">
        <v>-9.4789999999999999E-2</v>
      </c>
      <c r="E331" s="10">
        <v>-8.3142999999999995E-2</v>
      </c>
      <c r="F331" s="10">
        <v>-7.4271000000000004E-2</v>
      </c>
      <c r="G331" s="10">
        <v>-8.3552000000000001E-2</v>
      </c>
      <c r="H331" s="10">
        <v>-9.6653000000000003E-2</v>
      </c>
      <c r="I331" s="10">
        <v>-8.1781999999999994E-2</v>
      </c>
      <c r="J331" s="10">
        <v>-4.6697000000000002E-2</v>
      </c>
      <c r="K331" s="10">
        <v>-1.3865000000000001E-2</v>
      </c>
      <c r="L331" s="10">
        <v>8.0759999999999998E-3</v>
      </c>
      <c r="M331" s="10">
        <v>2.1191999999999999E-2</v>
      </c>
      <c r="N331" s="10">
        <v>3.4776000000000001E-2</v>
      </c>
      <c r="O331" s="10">
        <v>5.3853999999999999E-2</v>
      </c>
      <c r="P331" s="10">
        <v>5.8582000000000002E-2</v>
      </c>
      <c r="Q331" s="10">
        <v>6.3331999999999999E-2</v>
      </c>
      <c r="R331" s="10">
        <v>7.8151999999999999E-2</v>
      </c>
      <c r="S331" s="10">
        <v>7.3719999999999994E-2</v>
      </c>
      <c r="T331" s="10">
        <v>5.0816E-2</v>
      </c>
      <c r="U331" s="10">
        <v>2.9595E-2</v>
      </c>
      <c r="V331" s="10">
        <v>1.4645999999999999E-2</v>
      </c>
      <c r="W331" s="10">
        <v>7.2529999999999999E-3</v>
      </c>
      <c r="X331" s="10">
        <v>4.9309999999999996E-3</v>
      </c>
      <c r="Y331" s="10">
        <v>1.4966999999999999E-2</v>
      </c>
      <c r="Z331" s="10">
        <v>5.5750000000000001E-3</v>
      </c>
      <c r="AA331" s="10">
        <v>-5.3969999999999999E-3</v>
      </c>
      <c r="AB331" s="10">
        <v>-6.1799999999999997E-3</v>
      </c>
      <c r="AC331" s="10">
        <v>5.522E-3</v>
      </c>
      <c r="AD331" s="10">
        <v>2.6186999999999998E-2</v>
      </c>
      <c r="AE331" s="10">
        <v>7.0747000000000004E-2</v>
      </c>
      <c r="AF331" s="10">
        <v>0.16197400000000001</v>
      </c>
      <c r="AG331" s="10">
        <v>0.24559700000000001</v>
      </c>
      <c r="AH331" s="10">
        <v>0.28414699999999998</v>
      </c>
      <c r="AI331" s="10">
        <v>0.27559499999999998</v>
      </c>
      <c r="AJ331" s="10">
        <v>0.23988899999999999</v>
      </c>
      <c r="AK331" s="10">
        <v>0.21041499999999999</v>
      </c>
      <c r="AL331" s="10">
        <v>0.188637</v>
      </c>
      <c r="AM331" s="10">
        <v>0.16789799999999999</v>
      </c>
      <c r="AN331" s="10">
        <v>0.14683399999999999</v>
      </c>
      <c r="AO331" s="10">
        <v>0.119517</v>
      </c>
      <c r="AP331" s="10">
        <v>0.10553899999999999</v>
      </c>
      <c r="AQ331" s="10">
        <v>0.109275</v>
      </c>
      <c r="AR331" s="10">
        <v>0.13062000000000001</v>
      </c>
      <c r="AS331" s="10">
        <v>0.15740399999999999</v>
      </c>
      <c r="AT331" s="10">
        <v>0.20156299999999999</v>
      </c>
      <c r="AU331" s="10">
        <v>0.27320499999999998</v>
      </c>
      <c r="AV331" s="10">
        <v>0.34320600000000001</v>
      </c>
      <c r="AW331" s="10">
        <v>0.38940399999999997</v>
      </c>
      <c r="AX331" s="10">
        <v>0.44704500000000003</v>
      </c>
      <c r="AY331" s="10">
        <v>0.50279499999999999</v>
      </c>
      <c r="AZ331" s="10">
        <v>0.53917800000000005</v>
      </c>
      <c r="BA331" s="10">
        <v>0.59031400000000001</v>
      </c>
      <c r="BB331" s="10">
        <v>0.64171100000000003</v>
      </c>
      <c r="BC331" s="10">
        <v>0.70823800000000003</v>
      </c>
      <c r="BD331" s="10">
        <v>0.77812999999999999</v>
      </c>
      <c r="BE331" s="10">
        <v>0.84800299999999995</v>
      </c>
      <c r="BF331" s="10">
        <v>0.93906100000000003</v>
      </c>
      <c r="BG331" s="10">
        <v>1.0316019999999999</v>
      </c>
      <c r="BH331" s="10">
        <v>1.1109290000000001</v>
      </c>
      <c r="BI331" s="10">
        <v>1.1724680000000001</v>
      </c>
      <c r="BJ331" s="10">
        <v>1.2074830000000001</v>
      </c>
      <c r="BK331" s="10">
        <v>1.218153</v>
      </c>
      <c r="BL331" s="10">
        <v>1.2281759999999999</v>
      </c>
      <c r="BM331" s="10">
        <v>1.2340100000000001</v>
      </c>
      <c r="BN331" s="10">
        <v>1.2449779999999999</v>
      </c>
      <c r="BO331" s="10">
        <v>1.2560199999999999</v>
      </c>
      <c r="BP331" s="10">
        <v>1.26742</v>
      </c>
      <c r="BQ331" s="10">
        <v>1.2788839999999999</v>
      </c>
      <c r="BR331" s="10">
        <v>1.2904059999999999</v>
      </c>
      <c r="BS331" s="10">
        <v>1.301987</v>
      </c>
      <c r="BT331" s="10">
        <v>1.313626</v>
      </c>
      <c r="BU331" s="10">
        <v>1.325323</v>
      </c>
      <c r="BV331" s="10">
        <v>1.33708</v>
      </c>
      <c r="BW331" s="10">
        <v>1.3488960000000001</v>
      </c>
      <c r="BX331" s="10">
        <v>1.3607720000000001</v>
      </c>
      <c r="BY331" s="10">
        <v>1.372709</v>
      </c>
      <c r="BZ331" s="10">
        <v>1.3847050000000001</v>
      </c>
      <c r="CA331" s="10">
        <v>1.3967620000000001</v>
      </c>
      <c r="CB331" s="10">
        <v>1.4088799999999999</v>
      </c>
    </row>
    <row r="332" spans="1:80">
      <c r="A332" s="10">
        <v>-1.4055E-2</v>
      </c>
      <c r="B332" s="10">
        <v>-2.5680000000000001E-2</v>
      </c>
      <c r="C332" s="10">
        <v>-4.4479999999999999E-2</v>
      </c>
      <c r="D332" s="10">
        <v>-6.6408999999999996E-2</v>
      </c>
      <c r="E332" s="10">
        <v>-8.8537000000000005E-2</v>
      </c>
      <c r="F332" s="10">
        <v>-9.5231999999999997E-2</v>
      </c>
      <c r="G332" s="10">
        <v>-0.10126499999999999</v>
      </c>
      <c r="H332" s="10">
        <v>-0.117913</v>
      </c>
      <c r="I332" s="10">
        <v>-0.14302599999999999</v>
      </c>
      <c r="J332" s="10">
        <v>-0.16311500000000001</v>
      </c>
      <c r="K332" s="10">
        <v>-0.168877</v>
      </c>
      <c r="L332" s="10">
        <v>-0.153333</v>
      </c>
      <c r="M332" s="10">
        <v>-0.113857</v>
      </c>
      <c r="N332" s="10">
        <v>-6.0012999999999997E-2</v>
      </c>
      <c r="O332" s="10">
        <v>-1.0900000000000001E-4</v>
      </c>
      <c r="P332" s="10">
        <v>5.0693000000000002E-2</v>
      </c>
      <c r="Q332" s="10">
        <v>0.114764</v>
      </c>
      <c r="R332" s="10">
        <v>0.187613</v>
      </c>
      <c r="S332" s="10">
        <v>0.25365399999999999</v>
      </c>
      <c r="T332" s="10">
        <v>0.30260399999999998</v>
      </c>
      <c r="U332" s="10">
        <v>0.36118400000000001</v>
      </c>
      <c r="V332" s="10">
        <v>0.41977999999999999</v>
      </c>
      <c r="W332" s="10">
        <v>0.46397500000000003</v>
      </c>
      <c r="X332" s="10">
        <v>0.48512100000000002</v>
      </c>
      <c r="Y332" s="10">
        <v>0.49732300000000002</v>
      </c>
      <c r="Z332" s="10">
        <v>0.48417399999999999</v>
      </c>
      <c r="AA332" s="10">
        <v>0.44558300000000001</v>
      </c>
      <c r="AB332" s="10">
        <v>0.423597</v>
      </c>
      <c r="AC332" s="10">
        <v>0.42933100000000002</v>
      </c>
      <c r="AD332" s="10">
        <v>0.42495100000000002</v>
      </c>
      <c r="AE332" s="10">
        <v>0.40529100000000001</v>
      </c>
      <c r="AF332" s="10">
        <v>0.38623400000000002</v>
      </c>
      <c r="AG332" s="10">
        <v>0.36849599999999999</v>
      </c>
      <c r="AH332" s="10">
        <v>0.36303000000000002</v>
      </c>
      <c r="AI332" s="10">
        <v>0.39301399999999997</v>
      </c>
      <c r="AJ332" s="10">
        <v>0.44045000000000001</v>
      </c>
      <c r="AK332" s="10">
        <v>0.490761</v>
      </c>
      <c r="AL332" s="10">
        <v>0.54767299999999997</v>
      </c>
      <c r="AM332" s="10">
        <v>0.57256899999999999</v>
      </c>
      <c r="AN332" s="10">
        <v>0.55601699999999998</v>
      </c>
      <c r="AO332" s="10">
        <v>0.52569299999999997</v>
      </c>
      <c r="AP332" s="10">
        <v>0.491421</v>
      </c>
      <c r="AQ332" s="10">
        <v>0.46210600000000002</v>
      </c>
      <c r="AR332" s="10">
        <v>0.43832300000000002</v>
      </c>
      <c r="AS332" s="10">
        <v>0.44230700000000001</v>
      </c>
      <c r="AT332" s="10">
        <v>0.45091900000000001</v>
      </c>
      <c r="AU332" s="10">
        <v>0.47075099999999998</v>
      </c>
      <c r="AV332" s="10">
        <v>0.470557</v>
      </c>
      <c r="AW332" s="10">
        <v>0.45434400000000003</v>
      </c>
      <c r="AX332" s="10">
        <v>0.44533099999999998</v>
      </c>
      <c r="AY332" s="10">
        <v>0.44568099999999999</v>
      </c>
      <c r="AZ332" s="10">
        <v>0.45849499999999999</v>
      </c>
      <c r="BA332" s="10">
        <v>0.48856899999999998</v>
      </c>
      <c r="BB332" s="10">
        <v>0.50381600000000004</v>
      </c>
      <c r="BC332" s="10">
        <v>0.54752500000000004</v>
      </c>
      <c r="BD332" s="10">
        <v>0.597715</v>
      </c>
      <c r="BE332" s="10">
        <v>0.62662300000000004</v>
      </c>
      <c r="BF332" s="10">
        <v>0.65945299999999996</v>
      </c>
      <c r="BG332" s="10">
        <v>0.70869300000000002</v>
      </c>
      <c r="BH332" s="10">
        <v>0.76490199999999997</v>
      </c>
      <c r="BI332" s="10">
        <v>0.82499</v>
      </c>
      <c r="BJ332" s="10">
        <v>0.88471999999999995</v>
      </c>
      <c r="BK332" s="10">
        <v>0.96480500000000002</v>
      </c>
      <c r="BL332" s="10">
        <v>1.0588930000000001</v>
      </c>
      <c r="BM332" s="10">
        <v>1.1490069999999999</v>
      </c>
      <c r="BN332" s="10">
        <v>1.238937</v>
      </c>
      <c r="BO332" s="10">
        <v>1.328891</v>
      </c>
      <c r="BP332" s="10">
        <v>1.4216819999999999</v>
      </c>
      <c r="BQ332" s="10">
        <v>1.5181739999999999</v>
      </c>
      <c r="BR332" s="10">
        <v>1.6185099999999999</v>
      </c>
      <c r="BS332" s="10">
        <v>1.722845</v>
      </c>
      <c r="BT332" s="10">
        <v>1.8313360000000001</v>
      </c>
      <c r="BU332" s="10">
        <v>1.944151</v>
      </c>
      <c r="BV332" s="10">
        <v>2.0614599999999998</v>
      </c>
      <c r="BW332" s="10">
        <v>2.1834440000000002</v>
      </c>
      <c r="BX332" s="10">
        <v>2.3102879999999999</v>
      </c>
      <c r="BY332" s="10">
        <v>2.442186</v>
      </c>
      <c r="BZ332" s="10">
        <v>2.5793400000000002</v>
      </c>
      <c r="CA332" s="10">
        <v>2.7219579999999999</v>
      </c>
      <c r="CB332" s="10">
        <v>2.8702589999999999</v>
      </c>
    </row>
    <row r="333" spans="1:80">
      <c r="A333" s="10">
        <v>3.7324000000000003E-2</v>
      </c>
      <c r="B333" s="10">
        <v>7.2944999999999996E-2</v>
      </c>
      <c r="C333" s="10">
        <v>0.103211</v>
      </c>
      <c r="D333" s="10">
        <v>0.14260400000000001</v>
      </c>
      <c r="E333" s="10">
        <v>0.16847699999999999</v>
      </c>
      <c r="F333" s="10">
        <v>0.16833899999999999</v>
      </c>
      <c r="G333" s="10">
        <v>0.143654</v>
      </c>
      <c r="H333" s="10">
        <v>0.128501</v>
      </c>
      <c r="I333" s="10">
        <v>0.108963</v>
      </c>
      <c r="J333" s="10">
        <v>9.8326999999999998E-2</v>
      </c>
      <c r="K333" s="10">
        <v>9.9132999999999999E-2</v>
      </c>
      <c r="L333" s="10">
        <v>7.6180999999999999E-2</v>
      </c>
      <c r="M333" s="10">
        <v>5.6890999999999997E-2</v>
      </c>
      <c r="N333" s="10">
        <v>4.7579999999999997E-2</v>
      </c>
      <c r="O333" s="10">
        <v>2.9989999999999999E-2</v>
      </c>
      <c r="P333" s="10">
        <v>1.5197E-2</v>
      </c>
      <c r="Q333" s="10">
        <v>5.8170000000000001E-3</v>
      </c>
      <c r="R333" s="10">
        <v>-2.232E-3</v>
      </c>
      <c r="S333" s="10">
        <v>-2.4922E-2</v>
      </c>
      <c r="T333" s="10">
        <v>-7.9441999999999999E-2</v>
      </c>
      <c r="U333" s="10">
        <v>-0.12126099999999999</v>
      </c>
      <c r="V333" s="10">
        <v>-0.15255299999999999</v>
      </c>
      <c r="W333" s="10">
        <v>-0.19449900000000001</v>
      </c>
      <c r="X333" s="10">
        <v>-0.22897600000000001</v>
      </c>
      <c r="Y333" s="10">
        <v>-0.25666099999999997</v>
      </c>
      <c r="Z333" s="10">
        <v>-0.29319600000000001</v>
      </c>
      <c r="AA333" s="10">
        <v>-0.31620900000000002</v>
      </c>
      <c r="AB333" s="10">
        <v>-0.346217</v>
      </c>
      <c r="AC333" s="10">
        <v>-0.372199</v>
      </c>
      <c r="AD333" s="10">
        <v>-0.386019</v>
      </c>
      <c r="AE333" s="10">
        <v>-0.39017299999999999</v>
      </c>
      <c r="AF333" s="10">
        <v>-0.37914199999999998</v>
      </c>
      <c r="AG333" s="10">
        <v>-0.34967900000000002</v>
      </c>
      <c r="AH333" s="10">
        <v>-0.308228</v>
      </c>
      <c r="AI333" s="10">
        <v>-0.26271899999999998</v>
      </c>
      <c r="AJ333" s="10">
        <v>-0.203294</v>
      </c>
      <c r="AK333" s="10">
        <v>-0.13373099999999999</v>
      </c>
      <c r="AL333" s="10">
        <v>-6.3598000000000002E-2</v>
      </c>
      <c r="AM333" s="10">
        <v>-7.3140000000000002E-3</v>
      </c>
      <c r="AN333" s="10">
        <v>5.7672000000000001E-2</v>
      </c>
      <c r="AO333" s="10">
        <v>0.120661</v>
      </c>
      <c r="AP333" s="10">
        <v>0.15675600000000001</v>
      </c>
      <c r="AQ333" s="10">
        <v>0.18004300000000001</v>
      </c>
      <c r="AR333" s="10">
        <v>0.19622000000000001</v>
      </c>
      <c r="AS333" s="10">
        <v>0.230549</v>
      </c>
      <c r="AT333" s="10">
        <v>0.26272699999999999</v>
      </c>
      <c r="AU333" s="10">
        <v>0.28527200000000003</v>
      </c>
      <c r="AV333" s="10">
        <v>0.31168400000000002</v>
      </c>
      <c r="AW333" s="10">
        <v>0.34133999999999998</v>
      </c>
      <c r="AX333" s="10">
        <v>0.386185</v>
      </c>
      <c r="AY333" s="10">
        <v>0.43057400000000001</v>
      </c>
      <c r="AZ333" s="10">
        <v>0.50244500000000003</v>
      </c>
      <c r="BA333" s="10">
        <v>0.60627699999999995</v>
      </c>
      <c r="BB333" s="10">
        <v>0.72570299999999999</v>
      </c>
      <c r="BC333" s="10">
        <v>0.83687900000000004</v>
      </c>
      <c r="BD333" s="10">
        <v>0.94260699999999997</v>
      </c>
      <c r="BE333" s="10">
        <v>1.041499</v>
      </c>
      <c r="BF333" s="10">
        <v>1.141216</v>
      </c>
      <c r="BG333" s="10">
        <v>1.239452</v>
      </c>
      <c r="BH333" s="10">
        <v>1.33704</v>
      </c>
      <c r="BI333" s="10">
        <v>1.419862</v>
      </c>
      <c r="BJ333" s="10">
        <v>1.512923</v>
      </c>
      <c r="BK333" s="10">
        <v>1.5891569999999999</v>
      </c>
      <c r="BL333" s="10">
        <v>1.670191</v>
      </c>
      <c r="BM333" s="10">
        <v>1.7547619999999999</v>
      </c>
      <c r="BN333" s="10">
        <v>1.842905</v>
      </c>
      <c r="BO333" s="10">
        <v>1.934817</v>
      </c>
      <c r="BP333" s="10">
        <v>2.0292150000000002</v>
      </c>
      <c r="BQ333" s="10">
        <v>2.1266590000000001</v>
      </c>
      <c r="BR333" s="10">
        <v>2.2272370000000001</v>
      </c>
      <c r="BS333" s="10">
        <v>2.3310499999999998</v>
      </c>
      <c r="BT333" s="10">
        <v>2.4382030000000001</v>
      </c>
      <c r="BU333" s="10">
        <v>2.5488029999999999</v>
      </c>
      <c r="BV333" s="10">
        <v>2.66296</v>
      </c>
      <c r="BW333" s="10">
        <v>2.7807900000000001</v>
      </c>
      <c r="BX333" s="10">
        <v>2.9024100000000002</v>
      </c>
      <c r="BY333" s="10">
        <v>3.0279430000000001</v>
      </c>
      <c r="BZ333" s="10">
        <v>3.1575129999999998</v>
      </c>
      <c r="CA333" s="10">
        <v>3.2912509999999999</v>
      </c>
      <c r="CB333" s="10">
        <v>3.4292919999999998</v>
      </c>
    </row>
    <row r="334" spans="1:80">
      <c r="A334" s="10">
        <v>2.6578000000000001E-2</v>
      </c>
      <c r="B334" s="10">
        <v>2.1588E-2</v>
      </c>
      <c r="C334" s="10">
        <v>1.7101000000000002E-2</v>
      </c>
      <c r="D334" s="10">
        <v>4.0009999999999997E-2</v>
      </c>
      <c r="E334" s="10">
        <v>6.8546999999999997E-2</v>
      </c>
      <c r="F334" s="10">
        <v>0.102494</v>
      </c>
      <c r="G334" s="10">
        <v>0.122146</v>
      </c>
      <c r="H334" s="10">
        <v>0.135791</v>
      </c>
      <c r="I334" s="10">
        <v>0.120834</v>
      </c>
      <c r="J334" s="10">
        <v>8.9598999999999998E-2</v>
      </c>
      <c r="K334" s="10">
        <v>4.8038999999999998E-2</v>
      </c>
      <c r="L334" s="10">
        <v>-7.8969999999999995E-3</v>
      </c>
      <c r="M334" s="10">
        <v>-3.4178E-2</v>
      </c>
      <c r="N334" s="10">
        <v>-4.6362E-2</v>
      </c>
      <c r="O334" s="10">
        <v>-4.8406999999999999E-2</v>
      </c>
      <c r="P334" s="10">
        <v>-4.2853000000000002E-2</v>
      </c>
      <c r="Q334" s="10">
        <v>-3.7259E-2</v>
      </c>
      <c r="R334" s="10">
        <v>-4.5469000000000002E-2</v>
      </c>
      <c r="S334" s="10">
        <v>-6.2592999999999996E-2</v>
      </c>
      <c r="T334" s="10">
        <v>-6.2399000000000003E-2</v>
      </c>
      <c r="U334" s="10">
        <v>-4.6408999999999999E-2</v>
      </c>
      <c r="V334" s="10">
        <v>-1.1495E-2</v>
      </c>
      <c r="W334" s="10">
        <v>4.9912999999999999E-2</v>
      </c>
      <c r="X334" s="10">
        <v>0.107734</v>
      </c>
      <c r="Y334" s="10">
        <v>0.190305</v>
      </c>
      <c r="Z334" s="10">
        <v>0.26768900000000001</v>
      </c>
      <c r="AA334" s="10">
        <v>0.327264</v>
      </c>
      <c r="AB334" s="10">
        <v>0.37887100000000001</v>
      </c>
      <c r="AC334" s="10">
        <v>0.40734199999999998</v>
      </c>
      <c r="AD334" s="10">
        <v>0.43939899999999998</v>
      </c>
      <c r="AE334" s="10">
        <v>0.48586000000000001</v>
      </c>
      <c r="AF334" s="10">
        <v>0.55032000000000003</v>
      </c>
      <c r="AG334" s="10">
        <v>0.63667499999999999</v>
      </c>
      <c r="AH334" s="10">
        <v>0.74387999999999999</v>
      </c>
      <c r="AI334" s="10">
        <v>0.81723599999999996</v>
      </c>
      <c r="AJ334" s="10">
        <v>0.81651799999999997</v>
      </c>
      <c r="AK334" s="10">
        <v>0.84852499999999997</v>
      </c>
      <c r="AL334" s="10">
        <v>0.871587</v>
      </c>
      <c r="AM334" s="10">
        <v>0.88122199999999995</v>
      </c>
      <c r="AN334" s="10">
        <v>0.88081900000000002</v>
      </c>
      <c r="AO334" s="10">
        <v>0.86253400000000002</v>
      </c>
      <c r="AP334" s="10">
        <v>0.84368299999999996</v>
      </c>
      <c r="AQ334" s="10">
        <v>0.86458100000000004</v>
      </c>
      <c r="AR334" s="10">
        <v>0.90695999999999999</v>
      </c>
      <c r="AS334" s="10">
        <v>0.96987199999999996</v>
      </c>
      <c r="AT334" s="10">
        <v>1.0088760000000001</v>
      </c>
      <c r="AU334" s="10">
        <v>0.97772099999999995</v>
      </c>
      <c r="AV334" s="10">
        <v>0.93861799999999995</v>
      </c>
      <c r="AW334" s="10">
        <v>0.96882000000000001</v>
      </c>
      <c r="AX334" s="10">
        <v>1.057458</v>
      </c>
      <c r="AY334" s="10">
        <v>1.1709879999999999</v>
      </c>
      <c r="AZ334" s="10">
        <v>1.3087200000000001</v>
      </c>
      <c r="BA334" s="10">
        <v>1.480469</v>
      </c>
      <c r="BB334" s="10">
        <v>1.668701</v>
      </c>
      <c r="BC334" s="10">
        <v>1.8382940000000001</v>
      </c>
      <c r="BD334" s="10">
        <v>2.027104</v>
      </c>
      <c r="BE334" s="10">
        <v>2.1810360000000002</v>
      </c>
      <c r="BF334" s="10">
        <v>2.3414459999999999</v>
      </c>
      <c r="BG334" s="10">
        <v>2.5195340000000002</v>
      </c>
      <c r="BH334" s="10">
        <v>2.705409</v>
      </c>
      <c r="BI334" s="10">
        <v>2.883232</v>
      </c>
      <c r="BJ334" s="10">
        <v>3.0695380000000001</v>
      </c>
      <c r="BK334" s="10">
        <v>3.257676</v>
      </c>
      <c r="BL334" s="10">
        <v>3.4755349999999998</v>
      </c>
      <c r="BM334" s="10">
        <v>3.7113830000000001</v>
      </c>
      <c r="BN334" s="10">
        <v>3.971803</v>
      </c>
      <c r="BO334" s="10">
        <v>4.2397600000000004</v>
      </c>
      <c r="BP334" s="10">
        <v>4.5210910000000002</v>
      </c>
      <c r="BQ334" s="10">
        <v>4.8175119999999998</v>
      </c>
      <c r="BR334" s="10">
        <v>5.129848</v>
      </c>
      <c r="BS334" s="10">
        <v>5.4589530000000002</v>
      </c>
      <c r="BT334" s="10">
        <v>5.8057270000000001</v>
      </c>
      <c r="BU334" s="10">
        <v>6.1711179999999999</v>
      </c>
      <c r="BV334" s="10">
        <v>6.5561280000000002</v>
      </c>
      <c r="BW334" s="10">
        <v>6.9618080000000004</v>
      </c>
      <c r="BX334" s="10">
        <v>7.3892689999999996</v>
      </c>
      <c r="BY334" s="10">
        <v>7.8396790000000003</v>
      </c>
      <c r="BZ334" s="10">
        <v>8.3142720000000008</v>
      </c>
      <c r="CA334" s="10">
        <v>8.8143449999999994</v>
      </c>
      <c r="CB334" s="10">
        <v>9.3412659999999992</v>
      </c>
    </row>
    <row r="335" spans="1:80">
      <c r="A335" s="10">
        <v>6.5193000000000001E-2</v>
      </c>
      <c r="B335" s="10">
        <v>0.112347</v>
      </c>
      <c r="C335" s="10">
        <v>0.14055400000000001</v>
      </c>
      <c r="D335" s="10">
        <v>0.18567400000000001</v>
      </c>
      <c r="E335" s="10">
        <v>0.22944400000000001</v>
      </c>
      <c r="F335" s="10">
        <v>0.26072099999999998</v>
      </c>
      <c r="G335" s="10">
        <v>0.25299700000000003</v>
      </c>
      <c r="H335" s="10">
        <v>0.21801200000000001</v>
      </c>
      <c r="I335" s="10">
        <v>0.16807</v>
      </c>
      <c r="J335" s="10">
        <v>0.134047</v>
      </c>
      <c r="K335" s="10">
        <v>0.104586</v>
      </c>
      <c r="L335" s="10">
        <v>4.5984999999999998E-2</v>
      </c>
      <c r="M335" s="10">
        <v>-3.0178E-2</v>
      </c>
      <c r="N335" s="10">
        <v>-7.3300000000000004E-2</v>
      </c>
      <c r="O335" s="10">
        <v>-8.6594000000000004E-2</v>
      </c>
      <c r="P335" s="10">
        <v>-8.3663000000000001E-2</v>
      </c>
      <c r="Q335" s="10">
        <v>-6.9005999999999998E-2</v>
      </c>
      <c r="R335" s="10">
        <v>-5.2145999999999998E-2</v>
      </c>
      <c r="S335" s="10">
        <v>-4.1641999999999998E-2</v>
      </c>
      <c r="T335" s="10">
        <v>-4.4537E-2</v>
      </c>
      <c r="U335" s="10">
        <v>-6.4392000000000005E-2</v>
      </c>
      <c r="V335" s="10">
        <v>-8.2720000000000002E-2</v>
      </c>
      <c r="W335" s="10">
        <v>-0.113622</v>
      </c>
      <c r="X335" s="10">
        <v>-0.166265</v>
      </c>
      <c r="Y335" s="10">
        <v>-0.233325</v>
      </c>
      <c r="Z335" s="10">
        <v>-0.29033900000000001</v>
      </c>
      <c r="AA335" s="10">
        <v>-0.32984999999999998</v>
      </c>
      <c r="AB335" s="10">
        <v>-0.34798600000000002</v>
      </c>
      <c r="AC335" s="10">
        <v>-0.34366200000000002</v>
      </c>
      <c r="AD335" s="10">
        <v>-0.32217400000000002</v>
      </c>
      <c r="AE335" s="10">
        <v>-0.293572</v>
      </c>
      <c r="AF335" s="10">
        <v>-0.25811200000000001</v>
      </c>
      <c r="AG335" s="10">
        <v>-0.22722500000000001</v>
      </c>
      <c r="AH335" s="10">
        <v>-0.19526199999999999</v>
      </c>
      <c r="AI335" s="10">
        <v>-0.15846099999999999</v>
      </c>
      <c r="AJ335" s="10">
        <v>-0.12831000000000001</v>
      </c>
      <c r="AK335" s="10">
        <v>-0.105632</v>
      </c>
      <c r="AL335" s="10">
        <v>-7.3568999999999996E-2</v>
      </c>
      <c r="AM335" s="10">
        <v>-1.1858E-2</v>
      </c>
      <c r="AN335" s="10">
        <v>7.7465000000000006E-2</v>
      </c>
      <c r="AO335" s="10">
        <v>0.17369699999999999</v>
      </c>
      <c r="AP335" s="10">
        <v>0.25584899999999999</v>
      </c>
      <c r="AQ335" s="10">
        <v>0.32010499999999997</v>
      </c>
      <c r="AR335" s="10">
        <v>0.35693200000000003</v>
      </c>
      <c r="AS335" s="10">
        <v>0.381158</v>
      </c>
      <c r="AT335" s="10">
        <v>0.37642900000000001</v>
      </c>
      <c r="AU335" s="10">
        <v>0.36281400000000003</v>
      </c>
      <c r="AV335" s="10">
        <v>0.36659399999999998</v>
      </c>
      <c r="AW335" s="10">
        <v>0.39970099999999997</v>
      </c>
      <c r="AX335" s="10">
        <v>0.45155899999999999</v>
      </c>
      <c r="AY335" s="10">
        <v>0.519015</v>
      </c>
      <c r="AZ335" s="10">
        <v>0.57027899999999998</v>
      </c>
      <c r="BA335" s="10">
        <v>0.58516299999999999</v>
      </c>
      <c r="BB335" s="10">
        <v>0.589472</v>
      </c>
      <c r="BC335" s="10">
        <v>0.587619</v>
      </c>
      <c r="BD335" s="10">
        <v>0.57528999999999997</v>
      </c>
      <c r="BE335" s="10">
        <v>0.55244099999999996</v>
      </c>
      <c r="BF335" s="10">
        <v>0.51591200000000004</v>
      </c>
      <c r="BG335" s="10">
        <v>0.46282499999999999</v>
      </c>
      <c r="BH335" s="10">
        <v>0.40748299999999998</v>
      </c>
      <c r="BI335" s="10">
        <v>0.357657</v>
      </c>
      <c r="BJ335" s="10">
        <v>0.31844099999999997</v>
      </c>
      <c r="BK335" s="10">
        <v>0.28068700000000002</v>
      </c>
      <c r="BL335" s="10">
        <v>0.24240700000000001</v>
      </c>
      <c r="BM335" s="10">
        <v>0.21348400000000001</v>
      </c>
      <c r="BN335" s="10">
        <v>0.188858</v>
      </c>
      <c r="BO335" s="10">
        <v>0.165213</v>
      </c>
      <c r="BP335" s="10">
        <v>0.142538</v>
      </c>
      <c r="BQ335" s="10">
        <v>0.120294</v>
      </c>
      <c r="BR335" s="10">
        <v>9.8483000000000001E-2</v>
      </c>
      <c r="BS335" s="10">
        <v>7.7096999999999999E-2</v>
      </c>
      <c r="BT335" s="10">
        <v>5.6127000000000003E-2</v>
      </c>
      <c r="BU335" s="10">
        <v>3.5564999999999999E-2</v>
      </c>
      <c r="BV335" s="10">
        <v>1.5403E-2</v>
      </c>
      <c r="BW335" s="10">
        <v>-4.3660000000000001E-3</v>
      </c>
      <c r="BX335" s="10">
        <v>-2.375E-2</v>
      </c>
      <c r="BY335" s="10">
        <v>-4.2756000000000002E-2</v>
      </c>
      <c r="BZ335" s="10">
        <v>-6.1393000000000003E-2</v>
      </c>
      <c r="CA335" s="10">
        <v>-7.9667000000000002E-2</v>
      </c>
      <c r="CB335" s="10">
        <v>-9.7585000000000005E-2</v>
      </c>
    </row>
    <row r="336" spans="1:80">
      <c r="A336" s="10">
        <v>3.2891999999999998E-2</v>
      </c>
      <c r="B336" s="10">
        <v>6.6125000000000003E-2</v>
      </c>
      <c r="C336" s="10">
        <v>7.8447000000000003E-2</v>
      </c>
      <c r="D336" s="10">
        <v>9.2992000000000005E-2</v>
      </c>
      <c r="E336" s="10">
        <v>0.121534</v>
      </c>
      <c r="F336" s="10">
        <v>0.15537100000000001</v>
      </c>
      <c r="G336" s="10">
        <v>0.16922699999999999</v>
      </c>
      <c r="H336" s="10">
        <v>0.16176399999999999</v>
      </c>
      <c r="I336" s="10">
        <v>0.15443399999999999</v>
      </c>
      <c r="J336" s="10">
        <v>0.13667899999999999</v>
      </c>
      <c r="K336" s="10">
        <v>9.5854999999999996E-2</v>
      </c>
      <c r="L336" s="10">
        <v>6.5333000000000002E-2</v>
      </c>
      <c r="M336" s="10">
        <v>3.8721999999999999E-2</v>
      </c>
      <c r="N336" s="10">
        <v>2.4624E-2</v>
      </c>
      <c r="O336" s="10">
        <v>2.0324999999999999E-2</v>
      </c>
      <c r="P336" s="10">
        <v>1.6563000000000001E-2</v>
      </c>
      <c r="Q336" s="10">
        <v>2.9588E-2</v>
      </c>
      <c r="R336" s="10">
        <v>6.7347000000000004E-2</v>
      </c>
      <c r="S336" s="10">
        <v>0.12549099999999999</v>
      </c>
      <c r="T336" s="10">
        <v>0.19364600000000001</v>
      </c>
      <c r="U336" s="10">
        <v>0.24195900000000001</v>
      </c>
      <c r="V336" s="10">
        <v>0.27033099999999999</v>
      </c>
      <c r="W336" s="10">
        <v>0.31480399999999997</v>
      </c>
      <c r="X336" s="10">
        <v>0.36567300000000003</v>
      </c>
      <c r="Y336" s="10">
        <v>0.403474</v>
      </c>
      <c r="Z336" s="10">
        <v>0.42905199999999999</v>
      </c>
      <c r="AA336" s="10">
        <v>0.44872400000000001</v>
      </c>
      <c r="AB336" s="10">
        <v>0.484157</v>
      </c>
      <c r="AC336" s="10">
        <v>0.55998899999999996</v>
      </c>
      <c r="AD336" s="10">
        <v>0.62495999999999996</v>
      </c>
      <c r="AE336" s="10">
        <v>0.67910199999999998</v>
      </c>
      <c r="AF336" s="10">
        <v>0.72400399999999998</v>
      </c>
      <c r="AG336" s="10">
        <v>0.76016600000000001</v>
      </c>
      <c r="AH336" s="10">
        <v>0.75455099999999997</v>
      </c>
      <c r="AI336" s="10">
        <v>0.75223099999999998</v>
      </c>
      <c r="AJ336" s="10">
        <v>0.75977300000000003</v>
      </c>
      <c r="AK336" s="10">
        <v>0.83079499999999995</v>
      </c>
      <c r="AL336" s="10">
        <v>0.97497500000000004</v>
      </c>
      <c r="AM336" s="10">
        <v>1.1441410000000001</v>
      </c>
      <c r="AN336" s="10">
        <v>1.3567560000000001</v>
      </c>
      <c r="AO336" s="10">
        <v>1.5975140000000001</v>
      </c>
      <c r="AP336" s="10">
        <v>1.8566240000000001</v>
      </c>
      <c r="AQ336" s="10">
        <v>2.0724149999999999</v>
      </c>
      <c r="AR336" s="10">
        <v>2.3041420000000001</v>
      </c>
      <c r="AS336" s="10">
        <v>2.4830809999999999</v>
      </c>
      <c r="AT336" s="10">
        <v>2.5655760000000001</v>
      </c>
      <c r="AU336" s="10">
        <v>2.5339800000000001</v>
      </c>
      <c r="AV336" s="10">
        <v>2.486558</v>
      </c>
      <c r="AW336" s="10">
        <v>2.5271979999999998</v>
      </c>
      <c r="AX336" s="10">
        <v>2.5966960000000001</v>
      </c>
      <c r="AY336" s="10">
        <v>2.7392089999999998</v>
      </c>
      <c r="AZ336" s="10">
        <v>2.979374</v>
      </c>
      <c r="BA336" s="10">
        <v>3.30647</v>
      </c>
      <c r="BB336" s="10">
        <v>3.6347830000000001</v>
      </c>
      <c r="BC336" s="10">
        <v>3.905637</v>
      </c>
      <c r="BD336" s="10">
        <v>4.1700759999999999</v>
      </c>
      <c r="BE336" s="10">
        <v>4.5141780000000002</v>
      </c>
      <c r="BF336" s="10">
        <v>4.832662</v>
      </c>
      <c r="BG336" s="10">
        <v>5.1031940000000002</v>
      </c>
      <c r="BH336" s="10">
        <v>5.2867030000000002</v>
      </c>
      <c r="BI336" s="10">
        <v>5.4877919999999998</v>
      </c>
      <c r="BJ336" s="10">
        <v>5.7012890000000001</v>
      </c>
      <c r="BK336" s="10">
        <v>5.961557</v>
      </c>
      <c r="BL336" s="10">
        <v>6.2343539999999997</v>
      </c>
      <c r="BM336" s="10">
        <v>6.5206010000000001</v>
      </c>
      <c r="BN336" s="10">
        <v>6.8166390000000003</v>
      </c>
      <c r="BO336" s="10">
        <v>7.1247020000000001</v>
      </c>
      <c r="BP336" s="10">
        <v>7.442037</v>
      </c>
      <c r="BQ336" s="10">
        <v>7.7718429999999996</v>
      </c>
      <c r="BR336" s="10">
        <v>8.1145329999999998</v>
      </c>
      <c r="BS336" s="10">
        <v>8.4706119999999991</v>
      </c>
      <c r="BT336" s="10">
        <v>8.8406009999999995</v>
      </c>
      <c r="BU336" s="10">
        <v>9.2250449999999997</v>
      </c>
      <c r="BV336" s="10">
        <v>9.6245089999999998</v>
      </c>
      <c r="BW336" s="10">
        <v>10.039578000000001</v>
      </c>
      <c r="BX336" s="10">
        <v>10.470862</v>
      </c>
      <c r="BY336" s="10">
        <v>10.918996</v>
      </c>
      <c r="BZ336" s="10">
        <v>11.384637</v>
      </c>
      <c r="CA336" s="10">
        <v>11.868468999999999</v>
      </c>
      <c r="CB336" s="10">
        <v>12.371203</v>
      </c>
    </row>
    <row r="337" spans="1:80">
      <c r="A337" s="10">
        <v>5.6889999999999996E-3</v>
      </c>
      <c r="B337" s="10">
        <v>2.3216000000000001E-2</v>
      </c>
      <c r="C337" s="10">
        <v>2.2237E-2</v>
      </c>
      <c r="D337" s="10">
        <v>2.6143E-2</v>
      </c>
      <c r="E337" s="10">
        <v>1.0427000000000001E-2</v>
      </c>
      <c r="F337" s="10">
        <v>-4.28E-4</v>
      </c>
      <c r="G337" s="10">
        <v>8.0099999999999995E-4</v>
      </c>
      <c r="H337" s="10">
        <v>7.6940000000000003E-3</v>
      </c>
      <c r="I337" s="10">
        <v>1.4943E-2</v>
      </c>
      <c r="J337" s="10">
        <v>1.8522E-2</v>
      </c>
      <c r="K337" s="10">
        <v>1.1679E-2</v>
      </c>
      <c r="L337" s="10">
        <v>-5.7720000000000002E-3</v>
      </c>
      <c r="M337" s="10">
        <v>-2.4465000000000001E-2</v>
      </c>
      <c r="N337" s="10">
        <v>-4.8314999999999997E-2</v>
      </c>
      <c r="O337" s="10">
        <v>-7.5812000000000004E-2</v>
      </c>
      <c r="P337" s="10">
        <v>-9.3229000000000006E-2</v>
      </c>
      <c r="Q337" s="10">
        <v>-0.10266699999999999</v>
      </c>
      <c r="R337" s="10">
        <v>-7.6238E-2</v>
      </c>
      <c r="S337" s="10">
        <v>-3.6131999999999997E-2</v>
      </c>
      <c r="T337" s="10">
        <v>-1.2966E-2</v>
      </c>
      <c r="U337" s="10">
        <v>2.2249000000000001E-2</v>
      </c>
      <c r="V337" s="10">
        <v>8.5889999999999994E-2</v>
      </c>
      <c r="W337" s="10">
        <v>0.178317</v>
      </c>
      <c r="X337" s="10">
        <v>0.23603499999999999</v>
      </c>
      <c r="Y337" s="10">
        <v>0.306477</v>
      </c>
      <c r="Z337" s="10">
        <v>0.40021600000000002</v>
      </c>
      <c r="AA337" s="10">
        <v>0.506525</v>
      </c>
      <c r="AB337" s="10">
        <v>0.63705699999999998</v>
      </c>
      <c r="AC337" s="10">
        <v>0.75613900000000001</v>
      </c>
      <c r="AD337" s="10">
        <v>0.86851100000000003</v>
      </c>
      <c r="AE337" s="10">
        <v>0.93912700000000005</v>
      </c>
      <c r="AF337" s="10">
        <v>0.98420700000000005</v>
      </c>
      <c r="AG337" s="10">
        <v>1.006885</v>
      </c>
      <c r="AH337" s="10">
        <v>1.027687</v>
      </c>
      <c r="AI337" s="10">
        <v>1.060184</v>
      </c>
      <c r="AJ337" s="10">
        <v>1.0797920000000001</v>
      </c>
      <c r="AK337" s="10">
        <v>1.0407850000000001</v>
      </c>
      <c r="AL337" s="10">
        <v>0.95560400000000001</v>
      </c>
      <c r="AM337" s="10">
        <v>0.852769</v>
      </c>
      <c r="AN337" s="10">
        <v>0.74414499999999995</v>
      </c>
      <c r="AO337" s="10">
        <v>0.64186500000000002</v>
      </c>
      <c r="AP337" s="10">
        <v>0.52429099999999995</v>
      </c>
      <c r="AQ337" s="10">
        <v>0.431371</v>
      </c>
      <c r="AR337" s="10">
        <v>0.336086</v>
      </c>
      <c r="AS337" s="10">
        <v>0.25310700000000003</v>
      </c>
      <c r="AT337" s="10">
        <v>0.204013</v>
      </c>
      <c r="AU337" s="10">
        <v>0.17768</v>
      </c>
      <c r="AV337" s="10">
        <v>0.17357600000000001</v>
      </c>
      <c r="AW337" s="10">
        <v>0.16431399999999999</v>
      </c>
      <c r="AX337" s="10">
        <v>0.14618800000000001</v>
      </c>
      <c r="AY337" s="10">
        <v>0.122862</v>
      </c>
      <c r="AZ337" s="10">
        <v>0.106667</v>
      </c>
      <c r="BA337" s="10">
        <v>0.122904</v>
      </c>
      <c r="BB337" s="10">
        <v>0.17310400000000001</v>
      </c>
      <c r="BC337" s="10">
        <v>0.240621</v>
      </c>
      <c r="BD337" s="10">
        <v>0.29886099999999999</v>
      </c>
      <c r="BE337" s="10">
        <v>0.35645199999999999</v>
      </c>
      <c r="BF337" s="10">
        <v>0.40370600000000001</v>
      </c>
      <c r="BG337" s="10">
        <v>0.43211500000000003</v>
      </c>
      <c r="BH337" s="10">
        <v>0.44260699999999997</v>
      </c>
      <c r="BI337" s="10">
        <v>0.43824099999999999</v>
      </c>
      <c r="BJ337" s="10">
        <v>0.42298799999999998</v>
      </c>
      <c r="BK337" s="10">
        <v>0.39894000000000002</v>
      </c>
      <c r="BL337" s="10">
        <v>0.38347900000000001</v>
      </c>
      <c r="BM337" s="10">
        <v>0.37069000000000002</v>
      </c>
      <c r="BN337" s="10">
        <v>0.36031600000000003</v>
      </c>
      <c r="BO337" s="10">
        <v>0.34812300000000002</v>
      </c>
      <c r="BP337" s="10">
        <v>0.33588800000000002</v>
      </c>
      <c r="BQ337" s="10">
        <v>0.32376300000000002</v>
      </c>
      <c r="BR337" s="10">
        <v>0.31174800000000003</v>
      </c>
      <c r="BS337" s="10">
        <v>0.299842</v>
      </c>
      <c r="BT337" s="10">
        <v>0.288045</v>
      </c>
      <c r="BU337" s="10">
        <v>0.27635399999999999</v>
      </c>
      <c r="BV337" s="10">
        <v>0.26476899999999998</v>
      </c>
      <c r="BW337" s="10">
        <v>0.25329000000000002</v>
      </c>
      <c r="BX337" s="10">
        <v>0.24191499999999999</v>
      </c>
      <c r="BY337" s="10">
        <v>0.23064299999999999</v>
      </c>
      <c r="BZ337" s="10">
        <v>0.219473</v>
      </c>
      <c r="CA337" s="10">
        <v>0.20840500000000001</v>
      </c>
      <c r="CB337" s="10">
        <v>0.197437</v>
      </c>
    </row>
    <row r="338" spans="1:80">
      <c r="A338" s="10">
        <v>3.849E-3</v>
      </c>
      <c r="B338" s="10">
        <v>7.659E-3</v>
      </c>
      <c r="C338" s="10">
        <v>3.3519999999999999E-3</v>
      </c>
      <c r="D338" s="10">
        <v>-4.15E-3</v>
      </c>
      <c r="E338" s="10">
        <v>-2.49E-3</v>
      </c>
      <c r="F338" s="10">
        <v>1.0489E-2</v>
      </c>
      <c r="G338" s="10">
        <v>2.7092999999999999E-2</v>
      </c>
      <c r="H338" s="10">
        <v>4.6642999999999997E-2</v>
      </c>
      <c r="I338" s="10">
        <v>8.0435000000000006E-2</v>
      </c>
      <c r="J338" s="10">
        <v>0.113412</v>
      </c>
      <c r="K338" s="10">
        <v>0.13320899999999999</v>
      </c>
      <c r="L338" s="10">
        <v>0.15671099999999999</v>
      </c>
      <c r="M338" s="10">
        <v>0.17836199999999999</v>
      </c>
      <c r="N338" s="10">
        <v>0.19212899999999999</v>
      </c>
      <c r="O338" s="10">
        <v>0.24071300000000001</v>
      </c>
      <c r="P338" s="10">
        <v>0.30864799999999998</v>
      </c>
      <c r="Q338" s="10">
        <v>0.39341700000000002</v>
      </c>
      <c r="R338" s="10">
        <v>0.47980499999999998</v>
      </c>
      <c r="S338" s="10">
        <v>0.54442500000000005</v>
      </c>
      <c r="T338" s="10">
        <v>0.59128099999999995</v>
      </c>
      <c r="U338" s="10">
        <v>0.65329400000000004</v>
      </c>
      <c r="V338" s="10">
        <v>0.76850300000000005</v>
      </c>
      <c r="W338" s="10">
        <v>0.92025900000000005</v>
      </c>
      <c r="X338" s="10">
        <v>1.06721</v>
      </c>
      <c r="Y338" s="10">
        <v>1.238445</v>
      </c>
      <c r="Z338" s="10">
        <v>1.396779</v>
      </c>
      <c r="AA338" s="10">
        <v>1.4724060000000001</v>
      </c>
      <c r="AB338" s="10">
        <v>1.511809</v>
      </c>
      <c r="AC338" s="10">
        <v>1.511207</v>
      </c>
      <c r="AD338" s="10">
        <v>1.5097309999999999</v>
      </c>
      <c r="AE338" s="10">
        <v>1.4866710000000001</v>
      </c>
      <c r="AF338" s="10">
        <v>1.4282189999999999</v>
      </c>
      <c r="AG338" s="10">
        <v>1.393122</v>
      </c>
      <c r="AH338" s="10">
        <v>1.380906</v>
      </c>
      <c r="AI338" s="10">
        <v>1.3730420000000001</v>
      </c>
      <c r="AJ338" s="10">
        <v>1.3810709999999999</v>
      </c>
      <c r="AK338" s="10">
        <v>1.394045</v>
      </c>
      <c r="AL338" s="10">
        <v>1.343993</v>
      </c>
      <c r="AM338" s="10">
        <v>1.281447</v>
      </c>
      <c r="AN338" s="10">
        <v>1.2059040000000001</v>
      </c>
      <c r="AO338" s="10">
        <v>1.180018</v>
      </c>
      <c r="AP338" s="10">
        <v>1.2002870000000001</v>
      </c>
      <c r="AQ338" s="10">
        <v>1.3060989999999999</v>
      </c>
      <c r="AR338" s="10">
        <v>1.4230370000000001</v>
      </c>
      <c r="AS338" s="10">
        <v>1.4932449999999999</v>
      </c>
      <c r="AT338" s="10">
        <v>1.5566150000000001</v>
      </c>
      <c r="AU338" s="10">
        <v>1.6263339999999999</v>
      </c>
      <c r="AV338" s="10">
        <v>1.650496</v>
      </c>
      <c r="AW338" s="10">
        <v>1.668417</v>
      </c>
      <c r="AX338" s="10">
        <v>1.679292</v>
      </c>
      <c r="AY338" s="10">
        <v>1.6823459999999999</v>
      </c>
      <c r="AZ338" s="10">
        <v>1.7191320000000001</v>
      </c>
      <c r="BA338" s="10">
        <v>1.762902</v>
      </c>
      <c r="BB338" s="10">
        <v>1.8187139999999999</v>
      </c>
      <c r="BC338" s="10">
        <v>1.8880600000000001</v>
      </c>
      <c r="BD338" s="10">
        <v>1.9826440000000001</v>
      </c>
      <c r="BE338" s="10">
        <v>2.0708690000000001</v>
      </c>
      <c r="BF338" s="10">
        <v>2.1584970000000001</v>
      </c>
      <c r="BG338" s="10">
        <v>2.2214109999999998</v>
      </c>
      <c r="BH338" s="10">
        <v>2.2233779999999999</v>
      </c>
      <c r="BI338" s="10">
        <v>2.225501</v>
      </c>
      <c r="BJ338" s="10">
        <v>2.228672</v>
      </c>
      <c r="BK338" s="10">
        <v>2.2531319999999999</v>
      </c>
      <c r="BL338" s="10">
        <v>2.2848259999999998</v>
      </c>
      <c r="BM338" s="10">
        <v>2.3163559999999999</v>
      </c>
      <c r="BN338" s="10">
        <v>2.3478539999999999</v>
      </c>
      <c r="BO338" s="10">
        <v>2.3766319999999999</v>
      </c>
      <c r="BP338" s="10">
        <v>2.40516</v>
      </c>
      <c r="BQ338" s="10">
        <v>2.4339200000000001</v>
      </c>
      <c r="BR338" s="10">
        <v>2.4629240000000001</v>
      </c>
      <c r="BS338" s="10">
        <v>2.4921720000000001</v>
      </c>
      <c r="BT338" s="10">
        <v>2.5216669999999999</v>
      </c>
      <c r="BU338" s="10">
        <v>2.5514109999999999</v>
      </c>
      <c r="BV338" s="10">
        <v>2.581407</v>
      </c>
      <c r="BW338" s="10">
        <v>2.611656</v>
      </c>
      <c r="BX338" s="10">
        <v>2.6421600000000001</v>
      </c>
      <c r="BY338" s="10">
        <v>2.6729219999999998</v>
      </c>
      <c r="BZ338" s="10">
        <v>2.7039439999999999</v>
      </c>
      <c r="CA338" s="10">
        <v>2.7352280000000002</v>
      </c>
      <c r="CB338" s="10">
        <v>2.7667760000000001</v>
      </c>
    </row>
    <row r="339" spans="1:80">
      <c r="A339" s="10">
        <v>2.3219999999999998E-3</v>
      </c>
      <c r="B339" s="10">
        <v>2.4759999999999999E-3</v>
      </c>
      <c r="C339" s="10">
        <v>1.9269999999999999E-3</v>
      </c>
      <c r="D339" s="10">
        <v>-4.1289999999999999E-3</v>
      </c>
      <c r="E339" s="10">
        <v>-7.2290000000000002E-3</v>
      </c>
      <c r="F339" s="10">
        <v>1.4159999999999999E-3</v>
      </c>
      <c r="G339" s="10">
        <v>2.8582E-2</v>
      </c>
      <c r="H339" s="10">
        <v>9.4412999999999997E-2</v>
      </c>
      <c r="I339" s="10">
        <v>0.19853299999999999</v>
      </c>
      <c r="J339" s="10">
        <v>0.34293400000000002</v>
      </c>
      <c r="K339" s="10">
        <v>0.48772700000000002</v>
      </c>
      <c r="L339" s="10">
        <v>0.61260599999999998</v>
      </c>
      <c r="M339" s="10">
        <v>0.724051</v>
      </c>
      <c r="N339" s="10">
        <v>0.78043700000000005</v>
      </c>
      <c r="O339" s="10">
        <v>0.79469000000000001</v>
      </c>
      <c r="P339" s="10">
        <v>0.82795399999999997</v>
      </c>
      <c r="Q339" s="10">
        <v>0.86490599999999995</v>
      </c>
      <c r="R339" s="10">
        <v>0.93909299999999996</v>
      </c>
      <c r="S339" s="10">
        <v>1.036735</v>
      </c>
      <c r="T339" s="10">
        <v>1.1217429999999999</v>
      </c>
      <c r="U339" s="10">
        <v>1.2126490000000001</v>
      </c>
      <c r="V339" s="10">
        <v>1.3252790000000001</v>
      </c>
      <c r="W339" s="10">
        <v>1.466879</v>
      </c>
      <c r="X339" s="10">
        <v>1.628806</v>
      </c>
      <c r="Y339" s="10">
        <v>1.7510429999999999</v>
      </c>
      <c r="Z339" s="10">
        <v>1.910952</v>
      </c>
      <c r="AA339" s="10">
        <v>2.082265</v>
      </c>
      <c r="AB339" s="10">
        <v>2.1959019999999998</v>
      </c>
      <c r="AC339" s="10">
        <v>2.2215449999999999</v>
      </c>
      <c r="AD339" s="10">
        <v>2.207948</v>
      </c>
      <c r="AE339" s="10">
        <v>2.2218800000000001</v>
      </c>
      <c r="AF339" s="10">
        <v>2.2313689999999999</v>
      </c>
      <c r="AG339" s="10">
        <v>2.3092069999999998</v>
      </c>
      <c r="AH339" s="10">
        <v>2.4241130000000002</v>
      </c>
      <c r="AI339" s="10">
        <v>2.5057260000000001</v>
      </c>
      <c r="AJ339" s="10">
        <v>2.5084659999999999</v>
      </c>
      <c r="AK339" s="10">
        <v>2.4978129999999998</v>
      </c>
      <c r="AL339" s="10">
        <v>2.504623</v>
      </c>
      <c r="AM339" s="10">
        <v>2.4702929999999999</v>
      </c>
      <c r="AN339" s="10">
        <v>2.4517220000000002</v>
      </c>
      <c r="AO339" s="10">
        <v>2.505004</v>
      </c>
      <c r="AP339" s="10">
        <v>2.5479699999999998</v>
      </c>
      <c r="AQ339" s="10">
        <v>2.5697079999999999</v>
      </c>
      <c r="AR339" s="10">
        <v>2.629378</v>
      </c>
      <c r="AS339" s="10">
        <v>2.676078</v>
      </c>
      <c r="AT339" s="10">
        <v>2.6784840000000001</v>
      </c>
      <c r="AU339" s="10">
        <v>2.605159</v>
      </c>
      <c r="AV339" s="10">
        <v>2.5100199999999999</v>
      </c>
      <c r="AW339" s="10">
        <v>2.4386869999999998</v>
      </c>
      <c r="AX339" s="10">
        <v>2.3991410000000002</v>
      </c>
      <c r="AY339" s="10">
        <v>2.315267</v>
      </c>
      <c r="AZ339" s="10">
        <v>2.2014320000000001</v>
      </c>
      <c r="BA339" s="10">
        <v>2.1504439999999998</v>
      </c>
      <c r="BB339" s="10">
        <v>2.1330149999999999</v>
      </c>
      <c r="BC339" s="10">
        <v>2.1246100000000001</v>
      </c>
      <c r="BD339" s="10">
        <v>2.1661320000000002</v>
      </c>
      <c r="BE339" s="10">
        <v>2.26756</v>
      </c>
      <c r="BF339" s="10">
        <v>2.3979539999999999</v>
      </c>
      <c r="BG339" s="10">
        <v>2.550303</v>
      </c>
      <c r="BH339" s="10">
        <v>2.6918679999999999</v>
      </c>
      <c r="BI339" s="10">
        <v>2.7965629999999999</v>
      </c>
      <c r="BJ339" s="10">
        <v>2.9195159999999998</v>
      </c>
      <c r="BK339" s="10">
        <v>3.0714290000000002</v>
      </c>
      <c r="BL339" s="10">
        <v>3.209241</v>
      </c>
      <c r="BM339" s="10">
        <v>3.332306</v>
      </c>
      <c r="BN339" s="10">
        <v>3.4556740000000001</v>
      </c>
      <c r="BO339" s="10">
        <v>3.5794350000000001</v>
      </c>
      <c r="BP339" s="10">
        <v>3.708005</v>
      </c>
      <c r="BQ339" s="10">
        <v>3.8401160000000001</v>
      </c>
      <c r="BR339" s="10">
        <v>3.9759329999999999</v>
      </c>
      <c r="BS339" s="10">
        <v>4.1155619999999997</v>
      </c>
      <c r="BT339" s="10">
        <v>4.2591089999999996</v>
      </c>
      <c r="BU339" s="10">
        <v>4.4066830000000001</v>
      </c>
      <c r="BV339" s="10">
        <v>4.5583989999999996</v>
      </c>
      <c r="BW339" s="10">
        <v>4.714372</v>
      </c>
      <c r="BX339" s="10">
        <v>4.8747220000000002</v>
      </c>
      <c r="BY339" s="10">
        <v>5.0395709999999996</v>
      </c>
      <c r="BZ339" s="10">
        <v>5.2090459999999998</v>
      </c>
      <c r="CA339" s="10">
        <v>5.3832769999999996</v>
      </c>
      <c r="CB339" s="10">
        <v>5.5623969999999998</v>
      </c>
    </row>
    <row r="340" spans="1:80">
      <c r="A340" s="10">
        <v>-1.1311999999999999E-2</v>
      </c>
      <c r="B340" s="10">
        <v>-4.0915E-2</v>
      </c>
      <c r="C340" s="10">
        <v>-7.5704999999999995E-2</v>
      </c>
      <c r="D340" s="10">
        <v>-0.117269</v>
      </c>
      <c r="E340" s="10">
        <v>-0.16517899999999999</v>
      </c>
      <c r="F340" s="10">
        <v>-0.19872600000000001</v>
      </c>
      <c r="G340" s="10">
        <v>-0.22586700000000001</v>
      </c>
      <c r="H340" s="10">
        <v>-0.25405</v>
      </c>
      <c r="I340" s="10">
        <v>-0.27044200000000002</v>
      </c>
      <c r="J340" s="10">
        <v>-0.283364</v>
      </c>
      <c r="K340" s="10">
        <v>-0.28495999999999999</v>
      </c>
      <c r="L340" s="10">
        <v>-0.26658300000000001</v>
      </c>
      <c r="M340" s="10">
        <v>-0.23710200000000001</v>
      </c>
      <c r="N340" s="10">
        <v>-0.203264</v>
      </c>
      <c r="O340" s="10">
        <v>-0.16078400000000001</v>
      </c>
      <c r="P340" s="10">
        <v>-0.10434300000000001</v>
      </c>
      <c r="Q340" s="10">
        <v>-5.6077000000000002E-2</v>
      </c>
      <c r="R340" s="10">
        <v>-2.2679000000000001E-2</v>
      </c>
      <c r="S340" s="10">
        <v>-2.0874E-2</v>
      </c>
      <c r="T340" s="10">
        <v>-3.1594999999999998E-2</v>
      </c>
      <c r="U340" s="10">
        <v>-3.2059999999999998E-2</v>
      </c>
      <c r="V340" s="10">
        <v>-2.0230000000000001E-2</v>
      </c>
      <c r="W340" s="10">
        <v>-8.4270000000000005E-3</v>
      </c>
      <c r="X340" s="10">
        <v>-4.5830000000000003E-3</v>
      </c>
      <c r="Y340" s="10">
        <v>-6.424E-3</v>
      </c>
      <c r="Z340" s="10">
        <v>-2.6106000000000001E-2</v>
      </c>
      <c r="AA340" s="10">
        <v>-3.6111999999999998E-2</v>
      </c>
      <c r="AB340" s="10">
        <v>-5.7695000000000003E-2</v>
      </c>
      <c r="AC340" s="10">
        <v>-8.9078000000000004E-2</v>
      </c>
      <c r="AD340" s="10">
        <v>-0.113372</v>
      </c>
      <c r="AE340" s="10">
        <v>-0.11404</v>
      </c>
      <c r="AF340" s="10">
        <v>-0.10886999999999999</v>
      </c>
      <c r="AG340" s="10">
        <v>-9.4311000000000006E-2</v>
      </c>
      <c r="AH340" s="10">
        <v>-9.4283000000000006E-2</v>
      </c>
      <c r="AI340" s="10">
        <v>-9.9269999999999997E-2</v>
      </c>
      <c r="AJ340" s="10">
        <v>-9.7866999999999996E-2</v>
      </c>
      <c r="AK340" s="10">
        <v>-9.2970999999999998E-2</v>
      </c>
      <c r="AL340" s="10">
        <v>-8.0361000000000002E-2</v>
      </c>
      <c r="AM340" s="10">
        <v>-8.9879000000000001E-2</v>
      </c>
      <c r="AN340" s="10">
        <v>-0.119726</v>
      </c>
      <c r="AO340" s="10">
        <v>-0.13287099999999999</v>
      </c>
      <c r="AP340" s="10">
        <v>-0.139097</v>
      </c>
      <c r="AQ340" s="10">
        <v>-0.152284</v>
      </c>
      <c r="AR340" s="10">
        <v>-0.15753500000000001</v>
      </c>
      <c r="AS340" s="10">
        <v>-0.16048799999999999</v>
      </c>
      <c r="AT340" s="10">
        <v>-0.15872600000000001</v>
      </c>
      <c r="AU340" s="10">
        <v>-0.15344099999999999</v>
      </c>
      <c r="AV340" s="10">
        <v>-0.14213400000000001</v>
      </c>
      <c r="AW340" s="10">
        <v>-0.130384</v>
      </c>
      <c r="AX340" s="10">
        <v>-0.12599199999999999</v>
      </c>
      <c r="AY340" s="10">
        <v>-0.121792</v>
      </c>
      <c r="AZ340" s="10">
        <v>-0.114913</v>
      </c>
      <c r="BA340" s="10">
        <v>-9.4490000000000005E-2</v>
      </c>
      <c r="BB340" s="10">
        <v>-7.1752999999999997E-2</v>
      </c>
      <c r="BC340" s="10">
        <v>-3.3863999999999998E-2</v>
      </c>
      <c r="BD340" s="10">
        <v>1.6157999999999999E-2</v>
      </c>
      <c r="BE340" s="10">
        <v>6.3134999999999997E-2</v>
      </c>
      <c r="BF340" s="10">
        <v>0.108236</v>
      </c>
      <c r="BG340" s="10">
        <v>0.14205000000000001</v>
      </c>
      <c r="BH340" s="10">
        <v>0.16728399999999999</v>
      </c>
      <c r="BI340" s="10">
        <v>0.19251499999999999</v>
      </c>
      <c r="BJ340" s="10">
        <v>0.22278600000000001</v>
      </c>
      <c r="BK340" s="10">
        <v>0.25592399999999998</v>
      </c>
      <c r="BL340" s="10">
        <v>0.28998600000000002</v>
      </c>
      <c r="BM340" s="10">
        <v>0.32744200000000001</v>
      </c>
      <c r="BN340" s="10">
        <v>0.36827799999999999</v>
      </c>
      <c r="BO340" s="10">
        <v>0.41171600000000003</v>
      </c>
      <c r="BP340" s="10">
        <v>0.45662900000000001</v>
      </c>
      <c r="BQ340" s="10">
        <v>0.50297700000000001</v>
      </c>
      <c r="BR340" s="10">
        <v>0.55079900000000004</v>
      </c>
      <c r="BS340" s="10">
        <v>0.60014299999999998</v>
      </c>
      <c r="BT340" s="10">
        <v>0.65105800000000003</v>
      </c>
      <c r="BU340" s="10">
        <v>0.703592</v>
      </c>
      <c r="BV340" s="10">
        <v>0.75779799999999997</v>
      </c>
      <c r="BW340" s="10">
        <v>0.81372900000000004</v>
      </c>
      <c r="BX340" s="10">
        <v>0.87143899999999996</v>
      </c>
      <c r="BY340" s="10">
        <v>0.93098499999999995</v>
      </c>
      <c r="BZ340" s="10">
        <v>0.99242699999999995</v>
      </c>
      <c r="CA340" s="10">
        <v>1.055823</v>
      </c>
      <c r="CB340" s="10">
        <v>1.1212359999999999</v>
      </c>
    </row>
    <row r="341" spans="1:80">
      <c r="A341" s="10">
        <v>4.7555E-2</v>
      </c>
      <c r="B341" s="10">
        <v>0.10117900000000001</v>
      </c>
      <c r="C341" s="10">
        <v>0.13392100000000001</v>
      </c>
      <c r="D341" s="10">
        <v>0.16980899999999999</v>
      </c>
      <c r="E341" s="10">
        <v>0.194017</v>
      </c>
      <c r="F341" s="10">
        <v>0.201874</v>
      </c>
      <c r="G341" s="10">
        <v>0.18670900000000001</v>
      </c>
      <c r="H341" s="10">
        <v>0.16303899999999999</v>
      </c>
      <c r="I341" s="10">
        <v>0.151614</v>
      </c>
      <c r="J341" s="10">
        <v>0.13483000000000001</v>
      </c>
      <c r="K341" s="10">
        <v>8.4062999999999999E-2</v>
      </c>
      <c r="L341" s="10">
        <v>4.3393000000000001E-2</v>
      </c>
      <c r="M341" s="10">
        <v>2.6851E-2</v>
      </c>
      <c r="N341" s="10">
        <v>1.2718999999999999E-2</v>
      </c>
      <c r="O341" s="10">
        <v>1.4725E-2</v>
      </c>
      <c r="P341" s="10">
        <v>-5.9709999999999997E-3</v>
      </c>
      <c r="Q341" s="10">
        <v>-5.1951999999999998E-2</v>
      </c>
      <c r="R341" s="10">
        <v>-0.10585600000000001</v>
      </c>
      <c r="S341" s="10">
        <v>-0.17039699999999999</v>
      </c>
      <c r="T341" s="10">
        <v>-0.232207</v>
      </c>
      <c r="U341" s="10">
        <v>-0.28140500000000002</v>
      </c>
      <c r="V341" s="10">
        <v>-0.317525</v>
      </c>
      <c r="W341" s="10">
        <v>-0.34377999999999997</v>
      </c>
      <c r="X341" s="10">
        <v>-0.37836999999999998</v>
      </c>
      <c r="Y341" s="10">
        <v>-0.42483300000000002</v>
      </c>
      <c r="Z341" s="10">
        <v>-0.46345999999999998</v>
      </c>
      <c r="AA341" s="10">
        <v>-0.48516999999999999</v>
      </c>
      <c r="AB341" s="10">
        <v>-0.505328</v>
      </c>
      <c r="AC341" s="10">
        <v>-0.52836000000000005</v>
      </c>
      <c r="AD341" s="10">
        <v>-0.53873300000000002</v>
      </c>
      <c r="AE341" s="10">
        <v>-0.53147500000000003</v>
      </c>
      <c r="AF341" s="10">
        <v>-0.516903</v>
      </c>
      <c r="AG341" s="10">
        <v>-0.49734800000000001</v>
      </c>
      <c r="AH341" s="10">
        <v>-0.47026299999999999</v>
      </c>
      <c r="AI341" s="10">
        <v>-0.433392</v>
      </c>
      <c r="AJ341" s="10">
        <v>-0.395397</v>
      </c>
      <c r="AK341" s="10">
        <v>-0.38275700000000001</v>
      </c>
      <c r="AL341" s="10">
        <v>-0.379104</v>
      </c>
      <c r="AM341" s="10">
        <v>-0.37219799999999997</v>
      </c>
      <c r="AN341" s="10">
        <v>-0.369342</v>
      </c>
      <c r="AO341" s="10">
        <v>-0.380465</v>
      </c>
      <c r="AP341" s="10">
        <v>-0.38399499999999998</v>
      </c>
      <c r="AQ341" s="10">
        <v>-0.38962400000000003</v>
      </c>
      <c r="AR341" s="10">
        <v>-0.39393499999999998</v>
      </c>
      <c r="AS341" s="10">
        <v>-0.40385100000000002</v>
      </c>
      <c r="AT341" s="10">
        <v>-0.40939500000000001</v>
      </c>
      <c r="AU341" s="10">
        <v>-0.41112100000000001</v>
      </c>
      <c r="AV341" s="10">
        <v>-0.41120800000000002</v>
      </c>
      <c r="AW341" s="10">
        <v>-0.40078799999999998</v>
      </c>
      <c r="AX341" s="10">
        <v>-0.38706299999999999</v>
      </c>
      <c r="AY341" s="10">
        <v>-0.37444899999999998</v>
      </c>
      <c r="AZ341" s="10">
        <v>-0.35918899999999998</v>
      </c>
      <c r="BA341" s="10">
        <v>-0.344059</v>
      </c>
      <c r="BB341" s="10">
        <v>-0.32310699999999998</v>
      </c>
      <c r="BC341" s="10">
        <v>-0.29224499999999998</v>
      </c>
      <c r="BD341" s="10">
        <v>-0.265013</v>
      </c>
      <c r="BE341" s="10">
        <v>-0.24212400000000001</v>
      </c>
      <c r="BF341" s="10">
        <v>-0.21909100000000001</v>
      </c>
      <c r="BG341" s="10">
        <v>-0.195576</v>
      </c>
      <c r="BH341" s="10">
        <v>-0.16314500000000001</v>
      </c>
      <c r="BI341" s="10">
        <v>-0.126361</v>
      </c>
      <c r="BJ341" s="10">
        <v>-9.4173000000000007E-2</v>
      </c>
      <c r="BK341" s="10">
        <v>-6.0060000000000002E-2</v>
      </c>
      <c r="BL341" s="10">
        <v>-2.7538E-2</v>
      </c>
      <c r="BM341" s="10">
        <v>1.42E-3</v>
      </c>
      <c r="BN341" s="10">
        <v>3.2107999999999998E-2</v>
      </c>
      <c r="BO341" s="10">
        <v>6.2651999999999999E-2</v>
      </c>
      <c r="BP341" s="10">
        <v>9.4602000000000006E-2</v>
      </c>
      <c r="BQ341" s="10">
        <v>0.12751100000000001</v>
      </c>
      <c r="BR341" s="10">
        <v>0.161409</v>
      </c>
      <c r="BS341" s="10">
        <v>0.196326</v>
      </c>
      <c r="BT341" s="10">
        <v>0.232293</v>
      </c>
      <c r="BU341" s="10">
        <v>0.269341</v>
      </c>
      <c r="BV341" s="10">
        <v>0.307504</v>
      </c>
      <c r="BW341" s="10">
        <v>0.34681299999999998</v>
      </c>
      <c r="BX341" s="10">
        <v>0.38730500000000001</v>
      </c>
      <c r="BY341" s="10">
        <v>0.42901299999999998</v>
      </c>
      <c r="BZ341" s="10">
        <v>0.47197600000000001</v>
      </c>
      <c r="CA341" s="10">
        <v>0.51622999999999997</v>
      </c>
      <c r="CB341" s="10">
        <v>0.56181499999999995</v>
      </c>
    </row>
    <row r="342" spans="1:80">
      <c r="A342" s="10">
        <v>3.1969999999999998E-2</v>
      </c>
      <c r="B342" s="10">
        <v>9.9515000000000006E-2</v>
      </c>
      <c r="C342" s="10">
        <v>0.19525000000000001</v>
      </c>
      <c r="D342" s="10">
        <v>0.27865899999999999</v>
      </c>
      <c r="E342" s="10">
        <v>0.37510100000000002</v>
      </c>
      <c r="F342" s="10">
        <v>0.49132100000000001</v>
      </c>
      <c r="G342" s="10">
        <v>0.58108199999999999</v>
      </c>
      <c r="H342" s="10">
        <v>0.647482</v>
      </c>
      <c r="I342" s="10">
        <v>0.72985100000000003</v>
      </c>
      <c r="J342" s="10">
        <v>0.855514</v>
      </c>
      <c r="K342" s="10">
        <v>1.025895</v>
      </c>
      <c r="L342" s="10">
        <v>1.2381439999999999</v>
      </c>
      <c r="M342" s="10">
        <v>1.4599340000000001</v>
      </c>
      <c r="N342" s="10">
        <v>1.702564</v>
      </c>
      <c r="O342" s="10">
        <v>1.908328</v>
      </c>
      <c r="P342" s="10">
        <v>2.0416069999999999</v>
      </c>
      <c r="Q342" s="10">
        <v>2.1512760000000002</v>
      </c>
      <c r="R342" s="10">
        <v>2.3457499999999998</v>
      </c>
      <c r="S342" s="10">
        <v>2.6495630000000001</v>
      </c>
      <c r="T342" s="10">
        <v>2.9893890000000001</v>
      </c>
      <c r="U342" s="10">
        <v>3.3353259999999998</v>
      </c>
      <c r="V342" s="10">
        <v>3.6433420000000001</v>
      </c>
      <c r="W342" s="10">
        <v>3.9392830000000001</v>
      </c>
      <c r="X342" s="10">
        <v>4.1491920000000002</v>
      </c>
      <c r="Y342" s="10">
        <v>4.3977089999999999</v>
      </c>
      <c r="Z342" s="10">
        <v>4.7895409999999998</v>
      </c>
      <c r="AA342" s="10">
        <v>5.3959330000000003</v>
      </c>
      <c r="AB342" s="10">
        <v>5.9805409999999997</v>
      </c>
      <c r="AC342" s="10">
        <v>6.6717769999999996</v>
      </c>
      <c r="AD342" s="10">
        <v>7.570945</v>
      </c>
      <c r="AE342" s="10">
        <v>8.3617749999999997</v>
      </c>
      <c r="AF342" s="10">
        <v>8.9441120000000005</v>
      </c>
      <c r="AG342" s="10">
        <v>9.3203770000000006</v>
      </c>
      <c r="AH342" s="10">
        <v>9.3549030000000002</v>
      </c>
      <c r="AI342" s="10">
        <v>9.2531649999999992</v>
      </c>
      <c r="AJ342" s="10">
        <v>9.1247299999999996</v>
      </c>
      <c r="AK342" s="10">
        <v>8.8439270000000008</v>
      </c>
      <c r="AL342" s="10">
        <v>8.4894569999999998</v>
      </c>
      <c r="AM342" s="10">
        <v>8.3073610000000002</v>
      </c>
      <c r="AN342" s="10">
        <v>8.2260109999999997</v>
      </c>
      <c r="AO342" s="10">
        <v>8.3404220000000002</v>
      </c>
      <c r="AP342" s="10">
        <v>8.4512549999999997</v>
      </c>
      <c r="AQ342" s="10">
        <v>8.6652120000000004</v>
      </c>
      <c r="AR342" s="10">
        <v>8.8389799999999994</v>
      </c>
      <c r="AS342" s="10">
        <v>8.8010830000000002</v>
      </c>
      <c r="AT342" s="10">
        <v>8.7415439999999993</v>
      </c>
      <c r="AU342" s="10">
        <v>8.8471440000000001</v>
      </c>
      <c r="AV342" s="10">
        <v>9.1223390000000002</v>
      </c>
      <c r="AW342" s="10">
        <v>9.4928170000000005</v>
      </c>
      <c r="AX342" s="10">
        <v>9.9037849999999992</v>
      </c>
      <c r="AY342" s="10">
        <v>10.399984999999999</v>
      </c>
      <c r="AZ342" s="10">
        <v>10.869160000000001</v>
      </c>
      <c r="BA342" s="10">
        <v>11.126336999999999</v>
      </c>
      <c r="BB342" s="10">
        <v>11.357341999999999</v>
      </c>
      <c r="BC342" s="10">
        <v>11.556157000000001</v>
      </c>
      <c r="BD342" s="10">
        <v>11.643041999999999</v>
      </c>
      <c r="BE342" s="10">
        <v>11.706806</v>
      </c>
      <c r="BF342" s="10">
        <v>11.904871</v>
      </c>
      <c r="BG342" s="10">
        <v>12.133058</v>
      </c>
      <c r="BH342" s="10">
        <v>12.442888</v>
      </c>
      <c r="BI342" s="10">
        <v>12.716714</v>
      </c>
      <c r="BJ342" s="10">
        <v>12.894242999999999</v>
      </c>
      <c r="BK342" s="10">
        <v>13.037635</v>
      </c>
      <c r="BL342" s="10">
        <v>13.253398000000001</v>
      </c>
      <c r="BM342" s="10">
        <v>13.422079</v>
      </c>
      <c r="BN342" s="10">
        <v>13.567743999999999</v>
      </c>
      <c r="BO342" s="10">
        <v>13.70993</v>
      </c>
      <c r="BP342" s="10">
        <v>13.853671</v>
      </c>
      <c r="BQ342" s="10">
        <v>13.998913999999999</v>
      </c>
      <c r="BR342" s="10">
        <v>14.145578</v>
      </c>
      <c r="BS342" s="10">
        <v>14.293676</v>
      </c>
      <c r="BT342" s="10">
        <v>14.443222</v>
      </c>
      <c r="BU342" s="10">
        <v>14.59423</v>
      </c>
      <c r="BV342" s="10">
        <v>14.746715</v>
      </c>
      <c r="BW342" s="10">
        <v>14.900691</v>
      </c>
      <c r="BX342" s="10">
        <v>15.056172999999999</v>
      </c>
      <c r="BY342" s="10">
        <v>15.213175</v>
      </c>
      <c r="BZ342" s="10">
        <v>15.371712</v>
      </c>
      <c r="CA342" s="10">
        <v>15.531798999999999</v>
      </c>
      <c r="CB342" s="10">
        <v>15.693452000000001</v>
      </c>
    </row>
    <row r="343" spans="1:80">
      <c r="A343" s="10">
        <v>1.2968E-2</v>
      </c>
      <c r="B343" s="10">
        <v>4.1702999999999997E-2</v>
      </c>
      <c r="C343" s="10">
        <v>0.12371</v>
      </c>
      <c r="D343" s="10">
        <v>0.22317600000000001</v>
      </c>
      <c r="E343" s="10">
        <v>0.31379099999999999</v>
      </c>
      <c r="F343" s="10">
        <v>0.40858</v>
      </c>
      <c r="G343" s="10">
        <v>0.459256</v>
      </c>
      <c r="H343" s="10">
        <v>0.50639599999999996</v>
      </c>
      <c r="I343" s="10">
        <v>0.58203400000000005</v>
      </c>
      <c r="J343" s="10">
        <v>0.66797600000000001</v>
      </c>
      <c r="K343" s="10">
        <v>0.74843999999999999</v>
      </c>
      <c r="L343" s="10">
        <v>0.83056399999999997</v>
      </c>
      <c r="M343" s="10">
        <v>0.91498400000000002</v>
      </c>
      <c r="N343" s="10">
        <v>0.99288200000000004</v>
      </c>
      <c r="O343" s="10">
        <v>1.072254</v>
      </c>
      <c r="P343" s="10">
        <v>1.16323</v>
      </c>
      <c r="Q343" s="10">
        <v>1.2494940000000001</v>
      </c>
      <c r="R343" s="10">
        <v>1.3229059999999999</v>
      </c>
      <c r="S343" s="10">
        <v>1.429486</v>
      </c>
      <c r="T343" s="10">
        <v>1.567731</v>
      </c>
      <c r="U343" s="10">
        <v>1.7595160000000001</v>
      </c>
      <c r="V343" s="10">
        <v>1.991455</v>
      </c>
      <c r="W343" s="10">
        <v>2.237101</v>
      </c>
      <c r="X343" s="10">
        <v>2.529245</v>
      </c>
      <c r="Y343" s="10">
        <v>2.7672159999999999</v>
      </c>
      <c r="Z343" s="10">
        <v>2.9591479999999999</v>
      </c>
      <c r="AA343" s="10">
        <v>3.0917319999999999</v>
      </c>
      <c r="AB343" s="10">
        <v>3.0807699999999998</v>
      </c>
      <c r="AC343" s="10">
        <v>2.9126340000000002</v>
      </c>
      <c r="AD343" s="10">
        <v>2.7201629999999999</v>
      </c>
      <c r="AE343" s="10">
        <v>2.5087220000000001</v>
      </c>
      <c r="AF343" s="10">
        <v>2.3636740000000001</v>
      </c>
      <c r="AG343" s="10">
        <v>2.1854179999999999</v>
      </c>
      <c r="AH343" s="10">
        <v>1.9860610000000001</v>
      </c>
      <c r="AI343" s="10">
        <v>1.794152</v>
      </c>
      <c r="AJ343" s="10">
        <v>1.6193500000000001</v>
      </c>
      <c r="AK343" s="10">
        <v>1.4531780000000001</v>
      </c>
      <c r="AL343" s="10">
        <v>1.2953190000000001</v>
      </c>
      <c r="AM343" s="10">
        <v>1.1638250000000001</v>
      </c>
      <c r="AN343" s="10">
        <v>1.056287</v>
      </c>
      <c r="AO343" s="10">
        <v>0.99979799999999996</v>
      </c>
      <c r="AP343" s="10">
        <v>1.015164</v>
      </c>
      <c r="AQ343" s="10">
        <v>1.0472760000000001</v>
      </c>
      <c r="AR343" s="10">
        <v>1.0839780000000001</v>
      </c>
      <c r="AS343" s="10">
        <v>1.1138680000000001</v>
      </c>
      <c r="AT343" s="10">
        <v>1.1877200000000001</v>
      </c>
      <c r="AU343" s="10">
        <v>1.3137160000000001</v>
      </c>
      <c r="AV343" s="10">
        <v>1.4616180000000001</v>
      </c>
      <c r="AW343" s="10">
        <v>1.6084970000000001</v>
      </c>
      <c r="AX343" s="10">
        <v>1.7154050000000001</v>
      </c>
      <c r="AY343" s="10">
        <v>1.8050440000000001</v>
      </c>
      <c r="AZ343" s="10">
        <v>1.9015470000000001</v>
      </c>
      <c r="BA343" s="10">
        <v>1.9818800000000001</v>
      </c>
      <c r="BB343" s="10">
        <v>2.05444</v>
      </c>
      <c r="BC343" s="10">
        <v>2.1123029999999998</v>
      </c>
      <c r="BD343" s="10">
        <v>2.1621139999999999</v>
      </c>
      <c r="BE343" s="10">
        <v>2.2108660000000002</v>
      </c>
      <c r="BF343" s="10">
        <v>2.255007</v>
      </c>
      <c r="BG343" s="10">
        <v>2.2852290000000002</v>
      </c>
      <c r="BH343" s="10">
        <v>2.3166340000000001</v>
      </c>
      <c r="BI343" s="10">
        <v>2.3597079999999999</v>
      </c>
      <c r="BJ343" s="10">
        <v>2.4050690000000001</v>
      </c>
      <c r="BK343" s="10">
        <v>2.4448859999999999</v>
      </c>
      <c r="BL343" s="10">
        <v>2.5036010000000002</v>
      </c>
      <c r="BM343" s="10">
        <v>2.5734819999999998</v>
      </c>
      <c r="BN343" s="10">
        <v>2.6389239999999998</v>
      </c>
      <c r="BO343" s="10">
        <v>2.70594</v>
      </c>
      <c r="BP343" s="10">
        <v>2.7737569999999998</v>
      </c>
      <c r="BQ343" s="10">
        <v>2.8428279999999999</v>
      </c>
      <c r="BR343" s="10">
        <v>2.9131629999999999</v>
      </c>
      <c r="BS343" s="10">
        <v>2.9847860000000002</v>
      </c>
      <c r="BT343" s="10">
        <v>3.0577190000000001</v>
      </c>
      <c r="BU343" s="10">
        <v>3.1319870000000001</v>
      </c>
      <c r="BV343" s="10">
        <v>3.2076150000000001</v>
      </c>
      <c r="BW343" s="10">
        <v>3.284627</v>
      </c>
      <c r="BX343" s="10">
        <v>3.363048</v>
      </c>
      <c r="BY343" s="10">
        <v>3.4429050000000001</v>
      </c>
      <c r="BZ343" s="10">
        <v>3.5242230000000001</v>
      </c>
      <c r="CA343" s="10">
        <v>3.6070289999999998</v>
      </c>
      <c r="CB343" s="10">
        <v>3.6913520000000002</v>
      </c>
    </row>
    <row r="344" spans="1:80">
      <c r="A344" s="10">
        <v>3.8306E-2</v>
      </c>
      <c r="B344" s="10">
        <v>5.8714000000000002E-2</v>
      </c>
      <c r="C344" s="10">
        <v>7.3091000000000003E-2</v>
      </c>
      <c r="D344" s="10">
        <v>9.5194000000000001E-2</v>
      </c>
      <c r="E344" s="10">
        <v>0.12731200000000001</v>
      </c>
      <c r="F344" s="10">
        <v>0.152618</v>
      </c>
      <c r="G344" s="10">
        <v>0.192805</v>
      </c>
      <c r="H344" s="10">
        <v>0.235287</v>
      </c>
      <c r="I344" s="10">
        <v>0.25336799999999998</v>
      </c>
      <c r="J344" s="10">
        <v>0.25590499999999999</v>
      </c>
      <c r="K344" s="10">
        <v>0.28286800000000001</v>
      </c>
      <c r="L344" s="10">
        <v>0.32058999999999999</v>
      </c>
      <c r="M344" s="10">
        <v>0.344468</v>
      </c>
      <c r="N344" s="10">
        <v>0.33035199999999998</v>
      </c>
      <c r="O344" s="10">
        <v>0.28349099999999999</v>
      </c>
      <c r="P344" s="10">
        <v>0.24305499999999999</v>
      </c>
      <c r="Q344" s="10">
        <v>0.18703700000000001</v>
      </c>
      <c r="R344" s="10">
        <v>0.13641800000000001</v>
      </c>
      <c r="S344" s="10">
        <v>7.3580000000000007E-2</v>
      </c>
      <c r="T344" s="10">
        <v>-1.6989000000000001E-2</v>
      </c>
      <c r="U344" s="10">
        <v>-9.6008999999999997E-2</v>
      </c>
      <c r="V344" s="10">
        <v>-0.178449</v>
      </c>
      <c r="W344" s="10">
        <v>-0.23394799999999999</v>
      </c>
      <c r="X344" s="10">
        <v>-0.24906400000000001</v>
      </c>
      <c r="Y344" s="10">
        <v>-0.24338099999999999</v>
      </c>
      <c r="Z344" s="10">
        <v>-0.23908099999999999</v>
      </c>
      <c r="AA344" s="10">
        <v>-0.249557</v>
      </c>
      <c r="AB344" s="10">
        <v>-0.26223999999999997</v>
      </c>
      <c r="AC344" s="10">
        <v>-0.27848800000000001</v>
      </c>
      <c r="AD344" s="10">
        <v>-0.29334500000000002</v>
      </c>
      <c r="AE344" s="10">
        <v>-0.31725999999999999</v>
      </c>
      <c r="AF344" s="10">
        <v>-0.330507</v>
      </c>
      <c r="AG344" s="10">
        <v>-0.33291799999999999</v>
      </c>
      <c r="AH344" s="10">
        <v>-0.34869800000000001</v>
      </c>
      <c r="AI344" s="10">
        <v>-0.35558400000000001</v>
      </c>
      <c r="AJ344" s="10">
        <v>-0.35309000000000001</v>
      </c>
      <c r="AK344" s="10">
        <v>-0.35263899999999998</v>
      </c>
      <c r="AL344" s="10">
        <v>-0.36017700000000002</v>
      </c>
      <c r="AM344" s="10">
        <v>-0.36229800000000001</v>
      </c>
      <c r="AN344" s="10">
        <v>-0.36539300000000002</v>
      </c>
      <c r="AO344" s="10">
        <v>-0.38459599999999999</v>
      </c>
      <c r="AP344" s="10">
        <v>-0.40617599999999998</v>
      </c>
      <c r="AQ344" s="10">
        <v>-0.44063000000000002</v>
      </c>
      <c r="AR344" s="10">
        <v>-0.47198000000000001</v>
      </c>
      <c r="AS344" s="10">
        <v>-0.49329699999999999</v>
      </c>
      <c r="AT344" s="10">
        <v>-0.51206799999999997</v>
      </c>
      <c r="AU344" s="10">
        <v>-0.52801799999999999</v>
      </c>
      <c r="AV344" s="10">
        <v>-0.53628299999999995</v>
      </c>
      <c r="AW344" s="10">
        <v>-0.54197099999999998</v>
      </c>
      <c r="AX344" s="10">
        <v>-0.56015700000000002</v>
      </c>
      <c r="AY344" s="10">
        <v>-0.584005</v>
      </c>
      <c r="AZ344" s="10">
        <v>-0.61215299999999995</v>
      </c>
      <c r="BA344" s="10">
        <v>-0.64043300000000003</v>
      </c>
      <c r="BB344" s="10">
        <v>-0.663165</v>
      </c>
      <c r="BC344" s="10">
        <v>-0.68251099999999998</v>
      </c>
      <c r="BD344" s="10">
        <v>-0.69961799999999996</v>
      </c>
      <c r="BE344" s="10">
        <v>-0.71476700000000004</v>
      </c>
      <c r="BF344" s="10">
        <v>-0.72870400000000002</v>
      </c>
      <c r="BG344" s="10">
        <v>-0.74329100000000004</v>
      </c>
      <c r="BH344" s="10">
        <v>-0.75617999999999996</v>
      </c>
      <c r="BI344" s="10">
        <v>-0.76847200000000004</v>
      </c>
      <c r="BJ344" s="10">
        <v>-0.78032699999999999</v>
      </c>
      <c r="BK344" s="10">
        <v>-0.78953600000000002</v>
      </c>
      <c r="BL344" s="10">
        <v>-0.797933</v>
      </c>
      <c r="BM344" s="10">
        <v>-0.80698599999999998</v>
      </c>
      <c r="BN344" s="10">
        <v>-0.81562999999999997</v>
      </c>
      <c r="BO344" s="10">
        <v>-0.82395099999999999</v>
      </c>
      <c r="BP344" s="10">
        <v>-0.83193499999999998</v>
      </c>
      <c r="BQ344" s="10">
        <v>-0.83955599999999997</v>
      </c>
      <c r="BR344" s="10">
        <v>-0.84683200000000003</v>
      </c>
      <c r="BS344" s="10">
        <v>-0.85377700000000001</v>
      </c>
      <c r="BT344" s="10">
        <v>-0.86040799999999995</v>
      </c>
      <c r="BU344" s="10">
        <v>-0.86673800000000001</v>
      </c>
      <c r="BV344" s="10">
        <v>-0.87278100000000003</v>
      </c>
      <c r="BW344" s="10">
        <v>-0.87855000000000005</v>
      </c>
      <c r="BX344" s="10">
        <v>-0.88405699999999998</v>
      </c>
      <c r="BY344" s="10">
        <v>-0.88931400000000005</v>
      </c>
      <c r="BZ344" s="10">
        <v>-0.89433300000000004</v>
      </c>
      <c r="CA344" s="10">
        <v>-0.89912499999999995</v>
      </c>
      <c r="CB344" s="10">
        <v>-0.90369900000000003</v>
      </c>
    </row>
    <row r="345" spans="1:80">
      <c r="A345" s="10">
        <v>1.5643000000000001E-2</v>
      </c>
      <c r="B345" s="10">
        <v>4.3792999999999999E-2</v>
      </c>
      <c r="C345" s="10">
        <v>5.9218E-2</v>
      </c>
      <c r="D345" s="10">
        <v>9.2095999999999997E-2</v>
      </c>
      <c r="E345" s="10">
        <v>0.15790100000000001</v>
      </c>
      <c r="F345" s="10">
        <v>0.24902099999999999</v>
      </c>
      <c r="G345" s="10">
        <v>0.33866800000000002</v>
      </c>
      <c r="H345" s="10">
        <v>0.41426800000000003</v>
      </c>
      <c r="I345" s="10">
        <v>0.51100599999999996</v>
      </c>
      <c r="J345" s="10">
        <v>0.64227000000000001</v>
      </c>
      <c r="K345" s="10">
        <v>0.75353899999999996</v>
      </c>
      <c r="L345" s="10">
        <v>0.86766900000000002</v>
      </c>
      <c r="M345" s="10">
        <v>0.97301599999999999</v>
      </c>
      <c r="N345" s="10">
        <v>1.050268</v>
      </c>
      <c r="O345" s="10">
        <v>1.136439</v>
      </c>
      <c r="P345" s="10">
        <v>1.199654</v>
      </c>
      <c r="Q345" s="10">
        <v>1.2902499999999999</v>
      </c>
      <c r="R345" s="10">
        <v>1.372198</v>
      </c>
      <c r="S345" s="10">
        <v>1.4397580000000001</v>
      </c>
      <c r="T345" s="10">
        <v>1.446976</v>
      </c>
      <c r="U345" s="10">
        <v>1.4382360000000001</v>
      </c>
      <c r="V345" s="10">
        <v>1.478893</v>
      </c>
      <c r="W345" s="10">
        <v>1.558162</v>
      </c>
      <c r="X345" s="10">
        <v>1.614061</v>
      </c>
      <c r="Y345" s="10">
        <v>1.688809</v>
      </c>
      <c r="Z345" s="10">
        <v>1.8233550000000001</v>
      </c>
      <c r="AA345" s="10">
        <v>1.9792400000000001</v>
      </c>
      <c r="AB345" s="10">
        <v>2.2159680000000002</v>
      </c>
      <c r="AC345" s="10">
        <v>2.52434</v>
      </c>
      <c r="AD345" s="10">
        <v>2.796462</v>
      </c>
      <c r="AE345" s="10">
        <v>3.0495570000000001</v>
      </c>
      <c r="AF345" s="10">
        <v>3.2775300000000001</v>
      </c>
      <c r="AG345" s="10">
        <v>3.509833</v>
      </c>
      <c r="AH345" s="10">
        <v>3.7265860000000002</v>
      </c>
      <c r="AI345" s="10">
        <v>3.9713449999999999</v>
      </c>
      <c r="AJ345" s="10">
        <v>4.1231369999999998</v>
      </c>
      <c r="AK345" s="10">
        <v>4.2043879999999998</v>
      </c>
      <c r="AL345" s="10">
        <v>4.2703519999999999</v>
      </c>
      <c r="AM345" s="10">
        <v>4.3561350000000001</v>
      </c>
      <c r="AN345" s="10">
        <v>4.5173819999999996</v>
      </c>
      <c r="AO345" s="10">
        <v>4.6282269999999999</v>
      </c>
      <c r="AP345" s="10">
        <v>4.911867</v>
      </c>
      <c r="AQ345" s="10">
        <v>5.3104620000000002</v>
      </c>
      <c r="AR345" s="10">
        <v>5.6872889999999998</v>
      </c>
      <c r="AS345" s="10">
        <v>6.0144279999999997</v>
      </c>
      <c r="AT345" s="10">
        <v>6.2193839999999998</v>
      </c>
      <c r="AU345" s="10">
        <v>6.2918370000000001</v>
      </c>
      <c r="AV345" s="10">
        <v>6.2153039999999997</v>
      </c>
      <c r="AW345" s="10">
        <v>6.1638149999999996</v>
      </c>
      <c r="AX345" s="10">
        <v>6.1731210000000001</v>
      </c>
      <c r="AY345" s="10">
        <v>6.1477519999999997</v>
      </c>
      <c r="AZ345" s="10">
        <v>6.0428420000000003</v>
      </c>
      <c r="BA345" s="10">
        <v>5.9741720000000003</v>
      </c>
      <c r="BB345" s="10">
        <v>5.8796759999999999</v>
      </c>
      <c r="BC345" s="10">
        <v>5.8891879999999999</v>
      </c>
      <c r="BD345" s="10">
        <v>5.992076</v>
      </c>
      <c r="BE345" s="10">
        <v>5.8967489999999998</v>
      </c>
      <c r="BF345" s="10">
        <v>5.6672039999999999</v>
      </c>
      <c r="BG345" s="10">
        <v>5.4816719999999997</v>
      </c>
      <c r="BH345" s="10">
        <v>5.3331489999999997</v>
      </c>
      <c r="BI345" s="10">
        <v>5.2007209999999997</v>
      </c>
      <c r="BJ345" s="10">
        <v>5.1038940000000004</v>
      </c>
      <c r="BK345" s="10">
        <v>4.9927590000000004</v>
      </c>
      <c r="BL345" s="10">
        <v>4.8908659999999999</v>
      </c>
      <c r="BM345" s="10">
        <v>4.8235869999999998</v>
      </c>
      <c r="BN345" s="10">
        <v>4.7615059999999998</v>
      </c>
      <c r="BO345" s="10">
        <v>4.6999269999999997</v>
      </c>
      <c r="BP345" s="10">
        <v>4.639837</v>
      </c>
      <c r="BQ345" s="10">
        <v>4.5803820000000002</v>
      </c>
      <c r="BR345" s="10">
        <v>4.5215529999999999</v>
      </c>
      <c r="BS345" s="10">
        <v>4.4633440000000002</v>
      </c>
      <c r="BT345" s="10">
        <v>4.4057500000000003</v>
      </c>
      <c r="BU345" s="10">
        <v>4.3487619999999998</v>
      </c>
      <c r="BV345" s="10">
        <v>4.2923749999999998</v>
      </c>
      <c r="BW345" s="10">
        <v>4.2365820000000003</v>
      </c>
      <c r="BX345" s="10">
        <v>4.1813779999999996</v>
      </c>
      <c r="BY345" s="10">
        <v>4.1267550000000002</v>
      </c>
      <c r="BZ345" s="10">
        <v>4.0727089999999997</v>
      </c>
      <c r="CA345" s="10">
        <v>4.0192319999999997</v>
      </c>
      <c r="CB345" s="10">
        <v>3.9663189999999999</v>
      </c>
    </row>
    <row r="346" spans="1:80">
      <c r="A346" s="10">
        <v>2.6308000000000002E-2</v>
      </c>
      <c r="B346" s="10">
        <v>4.1027000000000001E-2</v>
      </c>
      <c r="C346" s="10">
        <v>5.1132999999999998E-2</v>
      </c>
      <c r="D346" s="10">
        <v>7.6508999999999994E-2</v>
      </c>
      <c r="E346" s="10">
        <v>0.11494</v>
      </c>
      <c r="F346" s="10">
        <v>0.168545</v>
      </c>
      <c r="G346" s="10">
        <v>0.21559200000000001</v>
      </c>
      <c r="H346" s="10">
        <v>0.26314900000000002</v>
      </c>
      <c r="I346" s="10">
        <v>0.299927</v>
      </c>
      <c r="J346" s="10">
        <v>0.328569</v>
      </c>
      <c r="K346" s="10">
        <v>0.35978599999999999</v>
      </c>
      <c r="L346" s="10">
        <v>0.40268599999999999</v>
      </c>
      <c r="M346" s="10">
        <v>0.46208900000000003</v>
      </c>
      <c r="N346" s="10">
        <v>0.549516</v>
      </c>
      <c r="O346" s="10">
        <v>0.65099099999999999</v>
      </c>
      <c r="P346" s="10">
        <v>0.76445200000000002</v>
      </c>
      <c r="Q346" s="10">
        <v>0.85162300000000002</v>
      </c>
      <c r="R346" s="10">
        <v>0.886741</v>
      </c>
      <c r="S346" s="10">
        <v>0.87830200000000003</v>
      </c>
      <c r="T346" s="10">
        <v>0.88788199999999995</v>
      </c>
      <c r="U346" s="10">
        <v>0.86244399999999999</v>
      </c>
      <c r="V346" s="10">
        <v>0.82403700000000002</v>
      </c>
      <c r="W346" s="10">
        <v>0.81997699999999996</v>
      </c>
      <c r="X346" s="10">
        <v>0.87237600000000004</v>
      </c>
      <c r="Y346" s="10">
        <v>0.96171200000000001</v>
      </c>
      <c r="Z346" s="10">
        <v>1.081528</v>
      </c>
      <c r="AA346" s="10">
        <v>1.209376</v>
      </c>
      <c r="AB346" s="10">
        <v>1.3764449999999999</v>
      </c>
      <c r="AC346" s="10">
        <v>1.636614</v>
      </c>
      <c r="AD346" s="10">
        <v>2.014624</v>
      </c>
      <c r="AE346" s="10">
        <v>2.439492</v>
      </c>
      <c r="AF346" s="10">
        <v>2.817739</v>
      </c>
      <c r="AG346" s="10">
        <v>3.1270319999999998</v>
      </c>
      <c r="AH346" s="10">
        <v>3.4866199999999998</v>
      </c>
      <c r="AI346" s="10">
        <v>3.7566190000000002</v>
      </c>
      <c r="AJ346" s="10">
        <v>3.924096</v>
      </c>
      <c r="AK346" s="10">
        <v>4.1949969999999999</v>
      </c>
      <c r="AL346" s="10">
        <v>4.600911</v>
      </c>
      <c r="AM346" s="10">
        <v>5.0510200000000003</v>
      </c>
      <c r="AN346" s="10">
        <v>5.4126200000000004</v>
      </c>
      <c r="AO346" s="10">
        <v>5.6451450000000003</v>
      </c>
      <c r="AP346" s="10">
        <v>5.8515709999999999</v>
      </c>
      <c r="AQ346" s="10">
        <v>6.1690719999999999</v>
      </c>
      <c r="AR346" s="10">
        <v>6.4146669999999997</v>
      </c>
      <c r="AS346" s="10">
        <v>6.6092029999999999</v>
      </c>
      <c r="AT346" s="10">
        <v>6.867362</v>
      </c>
      <c r="AU346" s="10">
        <v>7.2033199999999997</v>
      </c>
      <c r="AV346" s="10">
        <v>7.5244109999999997</v>
      </c>
      <c r="AW346" s="10">
        <v>7.8932659999999997</v>
      </c>
      <c r="AX346" s="10">
        <v>8.0901770000000006</v>
      </c>
      <c r="AY346" s="10">
        <v>8.3969780000000007</v>
      </c>
      <c r="AZ346" s="10">
        <v>8.7287510000000008</v>
      </c>
      <c r="BA346" s="10">
        <v>8.8144570000000009</v>
      </c>
      <c r="BB346" s="10">
        <v>8.9634990000000005</v>
      </c>
      <c r="BC346" s="10">
        <v>9.1119889999999995</v>
      </c>
      <c r="BD346" s="10">
        <v>9.1528399999999994</v>
      </c>
      <c r="BE346" s="10">
        <v>9.2871400000000008</v>
      </c>
      <c r="BF346" s="10">
        <v>9.4721840000000004</v>
      </c>
      <c r="BG346" s="10">
        <v>9.6221519999999998</v>
      </c>
      <c r="BH346" s="10">
        <v>9.7416289999999996</v>
      </c>
      <c r="BI346" s="10">
        <v>9.8664260000000006</v>
      </c>
      <c r="BJ346" s="10">
        <v>9.9434629999999995</v>
      </c>
      <c r="BK346" s="10">
        <v>9.9969330000000003</v>
      </c>
      <c r="BL346" s="10">
        <v>10.075547</v>
      </c>
      <c r="BM346" s="10">
        <v>10.222143000000001</v>
      </c>
      <c r="BN346" s="10">
        <v>10.371181999999999</v>
      </c>
      <c r="BO346" s="10">
        <v>10.520856</v>
      </c>
      <c r="BP346" s="10">
        <v>10.676985999999999</v>
      </c>
      <c r="BQ346" s="10">
        <v>10.835279</v>
      </c>
      <c r="BR346" s="10">
        <v>10.995718</v>
      </c>
      <c r="BS346" s="10">
        <v>11.158332</v>
      </c>
      <c r="BT346" s="10">
        <v>11.323150999999999</v>
      </c>
      <c r="BU346" s="10">
        <v>11.490202999999999</v>
      </c>
      <c r="BV346" s="10">
        <v>11.659521</v>
      </c>
      <c r="BW346" s="10">
        <v>11.831132999999999</v>
      </c>
      <c r="BX346" s="10">
        <v>12.005072</v>
      </c>
      <c r="BY346" s="10">
        <v>12.181369</v>
      </c>
      <c r="BZ346" s="10">
        <v>12.360056</v>
      </c>
      <c r="CA346" s="10">
        <v>12.541164999999999</v>
      </c>
      <c r="CB346" s="10">
        <v>12.724729</v>
      </c>
    </row>
    <row r="347" spans="1:80">
      <c r="A347" s="10">
        <v>1.263E-3</v>
      </c>
      <c r="B347" s="10">
        <v>3.9921999999999999E-2</v>
      </c>
      <c r="C347" s="10">
        <v>0.122081</v>
      </c>
      <c r="D347" s="10">
        <v>0.218052</v>
      </c>
      <c r="E347" s="10">
        <v>0.31899</v>
      </c>
      <c r="F347" s="10">
        <v>0.44540299999999999</v>
      </c>
      <c r="G347" s="10">
        <v>0.56720199999999998</v>
      </c>
      <c r="H347" s="10">
        <v>0.68010999999999999</v>
      </c>
      <c r="I347" s="10">
        <v>0.75305599999999995</v>
      </c>
      <c r="J347" s="10">
        <v>0.79846600000000001</v>
      </c>
      <c r="K347" s="10">
        <v>0.84055100000000005</v>
      </c>
      <c r="L347" s="10">
        <v>0.858205</v>
      </c>
      <c r="M347" s="10">
        <v>0.87554699999999996</v>
      </c>
      <c r="N347" s="10">
        <v>0.87745600000000001</v>
      </c>
      <c r="O347" s="10">
        <v>0.82709600000000005</v>
      </c>
      <c r="P347" s="10">
        <v>0.83109</v>
      </c>
      <c r="Q347" s="10">
        <v>0.899509</v>
      </c>
      <c r="R347" s="10">
        <v>0.98964200000000002</v>
      </c>
      <c r="S347" s="10">
        <v>1.0603119999999999</v>
      </c>
      <c r="T347" s="10">
        <v>1.1476420000000001</v>
      </c>
      <c r="U347" s="10">
        <v>1.250658</v>
      </c>
      <c r="V347" s="10">
        <v>1.304136</v>
      </c>
      <c r="W347" s="10">
        <v>1.339623</v>
      </c>
      <c r="X347" s="10">
        <v>1.3621380000000001</v>
      </c>
      <c r="Y347" s="10">
        <v>1.407316</v>
      </c>
      <c r="Z347" s="10">
        <v>1.4965360000000001</v>
      </c>
      <c r="AA347" s="10">
        <v>1.528592</v>
      </c>
      <c r="AB347" s="10">
        <v>1.5029060000000001</v>
      </c>
      <c r="AC347" s="10">
        <v>1.417443</v>
      </c>
      <c r="AD347" s="10">
        <v>1.320959</v>
      </c>
      <c r="AE347" s="10">
        <v>1.2686569999999999</v>
      </c>
      <c r="AF347" s="10">
        <v>1.241671</v>
      </c>
      <c r="AG347" s="10">
        <v>1.296665</v>
      </c>
      <c r="AH347" s="10">
        <v>1.373626</v>
      </c>
      <c r="AI347" s="10">
        <v>1.449856</v>
      </c>
      <c r="AJ347" s="10">
        <v>1.538546</v>
      </c>
      <c r="AK347" s="10">
        <v>1.5988869999999999</v>
      </c>
      <c r="AL347" s="10">
        <v>1.606452</v>
      </c>
      <c r="AM347" s="10">
        <v>1.6092599999999999</v>
      </c>
      <c r="AN347" s="10">
        <v>1.598894</v>
      </c>
      <c r="AO347" s="10">
        <v>1.5771029999999999</v>
      </c>
      <c r="AP347" s="10">
        <v>1.506008</v>
      </c>
      <c r="AQ347" s="10">
        <v>1.4036519999999999</v>
      </c>
      <c r="AR347" s="10">
        <v>1.3371660000000001</v>
      </c>
      <c r="AS347" s="10">
        <v>1.28834</v>
      </c>
      <c r="AT347" s="10">
        <v>1.2310559999999999</v>
      </c>
      <c r="AU347" s="10">
        <v>1.161748</v>
      </c>
      <c r="AV347" s="10">
        <v>1.176844</v>
      </c>
      <c r="AW347" s="10">
        <v>1.146047</v>
      </c>
      <c r="AX347" s="10">
        <v>1.0349459999999999</v>
      </c>
      <c r="AY347" s="10">
        <v>0.93290399999999996</v>
      </c>
      <c r="AZ347" s="10">
        <v>0.83562999999999998</v>
      </c>
      <c r="BA347" s="10">
        <v>0.77109000000000005</v>
      </c>
      <c r="BB347" s="10">
        <v>0.74612000000000001</v>
      </c>
      <c r="BC347" s="10">
        <v>0.71481099999999997</v>
      </c>
      <c r="BD347" s="10">
        <v>0.68229799999999996</v>
      </c>
      <c r="BE347" s="10">
        <v>0.65690300000000001</v>
      </c>
      <c r="BF347" s="10">
        <v>0.63761100000000004</v>
      </c>
      <c r="BG347" s="10">
        <v>0.62633300000000003</v>
      </c>
      <c r="BH347" s="10">
        <v>0.62770599999999999</v>
      </c>
      <c r="BI347" s="10">
        <v>0.62305200000000005</v>
      </c>
      <c r="BJ347" s="10">
        <v>0.62675700000000001</v>
      </c>
      <c r="BK347" s="10">
        <v>0.63936899999999997</v>
      </c>
      <c r="BL347" s="10">
        <v>0.64788299999999999</v>
      </c>
      <c r="BM347" s="10">
        <v>0.66195400000000004</v>
      </c>
      <c r="BN347" s="10">
        <v>0.67859599999999998</v>
      </c>
      <c r="BO347" s="10">
        <v>0.694685</v>
      </c>
      <c r="BP347" s="10">
        <v>0.71090299999999995</v>
      </c>
      <c r="BQ347" s="10">
        <v>0.72728000000000004</v>
      </c>
      <c r="BR347" s="10">
        <v>0.74381399999999998</v>
      </c>
      <c r="BS347" s="10">
        <v>0.76050700000000004</v>
      </c>
      <c r="BT347" s="10">
        <v>0.77735900000000002</v>
      </c>
      <c r="BU347" s="10">
        <v>0.79437199999999997</v>
      </c>
      <c r="BV347" s="10">
        <v>0.81154800000000005</v>
      </c>
      <c r="BW347" s="10">
        <v>0.82888899999999999</v>
      </c>
      <c r="BX347" s="10">
        <v>0.84639600000000004</v>
      </c>
      <c r="BY347" s="10">
        <v>0.86407</v>
      </c>
      <c r="BZ347" s="10">
        <v>0.88191399999999998</v>
      </c>
      <c r="CA347" s="10">
        <v>0.89992799999999995</v>
      </c>
      <c r="CB347" s="10">
        <v>0.91811500000000001</v>
      </c>
    </row>
    <row r="348" spans="1:80">
      <c r="A348" s="10">
        <v>3.4118000000000002E-2</v>
      </c>
      <c r="B348" s="10">
        <v>8.7184999999999999E-2</v>
      </c>
      <c r="C348" s="10">
        <v>0.14228299999999999</v>
      </c>
      <c r="D348" s="10">
        <v>0.20552999999999999</v>
      </c>
      <c r="E348" s="10">
        <v>0.23611199999999999</v>
      </c>
      <c r="F348" s="10">
        <v>0.259162</v>
      </c>
      <c r="G348" s="10">
        <v>0.25877499999999998</v>
      </c>
      <c r="H348" s="10">
        <v>0.21270800000000001</v>
      </c>
      <c r="I348" s="10">
        <v>0.17033599999999999</v>
      </c>
      <c r="J348" s="10">
        <v>0.14646700000000001</v>
      </c>
      <c r="K348" s="10">
        <v>0.14002700000000001</v>
      </c>
      <c r="L348" s="10">
        <v>0.15898899999999999</v>
      </c>
      <c r="M348" s="10">
        <v>0.18162</v>
      </c>
      <c r="N348" s="10">
        <v>0.210088</v>
      </c>
      <c r="O348" s="10">
        <v>0.25505499999999998</v>
      </c>
      <c r="P348" s="10">
        <v>0.31125799999999998</v>
      </c>
      <c r="Q348" s="10">
        <v>0.368309</v>
      </c>
      <c r="R348" s="10">
        <v>0.43166900000000002</v>
      </c>
      <c r="S348" s="10">
        <v>0.52407899999999996</v>
      </c>
      <c r="T348" s="10">
        <v>0.66972799999999999</v>
      </c>
      <c r="U348" s="10">
        <v>0.82842099999999996</v>
      </c>
      <c r="V348" s="10">
        <v>1.014275</v>
      </c>
      <c r="W348" s="10">
        <v>1.1954480000000001</v>
      </c>
      <c r="X348" s="10">
        <v>1.346333</v>
      </c>
      <c r="Y348" s="10">
        <v>1.414984</v>
      </c>
      <c r="Z348" s="10">
        <v>1.4561850000000001</v>
      </c>
      <c r="AA348" s="10">
        <v>1.5180210000000001</v>
      </c>
      <c r="AB348" s="10">
        <v>1.5852550000000001</v>
      </c>
      <c r="AC348" s="10">
        <v>1.6773940000000001</v>
      </c>
      <c r="AD348" s="10">
        <v>1.7722690000000001</v>
      </c>
      <c r="AE348" s="10">
        <v>1.8608709999999999</v>
      </c>
      <c r="AF348" s="10">
        <v>1.9714989999999999</v>
      </c>
      <c r="AG348" s="10">
        <v>2.2067670000000001</v>
      </c>
      <c r="AH348" s="10">
        <v>2.4961129999999998</v>
      </c>
      <c r="AI348" s="10">
        <v>2.7994690000000002</v>
      </c>
      <c r="AJ348" s="10">
        <v>3.1974779999999998</v>
      </c>
      <c r="AK348" s="10">
        <v>3.6415829999999998</v>
      </c>
      <c r="AL348" s="10">
        <v>4.0076179999999999</v>
      </c>
      <c r="AM348" s="10">
        <v>4.343032</v>
      </c>
      <c r="AN348" s="10">
        <v>4.7521500000000003</v>
      </c>
      <c r="AO348" s="10">
        <v>5.0948929999999999</v>
      </c>
      <c r="AP348" s="10">
        <v>5.2575839999999996</v>
      </c>
      <c r="AQ348" s="10">
        <v>5.2482319999999998</v>
      </c>
      <c r="AR348" s="10">
        <v>5.3478190000000003</v>
      </c>
      <c r="AS348" s="10">
        <v>5.5736910000000002</v>
      </c>
      <c r="AT348" s="10">
        <v>5.9022100000000002</v>
      </c>
      <c r="AU348" s="10">
        <v>6.147265</v>
      </c>
      <c r="AV348" s="10">
        <v>6.3019100000000003</v>
      </c>
      <c r="AW348" s="10">
        <v>6.3427800000000003</v>
      </c>
      <c r="AX348" s="10">
        <v>6.3571289999999996</v>
      </c>
      <c r="AY348" s="10">
        <v>6.5816949999999999</v>
      </c>
      <c r="AZ348" s="10">
        <v>6.9697849999999999</v>
      </c>
      <c r="BA348" s="10">
        <v>7.3986689999999999</v>
      </c>
      <c r="BB348" s="10">
        <v>7.9735639999999997</v>
      </c>
      <c r="BC348" s="10">
        <v>8.5597359999999991</v>
      </c>
      <c r="BD348" s="10">
        <v>8.9977</v>
      </c>
      <c r="BE348" s="10">
        <v>9.3476610000000004</v>
      </c>
      <c r="BF348" s="10">
        <v>9.6661719999999995</v>
      </c>
      <c r="BG348" s="10">
        <v>9.8112329999999996</v>
      </c>
      <c r="BH348" s="10">
        <v>9.7969209999999993</v>
      </c>
      <c r="BI348" s="10">
        <v>9.6848600000000005</v>
      </c>
      <c r="BJ348" s="10">
        <v>9.6329480000000007</v>
      </c>
      <c r="BK348" s="10">
        <v>9.6428689999999992</v>
      </c>
      <c r="BL348" s="10">
        <v>9.6914060000000006</v>
      </c>
      <c r="BM348" s="10">
        <v>9.7818120000000004</v>
      </c>
      <c r="BN348" s="10">
        <v>9.8347090000000001</v>
      </c>
      <c r="BO348" s="10">
        <v>9.8829139999999995</v>
      </c>
      <c r="BP348" s="10">
        <v>9.9321560000000009</v>
      </c>
      <c r="BQ348" s="10">
        <v>9.9816990000000008</v>
      </c>
      <c r="BR348" s="10">
        <v>10.031466999999999</v>
      </c>
      <c r="BS348" s="10">
        <v>10.08146</v>
      </c>
      <c r="BT348" s="10">
        <v>10.131679</v>
      </c>
      <c r="BU348" s="10">
        <v>10.182126</v>
      </c>
      <c r="BV348" s="10">
        <v>10.232802</v>
      </c>
      <c r="BW348" s="10">
        <v>10.283708000000001</v>
      </c>
      <c r="BX348" s="10">
        <v>10.334844</v>
      </c>
      <c r="BY348" s="10">
        <v>10.386212</v>
      </c>
      <c r="BZ348" s="10">
        <v>10.437811999999999</v>
      </c>
      <c r="CA348" s="10">
        <v>10.489647</v>
      </c>
      <c r="CB348" s="10">
        <v>10.541715999999999</v>
      </c>
    </row>
    <row r="349" spans="1:80">
      <c r="A349" s="10">
        <v>5.7748000000000001E-2</v>
      </c>
      <c r="B349" s="10">
        <v>8.9708999999999997E-2</v>
      </c>
      <c r="C349" s="10">
        <v>0.12911700000000001</v>
      </c>
      <c r="D349" s="10">
        <v>0.174765</v>
      </c>
      <c r="E349" s="10">
        <v>0.212896</v>
      </c>
      <c r="F349" s="10">
        <v>0.25763000000000003</v>
      </c>
      <c r="G349" s="10">
        <v>0.32307999999999998</v>
      </c>
      <c r="H349" s="10">
        <v>0.37969999999999998</v>
      </c>
      <c r="I349" s="10">
        <v>0.40614699999999998</v>
      </c>
      <c r="J349" s="10">
        <v>0.38791500000000001</v>
      </c>
      <c r="K349" s="10">
        <v>0.38194499999999998</v>
      </c>
      <c r="L349" s="10">
        <v>0.3448</v>
      </c>
      <c r="M349" s="10">
        <v>0.29070600000000002</v>
      </c>
      <c r="N349" s="10">
        <v>0.226996</v>
      </c>
      <c r="O349" s="10">
        <v>0.15235699999999999</v>
      </c>
      <c r="P349" s="10">
        <v>6.5448999999999993E-2</v>
      </c>
      <c r="Q349" s="10">
        <v>-1.4319999999999999E-3</v>
      </c>
      <c r="R349" s="10">
        <v>-2.5474E-2</v>
      </c>
      <c r="S349" s="10">
        <v>-3.4631000000000002E-2</v>
      </c>
      <c r="T349" s="10">
        <v>-4.9445999999999997E-2</v>
      </c>
      <c r="U349" s="10">
        <v>-6.0253000000000001E-2</v>
      </c>
      <c r="V349" s="10">
        <v>-7.5400999999999996E-2</v>
      </c>
      <c r="W349" s="10">
        <v>-8.9226E-2</v>
      </c>
      <c r="X349" s="10">
        <v>-9.8572000000000007E-2</v>
      </c>
      <c r="Y349" s="10">
        <v>-8.2114999999999994E-2</v>
      </c>
      <c r="Z349" s="10">
        <v>-5.6347000000000001E-2</v>
      </c>
      <c r="AA349" s="10">
        <v>-3.3096E-2</v>
      </c>
      <c r="AB349" s="10">
        <v>-3.9045000000000003E-2</v>
      </c>
      <c r="AC349" s="10">
        <v>-8.0759999999999998E-2</v>
      </c>
      <c r="AD349" s="10">
        <v>-0.12232899999999999</v>
      </c>
      <c r="AE349" s="10">
        <v>-0.14165</v>
      </c>
      <c r="AF349" s="10">
        <v>-0.140816</v>
      </c>
      <c r="AG349" s="10">
        <v>-0.15174799999999999</v>
      </c>
      <c r="AH349" s="10">
        <v>-0.16264999999999999</v>
      </c>
      <c r="AI349" s="10">
        <v>-0.17932999999999999</v>
      </c>
      <c r="AJ349" s="10">
        <v>-0.20407</v>
      </c>
      <c r="AK349" s="10">
        <v>-0.20994399999999999</v>
      </c>
      <c r="AL349" s="10">
        <v>-0.20671200000000001</v>
      </c>
      <c r="AM349" s="10">
        <v>-0.20146600000000001</v>
      </c>
      <c r="AN349" s="10">
        <v>-0.17844299999999999</v>
      </c>
      <c r="AO349" s="10">
        <v>-0.141656</v>
      </c>
      <c r="AP349" s="10">
        <v>-0.13194600000000001</v>
      </c>
      <c r="AQ349" s="10">
        <v>-0.13528899999999999</v>
      </c>
      <c r="AR349" s="10">
        <v>-0.135405</v>
      </c>
      <c r="AS349" s="10">
        <v>-0.131825</v>
      </c>
      <c r="AT349" s="10">
        <v>-0.127391</v>
      </c>
      <c r="AU349" s="10">
        <v>-0.12831100000000001</v>
      </c>
      <c r="AV349" s="10">
        <v>-0.10516</v>
      </c>
      <c r="AW349" s="10">
        <v>-5.9365000000000001E-2</v>
      </c>
      <c r="AX349" s="10">
        <v>-2.2571000000000001E-2</v>
      </c>
      <c r="AY349" s="10">
        <v>1.5238E-2</v>
      </c>
      <c r="AZ349" s="10">
        <v>4.0267999999999998E-2</v>
      </c>
      <c r="BA349" s="10">
        <v>6.2798999999999994E-2</v>
      </c>
      <c r="BB349" s="10">
        <v>9.2397000000000007E-2</v>
      </c>
      <c r="BC349" s="10">
        <v>0.11991300000000001</v>
      </c>
      <c r="BD349" s="10">
        <v>0.15457199999999999</v>
      </c>
      <c r="BE349" s="10">
        <v>0.18657699999999999</v>
      </c>
      <c r="BF349" s="10">
        <v>0.19975200000000001</v>
      </c>
      <c r="BG349" s="10">
        <v>0.204738</v>
      </c>
      <c r="BH349" s="10">
        <v>0.20913899999999999</v>
      </c>
      <c r="BI349" s="10">
        <v>0.21615999999999999</v>
      </c>
      <c r="BJ349" s="10">
        <v>0.221889</v>
      </c>
      <c r="BK349" s="10">
        <v>0.22719200000000001</v>
      </c>
      <c r="BL349" s="10">
        <v>0.224137</v>
      </c>
      <c r="BM349" s="10">
        <v>0.221579</v>
      </c>
      <c r="BN349" s="10">
        <v>0.21924099999999999</v>
      </c>
      <c r="BO349" s="10">
        <v>0.216807</v>
      </c>
      <c r="BP349" s="10">
        <v>0.21357499999999999</v>
      </c>
      <c r="BQ349" s="10">
        <v>0.21035000000000001</v>
      </c>
      <c r="BR349" s="10">
        <v>0.20713400000000001</v>
      </c>
      <c r="BS349" s="10">
        <v>0.203926</v>
      </c>
      <c r="BT349" s="10">
        <v>0.20072599999999999</v>
      </c>
      <c r="BU349" s="10">
        <v>0.19753499999999999</v>
      </c>
      <c r="BV349" s="10">
        <v>0.194352</v>
      </c>
      <c r="BW349" s="10">
        <v>0.19117799999999999</v>
      </c>
      <c r="BX349" s="10">
        <v>0.18801300000000001</v>
      </c>
      <c r="BY349" s="10">
        <v>0.18485499999999999</v>
      </c>
      <c r="BZ349" s="10">
        <v>0.18170700000000001</v>
      </c>
      <c r="CA349" s="10">
        <v>0.178566</v>
      </c>
      <c r="CB349" s="10">
        <v>0.17543400000000001</v>
      </c>
    </row>
    <row r="350" spans="1:80">
      <c r="A350" s="10">
        <v>2.3029000000000001E-2</v>
      </c>
      <c r="B350" s="10">
        <v>7.7668000000000001E-2</v>
      </c>
      <c r="C350" s="10">
        <v>0.13678100000000001</v>
      </c>
      <c r="D350" s="10">
        <v>0.182697</v>
      </c>
      <c r="E350" s="10">
        <v>0.21881500000000001</v>
      </c>
      <c r="F350" s="10">
        <v>0.245974</v>
      </c>
      <c r="G350" s="10">
        <v>0.26017699999999999</v>
      </c>
      <c r="H350" s="10">
        <v>0.26682099999999997</v>
      </c>
      <c r="I350" s="10">
        <v>0.241754</v>
      </c>
      <c r="J350" s="10">
        <v>0.214368</v>
      </c>
      <c r="K350" s="10">
        <v>0.196158</v>
      </c>
      <c r="L350" s="10">
        <v>0.17404600000000001</v>
      </c>
      <c r="M350" s="10">
        <v>0.14051</v>
      </c>
      <c r="N350" s="10">
        <v>9.8033999999999996E-2</v>
      </c>
      <c r="O350" s="10">
        <v>6.3362000000000002E-2</v>
      </c>
      <c r="P350" s="10">
        <v>5.0889999999999998E-2</v>
      </c>
      <c r="Q350" s="10">
        <v>6.6840999999999998E-2</v>
      </c>
      <c r="R350" s="10">
        <v>7.4811000000000002E-2</v>
      </c>
      <c r="S350" s="10">
        <v>7.7686000000000005E-2</v>
      </c>
      <c r="T350" s="10">
        <v>7.8940999999999997E-2</v>
      </c>
      <c r="U350" s="10">
        <v>7.1171999999999999E-2</v>
      </c>
      <c r="V350" s="10">
        <v>9.0384999999999993E-2</v>
      </c>
      <c r="W350" s="10">
        <v>0.12558</v>
      </c>
      <c r="X350" s="10">
        <v>0.16537499999999999</v>
      </c>
      <c r="Y350" s="10">
        <v>0.194493</v>
      </c>
      <c r="Z350" s="10">
        <v>0.219253</v>
      </c>
      <c r="AA350" s="10">
        <v>0.24190999999999999</v>
      </c>
      <c r="AB350" s="10">
        <v>0.28239300000000001</v>
      </c>
      <c r="AC350" s="10">
        <v>0.33081700000000003</v>
      </c>
      <c r="AD350" s="10">
        <v>0.37252200000000002</v>
      </c>
      <c r="AE350" s="10">
        <v>0.40617700000000001</v>
      </c>
      <c r="AF350" s="10">
        <v>0.43482999999999999</v>
      </c>
      <c r="AG350" s="10">
        <v>0.47629300000000002</v>
      </c>
      <c r="AH350" s="10">
        <v>0.55848799999999998</v>
      </c>
      <c r="AI350" s="10">
        <v>0.68290899999999999</v>
      </c>
      <c r="AJ350" s="10">
        <v>0.84175100000000003</v>
      </c>
      <c r="AK350" s="10">
        <v>0.99912699999999999</v>
      </c>
      <c r="AL350" s="10">
        <v>1.142747</v>
      </c>
      <c r="AM350" s="10">
        <v>1.2953859999999999</v>
      </c>
      <c r="AN350" s="10">
        <v>1.474037</v>
      </c>
      <c r="AO350" s="10">
        <v>1.667109</v>
      </c>
      <c r="AP350" s="10">
        <v>1.814228</v>
      </c>
      <c r="AQ350" s="10">
        <v>1.9359360000000001</v>
      </c>
      <c r="AR350" s="10">
        <v>2.006535</v>
      </c>
      <c r="AS350" s="10">
        <v>2.0619190000000001</v>
      </c>
      <c r="AT350" s="10">
        <v>2.1350440000000002</v>
      </c>
      <c r="AU350" s="10">
        <v>2.1589269999999998</v>
      </c>
      <c r="AV350" s="10">
        <v>2.260796</v>
      </c>
      <c r="AW350" s="10">
        <v>2.420833</v>
      </c>
      <c r="AX350" s="10">
        <v>2.6180240000000001</v>
      </c>
      <c r="AY350" s="10">
        <v>2.8636900000000001</v>
      </c>
      <c r="AZ350" s="10">
        <v>3.1594389999999999</v>
      </c>
      <c r="BA350" s="10">
        <v>3.4294699999999998</v>
      </c>
      <c r="BB350" s="10">
        <v>3.6716820000000001</v>
      </c>
      <c r="BC350" s="10">
        <v>3.919867</v>
      </c>
      <c r="BD350" s="10">
        <v>4.1465569999999996</v>
      </c>
      <c r="BE350" s="10">
        <v>4.3917999999999999</v>
      </c>
      <c r="BF350" s="10">
        <v>4.6133649999999999</v>
      </c>
      <c r="BG350" s="10">
        <v>4.8034800000000004</v>
      </c>
      <c r="BH350" s="10">
        <v>4.9513550000000004</v>
      </c>
      <c r="BI350" s="10">
        <v>5.0276459999999998</v>
      </c>
      <c r="BJ350" s="10">
        <v>5.121048</v>
      </c>
      <c r="BK350" s="10">
        <v>5.2768079999999999</v>
      </c>
      <c r="BL350" s="10">
        <v>5.4630660000000004</v>
      </c>
      <c r="BM350" s="10">
        <v>5.6720550000000003</v>
      </c>
      <c r="BN350" s="10">
        <v>5.8955289999999998</v>
      </c>
      <c r="BO350" s="10">
        <v>6.1216489999999997</v>
      </c>
      <c r="BP350" s="10">
        <v>6.3549009999999999</v>
      </c>
      <c r="BQ350" s="10">
        <v>6.5958819999999996</v>
      </c>
      <c r="BR350" s="10">
        <v>6.8447589999999998</v>
      </c>
      <c r="BS350" s="10">
        <v>7.1017900000000003</v>
      </c>
      <c r="BT350" s="10">
        <v>7.3672430000000002</v>
      </c>
      <c r="BU350" s="10">
        <v>7.6413929999999999</v>
      </c>
      <c r="BV350" s="10">
        <v>7.924525</v>
      </c>
      <c r="BW350" s="10">
        <v>8.2169349999999994</v>
      </c>
      <c r="BX350" s="10">
        <v>8.5189249999999994</v>
      </c>
      <c r="BY350" s="10">
        <v>8.8308090000000004</v>
      </c>
      <c r="BZ350" s="10">
        <v>9.1529129999999999</v>
      </c>
      <c r="CA350" s="10">
        <v>9.4855699999999992</v>
      </c>
      <c r="CB350" s="10">
        <v>9.8291269999999997</v>
      </c>
    </row>
    <row r="351" spans="1:80">
      <c r="A351" s="10">
        <v>-3.8990000000000001E-3</v>
      </c>
      <c r="B351" s="10">
        <v>-2.3372E-2</v>
      </c>
      <c r="C351" s="10">
        <v>-5.9081000000000002E-2</v>
      </c>
      <c r="D351" s="10">
        <v>-8.6239999999999997E-2</v>
      </c>
      <c r="E351" s="10">
        <v>-0.10975699999999999</v>
      </c>
      <c r="F351" s="10">
        <v>-0.142236</v>
      </c>
      <c r="G351" s="10">
        <v>-0.168625</v>
      </c>
      <c r="H351" s="10">
        <v>-0.180446</v>
      </c>
      <c r="I351" s="10">
        <v>-0.19563800000000001</v>
      </c>
      <c r="J351" s="10">
        <v>-0.219808</v>
      </c>
      <c r="K351" s="10">
        <v>-0.22827</v>
      </c>
      <c r="L351" s="10">
        <v>-0.22678899999999999</v>
      </c>
      <c r="M351" s="10">
        <v>-0.199629</v>
      </c>
      <c r="N351" s="10">
        <v>-0.168762</v>
      </c>
      <c r="O351" s="10">
        <v>-0.14122299999999999</v>
      </c>
      <c r="P351" s="10">
        <v>-0.106222</v>
      </c>
      <c r="Q351" s="10">
        <v>-6.1429999999999998E-2</v>
      </c>
      <c r="R351" s="10">
        <v>-1.3694E-2</v>
      </c>
      <c r="S351" s="10">
        <v>3.7508E-2</v>
      </c>
      <c r="T351" s="10">
        <v>7.7017000000000002E-2</v>
      </c>
      <c r="U351" s="10">
        <v>0.109252</v>
      </c>
      <c r="V351" s="10">
        <v>0.18315999999999999</v>
      </c>
      <c r="W351" s="10">
        <v>0.29059600000000002</v>
      </c>
      <c r="X351" s="10">
        <v>0.44638499999999998</v>
      </c>
      <c r="Y351" s="10">
        <v>0.66638900000000001</v>
      </c>
      <c r="Z351" s="10">
        <v>0.94793400000000005</v>
      </c>
      <c r="AA351" s="10">
        <v>1.2599</v>
      </c>
      <c r="AB351" s="10">
        <v>1.5317289999999999</v>
      </c>
      <c r="AC351" s="10">
        <v>1.7851840000000001</v>
      </c>
      <c r="AD351" s="10">
        <v>2.037846</v>
      </c>
      <c r="AE351" s="10">
        <v>2.2533240000000001</v>
      </c>
      <c r="AF351" s="10">
        <v>2.3823509999999999</v>
      </c>
      <c r="AG351" s="10">
        <v>2.4487070000000002</v>
      </c>
      <c r="AH351" s="10">
        <v>2.4975339999999999</v>
      </c>
      <c r="AI351" s="10">
        <v>2.5573480000000002</v>
      </c>
      <c r="AJ351" s="10">
        <v>2.6418370000000002</v>
      </c>
      <c r="AK351" s="10">
        <v>2.771331</v>
      </c>
      <c r="AL351" s="10">
        <v>2.9404439999999998</v>
      </c>
      <c r="AM351" s="10">
        <v>3.007663</v>
      </c>
      <c r="AN351" s="10">
        <v>3.0621420000000001</v>
      </c>
      <c r="AO351" s="10">
        <v>3.097925</v>
      </c>
      <c r="AP351" s="10">
        <v>3.1181559999999999</v>
      </c>
      <c r="AQ351" s="10">
        <v>3.1325319999999999</v>
      </c>
      <c r="AR351" s="10">
        <v>3.0263360000000001</v>
      </c>
      <c r="AS351" s="10">
        <v>2.8843670000000001</v>
      </c>
      <c r="AT351" s="10">
        <v>2.785873</v>
      </c>
      <c r="AU351" s="10">
        <v>2.7161749999999998</v>
      </c>
      <c r="AV351" s="10">
        <v>2.6316519999999999</v>
      </c>
      <c r="AW351" s="10">
        <v>2.5575739999999998</v>
      </c>
      <c r="AX351" s="10">
        <v>2.5859800000000002</v>
      </c>
      <c r="AY351" s="10">
        <v>2.6744780000000001</v>
      </c>
      <c r="AZ351" s="10">
        <v>2.7914159999999999</v>
      </c>
      <c r="BA351" s="10">
        <v>2.908792</v>
      </c>
      <c r="BB351" s="10">
        <v>3.0389020000000002</v>
      </c>
      <c r="BC351" s="10">
        <v>3.246845</v>
      </c>
      <c r="BD351" s="10">
        <v>3.541687</v>
      </c>
      <c r="BE351" s="10">
        <v>3.8242609999999999</v>
      </c>
      <c r="BF351" s="10">
        <v>4.0495049999999999</v>
      </c>
      <c r="BG351" s="10">
        <v>4.2946609999999996</v>
      </c>
      <c r="BH351" s="10">
        <v>4.523549</v>
      </c>
      <c r="BI351" s="10">
        <v>4.7317239999999998</v>
      </c>
      <c r="BJ351" s="10">
        <v>4.9039989999999998</v>
      </c>
      <c r="BK351" s="10">
        <v>5.1058079999999997</v>
      </c>
      <c r="BL351" s="10">
        <v>5.2865729999999997</v>
      </c>
      <c r="BM351" s="10">
        <v>5.4803249999999997</v>
      </c>
      <c r="BN351" s="10">
        <v>5.6717979999999999</v>
      </c>
      <c r="BO351" s="10">
        <v>5.8706040000000002</v>
      </c>
      <c r="BP351" s="10">
        <v>6.0747350000000004</v>
      </c>
      <c r="BQ351" s="10">
        <v>6.2849589999999997</v>
      </c>
      <c r="BR351" s="10">
        <v>6.50143</v>
      </c>
      <c r="BS351" s="10">
        <v>6.7243339999999998</v>
      </c>
      <c r="BT351" s="10">
        <v>6.9538599999999997</v>
      </c>
      <c r="BU351" s="10">
        <v>7.1902080000000002</v>
      </c>
      <c r="BV351" s="10">
        <v>7.4335779999999998</v>
      </c>
      <c r="BW351" s="10">
        <v>7.6841799999999996</v>
      </c>
      <c r="BX351" s="10">
        <v>7.9422280000000001</v>
      </c>
      <c r="BY351" s="10">
        <v>8.2079450000000005</v>
      </c>
      <c r="BZ351" s="10">
        <v>8.4815570000000005</v>
      </c>
      <c r="CA351" s="10">
        <v>8.7632989999999999</v>
      </c>
      <c r="CB351" s="10">
        <v>9.0534130000000008</v>
      </c>
    </row>
    <row r="352" spans="1:80">
      <c r="A352" s="10">
        <v>9.5974000000000004E-2</v>
      </c>
      <c r="B352" s="10">
        <v>0.19874600000000001</v>
      </c>
      <c r="C352" s="10">
        <v>0.31246600000000002</v>
      </c>
      <c r="D352" s="10">
        <v>0.40537000000000001</v>
      </c>
      <c r="E352" s="10">
        <v>0.50248999999999999</v>
      </c>
      <c r="F352" s="10">
        <v>0.62901200000000002</v>
      </c>
      <c r="G352" s="10">
        <v>0.791744</v>
      </c>
      <c r="H352" s="10">
        <v>0.98627699999999996</v>
      </c>
      <c r="I352" s="10">
        <v>1.1473249999999999</v>
      </c>
      <c r="J352" s="10">
        <v>1.2879050000000001</v>
      </c>
      <c r="K352" s="10">
        <v>1.345575</v>
      </c>
      <c r="L352" s="10">
        <v>1.373097</v>
      </c>
      <c r="M352" s="10">
        <v>1.3738809999999999</v>
      </c>
      <c r="N352" s="10">
        <v>1.341261</v>
      </c>
      <c r="O352" s="10">
        <v>1.3523879999999999</v>
      </c>
      <c r="P352" s="10">
        <v>1.332989</v>
      </c>
      <c r="Q352" s="10">
        <v>1.280386</v>
      </c>
      <c r="R352" s="10">
        <v>1.2565409999999999</v>
      </c>
      <c r="S352" s="10">
        <v>1.270759</v>
      </c>
      <c r="T352" s="10">
        <v>1.328131</v>
      </c>
      <c r="U352" s="10">
        <v>1.37154</v>
      </c>
      <c r="V352" s="10">
        <v>1.3500779999999999</v>
      </c>
      <c r="W352" s="10">
        <v>1.34179</v>
      </c>
      <c r="X352" s="10">
        <v>1.337799</v>
      </c>
      <c r="Y352" s="10">
        <v>1.3248599999999999</v>
      </c>
      <c r="Z352" s="10">
        <v>1.283396</v>
      </c>
      <c r="AA352" s="10">
        <v>1.284249</v>
      </c>
      <c r="AB352" s="10">
        <v>1.3308070000000001</v>
      </c>
      <c r="AC352" s="10">
        <v>1.352455</v>
      </c>
      <c r="AD352" s="10">
        <v>1.3401780000000001</v>
      </c>
      <c r="AE352" s="10">
        <v>1.3313520000000001</v>
      </c>
      <c r="AF352" s="10">
        <v>1.3179780000000001</v>
      </c>
      <c r="AG352" s="10">
        <v>1.289296</v>
      </c>
      <c r="AH352" s="10">
        <v>1.219096</v>
      </c>
      <c r="AI352" s="10">
        <v>1.195919</v>
      </c>
      <c r="AJ352" s="10">
        <v>1.20513</v>
      </c>
      <c r="AK352" s="10">
        <v>1.233001</v>
      </c>
      <c r="AL352" s="10">
        <v>1.273943</v>
      </c>
      <c r="AM352" s="10">
        <v>1.3433269999999999</v>
      </c>
      <c r="AN352" s="10">
        <v>1.4196789999999999</v>
      </c>
      <c r="AO352" s="10">
        <v>1.515066</v>
      </c>
      <c r="AP352" s="10">
        <v>1.5474509999999999</v>
      </c>
      <c r="AQ352" s="10">
        <v>1.510262</v>
      </c>
      <c r="AR352" s="10">
        <v>1.484472</v>
      </c>
      <c r="AS352" s="10">
        <v>1.458356</v>
      </c>
      <c r="AT352" s="10">
        <v>1.443773</v>
      </c>
      <c r="AU352" s="10">
        <v>1.407532</v>
      </c>
      <c r="AV352" s="10">
        <v>1.387399</v>
      </c>
      <c r="AW352" s="10">
        <v>1.418779</v>
      </c>
      <c r="AX352" s="10">
        <v>1.4206380000000001</v>
      </c>
      <c r="AY352" s="10">
        <v>1.3915660000000001</v>
      </c>
      <c r="AZ352" s="10">
        <v>1.3388610000000001</v>
      </c>
      <c r="BA352" s="10">
        <v>1.3033790000000001</v>
      </c>
      <c r="BB352" s="10">
        <v>1.2931360000000001</v>
      </c>
      <c r="BC352" s="10">
        <v>1.2601850000000001</v>
      </c>
      <c r="BD352" s="10">
        <v>1.252186</v>
      </c>
      <c r="BE352" s="10">
        <v>1.2621039999999999</v>
      </c>
      <c r="BF352" s="10">
        <v>1.2852429999999999</v>
      </c>
      <c r="BG352" s="10">
        <v>1.318719</v>
      </c>
      <c r="BH352" s="10">
        <v>1.369683</v>
      </c>
      <c r="BI352" s="10">
        <v>1.435543</v>
      </c>
      <c r="BJ352" s="10">
        <v>1.4809330000000001</v>
      </c>
      <c r="BK352" s="10">
        <v>1.501555</v>
      </c>
      <c r="BL352" s="10">
        <v>1.549245</v>
      </c>
      <c r="BM352" s="10">
        <v>1.592741</v>
      </c>
      <c r="BN352" s="10">
        <v>1.631057</v>
      </c>
      <c r="BO352" s="10">
        <v>1.6657960000000001</v>
      </c>
      <c r="BP352" s="10">
        <v>1.7019070000000001</v>
      </c>
      <c r="BQ352" s="10">
        <v>1.7385189999999999</v>
      </c>
      <c r="BR352" s="10">
        <v>1.775628</v>
      </c>
      <c r="BS352" s="10">
        <v>1.813239</v>
      </c>
      <c r="BT352" s="10">
        <v>1.8513599999999999</v>
      </c>
      <c r="BU352" s="10">
        <v>1.8899980000000001</v>
      </c>
      <c r="BV352" s="10">
        <v>1.9291590000000001</v>
      </c>
      <c r="BW352" s="10">
        <v>1.9688509999999999</v>
      </c>
      <c r="BX352" s="10">
        <v>2.0090810000000001</v>
      </c>
      <c r="BY352" s="10">
        <v>2.0498560000000001</v>
      </c>
      <c r="BZ352" s="10">
        <v>2.091183</v>
      </c>
      <c r="CA352" s="10">
        <v>2.1330710000000002</v>
      </c>
      <c r="CB352" s="10">
        <v>2.1755260000000001</v>
      </c>
    </row>
    <row r="353" spans="1:80">
      <c r="A353" s="10">
        <v>6.0470000000000003E-3</v>
      </c>
      <c r="B353" s="10">
        <v>1.227E-3</v>
      </c>
      <c r="C353" s="10">
        <v>-2.6693999999999999E-2</v>
      </c>
      <c r="D353" s="10">
        <v>-6.0305999999999998E-2</v>
      </c>
      <c r="E353" s="10">
        <v>-0.102307</v>
      </c>
      <c r="F353" s="10">
        <v>-0.135932</v>
      </c>
      <c r="G353" s="10">
        <v>-0.15489800000000001</v>
      </c>
      <c r="H353" s="10">
        <v>-0.13892699999999999</v>
      </c>
      <c r="I353" s="10">
        <v>-9.2095999999999997E-2</v>
      </c>
      <c r="J353" s="10">
        <v>-4.3381000000000003E-2</v>
      </c>
      <c r="K353" s="10">
        <v>3.4480000000000001E-3</v>
      </c>
      <c r="L353" s="10">
        <v>5.5345999999999999E-2</v>
      </c>
      <c r="M353" s="10">
        <v>9.1995999999999994E-2</v>
      </c>
      <c r="N353" s="10">
        <v>0.126777</v>
      </c>
      <c r="O353" s="10">
        <v>0.15476999999999999</v>
      </c>
      <c r="P353" s="10">
        <v>0.16492799999999999</v>
      </c>
      <c r="Q353" s="10">
        <v>0.14807400000000001</v>
      </c>
      <c r="R353" s="10">
        <v>0.10692699999999999</v>
      </c>
      <c r="S353" s="10">
        <v>5.4162000000000002E-2</v>
      </c>
      <c r="T353" s="10">
        <v>1.1212E-2</v>
      </c>
      <c r="U353" s="10">
        <v>-2.3640000000000001E-2</v>
      </c>
      <c r="V353" s="10">
        <v>-6.8525000000000003E-2</v>
      </c>
      <c r="W353" s="10">
        <v>-9.2464000000000005E-2</v>
      </c>
      <c r="X353" s="10">
        <v>-8.3048999999999998E-2</v>
      </c>
      <c r="Y353" s="10">
        <v>-6.2390000000000001E-2</v>
      </c>
      <c r="Z353" s="10">
        <v>-5.2495E-2</v>
      </c>
      <c r="AA353" s="10">
        <v>-4.1486000000000002E-2</v>
      </c>
      <c r="AB353" s="10">
        <v>-4.4886000000000002E-2</v>
      </c>
      <c r="AC353" s="10">
        <v>-5.1539000000000001E-2</v>
      </c>
      <c r="AD353" s="10">
        <v>-2.8223000000000002E-2</v>
      </c>
      <c r="AE353" s="10">
        <v>2.1410999999999999E-2</v>
      </c>
      <c r="AF353" s="10">
        <v>9.4405000000000003E-2</v>
      </c>
      <c r="AG353" s="10">
        <v>0.173567</v>
      </c>
      <c r="AH353" s="10">
        <v>0.24745700000000001</v>
      </c>
      <c r="AI353" s="10">
        <v>0.31079499999999999</v>
      </c>
      <c r="AJ353" s="10">
        <v>0.38347500000000001</v>
      </c>
      <c r="AK353" s="10">
        <v>0.44369799999999998</v>
      </c>
      <c r="AL353" s="10">
        <v>0.49663600000000002</v>
      </c>
      <c r="AM353" s="10">
        <v>0.55918500000000004</v>
      </c>
      <c r="AN353" s="10">
        <v>0.64457100000000001</v>
      </c>
      <c r="AO353" s="10">
        <v>0.80815000000000003</v>
      </c>
      <c r="AP353" s="10">
        <v>0.99989799999999995</v>
      </c>
      <c r="AQ353" s="10">
        <v>1.1813130000000001</v>
      </c>
      <c r="AR353" s="10">
        <v>1.3302210000000001</v>
      </c>
      <c r="AS353" s="10">
        <v>1.42737</v>
      </c>
      <c r="AT353" s="10">
        <v>1.5189189999999999</v>
      </c>
      <c r="AU353" s="10">
        <v>1.570705</v>
      </c>
      <c r="AV353" s="10">
        <v>1.6076569999999999</v>
      </c>
      <c r="AW353" s="10">
        <v>1.643138</v>
      </c>
      <c r="AX353" s="10">
        <v>1.665114</v>
      </c>
      <c r="AY353" s="10">
        <v>1.653953</v>
      </c>
      <c r="AZ353" s="10">
        <v>1.622743</v>
      </c>
      <c r="BA353" s="10">
        <v>1.627867</v>
      </c>
      <c r="BB353" s="10">
        <v>1.6495660000000001</v>
      </c>
      <c r="BC353" s="10">
        <v>1.6530130000000001</v>
      </c>
      <c r="BD353" s="10">
        <v>1.677781</v>
      </c>
      <c r="BE353" s="10">
        <v>1.7062360000000001</v>
      </c>
      <c r="BF353" s="10">
        <v>1.732064</v>
      </c>
      <c r="BG353" s="10">
        <v>1.7788060000000001</v>
      </c>
      <c r="BH353" s="10">
        <v>1.81721</v>
      </c>
      <c r="BI353" s="10">
        <v>1.842374</v>
      </c>
      <c r="BJ353" s="10">
        <v>1.8569899999999999</v>
      </c>
      <c r="BK353" s="10">
        <v>1.862689</v>
      </c>
      <c r="BL353" s="10">
        <v>1.859605</v>
      </c>
      <c r="BM353" s="10">
        <v>1.8552949999999999</v>
      </c>
      <c r="BN353" s="10">
        <v>1.848252</v>
      </c>
      <c r="BO353" s="10">
        <v>1.8447290000000001</v>
      </c>
      <c r="BP353" s="10">
        <v>1.8421959999999999</v>
      </c>
      <c r="BQ353" s="10">
        <v>1.8396220000000001</v>
      </c>
      <c r="BR353" s="10">
        <v>1.8370500000000001</v>
      </c>
      <c r="BS353" s="10">
        <v>1.8344800000000001</v>
      </c>
      <c r="BT353" s="10">
        <v>1.8319129999999999</v>
      </c>
      <c r="BU353" s="10">
        <v>1.829348</v>
      </c>
      <c r="BV353" s="10">
        <v>1.826786</v>
      </c>
      <c r="BW353" s="10">
        <v>1.824225</v>
      </c>
      <c r="BX353" s="10">
        <v>1.8216669999999999</v>
      </c>
      <c r="BY353" s="10">
        <v>1.8191120000000001</v>
      </c>
      <c r="BZ353" s="10">
        <v>1.816559</v>
      </c>
      <c r="CA353" s="10">
        <v>1.8140080000000001</v>
      </c>
      <c r="CB353" s="10">
        <v>1.8114589999999999</v>
      </c>
    </row>
    <row r="354" spans="1:80">
      <c r="A354" s="10">
        <v>2.7390000000000001E-2</v>
      </c>
      <c r="B354" s="10">
        <v>7.1036000000000002E-2</v>
      </c>
      <c r="C354" s="10">
        <v>0.13133700000000001</v>
      </c>
      <c r="D354" s="10">
        <v>0.22184899999999999</v>
      </c>
      <c r="E354" s="10">
        <v>0.31906400000000001</v>
      </c>
      <c r="F354" s="10">
        <v>0.40138099999999999</v>
      </c>
      <c r="G354" s="10">
        <v>0.47948600000000002</v>
      </c>
      <c r="H354" s="10">
        <v>0.55688099999999996</v>
      </c>
      <c r="I354" s="10">
        <v>0.64441599999999999</v>
      </c>
      <c r="J354" s="10">
        <v>0.75573400000000002</v>
      </c>
      <c r="K354" s="10">
        <v>0.86111499999999996</v>
      </c>
      <c r="L354" s="10">
        <v>1.0145960000000001</v>
      </c>
      <c r="M354" s="10">
        <v>1.176294</v>
      </c>
      <c r="N354" s="10">
        <v>1.2795799999999999</v>
      </c>
      <c r="O354" s="10">
        <v>1.376771</v>
      </c>
      <c r="P354" s="10">
        <v>1.4804310000000001</v>
      </c>
      <c r="Q354" s="10">
        <v>1.5824100000000001</v>
      </c>
      <c r="R354" s="10">
        <v>1.742532</v>
      </c>
      <c r="S354" s="10">
        <v>1.960582</v>
      </c>
      <c r="T354" s="10">
        <v>2.2648410000000001</v>
      </c>
      <c r="U354" s="10">
        <v>2.5459239999999999</v>
      </c>
      <c r="V354" s="10">
        <v>2.7954919999999999</v>
      </c>
      <c r="W354" s="10">
        <v>3.1726869999999998</v>
      </c>
      <c r="X354" s="10">
        <v>3.5362619999999998</v>
      </c>
      <c r="Y354" s="10">
        <v>3.9033820000000001</v>
      </c>
      <c r="Z354" s="10">
        <v>4.2476260000000003</v>
      </c>
      <c r="AA354" s="10">
        <v>4.6035430000000002</v>
      </c>
      <c r="AB354" s="10">
        <v>5.0621739999999997</v>
      </c>
      <c r="AC354" s="10">
        <v>5.4666560000000004</v>
      </c>
      <c r="AD354" s="10">
        <v>5.6644480000000001</v>
      </c>
      <c r="AE354" s="10">
        <v>5.744097</v>
      </c>
      <c r="AF354" s="10">
        <v>5.7876089999999998</v>
      </c>
      <c r="AG354" s="10">
        <v>5.8572819999999997</v>
      </c>
      <c r="AH354" s="10">
        <v>5.8885870000000002</v>
      </c>
      <c r="AI354" s="10">
        <v>5.8364739999999999</v>
      </c>
      <c r="AJ354" s="10">
        <v>5.6943869999999999</v>
      </c>
      <c r="AK354" s="10">
        <v>5.472442</v>
      </c>
      <c r="AL354" s="10">
        <v>5.2240960000000003</v>
      </c>
      <c r="AM354" s="10">
        <v>5.072184</v>
      </c>
      <c r="AN354" s="10">
        <v>5.0804590000000003</v>
      </c>
      <c r="AO354" s="10">
        <v>5.1358550000000003</v>
      </c>
      <c r="AP354" s="10">
        <v>5.1710640000000003</v>
      </c>
      <c r="AQ354" s="10">
        <v>5.2541330000000004</v>
      </c>
      <c r="AR354" s="10">
        <v>5.3898190000000001</v>
      </c>
      <c r="AS354" s="10">
        <v>5.5702809999999996</v>
      </c>
      <c r="AT354" s="10">
        <v>5.6592719999999996</v>
      </c>
      <c r="AU354" s="10">
        <v>5.7728830000000002</v>
      </c>
      <c r="AV354" s="10">
        <v>5.9931619999999999</v>
      </c>
      <c r="AW354" s="10">
        <v>6.263204</v>
      </c>
      <c r="AX354" s="10">
        <v>6.5400549999999997</v>
      </c>
      <c r="AY354" s="10">
        <v>6.834308</v>
      </c>
      <c r="AZ354" s="10">
        <v>6.9906410000000001</v>
      </c>
      <c r="BA354" s="10">
        <v>7.0973490000000004</v>
      </c>
      <c r="BB354" s="10">
        <v>7.2703709999999999</v>
      </c>
      <c r="BC354" s="10">
        <v>7.4598469999999999</v>
      </c>
      <c r="BD354" s="10">
        <v>7.6076639999999998</v>
      </c>
      <c r="BE354" s="10">
        <v>7.7882150000000001</v>
      </c>
      <c r="BF354" s="10">
        <v>8.0190420000000007</v>
      </c>
      <c r="BG354" s="10">
        <v>8.1514469999999992</v>
      </c>
      <c r="BH354" s="10">
        <v>8.2209909999999997</v>
      </c>
      <c r="BI354" s="10">
        <v>8.2222120000000007</v>
      </c>
      <c r="BJ354" s="10">
        <v>8.1638110000000008</v>
      </c>
      <c r="BK354" s="10">
        <v>8.1056120000000007</v>
      </c>
      <c r="BL354" s="10">
        <v>8.0107579999999992</v>
      </c>
      <c r="BM354" s="10">
        <v>7.9219840000000001</v>
      </c>
      <c r="BN354" s="10">
        <v>7.8571689999999998</v>
      </c>
      <c r="BO354" s="10">
        <v>7.7950720000000002</v>
      </c>
      <c r="BP354" s="10">
        <v>7.7360920000000002</v>
      </c>
      <c r="BQ354" s="10">
        <v>7.6775149999999996</v>
      </c>
      <c r="BR354" s="10">
        <v>7.6193309999999999</v>
      </c>
      <c r="BS354" s="10">
        <v>7.5615370000000004</v>
      </c>
      <c r="BT354" s="10">
        <v>7.50413</v>
      </c>
      <c r="BU354" s="10">
        <v>7.4471090000000002</v>
      </c>
      <c r="BV354" s="10">
        <v>7.3904690000000004</v>
      </c>
      <c r="BW354" s="10">
        <v>7.3342099999999997</v>
      </c>
      <c r="BX354" s="10">
        <v>7.278327</v>
      </c>
      <c r="BY354" s="10">
        <v>7.2228199999999996</v>
      </c>
      <c r="BZ354" s="10">
        <v>7.1676840000000004</v>
      </c>
      <c r="CA354" s="10">
        <v>7.1129189999999998</v>
      </c>
      <c r="CB354" s="10">
        <v>7.0585199999999997</v>
      </c>
    </row>
    <row r="355" spans="1:80">
      <c r="A355" s="10">
        <v>4.7759000000000003E-2</v>
      </c>
      <c r="B355" s="10">
        <v>0.105835</v>
      </c>
      <c r="C355" s="10">
        <v>0.16065599999999999</v>
      </c>
      <c r="D355" s="10">
        <v>0.193573</v>
      </c>
      <c r="E355" s="10">
        <v>0.21823200000000001</v>
      </c>
      <c r="F355" s="10">
        <v>0.216473</v>
      </c>
      <c r="G355" s="10">
        <v>0.17412</v>
      </c>
      <c r="H355" s="10">
        <v>0.10605000000000001</v>
      </c>
      <c r="I355" s="10">
        <v>4.9378999999999999E-2</v>
      </c>
      <c r="J355" s="10">
        <v>2.4438999999999999E-2</v>
      </c>
      <c r="K355" s="10">
        <v>8.5880000000000001E-3</v>
      </c>
      <c r="L355" s="10">
        <v>-2.7917999999999998E-2</v>
      </c>
      <c r="M355" s="10">
        <v>-6.0772E-2</v>
      </c>
      <c r="N355" s="10">
        <v>-8.0346000000000001E-2</v>
      </c>
      <c r="O355" s="10">
        <v>-0.109791</v>
      </c>
      <c r="P355" s="10">
        <v>-0.141592</v>
      </c>
      <c r="Q355" s="10">
        <v>-0.17635300000000001</v>
      </c>
      <c r="R355" s="10">
        <v>-0.22032499999999999</v>
      </c>
      <c r="S355" s="10">
        <v>-0.26014700000000002</v>
      </c>
      <c r="T355" s="10">
        <v>-0.29036699999999999</v>
      </c>
      <c r="U355" s="10">
        <v>-0.312334</v>
      </c>
      <c r="V355" s="10">
        <v>-0.31565399999999999</v>
      </c>
      <c r="W355" s="10">
        <v>-0.32037300000000002</v>
      </c>
      <c r="X355" s="10">
        <v>-0.33438899999999999</v>
      </c>
      <c r="Y355" s="10">
        <v>-0.35938799999999999</v>
      </c>
      <c r="Z355" s="10">
        <v>-0.37878099999999998</v>
      </c>
      <c r="AA355" s="10">
        <v>-0.381297</v>
      </c>
      <c r="AB355" s="10">
        <v>-0.36185</v>
      </c>
      <c r="AC355" s="10">
        <v>-0.33726</v>
      </c>
      <c r="AD355" s="10">
        <v>-0.31488300000000002</v>
      </c>
      <c r="AE355" s="10">
        <v>-0.31094500000000003</v>
      </c>
      <c r="AF355" s="10">
        <v>-0.32507799999999998</v>
      </c>
      <c r="AG355" s="10">
        <v>-0.34129900000000002</v>
      </c>
      <c r="AH355" s="10">
        <v>-0.35766300000000001</v>
      </c>
      <c r="AI355" s="10">
        <v>-0.37539</v>
      </c>
      <c r="AJ355" s="10">
        <v>-0.39668700000000001</v>
      </c>
      <c r="AK355" s="10">
        <v>-0.411578</v>
      </c>
      <c r="AL355" s="10">
        <v>-0.43500899999999998</v>
      </c>
      <c r="AM355" s="10">
        <v>-0.47823500000000002</v>
      </c>
      <c r="AN355" s="10">
        <v>-0.50679300000000005</v>
      </c>
      <c r="AO355" s="10">
        <v>-0.52248099999999997</v>
      </c>
      <c r="AP355" s="10">
        <v>-0.53092399999999995</v>
      </c>
      <c r="AQ355" s="10">
        <v>-0.53846799999999995</v>
      </c>
      <c r="AR355" s="10">
        <v>-0.54766599999999999</v>
      </c>
      <c r="AS355" s="10">
        <v>-0.56051799999999996</v>
      </c>
      <c r="AT355" s="10">
        <v>-0.57168600000000003</v>
      </c>
      <c r="AU355" s="10">
        <v>-0.58245800000000003</v>
      </c>
      <c r="AV355" s="10">
        <v>-0.59084899999999996</v>
      </c>
      <c r="AW355" s="10">
        <v>-0.59390299999999996</v>
      </c>
      <c r="AX355" s="10">
        <v>-0.59600200000000003</v>
      </c>
      <c r="AY355" s="10">
        <v>-0.60430799999999996</v>
      </c>
      <c r="AZ355" s="10">
        <v>-0.61096200000000001</v>
      </c>
      <c r="BA355" s="10">
        <v>-0.61586600000000002</v>
      </c>
      <c r="BB355" s="10">
        <v>-0.61886099999999999</v>
      </c>
      <c r="BC355" s="10">
        <v>-0.62119800000000003</v>
      </c>
      <c r="BD355" s="10">
        <v>-0.62338099999999996</v>
      </c>
      <c r="BE355" s="10">
        <v>-0.61954100000000001</v>
      </c>
      <c r="BF355" s="10">
        <v>-0.60806800000000005</v>
      </c>
      <c r="BG355" s="10">
        <v>-0.59186399999999995</v>
      </c>
      <c r="BH355" s="10">
        <v>-0.57510499999999998</v>
      </c>
      <c r="BI355" s="10">
        <v>-0.56146200000000002</v>
      </c>
      <c r="BJ355" s="10">
        <v>-0.550925</v>
      </c>
      <c r="BK355" s="10">
        <v>-0.54341700000000004</v>
      </c>
      <c r="BL355" s="10">
        <v>-0.53978199999999998</v>
      </c>
      <c r="BM355" s="10">
        <v>-0.536277</v>
      </c>
      <c r="BN355" s="10">
        <v>-0.53278899999999996</v>
      </c>
      <c r="BO355" s="10">
        <v>-0.52929300000000001</v>
      </c>
      <c r="BP355" s="10">
        <v>-0.52584900000000001</v>
      </c>
      <c r="BQ355" s="10">
        <v>-0.52237800000000001</v>
      </c>
      <c r="BR355" s="10">
        <v>-0.51888299999999998</v>
      </c>
      <c r="BS355" s="10">
        <v>-0.51536199999999999</v>
      </c>
      <c r="BT355" s="10">
        <v>-0.51181500000000002</v>
      </c>
      <c r="BU355" s="10">
        <v>-0.50824199999999997</v>
      </c>
      <c r="BV355" s="10">
        <v>-0.50464200000000003</v>
      </c>
      <c r="BW355" s="10">
        <v>-0.50101700000000005</v>
      </c>
      <c r="BX355" s="10">
        <v>-0.497365</v>
      </c>
      <c r="BY355" s="10">
        <v>-0.49368600000000001</v>
      </c>
      <c r="BZ355" s="10">
        <v>-0.489981</v>
      </c>
      <c r="CA355" s="10">
        <v>-0.48624800000000001</v>
      </c>
      <c r="CB355" s="10">
        <v>-0.48248799999999997</v>
      </c>
    </row>
    <row r="356" spans="1:80">
      <c r="A356" s="10">
        <v>2.3882E-2</v>
      </c>
      <c r="B356" s="10">
        <v>3.1558000000000003E-2</v>
      </c>
      <c r="C356" s="10">
        <v>4.1008999999999997E-2</v>
      </c>
      <c r="D356" s="10">
        <v>3.3342999999999998E-2</v>
      </c>
      <c r="E356" s="10">
        <v>-1.003E-3</v>
      </c>
      <c r="F356" s="10">
        <v>-5.6503999999999999E-2</v>
      </c>
      <c r="G356" s="10">
        <v>-0.105822</v>
      </c>
      <c r="H356" s="10">
        <v>-0.145764</v>
      </c>
      <c r="I356" s="10">
        <v>-0.18321899999999999</v>
      </c>
      <c r="J356" s="10">
        <v>-0.188809</v>
      </c>
      <c r="K356" s="10">
        <v>-0.171822</v>
      </c>
      <c r="L356" s="10">
        <v>-0.13672400000000001</v>
      </c>
      <c r="M356" s="10">
        <v>-8.8334999999999997E-2</v>
      </c>
      <c r="N356" s="10">
        <v>-5.1437999999999998E-2</v>
      </c>
      <c r="O356" s="10">
        <v>-2.5820000000000001E-3</v>
      </c>
      <c r="P356" s="10">
        <v>5.0125000000000003E-2</v>
      </c>
      <c r="Q356" s="10">
        <v>9.6016000000000004E-2</v>
      </c>
      <c r="R356" s="10">
        <v>0.110828</v>
      </c>
      <c r="S356" s="10">
        <v>0.100492</v>
      </c>
      <c r="T356" s="10">
        <v>0.12066200000000001</v>
      </c>
      <c r="U356" s="10">
        <v>0.15811800000000001</v>
      </c>
      <c r="V356" s="10">
        <v>0.16570799999999999</v>
      </c>
      <c r="W356" s="10">
        <v>0.137824</v>
      </c>
      <c r="X356" s="10">
        <v>9.1276999999999997E-2</v>
      </c>
      <c r="Y356" s="10">
        <v>7.0688000000000001E-2</v>
      </c>
      <c r="Z356" s="10">
        <v>5.6243000000000001E-2</v>
      </c>
      <c r="AA356" s="10">
        <v>5.3017000000000002E-2</v>
      </c>
      <c r="AB356" s="10">
        <v>3.7053999999999997E-2</v>
      </c>
      <c r="AC356" s="10">
        <v>2.4333E-2</v>
      </c>
      <c r="AD356" s="10">
        <v>-2.1749999999999999E-3</v>
      </c>
      <c r="AE356" s="10">
        <v>-3.4291000000000002E-2</v>
      </c>
      <c r="AF356" s="10">
        <v>-6.1499999999999999E-2</v>
      </c>
      <c r="AG356" s="10">
        <v>-9.9876000000000006E-2</v>
      </c>
      <c r="AH356" s="10">
        <v>-0.114665</v>
      </c>
      <c r="AI356" s="10">
        <v>-9.5388000000000001E-2</v>
      </c>
      <c r="AJ356" s="10">
        <v>-6.8446000000000007E-2</v>
      </c>
      <c r="AK356" s="10">
        <v>-4.5876E-2</v>
      </c>
      <c r="AL356" s="10">
        <v>-2.6415999999999999E-2</v>
      </c>
      <c r="AM356" s="10">
        <v>-3.0924E-2</v>
      </c>
      <c r="AN356" s="10">
        <v>-4.4814E-2</v>
      </c>
      <c r="AO356" s="10">
        <v>-4.4326999999999998E-2</v>
      </c>
      <c r="AP356" s="10">
        <v>-3.3806999999999997E-2</v>
      </c>
      <c r="AQ356" s="10">
        <v>-1.1473000000000001E-2</v>
      </c>
      <c r="AR356" s="10">
        <v>1.6487999999999999E-2</v>
      </c>
      <c r="AS356" s="10">
        <v>8.4172999999999998E-2</v>
      </c>
      <c r="AT356" s="10">
        <v>0.171571</v>
      </c>
      <c r="AU356" s="10">
        <v>0.261374</v>
      </c>
      <c r="AV356" s="10">
        <v>0.35472199999999998</v>
      </c>
      <c r="AW356" s="10">
        <v>0.467306</v>
      </c>
      <c r="AX356" s="10">
        <v>0.60151200000000005</v>
      </c>
      <c r="AY356" s="10">
        <v>0.72840800000000006</v>
      </c>
      <c r="AZ356" s="10">
        <v>0.88847699999999996</v>
      </c>
      <c r="BA356" s="10">
        <v>1.0434779999999999</v>
      </c>
      <c r="BB356" s="10">
        <v>1.21797</v>
      </c>
      <c r="BC356" s="10">
        <v>1.390139</v>
      </c>
      <c r="BD356" s="10">
        <v>1.593118</v>
      </c>
      <c r="BE356" s="10">
        <v>1.807679</v>
      </c>
      <c r="BF356" s="10">
        <v>2.0256189999999998</v>
      </c>
      <c r="BG356" s="10">
        <v>2.254413</v>
      </c>
      <c r="BH356" s="10">
        <v>2.4785629999999998</v>
      </c>
      <c r="BI356" s="10">
        <v>2.6537120000000001</v>
      </c>
      <c r="BJ356" s="10">
        <v>2.8006139999999999</v>
      </c>
      <c r="BK356" s="10">
        <v>2.946558</v>
      </c>
      <c r="BL356" s="10">
        <v>3.1242779999999999</v>
      </c>
      <c r="BM356" s="10">
        <v>3.320379</v>
      </c>
      <c r="BN356" s="10">
        <v>3.5309200000000001</v>
      </c>
      <c r="BO356" s="10">
        <v>3.749787</v>
      </c>
      <c r="BP356" s="10">
        <v>3.979349</v>
      </c>
      <c r="BQ356" s="10">
        <v>4.2200800000000003</v>
      </c>
      <c r="BR356" s="10">
        <v>4.4724500000000003</v>
      </c>
      <c r="BS356" s="10">
        <v>4.7370210000000004</v>
      </c>
      <c r="BT356" s="10">
        <v>5.0143829999999996</v>
      </c>
      <c r="BU356" s="10">
        <v>5.3051539999999999</v>
      </c>
      <c r="BV356" s="10">
        <v>5.6099819999999996</v>
      </c>
      <c r="BW356" s="10">
        <v>5.9295479999999996</v>
      </c>
      <c r="BX356" s="10">
        <v>6.264564</v>
      </c>
      <c r="BY356" s="10">
        <v>6.6157760000000003</v>
      </c>
      <c r="BZ356" s="10">
        <v>6.983968</v>
      </c>
      <c r="CA356" s="10">
        <v>7.369961</v>
      </c>
      <c r="CB356" s="10">
        <v>7.7746149999999998</v>
      </c>
    </row>
    <row r="357" spans="1:80">
      <c r="A357" s="10">
        <v>1.258E-3</v>
      </c>
      <c r="B357" s="10">
        <v>1.6181000000000001E-2</v>
      </c>
      <c r="C357" s="10">
        <v>4.9300000000000004E-3</v>
      </c>
      <c r="D357" s="10">
        <v>-3.0079999999999998E-3</v>
      </c>
      <c r="E357" s="10">
        <v>-1.81E-3</v>
      </c>
      <c r="F357" s="10">
        <v>1.5173000000000001E-2</v>
      </c>
      <c r="G357" s="10">
        <v>4.0197999999999998E-2</v>
      </c>
      <c r="H357" s="10">
        <v>5.2611999999999999E-2</v>
      </c>
      <c r="I357" s="10">
        <v>5.7026E-2</v>
      </c>
      <c r="J357" s="10">
        <v>7.2331000000000006E-2</v>
      </c>
      <c r="K357" s="10">
        <v>0.119837</v>
      </c>
      <c r="L357" s="10">
        <v>0.197523</v>
      </c>
      <c r="M357" s="10">
        <v>0.23528399999999999</v>
      </c>
      <c r="N357" s="10">
        <v>0.22985800000000001</v>
      </c>
      <c r="O357" s="10">
        <v>0.219499</v>
      </c>
      <c r="P357" s="10">
        <v>0.180091</v>
      </c>
      <c r="Q357" s="10">
        <v>0.126139</v>
      </c>
      <c r="R357" s="10">
        <v>9.1073000000000001E-2</v>
      </c>
      <c r="S357" s="10">
        <v>7.4957999999999997E-2</v>
      </c>
      <c r="T357" s="10">
        <v>7.7958E-2</v>
      </c>
      <c r="U357" s="10">
        <v>8.6014999999999994E-2</v>
      </c>
      <c r="V357" s="10">
        <v>8.0926999999999999E-2</v>
      </c>
      <c r="W357" s="10">
        <v>5.8867999999999997E-2</v>
      </c>
      <c r="X357" s="10">
        <v>6.8418000000000007E-2</v>
      </c>
      <c r="Y357" s="10">
        <v>9.9603999999999998E-2</v>
      </c>
      <c r="Z357" s="10">
        <v>0.123403</v>
      </c>
      <c r="AA357" s="10">
        <v>0.13472999999999999</v>
      </c>
      <c r="AB357" s="10">
        <v>0.17660300000000001</v>
      </c>
      <c r="AC357" s="10">
        <v>0.237955</v>
      </c>
      <c r="AD357" s="10">
        <v>0.30969099999999999</v>
      </c>
      <c r="AE357" s="10">
        <v>0.37929200000000002</v>
      </c>
      <c r="AF357" s="10">
        <v>0.43578</v>
      </c>
      <c r="AG357" s="10">
        <v>0.46457900000000002</v>
      </c>
      <c r="AH357" s="10">
        <v>0.45207599999999998</v>
      </c>
      <c r="AI357" s="10">
        <v>0.42446800000000001</v>
      </c>
      <c r="AJ357" s="10">
        <v>0.39391599999999999</v>
      </c>
      <c r="AK357" s="10">
        <v>0.34917100000000001</v>
      </c>
      <c r="AL357" s="10">
        <v>0.31295499999999998</v>
      </c>
      <c r="AM357" s="10">
        <v>0.285881</v>
      </c>
      <c r="AN357" s="10">
        <v>0.27137</v>
      </c>
      <c r="AO357" s="10">
        <v>0.261799</v>
      </c>
      <c r="AP357" s="10">
        <v>0.259938</v>
      </c>
      <c r="AQ357" s="10">
        <v>0.25567200000000001</v>
      </c>
      <c r="AR357" s="10">
        <v>0.25963000000000003</v>
      </c>
      <c r="AS357" s="10">
        <v>0.28952099999999997</v>
      </c>
      <c r="AT357" s="10">
        <v>0.31578400000000001</v>
      </c>
      <c r="AU357" s="10">
        <v>0.35025200000000001</v>
      </c>
      <c r="AV357" s="10">
        <v>0.37964500000000001</v>
      </c>
      <c r="AW357" s="10">
        <v>0.42014699999999999</v>
      </c>
      <c r="AX357" s="10">
        <v>0.484541</v>
      </c>
      <c r="AY357" s="10">
        <v>0.55297300000000005</v>
      </c>
      <c r="AZ357" s="10">
        <v>0.61984700000000004</v>
      </c>
      <c r="BA357" s="10">
        <v>0.71772199999999997</v>
      </c>
      <c r="BB357" s="10">
        <v>0.80965200000000004</v>
      </c>
      <c r="BC357" s="10">
        <v>0.90212199999999998</v>
      </c>
      <c r="BD357" s="10">
        <v>0.99429699999999999</v>
      </c>
      <c r="BE357" s="10">
        <v>1.121459</v>
      </c>
      <c r="BF357" s="10">
        <v>1.2847029999999999</v>
      </c>
      <c r="BG357" s="10">
        <v>1.4688810000000001</v>
      </c>
      <c r="BH357" s="10">
        <v>1.639402</v>
      </c>
      <c r="BI357" s="10">
        <v>1.8309310000000001</v>
      </c>
      <c r="BJ357" s="10">
        <v>2.0394139999999998</v>
      </c>
      <c r="BK357" s="10">
        <v>2.228777</v>
      </c>
      <c r="BL357" s="10">
        <v>2.4338310000000001</v>
      </c>
      <c r="BM357" s="10">
        <v>2.6552600000000002</v>
      </c>
      <c r="BN357" s="10">
        <v>2.8912429999999998</v>
      </c>
      <c r="BO357" s="10">
        <v>3.1390509999999998</v>
      </c>
      <c r="BP357" s="10">
        <v>3.3991129999999998</v>
      </c>
      <c r="BQ357" s="10">
        <v>3.6755119999999999</v>
      </c>
      <c r="BR357" s="10">
        <v>3.9692780000000001</v>
      </c>
      <c r="BS357" s="10">
        <v>4.2815009999999996</v>
      </c>
      <c r="BT357" s="10">
        <v>4.6133420000000003</v>
      </c>
      <c r="BU357" s="10">
        <v>4.9660320000000002</v>
      </c>
      <c r="BV357" s="10">
        <v>5.3408819999999997</v>
      </c>
      <c r="BW357" s="10">
        <v>5.7392839999999996</v>
      </c>
      <c r="BX357" s="10">
        <v>6.1627179999999999</v>
      </c>
      <c r="BY357" s="10">
        <v>6.6127570000000002</v>
      </c>
      <c r="BZ357" s="10">
        <v>7.0910719999999996</v>
      </c>
      <c r="CA357" s="10">
        <v>7.5994390000000003</v>
      </c>
      <c r="CB357" s="10">
        <v>8.1397480000000009</v>
      </c>
    </row>
    <row r="358" spans="1:80">
      <c r="A358" s="10">
        <v>9.2510000000000005E-3</v>
      </c>
      <c r="B358" s="10">
        <v>1.9578999999999999E-2</v>
      </c>
      <c r="C358" s="10">
        <v>6.5530000000000005E-2</v>
      </c>
      <c r="D358" s="10">
        <v>0.11089499999999999</v>
      </c>
      <c r="E358" s="10">
        <v>0.121887</v>
      </c>
      <c r="F358" s="10">
        <v>0.14169000000000001</v>
      </c>
      <c r="G358" s="10">
        <v>0.14721699999999999</v>
      </c>
      <c r="H358" s="10">
        <v>0.13641900000000001</v>
      </c>
      <c r="I358" s="10">
        <v>0.11276</v>
      </c>
      <c r="J358" s="10">
        <v>8.5483000000000003E-2</v>
      </c>
      <c r="K358" s="10">
        <v>7.7633999999999995E-2</v>
      </c>
      <c r="L358" s="10">
        <v>8.6419999999999997E-2</v>
      </c>
      <c r="M358" s="10">
        <v>0.102261</v>
      </c>
      <c r="N358" s="10">
        <v>0.128862</v>
      </c>
      <c r="O358" s="10">
        <v>0.16503599999999999</v>
      </c>
      <c r="P358" s="10">
        <v>0.20970800000000001</v>
      </c>
      <c r="Q358" s="10">
        <v>0.26214399999999999</v>
      </c>
      <c r="R358" s="10">
        <v>0.33190599999999998</v>
      </c>
      <c r="S358" s="10">
        <v>0.38214999999999999</v>
      </c>
      <c r="T358" s="10">
        <v>0.40496599999999999</v>
      </c>
      <c r="U358" s="10">
        <v>0.39410600000000001</v>
      </c>
      <c r="V358" s="10">
        <v>0.36350700000000002</v>
      </c>
      <c r="W358" s="10">
        <v>0.33244600000000002</v>
      </c>
      <c r="X358" s="10">
        <v>0.30760700000000002</v>
      </c>
      <c r="Y358" s="10">
        <v>0.27447899999999997</v>
      </c>
      <c r="Z358" s="10">
        <v>0.238204</v>
      </c>
      <c r="AA358" s="10">
        <v>0.240172</v>
      </c>
      <c r="AB358" s="10">
        <v>0.24521100000000001</v>
      </c>
      <c r="AC358" s="10">
        <v>0.27578799999999998</v>
      </c>
      <c r="AD358" s="10">
        <v>0.32989499999999999</v>
      </c>
      <c r="AE358" s="10">
        <v>0.37174200000000002</v>
      </c>
      <c r="AF358" s="10">
        <v>0.44186500000000001</v>
      </c>
      <c r="AG358" s="10">
        <v>0.51289300000000004</v>
      </c>
      <c r="AH358" s="10">
        <v>0.540489</v>
      </c>
      <c r="AI358" s="10">
        <v>0.550427</v>
      </c>
      <c r="AJ358" s="10">
        <v>0.55468700000000004</v>
      </c>
      <c r="AK358" s="10">
        <v>0.54169500000000004</v>
      </c>
      <c r="AL358" s="10">
        <v>0.50626700000000002</v>
      </c>
      <c r="AM358" s="10">
        <v>0.45811200000000002</v>
      </c>
      <c r="AN358" s="10">
        <v>0.38660800000000001</v>
      </c>
      <c r="AO358" s="10">
        <v>0.32765100000000003</v>
      </c>
      <c r="AP358" s="10">
        <v>0.29846400000000001</v>
      </c>
      <c r="AQ358" s="10">
        <v>0.25214900000000001</v>
      </c>
      <c r="AR358" s="10">
        <v>0.188112</v>
      </c>
      <c r="AS358" s="10">
        <v>0.100911</v>
      </c>
      <c r="AT358" s="10">
        <v>5.1710000000000002E-3</v>
      </c>
      <c r="AU358" s="10">
        <v>-6.6358E-2</v>
      </c>
      <c r="AV358" s="10">
        <v>-0.11432</v>
      </c>
      <c r="AW358" s="10">
        <v>-0.15137500000000001</v>
      </c>
      <c r="AX358" s="10">
        <v>-0.19065099999999999</v>
      </c>
      <c r="AY358" s="10">
        <v>-0.21903600000000001</v>
      </c>
      <c r="AZ358" s="10">
        <v>-0.23975399999999999</v>
      </c>
      <c r="BA358" s="10">
        <v>-0.25134800000000002</v>
      </c>
      <c r="BB358" s="10">
        <v>-0.25831300000000001</v>
      </c>
      <c r="BC358" s="10">
        <v>-0.260716</v>
      </c>
      <c r="BD358" s="10">
        <v>-0.26108999999999999</v>
      </c>
      <c r="BE358" s="10">
        <v>-0.25988099999999997</v>
      </c>
      <c r="BF358" s="10">
        <v>-0.26211099999999998</v>
      </c>
      <c r="BG358" s="10">
        <v>-0.26586399999999999</v>
      </c>
      <c r="BH358" s="10">
        <v>-0.265708</v>
      </c>
      <c r="BI358" s="10">
        <v>-0.270928</v>
      </c>
      <c r="BJ358" s="10">
        <v>-0.27555000000000002</v>
      </c>
      <c r="BK358" s="10">
        <v>-0.28147800000000001</v>
      </c>
      <c r="BL358" s="10">
        <v>-0.28796899999999997</v>
      </c>
      <c r="BM358" s="10">
        <v>-0.29537200000000002</v>
      </c>
      <c r="BN358" s="10">
        <v>-0.30249399999999999</v>
      </c>
      <c r="BO358" s="10">
        <v>-0.30943399999999999</v>
      </c>
      <c r="BP358" s="10">
        <v>-0.31618800000000002</v>
      </c>
      <c r="BQ358" s="10">
        <v>-0.32288</v>
      </c>
      <c r="BR358" s="10">
        <v>-0.32950699999999999</v>
      </c>
      <c r="BS358" s="10">
        <v>-0.33606799999999998</v>
      </c>
      <c r="BT358" s="10">
        <v>-0.34256599999999998</v>
      </c>
      <c r="BU358" s="10">
        <v>-0.34899999999999998</v>
      </c>
      <c r="BV358" s="10">
        <v>-0.35537000000000002</v>
      </c>
      <c r="BW358" s="10">
        <v>-0.36167899999999997</v>
      </c>
      <c r="BX358" s="10">
        <v>-0.36792599999999998</v>
      </c>
      <c r="BY358" s="10">
        <v>-0.37411100000000003</v>
      </c>
      <c r="BZ358" s="10">
        <v>-0.38023600000000002</v>
      </c>
      <c r="CA358" s="10">
        <v>-0.38630199999999998</v>
      </c>
      <c r="CB358" s="10">
        <v>-0.39230700000000002</v>
      </c>
    </row>
    <row r="359" spans="1:80">
      <c r="A359" s="10">
        <v>-1.438E-2</v>
      </c>
      <c r="B359" s="10">
        <v>1.7279999999999999E-3</v>
      </c>
      <c r="C359" s="10">
        <v>4.3112999999999999E-2</v>
      </c>
      <c r="D359" s="10">
        <v>9.0852000000000002E-2</v>
      </c>
      <c r="E359" s="10">
        <v>0.15016299999999999</v>
      </c>
      <c r="F359" s="10">
        <v>0.23671500000000001</v>
      </c>
      <c r="G359" s="10">
        <v>0.34208499999999997</v>
      </c>
      <c r="H359" s="10">
        <v>0.45260600000000001</v>
      </c>
      <c r="I359" s="10">
        <v>0.56640999999999997</v>
      </c>
      <c r="J359" s="10">
        <v>0.72900600000000004</v>
      </c>
      <c r="K359" s="10">
        <v>0.93310400000000004</v>
      </c>
      <c r="L359" s="10">
        <v>1.1110580000000001</v>
      </c>
      <c r="M359" s="10">
        <v>1.2741499999999999</v>
      </c>
      <c r="N359" s="10">
        <v>1.4178230000000001</v>
      </c>
      <c r="O359" s="10">
        <v>1.560136</v>
      </c>
      <c r="P359" s="10">
        <v>1.6709000000000001</v>
      </c>
      <c r="Q359" s="10">
        <v>1.722145</v>
      </c>
      <c r="R359" s="10">
        <v>1.795747</v>
      </c>
      <c r="S359" s="10">
        <v>1.8277680000000001</v>
      </c>
      <c r="T359" s="10">
        <v>1.763771</v>
      </c>
      <c r="U359" s="10">
        <v>1.66117</v>
      </c>
      <c r="V359" s="10">
        <v>1.527984</v>
      </c>
      <c r="W359" s="10">
        <v>1.479044</v>
      </c>
      <c r="X359" s="10">
        <v>1.4389540000000001</v>
      </c>
      <c r="Y359" s="10">
        <v>1.3527990000000001</v>
      </c>
      <c r="Z359" s="10">
        <v>1.2057009999999999</v>
      </c>
      <c r="AA359" s="10">
        <v>1.0007410000000001</v>
      </c>
      <c r="AB359" s="10">
        <v>0.77571999999999997</v>
      </c>
      <c r="AC359" s="10">
        <v>0.543794</v>
      </c>
      <c r="AD359" s="10">
        <v>0.359012</v>
      </c>
      <c r="AE359" s="10">
        <v>0.23910999999999999</v>
      </c>
      <c r="AF359" s="10">
        <v>0.17275499999999999</v>
      </c>
      <c r="AG359" s="10">
        <v>0.145341</v>
      </c>
      <c r="AH359" s="10">
        <v>0.13051199999999999</v>
      </c>
      <c r="AI359" s="10">
        <v>0.129523</v>
      </c>
      <c r="AJ359" s="10">
        <v>0.145899</v>
      </c>
      <c r="AK359" s="10">
        <v>0.16125500000000001</v>
      </c>
      <c r="AL359" s="10">
        <v>0.18046200000000001</v>
      </c>
      <c r="AM359" s="10">
        <v>0.216228</v>
      </c>
      <c r="AN359" s="10">
        <v>0.240508</v>
      </c>
      <c r="AO359" s="10">
        <v>0.243809</v>
      </c>
      <c r="AP359" s="10">
        <v>0.25188100000000002</v>
      </c>
      <c r="AQ359" s="10">
        <v>0.26092700000000002</v>
      </c>
      <c r="AR359" s="10">
        <v>0.267125</v>
      </c>
      <c r="AS359" s="10">
        <v>0.26545800000000003</v>
      </c>
      <c r="AT359" s="10">
        <v>0.28225499999999998</v>
      </c>
      <c r="AU359" s="10">
        <v>0.315249</v>
      </c>
      <c r="AV359" s="10">
        <v>0.35513299999999998</v>
      </c>
      <c r="AW359" s="10">
        <v>0.39719300000000002</v>
      </c>
      <c r="AX359" s="10">
        <v>0.43287500000000001</v>
      </c>
      <c r="AY359" s="10">
        <v>0.45428600000000002</v>
      </c>
      <c r="AZ359" s="10">
        <v>0.46252500000000002</v>
      </c>
      <c r="BA359" s="10">
        <v>0.47231699999999999</v>
      </c>
      <c r="BB359" s="10">
        <v>0.481796</v>
      </c>
      <c r="BC359" s="10">
        <v>0.49404300000000001</v>
      </c>
      <c r="BD359" s="10">
        <v>0.50276500000000002</v>
      </c>
      <c r="BE359" s="10">
        <v>0.50342299999999995</v>
      </c>
      <c r="BF359" s="10">
        <v>0.53232599999999997</v>
      </c>
      <c r="BG359" s="10">
        <v>0.58378600000000003</v>
      </c>
      <c r="BH359" s="10">
        <v>0.64068599999999998</v>
      </c>
      <c r="BI359" s="10">
        <v>0.69058200000000003</v>
      </c>
      <c r="BJ359" s="10">
        <v>0.72224299999999997</v>
      </c>
      <c r="BK359" s="10">
        <v>0.73601899999999998</v>
      </c>
      <c r="BL359" s="10">
        <v>0.74614400000000003</v>
      </c>
      <c r="BM359" s="10">
        <v>0.75400100000000003</v>
      </c>
      <c r="BN359" s="10">
        <v>0.76286399999999999</v>
      </c>
      <c r="BO359" s="10">
        <v>0.77370099999999997</v>
      </c>
      <c r="BP359" s="10">
        <v>0.78485199999999999</v>
      </c>
      <c r="BQ359" s="10">
        <v>0.79607499999999998</v>
      </c>
      <c r="BR359" s="10">
        <v>0.80736799999999997</v>
      </c>
      <c r="BS359" s="10">
        <v>0.81873300000000004</v>
      </c>
      <c r="BT359" s="10">
        <v>0.83016900000000005</v>
      </c>
      <c r="BU359" s="10">
        <v>0.84167700000000001</v>
      </c>
      <c r="BV359" s="10">
        <v>0.85325700000000004</v>
      </c>
      <c r="BW359" s="10">
        <v>0.86490999999999996</v>
      </c>
      <c r="BX359" s="10">
        <v>0.876637</v>
      </c>
      <c r="BY359" s="10">
        <v>0.88843700000000003</v>
      </c>
      <c r="BZ359" s="10">
        <v>0.90031099999999997</v>
      </c>
      <c r="CA359" s="10">
        <v>0.91225999999999996</v>
      </c>
      <c r="CB359" s="10">
        <v>0.92428399999999999</v>
      </c>
    </row>
    <row r="360" spans="1:80">
      <c r="A360" s="10">
        <v>8.0990000000000003E-3</v>
      </c>
      <c r="B360" s="10">
        <v>-7.2820000000000003E-3</v>
      </c>
      <c r="C360" s="10">
        <v>-5.076E-2</v>
      </c>
      <c r="D360" s="10">
        <v>-0.100246</v>
      </c>
      <c r="E360" s="10">
        <v>-0.13140099999999999</v>
      </c>
      <c r="F360" s="10">
        <v>-0.14739099999999999</v>
      </c>
      <c r="G360" s="10">
        <v>-0.16043399999999999</v>
      </c>
      <c r="H360" s="10">
        <v>-0.18690899999999999</v>
      </c>
      <c r="I360" s="10">
        <v>-0.18660599999999999</v>
      </c>
      <c r="J360" s="10">
        <v>-0.15989200000000001</v>
      </c>
      <c r="K360" s="10">
        <v>-0.132245</v>
      </c>
      <c r="L360" s="10">
        <v>-9.9357000000000001E-2</v>
      </c>
      <c r="M360" s="10">
        <v>-5.4690000000000003E-2</v>
      </c>
      <c r="N360" s="10">
        <v>1.0097999999999999E-2</v>
      </c>
      <c r="O360" s="10">
        <v>0.10068199999999999</v>
      </c>
      <c r="P360" s="10">
        <v>0.19503499999999999</v>
      </c>
      <c r="Q360" s="10">
        <v>0.27627099999999999</v>
      </c>
      <c r="R360" s="10">
        <v>0.37388300000000002</v>
      </c>
      <c r="S360" s="10">
        <v>0.427813</v>
      </c>
      <c r="T360" s="10">
        <v>0.39499699999999999</v>
      </c>
      <c r="U360" s="10">
        <v>0.32461000000000001</v>
      </c>
      <c r="V360" s="10">
        <v>0.27730399999999999</v>
      </c>
      <c r="W360" s="10">
        <v>0.22992399999999999</v>
      </c>
      <c r="X360" s="10">
        <v>0.20699000000000001</v>
      </c>
      <c r="Y360" s="10">
        <v>0.194326</v>
      </c>
      <c r="Z360" s="10">
        <v>0.18917</v>
      </c>
      <c r="AA360" s="10">
        <v>0.18338299999999999</v>
      </c>
      <c r="AB360" s="10">
        <v>0.180177</v>
      </c>
      <c r="AC360" s="10">
        <v>0.16575300000000001</v>
      </c>
      <c r="AD360" s="10">
        <v>0.14224700000000001</v>
      </c>
      <c r="AE360" s="10">
        <v>9.4308000000000003E-2</v>
      </c>
      <c r="AF360" s="10">
        <v>2.8538999999999998E-2</v>
      </c>
      <c r="AG360" s="10">
        <v>-2.6389999999999999E-3</v>
      </c>
      <c r="AH360" s="10">
        <v>-2.2438E-2</v>
      </c>
      <c r="AI360" s="10">
        <v>-4.3402000000000003E-2</v>
      </c>
      <c r="AJ360" s="10">
        <v>-8.4806000000000006E-2</v>
      </c>
      <c r="AK360" s="10">
        <v>-0.13051499999999999</v>
      </c>
      <c r="AL360" s="10">
        <v>-0.177954</v>
      </c>
      <c r="AM360" s="10">
        <v>-0.18829399999999999</v>
      </c>
      <c r="AN360" s="10">
        <v>-0.167325</v>
      </c>
      <c r="AO360" s="10">
        <v>-0.16547200000000001</v>
      </c>
      <c r="AP360" s="10">
        <v>-0.156532</v>
      </c>
      <c r="AQ360" s="10">
        <v>-0.13455600000000001</v>
      </c>
      <c r="AR360" s="10">
        <v>-9.7997000000000001E-2</v>
      </c>
      <c r="AS360" s="10">
        <v>-4.0252000000000003E-2</v>
      </c>
      <c r="AT360" s="10">
        <v>3.1473000000000001E-2</v>
      </c>
      <c r="AU360" s="10">
        <v>0.111743</v>
      </c>
      <c r="AV360" s="10">
        <v>0.200709</v>
      </c>
      <c r="AW360" s="10">
        <v>0.29809999999999998</v>
      </c>
      <c r="AX360" s="10">
        <v>0.40845900000000002</v>
      </c>
      <c r="AY360" s="10">
        <v>0.53853200000000001</v>
      </c>
      <c r="AZ360" s="10">
        <v>0.68295300000000003</v>
      </c>
      <c r="BA360" s="10">
        <v>0.81593599999999999</v>
      </c>
      <c r="BB360" s="10">
        <v>0.95408199999999999</v>
      </c>
      <c r="BC360" s="10">
        <v>1.1114740000000001</v>
      </c>
      <c r="BD360" s="10">
        <v>1.252251</v>
      </c>
      <c r="BE360" s="10">
        <v>1.3730960000000001</v>
      </c>
      <c r="BF360" s="10">
        <v>1.494389</v>
      </c>
      <c r="BG360" s="10">
        <v>1.6090390000000001</v>
      </c>
      <c r="BH360" s="10">
        <v>1.7092039999999999</v>
      </c>
      <c r="BI360" s="10">
        <v>1.8082309999999999</v>
      </c>
      <c r="BJ360" s="10">
        <v>1.9410750000000001</v>
      </c>
      <c r="BK360" s="10">
        <v>2.105915</v>
      </c>
      <c r="BL360" s="10">
        <v>2.3049390000000001</v>
      </c>
      <c r="BM360" s="10">
        <v>2.4977710000000002</v>
      </c>
      <c r="BN360" s="10">
        <v>2.6891949999999998</v>
      </c>
      <c r="BO360" s="10">
        <v>2.889462</v>
      </c>
      <c r="BP360" s="10">
        <v>3.099726</v>
      </c>
      <c r="BQ360" s="10">
        <v>3.3213659999999998</v>
      </c>
      <c r="BR360" s="10">
        <v>3.554989</v>
      </c>
      <c r="BS360" s="10">
        <v>3.8012410000000001</v>
      </c>
      <c r="BT360" s="10">
        <v>4.0608069999999996</v>
      </c>
      <c r="BU360" s="10">
        <v>4.3344050000000003</v>
      </c>
      <c r="BV360" s="10">
        <v>4.622795</v>
      </c>
      <c r="BW360" s="10">
        <v>4.9267760000000003</v>
      </c>
      <c r="BX360" s="10">
        <v>5.2471899999999998</v>
      </c>
      <c r="BY360" s="10">
        <v>5.5849270000000004</v>
      </c>
      <c r="BZ360" s="10">
        <v>5.9409229999999997</v>
      </c>
      <c r="CA360" s="10">
        <v>6.3161639999999997</v>
      </c>
      <c r="CB360" s="10">
        <v>6.7116920000000002</v>
      </c>
    </row>
    <row r="361" spans="1:80">
      <c r="A361" s="10">
        <v>-2.9845E-2</v>
      </c>
      <c r="B361" s="10">
        <v>-3.7289999999999997E-2</v>
      </c>
      <c r="C361" s="10">
        <v>-2.1647E-2</v>
      </c>
      <c r="D361" s="10">
        <v>4.8120000000000003E-3</v>
      </c>
      <c r="E361" s="10">
        <v>2.5302999999999999E-2</v>
      </c>
      <c r="F361" s="10">
        <v>2.4275000000000001E-2</v>
      </c>
      <c r="G361" s="10">
        <v>2.0199999999999999E-2</v>
      </c>
      <c r="H361" s="10">
        <v>2.7077E-2</v>
      </c>
      <c r="I361" s="10">
        <v>5.2789000000000003E-2</v>
      </c>
      <c r="J361" s="10">
        <v>8.6066000000000004E-2</v>
      </c>
      <c r="K361" s="10">
        <v>0.11466999999999999</v>
      </c>
      <c r="L361" s="10">
        <v>0.122915</v>
      </c>
      <c r="M361" s="10">
        <v>0.13018299999999999</v>
      </c>
      <c r="N361" s="10">
        <v>0.16425000000000001</v>
      </c>
      <c r="O361" s="10">
        <v>0.19303000000000001</v>
      </c>
      <c r="P361" s="10">
        <v>0.215061</v>
      </c>
      <c r="Q361" s="10">
        <v>0.26258100000000001</v>
      </c>
      <c r="R361" s="10">
        <v>0.34781800000000002</v>
      </c>
      <c r="S361" s="10">
        <v>0.40756700000000001</v>
      </c>
      <c r="T361" s="10">
        <v>0.42973899999999998</v>
      </c>
      <c r="U361" s="10">
        <v>0.42933700000000002</v>
      </c>
      <c r="V361" s="10">
        <v>0.43491200000000002</v>
      </c>
      <c r="W361" s="10">
        <v>0.435004</v>
      </c>
      <c r="X361" s="10">
        <v>0.41908699999999999</v>
      </c>
      <c r="Y361" s="10">
        <v>0.36380499999999999</v>
      </c>
      <c r="Z361" s="10">
        <v>0.303226</v>
      </c>
      <c r="AA361" s="10">
        <v>0.28298299999999998</v>
      </c>
      <c r="AB361" s="10">
        <v>0.26382899999999998</v>
      </c>
      <c r="AC361" s="10">
        <v>0.24788199999999999</v>
      </c>
      <c r="AD361" s="10">
        <v>0.24028099999999999</v>
      </c>
      <c r="AE361" s="10">
        <v>0.26836199999999999</v>
      </c>
      <c r="AF361" s="10">
        <v>0.33539600000000003</v>
      </c>
      <c r="AG361" s="10">
        <v>0.432473</v>
      </c>
      <c r="AH361" s="10">
        <v>0.52431799999999995</v>
      </c>
      <c r="AI361" s="10">
        <v>0.57721699999999998</v>
      </c>
      <c r="AJ361" s="10">
        <v>0.64976900000000004</v>
      </c>
      <c r="AK361" s="10">
        <v>0.763351</v>
      </c>
      <c r="AL361" s="10">
        <v>0.90455200000000002</v>
      </c>
      <c r="AM361" s="10">
        <v>0.99792599999999998</v>
      </c>
      <c r="AN361" s="10">
        <v>1.070932</v>
      </c>
      <c r="AO361" s="10">
        <v>1.174234</v>
      </c>
      <c r="AP361" s="10">
        <v>1.301088</v>
      </c>
      <c r="AQ361" s="10">
        <v>1.467846</v>
      </c>
      <c r="AR361" s="10">
        <v>1.6707780000000001</v>
      </c>
      <c r="AS361" s="10">
        <v>1.8645590000000001</v>
      </c>
      <c r="AT361" s="10">
        <v>2.0619679999999998</v>
      </c>
      <c r="AU361" s="10">
        <v>2.2402310000000001</v>
      </c>
      <c r="AV361" s="10">
        <v>2.391832</v>
      </c>
      <c r="AW361" s="10">
        <v>2.562122</v>
      </c>
      <c r="AX361" s="10">
        <v>2.7790059999999999</v>
      </c>
      <c r="AY361" s="10">
        <v>3.0631870000000001</v>
      </c>
      <c r="AZ361" s="10">
        <v>3.3738990000000002</v>
      </c>
      <c r="BA361" s="10">
        <v>3.7224140000000001</v>
      </c>
      <c r="BB361" s="10">
        <v>4.074319</v>
      </c>
      <c r="BC361" s="10">
        <v>4.376379</v>
      </c>
      <c r="BD361" s="10">
        <v>4.6125679999999996</v>
      </c>
      <c r="BE361" s="10">
        <v>4.7485759999999999</v>
      </c>
      <c r="BF361" s="10">
        <v>4.81372</v>
      </c>
      <c r="BG361" s="10">
        <v>4.8338270000000003</v>
      </c>
      <c r="BH361" s="10">
        <v>4.8798110000000001</v>
      </c>
      <c r="BI361" s="10">
        <v>4.9057279999999999</v>
      </c>
      <c r="BJ361" s="10">
        <v>4.9390539999999996</v>
      </c>
      <c r="BK361" s="10">
        <v>5.0857469999999996</v>
      </c>
      <c r="BL361" s="10">
        <v>5.26694</v>
      </c>
      <c r="BM361" s="10">
        <v>5.4649700000000001</v>
      </c>
      <c r="BN361" s="10">
        <v>5.6629259999999997</v>
      </c>
      <c r="BO361" s="10">
        <v>5.859629</v>
      </c>
      <c r="BP361" s="10">
        <v>6.0615920000000001</v>
      </c>
      <c r="BQ361" s="10">
        <v>6.2694390000000002</v>
      </c>
      <c r="BR361" s="10">
        <v>6.483403</v>
      </c>
      <c r="BS361" s="10">
        <v>6.703665</v>
      </c>
      <c r="BT361" s="10">
        <v>6.9304100000000002</v>
      </c>
      <c r="BU361" s="10">
        <v>7.1638289999999998</v>
      </c>
      <c r="BV361" s="10">
        <v>7.4041180000000004</v>
      </c>
      <c r="BW361" s="10">
        <v>7.6514800000000003</v>
      </c>
      <c r="BX361" s="10">
        <v>7.906123</v>
      </c>
      <c r="BY361" s="10">
        <v>8.1682600000000001</v>
      </c>
      <c r="BZ361" s="10">
        <v>8.4381129999999995</v>
      </c>
      <c r="CA361" s="10">
        <v>8.7159089999999999</v>
      </c>
      <c r="CB361" s="10">
        <v>9.0018809999999991</v>
      </c>
    </row>
    <row r="362" spans="1:80">
      <c r="A362" s="10">
        <v>4.8391000000000003E-2</v>
      </c>
      <c r="B362" s="10">
        <v>0.14622099999999999</v>
      </c>
      <c r="C362" s="10">
        <v>0.24051500000000001</v>
      </c>
      <c r="D362" s="10">
        <v>0.32248599999999999</v>
      </c>
      <c r="E362" s="10">
        <v>0.39718399999999998</v>
      </c>
      <c r="F362" s="10">
        <v>0.45803199999999999</v>
      </c>
      <c r="G362" s="10">
        <v>0.50272499999999998</v>
      </c>
      <c r="H362" s="10">
        <v>0.55322199999999999</v>
      </c>
      <c r="I362" s="10">
        <v>0.61085299999999998</v>
      </c>
      <c r="J362" s="10">
        <v>0.67374900000000004</v>
      </c>
      <c r="K362" s="10">
        <v>0.73483600000000004</v>
      </c>
      <c r="L362" s="10">
        <v>0.77287099999999997</v>
      </c>
      <c r="M362" s="10">
        <v>0.80379900000000004</v>
      </c>
      <c r="N362" s="10">
        <v>0.82816199999999995</v>
      </c>
      <c r="O362" s="10">
        <v>0.86350199999999999</v>
      </c>
      <c r="P362" s="10">
        <v>0.86984300000000003</v>
      </c>
      <c r="Q362" s="10">
        <v>0.83157599999999998</v>
      </c>
      <c r="R362" s="10">
        <v>0.732518</v>
      </c>
      <c r="S362" s="10">
        <v>0.63338300000000003</v>
      </c>
      <c r="T362" s="10">
        <v>0.58087299999999997</v>
      </c>
      <c r="U362" s="10">
        <v>0.53377200000000002</v>
      </c>
      <c r="V362" s="10">
        <v>0.48040699999999997</v>
      </c>
      <c r="W362" s="10">
        <v>0.423093</v>
      </c>
      <c r="X362" s="10">
        <v>0.38610800000000001</v>
      </c>
      <c r="Y362" s="10">
        <v>0.381772</v>
      </c>
      <c r="Z362" s="10">
        <v>0.367892</v>
      </c>
      <c r="AA362" s="10">
        <v>0.35586299999999998</v>
      </c>
      <c r="AB362" s="10">
        <v>0.35331099999999999</v>
      </c>
      <c r="AC362" s="10">
        <v>0.35054200000000002</v>
      </c>
      <c r="AD362" s="10">
        <v>0.33275199999999999</v>
      </c>
      <c r="AE362" s="10">
        <v>0.29969200000000001</v>
      </c>
      <c r="AF362" s="10">
        <v>0.25365100000000002</v>
      </c>
      <c r="AG362" s="10">
        <v>0.192299</v>
      </c>
      <c r="AH362" s="10">
        <v>0.11032599999999999</v>
      </c>
      <c r="AI362" s="10">
        <v>3.4726E-2</v>
      </c>
      <c r="AJ362" s="10">
        <v>-4.0420999999999999E-2</v>
      </c>
      <c r="AK362" s="10">
        <v>-0.108699</v>
      </c>
      <c r="AL362" s="10">
        <v>-0.165299</v>
      </c>
      <c r="AM362" s="10">
        <v>-0.219835</v>
      </c>
      <c r="AN362" s="10">
        <v>-0.27289600000000003</v>
      </c>
      <c r="AO362" s="10">
        <v>-0.30990800000000002</v>
      </c>
      <c r="AP362" s="10">
        <v>-0.33946999999999999</v>
      </c>
      <c r="AQ362" s="10">
        <v>-0.35247600000000001</v>
      </c>
      <c r="AR362" s="10">
        <v>-0.37392900000000001</v>
      </c>
      <c r="AS362" s="10">
        <v>-0.40683799999999998</v>
      </c>
      <c r="AT362" s="10">
        <v>-0.44731700000000002</v>
      </c>
      <c r="AU362" s="10">
        <v>-0.489508</v>
      </c>
      <c r="AV362" s="10">
        <v>-0.52776599999999996</v>
      </c>
      <c r="AW362" s="10">
        <v>-0.54967299999999997</v>
      </c>
      <c r="AX362" s="10">
        <v>-0.55923299999999998</v>
      </c>
      <c r="AY362" s="10">
        <v>-0.57061700000000004</v>
      </c>
      <c r="AZ362" s="10">
        <v>-0.58362499999999995</v>
      </c>
      <c r="BA362" s="10">
        <v>-0.59352400000000005</v>
      </c>
      <c r="BB362" s="10">
        <v>-0.60893799999999998</v>
      </c>
      <c r="BC362" s="10">
        <v>-0.624861</v>
      </c>
      <c r="BD362" s="10">
        <v>-0.63921099999999997</v>
      </c>
      <c r="BE362" s="10">
        <v>-0.653227</v>
      </c>
      <c r="BF362" s="10">
        <v>-0.66661999999999999</v>
      </c>
      <c r="BG362" s="10">
        <v>-0.682307</v>
      </c>
      <c r="BH362" s="10">
        <v>-0.69991999999999999</v>
      </c>
      <c r="BI362" s="10">
        <v>-0.71648100000000003</v>
      </c>
      <c r="BJ362" s="10">
        <v>-0.730375</v>
      </c>
      <c r="BK362" s="10">
        <v>-0.74236899999999995</v>
      </c>
      <c r="BL362" s="10">
        <v>-0.75277300000000003</v>
      </c>
      <c r="BM362" s="10">
        <v>-0.76123300000000005</v>
      </c>
      <c r="BN362" s="10">
        <v>-0.76883500000000005</v>
      </c>
      <c r="BO362" s="10">
        <v>-0.77626200000000001</v>
      </c>
      <c r="BP362" s="10">
        <v>-0.78356300000000001</v>
      </c>
      <c r="BQ362" s="10">
        <v>-0.79062500000000002</v>
      </c>
      <c r="BR362" s="10">
        <v>-0.79745699999999997</v>
      </c>
      <c r="BS362" s="10">
        <v>-0.80406500000000003</v>
      </c>
      <c r="BT362" s="10">
        <v>-0.81045900000000004</v>
      </c>
      <c r="BU362" s="10">
        <v>-0.81664300000000001</v>
      </c>
      <c r="BV362" s="10">
        <v>-0.82262599999999997</v>
      </c>
      <c r="BW362" s="10">
        <v>-0.82841299999999995</v>
      </c>
      <c r="BX362" s="10">
        <v>-0.83401199999999998</v>
      </c>
      <c r="BY362" s="10">
        <v>-0.83942799999999995</v>
      </c>
      <c r="BZ362" s="10">
        <v>-0.84466699999999995</v>
      </c>
      <c r="CA362" s="10">
        <v>-0.84973600000000005</v>
      </c>
      <c r="CB362" s="10">
        <v>-0.85463900000000004</v>
      </c>
    </row>
    <row r="363" spans="1:80">
      <c r="A363" s="10">
        <v>-1.7801999999999998E-2</v>
      </c>
      <c r="B363" s="10">
        <v>-5.8222000000000003E-2</v>
      </c>
      <c r="C363" s="10">
        <v>-0.121003</v>
      </c>
      <c r="D363" s="10">
        <v>-0.19739599999999999</v>
      </c>
      <c r="E363" s="10">
        <v>-0.25661299999999998</v>
      </c>
      <c r="F363" s="10">
        <v>-0.31126999999999999</v>
      </c>
      <c r="G363" s="10">
        <v>-0.36847099999999999</v>
      </c>
      <c r="H363" s="10">
        <v>-0.422209</v>
      </c>
      <c r="I363" s="10">
        <v>-0.46396799999999999</v>
      </c>
      <c r="J363" s="10">
        <v>-0.50456500000000004</v>
      </c>
      <c r="K363" s="10">
        <v>-0.54043200000000002</v>
      </c>
      <c r="L363" s="10">
        <v>-0.58132399999999995</v>
      </c>
      <c r="M363" s="10">
        <v>-0.61563699999999999</v>
      </c>
      <c r="N363" s="10">
        <v>-0.636687</v>
      </c>
      <c r="O363" s="10">
        <v>-0.64841499999999996</v>
      </c>
      <c r="P363" s="10">
        <v>-0.65954800000000002</v>
      </c>
      <c r="Q363" s="10">
        <v>-0.666964</v>
      </c>
      <c r="R363" s="10">
        <v>-0.67831900000000001</v>
      </c>
      <c r="S363" s="10">
        <v>-0.69259899999999996</v>
      </c>
      <c r="T363" s="10">
        <v>-0.70611699999999999</v>
      </c>
      <c r="U363" s="10">
        <v>-0.72041299999999997</v>
      </c>
      <c r="V363" s="10">
        <v>-0.74532699999999996</v>
      </c>
      <c r="W363" s="10">
        <v>-0.76740200000000003</v>
      </c>
      <c r="X363" s="10">
        <v>-0.77655099999999999</v>
      </c>
      <c r="Y363" s="10">
        <v>-0.78401900000000002</v>
      </c>
      <c r="Z363" s="10">
        <v>-0.79534099999999996</v>
      </c>
      <c r="AA363" s="10">
        <v>-0.80927000000000004</v>
      </c>
      <c r="AB363" s="10">
        <v>-0.81815499999999997</v>
      </c>
      <c r="AC363" s="10">
        <v>-0.823075</v>
      </c>
      <c r="AD363" s="10">
        <v>-0.82605799999999996</v>
      </c>
      <c r="AE363" s="10">
        <v>-0.827461</v>
      </c>
      <c r="AF363" s="10">
        <v>-0.82879899999999995</v>
      </c>
      <c r="AG363" s="10">
        <v>-0.83306999999999998</v>
      </c>
      <c r="AH363" s="10">
        <v>-0.83800600000000003</v>
      </c>
      <c r="AI363" s="10">
        <v>-0.84500200000000003</v>
      </c>
      <c r="AJ363" s="10">
        <v>-0.85369600000000001</v>
      </c>
      <c r="AK363" s="10">
        <v>-0.85903099999999999</v>
      </c>
      <c r="AL363" s="10">
        <v>-0.86251</v>
      </c>
      <c r="AM363" s="10">
        <v>-0.863286</v>
      </c>
      <c r="AN363" s="10">
        <v>-0.86464099999999999</v>
      </c>
      <c r="AO363" s="10">
        <v>-0.86507900000000004</v>
      </c>
      <c r="AP363" s="10">
        <v>-0.86585500000000004</v>
      </c>
      <c r="AQ363" s="10">
        <v>-0.86390299999999998</v>
      </c>
      <c r="AR363" s="10">
        <v>-0.859039</v>
      </c>
      <c r="AS363" s="10">
        <v>-0.85492599999999996</v>
      </c>
      <c r="AT363" s="10">
        <v>-0.85262099999999996</v>
      </c>
      <c r="AU363" s="10">
        <v>-0.85136299999999998</v>
      </c>
      <c r="AV363" s="10">
        <v>-0.84968900000000003</v>
      </c>
      <c r="AW363" s="10">
        <v>-0.84855100000000006</v>
      </c>
      <c r="AX363" s="10">
        <v>-0.84573600000000004</v>
      </c>
      <c r="AY363" s="10">
        <v>-0.84443299999999999</v>
      </c>
      <c r="AZ363" s="10">
        <v>-0.84489800000000004</v>
      </c>
      <c r="BA363" s="10">
        <v>-0.84667899999999996</v>
      </c>
      <c r="BB363" s="10">
        <v>-0.84803499999999998</v>
      </c>
      <c r="BC363" s="10">
        <v>-0.84789700000000001</v>
      </c>
      <c r="BD363" s="10">
        <v>-0.84545099999999995</v>
      </c>
      <c r="BE363" s="10">
        <v>-0.84258100000000002</v>
      </c>
      <c r="BF363" s="10">
        <v>-0.84043299999999999</v>
      </c>
      <c r="BG363" s="10">
        <v>-0.837252</v>
      </c>
      <c r="BH363" s="10">
        <v>-0.83360400000000001</v>
      </c>
      <c r="BI363" s="10">
        <v>-0.83015899999999998</v>
      </c>
      <c r="BJ363" s="10">
        <v>-0.82946200000000003</v>
      </c>
      <c r="BK363" s="10">
        <v>-0.82961300000000004</v>
      </c>
      <c r="BL363" s="10">
        <v>-0.82944700000000005</v>
      </c>
      <c r="BM363" s="10">
        <v>-0.82952199999999998</v>
      </c>
      <c r="BN363" s="10">
        <v>-0.82955900000000005</v>
      </c>
      <c r="BO363" s="10">
        <v>-0.82963699999999996</v>
      </c>
      <c r="BP363" s="10">
        <v>-0.82972500000000005</v>
      </c>
      <c r="BQ363" s="10">
        <v>-0.82981099999999997</v>
      </c>
      <c r="BR363" s="10">
        <v>-0.829897</v>
      </c>
      <c r="BS363" s="10">
        <v>-0.82998300000000003</v>
      </c>
      <c r="BT363" s="10">
        <v>-0.83006899999999995</v>
      </c>
      <c r="BU363" s="10">
        <v>-0.83015499999999998</v>
      </c>
      <c r="BV363" s="10">
        <v>-0.83024100000000001</v>
      </c>
      <c r="BW363" s="10">
        <v>-0.83032700000000004</v>
      </c>
      <c r="BX363" s="10">
        <v>-0.83041299999999996</v>
      </c>
      <c r="BY363" s="10">
        <v>-0.83049899999999999</v>
      </c>
      <c r="BZ363" s="10">
        <v>-0.83058500000000002</v>
      </c>
      <c r="CA363" s="10">
        <v>-0.83067100000000005</v>
      </c>
      <c r="CB363" s="10">
        <v>-0.83075600000000005</v>
      </c>
    </row>
    <row r="364" spans="1:80">
      <c r="A364" s="10">
        <v>4.0400000000000001E-4</v>
      </c>
      <c r="B364" s="10">
        <v>-3.3139000000000002E-2</v>
      </c>
      <c r="C364" s="10">
        <v>-5.9816000000000001E-2</v>
      </c>
      <c r="D364" s="10">
        <v>-8.1382999999999997E-2</v>
      </c>
      <c r="E364" s="10">
        <v>-0.10048</v>
      </c>
      <c r="F364" s="10">
        <v>-0.11828900000000001</v>
      </c>
      <c r="G364" s="10">
        <v>-0.12925800000000001</v>
      </c>
      <c r="H364" s="10">
        <v>-0.13713800000000001</v>
      </c>
      <c r="I364" s="10">
        <v>-0.13649600000000001</v>
      </c>
      <c r="J364" s="10">
        <v>-0.12025</v>
      </c>
      <c r="K364" s="10">
        <v>-8.8067000000000006E-2</v>
      </c>
      <c r="L364" s="10">
        <v>-4.2448E-2</v>
      </c>
      <c r="M364" s="10">
        <v>1.1483999999999999E-2</v>
      </c>
      <c r="N364" s="10">
        <v>4.7843999999999998E-2</v>
      </c>
      <c r="O364" s="10">
        <v>8.2910999999999999E-2</v>
      </c>
      <c r="P364" s="10">
        <v>0.136848</v>
      </c>
      <c r="Q364" s="10">
        <v>0.20467299999999999</v>
      </c>
      <c r="R364" s="10">
        <v>0.271561</v>
      </c>
      <c r="S364" s="10">
        <v>0.31646200000000002</v>
      </c>
      <c r="T364" s="10">
        <v>0.366346</v>
      </c>
      <c r="U364" s="10">
        <v>0.43681199999999998</v>
      </c>
      <c r="V364" s="10">
        <v>0.57003800000000004</v>
      </c>
      <c r="W364" s="10">
        <v>0.73910399999999998</v>
      </c>
      <c r="X364" s="10">
        <v>0.88741800000000004</v>
      </c>
      <c r="Y364" s="10">
        <v>0.974769</v>
      </c>
      <c r="Z364" s="10">
        <v>1.035884</v>
      </c>
      <c r="AA364" s="10">
        <v>1.093221</v>
      </c>
      <c r="AB364" s="10">
        <v>1.111945</v>
      </c>
      <c r="AC364" s="10">
        <v>1.1380950000000001</v>
      </c>
      <c r="AD364" s="10">
        <v>1.223746</v>
      </c>
      <c r="AE364" s="10">
        <v>1.364133</v>
      </c>
      <c r="AF364" s="10">
        <v>1.5200070000000001</v>
      </c>
      <c r="AG364" s="10">
        <v>1.6744019999999999</v>
      </c>
      <c r="AH364" s="10">
        <v>1.798983</v>
      </c>
      <c r="AI364" s="10">
        <v>1.984888</v>
      </c>
      <c r="AJ364" s="10">
        <v>2.2663470000000001</v>
      </c>
      <c r="AK364" s="10">
        <v>2.580111</v>
      </c>
      <c r="AL364" s="10">
        <v>2.9029539999999998</v>
      </c>
      <c r="AM364" s="10">
        <v>3.2982879999999999</v>
      </c>
      <c r="AN364" s="10">
        <v>3.6953469999999999</v>
      </c>
      <c r="AO364" s="10">
        <v>4.0009290000000002</v>
      </c>
      <c r="AP364" s="10">
        <v>4.2117079999999998</v>
      </c>
      <c r="AQ364" s="10">
        <v>4.4205519999999998</v>
      </c>
      <c r="AR364" s="10">
        <v>4.6857329999999999</v>
      </c>
      <c r="AS364" s="10">
        <v>5.0041789999999997</v>
      </c>
      <c r="AT364" s="10">
        <v>5.1127729999999998</v>
      </c>
      <c r="AU364" s="10">
        <v>5.1264050000000001</v>
      </c>
      <c r="AV364" s="10">
        <v>5.1805899999999996</v>
      </c>
      <c r="AW364" s="10">
        <v>5.3113669999999997</v>
      </c>
      <c r="AX364" s="10">
        <v>5.5052110000000001</v>
      </c>
      <c r="AY364" s="10">
        <v>5.77393</v>
      </c>
      <c r="AZ364" s="10">
        <v>5.9653559999999999</v>
      </c>
      <c r="BA364" s="10">
        <v>6.1993679999999998</v>
      </c>
      <c r="BB364" s="10">
        <v>6.3694699999999997</v>
      </c>
      <c r="BC364" s="10">
        <v>6.5492629999999998</v>
      </c>
      <c r="BD364" s="10">
        <v>6.7506769999999996</v>
      </c>
      <c r="BE364" s="10">
        <v>7.0418520000000004</v>
      </c>
      <c r="BF364" s="10">
        <v>7.4497689999999999</v>
      </c>
      <c r="BG364" s="10">
        <v>7.9586579999999998</v>
      </c>
      <c r="BH364" s="10">
        <v>8.437379</v>
      </c>
      <c r="BI364" s="10">
        <v>8.8238199999999996</v>
      </c>
      <c r="BJ364" s="10">
        <v>9.178725</v>
      </c>
      <c r="BK364" s="10">
        <v>9.4958609999999997</v>
      </c>
      <c r="BL364" s="10">
        <v>9.8323309999999999</v>
      </c>
      <c r="BM364" s="10">
        <v>10.227086999999999</v>
      </c>
      <c r="BN364" s="10">
        <v>10.621485</v>
      </c>
      <c r="BO364" s="10">
        <v>11.037034</v>
      </c>
      <c r="BP364" s="10">
        <v>11.469059</v>
      </c>
      <c r="BQ364" s="10">
        <v>11.916584</v>
      </c>
      <c r="BR364" s="10">
        <v>12.380171000000001</v>
      </c>
      <c r="BS364" s="10">
        <v>12.860396</v>
      </c>
      <c r="BT364" s="10">
        <v>13.357858</v>
      </c>
      <c r="BU364" s="10">
        <v>13.873173</v>
      </c>
      <c r="BV364" s="10">
        <v>14.406984</v>
      </c>
      <c r="BW364" s="10">
        <v>14.959953000000001</v>
      </c>
      <c r="BX364" s="10">
        <v>15.532769</v>
      </c>
      <c r="BY364" s="10">
        <v>16.126144</v>
      </c>
      <c r="BZ364" s="10">
        <v>16.740815999999999</v>
      </c>
      <c r="CA364" s="10">
        <v>17.377548000000001</v>
      </c>
      <c r="CB364" s="10">
        <v>18.037134000000002</v>
      </c>
    </row>
    <row r="365" spans="1:80">
      <c r="A365" s="10">
        <v>-1.6980000000000001E-3</v>
      </c>
      <c r="B365" s="10">
        <v>1.2626999999999999E-2</v>
      </c>
      <c r="C365" s="10">
        <v>3.3272000000000003E-2</v>
      </c>
      <c r="D365" s="10">
        <v>6.8174999999999999E-2</v>
      </c>
      <c r="E365" s="10">
        <v>0.113207</v>
      </c>
      <c r="F365" s="10">
        <v>0.14105400000000001</v>
      </c>
      <c r="G365" s="10">
        <v>0.15376100000000001</v>
      </c>
      <c r="H365" s="10">
        <v>0.16056200000000001</v>
      </c>
      <c r="I365" s="10">
        <v>0.16744500000000001</v>
      </c>
      <c r="J365" s="10">
        <v>0.17559900000000001</v>
      </c>
      <c r="K365" s="10">
        <v>0.193081</v>
      </c>
      <c r="L365" s="10">
        <v>0.20773900000000001</v>
      </c>
      <c r="M365" s="10">
        <v>0.19214899999999999</v>
      </c>
      <c r="N365" s="10">
        <v>0.19039300000000001</v>
      </c>
      <c r="O365" s="10">
        <v>0.19012200000000001</v>
      </c>
      <c r="P365" s="10">
        <v>0.17191400000000001</v>
      </c>
      <c r="Q365" s="10">
        <v>0.15175900000000001</v>
      </c>
      <c r="R365" s="10">
        <v>0.135709</v>
      </c>
      <c r="S365" s="10">
        <v>0.10544199999999999</v>
      </c>
      <c r="T365" s="10">
        <v>7.7872999999999998E-2</v>
      </c>
      <c r="U365" s="10">
        <v>7.2165000000000007E-2</v>
      </c>
      <c r="V365" s="10">
        <v>7.0940000000000003E-2</v>
      </c>
      <c r="W365" s="10">
        <v>7.0984000000000005E-2</v>
      </c>
      <c r="X365" s="10">
        <v>4.1291000000000001E-2</v>
      </c>
      <c r="Y365" s="10">
        <v>2.7260000000000001E-3</v>
      </c>
      <c r="Z365" s="10">
        <v>-3.2982999999999998E-2</v>
      </c>
      <c r="AA365" s="10">
        <v>-5.4051000000000002E-2</v>
      </c>
      <c r="AB365" s="10">
        <v>-6.9116999999999998E-2</v>
      </c>
      <c r="AC365" s="10">
        <v>-8.8778999999999997E-2</v>
      </c>
      <c r="AD365" s="10">
        <v>-9.6616999999999995E-2</v>
      </c>
      <c r="AE365" s="10">
        <v>-9.3628000000000003E-2</v>
      </c>
      <c r="AF365" s="10">
        <v>-9.6197000000000005E-2</v>
      </c>
      <c r="AG365" s="10">
        <v>-0.115659</v>
      </c>
      <c r="AH365" s="10">
        <v>-0.15104899999999999</v>
      </c>
      <c r="AI365" s="10">
        <v>-0.18065600000000001</v>
      </c>
      <c r="AJ365" s="10">
        <v>-0.18887200000000001</v>
      </c>
      <c r="AK365" s="10">
        <v>-0.18571799999999999</v>
      </c>
      <c r="AL365" s="10">
        <v>-0.17954700000000001</v>
      </c>
      <c r="AM365" s="10">
        <v>-0.17641399999999999</v>
      </c>
      <c r="AN365" s="10">
        <v>-0.172593</v>
      </c>
      <c r="AO365" s="10">
        <v>-0.15373600000000001</v>
      </c>
      <c r="AP365" s="10">
        <v>-0.12589500000000001</v>
      </c>
      <c r="AQ365" s="10">
        <v>-9.1647999999999993E-2</v>
      </c>
      <c r="AR365" s="10">
        <v>-5.0131000000000002E-2</v>
      </c>
      <c r="AS365" s="10">
        <v>-9.2119999999999997E-3</v>
      </c>
      <c r="AT365" s="10">
        <v>3.2162999999999997E-2</v>
      </c>
      <c r="AU365" s="10">
        <v>5.3767000000000002E-2</v>
      </c>
      <c r="AV365" s="10">
        <v>5.7248E-2</v>
      </c>
      <c r="AW365" s="10">
        <v>5.5220999999999999E-2</v>
      </c>
      <c r="AX365" s="10">
        <v>5.3312999999999999E-2</v>
      </c>
      <c r="AY365" s="10">
        <v>6.8985000000000005E-2</v>
      </c>
      <c r="AZ365" s="10">
        <v>7.8847E-2</v>
      </c>
      <c r="BA365" s="10">
        <v>7.1797E-2</v>
      </c>
      <c r="BB365" s="10">
        <v>6.0803999999999997E-2</v>
      </c>
      <c r="BC365" s="10">
        <v>5.3215999999999999E-2</v>
      </c>
      <c r="BD365" s="10">
        <v>5.7230000000000003E-2</v>
      </c>
      <c r="BE365" s="10">
        <v>7.5356000000000006E-2</v>
      </c>
      <c r="BF365" s="10">
        <v>0.11143500000000001</v>
      </c>
      <c r="BG365" s="10">
        <v>0.155225</v>
      </c>
      <c r="BH365" s="10">
        <v>0.18213099999999999</v>
      </c>
      <c r="BI365" s="10">
        <v>0.199264</v>
      </c>
      <c r="BJ365" s="10">
        <v>0.214949</v>
      </c>
      <c r="BK365" s="10">
        <v>0.220219</v>
      </c>
      <c r="BL365" s="10">
        <v>0.22761600000000001</v>
      </c>
      <c r="BM365" s="10">
        <v>0.240255</v>
      </c>
      <c r="BN365" s="10">
        <v>0.25411400000000001</v>
      </c>
      <c r="BO365" s="10">
        <v>0.267461</v>
      </c>
      <c r="BP365" s="10">
        <v>0.28076899999999999</v>
      </c>
      <c r="BQ365" s="10">
        <v>0.29421799999999998</v>
      </c>
      <c r="BR365" s="10">
        <v>0.307809</v>
      </c>
      <c r="BS365" s="10">
        <v>0.32154199999999999</v>
      </c>
      <c r="BT365" s="10">
        <v>0.33542</v>
      </c>
      <c r="BU365" s="10">
        <v>0.349443</v>
      </c>
      <c r="BV365" s="10">
        <v>0.36361399999999999</v>
      </c>
      <c r="BW365" s="10">
        <v>0.37793300000000002</v>
      </c>
      <c r="BX365" s="10">
        <v>0.392403</v>
      </c>
      <c r="BY365" s="10">
        <v>0.40702500000000003</v>
      </c>
      <c r="BZ365" s="10">
        <v>0.42180000000000001</v>
      </c>
      <c r="CA365" s="10">
        <v>0.43673099999999998</v>
      </c>
      <c r="CB365" s="10">
        <v>0.451818</v>
      </c>
    </row>
    <row r="366" spans="1:80">
      <c r="A366" s="10">
        <v>2.0139000000000001E-2</v>
      </c>
      <c r="B366" s="10">
        <v>2.2669000000000002E-2</v>
      </c>
      <c r="C366" s="10">
        <v>3.0020000000000002E-2</v>
      </c>
      <c r="D366" s="10">
        <v>4.8640000000000003E-2</v>
      </c>
      <c r="E366" s="10">
        <v>9.0773999999999994E-2</v>
      </c>
      <c r="F366" s="10">
        <v>0.131356</v>
      </c>
      <c r="G366" s="10">
        <v>0.17283799999999999</v>
      </c>
      <c r="H366" s="10">
        <v>0.239286</v>
      </c>
      <c r="I366" s="10">
        <v>0.338341</v>
      </c>
      <c r="J366" s="10">
        <v>0.42608600000000002</v>
      </c>
      <c r="K366" s="10">
        <v>0.49665100000000001</v>
      </c>
      <c r="L366" s="10">
        <v>0.53883800000000004</v>
      </c>
      <c r="M366" s="10">
        <v>0.54830599999999996</v>
      </c>
      <c r="N366" s="10">
        <v>0.56726200000000004</v>
      </c>
      <c r="O366" s="10">
        <v>0.61720600000000003</v>
      </c>
      <c r="P366" s="10">
        <v>0.66571499999999995</v>
      </c>
      <c r="Q366" s="10">
        <v>0.69416100000000003</v>
      </c>
      <c r="R366" s="10">
        <v>0.74808699999999995</v>
      </c>
      <c r="S366" s="10">
        <v>0.79737999999999998</v>
      </c>
      <c r="T366" s="10">
        <v>0.84100299999999995</v>
      </c>
      <c r="U366" s="10">
        <v>0.84728300000000001</v>
      </c>
      <c r="V366" s="10">
        <v>0.81171700000000002</v>
      </c>
      <c r="W366" s="10">
        <v>0.76084799999999997</v>
      </c>
      <c r="X366" s="10">
        <v>0.69692399999999999</v>
      </c>
      <c r="Y366" s="10">
        <v>0.672539</v>
      </c>
      <c r="Z366" s="10">
        <v>0.691554</v>
      </c>
      <c r="AA366" s="10">
        <v>0.67623500000000003</v>
      </c>
      <c r="AB366" s="10">
        <v>0.61701700000000004</v>
      </c>
      <c r="AC366" s="10">
        <v>0.58560699999999999</v>
      </c>
      <c r="AD366" s="10">
        <v>0.58328400000000002</v>
      </c>
      <c r="AE366" s="10">
        <v>0.592642</v>
      </c>
      <c r="AF366" s="10">
        <v>0.61252799999999996</v>
      </c>
      <c r="AG366" s="10">
        <v>0.61122399999999999</v>
      </c>
      <c r="AH366" s="10">
        <v>0.60679300000000003</v>
      </c>
      <c r="AI366" s="10">
        <v>0.571245</v>
      </c>
      <c r="AJ366" s="10">
        <v>0.51756599999999997</v>
      </c>
      <c r="AK366" s="10">
        <v>0.46560499999999999</v>
      </c>
      <c r="AL366" s="10">
        <v>0.37972499999999998</v>
      </c>
      <c r="AM366" s="10">
        <v>0.290182</v>
      </c>
      <c r="AN366" s="10">
        <v>0.240595</v>
      </c>
      <c r="AO366" s="10">
        <v>0.224965</v>
      </c>
      <c r="AP366" s="10">
        <v>0.212758</v>
      </c>
      <c r="AQ366" s="10">
        <v>0.216421</v>
      </c>
      <c r="AR366" s="10">
        <v>0.23930599999999999</v>
      </c>
      <c r="AS366" s="10">
        <v>0.25123899999999999</v>
      </c>
      <c r="AT366" s="10">
        <v>0.270181</v>
      </c>
      <c r="AU366" s="10">
        <v>0.30742999999999998</v>
      </c>
      <c r="AV366" s="10">
        <v>0.34613100000000002</v>
      </c>
      <c r="AW366" s="10">
        <v>0.39063599999999998</v>
      </c>
      <c r="AX366" s="10">
        <v>0.44527099999999997</v>
      </c>
      <c r="AY366" s="10">
        <v>0.52191100000000001</v>
      </c>
      <c r="AZ366" s="10">
        <v>0.59761399999999998</v>
      </c>
      <c r="BA366" s="10">
        <v>0.66136799999999996</v>
      </c>
      <c r="BB366" s="10">
        <v>0.71720200000000001</v>
      </c>
      <c r="BC366" s="10">
        <v>0.76800299999999999</v>
      </c>
      <c r="BD366" s="10">
        <v>0.79334300000000002</v>
      </c>
      <c r="BE366" s="10">
        <v>0.82516699999999998</v>
      </c>
      <c r="BF366" s="10">
        <v>0.86085100000000003</v>
      </c>
      <c r="BG366" s="10">
        <v>0.90603100000000003</v>
      </c>
      <c r="BH366" s="10">
        <v>0.97289599999999998</v>
      </c>
      <c r="BI366" s="10">
        <v>1.0591729999999999</v>
      </c>
      <c r="BJ366" s="10">
        <v>1.1560010000000001</v>
      </c>
      <c r="BK366" s="10">
        <v>1.2539119999999999</v>
      </c>
      <c r="BL366" s="10">
        <v>1.3453820000000001</v>
      </c>
      <c r="BM366" s="10">
        <v>1.4321759999999999</v>
      </c>
      <c r="BN366" s="10">
        <v>1.520524</v>
      </c>
      <c r="BO366" s="10">
        <v>1.6088990000000001</v>
      </c>
      <c r="BP366" s="10">
        <v>1.700874</v>
      </c>
      <c r="BQ366" s="10">
        <v>1.7960799999999999</v>
      </c>
      <c r="BR366" s="10">
        <v>1.8946419999999999</v>
      </c>
      <c r="BS366" s="10">
        <v>1.9966790000000001</v>
      </c>
      <c r="BT366" s="10">
        <v>2.102312</v>
      </c>
      <c r="BU366" s="10">
        <v>2.2116690000000001</v>
      </c>
      <c r="BV366" s="10">
        <v>2.324881</v>
      </c>
      <c r="BW366" s="10">
        <v>2.4420829999999998</v>
      </c>
      <c r="BX366" s="10">
        <v>2.5634169999999998</v>
      </c>
      <c r="BY366" s="10">
        <v>2.689028</v>
      </c>
      <c r="BZ366" s="10">
        <v>2.819067</v>
      </c>
      <c r="CA366" s="10">
        <v>2.9536889999999998</v>
      </c>
      <c r="CB366" s="10">
        <v>3.0930569999999999</v>
      </c>
    </row>
    <row r="367" spans="1:80">
      <c r="A367" s="10">
        <v>6.2458E-2</v>
      </c>
      <c r="B367" s="10">
        <v>0.14651800000000001</v>
      </c>
      <c r="C367" s="10">
        <v>0.25753999999999999</v>
      </c>
      <c r="D367" s="10">
        <v>0.35022199999999998</v>
      </c>
      <c r="E367" s="10">
        <v>0.39841100000000002</v>
      </c>
      <c r="F367" s="10">
        <v>0.40554400000000002</v>
      </c>
      <c r="G367" s="10">
        <v>0.36696400000000001</v>
      </c>
      <c r="H367" s="10">
        <v>0.31672099999999997</v>
      </c>
      <c r="I367" s="10">
        <v>0.29767700000000002</v>
      </c>
      <c r="J367" s="10">
        <v>0.30128100000000002</v>
      </c>
      <c r="K367" s="10">
        <v>0.26837800000000001</v>
      </c>
      <c r="L367" s="10">
        <v>0.23061300000000001</v>
      </c>
      <c r="M367" s="10">
        <v>0.22184999999999999</v>
      </c>
      <c r="N367" s="10">
        <v>0.185307</v>
      </c>
      <c r="O367" s="10">
        <v>0.124803</v>
      </c>
      <c r="P367" s="10">
        <v>5.2892000000000002E-2</v>
      </c>
      <c r="Q367" s="10">
        <v>-2.4635000000000001E-2</v>
      </c>
      <c r="R367" s="10">
        <v>-0.10337399999999999</v>
      </c>
      <c r="S367" s="10">
        <v>-0.16806599999999999</v>
      </c>
      <c r="T367" s="10">
        <v>-0.207789</v>
      </c>
      <c r="U367" s="10">
        <v>-0.21235399999999999</v>
      </c>
      <c r="V367" s="10">
        <v>-0.18484</v>
      </c>
      <c r="W367" s="10">
        <v>-0.16043299999999999</v>
      </c>
      <c r="X367" s="10">
        <v>-0.144402</v>
      </c>
      <c r="Y367" s="10">
        <v>-0.12655</v>
      </c>
      <c r="Z367" s="10">
        <v>-0.110429</v>
      </c>
      <c r="AA367" s="10">
        <v>-0.104118</v>
      </c>
      <c r="AB367" s="10">
        <v>-7.9178999999999999E-2</v>
      </c>
      <c r="AC367" s="10">
        <v>-6.0470999999999997E-2</v>
      </c>
      <c r="AD367" s="10">
        <v>-3.9004999999999998E-2</v>
      </c>
      <c r="AE367" s="10">
        <v>-3.3477E-2</v>
      </c>
      <c r="AF367" s="10">
        <v>-1.0593999999999999E-2</v>
      </c>
      <c r="AG367" s="10">
        <v>5.2222999999999999E-2</v>
      </c>
      <c r="AH367" s="10">
        <v>0.116659</v>
      </c>
      <c r="AI367" s="10">
        <v>0.157918</v>
      </c>
      <c r="AJ367" s="10">
        <v>0.18142800000000001</v>
      </c>
      <c r="AK367" s="10">
        <v>0.21252099999999999</v>
      </c>
      <c r="AL367" s="10">
        <v>0.23707300000000001</v>
      </c>
      <c r="AM367" s="10">
        <v>0.26522800000000002</v>
      </c>
      <c r="AN367" s="10">
        <v>0.33782499999999999</v>
      </c>
      <c r="AO367" s="10">
        <v>0.41099999999999998</v>
      </c>
      <c r="AP367" s="10">
        <v>0.45767400000000003</v>
      </c>
      <c r="AQ367" s="10">
        <v>0.475663</v>
      </c>
      <c r="AR367" s="10">
        <v>0.467999</v>
      </c>
      <c r="AS367" s="10">
        <v>0.443693</v>
      </c>
      <c r="AT367" s="10">
        <v>0.37437500000000001</v>
      </c>
      <c r="AU367" s="10">
        <v>0.294068</v>
      </c>
      <c r="AV367" s="10">
        <v>0.24707799999999999</v>
      </c>
      <c r="AW367" s="10">
        <v>0.222583</v>
      </c>
      <c r="AX367" s="10">
        <v>0.20338899999999999</v>
      </c>
      <c r="AY367" s="10">
        <v>0.189993</v>
      </c>
      <c r="AZ367" s="10">
        <v>0.18263099999999999</v>
      </c>
      <c r="BA367" s="10">
        <v>0.16411200000000001</v>
      </c>
      <c r="BB367" s="10">
        <v>0.15013099999999999</v>
      </c>
      <c r="BC367" s="10">
        <v>0.15198400000000001</v>
      </c>
      <c r="BD367" s="10">
        <v>0.15601999999999999</v>
      </c>
      <c r="BE367" s="10">
        <v>0.14697299999999999</v>
      </c>
      <c r="BF367" s="10">
        <v>0.12809699999999999</v>
      </c>
      <c r="BG367" s="10">
        <v>0.107517</v>
      </c>
      <c r="BH367" s="10">
        <v>8.7801000000000004E-2</v>
      </c>
      <c r="BI367" s="10">
        <v>7.7207999999999999E-2</v>
      </c>
      <c r="BJ367" s="10">
        <v>7.1489999999999998E-2</v>
      </c>
      <c r="BK367" s="10">
        <v>7.2575000000000001E-2</v>
      </c>
      <c r="BL367" s="10">
        <v>7.6558000000000001E-2</v>
      </c>
      <c r="BM367" s="10">
        <v>8.4088999999999997E-2</v>
      </c>
      <c r="BN367" s="10">
        <v>9.0815000000000007E-2</v>
      </c>
      <c r="BO367" s="10">
        <v>9.7744999999999999E-2</v>
      </c>
      <c r="BP367" s="10">
        <v>0.104021</v>
      </c>
      <c r="BQ367" s="10">
        <v>0.11033900000000001</v>
      </c>
      <c r="BR367" s="10">
        <v>0.11669300000000001</v>
      </c>
      <c r="BS367" s="10">
        <v>0.123084</v>
      </c>
      <c r="BT367" s="10">
        <v>0.12951099999999999</v>
      </c>
      <c r="BU367" s="10">
        <v>0.13597500000000001</v>
      </c>
      <c r="BV367" s="10">
        <v>0.14247499999999999</v>
      </c>
      <c r="BW367" s="10">
        <v>0.14901300000000001</v>
      </c>
      <c r="BX367" s="10">
        <v>0.15558900000000001</v>
      </c>
      <c r="BY367" s="10">
        <v>0.16220200000000001</v>
      </c>
      <c r="BZ367" s="10">
        <v>0.168853</v>
      </c>
      <c r="CA367" s="10">
        <v>0.175542</v>
      </c>
      <c r="CB367" s="10">
        <v>0.18226899999999999</v>
      </c>
    </row>
    <row r="368" spans="1:80">
      <c r="A368" s="10">
        <v>1.5200000000000001E-3</v>
      </c>
      <c r="B368" s="10">
        <v>-1.1534000000000001E-2</v>
      </c>
      <c r="C368" s="10">
        <v>-2.2734000000000001E-2</v>
      </c>
      <c r="D368" s="10">
        <v>-2.4334999999999999E-2</v>
      </c>
      <c r="E368" s="10">
        <v>-2.2599999999999999E-2</v>
      </c>
      <c r="F368" s="10">
        <v>-1.266E-3</v>
      </c>
      <c r="G368" s="10">
        <v>2.9883E-2</v>
      </c>
      <c r="H368" s="10">
        <v>7.7873999999999999E-2</v>
      </c>
      <c r="I368" s="10">
        <v>0.129327</v>
      </c>
      <c r="J368" s="10">
        <v>0.18595300000000001</v>
      </c>
      <c r="K368" s="10">
        <v>0.22906499999999999</v>
      </c>
      <c r="L368" s="10">
        <v>0.235733</v>
      </c>
      <c r="M368" s="10">
        <v>0.27979300000000001</v>
      </c>
      <c r="N368" s="10">
        <v>0.41710199999999997</v>
      </c>
      <c r="O368" s="10">
        <v>0.59375100000000003</v>
      </c>
      <c r="P368" s="10">
        <v>0.74689899999999998</v>
      </c>
      <c r="Q368" s="10">
        <v>0.88722199999999996</v>
      </c>
      <c r="R368" s="10">
        <v>1.0139609999999999</v>
      </c>
      <c r="S368" s="10">
        <v>1.1534260000000001</v>
      </c>
      <c r="T368" s="10">
        <v>1.2571099999999999</v>
      </c>
      <c r="U368" s="10">
        <v>1.3592310000000001</v>
      </c>
      <c r="V368" s="10">
        <v>1.421422</v>
      </c>
      <c r="W368" s="10">
        <v>1.4289240000000001</v>
      </c>
      <c r="X368" s="10">
        <v>1.413189</v>
      </c>
      <c r="Y368" s="10">
        <v>1.4070130000000001</v>
      </c>
      <c r="Z368" s="10">
        <v>1.4001749999999999</v>
      </c>
      <c r="AA368" s="10">
        <v>1.3589169999999999</v>
      </c>
      <c r="AB368" s="10">
        <v>1.3067230000000001</v>
      </c>
      <c r="AC368" s="10">
        <v>1.2694270000000001</v>
      </c>
      <c r="AD368" s="10">
        <v>1.239895</v>
      </c>
      <c r="AE368" s="10">
        <v>1.2058869999999999</v>
      </c>
      <c r="AF368" s="10">
        <v>1.1255949999999999</v>
      </c>
      <c r="AG368" s="10">
        <v>1.0308919999999999</v>
      </c>
      <c r="AH368" s="10">
        <v>0.94817399999999996</v>
      </c>
      <c r="AI368" s="10">
        <v>0.81369000000000002</v>
      </c>
      <c r="AJ368" s="10">
        <v>0.69040500000000005</v>
      </c>
      <c r="AK368" s="10">
        <v>0.57164300000000001</v>
      </c>
      <c r="AL368" s="10">
        <v>0.50706399999999996</v>
      </c>
      <c r="AM368" s="10">
        <v>0.50267300000000004</v>
      </c>
      <c r="AN368" s="10">
        <v>0.49038500000000002</v>
      </c>
      <c r="AO368" s="10">
        <v>0.457899</v>
      </c>
      <c r="AP368" s="10">
        <v>0.44257400000000002</v>
      </c>
      <c r="AQ368" s="10">
        <v>0.45536300000000002</v>
      </c>
      <c r="AR368" s="10">
        <v>0.506853</v>
      </c>
      <c r="AS368" s="10">
        <v>0.53996299999999997</v>
      </c>
      <c r="AT368" s="10">
        <v>0.56133500000000003</v>
      </c>
      <c r="AU368" s="10">
        <v>0.59506499999999996</v>
      </c>
      <c r="AV368" s="10">
        <v>0.65728900000000001</v>
      </c>
      <c r="AW368" s="10">
        <v>0.73885900000000004</v>
      </c>
      <c r="AX368" s="10">
        <v>0.81066300000000002</v>
      </c>
      <c r="AY368" s="10">
        <v>0.88872700000000004</v>
      </c>
      <c r="AZ368" s="10">
        <v>0.93962900000000005</v>
      </c>
      <c r="BA368" s="10">
        <v>0.96045199999999997</v>
      </c>
      <c r="BB368" s="10">
        <v>0.97930600000000001</v>
      </c>
      <c r="BC368" s="10">
        <v>1.002996</v>
      </c>
      <c r="BD368" s="10">
        <v>1.028583</v>
      </c>
      <c r="BE368" s="10">
        <v>1.0618320000000001</v>
      </c>
      <c r="BF368" s="10">
        <v>1.0757129999999999</v>
      </c>
      <c r="BG368" s="10">
        <v>1.0840240000000001</v>
      </c>
      <c r="BH368" s="10">
        <v>1.086076</v>
      </c>
      <c r="BI368" s="10">
        <v>1.0859460000000001</v>
      </c>
      <c r="BJ368" s="10">
        <v>1.1047899999999999</v>
      </c>
      <c r="BK368" s="10">
        <v>1.12279</v>
      </c>
      <c r="BL368" s="10">
        <v>1.134479</v>
      </c>
      <c r="BM368" s="10">
        <v>1.1510069999999999</v>
      </c>
      <c r="BN368" s="10">
        <v>1.1735599999999999</v>
      </c>
      <c r="BO368" s="10">
        <v>1.1952430000000001</v>
      </c>
      <c r="BP368" s="10">
        <v>1.216931</v>
      </c>
      <c r="BQ368" s="10">
        <v>1.238807</v>
      </c>
      <c r="BR368" s="10">
        <v>1.2608980000000001</v>
      </c>
      <c r="BS368" s="10">
        <v>1.2832079999999999</v>
      </c>
      <c r="BT368" s="10">
        <v>1.3057369999999999</v>
      </c>
      <c r="BU368" s="10">
        <v>1.328489</v>
      </c>
      <c r="BV368" s="10">
        <v>1.3514660000000001</v>
      </c>
      <c r="BW368" s="10">
        <v>1.3746689999999999</v>
      </c>
      <c r="BX368" s="10">
        <v>1.398101</v>
      </c>
      <c r="BY368" s="10">
        <v>1.421764</v>
      </c>
      <c r="BZ368" s="10">
        <v>1.4456610000000001</v>
      </c>
      <c r="CA368" s="10">
        <v>1.4697929999999999</v>
      </c>
      <c r="CB368" s="10">
        <v>1.494164</v>
      </c>
    </row>
    <row r="369" spans="1:80">
      <c r="A369" s="10">
        <v>-3.1900000000000001E-3</v>
      </c>
      <c r="B369" s="10">
        <v>1.5460000000000001E-3</v>
      </c>
      <c r="C369" s="10">
        <v>-8.2260000000000007E-3</v>
      </c>
      <c r="D369" s="10">
        <v>-2.6207999999999999E-2</v>
      </c>
      <c r="E369" s="10">
        <v>-6.0643000000000002E-2</v>
      </c>
      <c r="F369" s="10">
        <v>-0.104975</v>
      </c>
      <c r="G369" s="10">
        <v>-0.14932799999999999</v>
      </c>
      <c r="H369" s="10">
        <v>-0.18224799999999999</v>
      </c>
      <c r="I369" s="10">
        <v>-0.22151000000000001</v>
      </c>
      <c r="J369" s="10">
        <v>-0.27901999999999999</v>
      </c>
      <c r="K369" s="10">
        <v>-0.32299499999999998</v>
      </c>
      <c r="L369" s="10">
        <v>-0.35283999999999999</v>
      </c>
      <c r="M369" s="10">
        <v>-0.36870999999999998</v>
      </c>
      <c r="N369" s="10">
        <v>-0.380521</v>
      </c>
      <c r="O369" s="10">
        <v>-0.40202300000000002</v>
      </c>
      <c r="P369" s="10">
        <v>-0.42908800000000002</v>
      </c>
      <c r="Q369" s="10">
        <v>-0.449015</v>
      </c>
      <c r="R369" s="10">
        <v>-0.456814</v>
      </c>
      <c r="S369" s="10">
        <v>-0.45893400000000001</v>
      </c>
      <c r="T369" s="10">
        <v>-0.47341699999999998</v>
      </c>
      <c r="U369" s="10">
        <v>-0.48628900000000003</v>
      </c>
      <c r="V369" s="10">
        <v>-0.49655500000000002</v>
      </c>
      <c r="W369" s="10">
        <v>-0.49587300000000001</v>
      </c>
      <c r="X369" s="10">
        <v>-0.49209999999999998</v>
      </c>
      <c r="Y369" s="10">
        <v>-0.499776</v>
      </c>
      <c r="Z369" s="10">
        <v>-0.52133300000000005</v>
      </c>
      <c r="AA369" s="10">
        <v>-0.54664400000000002</v>
      </c>
      <c r="AB369" s="10">
        <v>-0.56825000000000003</v>
      </c>
      <c r="AC369" s="10">
        <v>-0.59133599999999997</v>
      </c>
      <c r="AD369" s="10">
        <v>-0.61168500000000003</v>
      </c>
      <c r="AE369" s="10">
        <v>-0.62606799999999996</v>
      </c>
      <c r="AF369" s="10">
        <v>-0.63745200000000002</v>
      </c>
      <c r="AG369" s="10">
        <v>-0.64789399999999997</v>
      </c>
      <c r="AH369" s="10">
        <v>-0.65580700000000003</v>
      </c>
      <c r="AI369" s="10">
        <v>-0.66526200000000002</v>
      </c>
      <c r="AJ369" s="10">
        <v>-0.67215999999999998</v>
      </c>
      <c r="AK369" s="10">
        <v>-0.67713999999999996</v>
      </c>
      <c r="AL369" s="10">
        <v>-0.68197399999999997</v>
      </c>
      <c r="AM369" s="10">
        <v>-0.68405899999999997</v>
      </c>
      <c r="AN369" s="10">
        <v>-0.68182299999999996</v>
      </c>
      <c r="AO369" s="10">
        <v>-0.67893400000000004</v>
      </c>
      <c r="AP369" s="10">
        <v>-0.67339499999999997</v>
      </c>
      <c r="AQ369" s="10">
        <v>-0.66661099999999995</v>
      </c>
      <c r="AR369" s="10">
        <v>-0.65787099999999998</v>
      </c>
      <c r="AS369" s="10">
        <v>-0.64148000000000005</v>
      </c>
      <c r="AT369" s="10">
        <v>-0.62159600000000004</v>
      </c>
      <c r="AU369" s="10">
        <v>-0.59391300000000002</v>
      </c>
      <c r="AV369" s="10">
        <v>-0.56744300000000003</v>
      </c>
      <c r="AW369" s="10">
        <v>-0.54364500000000004</v>
      </c>
      <c r="AX369" s="10">
        <v>-0.52821600000000002</v>
      </c>
      <c r="AY369" s="10">
        <v>-0.50493699999999997</v>
      </c>
      <c r="AZ369" s="10">
        <v>-0.46531400000000001</v>
      </c>
      <c r="BA369" s="10">
        <v>-0.43166500000000002</v>
      </c>
      <c r="BB369" s="10">
        <v>-0.39929399999999998</v>
      </c>
      <c r="BC369" s="10">
        <v>-0.35412399999999999</v>
      </c>
      <c r="BD369" s="10">
        <v>-0.30821700000000002</v>
      </c>
      <c r="BE369" s="10">
        <v>-0.27038099999999998</v>
      </c>
      <c r="BF369" s="10">
        <v>-0.23727599999999999</v>
      </c>
      <c r="BG369" s="10">
        <v>-0.212448</v>
      </c>
      <c r="BH369" s="10">
        <v>-0.19055800000000001</v>
      </c>
      <c r="BI369" s="10">
        <v>-0.171983</v>
      </c>
      <c r="BJ369" s="10">
        <v>-0.157417</v>
      </c>
      <c r="BK369" s="10">
        <v>-0.138825</v>
      </c>
      <c r="BL369" s="10">
        <v>-0.122979</v>
      </c>
      <c r="BM369" s="10">
        <v>-0.107183</v>
      </c>
      <c r="BN369" s="10">
        <v>-9.0101000000000001E-2</v>
      </c>
      <c r="BO369" s="10">
        <v>-7.2167999999999996E-2</v>
      </c>
      <c r="BP369" s="10">
        <v>-5.4239999999999997E-2</v>
      </c>
      <c r="BQ369" s="10">
        <v>-3.5957999999999997E-2</v>
      </c>
      <c r="BR369" s="10">
        <v>-1.7323000000000002E-2</v>
      </c>
      <c r="BS369" s="10">
        <v>1.6720000000000001E-3</v>
      </c>
      <c r="BT369" s="10">
        <v>2.1035000000000002E-2</v>
      </c>
      <c r="BU369" s="10">
        <v>4.0772000000000003E-2</v>
      </c>
      <c r="BV369" s="10">
        <v>6.0891000000000001E-2</v>
      </c>
      <c r="BW369" s="10">
        <v>8.1397999999999998E-2</v>
      </c>
      <c r="BX369" s="10">
        <v>0.102302</v>
      </c>
      <c r="BY369" s="10">
        <v>0.12361</v>
      </c>
      <c r="BZ369" s="10">
        <v>0.14532999999999999</v>
      </c>
      <c r="CA369" s="10">
        <v>0.16747000000000001</v>
      </c>
      <c r="CB369" s="10">
        <v>0.19003700000000001</v>
      </c>
    </row>
    <row r="370" spans="1:80">
      <c r="A370" s="10">
        <v>1.9154999999999998E-2</v>
      </c>
      <c r="B370" s="10">
        <v>3.0046E-2</v>
      </c>
      <c r="C370" s="10">
        <v>4.7683999999999997E-2</v>
      </c>
      <c r="D370" s="10">
        <v>9.9934999999999996E-2</v>
      </c>
      <c r="E370" s="10">
        <v>0.17250299999999999</v>
      </c>
      <c r="F370" s="10">
        <v>0.256691</v>
      </c>
      <c r="G370" s="10">
        <v>0.34834500000000002</v>
      </c>
      <c r="H370" s="10">
        <v>0.423404</v>
      </c>
      <c r="I370" s="10">
        <v>0.44134800000000002</v>
      </c>
      <c r="J370" s="10">
        <v>0.44595499999999999</v>
      </c>
      <c r="K370" s="10">
        <v>0.45521600000000001</v>
      </c>
      <c r="L370" s="10">
        <v>0.46158100000000002</v>
      </c>
      <c r="M370" s="10">
        <v>0.47571600000000003</v>
      </c>
      <c r="N370" s="10">
        <v>0.46621699999999999</v>
      </c>
      <c r="O370" s="10">
        <v>0.46107100000000001</v>
      </c>
      <c r="P370" s="10">
        <v>0.42439199999999999</v>
      </c>
      <c r="Q370" s="10">
        <v>0.39369500000000002</v>
      </c>
      <c r="R370" s="10">
        <v>0.38905499999999998</v>
      </c>
      <c r="S370" s="10">
        <v>0.38294600000000001</v>
      </c>
      <c r="T370" s="10">
        <v>0.37233100000000002</v>
      </c>
      <c r="U370" s="10">
        <v>0.371948</v>
      </c>
      <c r="V370" s="10">
        <v>0.37316899999999997</v>
      </c>
      <c r="W370" s="10">
        <v>0.39113799999999999</v>
      </c>
      <c r="X370" s="10">
        <v>0.40292899999999998</v>
      </c>
      <c r="Y370" s="10">
        <v>0.40458899999999998</v>
      </c>
      <c r="Z370" s="10">
        <v>0.42167199999999999</v>
      </c>
      <c r="AA370" s="10">
        <v>0.43994</v>
      </c>
      <c r="AB370" s="10">
        <v>0.45606400000000002</v>
      </c>
      <c r="AC370" s="10">
        <v>0.490624</v>
      </c>
      <c r="AD370" s="10">
        <v>0.52461100000000005</v>
      </c>
      <c r="AE370" s="10">
        <v>0.53006299999999995</v>
      </c>
      <c r="AF370" s="10">
        <v>0.50639500000000004</v>
      </c>
      <c r="AG370" s="10">
        <v>0.48152800000000001</v>
      </c>
      <c r="AH370" s="10">
        <v>0.46961700000000001</v>
      </c>
      <c r="AI370" s="10">
        <v>0.477904</v>
      </c>
      <c r="AJ370" s="10">
        <v>0.49142200000000003</v>
      </c>
      <c r="AK370" s="10">
        <v>0.46303299999999997</v>
      </c>
      <c r="AL370" s="10">
        <v>0.38940599999999997</v>
      </c>
      <c r="AM370" s="10">
        <v>0.32608700000000002</v>
      </c>
      <c r="AN370" s="10">
        <v>0.26685500000000001</v>
      </c>
      <c r="AO370" s="10">
        <v>0.23031299999999999</v>
      </c>
      <c r="AP370" s="10">
        <v>0.21083099999999999</v>
      </c>
      <c r="AQ370" s="10">
        <v>0.19659499999999999</v>
      </c>
      <c r="AR370" s="10">
        <v>0.18723400000000001</v>
      </c>
      <c r="AS370" s="10">
        <v>0.19491</v>
      </c>
      <c r="AT370" s="10">
        <v>0.24709</v>
      </c>
      <c r="AU370" s="10">
        <v>0.30795400000000001</v>
      </c>
      <c r="AV370" s="10">
        <v>0.35542699999999999</v>
      </c>
      <c r="AW370" s="10">
        <v>0.417792</v>
      </c>
      <c r="AX370" s="10">
        <v>0.47927999999999998</v>
      </c>
      <c r="AY370" s="10">
        <v>0.54016799999999998</v>
      </c>
      <c r="AZ370" s="10">
        <v>0.59145000000000003</v>
      </c>
      <c r="BA370" s="10">
        <v>0.65060799999999996</v>
      </c>
      <c r="BB370" s="10">
        <v>0.70816500000000004</v>
      </c>
      <c r="BC370" s="10">
        <v>0.76075499999999996</v>
      </c>
      <c r="BD370" s="10">
        <v>0.79613199999999995</v>
      </c>
      <c r="BE370" s="10">
        <v>0.81752400000000003</v>
      </c>
      <c r="BF370" s="10">
        <v>0.81106599999999995</v>
      </c>
      <c r="BG370" s="10">
        <v>0.79098900000000005</v>
      </c>
      <c r="BH370" s="10">
        <v>0.77324000000000004</v>
      </c>
      <c r="BI370" s="10">
        <v>0.76191299999999995</v>
      </c>
      <c r="BJ370" s="10">
        <v>0.74402599999999997</v>
      </c>
      <c r="BK370" s="10">
        <v>0.71377699999999999</v>
      </c>
      <c r="BL370" s="10">
        <v>0.68714200000000003</v>
      </c>
      <c r="BM370" s="10">
        <v>0.66585399999999995</v>
      </c>
      <c r="BN370" s="10">
        <v>0.64585400000000004</v>
      </c>
      <c r="BO370" s="10">
        <v>0.62851500000000005</v>
      </c>
      <c r="BP370" s="10">
        <v>0.611294</v>
      </c>
      <c r="BQ370" s="10">
        <v>0.59425600000000001</v>
      </c>
      <c r="BR370" s="10">
        <v>0.577399</v>
      </c>
      <c r="BS370" s="10">
        <v>0.56071899999999997</v>
      </c>
      <c r="BT370" s="10">
        <v>0.54421600000000003</v>
      </c>
      <c r="BU370" s="10">
        <v>0.52788800000000002</v>
      </c>
      <c r="BV370" s="10">
        <v>0.51173199999999996</v>
      </c>
      <c r="BW370" s="10">
        <v>0.49574699999999999</v>
      </c>
      <c r="BX370" s="10">
        <v>0.479931</v>
      </c>
      <c r="BY370" s="10">
        <v>0.46428199999999997</v>
      </c>
      <c r="BZ370" s="10">
        <v>0.44879799999999997</v>
      </c>
      <c r="CA370" s="10">
        <v>0.433479</v>
      </c>
      <c r="CB370" s="10">
        <v>0.418321</v>
      </c>
    </row>
    <row r="371" spans="1:80">
      <c r="A371" s="10">
        <v>2.8875000000000001E-2</v>
      </c>
      <c r="B371" s="10">
        <v>5.1542999999999999E-2</v>
      </c>
      <c r="C371" s="10">
        <v>6.3400999999999999E-2</v>
      </c>
      <c r="D371" s="10">
        <v>7.0462999999999998E-2</v>
      </c>
      <c r="E371" s="10">
        <v>5.1188999999999998E-2</v>
      </c>
      <c r="F371" s="10">
        <v>3.1147999999999999E-2</v>
      </c>
      <c r="G371" s="10">
        <v>1.6896000000000001E-2</v>
      </c>
      <c r="H371" s="10">
        <v>1.2364E-2</v>
      </c>
      <c r="I371" s="10">
        <v>-4.4850000000000003E-3</v>
      </c>
      <c r="J371" s="10">
        <v>-2.0428000000000002E-2</v>
      </c>
      <c r="K371" s="10">
        <v>-2.3838000000000002E-2</v>
      </c>
      <c r="L371" s="10">
        <v>-2.908E-3</v>
      </c>
      <c r="M371" s="10">
        <v>3.2119000000000002E-2</v>
      </c>
      <c r="N371" s="10">
        <v>7.0606000000000002E-2</v>
      </c>
      <c r="O371" s="10">
        <v>0.10934099999999999</v>
      </c>
      <c r="P371" s="10">
        <v>0.14310600000000001</v>
      </c>
      <c r="Q371" s="10">
        <v>0.17752399999999999</v>
      </c>
      <c r="R371" s="10">
        <v>0.20929500000000001</v>
      </c>
      <c r="S371" s="10">
        <v>0.25609700000000002</v>
      </c>
      <c r="T371" s="10">
        <v>0.29891000000000001</v>
      </c>
      <c r="U371" s="10">
        <v>0.341638</v>
      </c>
      <c r="V371" s="10">
        <v>0.37473400000000001</v>
      </c>
      <c r="W371" s="10">
        <v>0.377114</v>
      </c>
      <c r="X371" s="10">
        <v>0.36654900000000001</v>
      </c>
      <c r="Y371" s="10">
        <v>0.37656600000000001</v>
      </c>
      <c r="Z371" s="10">
        <v>0.40778599999999998</v>
      </c>
      <c r="AA371" s="10">
        <v>0.45052900000000001</v>
      </c>
      <c r="AB371" s="10">
        <v>0.51637900000000003</v>
      </c>
      <c r="AC371" s="10">
        <v>0.61151299999999997</v>
      </c>
      <c r="AD371" s="10">
        <v>0.72651299999999996</v>
      </c>
      <c r="AE371" s="10">
        <v>0.87872099999999997</v>
      </c>
      <c r="AF371" s="10">
        <v>1.0792390000000001</v>
      </c>
      <c r="AG371" s="10">
        <v>1.2807820000000001</v>
      </c>
      <c r="AH371" s="10">
        <v>1.5287790000000001</v>
      </c>
      <c r="AI371" s="10">
        <v>1.801404</v>
      </c>
      <c r="AJ371" s="10">
        <v>2.0158109999999998</v>
      </c>
      <c r="AK371" s="10">
        <v>2.222229</v>
      </c>
      <c r="AL371" s="10">
        <v>2.4227620000000001</v>
      </c>
      <c r="AM371" s="10">
        <v>2.5249760000000001</v>
      </c>
      <c r="AN371" s="10">
        <v>2.6114259999999998</v>
      </c>
      <c r="AO371" s="10">
        <v>2.7255850000000001</v>
      </c>
      <c r="AP371" s="10">
        <v>2.8259319999999999</v>
      </c>
      <c r="AQ371" s="10">
        <v>2.969357</v>
      </c>
      <c r="AR371" s="10">
        <v>3.1010390000000001</v>
      </c>
      <c r="AS371" s="10">
        <v>3.2140970000000002</v>
      </c>
      <c r="AT371" s="10">
        <v>3.273269</v>
      </c>
      <c r="AU371" s="10">
        <v>3.3260139999999998</v>
      </c>
      <c r="AV371" s="10">
        <v>3.3870960000000001</v>
      </c>
      <c r="AW371" s="10">
        <v>3.4127299999999998</v>
      </c>
      <c r="AX371" s="10">
        <v>3.5122209999999998</v>
      </c>
      <c r="AY371" s="10">
        <v>3.714512</v>
      </c>
      <c r="AZ371" s="10">
        <v>4.0185579999999996</v>
      </c>
      <c r="BA371" s="10">
        <v>4.3375440000000003</v>
      </c>
      <c r="BB371" s="10">
        <v>4.6831060000000004</v>
      </c>
      <c r="BC371" s="10">
        <v>4.9812890000000003</v>
      </c>
      <c r="BD371" s="10">
        <v>5.2181220000000001</v>
      </c>
      <c r="BE371" s="10">
        <v>5.41282</v>
      </c>
      <c r="BF371" s="10">
        <v>5.6756489999999999</v>
      </c>
      <c r="BG371" s="10">
        <v>5.996842</v>
      </c>
      <c r="BH371" s="10">
        <v>6.2631209999999999</v>
      </c>
      <c r="BI371" s="10">
        <v>6.5736540000000003</v>
      </c>
      <c r="BJ371" s="10">
        <v>6.9470900000000002</v>
      </c>
      <c r="BK371" s="10">
        <v>7.3232390000000001</v>
      </c>
      <c r="BL371" s="10">
        <v>7.7854429999999999</v>
      </c>
      <c r="BM371" s="10">
        <v>8.2647630000000003</v>
      </c>
      <c r="BN371" s="10">
        <v>8.7819540000000007</v>
      </c>
      <c r="BO371" s="10">
        <v>9.3148060000000008</v>
      </c>
      <c r="BP371" s="10">
        <v>9.8712739999999997</v>
      </c>
      <c r="BQ371" s="10">
        <v>10.457718</v>
      </c>
      <c r="BR371" s="10">
        <v>11.075797</v>
      </c>
      <c r="BS371" s="10">
        <v>11.727219</v>
      </c>
      <c r="BT371" s="10">
        <v>12.413781</v>
      </c>
      <c r="BU371" s="10">
        <v>13.137378999999999</v>
      </c>
      <c r="BV371" s="10">
        <v>13.900010999999999</v>
      </c>
      <c r="BW371" s="10">
        <v>14.703783</v>
      </c>
      <c r="BX371" s="10">
        <v>15.550914000000001</v>
      </c>
      <c r="BY371" s="10">
        <v>16.443743000000001</v>
      </c>
      <c r="BZ371" s="10">
        <v>17.384734999999999</v>
      </c>
      <c r="CA371" s="10">
        <v>18.376487999999998</v>
      </c>
      <c r="CB371" s="10">
        <v>19.42174</v>
      </c>
    </row>
    <row r="372" spans="1:80">
      <c r="A372" s="10">
        <v>4.8168000000000002E-2</v>
      </c>
      <c r="B372" s="10">
        <v>9.9692000000000003E-2</v>
      </c>
      <c r="C372" s="10">
        <v>0.14624699999999999</v>
      </c>
      <c r="D372" s="10">
        <v>0.17708599999999999</v>
      </c>
      <c r="E372" s="10">
        <v>0.19089600000000001</v>
      </c>
      <c r="F372" s="10">
        <v>0.219357</v>
      </c>
      <c r="G372" s="10">
        <v>0.23394999999999999</v>
      </c>
      <c r="H372" s="10">
        <v>0.26235399999999998</v>
      </c>
      <c r="I372" s="10">
        <v>0.28790500000000002</v>
      </c>
      <c r="J372" s="10">
        <v>0.33577899999999999</v>
      </c>
      <c r="K372" s="10">
        <v>0.41718499999999997</v>
      </c>
      <c r="L372" s="10">
        <v>0.50317999999999996</v>
      </c>
      <c r="M372" s="10">
        <v>0.60416400000000003</v>
      </c>
      <c r="N372" s="10">
        <v>0.70529799999999998</v>
      </c>
      <c r="O372" s="10">
        <v>0.78278899999999996</v>
      </c>
      <c r="P372" s="10">
        <v>0.85087699999999999</v>
      </c>
      <c r="Q372" s="10">
        <v>0.91382600000000003</v>
      </c>
      <c r="R372" s="10">
        <v>0.94501900000000005</v>
      </c>
      <c r="S372" s="10">
        <v>0.94754400000000005</v>
      </c>
      <c r="T372" s="10">
        <v>0.93984199999999996</v>
      </c>
      <c r="U372" s="10">
        <v>0.93935299999999999</v>
      </c>
      <c r="V372" s="10">
        <v>0.93166599999999999</v>
      </c>
      <c r="W372" s="10">
        <v>0.90968800000000005</v>
      </c>
      <c r="X372" s="10">
        <v>0.92366199999999998</v>
      </c>
      <c r="Y372" s="10">
        <v>0.96301000000000003</v>
      </c>
      <c r="Z372" s="10">
        <v>1.007317</v>
      </c>
      <c r="AA372" s="10">
        <v>1.0137</v>
      </c>
      <c r="AB372" s="10">
        <v>0.97094800000000003</v>
      </c>
      <c r="AC372" s="10">
        <v>0.90728900000000001</v>
      </c>
      <c r="AD372" s="10">
        <v>0.87092000000000003</v>
      </c>
      <c r="AE372" s="10">
        <v>0.84136299999999997</v>
      </c>
      <c r="AF372" s="10">
        <v>0.78726200000000002</v>
      </c>
      <c r="AG372" s="10">
        <v>0.76075800000000005</v>
      </c>
      <c r="AH372" s="10">
        <v>0.77602000000000004</v>
      </c>
      <c r="AI372" s="10">
        <v>0.812496</v>
      </c>
      <c r="AJ372" s="10">
        <v>0.838781</v>
      </c>
      <c r="AK372" s="10">
        <v>0.86775800000000003</v>
      </c>
      <c r="AL372" s="10">
        <v>0.90203500000000003</v>
      </c>
      <c r="AM372" s="10">
        <v>0.90130699999999997</v>
      </c>
      <c r="AN372" s="10">
        <v>0.92587600000000003</v>
      </c>
      <c r="AO372" s="10">
        <v>1.005736</v>
      </c>
      <c r="AP372" s="10">
        <v>1.068093</v>
      </c>
      <c r="AQ372" s="10">
        <v>1.0351570000000001</v>
      </c>
      <c r="AR372" s="10">
        <v>1.0025109999999999</v>
      </c>
      <c r="AS372" s="10">
        <v>1.0109239999999999</v>
      </c>
      <c r="AT372" s="10">
        <v>1.005487</v>
      </c>
      <c r="AU372" s="10">
        <v>0.99608699999999994</v>
      </c>
      <c r="AV372" s="10">
        <v>1.0141530000000001</v>
      </c>
      <c r="AW372" s="10">
        <v>1.008194</v>
      </c>
      <c r="AX372" s="10">
        <v>0.96520600000000001</v>
      </c>
      <c r="AY372" s="10">
        <v>0.88535799999999998</v>
      </c>
      <c r="AZ372" s="10">
        <v>0.83095300000000005</v>
      </c>
      <c r="BA372" s="10">
        <v>0.79183099999999995</v>
      </c>
      <c r="BB372" s="10">
        <v>0.72033100000000005</v>
      </c>
      <c r="BC372" s="10">
        <v>0.65379799999999999</v>
      </c>
      <c r="BD372" s="10">
        <v>0.58011699999999999</v>
      </c>
      <c r="BE372" s="10">
        <v>0.50963800000000004</v>
      </c>
      <c r="BF372" s="10">
        <v>0.44717600000000002</v>
      </c>
      <c r="BG372" s="10">
        <v>0.41566999999999998</v>
      </c>
      <c r="BH372" s="10">
        <v>0.40931000000000001</v>
      </c>
      <c r="BI372" s="10">
        <v>0.41347800000000001</v>
      </c>
      <c r="BJ372" s="10">
        <v>0.41721999999999998</v>
      </c>
      <c r="BK372" s="10">
        <v>0.417549</v>
      </c>
      <c r="BL372" s="10">
        <v>0.40718100000000002</v>
      </c>
      <c r="BM372" s="10">
        <v>0.39321699999999998</v>
      </c>
      <c r="BN372" s="10">
        <v>0.37814300000000001</v>
      </c>
      <c r="BO372" s="10">
        <v>0.363091</v>
      </c>
      <c r="BP372" s="10">
        <v>0.34806199999999998</v>
      </c>
      <c r="BQ372" s="10">
        <v>0.33318799999999998</v>
      </c>
      <c r="BR372" s="10">
        <v>0.31847900000000001</v>
      </c>
      <c r="BS372" s="10">
        <v>0.30393100000000001</v>
      </c>
      <c r="BT372" s="10">
        <v>0.28954400000000002</v>
      </c>
      <c r="BU372" s="10">
        <v>0.27531600000000001</v>
      </c>
      <c r="BV372" s="10">
        <v>0.261245</v>
      </c>
      <c r="BW372" s="10">
        <v>0.24732899999999999</v>
      </c>
      <c r="BX372" s="10">
        <v>0.233567</v>
      </c>
      <c r="BY372" s="10">
        <v>0.21995700000000001</v>
      </c>
      <c r="BZ372" s="10">
        <v>0.20649700000000001</v>
      </c>
      <c r="CA372" s="10">
        <v>0.193185</v>
      </c>
      <c r="CB372" s="10">
        <v>0.18002000000000001</v>
      </c>
    </row>
    <row r="373" spans="1:80">
      <c r="A373" s="10">
        <v>-1.676E-3</v>
      </c>
      <c r="B373" s="10">
        <v>-1.9245000000000002E-2</v>
      </c>
      <c r="C373" s="10">
        <v>-3.3231999999999998E-2</v>
      </c>
      <c r="D373" s="10">
        <v>-2.8857000000000001E-2</v>
      </c>
      <c r="E373" s="10">
        <v>3.8539999999999998E-3</v>
      </c>
      <c r="F373" s="10">
        <v>5.9262000000000002E-2</v>
      </c>
      <c r="G373" s="10">
        <v>0.10460999999999999</v>
      </c>
      <c r="H373" s="10">
        <v>0.115109</v>
      </c>
      <c r="I373" s="10">
        <v>0.134464</v>
      </c>
      <c r="J373" s="10">
        <v>0.1807</v>
      </c>
      <c r="K373" s="10">
        <v>0.231263</v>
      </c>
      <c r="L373" s="10">
        <v>0.26733400000000002</v>
      </c>
      <c r="M373" s="10">
        <v>0.29164699999999999</v>
      </c>
      <c r="N373" s="10">
        <v>0.31983400000000001</v>
      </c>
      <c r="O373" s="10">
        <v>0.37278600000000001</v>
      </c>
      <c r="P373" s="10">
        <v>0.45116699999999998</v>
      </c>
      <c r="Q373" s="10">
        <v>0.53641899999999998</v>
      </c>
      <c r="R373" s="10">
        <v>0.60993200000000003</v>
      </c>
      <c r="S373" s="10">
        <v>0.668713</v>
      </c>
      <c r="T373" s="10">
        <v>0.76854299999999998</v>
      </c>
      <c r="U373" s="10">
        <v>0.84862499999999996</v>
      </c>
      <c r="V373" s="10">
        <v>0.888293</v>
      </c>
      <c r="W373" s="10">
        <v>0.97543999999999997</v>
      </c>
      <c r="X373" s="10">
        <v>1.034462</v>
      </c>
      <c r="Y373" s="10">
        <v>1.0513189999999999</v>
      </c>
      <c r="Z373" s="10">
        <v>1.0566770000000001</v>
      </c>
      <c r="AA373" s="10">
        <v>1.0284359999999999</v>
      </c>
      <c r="AB373" s="10">
        <v>0.93501900000000004</v>
      </c>
      <c r="AC373" s="10">
        <v>0.88148099999999996</v>
      </c>
      <c r="AD373" s="10">
        <v>0.92059800000000003</v>
      </c>
      <c r="AE373" s="10">
        <v>0.98726599999999998</v>
      </c>
      <c r="AF373" s="10">
        <v>1.0552539999999999</v>
      </c>
      <c r="AG373" s="10">
        <v>1.1390750000000001</v>
      </c>
      <c r="AH373" s="10">
        <v>1.221435</v>
      </c>
      <c r="AI373" s="10">
        <v>1.306071</v>
      </c>
      <c r="AJ373" s="10">
        <v>1.3881680000000001</v>
      </c>
      <c r="AK373" s="10">
        <v>1.4536750000000001</v>
      </c>
      <c r="AL373" s="10">
        <v>1.5382119999999999</v>
      </c>
      <c r="AM373" s="10">
        <v>1.622935</v>
      </c>
      <c r="AN373" s="10">
        <v>1.6957169999999999</v>
      </c>
      <c r="AO373" s="10">
        <v>1.745584</v>
      </c>
      <c r="AP373" s="10">
        <v>1.8060909999999999</v>
      </c>
      <c r="AQ373" s="10">
        <v>1.8769629999999999</v>
      </c>
      <c r="AR373" s="10">
        <v>1.8882509999999999</v>
      </c>
      <c r="AS373" s="10">
        <v>1.9083129999999999</v>
      </c>
      <c r="AT373" s="10">
        <v>1.909648</v>
      </c>
      <c r="AU373" s="10">
        <v>1.877621</v>
      </c>
      <c r="AV373" s="10">
        <v>1.8827879999999999</v>
      </c>
      <c r="AW373" s="10">
        <v>1.8938079999999999</v>
      </c>
      <c r="AX373" s="10">
        <v>1.932409</v>
      </c>
      <c r="AY373" s="10">
        <v>1.9503630000000001</v>
      </c>
      <c r="AZ373" s="10">
        <v>1.9123460000000001</v>
      </c>
      <c r="BA373" s="10">
        <v>1.797053</v>
      </c>
      <c r="BB373" s="10">
        <v>1.69408</v>
      </c>
      <c r="BC373" s="10">
        <v>1.6440220000000001</v>
      </c>
      <c r="BD373" s="10">
        <v>1.612141</v>
      </c>
      <c r="BE373" s="10">
        <v>1.5962289999999999</v>
      </c>
      <c r="BF373" s="10">
        <v>1.606773</v>
      </c>
      <c r="BG373" s="10">
        <v>1.6359300000000001</v>
      </c>
      <c r="BH373" s="10">
        <v>1.695886</v>
      </c>
      <c r="BI373" s="10">
        <v>1.78552</v>
      </c>
      <c r="BJ373" s="10">
        <v>1.8621300000000001</v>
      </c>
      <c r="BK373" s="10">
        <v>1.9202429999999999</v>
      </c>
      <c r="BL373" s="10">
        <v>1.96075</v>
      </c>
      <c r="BM373" s="10">
        <v>1.9981359999999999</v>
      </c>
      <c r="BN373" s="10">
        <v>2.0356890000000001</v>
      </c>
      <c r="BO373" s="10">
        <v>2.0730279999999999</v>
      </c>
      <c r="BP373" s="10">
        <v>2.1086309999999999</v>
      </c>
      <c r="BQ373" s="10">
        <v>2.1446559999999999</v>
      </c>
      <c r="BR373" s="10">
        <v>2.1810990000000001</v>
      </c>
      <c r="BS373" s="10">
        <v>2.2179639999999998</v>
      </c>
      <c r="BT373" s="10">
        <v>2.2552560000000001</v>
      </c>
      <c r="BU373" s="10">
        <v>2.2929810000000002</v>
      </c>
      <c r="BV373" s="10">
        <v>2.3311419999999998</v>
      </c>
      <c r="BW373" s="10">
        <v>2.3697460000000001</v>
      </c>
      <c r="BX373" s="10">
        <v>2.4087969999999999</v>
      </c>
      <c r="BY373" s="10">
        <v>2.4483009999999998</v>
      </c>
      <c r="BZ373" s="10">
        <v>2.4882629999999999</v>
      </c>
      <c r="CA373" s="10">
        <v>2.5286870000000001</v>
      </c>
      <c r="CB373" s="10">
        <v>2.5695800000000002</v>
      </c>
    </row>
    <row r="374" spans="1:80">
      <c r="A374" s="10">
        <v>4.1973000000000003E-2</v>
      </c>
      <c r="B374" s="10">
        <v>7.6359999999999997E-2</v>
      </c>
      <c r="C374" s="10">
        <v>0.12155100000000001</v>
      </c>
      <c r="D374" s="10">
        <v>0.17615700000000001</v>
      </c>
      <c r="E374" s="10">
        <v>0.24348600000000001</v>
      </c>
      <c r="F374" s="10">
        <v>0.32911099999999999</v>
      </c>
      <c r="G374" s="10">
        <v>0.41258099999999998</v>
      </c>
      <c r="H374" s="10">
        <v>0.50553400000000004</v>
      </c>
      <c r="I374" s="10">
        <v>0.57550299999999999</v>
      </c>
      <c r="J374" s="10">
        <v>0.66002000000000005</v>
      </c>
      <c r="K374" s="10">
        <v>0.73761600000000005</v>
      </c>
      <c r="L374" s="10">
        <v>0.77191399999999999</v>
      </c>
      <c r="M374" s="10">
        <v>0.77296399999999998</v>
      </c>
      <c r="N374" s="10">
        <v>0.78619099999999997</v>
      </c>
      <c r="O374" s="10">
        <v>0.826071</v>
      </c>
      <c r="P374" s="10">
        <v>0.83679099999999995</v>
      </c>
      <c r="Q374" s="10">
        <v>0.83928800000000003</v>
      </c>
      <c r="R374" s="10">
        <v>0.81629200000000002</v>
      </c>
      <c r="S374" s="10">
        <v>0.76547799999999999</v>
      </c>
      <c r="T374" s="10">
        <v>0.710978</v>
      </c>
      <c r="U374" s="10">
        <v>0.67974299999999999</v>
      </c>
      <c r="V374" s="10">
        <v>0.67907099999999998</v>
      </c>
      <c r="W374" s="10">
        <v>0.67471999999999999</v>
      </c>
      <c r="X374" s="10">
        <v>0.66002300000000003</v>
      </c>
      <c r="Y374" s="10">
        <v>0.65552600000000005</v>
      </c>
      <c r="Z374" s="10">
        <v>0.70243199999999995</v>
      </c>
      <c r="AA374" s="10">
        <v>0.77442900000000003</v>
      </c>
      <c r="AB374" s="10">
        <v>0.88396200000000003</v>
      </c>
      <c r="AC374" s="10">
        <v>1.0336970000000001</v>
      </c>
      <c r="AD374" s="10">
        <v>1.1958500000000001</v>
      </c>
      <c r="AE374" s="10">
        <v>1.378682</v>
      </c>
      <c r="AF374" s="10">
        <v>1.5329649999999999</v>
      </c>
      <c r="AG374" s="10">
        <v>1.6489860000000001</v>
      </c>
      <c r="AH374" s="10">
        <v>1.8693439999999999</v>
      </c>
      <c r="AI374" s="10">
        <v>2.122439</v>
      </c>
      <c r="AJ374" s="10">
        <v>2.3424939999999999</v>
      </c>
      <c r="AK374" s="10">
        <v>2.5482450000000001</v>
      </c>
      <c r="AL374" s="10">
        <v>2.7730640000000002</v>
      </c>
      <c r="AM374" s="10">
        <v>3.0645899999999999</v>
      </c>
      <c r="AN374" s="10">
        <v>3.3707280000000002</v>
      </c>
      <c r="AO374" s="10">
        <v>3.607971</v>
      </c>
      <c r="AP374" s="10">
        <v>3.675659</v>
      </c>
      <c r="AQ374" s="10">
        <v>3.6455989999999998</v>
      </c>
      <c r="AR374" s="10">
        <v>3.5563359999999999</v>
      </c>
      <c r="AS374" s="10">
        <v>3.469557</v>
      </c>
      <c r="AT374" s="10">
        <v>3.39072</v>
      </c>
      <c r="AU374" s="10">
        <v>3.3226420000000001</v>
      </c>
      <c r="AV374" s="10">
        <v>3.306368</v>
      </c>
      <c r="AW374" s="10">
        <v>3.3595869999999999</v>
      </c>
      <c r="AX374" s="10">
        <v>3.4715600000000002</v>
      </c>
      <c r="AY374" s="10">
        <v>3.5520339999999999</v>
      </c>
      <c r="AZ374" s="10">
        <v>3.609375</v>
      </c>
      <c r="BA374" s="10">
        <v>3.6469390000000002</v>
      </c>
      <c r="BB374" s="10">
        <v>3.6961560000000002</v>
      </c>
      <c r="BC374" s="10">
        <v>3.7156400000000001</v>
      </c>
      <c r="BD374" s="10">
        <v>3.731951</v>
      </c>
      <c r="BE374" s="10">
        <v>3.7720600000000002</v>
      </c>
      <c r="BF374" s="10">
        <v>3.8332389999999998</v>
      </c>
      <c r="BG374" s="10">
        <v>3.8858470000000001</v>
      </c>
      <c r="BH374" s="10">
        <v>3.9942160000000002</v>
      </c>
      <c r="BI374" s="10">
        <v>4.108212</v>
      </c>
      <c r="BJ374" s="10">
        <v>4.2140469999999999</v>
      </c>
      <c r="BK374" s="10">
        <v>4.3002560000000001</v>
      </c>
      <c r="BL374" s="10">
        <v>4.3912459999999998</v>
      </c>
      <c r="BM374" s="10">
        <v>4.4751180000000002</v>
      </c>
      <c r="BN374" s="10">
        <v>4.5395950000000003</v>
      </c>
      <c r="BO374" s="10">
        <v>4.6076579999999998</v>
      </c>
      <c r="BP374" s="10">
        <v>4.6760609999999998</v>
      </c>
      <c r="BQ374" s="10">
        <v>4.7452370000000004</v>
      </c>
      <c r="BR374" s="10">
        <v>4.8152559999999998</v>
      </c>
      <c r="BS374" s="10">
        <v>4.8861280000000002</v>
      </c>
      <c r="BT374" s="10">
        <v>4.9578639999999998</v>
      </c>
      <c r="BU374" s="10">
        <v>5.0304739999999999</v>
      </c>
      <c r="BV374" s="10">
        <v>5.1039700000000003</v>
      </c>
      <c r="BW374" s="10">
        <v>5.1783599999999996</v>
      </c>
      <c r="BX374" s="10">
        <v>5.2536579999999997</v>
      </c>
      <c r="BY374" s="10">
        <v>5.3298730000000001</v>
      </c>
      <c r="BZ374" s="10">
        <v>5.4070169999999997</v>
      </c>
      <c r="CA374" s="10">
        <v>5.4851010000000002</v>
      </c>
      <c r="CB374" s="10">
        <v>5.5641369999999997</v>
      </c>
    </row>
    <row r="375" spans="1:80">
      <c r="A375" s="10">
        <v>2.5257999999999999E-2</v>
      </c>
      <c r="B375" s="10">
        <v>5.8502999999999999E-2</v>
      </c>
      <c r="C375" s="10">
        <v>8.6962999999999999E-2</v>
      </c>
      <c r="D375" s="10">
        <v>0.148451</v>
      </c>
      <c r="E375" s="10">
        <v>0.23067099999999999</v>
      </c>
      <c r="F375" s="10">
        <v>0.31400800000000001</v>
      </c>
      <c r="G375" s="10">
        <v>0.40723700000000002</v>
      </c>
      <c r="H375" s="10">
        <v>0.46920000000000001</v>
      </c>
      <c r="I375" s="10">
        <v>0.45837499999999998</v>
      </c>
      <c r="J375" s="10">
        <v>0.42383900000000002</v>
      </c>
      <c r="K375" s="10">
        <v>0.38700600000000002</v>
      </c>
      <c r="L375" s="10">
        <v>0.36981999999999998</v>
      </c>
      <c r="M375" s="10">
        <v>0.36677100000000001</v>
      </c>
      <c r="N375" s="10">
        <v>0.36615399999999998</v>
      </c>
      <c r="O375" s="10">
        <v>0.345582</v>
      </c>
      <c r="P375" s="10">
        <v>0.318776</v>
      </c>
      <c r="Q375" s="10">
        <v>0.29889700000000002</v>
      </c>
      <c r="R375" s="10">
        <v>0.29641099999999998</v>
      </c>
      <c r="S375" s="10">
        <v>0.29491200000000001</v>
      </c>
      <c r="T375" s="10">
        <v>0.30139300000000002</v>
      </c>
      <c r="U375" s="10">
        <v>0.31471399999999999</v>
      </c>
      <c r="V375" s="10">
        <v>0.35201300000000002</v>
      </c>
      <c r="W375" s="10">
        <v>0.39596799999999999</v>
      </c>
      <c r="X375" s="10">
        <v>0.43751400000000001</v>
      </c>
      <c r="Y375" s="10">
        <v>0.49188799999999999</v>
      </c>
      <c r="Z375" s="10">
        <v>0.51174299999999995</v>
      </c>
      <c r="AA375" s="10">
        <v>0.56570699999999996</v>
      </c>
      <c r="AB375" s="10">
        <v>0.63156500000000004</v>
      </c>
      <c r="AC375" s="10">
        <v>0.66386400000000001</v>
      </c>
      <c r="AD375" s="10">
        <v>0.71409500000000004</v>
      </c>
      <c r="AE375" s="10">
        <v>0.79681400000000002</v>
      </c>
      <c r="AF375" s="10">
        <v>0.91962299999999997</v>
      </c>
      <c r="AG375" s="10">
        <v>1.0283469999999999</v>
      </c>
      <c r="AH375" s="10">
        <v>1.1231789999999999</v>
      </c>
      <c r="AI375" s="10">
        <v>1.2508410000000001</v>
      </c>
      <c r="AJ375" s="10">
        <v>1.4253990000000001</v>
      </c>
      <c r="AK375" s="10">
        <v>1.6037429999999999</v>
      </c>
      <c r="AL375" s="10">
        <v>1.7691030000000001</v>
      </c>
      <c r="AM375" s="10">
        <v>1.8891290000000001</v>
      </c>
      <c r="AN375" s="10">
        <v>2.0066540000000002</v>
      </c>
      <c r="AO375" s="10">
        <v>2.083637</v>
      </c>
      <c r="AP375" s="10">
        <v>2.0614400000000002</v>
      </c>
      <c r="AQ375" s="10">
        <v>2.0623070000000001</v>
      </c>
      <c r="AR375" s="10">
        <v>2.1270549999999999</v>
      </c>
      <c r="AS375" s="10">
        <v>2.2187830000000002</v>
      </c>
      <c r="AT375" s="10">
        <v>2.3121550000000002</v>
      </c>
      <c r="AU375" s="10">
        <v>2.3208880000000001</v>
      </c>
      <c r="AV375" s="10">
        <v>2.2856670000000001</v>
      </c>
      <c r="AW375" s="10">
        <v>2.2855620000000001</v>
      </c>
      <c r="AX375" s="10">
        <v>2.29013</v>
      </c>
      <c r="AY375" s="10">
        <v>2.3191280000000001</v>
      </c>
      <c r="AZ375" s="10">
        <v>2.3663310000000002</v>
      </c>
      <c r="BA375" s="10">
        <v>2.3983910000000002</v>
      </c>
      <c r="BB375" s="10">
        <v>2.434758</v>
      </c>
      <c r="BC375" s="10">
        <v>2.4694099999999999</v>
      </c>
      <c r="BD375" s="10">
        <v>2.4645609999999998</v>
      </c>
      <c r="BE375" s="10">
        <v>2.4415040000000001</v>
      </c>
      <c r="BF375" s="10">
        <v>2.4452929999999999</v>
      </c>
      <c r="BG375" s="10">
        <v>2.4780720000000001</v>
      </c>
      <c r="BH375" s="10">
        <v>2.5351149999999998</v>
      </c>
      <c r="BI375" s="10">
        <v>2.5902129999999999</v>
      </c>
      <c r="BJ375" s="10">
        <v>2.6500859999999999</v>
      </c>
      <c r="BK375" s="10">
        <v>2.7063969999999999</v>
      </c>
      <c r="BL375" s="10">
        <v>2.7641810000000002</v>
      </c>
      <c r="BM375" s="10">
        <v>2.8038569999999998</v>
      </c>
      <c r="BN375" s="10">
        <v>2.8460619999999999</v>
      </c>
      <c r="BO375" s="10">
        <v>2.886069</v>
      </c>
      <c r="BP375" s="10">
        <v>2.924731</v>
      </c>
      <c r="BQ375" s="10">
        <v>2.963819</v>
      </c>
      <c r="BR375" s="10">
        <v>3.0032969999999999</v>
      </c>
      <c r="BS375" s="10">
        <v>3.0431680000000001</v>
      </c>
      <c r="BT375" s="10">
        <v>3.0834359999999998</v>
      </c>
      <c r="BU375" s="10">
        <v>3.1241050000000001</v>
      </c>
      <c r="BV375" s="10">
        <v>3.1651790000000002</v>
      </c>
      <c r="BW375" s="10">
        <v>3.2066620000000001</v>
      </c>
      <c r="BX375" s="10">
        <v>3.2485580000000001</v>
      </c>
      <c r="BY375" s="10">
        <v>3.2908719999999998</v>
      </c>
      <c r="BZ375" s="10">
        <v>3.3336060000000001</v>
      </c>
      <c r="CA375" s="10">
        <v>3.3767670000000001</v>
      </c>
      <c r="CB375" s="10">
        <v>3.4203570000000001</v>
      </c>
    </row>
    <row r="376" spans="1:80">
      <c r="A376" s="10">
        <v>-3.3998E-2</v>
      </c>
      <c r="B376" s="10">
        <v>-7.2669999999999998E-2</v>
      </c>
      <c r="C376" s="10">
        <v>-9.4907000000000005E-2</v>
      </c>
      <c r="D376" s="10">
        <v>-0.105825</v>
      </c>
      <c r="E376" s="10">
        <v>-9.7213999999999995E-2</v>
      </c>
      <c r="F376" s="10">
        <v>-6.9627999999999995E-2</v>
      </c>
      <c r="G376" s="10">
        <v>-3.8709E-2</v>
      </c>
      <c r="H376" s="10">
        <v>-1.7288999999999999E-2</v>
      </c>
      <c r="I376" s="10">
        <v>-2.4499999999999999E-3</v>
      </c>
      <c r="J376" s="10">
        <v>1.9878E-2</v>
      </c>
      <c r="K376" s="10">
        <v>5.8800999999999999E-2</v>
      </c>
      <c r="L376" s="10">
        <v>9.4743999999999995E-2</v>
      </c>
      <c r="M376" s="10">
        <v>0.122153</v>
      </c>
      <c r="N376" s="10">
        <v>0.15790599999999999</v>
      </c>
      <c r="O376" s="10">
        <v>0.21970500000000001</v>
      </c>
      <c r="P376" s="10">
        <v>0.30120599999999997</v>
      </c>
      <c r="Q376" s="10">
        <v>0.39562000000000003</v>
      </c>
      <c r="R376" s="10">
        <v>0.53050600000000003</v>
      </c>
      <c r="S376" s="10">
        <v>0.67284999999999995</v>
      </c>
      <c r="T376" s="10">
        <v>0.78110400000000002</v>
      </c>
      <c r="U376" s="10">
        <v>0.83206100000000005</v>
      </c>
      <c r="V376" s="10">
        <v>0.83818000000000004</v>
      </c>
      <c r="W376" s="10">
        <v>0.82247999999999999</v>
      </c>
      <c r="X376" s="10">
        <v>0.83350599999999997</v>
      </c>
      <c r="Y376" s="10">
        <v>0.95622300000000005</v>
      </c>
      <c r="Z376" s="10">
        <v>1.132029</v>
      </c>
      <c r="AA376" s="10">
        <v>1.337275</v>
      </c>
      <c r="AB376" s="10">
        <v>1.535982</v>
      </c>
      <c r="AC376" s="10">
        <v>1.754327</v>
      </c>
      <c r="AD376" s="10">
        <v>1.9758180000000001</v>
      </c>
      <c r="AE376" s="10">
        <v>2.145905</v>
      </c>
      <c r="AF376" s="10">
        <v>2.2953969999999999</v>
      </c>
      <c r="AG376" s="10">
        <v>2.3674740000000001</v>
      </c>
      <c r="AH376" s="10">
        <v>2.3896579999999998</v>
      </c>
      <c r="AI376" s="10">
        <v>2.352344</v>
      </c>
      <c r="AJ376" s="10">
        <v>2.233771</v>
      </c>
      <c r="AK376" s="10">
        <v>2.1570109999999998</v>
      </c>
      <c r="AL376" s="10">
        <v>2.0821779999999999</v>
      </c>
      <c r="AM376" s="10">
        <v>2.0142380000000002</v>
      </c>
      <c r="AN376" s="10">
        <v>1.946712</v>
      </c>
      <c r="AO376" s="10">
        <v>1.8980349999999999</v>
      </c>
      <c r="AP376" s="10">
        <v>1.8829119999999999</v>
      </c>
      <c r="AQ376" s="10">
        <v>1.9163699999999999</v>
      </c>
      <c r="AR376" s="10">
        <v>1.956725</v>
      </c>
      <c r="AS376" s="10">
        <v>1.9614579999999999</v>
      </c>
      <c r="AT376" s="10">
        <v>1.9244520000000001</v>
      </c>
      <c r="AU376" s="10">
        <v>1.9111659999999999</v>
      </c>
      <c r="AV376" s="10">
        <v>1.886263</v>
      </c>
      <c r="AW376" s="10">
        <v>1.843043</v>
      </c>
      <c r="AX376" s="10">
        <v>1.859602</v>
      </c>
      <c r="AY376" s="10">
        <v>1.907314</v>
      </c>
      <c r="AZ376" s="10">
        <v>1.9247399999999999</v>
      </c>
      <c r="BA376" s="10">
        <v>1.9012549999999999</v>
      </c>
      <c r="BB376" s="10">
        <v>1.882431</v>
      </c>
      <c r="BC376" s="10">
        <v>1.8836390000000001</v>
      </c>
      <c r="BD376" s="10">
        <v>1.923373</v>
      </c>
      <c r="BE376" s="10">
        <v>1.984478</v>
      </c>
      <c r="BF376" s="10">
        <v>2.0683259999999999</v>
      </c>
      <c r="BG376" s="10">
        <v>2.147834</v>
      </c>
      <c r="BH376" s="10">
        <v>2.2397800000000001</v>
      </c>
      <c r="BI376" s="10">
        <v>2.3351999999999999</v>
      </c>
      <c r="BJ376" s="10">
        <v>2.4515009999999999</v>
      </c>
      <c r="BK376" s="10">
        <v>2.595415</v>
      </c>
      <c r="BL376" s="10">
        <v>2.734356</v>
      </c>
      <c r="BM376" s="10">
        <v>2.8659180000000002</v>
      </c>
      <c r="BN376" s="10">
        <v>2.99187</v>
      </c>
      <c r="BO376" s="10">
        <v>3.1216699999999999</v>
      </c>
      <c r="BP376" s="10">
        <v>3.2559149999999999</v>
      </c>
      <c r="BQ376" s="10">
        <v>3.3945370000000001</v>
      </c>
      <c r="BR376" s="10">
        <v>3.537674</v>
      </c>
      <c r="BS376" s="10">
        <v>3.685473</v>
      </c>
      <c r="BT376" s="10">
        <v>3.8380860000000001</v>
      </c>
      <c r="BU376" s="10">
        <v>3.9956710000000002</v>
      </c>
      <c r="BV376" s="10">
        <v>4.1583870000000003</v>
      </c>
      <c r="BW376" s="10">
        <v>4.3264040000000001</v>
      </c>
      <c r="BX376" s="10">
        <v>4.4998940000000003</v>
      </c>
      <c r="BY376" s="10">
        <v>4.6790339999999997</v>
      </c>
      <c r="BZ376" s="10">
        <v>4.8640090000000002</v>
      </c>
      <c r="CA376" s="10">
        <v>5.0550090000000001</v>
      </c>
      <c r="CB376" s="10">
        <v>5.25223</v>
      </c>
    </row>
    <row r="377" spans="1:80">
      <c r="A377" s="10">
        <v>4.5668E-2</v>
      </c>
      <c r="B377" s="10">
        <v>7.2141999999999998E-2</v>
      </c>
      <c r="C377" s="10">
        <v>9.6326999999999996E-2</v>
      </c>
      <c r="D377" s="10">
        <v>0.123748</v>
      </c>
      <c r="E377" s="10">
        <v>0.14566100000000001</v>
      </c>
      <c r="F377" s="10">
        <v>0.168434</v>
      </c>
      <c r="G377" s="10">
        <v>0.19256400000000001</v>
      </c>
      <c r="H377" s="10">
        <v>0.21132899999999999</v>
      </c>
      <c r="I377" s="10">
        <v>0.218001</v>
      </c>
      <c r="J377" s="10">
        <v>0.22409100000000001</v>
      </c>
      <c r="K377" s="10">
        <v>0.20655200000000001</v>
      </c>
      <c r="L377" s="10">
        <v>0.19625300000000001</v>
      </c>
      <c r="M377" s="10">
        <v>0.206815</v>
      </c>
      <c r="N377" s="10">
        <v>0.22865199999999999</v>
      </c>
      <c r="O377" s="10">
        <v>0.27534500000000001</v>
      </c>
      <c r="P377" s="10">
        <v>0.31207000000000001</v>
      </c>
      <c r="Q377" s="10">
        <v>0.33107900000000001</v>
      </c>
      <c r="R377" s="10">
        <v>0.34453099999999998</v>
      </c>
      <c r="S377" s="10">
        <v>0.35500700000000002</v>
      </c>
      <c r="T377" s="10">
        <v>0.34522599999999998</v>
      </c>
      <c r="U377" s="10">
        <v>0.33037</v>
      </c>
      <c r="V377" s="10">
        <v>0.30788399999999999</v>
      </c>
      <c r="W377" s="10">
        <v>0.27374500000000002</v>
      </c>
      <c r="X377" s="10">
        <v>0.233241</v>
      </c>
      <c r="Y377" s="10">
        <v>0.170325</v>
      </c>
      <c r="Z377" s="10">
        <v>0.114331</v>
      </c>
      <c r="AA377" s="10">
        <v>7.2356000000000004E-2</v>
      </c>
      <c r="AB377" s="10">
        <v>2.9987E-2</v>
      </c>
      <c r="AC377" s="10">
        <v>-1.5731999999999999E-2</v>
      </c>
      <c r="AD377" s="10">
        <v>-7.1210999999999997E-2</v>
      </c>
      <c r="AE377" s="10">
        <v>-0.11902799999999999</v>
      </c>
      <c r="AF377" s="10">
        <v>-0.155863</v>
      </c>
      <c r="AG377" s="10">
        <v>-0.19092300000000001</v>
      </c>
      <c r="AH377" s="10">
        <v>-0.221216</v>
      </c>
      <c r="AI377" s="10">
        <v>-0.24686</v>
      </c>
      <c r="AJ377" s="10">
        <v>-0.264679</v>
      </c>
      <c r="AK377" s="10">
        <v>-0.26713300000000001</v>
      </c>
      <c r="AL377" s="10">
        <v>-0.238956</v>
      </c>
      <c r="AM377" s="10">
        <v>-0.19850799999999999</v>
      </c>
      <c r="AN377" s="10">
        <v>-0.176009</v>
      </c>
      <c r="AO377" s="10">
        <v>-0.165438</v>
      </c>
      <c r="AP377" s="10">
        <v>-0.16431399999999999</v>
      </c>
      <c r="AQ377" s="10">
        <v>-0.18742500000000001</v>
      </c>
      <c r="AR377" s="10">
        <v>-0.223382</v>
      </c>
      <c r="AS377" s="10">
        <v>-0.24257699999999999</v>
      </c>
      <c r="AT377" s="10">
        <v>-0.242731</v>
      </c>
      <c r="AU377" s="10">
        <v>-0.255857</v>
      </c>
      <c r="AV377" s="10">
        <v>-0.27189000000000002</v>
      </c>
      <c r="AW377" s="10">
        <v>-0.28743400000000002</v>
      </c>
      <c r="AX377" s="10">
        <v>-0.29518100000000003</v>
      </c>
      <c r="AY377" s="10">
        <v>-0.286854</v>
      </c>
      <c r="AZ377" s="10">
        <v>-0.29118899999999998</v>
      </c>
      <c r="BA377" s="10">
        <v>-0.290933</v>
      </c>
      <c r="BB377" s="10">
        <v>-0.27884700000000001</v>
      </c>
      <c r="BC377" s="10">
        <v>-0.26237100000000002</v>
      </c>
      <c r="BD377" s="10">
        <v>-0.248309</v>
      </c>
      <c r="BE377" s="10">
        <v>-0.23685300000000001</v>
      </c>
      <c r="BF377" s="10">
        <v>-0.22250400000000001</v>
      </c>
      <c r="BG377" s="10">
        <v>-0.20086899999999999</v>
      </c>
      <c r="BH377" s="10">
        <v>-0.17621800000000001</v>
      </c>
      <c r="BI377" s="10">
        <v>-0.159666</v>
      </c>
      <c r="BJ377" s="10">
        <v>-0.14246600000000001</v>
      </c>
      <c r="BK377" s="10">
        <v>-0.117198</v>
      </c>
      <c r="BL377" s="10">
        <v>-9.2797000000000004E-2</v>
      </c>
      <c r="BM377" s="10">
        <v>-7.1429999999999993E-2</v>
      </c>
      <c r="BN377" s="10">
        <v>-5.1362999999999999E-2</v>
      </c>
      <c r="BO377" s="10">
        <v>-3.1496000000000003E-2</v>
      </c>
      <c r="BP377" s="10">
        <v>-1.1702000000000001E-2</v>
      </c>
      <c r="BQ377" s="10">
        <v>8.5079999999999999E-3</v>
      </c>
      <c r="BR377" s="10">
        <v>2.9131000000000001E-2</v>
      </c>
      <c r="BS377" s="10">
        <v>5.0175999999999998E-2</v>
      </c>
      <c r="BT377" s="10">
        <v>7.1651000000000006E-2</v>
      </c>
      <c r="BU377" s="10">
        <v>9.3564999999999995E-2</v>
      </c>
      <c r="BV377" s="10">
        <v>0.115928</v>
      </c>
      <c r="BW377" s="10">
        <v>0.13874800000000001</v>
      </c>
      <c r="BX377" s="10">
        <v>0.16203400000000001</v>
      </c>
      <c r="BY377" s="10">
        <v>0.18579699999999999</v>
      </c>
      <c r="BZ377" s="10">
        <v>0.21004500000000001</v>
      </c>
      <c r="CA377" s="10">
        <v>0.23479</v>
      </c>
      <c r="CB377" s="10">
        <v>0.26003999999999999</v>
      </c>
    </row>
    <row r="378" spans="1:80">
      <c r="A378" s="10">
        <v>-2.1167999999999999E-2</v>
      </c>
      <c r="B378" s="10">
        <v>-4.0854000000000001E-2</v>
      </c>
      <c r="C378" s="10">
        <v>-5.0103000000000002E-2</v>
      </c>
      <c r="D378" s="10">
        <v>-3.6814E-2</v>
      </c>
      <c r="E378" s="10">
        <v>-1.0499E-2</v>
      </c>
      <c r="F378" s="10">
        <v>4.2677E-2</v>
      </c>
      <c r="G378" s="10">
        <v>0.112583</v>
      </c>
      <c r="H378" s="10">
        <v>0.175291</v>
      </c>
      <c r="I378" s="10">
        <v>0.23447000000000001</v>
      </c>
      <c r="J378" s="10">
        <v>0.29344900000000002</v>
      </c>
      <c r="K378" s="10">
        <v>0.33020100000000002</v>
      </c>
      <c r="L378" s="10">
        <v>0.33595900000000001</v>
      </c>
      <c r="M378" s="10">
        <v>0.31818600000000002</v>
      </c>
      <c r="N378" s="10">
        <v>0.35022599999999998</v>
      </c>
      <c r="O378" s="10">
        <v>0.39063399999999998</v>
      </c>
      <c r="P378" s="10">
        <v>0.416105</v>
      </c>
      <c r="Q378" s="10">
        <v>0.43464999999999998</v>
      </c>
      <c r="R378" s="10">
        <v>0.43958900000000001</v>
      </c>
      <c r="S378" s="10">
        <v>0.42968400000000001</v>
      </c>
      <c r="T378" s="10">
        <v>0.38365899999999997</v>
      </c>
      <c r="U378" s="10">
        <v>0.33055200000000001</v>
      </c>
      <c r="V378" s="10">
        <v>0.30458600000000002</v>
      </c>
      <c r="W378" s="10">
        <v>0.294568</v>
      </c>
      <c r="X378" s="10">
        <v>0.32486300000000001</v>
      </c>
      <c r="Y378" s="10">
        <v>0.37585499999999999</v>
      </c>
      <c r="Z378" s="10">
        <v>0.45613199999999998</v>
      </c>
      <c r="AA378" s="10">
        <v>0.571465</v>
      </c>
      <c r="AB378" s="10">
        <v>0.71848000000000001</v>
      </c>
      <c r="AC378" s="10">
        <v>0.78961499999999996</v>
      </c>
      <c r="AD378" s="10">
        <v>0.80607799999999996</v>
      </c>
      <c r="AE378" s="10">
        <v>0.79023299999999996</v>
      </c>
      <c r="AF378" s="10">
        <v>0.73863800000000002</v>
      </c>
      <c r="AG378" s="10">
        <v>0.69818199999999997</v>
      </c>
      <c r="AH378" s="10">
        <v>0.66057100000000002</v>
      </c>
      <c r="AI378" s="10">
        <v>0.64240399999999998</v>
      </c>
      <c r="AJ378" s="10">
        <v>0.63251900000000005</v>
      </c>
      <c r="AK378" s="10">
        <v>0.65479399999999999</v>
      </c>
      <c r="AL378" s="10">
        <v>0.69395600000000002</v>
      </c>
      <c r="AM378" s="10">
        <v>0.716252</v>
      </c>
      <c r="AN378" s="10">
        <v>0.71942799999999996</v>
      </c>
      <c r="AO378" s="10">
        <v>0.73380500000000004</v>
      </c>
      <c r="AP378" s="10">
        <v>0.74953599999999998</v>
      </c>
      <c r="AQ378" s="10">
        <v>0.77014000000000005</v>
      </c>
      <c r="AR378" s="10">
        <v>0.80068600000000001</v>
      </c>
      <c r="AS378" s="10">
        <v>0.83019500000000002</v>
      </c>
      <c r="AT378" s="10">
        <v>0.88150099999999998</v>
      </c>
      <c r="AU378" s="10">
        <v>0.90237999999999996</v>
      </c>
      <c r="AV378" s="10">
        <v>0.907439</v>
      </c>
      <c r="AW378" s="10">
        <v>0.91296999999999995</v>
      </c>
      <c r="AX378" s="10">
        <v>0.905914</v>
      </c>
      <c r="AY378" s="10">
        <v>0.89578899999999995</v>
      </c>
      <c r="AZ378" s="10">
        <v>0.89734899999999995</v>
      </c>
      <c r="BA378" s="10">
        <v>0.89763999999999999</v>
      </c>
      <c r="BB378" s="10">
        <v>0.89785999999999999</v>
      </c>
      <c r="BC378" s="10">
        <v>0.92613900000000005</v>
      </c>
      <c r="BD378" s="10">
        <v>0.95813800000000005</v>
      </c>
      <c r="BE378" s="10">
        <v>1.010194</v>
      </c>
      <c r="BF378" s="10">
        <v>1.053971</v>
      </c>
      <c r="BG378" s="10">
        <v>1.0928290000000001</v>
      </c>
      <c r="BH378" s="10">
        <v>1.113856</v>
      </c>
      <c r="BI378" s="10">
        <v>1.148061</v>
      </c>
      <c r="BJ378" s="10">
        <v>1.1939420000000001</v>
      </c>
      <c r="BK378" s="10">
        <v>1.2338290000000001</v>
      </c>
      <c r="BL378" s="10">
        <v>1.260559</v>
      </c>
      <c r="BM378" s="10">
        <v>1.28166</v>
      </c>
      <c r="BN378" s="10">
        <v>1.3019099999999999</v>
      </c>
      <c r="BO378" s="10">
        <v>1.3217989999999999</v>
      </c>
      <c r="BP378" s="10">
        <v>1.341955</v>
      </c>
      <c r="BQ378" s="10">
        <v>1.3622829999999999</v>
      </c>
      <c r="BR378" s="10">
        <v>1.3827879999999999</v>
      </c>
      <c r="BS378" s="10">
        <v>1.40347</v>
      </c>
      <c r="BT378" s="10">
        <v>1.4243319999999999</v>
      </c>
      <c r="BU378" s="10">
        <v>1.4453750000000001</v>
      </c>
      <c r="BV378" s="10">
        <v>1.466601</v>
      </c>
      <c r="BW378" s="10">
        <v>1.488011</v>
      </c>
      <c r="BX378" s="10">
        <v>1.5096069999999999</v>
      </c>
      <c r="BY378" s="10">
        <v>1.53139</v>
      </c>
      <c r="BZ378" s="10">
        <v>1.553363</v>
      </c>
      <c r="CA378" s="10">
        <v>1.575526</v>
      </c>
      <c r="CB378" s="10">
        <v>1.5978810000000001</v>
      </c>
    </row>
    <row r="379" spans="1:80">
      <c r="A379" s="10">
        <v>3.7302000000000002E-2</v>
      </c>
      <c r="B379" s="10">
        <v>6.4559000000000005E-2</v>
      </c>
      <c r="C379" s="10">
        <v>8.3312999999999998E-2</v>
      </c>
      <c r="D379" s="10">
        <v>8.9992000000000003E-2</v>
      </c>
      <c r="E379" s="10">
        <v>7.0975999999999997E-2</v>
      </c>
      <c r="F379" s="10">
        <v>4.5810999999999998E-2</v>
      </c>
      <c r="G379" s="10">
        <v>2.2581E-2</v>
      </c>
      <c r="H379" s="10">
        <v>1.941E-3</v>
      </c>
      <c r="I379" s="10">
        <v>-1.6402E-2</v>
      </c>
      <c r="J379" s="10">
        <v>-1.7305000000000001E-2</v>
      </c>
      <c r="K379" s="10">
        <v>5.6969999999999998E-3</v>
      </c>
      <c r="L379" s="10">
        <v>3.9454999999999997E-2</v>
      </c>
      <c r="M379" s="10">
        <v>8.3104999999999998E-2</v>
      </c>
      <c r="N379" s="10">
        <v>0.13320100000000001</v>
      </c>
      <c r="O379" s="10">
        <v>0.13239300000000001</v>
      </c>
      <c r="P379" s="10">
        <v>0.10037500000000001</v>
      </c>
      <c r="Q379" s="10">
        <v>6.3546000000000005E-2</v>
      </c>
      <c r="R379" s="10">
        <v>2.3553999999999999E-2</v>
      </c>
      <c r="S379" s="10">
        <v>-1.9999999999999999E-6</v>
      </c>
      <c r="T379" s="10">
        <v>-1.7208999999999999E-2</v>
      </c>
      <c r="U379" s="10">
        <v>-1.9389E-2</v>
      </c>
      <c r="V379" s="10">
        <v>-5.0090000000000004E-3</v>
      </c>
      <c r="W379" s="10">
        <v>1.223E-2</v>
      </c>
      <c r="X379" s="10">
        <v>3.4034000000000002E-2</v>
      </c>
      <c r="Y379" s="10">
        <v>6.1038000000000002E-2</v>
      </c>
      <c r="Z379" s="10">
        <v>6.4714999999999995E-2</v>
      </c>
      <c r="AA379" s="10">
        <v>6.3587000000000005E-2</v>
      </c>
      <c r="AB379" s="10">
        <v>5.4287000000000002E-2</v>
      </c>
      <c r="AC379" s="10">
        <v>5.0285999999999997E-2</v>
      </c>
      <c r="AD379" s="10">
        <v>5.4174E-2</v>
      </c>
      <c r="AE379" s="10">
        <v>5.5662999999999997E-2</v>
      </c>
      <c r="AF379" s="10">
        <v>7.5240000000000003E-3</v>
      </c>
      <c r="AG379" s="10">
        <v>-4.7428999999999999E-2</v>
      </c>
      <c r="AH379" s="10">
        <v>-8.3292000000000005E-2</v>
      </c>
      <c r="AI379" s="10">
        <v>-0.11644500000000001</v>
      </c>
      <c r="AJ379" s="10">
        <v>-0.16439999999999999</v>
      </c>
      <c r="AK379" s="10">
        <v>-0.21654399999999999</v>
      </c>
      <c r="AL379" s="10">
        <v>-0.25536799999999998</v>
      </c>
      <c r="AM379" s="10">
        <v>-0.28726299999999999</v>
      </c>
      <c r="AN379" s="10">
        <v>-0.32595499999999999</v>
      </c>
      <c r="AO379" s="10">
        <v>-0.36152299999999998</v>
      </c>
      <c r="AP379" s="10">
        <v>-0.37705499999999997</v>
      </c>
      <c r="AQ379" s="10">
        <v>-0.38664399999999999</v>
      </c>
      <c r="AR379" s="10">
        <v>-0.39442199999999999</v>
      </c>
      <c r="AS379" s="10">
        <v>-0.39974300000000001</v>
      </c>
      <c r="AT379" s="10">
        <v>-0.40096599999999999</v>
      </c>
      <c r="AU379" s="10">
        <v>-0.39235999999999999</v>
      </c>
      <c r="AV379" s="10">
        <v>-0.38303300000000001</v>
      </c>
      <c r="AW379" s="10">
        <v>-0.35970400000000002</v>
      </c>
      <c r="AX379" s="10">
        <v>-0.33886100000000002</v>
      </c>
      <c r="AY379" s="10">
        <v>-0.30873899999999999</v>
      </c>
      <c r="AZ379" s="10">
        <v>-0.27701399999999998</v>
      </c>
      <c r="BA379" s="10">
        <v>-0.24395</v>
      </c>
      <c r="BB379" s="10">
        <v>-0.20014999999999999</v>
      </c>
      <c r="BC379" s="10">
        <v>-0.15051600000000001</v>
      </c>
      <c r="BD379" s="10">
        <v>-9.9933999999999995E-2</v>
      </c>
      <c r="BE379" s="10">
        <v>-4.8268999999999999E-2</v>
      </c>
      <c r="BF379" s="10">
        <v>6.1370000000000001E-3</v>
      </c>
      <c r="BG379" s="10">
        <v>5.8992000000000003E-2</v>
      </c>
      <c r="BH379" s="10">
        <v>9.8657999999999996E-2</v>
      </c>
      <c r="BI379" s="10">
        <v>0.132245</v>
      </c>
      <c r="BJ379" s="10">
        <v>0.16986399999999999</v>
      </c>
      <c r="BK379" s="10">
        <v>0.209402</v>
      </c>
      <c r="BL379" s="10">
        <v>0.24263599999999999</v>
      </c>
      <c r="BM379" s="10">
        <v>0.27511000000000002</v>
      </c>
      <c r="BN379" s="10">
        <v>0.31104599999999999</v>
      </c>
      <c r="BO379" s="10">
        <v>0.34766399999999997</v>
      </c>
      <c r="BP379" s="10">
        <v>0.38546999999999998</v>
      </c>
      <c r="BQ379" s="10">
        <v>0.42435099999999998</v>
      </c>
      <c r="BR379" s="10">
        <v>0.46432299999999999</v>
      </c>
      <c r="BS379" s="10">
        <v>0.50541700000000001</v>
      </c>
      <c r="BT379" s="10">
        <v>0.54766400000000004</v>
      </c>
      <c r="BU379" s="10">
        <v>0.59109599999999995</v>
      </c>
      <c r="BV379" s="10">
        <v>0.63574799999999998</v>
      </c>
      <c r="BW379" s="10">
        <v>0.68165200000000004</v>
      </c>
      <c r="BX379" s="10">
        <v>0.72884499999999997</v>
      </c>
      <c r="BY379" s="10">
        <v>0.777362</v>
      </c>
      <c r="BZ379" s="10">
        <v>0.827241</v>
      </c>
      <c r="CA379" s="10">
        <v>0.87851999999999997</v>
      </c>
      <c r="CB379" s="10">
        <v>0.93123699999999998</v>
      </c>
    </row>
    <row r="380" spans="1:80">
      <c r="A380" s="10">
        <v>2.0704E-2</v>
      </c>
      <c r="B380" s="10">
        <v>2.8247999999999999E-2</v>
      </c>
      <c r="C380" s="10">
        <v>2.3293000000000001E-2</v>
      </c>
      <c r="D380" s="10">
        <v>7.0939999999999996E-3</v>
      </c>
      <c r="E380" s="10">
        <v>-4.15E-3</v>
      </c>
      <c r="F380" s="10">
        <v>2.405E-3</v>
      </c>
      <c r="G380" s="10">
        <v>1.4978E-2</v>
      </c>
      <c r="H380" s="10">
        <v>3.5784000000000003E-2</v>
      </c>
      <c r="I380" s="10">
        <v>4.6122999999999997E-2</v>
      </c>
      <c r="J380" s="10">
        <v>4.8709000000000002E-2</v>
      </c>
      <c r="K380" s="10">
        <v>8.3518999999999996E-2</v>
      </c>
      <c r="L380" s="10">
        <v>0.154307</v>
      </c>
      <c r="M380" s="10">
        <v>0.23627400000000001</v>
      </c>
      <c r="N380" s="10">
        <v>0.30462699999999998</v>
      </c>
      <c r="O380" s="10">
        <v>0.362008</v>
      </c>
      <c r="P380" s="10">
        <v>0.40899099999999999</v>
      </c>
      <c r="Q380" s="10">
        <v>0.46409899999999998</v>
      </c>
      <c r="R380" s="10">
        <v>0.55174699999999999</v>
      </c>
      <c r="S380" s="10">
        <v>0.68659300000000001</v>
      </c>
      <c r="T380" s="10">
        <v>0.87520900000000001</v>
      </c>
      <c r="U380" s="10">
        <v>1.1121859999999999</v>
      </c>
      <c r="V380" s="10">
        <v>1.399292</v>
      </c>
      <c r="W380" s="10">
        <v>1.6842969999999999</v>
      </c>
      <c r="X380" s="10">
        <v>1.9979039999999999</v>
      </c>
      <c r="Y380" s="10">
        <v>2.234305</v>
      </c>
      <c r="Z380" s="10">
        <v>2.3929960000000001</v>
      </c>
      <c r="AA380" s="10">
        <v>2.5682879999999999</v>
      </c>
      <c r="AB380" s="10">
        <v>2.7666710000000001</v>
      </c>
      <c r="AC380" s="10">
        <v>3.0383490000000002</v>
      </c>
      <c r="AD380" s="10">
        <v>3.3353920000000001</v>
      </c>
      <c r="AE380" s="10">
        <v>3.6590829999999999</v>
      </c>
      <c r="AF380" s="10">
        <v>3.9967329999999999</v>
      </c>
      <c r="AG380" s="10">
        <v>4.2158769999999999</v>
      </c>
      <c r="AH380" s="10">
        <v>4.2561059999999999</v>
      </c>
      <c r="AI380" s="10">
        <v>4.1057839999999999</v>
      </c>
      <c r="AJ380" s="10">
        <v>3.9344679999999999</v>
      </c>
      <c r="AK380" s="10">
        <v>3.7824659999999999</v>
      </c>
      <c r="AL380" s="10">
        <v>3.7386409999999999</v>
      </c>
      <c r="AM380" s="10">
        <v>3.8958059999999999</v>
      </c>
      <c r="AN380" s="10">
        <v>4.0703899999999997</v>
      </c>
      <c r="AO380" s="10">
        <v>4.3303269999999996</v>
      </c>
      <c r="AP380" s="10">
        <v>4.5229799999999996</v>
      </c>
      <c r="AQ380" s="10">
        <v>4.6745619999999999</v>
      </c>
      <c r="AR380" s="10">
        <v>4.7380509999999996</v>
      </c>
      <c r="AS380" s="10">
        <v>4.7331339999999997</v>
      </c>
      <c r="AT380" s="10">
        <v>4.7374520000000002</v>
      </c>
      <c r="AU380" s="10">
        <v>4.730944</v>
      </c>
      <c r="AV380" s="10">
        <v>4.7230449999999999</v>
      </c>
      <c r="AW380" s="10">
        <v>4.6738419999999996</v>
      </c>
      <c r="AX380" s="10">
        <v>4.817037</v>
      </c>
      <c r="AY380" s="10">
        <v>5.0049840000000003</v>
      </c>
      <c r="AZ380" s="10">
        <v>5.221228</v>
      </c>
      <c r="BA380" s="10">
        <v>5.519768</v>
      </c>
      <c r="BB380" s="10">
        <v>5.813714</v>
      </c>
      <c r="BC380" s="10">
        <v>6.0691660000000001</v>
      </c>
      <c r="BD380" s="10">
        <v>6.2326170000000003</v>
      </c>
      <c r="BE380" s="10">
        <v>6.3691089999999999</v>
      </c>
      <c r="BF380" s="10">
        <v>6.4918579999999997</v>
      </c>
      <c r="BG380" s="10">
        <v>6.4828669999999997</v>
      </c>
      <c r="BH380" s="10">
        <v>6.5190049999999999</v>
      </c>
      <c r="BI380" s="10">
        <v>6.5860799999999999</v>
      </c>
      <c r="BJ380" s="10">
        <v>6.5648499999999999</v>
      </c>
      <c r="BK380" s="10">
        <v>6.6209980000000002</v>
      </c>
      <c r="BL380" s="10">
        <v>6.7579760000000002</v>
      </c>
      <c r="BM380" s="10">
        <v>6.9126719999999997</v>
      </c>
      <c r="BN380" s="10">
        <v>7.0524459999999998</v>
      </c>
      <c r="BO380" s="10">
        <v>7.1905200000000002</v>
      </c>
      <c r="BP380" s="10">
        <v>7.3331179999999998</v>
      </c>
      <c r="BQ380" s="10">
        <v>7.4782039999999999</v>
      </c>
      <c r="BR380" s="10">
        <v>7.6258150000000002</v>
      </c>
      <c r="BS380" s="10">
        <v>7.7759970000000003</v>
      </c>
      <c r="BT380" s="10">
        <v>7.9287929999999998</v>
      </c>
      <c r="BU380" s="10">
        <v>8.0842500000000008</v>
      </c>
      <c r="BV380" s="10">
        <v>8.2424130000000009</v>
      </c>
      <c r="BW380" s="10">
        <v>8.4033300000000004</v>
      </c>
      <c r="BX380" s="10">
        <v>8.5670479999999998</v>
      </c>
      <c r="BY380" s="10">
        <v>8.7336170000000006</v>
      </c>
      <c r="BZ380" s="10">
        <v>8.9030869999999993</v>
      </c>
      <c r="CA380" s="10">
        <v>9.0755060000000007</v>
      </c>
      <c r="CB380" s="10">
        <v>9.250928</v>
      </c>
    </row>
    <row r="381" spans="1:80">
      <c r="A381" s="10">
        <v>4.5685000000000003E-2</v>
      </c>
      <c r="B381" s="10">
        <v>9.8929000000000003E-2</v>
      </c>
      <c r="C381" s="10">
        <v>0.144012</v>
      </c>
      <c r="D381" s="10">
        <v>0.15967799999999999</v>
      </c>
      <c r="E381" s="10">
        <v>0.16102900000000001</v>
      </c>
      <c r="F381" s="10">
        <v>0.14668</v>
      </c>
      <c r="G381" s="10">
        <v>0.118122</v>
      </c>
      <c r="H381" s="10">
        <v>8.8679999999999995E-2</v>
      </c>
      <c r="I381" s="10">
        <v>5.6656999999999999E-2</v>
      </c>
      <c r="J381" s="10">
        <v>3.0955E-2</v>
      </c>
      <c r="K381" s="10">
        <v>2.0338999999999999E-2</v>
      </c>
      <c r="L381" s="10">
        <v>2.1804E-2</v>
      </c>
      <c r="M381" s="10">
        <v>-7.1199999999999996E-4</v>
      </c>
      <c r="N381" s="10">
        <v>-4.0495000000000003E-2</v>
      </c>
      <c r="O381" s="10">
        <v>-6.8274000000000001E-2</v>
      </c>
      <c r="P381" s="10">
        <v>-8.5341E-2</v>
      </c>
      <c r="Q381" s="10">
        <v>-0.104849</v>
      </c>
      <c r="R381" s="10">
        <v>-0.131965</v>
      </c>
      <c r="S381" s="10">
        <v>-0.15751299999999999</v>
      </c>
      <c r="T381" s="10">
        <v>-0.16975000000000001</v>
      </c>
      <c r="U381" s="10">
        <v>-0.178424</v>
      </c>
      <c r="V381" s="10">
        <v>-0.199962</v>
      </c>
      <c r="W381" s="10">
        <v>-0.21677099999999999</v>
      </c>
      <c r="X381" s="10">
        <v>-0.23389299999999999</v>
      </c>
      <c r="Y381" s="10">
        <v>-0.25984800000000002</v>
      </c>
      <c r="Z381" s="10">
        <v>-0.27746199999999999</v>
      </c>
      <c r="AA381" s="10">
        <v>-0.285549</v>
      </c>
      <c r="AB381" s="10">
        <v>-0.284721</v>
      </c>
      <c r="AC381" s="10">
        <v>-0.27756599999999998</v>
      </c>
      <c r="AD381" s="10">
        <v>-0.27498299999999998</v>
      </c>
      <c r="AE381" s="10">
        <v>-0.273814</v>
      </c>
      <c r="AF381" s="10">
        <v>-0.26914900000000003</v>
      </c>
      <c r="AG381" s="10">
        <v>-0.26080399999999998</v>
      </c>
      <c r="AH381" s="10">
        <v>-0.246674</v>
      </c>
      <c r="AI381" s="10">
        <v>-0.254077</v>
      </c>
      <c r="AJ381" s="10">
        <v>-0.26464399999999999</v>
      </c>
      <c r="AK381" s="10">
        <v>-0.25801400000000002</v>
      </c>
      <c r="AL381" s="10">
        <v>-0.24896799999999999</v>
      </c>
      <c r="AM381" s="10">
        <v>-0.24193999999999999</v>
      </c>
      <c r="AN381" s="10">
        <v>-0.24429200000000001</v>
      </c>
      <c r="AO381" s="10">
        <v>-0.25645200000000001</v>
      </c>
      <c r="AP381" s="10">
        <v>-0.28072399999999997</v>
      </c>
      <c r="AQ381" s="10">
        <v>-0.30082799999999998</v>
      </c>
      <c r="AR381" s="10">
        <v>-0.30086000000000002</v>
      </c>
      <c r="AS381" s="10">
        <v>-0.290968</v>
      </c>
      <c r="AT381" s="10">
        <v>-0.271345</v>
      </c>
      <c r="AU381" s="10">
        <v>-0.25298300000000001</v>
      </c>
      <c r="AV381" s="10">
        <v>-0.24108199999999999</v>
      </c>
      <c r="AW381" s="10">
        <v>-0.24513099999999999</v>
      </c>
      <c r="AX381" s="10">
        <v>-0.24616199999999999</v>
      </c>
      <c r="AY381" s="10">
        <v>-0.24279300000000001</v>
      </c>
      <c r="AZ381" s="10">
        <v>-0.219691</v>
      </c>
      <c r="BA381" s="10">
        <v>-0.18701899999999999</v>
      </c>
      <c r="BB381" s="10">
        <v>-0.15542500000000001</v>
      </c>
      <c r="BC381" s="10">
        <v>-0.127333</v>
      </c>
      <c r="BD381" s="10">
        <v>-9.4580999999999998E-2</v>
      </c>
      <c r="BE381" s="10">
        <v>-5.3992999999999999E-2</v>
      </c>
      <c r="BF381" s="10">
        <v>-1.4408000000000001E-2</v>
      </c>
      <c r="BG381" s="10">
        <v>2.4319E-2</v>
      </c>
      <c r="BH381" s="10">
        <v>6.1955000000000003E-2</v>
      </c>
      <c r="BI381" s="10">
        <v>0.10634399999999999</v>
      </c>
      <c r="BJ381" s="10">
        <v>0.161053</v>
      </c>
      <c r="BK381" s="10">
        <v>0.21935099999999999</v>
      </c>
      <c r="BL381" s="10">
        <v>0.276615</v>
      </c>
      <c r="BM381" s="10">
        <v>0.332011</v>
      </c>
      <c r="BN381" s="10">
        <v>0.386986</v>
      </c>
      <c r="BO381" s="10">
        <v>0.44392100000000001</v>
      </c>
      <c r="BP381" s="10">
        <v>0.50286500000000001</v>
      </c>
      <c r="BQ381" s="10">
        <v>0.56421699999999997</v>
      </c>
      <c r="BR381" s="10">
        <v>0.62807400000000002</v>
      </c>
      <c r="BS381" s="10">
        <v>0.69453699999999996</v>
      </c>
      <c r="BT381" s="10">
        <v>0.763714</v>
      </c>
      <c r="BU381" s="10">
        <v>0.83571600000000001</v>
      </c>
      <c r="BV381" s="10">
        <v>0.91065600000000002</v>
      </c>
      <c r="BW381" s="10">
        <v>0.98865599999999998</v>
      </c>
      <c r="BX381" s="10">
        <v>1.0698399999999999</v>
      </c>
      <c r="BY381" s="10">
        <v>1.1543380000000001</v>
      </c>
      <c r="BZ381" s="10">
        <v>1.2422850000000001</v>
      </c>
      <c r="CA381" s="10">
        <v>1.333823</v>
      </c>
      <c r="CB381" s="10">
        <v>1.429098</v>
      </c>
    </row>
    <row r="382" spans="1:80">
      <c r="A382" s="10">
        <v>-2.5822999999999999E-2</v>
      </c>
      <c r="B382" s="10">
        <v>-6.2012999999999999E-2</v>
      </c>
      <c r="C382" s="10">
        <v>-6.8584999999999993E-2</v>
      </c>
      <c r="D382" s="10">
        <v>-4.3194000000000003E-2</v>
      </c>
      <c r="E382" s="10">
        <v>-1.405E-2</v>
      </c>
      <c r="F382" s="10">
        <v>3.59E-4</v>
      </c>
      <c r="G382" s="10">
        <v>3.9519999999999998E-3</v>
      </c>
      <c r="H382" s="10">
        <v>-7.4599999999999996E-3</v>
      </c>
      <c r="I382" s="10">
        <v>-3.6276000000000003E-2</v>
      </c>
      <c r="J382" s="10">
        <v>-4.7197000000000003E-2</v>
      </c>
      <c r="K382" s="10">
        <v>-3.0120999999999998E-2</v>
      </c>
      <c r="L382" s="10">
        <v>-1.9931999999999998E-2</v>
      </c>
      <c r="M382" s="10">
        <v>-3.5359000000000002E-2</v>
      </c>
      <c r="N382" s="10">
        <v>-6.9022E-2</v>
      </c>
      <c r="O382" s="10">
        <v>-0.100122</v>
      </c>
      <c r="P382" s="10">
        <v>-0.113759</v>
      </c>
      <c r="Q382" s="10">
        <v>-0.11407299999999999</v>
      </c>
      <c r="R382" s="10">
        <v>-0.10419</v>
      </c>
      <c r="S382" s="10">
        <v>-0.102822</v>
      </c>
      <c r="T382" s="10">
        <v>-9.1720999999999997E-2</v>
      </c>
      <c r="U382" s="10">
        <v>-6.4565999999999998E-2</v>
      </c>
      <c r="V382" s="10">
        <v>-3.1404000000000001E-2</v>
      </c>
      <c r="W382" s="10">
        <v>-7.7749999999999998E-3</v>
      </c>
      <c r="X382" s="10">
        <v>-1.447E-2</v>
      </c>
      <c r="Y382" s="10">
        <v>-4.2681999999999998E-2</v>
      </c>
      <c r="Z382" s="10">
        <v>-5.5445000000000001E-2</v>
      </c>
      <c r="AA382" s="10">
        <v>-4.8667000000000002E-2</v>
      </c>
      <c r="AB382" s="10">
        <v>-1.9682000000000002E-2</v>
      </c>
      <c r="AC382" s="10">
        <v>3.9655000000000003E-2</v>
      </c>
      <c r="AD382" s="10">
        <v>0.119228</v>
      </c>
      <c r="AE382" s="10">
        <v>0.21640200000000001</v>
      </c>
      <c r="AF382" s="10">
        <v>0.31628099999999998</v>
      </c>
      <c r="AG382" s="10">
        <v>0.42947600000000002</v>
      </c>
      <c r="AH382" s="10">
        <v>0.55627800000000005</v>
      </c>
      <c r="AI382" s="10">
        <v>0.65703400000000001</v>
      </c>
      <c r="AJ382" s="10">
        <v>0.74519899999999994</v>
      </c>
      <c r="AK382" s="10">
        <v>0.842862</v>
      </c>
      <c r="AL382" s="10">
        <v>0.90217099999999995</v>
      </c>
      <c r="AM382" s="10">
        <v>0.96104500000000004</v>
      </c>
      <c r="AN382" s="10">
        <v>1.05409</v>
      </c>
      <c r="AO382" s="10">
        <v>1.142652</v>
      </c>
      <c r="AP382" s="10">
        <v>1.1567529999999999</v>
      </c>
      <c r="AQ382" s="10">
        <v>1.1601330000000001</v>
      </c>
      <c r="AR382" s="10">
        <v>1.2227269999999999</v>
      </c>
      <c r="AS382" s="10">
        <v>1.318079</v>
      </c>
      <c r="AT382" s="10">
        <v>1.3887389999999999</v>
      </c>
      <c r="AU382" s="10">
        <v>1.4460440000000001</v>
      </c>
      <c r="AV382" s="10">
        <v>1.4599770000000001</v>
      </c>
      <c r="AW382" s="10">
        <v>1.4459649999999999</v>
      </c>
      <c r="AX382" s="10">
        <v>1.446364</v>
      </c>
      <c r="AY382" s="10">
        <v>1.4927109999999999</v>
      </c>
      <c r="AZ382" s="10">
        <v>1.542583</v>
      </c>
      <c r="BA382" s="10">
        <v>1.553439</v>
      </c>
      <c r="BB382" s="10">
        <v>1.5433110000000001</v>
      </c>
      <c r="BC382" s="10">
        <v>1.5681780000000001</v>
      </c>
      <c r="BD382" s="10">
        <v>1.5532300000000001</v>
      </c>
      <c r="BE382" s="10">
        <v>1.5193970000000001</v>
      </c>
      <c r="BF382" s="10">
        <v>1.4606030000000001</v>
      </c>
      <c r="BG382" s="10">
        <v>1.4386099999999999</v>
      </c>
      <c r="BH382" s="10">
        <v>1.4535180000000001</v>
      </c>
      <c r="BI382" s="10">
        <v>1.460723</v>
      </c>
      <c r="BJ382" s="10">
        <v>1.461838</v>
      </c>
      <c r="BK382" s="10">
        <v>1.439211</v>
      </c>
      <c r="BL382" s="10">
        <v>1.4328529999999999</v>
      </c>
      <c r="BM382" s="10">
        <v>1.433616</v>
      </c>
      <c r="BN382" s="10">
        <v>1.4335370000000001</v>
      </c>
      <c r="BO382" s="10">
        <v>1.4354899999999999</v>
      </c>
      <c r="BP382" s="10">
        <v>1.4379059999999999</v>
      </c>
      <c r="BQ382" s="10">
        <v>1.440321</v>
      </c>
      <c r="BR382" s="10">
        <v>1.4427369999999999</v>
      </c>
      <c r="BS382" s="10">
        <v>1.4451560000000001</v>
      </c>
      <c r="BT382" s="10">
        <v>1.4475769999999999</v>
      </c>
      <c r="BU382" s="10">
        <v>1.4500010000000001</v>
      </c>
      <c r="BV382" s="10">
        <v>1.4524269999999999</v>
      </c>
      <c r="BW382" s="10">
        <v>1.4548559999999999</v>
      </c>
      <c r="BX382" s="10">
        <v>1.457287</v>
      </c>
      <c r="BY382" s="10">
        <v>1.4597199999999999</v>
      </c>
      <c r="BZ382" s="10">
        <v>1.462156</v>
      </c>
      <c r="CA382" s="10">
        <v>1.464594</v>
      </c>
      <c r="CB382" s="10">
        <v>1.4670350000000001</v>
      </c>
    </row>
    <row r="383" spans="1:80">
      <c r="A383" s="10">
        <v>-1.6712999999999999E-2</v>
      </c>
      <c r="B383" s="10">
        <v>-4.5323000000000002E-2</v>
      </c>
      <c r="C383" s="10">
        <v>-6.7710999999999993E-2</v>
      </c>
      <c r="D383" s="10">
        <v>-7.8711000000000003E-2</v>
      </c>
      <c r="E383" s="10">
        <v>-5.7273999999999999E-2</v>
      </c>
      <c r="F383" s="10">
        <v>6.3579999999999999E-3</v>
      </c>
      <c r="G383" s="10">
        <v>8.1295000000000006E-2</v>
      </c>
      <c r="H383" s="10">
        <v>0.15491099999999999</v>
      </c>
      <c r="I383" s="10">
        <v>0.20813899999999999</v>
      </c>
      <c r="J383" s="10">
        <v>0.27326699999999998</v>
      </c>
      <c r="K383" s="10">
        <v>0.33935399999999999</v>
      </c>
      <c r="L383" s="10">
        <v>0.38472899999999999</v>
      </c>
      <c r="M383" s="10">
        <v>0.403422</v>
      </c>
      <c r="N383" s="10">
        <v>0.37578</v>
      </c>
      <c r="O383" s="10">
        <v>0.35845500000000002</v>
      </c>
      <c r="P383" s="10">
        <v>0.34580699999999998</v>
      </c>
      <c r="Q383" s="10">
        <v>0.35594599999999998</v>
      </c>
      <c r="R383" s="10">
        <v>0.37113299999999999</v>
      </c>
      <c r="S383" s="10">
        <v>0.377554</v>
      </c>
      <c r="T383" s="10">
        <v>0.42474400000000001</v>
      </c>
      <c r="U383" s="10">
        <v>0.50795100000000004</v>
      </c>
      <c r="V383" s="10">
        <v>0.61694000000000004</v>
      </c>
      <c r="W383" s="10">
        <v>0.75864399999999999</v>
      </c>
      <c r="X383" s="10">
        <v>0.91987200000000002</v>
      </c>
      <c r="Y383" s="10">
        <v>1.070487</v>
      </c>
      <c r="Z383" s="10">
        <v>1.22603</v>
      </c>
      <c r="AA383" s="10">
        <v>1.380336</v>
      </c>
      <c r="AB383" s="10">
        <v>1.4835830000000001</v>
      </c>
      <c r="AC383" s="10">
        <v>1.5527500000000001</v>
      </c>
      <c r="AD383" s="10">
        <v>1.582667</v>
      </c>
      <c r="AE383" s="10">
        <v>1.617532</v>
      </c>
      <c r="AF383" s="10">
        <v>1.715913</v>
      </c>
      <c r="AG383" s="10">
        <v>1.8141719999999999</v>
      </c>
      <c r="AH383" s="10">
        <v>1.9130780000000001</v>
      </c>
      <c r="AI383" s="10">
        <v>2.0439440000000002</v>
      </c>
      <c r="AJ383" s="10">
        <v>2.1919110000000002</v>
      </c>
      <c r="AK383" s="10">
        <v>2.3887290000000001</v>
      </c>
      <c r="AL383" s="10">
        <v>2.6391610000000001</v>
      </c>
      <c r="AM383" s="10">
        <v>2.9270900000000002</v>
      </c>
      <c r="AN383" s="10">
        <v>3.301987</v>
      </c>
      <c r="AO383" s="10">
        <v>3.7580789999999999</v>
      </c>
      <c r="AP383" s="10">
        <v>4.2329429999999997</v>
      </c>
      <c r="AQ383" s="10">
        <v>4.7704700000000004</v>
      </c>
      <c r="AR383" s="10">
        <v>5.3055120000000002</v>
      </c>
      <c r="AS383" s="10">
        <v>5.8301049999999996</v>
      </c>
      <c r="AT383" s="10">
        <v>6.2069900000000002</v>
      </c>
      <c r="AU383" s="10">
        <v>6.4702210000000004</v>
      </c>
      <c r="AV383" s="10">
        <v>6.7232750000000001</v>
      </c>
      <c r="AW383" s="10">
        <v>6.9770070000000004</v>
      </c>
      <c r="AX383" s="10">
        <v>7.24254</v>
      </c>
      <c r="AY383" s="10">
        <v>7.4658709999999999</v>
      </c>
      <c r="AZ383" s="10">
        <v>7.7753990000000002</v>
      </c>
      <c r="BA383" s="10">
        <v>8.2103629999999992</v>
      </c>
      <c r="BB383" s="10">
        <v>8.7383439999999997</v>
      </c>
      <c r="BC383" s="10">
        <v>9.39452</v>
      </c>
      <c r="BD383" s="10">
        <v>10.008872999999999</v>
      </c>
      <c r="BE383" s="10">
        <v>10.734476000000001</v>
      </c>
      <c r="BF383" s="10">
        <v>11.578027000000001</v>
      </c>
      <c r="BG383" s="10">
        <v>12.436248000000001</v>
      </c>
      <c r="BH383" s="10">
        <v>13.309818999999999</v>
      </c>
      <c r="BI383" s="10">
        <v>14.164158</v>
      </c>
      <c r="BJ383" s="10">
        <v>14.923442</v>
      </c>
      <c r="BK383" s="10">
        <v>15.634352</v>
      </c>
      <c r="BL383" s="10">
        <v>16.403614000000001</v>
      </c>
      <c r="BM383" s="10">
        <v>17.254017000000001</v>
      </c>
      <c r="BN383" s="10">
        <v>18.168319</v>
      </c>
      <c r="BO383" s="10">
        <v>19.103802999999999</v>
      </c>
      <c r="BP383" s="10">
        <v>20.083731</v>
      </c>
      <c r="BQ383" s="10">
        <v>21.111387000000001</v>
      </c>
      <c r="BR383" s="10">
        <v>22.189133000000002</v>
      </c>
      <c r="BS383" s="10">
        <v>23.319410000000001</v>
      </c>
      <c r="BT383" s="10">
        <v>24.504778999999999</v>
      </c>
      <c r="BU383" s="10">
        <v>25.747924999999999</v>
      </c>
      <c r="BV383" s="10">
        <v>27.051663999999999</v>
      </c>
      <c r="BW383" s="10">
        <v>28.418949000000001</v>
      </c>
      <c r="BX383" s="10">
        <v>29.852878</v>
      </c>
      <c r="BY383" s="10">
        <v>31.356698999999999</v>
      </c>
      <c r="BZ383" s="10">
        <v>32.933819</v>
      </c>
      <c r="CA383" s="10">
        <v>34.587811000000002</v>
      </c>
      <c r="CB383" s="10">
        <v>36.322420000000001</v>
      </c>
    </row>
    <row r="384" spans="1:80">
      <c r="A384" s="10">
        <v>3.202E-3</v>
      </c>
      <c r="B384" s="10">
        <v>3.8926000000000002E-2</v>
      </c>
      <c r="C384" s="10">
        <v>0.109054</v>
      </c>
      <c r="D384" s="10">
        <v>0.176952</v>
      </c>
      <c r="E384" s="10">
        <v>0.25939699999999999</v>
      </c>
      <c r="F384" s="10">
        <v>0.32732800000000001</v>
      </c>
      <c r="G384" s="10">
        <v>0.42438700000000001</v>
      </c>
      <c r="H384" s="10">
        <v>0.57370399999999999</v>
      </c>
      <c r="I384" s="10">
        <v>0.73539200000000005</v>
      </c>
      <c r="J384" s="10">
        <v>0.89094600000000002</v>
      </c>
      <c r="K384" s="10">
        <v>1.007258</v>
      </c>
      <c r="L384" s="10">
        <v>1.1385289999999999</v>
      </c>
      <c r="M384" s="10">
        <v>1.24708</v>
      </c>
      <c r="N384" s="10">
        <v>1.329043</v>
      </c>
      <c r="O384" s="10">
        <v>1.4117150000000001</v>
      </c>
      <c r="P384" s="10">
        <v>1.472855</v>
      </c>
      <c r="Q384" s="10">
        <v>1.5242819999999999</v>
      </c>
      <c r="R384" s="10">
        <v>1.5499830000000001</v>
      </c>
      <c r="S384" s="10">
        <v>1.5535209999999999</v>
      </c>
      <c r="T384" s="10">
        <v>1.600643</v>
      </c>
      <c r="U384" s="10">
        <v>1.6546730000000001</v>
      </c>
      <c r="V384" s="10">
        <v>1.6899660000000001</v>
      </c>
      <c r="W384" s="10">
        <v>1.752988</v>
      </c>
      <c r="X384" s="10">
        <v>1.858077</v>
      </c>
      <c r="Y384" s="10">
        <v>1.927119</v>
      </c>
      <c r="Z384" s="10">
        <v>1.9822789999999999</v>
      </c>
      <c r="AA384" s="10">
        <v>1.981732</v>
      </c>
      <c r="AB384" s="10">
        <v>1.9016789999999999</v>
      </c>
      <c r="AC384" s="10">
        <v>1.8024359999999999</v>
      </c>
      <c r="AD384" s="10">
        <v>1.748248</v>
      </c>
      <c r="AE384" s="10">
        <v>1.717624</v>
      </c>
      <c r="AF384" s="10">
        <v>1.722464</v>
      </c>
      <c r="AG384" s="10">
        <v>1.814465</v>
      </c>
      <c r="AH384" s="10">
        <v>1.9017440000000001</v>
      </c>
      <c r="AI384" s="10">
        <v>2.0273340000000002</v>
      </c>
      <c r="AJ384" s="10">
        <v>2.3007840000000002</v>
      </c>
      <c r="AK384" s="10">
        <v>2.6359089999999998</v>
      </c>
      <c r="AL384" s="10">
        <v>2.9294579999999999</v>
      </c>
      <c r="AM384" s="10">
        <v>3.2197010000000001</v>
      </c>
      <c r="AN384" s="10">
        <v>3.394844</v>
      </c>
      <c r="AO384" s="10">
        <v>3.4398330000000001</v>
      </c>
      <c r="AP384" s="10">
        <v>3.3916279999999999</v>
      </c>
      <c r="AQ384" s="10">
        <v>3.2345359999999999</v>
      </c>
      <c r="AR384" s="10">
        <v>3.1287370000000001</v>
      </c>
      <c r="AS384" s="10">
        <v>3.0425149999999999</v>
      </c>
      <c r="AT384" s="10">
        <v>3.009042</v>
      </c>
      <c r="AU384" s="10">
        <v>2.9795739999999999</v>
      </c>
      <c r="AV384" s="10">
        <v>2.9722200000000001</v>
      </c>
      <c r="AW384" s="10">
        <v>2.9799820000000001</v>
      </c>
      <c r="AX384" s="10">
        <v>3.0023949999999999</v>
      </c>
      <c r="AY384" s="10">
        <v>3.11666</v>
      </c>
      <c r="AZ384" s="10">
        <v>3.2313589999999999</v>
      </c>
      <c r="BA384" s="10">
        <v>3.3698779999999999</v>
      </c>
      <c r="BB384" s="10">
        <v>3.5009739999999998</v>
      </c>
      <c r="BC384" s="10">
        <v>3.694191</v>
      </c>
      <c r="BD384" s="10">
        <v>3.910819</v>
      </c>
      <c r="BE384" s="10">
        <v>4.0886990000000001</v>
      </c>
      <c r="BF384" s="10">
        <v>4.313377</v>
      </c>
      <c r="BG384" s="10">
        <v>4.4776290000000003</v>
      </c>
      <c r="BH384" s="10">
        <v>4.5608969999999998</v>
      </c>
      <c r="BI384" s="10">
        <v>4.6247150000000001</v>
      </c>
      <c r="BJ384" s="10">
        <v>4.6446730000000001</v>
      </c>
      <c r="BK384" s="10">
        <v>4.6200029999999996</v>
      </c>
      <c r="BL384" s="10">
        <v>4.6313789999999999</v>
      </c>
      <c r="BM384" s="10">
        <v>4.6688190000000001</v>
      </c>
      <c r="BN384" s="10">
        <v>4.7132310000000004</v>
      </c>
      <c r="BO384" s="10">
        <v>4.761825</v>
      </c>
      <c r="BP384" s="10">
        <v>4.8109780000000004</v>
      </c>
      <c r="BQ384" s="10">
        <v>4.8605090000000004</v>
      </c>
      <c r="BR384" s="10">
        <v>4.9104619999999999</v>
      </c>
      <c r="BS384" s="10">
        <v>4.9608410000000003</v>
      </c>
      <c r="BT384" s="10">
        <v>5.0116490000000002</v>
      </c>
      <c r="BU384" s="10">
        <v>5.0628900000000003</v>
      </c>
      <c r="BV384" s="10">
        <v>5.1145680000000002</v>
      </c>
      <c r="BW384" s="10">
        <v>5.1666869999999996</v>
      </c>
      <c r="BX384" s="10">
        <v>5.2192499999999997</v>
      </c>
      <c r="BY384" s="10">
        <v>5.2722610000000003</v>
      </c>
      <c r="BZ384" s="10">
        <v>5.325723</v>
      </c>
      <c r="CA384" s="10">
        <v>5.3796419999999996</v>
      </c>
      <c r="CB384" s="10">
        <v>5.4340200000000003</v>
      </c>
    </row>
    <row r="385" spans="1:80">
      <c r="A385" s="10">
        <v>-1.2625000000000001E-2</v>
      </c>
      <c r="B385" s="10">
        <v>-1.7998E-2</v>
      </c>
      <c r="C385" s="10">
        <v>-2.7737999999999999E-2</v>
      </c>
      <c r="D385" s="10">
        <v>-3.2994000000000002E-2</v>
      </c>
      <c r="E385" s="10">
        <v>-2.8986999999999999E-2</v>
      </c>
      <c r="F385" s="10">
        <v>6.5259999999999997E-3</v>
      </c>
      <c r="G385" s="10">
        <v>9.1469999999999996E-2</v>
      </c>
      <c r="H385" s="10">
        <v>0.18548700000000001</v>
      </c>
      <c r="I385" s="10">
        <v>0.24606</v>
      </c>
      <c r="J385" s="10">
        <v>0.28875400000000001</v>
      </c>
      <c r="K385" s="10">
        <v>0.30968400000000001</v>
      </c>
      <c r="L385" s="10">
        <v>0.303234</v>
      </c>
      <c r="M385" s="10">
        <v>0.310197</v>
      </c>
      <c r="N385" s="10">
        <v>0.33064199999999999</v>
      </c>
      <c r="O385" s="10">
        <v>0.33870600000000001</v>
      </c>
      <c r="P385" s="10">
        <v>0.31399500000000002</v>
      </c>
      <c r="Q385" s="10">
        <v>0.31308399999999997</v>
      </c>
      <c r="R385" s="10">
        <v>0.35618699999999998</v>
      </c>
      <c r="S385" s="10">
        <v>0.39280900000000002</v>
      </c>
      <c r="T385" s="10">
        <v>0.429448</v>
      </c>
      <c r="U385" s="10">
        <v>0.46385999999999999</v>
      </c>
      <c r="V385" s="10">
        <v>0.47377000000000002</v>
      </c>
      <c r="W385" s="10">
        <v>0.45207199999999997</v>
      </c>
      <c r="X385" s="10">
        <v>0.42192800000000003</v>
      </c>
      <c r="Y385" s="10">
        <v>0.40368300000000001</v>
      </c>
      <c r="Z385" s="10">
        <v>0.39732000000000001</v>
      </c>
      <c r="AA385" s="10">
        <v>0.39108799999999999</v>
      </c>
      <c r="AB385" s="10">
        <v>0.382272</v>
      </c>
      <c r="AC385" s="10">
        <v>0.36144900000000002</v>
      </c>
      <c r="AD385" s="10">
        <v>0.32619500000000001</v>
      </c>
      <c r="AE385" s="10">
        <v>0.29228999999999999</v>
      </c>
      <c r="AF385" s="10">
        <v>0.25017499999999998</v>
      </c>
      <c r="AG385" s="10">
        <v>0.236315</v>
      </c>
      <c r="AH385" s="10">
        <v>0.22409200000000001</v>
      </c>
      <c r="AI385" s="10">
        <v>0.187804</v>
      </c>
      <c r="AJ385" s="10">
        <v>0.16054099999999999</v>
      </c>
      <c r="AK385" s="10">
        <v>0.149039</v>
      </c>
      <c r="AL385" s="10">
        <v>0.115595</v>
      </c>
      <c r="AM385" s="10">
        <v>9.1857999999999995E-2</v>
      </c>
      <c r="AN385" s="10">
        <v>7.9652000000000001E-2</v>
      </c>
      <c r="AO385" s="10">
        <v>5.5939000000000003E-2</v>
      </c>
      <c r="AP385" s="10">
        <v>4.9059999999999999E-2</v>
      </c>
      <c r="AQ385" s="10">
        <v>6.4112000000000002E-2</v>
      </c>
      <c r="AR385" s="10">
        <v>8.0305000000000001E-2</v>
      </c>
      <c r="AS385" s="10">
        <v>9.5690999999999998E-2</v>
      </c>
      <c r="AT385" s="10">
        <v>8.5862999999999995E-2</v>
      </c>
      <c r="AU385" s="10">
        <v>6.5189999999999998E-2</v>
      </c>
      <c r="AV385" s="10">
        <v>6.0497000000000002E-2</v>
      </c>
      <c r="AW385" s="10">
        <v>8.2328999999999999E-2</v>
      </c>
      <c r="AX385" s="10">
        <v>0.11473999999999999</v>
      </c>
      <c r="AY385" s="10">
        <v>0.14417199999999999</v>
      </c>
      <c r="AZ385" s="10">
        <v>0.15467</v>
      </c>
      <c r="BA385" s="10">
        <v>0.170791</v>
      </c>
      <c r="BB385" s="10">
        <v>0.182225</v>
      </c>
      <c r="BC385" s="10">
        <v>0.19289600000000001</v>
      </c>
      <c r="BD385" s="10">
        <v>0.21360100000000001</v>
      </c>
      <c r="BE385" s="10">
        <v>0.25183100000000003</v>
      </c>
      <c r="BF385" s="10">
        <v>0.30036600000000002</v>
      </c>
      <c r="BG385" s="10">
        <v>0.34784300000000001</v>
      </c>
      <c r="BH385" s="10">
        <v>0.39774199999999998</v>
      </c>
      <c r="BI385" s="10">
        <v>0.44262299999999999</v>
      </c>
      <c r="BJ385" s="10">
        <v>0.48739300000000002</v>
      </c>
      <c r="BK385" s="10">
        <v>0.53189900000000001</v>
      </c>
      <c r="BL385" s="10">
        <v>0.56773799999999996</v>
      </c>
      <c r="BM385" s="10">
        <v>0.60201700000000002</v>
      </c>
      <c r="BN385" s="10">
        <v>0.63569399999999998</v>
      </c>
      <c r="BO385" s="10">
        <v>0.66942400000000002</v>
      </c>
      <c r="BP385" s="10">
        <v>0.70397100000000001</v>
      </c>
      <c r="BQ385" s="10">
        <v>0.739228</v>
      </c>
      <c r="BR385" s="10">
        <v>0.77521499999999999</v>
      </c>
      <c r="BS385" s="10">
        <v>0.81194599999999995</v>
      </c>
      <c r="BT385" s="10">
        <v>0.849437</v>
      </c>
      <c r="BU385" s="10">
        <v>0.88770499999999997</v>
      </c>
      <c r="BV385" s="10">
        <v>0.926763</v>
      </c>
      <c r="BW385" s="10">
        <v>0.96663100000000002</v>
      </c>
      <c r="BX385" s="10">
        <v>1.007323</v>
      </c>
      <c r="BY385" s="10">
        <v>1.0488569999999999</v>
      </c>
      <c r="BZ385" s="10">
        <v>1.0912500000000001</v>
      </c>
      <c r="CA385" s="10">
        <v>1.1345209999999999</v>
      </c>
      <c r="CB385" s="10">
        <v>1.1786859999999999</v>
      </c>
    </row>
    <row r="386" spans="1:80">
      <c r="A386" s="10">
        <v>-6.5880000000000001E-3</v>
      </c>
      <c r="B386" s="10">
        <v>-4.5149999999999999E-3</v>
      </c>
      <c r="C386" s="10">
        <v>2.9859999999999999E-3</v>
      </c>
      <c r="D386" s="10">
        <v>2.2959999999999999E-3</v>
      </c>
      <c r="E386" s="10">
        <v>-1.9861E-2</v>
      </c>
      <c r="F386" s="10">
        <v>-2.6162999999999999E-2</v>
      </c>
      <c r="G386" s="10">
        <v>-4.6699999999999997E-3</v>
      </c>
      <c r="H386" s="10">
        <v>2.7409999999999999E-3</v>
      </c>
      <c r="I386" s="10">
        <v>2.0948999999999999E-2</v>
      </c>
      <c r="J386" s="10">
        <v>6.9512000000000004E-2</v>
      </c>
      <c r="K386" s="10">
        <v>9.8110000000000003E-2</v>
      </c>
      <c r="L386" s="10">
        <v>9.5408000000000007E-2</v>
      </c>
      <c r="M386" s="10">
        <v>7.0370000000000002E-2</v>
      </c>
      <c r="N386" s="10">
        <v>5.2934000000000002E-2</v>
      </c>
      <c r="O386" s="10">
        <v>5.1880999999999997E-2</v>
      </c>
      <c r="P386" s="10">
        <v>4.0334000000000002E-2</v>
      </c>
      <c r="Q386" s="10">
        <v>3.0719E-2</v>
      </c>
      <c r="R386" s="10">
        <v>2.7830000000000001E-2</v>
      </c>
      <c r="S386" s="10">
        <v>2.9607999999999999E-2</v>
      </c>
      <c r="T386" s="10">
        <v>3.9890000000000004E-3</v>
      </c>
      <c r="U386" s="10">
        <v>-3.9253000000000003E-2</v>
      </c>
      <c r="V386" s="10">
        <v>-7.2963E-2</v>
      </c>
      <c r="W386" s="10">
        <v>-0.104314</v>
      </c>
      <c r="X386" s="10">
        <v>-0.13409099999999999</v>
      </c>
      <c r="Y386" s="10">
        <v>-0.14795900000000001</v>
      </c>
      <c r="Z386" s="10">
        <v>-0.14812900000000001</v>
      </c>
      <c r="AA386" s="10">
        <v>-0.135654</v>
      </c>
      <c r="AB386" s="10">
        <v>-8.2378000000000007E-2</v>
      </c>
      <c r="AC386" s="10">
        <v>-1.3127E-2</v>
      </c>
      <c r="AD386" s="10">
        <v>6.6685999999999995E-2</v>
      </c>
      <c r="AE386" s="10">
        <v>0.151167</v>
      </c>
      <c r="AF386" s="10">
        <v>0.22575799999999999</v>
      </c>
      <c r="AG386" s="10">
        <v>0.28298000000000001</v>
      </c>
      <c r="AH386" s="10">
        <v>0.31411600000000001</v>
      </c>
      <c r="AI386" s="10">
        <v>0.32941700000000002</v>
      </c>
      <c r="AJ386" s="10">
        <v>0.34546199999999999</v>
      </c>
      <c r="AK386" s="10">
        <v>0.36383199999999999</v>
      </c>
      <c r="AL386" s="10">
        <v>0.39695999999999998</v>
      </c>
      <c r="AM386" s="10">
        <v>0.44082100000000002</v>
      </c>
      <c r="AN386" s="10">
        <v>0.47474100000000002</v>
      </c>
      <c r="AO386" s="10">
        <v>0.49366900000000002</v>
      </c>
      <c r="AP386" s="10">
        <v>0.50993100000000002</v>
      </c>
      <c r="AQ386" s="10">
        <v>0.53015500000000004</v>
      </c>
      <c r="AR386" s="10">
        <v>0.53780899999999998</v>
      </c>
      <c r="AS386" s="10">
        <v>0.56678099999999998</v>
      </c>
      <c r="AT386" s="10">
        <v>0.60231699999999999</v>
      </c>
      <c r="AU386" s="10">
        <v>0.64532</v>
      </c>
      <c r="AV386" s="10">
        <v>0.67776000000000003</v>
      </c>
      <c r="AW386" s="10">
        <v>0.72140700000000002</v>
      </c>
      <c r="AX386" s="10">
        <v>0.76193</v>
      </c>
      <c r="AY386" s="10">
        <v>0.80025000000000002</v>
      </c>
      <c r="AZ386" s="10">
        <v>0.85099800000000003</v>
      </c>
      <c r="BA386" s="10">
        <v>0.89786299999999997</v>
      </c>
      <c r="BB386" s="10">
        <v>0.942971</v>
      </c>
      <c r="BC386" s="10">
        <v>0.99705600000000005</v>
      </c>
      <c r="BD386" s="10">
        <v>1.0342009999999999</v>
      </c>
      <c r="BE386" s="10">
        <v>1.070767</v>
      </c>
      <c r="BF386" s="10">
        <v>1.103137</v>
      </c>
      <c r="BG386" s="10">
        <v>1.1574070000000001</v>
      </c>
      <c r="BH386" s="10">
        <v>1.2243059999999999</v>
      </c>
      <c r="BI386" s="10">
        <v>1.292869</v>
      </c>
      <c r="BJ386" s="10">
        <v>1.362995</v>
      </c>
      <c r="BK386" s="10">
        <v>1.4433720000000001</v>
      </c>
      <c r="BL386" s="10">
        <v>1.526661</v>
      </c>
      <c r="BM386" s="10">
        <v>1.6167769999999999</v>
      </c>
      <c r="BN386" s="10">
        <v>1.707694</v>
      </c>
      <c r="BO386" s="10">
        <v>1.8003370000000001</v>
      </c>
      <c r="BP386" s="10">
        <v>1.894973</v>
      </c>
      <c r="BQ386" s="10">
        <v>1.9928079999999999</v>
      </c>
      <c r="BR386" s="10">
        <v>2.09395</v>
      </c>
      <c r="BS386" s="10">
        <v>2.198509</v>
      </c>
      <c r="BT386" s="10">
        <v>2.3066019999999998</v>
      </c>
      <c r="BU386" s="10">
        <v>2.4183479999999999</v>
      </c>
      <c r="BV386" s="10">
        <v>2.5338699999999998</v>
      </c>
      <c r="BW386" s="10">
        <v>2.6532960000000001</v>
      </c>
      <c r="BX386" s="10">
        <v>2.7767590000000002</v>
      </c>
      <c r="BY386" s="10">
        <v>2.9043929999999998</v>
      </c>
      <c r="BZ386" s="10">
        <v>3.0363419999999999</v>
      </c>
      <c r="CA386" s="10">
        <v>3.172749</v>
      </c>
      <c r="CB386" s="10">
        <v>3.3137660000000002</v>
      </c>
    </row>
    <row r="387" spans="1:80">
      <c r="A387" s="10">
        <v>4.8840000000000001E-2</v>
      </c>
      <c r="B387" s="10">
        <v>8.9929999999999996E-2</v>
      </c>
      <c r="C387" s="10">
        <v>0.13953099999999999</v>
      </c>
      <c r="D387" s="10">
        <v>0.18337600000000001</v>
      </c>
      <c r="E387" s="10">
        <v>0.19723099999999999</v>
      </c>
      <c r="F387" s="10">
        <v>0.206203</v>
      </c>
      <c r="G387" s="10">
        <v>0.193354</v>
      </c>
      <c r="H387" s="10">
        <v>0.168404</v>
      </c>
      <c r="I387" s="10">
        <v>0.146673</v>
      </c>
      <c r="J387" s="10">
        <v>0.115576</v>
      </c>
      <c r="K387" s="10">
        <v>7.9448000000000005E-2</v>
      </c>
      <c r="L387" s="10">
        <v>5.1441000000000001E-2</v>
      </c>
      <c r="M387" s="10">
        <v>5.6554E-2</v>
      </c>
      <c r="N387" s="10">
        <v>8.3459000000000005E-2</v>
      </c>
      <c r="O387" s="10">
        <v>0.120971</v>
      </c>
      <c r="P387" s="10">
        <v>0.15939200000000001</v>
      </c>
      <c r="Q387" s="10">
        <v>0.192248</v>
      </c>
      <c r="R387" s="10">
        <v>0.16900499999999999</v>
      </c>
      <c r="S387" s="10">
        <v>0.125666</v>
      </c>
      <c r="T387" s="10">
        <v>8.6888000000000007E-2</v>
      </c>
      <c r="U387" s="10">
        <v>5.1367999999999997E-2</v>
      </c>
      <c r="V387" s="10">
        <v>1.384E-2</v>
      </c>
      <c r="W387" s="10">
        <v>-3.5187999999999997E-2</v>
      </c>
      <c r="X387" s="10">
        <v>-7.8997999999999999E-2</v>
      </c>
      <c r="Y387" s="10">
        <v>-9.5621999999999999E-2</v>
      </c>
      <c r="Z387" s="10">
        <v>-0.11466</v>
      </c>
      <c r="AA387" s="10">
        <v>-0.128473</v>
      </c>
      <c r="AB387" s="10">
        <v>-0.13525699999999999</v>
      </c>
      <c r="AC387" s="10">
        <v>-0.12912000000000001</v>
      </c>
      <c r="AD387" s="10">
        <v>-0.130692</v>
      </c>
      <c r="AE387" s="10">
        <v>-0.13733799999999999</v>
      </c>
      <c r="AF387" s="10">
        <v>-0.122617</v>
      </c>
      <c r="AG387" s="10">
        <v>-9.9906999999999996E-2</v>
      </c>
      <c r="AH387" s="10">
        <v>-7.9933000000000004E-2</v>
      </c>
      <c r="AI387" s="10">
        <v>-8.3016999999999994E-2</v>
      </c>
      <c r="AJ387" s="10">
        <v>-9.4296000000000005E-2</v>
      </c>
      <c r="AK387" s="10">
        <v>-9.8849999999999993E-2</v>
      </c>
      <c r="AL387" s="10">
        <v>-0.115262</v>
      </c>
      <c r="AM387" s="10">
        <v>-0.13241</v>
      </c>
      <c r="AN387" s="10">
        <v>-0.13614899999999999</v>
      </c>
      <c r="AO387" s="10">
        <v>-0.14548900000000001</v>
      </c>
      <c r="AP387" s="10">
        <v>-0.141206</v>
      </c>
      <c r="AQ387" s="10">
        <v>-0.13767599999999999</v>
      </c>
      <c r="AR387" s="10">
        <v>-0.13741999999999999</v>
      </c>
      <c r="AS387" s="10">
        <v>-0.124422</v>
      </c>
      <c r="AT387" s="10">
        <v>-0.116564</v>
      </c>
      <c r="AU387" s="10">
        <v>-0.120277</v>
      </c>
      <c r="AV387" s="10">
        <v>-0.130943</v>
      </c>
      <c r="AW387" s="10">
        <v>-0.135989</v>
      </c>
      <c r="AX387" s="10">
        <v>-0.127605</v>
      </c>
      <c r="AY387" s="10">
        <v>-0.11113199999999999</v>
      </c>
      <c r="AZ387" s="10">
        <v>-8.7493000000000001E-2</v>
      </c>
      <c r="BA387" s="10">
        <v>-7.5040999999999997E-2</v>
      </c>
      <c r="BB387" s="10">
        <v>-7.3737999999999998E-2</v>
      </c>
      <c r="BC387" s="10">
        <v>-7.8649999999999998E-2</v>
      </c>
      <c r="BD387" s="10">
        <v>-8.0671000000000007E-2</v>
      </c>
      <c r="BE387" s="10">
        <v>-8.2429000000000002E-2</v>
      </c>
      <c r="BF387" s="10">
        <v>-9.1952000000000006E-2</v>
      </c>
      <c r="BG387" s="10">
        <v>-0.110184</v>
      </c>
      <c r="BH387" s="10">
        <v>-0.12983800000000001</v>
      </c>
      <c r="BI387" s="10">
        <v>-0.140294</v>
      </c>
      <c r="BJ387" s="10">
        <v>-0.14472399999999999</v>
      </c>
      <c r="BK387" s="10">
        <v>-0.143399</v>
      </c>
      <c r="BL387" s="10">
        <v>-0.13480300000000001</v>
      </c>
      <c r="BM387" s="10">
        <v>-0.12579299999999999</v>
      </c>
      <c r="BN387" s="10">
        <v>-0.117142</v>
      </c>
      <c r="BO387" s="10">
        <v>-0.10936700000000001</v>
      </c>
      <c r="BP387" s="10">
        <v>-0.1018</v>
      </c>
      <c r="BQ387" s="10">
        <v>-9.4168000000000002E-2</v>
      </c>
      <c r="BR387" s="10">
        <v>-8.6471000000000006E-2</v>
      </c>
      <c r="BS387" s="10">
        <v>-7.8708E-2</v>
      </c>
      <c r="BT387" s="10">
        <v>-7.0879999999999999E-2</v>
      </c>
      <c r="BU387" s="10">
        <v>-6.2984999999999999E-2</v>
      </c>
      <c r="BV387" s="10">
        <v>-5.5023000000000002E-2</v>
      </c>
      <c r="BW387" s="10">
        <v>-4.6993E-2</v>
      </c>
      <c r="BX387" s="10">
        <v>-3.8896E-2</v>
      </c>
      <c r="BY387" s="10">
        <v>-3.0728999999999999E-2</v>
      </c>
      <c r="BZ387" s="10">
        <v>-2.2492999999999999E-2</v>
      </c>
      <c r="CA387" s="10">
        <v>-1.4187E-2</v>
      </c>
      <c r="CB387" s="10">
        <v>-5.8100000000000001E-3</v>
      </c>
    </row>
    <row r="388" spans="1:80">
      <c r="A388" s="10">
        <v>3.8221999999999999E-2</v>
      </c>
      <c r="B388" s="10">
        <v>7.9699999999999993E-2</v>
      </c>
      <c r="C388" s="10">
        <v>9.6398999999999999E-2</v>
      </c>
      <c r="D388" s="10">
        <v>9.2749999999999999E-2</v>
      </c>
      <c r="E388" s="10">
        <v>0.110524</v>
      </c>
      <c r="F388" s="10">
        <v>0.15600600000000001</v>
      </c>
      <c r="G388" s="10">
        <v>0.20389599999999999</v>
      </c>
      <c r="H388" s="10">
        <v>0.246145</v>
      </c>
      <c r="I388" s="10">
        <v>0.27906300000000001</v>
      </c>
      <c r="J388" s="10">
        <v>0.26724700000000001</v>
      </c>
      <c r="K388" s="10">
        <v>0.24532999999999999</v>
      </c>
      <c r="L388" s="10">
        <v>0.22722899999999999</v>
      </c>
      <c r="M388" s="10">
        <v>0.212312</v>
      </c>
      <c r="N388" s="10">
        <v>0.19509499999999999</v>
      </c>
      <c r="O388" s="10">
        <v>0.18535099999999999</v>
      </c>
      <c r="P388" s="10">
        <v>0.17327200000000001</v>
      </c>
      <c r="Q388" s="10">
        <v>0.158385</v>
      </c>
      <c r="R388" s="10">
        <v>0.15559000000000001</v>
      </c>
      <c r="S388" s="10">
        <v>0.136713</v>
      </c>
      <c r="T388" s="10">
        <v>0.109596</v>
      </c>
      <c r="U388" s="10">
        <v>9.3450000000000005E-2</v>
      </c>
      <c r="V388" s="10">
        <v>5.9894000000000003E-2</v>
      </c>
      <c r="W388" s="10">
        <v>2.2511E-2</v>
      </c>
      <c r="X388" s="10">
        <v>6.0419999999999996E-3</v>
      </c>
      <c r="Y388" s="10">
        <v>-1.4371E-2</v>
      </c>
      <c r="Z388" s="10">
        <v>-3.7139999999999999E-2</v>
      </c>
      <c r="AA388" s="10">
        <v>-1.8193000000000001E-2</v>
      </c>
      <c r="AB388" s="10">
        <v>2.4957E-2</v>
      </c>
      <c r="AC388" s="10">
        <v>7.5245000000000006E-2</v>
      </c>
      <c r="AD388" s="10">
        <v>0.103616</v>
      </c>
      <c r="AE388" s="10">
        <v>0.106285</v>
      </c>
      <c r="AF388" s="10">
        <v>9.2938999999999994E-2</v>
      </c>
      <c r="AG388" s="10">
        <v>9.2143000000000003E-2</v>
      </c>
      <c r="AH388" s="10">
        <v>0.12531700000000001</v>
      </c>
      <c r="AI388" s="10">
        <v>0.179727</v>
      </c>
      <c r="AJ388" s="10">
        <v>0.24135499999999999</v>
      </c>
      <c r="AK388" s="10">
        <v>0.30130200000000001</v>
      </c>
      <c r="AL388" s="10">
        <v>0.35719800000000002</v>
      </c>
      <c r="AM388" s="10">
        <v>0.43180400000000002</v>
      </c>
      <c r="AN388" s="10">
        <v>0.541107</v>
      </c>
      <c r="AO388" s="10">
        <v>0.66550200000000004</v>
      </c>
      <c r="AP388" s="10">
        <v>0.76195000000000002</v>
      </c>
      <c r="AQ388" s="10">
        <v>0.84149399999999996</v>
      </c>
      <c r="AR388" s="10">
        <v>0.89639000000000002</v>
      </c>
      <c r="AS388" s="10">
        <v>0.94129799999999997</v>
      </c>
      <c r="AT388" s="10">
        <v>1.0354680000000001</v>
      </c>
      <c r="AU388" s="10">
        <v>1.1251640000000001</v>
      </c>
      <c r="AV388" s="10">
        <v>1.164399</v>
      </c>
      <c r="AW388" s="10">
        <v>1.210126</v>
      </c>
      <c r="AX388" s="10">
        <v>1.2575860000000001</v>
      </c>
      <c r="AY388" s="10">
        <v>1.282208</v>
      </c>
      <c r="AZ388" s="10">
        <v>1.2897670000000001</v>
      </c>
      <c r="BA388" s="10">
        <v>1.276853</v>
      </c>
      <c r="BB388" s="10">
        <v>1.2703450000000001</v>
      </c>
      <c r="BC388" s="10">
        <v>1.2913019999999999</v>
      </c>
      <c r="BD388" s="10">
        <v>1.3392980000000001</v>
      </c>
      <c r="BE388" s="10">
        <v>1.38185</v>
      </c>
      <c r="BF388" s="10">
        <v>1.3840749999999999</v>
      </c>
      <c r="BG388" s="10">
        <v>1.3786780000000001</v>
      </c>
      <c r="BH388" s="10">
        <v>1.3878269999999999</v>
      </c>
      <c r="BI388" s="10">
        <v>1.4150480000000001</v>
      </c>
      <c r="BJ388" s="10">
        <v>1.447694</v>
      </c>
      <c r="BK388" s="10">
        <v>1.460358</v>
      </c>
      <c r="BL388" s="10">
        <v>1.4681120000000001</v>
      </c>
      <c r="BM388" s="10">
        <v>1.4899389999999999</v>
      </c>
      <c r="BN388" s="10">
        <v>1.521714</v>
      </c>
      <c r="BO388" s="10">
        <v>1.5526249999999999</v>
      </c>
      <c r="BP388" s="10">
        <v>1.583423</v>
      </c>
      <c r="BQ388" s="10">
        <v>1.6146199999999999</v>
      </c>
      <c r="BR388" s="10">
        <v>1.6461939999999999</v>
      </c>
      <c r="BS388" s="10">
        <v>1.6781489999999999</v>
      </c>
      <c r="BT388" s="10">
        <v>1.7104900000000001</v>
      </c>
      <c r="BU388" s="10">
        <v>1.7432209999999999</v>
      </c>
      <c r="BV388" s="10">
        <v>1.776348</v>
      </c>
      <c r="BW388" s="10">
        <v>1.8098749999999999</v>
      </c>
      <c r="BX388" s="10">
        <v>1.8438060000000001</v>
      </c>
      <c r="BY388" s="10">
        <v>1.8781479999999999</v>
      </c>
      <c r="BZ388" s="10">
        <v>1.9129039999999999</v>
      </c>
      <c r="CA388" s="10">
        <v>1.94808</v>
      </c>
      <c r="CB388" s="10">
        <v>1.9836800000000001</v>
      </c>
    </row>
    <row r="389" spans="1:80">
      <c r="A389" s="10">
        <v>3.1406999999999997E-2</v>
      </c>
      <c r="B389" s="10">
        <v>9.1271000000000005E-2</v>
      </c>
      <c r="C389" s="10">
        <v>0.15443699999999999</v>
      </c>
      <c r="D389" s="10">
        <v>0.206896</v>
      </c>
      <c r="E389" s="10">
        <v>0.20776700000000001</v>
      </c>
      <c r="F389" s="10">
        <v>0.18291099999999999</v>
      </c>
      <c r="G389" s="10">
        <v>0.17358599999999999</v>
      </c>
      <c r="H389" s="10">
        <v>0.17010800000000001</v>
      </c>
      <c r="I389" s="10">
        <v>0.14344399999999999</v>
      </c>
      <c r="J389" s="10">
        <v>0.109151</v>
      </c>
      <c r="K389" s="10">
        <v>7.5303999999999996E-2</v>
      </c>
      <c r="L389" s="10">
        <v>5.7533000000000001E-2</v>
      </c>
      <c r="M389" s="10">
        <v>4.1806999999999997E-2</v>
      </c>
      <c r="N389" s="10">
        <v>3.5360000000000003E-2</v>
      </c>
      <c r="O389" s="10">
        <v>2.5520999999999999E-2</v>
      </c>
      <c r="P389" s="10">
        <v>2.6477000000000001E-2</v>
      </c>
      <c r="Q389" s="10">
        <v>1.54E-2</v>
      </c>
      <c r="R389" s="10">
        <v>1.27E-4</v>
      </c>
      <c r="S389" s="10">
        <v>-2.3640000000000001E-2</v>
      </c>
      <c r="T389" s="10">
        <v>-4.5323000000000002E-2</v>
      </c>
      <c r="U389" s="10">
        <v>-3.4359000000000001E-2</v>
      </c>
      <c r="V389" s="10">
        <v>-1.8103000000000001E-2</v>
      </c>
      <c r="W389" s="10">
        <v>3.1E-4</v>
      </c>
      <c r="X389" s="10">
        <v>1.5016E-2</v>
      </c>
      <c r="Y389" s="10">
        <v>1.1479E-2</v>
      </c>
      <c r="Z389" s="10">
        <v>1.4685999999999999E-2</v>
      </c>
      <c r="AA389" s="10">
        <v>4.2868000000000003E-2</v>
      </c>
      <c r="AB389" s="10">
        <v>9.1845999999999997E-2</v>
      </c>
      <c r="AC389" s="10">
        <v>0.153335</v>
      </c>
      <c r="AD389" s="10">
        <v>0.187947</v>
      </c>
      <c r="AE389" s="10">
        <v>0.20885899999999999</v>
      </c>
      <c r="AF389" s="10">
        <v>0.25142500000000001</v>
      </c>
      <c r="AG389" s="10">
        <v>0.298653</v>
      </c>
      <c r="AH389" s="10">
        <v>0.32366800000000001</v>
      </c>
      <c r="AI389" s="10">
        <v>0.32416600000000001</v>
      </c>
      <c r="AJ389" s="10">
        <v>0.30481900000000001</v>
      </c>
      <c r="AK389" s="10">
        <v>0.284356</v>
      </c>
      <c r="AL389" s="10">
        <v>0.29492600000000002</v>
      </c>
      <c r="AM389" s="10">
        <v>0.34172599999999997</v>
      </c>
      <c r="AN389" s="10">
        <v>0.38835599999999998</v>
      </c>
      <c r="AO389" s="10">
        <v>0.43865599999999999</v>
      </c>
      <c r="AP389" s="10">
        <v>0.49550699999999998</v>
      </c>
      <c r="AQ389" s="10">
        <v>0.53042400000000001</v>
      </c>
      <c r="AR389" s="10">
        <v>0.57058699999999996</v>
      </c>
      <c r="AS389" s="10">
        <v>0.61925699999999995</v>
      </c>
      <c r="AT389" s="10">
        <v>0.65457799999999999</v>
      </c>
      <c r="AU389" s="10">
        <v>0.70242199999999999</v>
      </c>
      <c r="AV389" s="10">
        <v>0.77967799999999998</v>
      </c>
      <c r="AW389" s="10">
        <v>0.83372599999999997</v>
      </c>
      <c r="AX389" s="10">
        <v>0.87908799999999998</v>
      </c>
      <c r="AY389" s="10">
        <v>0.92831399999999997</v>
      </c>
      <c r="AZ389" s="10">
        <v>0.96967400000000004</v>
      </c>
      <c r="BA389" s="10">
        <v>1.006011</v>
      </c>
      <c r="BB389" s="10">
        <v>1.0204</v>
      </c>
      <c r="BC389" s="10">
        <v>1.0262469999999999</v>
      </c>
      <c r="BD389" s="10">
        <v>1.0286230000000001</v>
      </c>
      <c r="BE389" s="10">
        <v>1.031169</v>
      </c>
      <c r="BF389" s="10">
        <v>1.0423899999999999</v>
      </c>
      <c r="BG389" s="10">
        <v>1.070014</v>
      </c>
      <c r="BH389" s="10">
        <v>1.1150260000000001</v>
      </c>
      <c r="BI389" s="10">
        <v>1.1624570000000001</v>
      </c>
      <c r="BJ389" s="10">
        <v>1.202466</v>
      </c>
      <c r="BK389" s="10">
        <v>1.2524649999999999</v>
      </c>
      <c r="BL389" s="10">
        <v>1.3042769999999999</v>
      </c>
      <c r="BM389" s="10">
        <v>1.349062</v>
      </c>
      <c r="BN389" s="10">
        <v>1.4011290000000001</v>
      </c>
      <c r="BO389" s="10">
        <v>1.4564919999999999</v>
      </c>
      <c r="BP389" s="10">
        <v>1.512418</v>
      </c>
      <c r="BQ389" s="10">
        <v>1.569631</v>
      </c>
      <c r="BR389" s="10">
        <v>1.6281460000000001</v>
      </c>
      <c r="BS389" s="10">
        <v>1.687994</v>
      </c>
      <c r="BT389" s="10">
        <v>1.7492049999999999</v>
      </c>
      <c r="BU389" s="10">
        <v>1.811809</v>
      </c>
      <c r="BV389" s="10">
        <v>1.875839</v>
      </c>
      <c r="BW389" s="10">
        <v>1.9413279999999999</v>
      </c>
      <c r="BX389" s="10">
        <v>2.0083069999999998</v>
      </c>
      <c r="BY389" s="10">
        <v>2.0768119999999999</v>
      </c>
      <c r="BZ389" s="10">
        <v>2.1468769999999999</v>
      </c>
      <c r="CA389" s="10">
        <v>2.2185380000000001</v>
      </c>
      <c r="CB389" s="10">
        <v>2.29183</v>
      </c>
    </row>
    <row r="390" spans="1:80">
      <c r="A390" s="10">
        <v>4.5066000000000002E-2</v>
      </c>
      <c r="B390" s="10">
        <v>0.101566</v>
      </c>
      <c r="C390" s="10">
        <v>0.16983000000000001</v>
      </c>
      <c r="D390" s="10">
        <v>0.251531</v>
      </c>
      <c r="E390" s="10">
        <v>0.34186899999999998</v>
      </c>
      <c r="F390" s="10">
        <v>0.42629400000000001</v>
      </c>
      <c r="G390" s="10">
        <v>0.49842599999999998</v>
      </c>
      <c r="H390" s="10">
        <v>0.58316199999999996</v>
      </c>
      <c r="I390" s="10">
        <v>0.65644400000000003</v>
      </c>
      <c r="J390" s="10">
        <v>0.70529799999999998</v>
      </c>
      <c r="K390" s="10">
        <v>0.77816200000000002</v>
      </c>
      <c r="L390" s="10">
        <v>0.82523899999999994</v>
      </c>
      <c r="M390" s="10">
        <v>0.84842499999999998</v>
      </c>
      <c r="N390" s="10">
        <v>0.89818799999999999</v>
      </c>
      <c r="O390" s="10">
        <v>0.94733000000000001</v>
      </c>
      <c r="P390" s="10">
        <v>0.989649</v>
      </c>
      <c r="Q390" s="10">
        <v>1.0477810000000001</v>
      </c>
      <c r="R390" s="10">
        <v>1.097618</v>
      </c>
      <c r="S390" s="10">
        <v>1.195587</v>
      </c>
      <c r="T390" s="10">
        <v>1.3347039999999999</v>
      </c>
      <c r="U390" s="10">
        <v>1.483249</v>
      </c>
      <c r="V390" s="10">
        <v>1.624231</v>
      </c>
      <c r="W390" s="10">
        <v>1.7861880000000001</v>
      </c>
      <c r="X390" s="10">
        <v>1.966448</v>
      </c>
      <c r="Y390" s="10">
        <v>2.192126</v>
      </c>
      <c r="Z390" s="10">
        <v>2.4389029999999998</v>
      </c>
      <c r="AA390" s="10">
        <v>2.727986</v>
      </c>
      <c r="AB390" s="10">
        <v>3.0146190000000002</v>
      </c>
      <c r="AC390" s="10">
        <v>3.32578</v>
      </c>
      <c r="AD390" s="10">
        <v>3.5986799999999999</v>
      </c>
      <c r="AE390" s="10">
        <v>3.81094</v>
      </c>
      <c r="AF390" s="10">
        <v>4.0840310000000004</v>
      </c>
      <c r="AG390" s="10">
        <v>4.4514670000000001</v>
      </c>
      <c r="AH390" s="10">
        <v>4.7883909999999998</v>
      </c>
      <c r="AI390" s="10">
        <v>5.0752829999999998</v>
      </c>
      <c r="AJ390" s="10">
        <v>5.3789559999999996</v>
      </c>
      <c r="AK390" s="10">
        <v>5.7900600000000004</v>
      </c>
      <c r="AL390" s="10">
        <v>6.3520409999999998</v>
      </c>
      <c r="AM390" s="10">
        <v>6.9577660000000003</v>
      </c>
      <c r="AN390" s="10">
        <v>7.7342339999999998</v>
      </c>
      <c r="AO390" s="10">
        <v>8.5845020000000005</v>
      </c>
      <c r="AP390" s="10">
        <v>9.5110639999999993</v>
      </c>
      <c r="AQ390" s="10">
        <v>10.505126000000001</v>
      </c>
      <c r="AR390" s="10">
        <v>11.285828</v>
      </c>
      <c r="AS390" s="10">
        <v>11.860925999999999</v>
      </c>
      <c r="AT390" s="10">
        <v>12.262727999999999</v>
      </c>
      <c r="AU390" s="10">
        <v>12.643589</v>
      </c>
      <c r="AV390" s="10">
        <v>13.194912</v>
      </c>
      <c r="AW390" s="10">
        <v>13.521345</v>
      </c>
      <c r="AX390" s="10">
        <v>13.794040000000001</v>
      </c>
      <c r="AY390" s="10">
        <v>13.972657</v>
      </c>
      <c r="AZ390" s="10">
        <v>14.081058000000001</v>
      </c>
      <c r="BA390" s="10">
        <v>14.173245</v>
      </c>
      <c r="BB390" s="10">
        <v>14.386677000000001</v>
      </c>
      <c r="BC390" s="10">
        <v>14.804149000000001</v>
      </c>
      <c r="BD390" s="10">
        <v>15.426174</v>
      </c>
      <c r="BE390" s="10">
        <v>16.230191999999999</v>
      </c>
      <c r="BF390" s="10">
        <v>17.197379999999999</v>
      </c>
      <c r="BG390" s="10">
        <v>18.115874000000002</v>
      </c>
      <c r="BH390" s="10">
        <v>18.811747</v>
      </c>
      <c r="BI390" s="10">
        <v>19.342889</v>
      </c>
      <c r="BJ390" s="10">
        <v>19.632223</v>
      </c>
      <c r="BK390" s="10">
        <v>19.986322999999999</v>
      </c>
      <c r="BL390" s="10">
        <v>20.385680000000001</v>
      </c>
      <c r="BM390" s="10">
        <v>20.802520999999999</v>
      </c>
      <c r="BN390" s="10">
        <v>21.258025</v>
      </c>
      <c r="BO390" s="10">
        <v>21.708207999999999</v>
      </c>
      <c r="BP390" s="10">
        <v>22.166748999999999</v>
      </c>
      <c r="BQ390" s="10">
        <v>22.634834000000001</v>
      </c>
      <c r="BR390" s="10">
        <v>23.112376000000001</v>
      </c>
      <c r="BS390" s="10">
        <v>23.599568000000001</v>
      </c>
      <c r="BT390" s="10">
        <v>24.096603000000002</v>
      </c>
      <c r="BU390" s="10">
        <v>24.603680000000001</v>
      </c>
      <c r="BV390" s="10">
        <v>25.121003999999999</v>
      </c>
      <c r="BW390" s="10">
        <v>25.648779000000001</v>
      </c>
      <c r="BX390" s="10">
        <v>26.187218999999999</v>
      </c>
      <c r="BY390" s="10">
        <v>26.736537999999999</v>
      </c>
      <c r="BZ390" s="10">
        <v>27.296955000000001</v>
      </c>
      <c r="CA390" s="10">
        <v>27.868696</v>
      </c>
      <c r="CB390" s="10">
        <v>28.451989000000001</v>
      </c>
    </row>
    <row r="391" spans="1:80">
      <c r="A391" s="10">
        <v>-1.1762E-2</v>
      </c>
      <c r="B391" s="10">
        <v>8.2700000000000004E-4</v>
      </c>
      <c r="C391" s="10">
        <v>2.9468000000000001E-2</v>
      </c>
      <c r="D391" s="10">
        <v>6.0220999999999997E-2</v>
      </c>
      <c r="E391" s="10">
        <v>8.3037E-2</v>
      </c>
      <c r="F391" s="10">
        <v>0.117794</v>
      </c>
      <c r="G391" s="10">
        <v>0.166209</v>
      </c>
      <c r="H391" s="10">
        <v>0.192935</v>
      </c>
      <c r="I391" s="10">
        <v>0.21429100000000001</v>
      </c>
      <c r="J391" s="10">
        <v>0.25576700000000002</v>
      </c>
      <c r="K391" s="10">
        <v>0.29716599999999999</v>
      </c>
      <c r="L391" s="10">
        <v>0.33007500000000001</v>
      </c>
      <c r="M391" s="10">
        <v>0.347111</v>
      </c>
      <c r="N391" s="10">
        <v>0.364838</v>
      </c>
      <c r="O391" s="10">
        <v>0.39515800000000001</v>
      </c>
      <c r="P391" s="10">
        <v>0.443519</v>
      </c>
      <c r="Q391" s="10">
        <v>0.48896099999999998</v>
      </c>
      <c r="R391" s="10">
        <v>0.52075099999999996</v>
      </c>
      <c r="S391" s="10">
        <v>0.54563099999999998</v>
      </c>
      <c r="T391" s="10">
        <v>0.567218</v>
      </c>
      <c r="U391" s="10">
        <v>0.58209</v>
      </c>
      <c r="V391" s="10">
        <v>0.59529500000000002</v>
      </c>
      <c r="W391" s="10">
        <v>0.61634299999999997</v>
      </c>
      <c r="X391" s="10">
        <v>0.63923300000000005</v>
      </c>
      <c r="Y391" s="10">
        <v>0.69319799999999998</v>
      </c>
      <c r="Z391" s="10">
        <v>0.74317299999999997</v>
      </c>
      <c r="AA391" s="10">
        <v>0.79273199999999999</v>
      </c>
      <c r="AB391" s="10">
        <v>0.853684</v>
      </c>
      <c r="AC391" s="10">
        <v>0.92854300000000001</v>
      </c>
      <c r="AD391" s="10">
        <v>0.99809199999999998</v>
      </c>
      <c r="AE391" s="10">
        <v>1.100236</v>
      </c>
      <c r="AF391" s="10">
        <v>1.2345269999999999</v>
      </c>
      <c r="AG391" s="10">
        <v>1.310646</v>
      </c>
      <c r="AH391" s="10">
        <v>1.379051</v>
      </c>
      <c r="AI391" s="10">
        <v>1.445076</v>
      </c>
      <c r="AJ391" s="10">
        <v>1.5382260000000001</v>
      </c>
      <c r="AK391" s="10">
        <v>1.7237979999999999</v>
      </c>
      <c r="AL391" s="10">
        <v>1.9926429999999999</v>
      </c>
      <c r="AM391" s="10">
        <v>2.2689849999999998</v>
      </c>
      <c r="AN391" s="10">
        <v>2.5809950000000002</v>
      </c>
      <c r="AO391" s="10">
        <v>2.9226169999999998</v>
      </c>
      <c r="AP391" s="10">
        <v>3.1794790000000002</v>
      </c>
      <c r="AQ391" s="10">
        <v>3.3757389999999998</v>
      </c>
      <c r="AR391" s="10">
        <v>3.5889220000000002</v>
      </c>
      <c r="AS391" s="10">
        <v>3.8040729999999998</v>
      </c>
      <c r="AT391" s="10">
        <v>4.0177329999999998</v>
      </c>
      <c r="AU391" s="10">
        <v>4.2644149999999996</v>
      </c>
      <c r="AV391" s="10">
        <v>4.4548139999999998</v>
      </c>
      <c r="AW391" s="10">
        <v>4.7052690000000004</v>
      </c>
      <c r="AX391" s="10">
        <v>5.01417</v>
      </c>
      <c r="AY391" s="10">
        <v>5.3853960000000001</v>
      </c>
      <c r="AZ391" s="10">
        <v>5.7916429999999997</v>
      </c>
      <c r="BA391" s="10">
        <v>6.2156219999999998</v>
      </c>
      <c r="BB391" s="10">
        <v>6.747147</v>
      </c>
      <c r="BC391" s="10">
        <v>7.2856170000000002</v>
      </c>
      <c r="BD391" s="10">
        <v>7.8306110000000002</v>
      </c>
      <c r="BE391" s="10">
        <v>8.3923319999999997</v>
      </c>
      <c r="BF391" s="10">
        <v>8.9793299999999991</v>
      </c>
      <c r="BG391" s="10">
        <v>9.7512589999999992</v>
      </c>
      <c r="BH391" s="10">
        <v>10.615368999999999</v>
      </c>
      <c r="BI391" s="10">
        <v>11.632401</v>
      </c>
      <c r="BJ391" s="10">
        <v>12.692397</v>
      </c>
      <c r="BK391" s="10">
        <v>13.615549</v>
      </c>
      <c r="BL391" s="10">
        <v>14.472398</v>
      </c>
      <c r="BM391" s="10">
        <v>15.335094</v>
      </c>
      <c r="BN391" s="10">
        <v>16.227913000000001</v>
      </c>
      <c r="BO391" s="10">
        <v>17.164909999999999</v>
      </c>
      <c r="BP391" s="10">
        <v>18.154063000000001</v>
      </c>
      <c r="BQ391" s="10">
        <v>19.197386999999999</v>
      </c>
      <c r="BR391" s="10">
        <v>20.297540999999999</v>
      </c>
      <c r="BS391" s="10">
        <v>21.457619999999999</v>
      </c>
      <c r="BT391" s="10">
        <v>22.680887999999999</v>
      </c>
      <c r="BU391" s="10">
        <v>23.970789</v>
      </c>
      <c r="BV391" s="10">
        <v>25.330950000000001</v>
      </c>
      <c r="BW391" s="10">
        <v>26.765198999999999</v>
      </c>
      <c r="BX391" s="10">
        <v>28.277571999999999</v>
      </c>
      <c r="BY391" s="10">
        <v>29.872323999999999</v>
      </c>
      <c r="BZ391" s="10">
        <v>31.553943</v>
      </c>
      <c r="CA391" s="10">
        <v>33.327159000000002</v>
      </c>
      <c r="CB391" s="10">
        <v>35.196962999999997</v>
      </c>
    </row>
    <row r="392" spans="1:80">
      <c r="A392" s="10">
        <v>4.3920000000000001E-3</v>
      </c>
      <c r="B392" s="10">
        <v>5.2339999999999999E-3</v>
      </c>
      <c r="C392" s="10">
        <v>1.4834999999999999E-2</v>
      </c>
      <c r="D392" s="10">
        <v>3.4749000000000002E-2</v>
      </c>
      <c r="E392" s="10">
        <v>7.1863999999999997E-2</v>
      </c>
      <c r="F392" s="10">
        <v>0.114262</v>
      </c>
      <c r="G392" s="10">
        <v>0.15040300000000001</v>
      </c>
      <c r="H392" s="10">
        <v>0.17768999999999999</v>
      </c>
      <c r="I392" s="10">
        <v>0.20714199999999999</v>
      </c>
      <c r="J392" s="10">
        <v>0.24266399999999999</v>
      </c>
      <c r="K392" s="10">
        <v>0.27899600000000002</v>
      </c>
      <c r="L392" s="10">
        <v>0.30668600000000001</v>
      </c>
      <c r="M392" s="10">
        <v>0.33639200000000002</v>
      </c>
      <c r="N392" s="10">
        <v>0.37280200000000002</v>
      </c>
      <c r="O392" s="10">
        <v>0.40313199999999999</v>
      </c>
      <c r="P392" s="10">
        <v>0.46636</v>
      </c>
      <c r="Q392" s="10">
        <v>0.56868700000000005</v>
      </c>
      <c r="R392" s="10">
        <v>0.65507499999999996</v>
      </c>
      <c r="S392" s="10">
        <v>0.73245899999999997</v>
      </c>
      <c r="T392" s="10">
        <v>0.78605800000000003</v>
      </c>
      <c r="U392" s="10">
        <v>0.84806800000000004</v>
      </c>
      <c r="V392" s="10">
        <v>0.90829599999999999</v>
      </c>
      <c r="W392" s="10">
        <v>0.97192000000000001</v>
      </c>
      <c r="X392" s="10">
        <v>1.0512220000000001</v>
      </c>
      <c r="Y392" s="10">
        <v>1.124646</v>
      </c>
      <c r="Z392" s="10">
        <v>1.208655</v>
      </c>
      <c r="AA392" s="10">
        <v>1.3102480000000001</v>
      </c>
      <c r="AB392" s="10">
        <v>1.4223779999999999</v>
      </c>
      <c r="AC392" s="10">
        <v>1.5598639999999999</v>
      </c>
      <c r="AD392" s="10">
        <v>1.779217</v>
      </c>
      <c r="AE392" s="10">
        <v>2.0392229999999998</v>
      </c>
      <c r="AF392" s="10">
        <v>2.2534190000000001</v>
      </c>
      <c r="AG392" s="10">
        <v>2.3715600000000001</v>
      </c>
      <c r="AH392" s="10">
        <v>2.4217240000000002</v>
      </c>
      <c r="AI392" s="10">
        <v>2.4740410000000002</v>
      </c>
      <c r="AJ392" s="10">
        <v>2.545671</v>
      </c>
      <c r="AK392" s="10">
        <v>2.5989239999999998</v>
      </c>
      <c r="AL392" s="10">
        <v>2.6557189999999999</v>
      </c>
      <c r="AM392" s="10">
        <v>2.8032119999999998</v>
      </c>
      <c r="AN392" s="10">
        <v>2.9288690000000002</v>
      </c>
      <c r="AO392" s="10">
        <v>3.0355629999999998</v>
      </c>
      <c r="AP392" s="10">
        <v>3.1329799999999999</v>
      </c>
      <c r="AQ392" s="10">
        <v>3.1870590000000001</v>
      </c>
      <c r="AR392" s="10">
        <v>3.158226</v>
      </c>
      <c r="AS392" s="10">
        <v>3.1994280000000002</v>
      </c>
      <c r="AT392" s="10">
        <v>3.2902130000000001</v>
      </c>
      <c r="AU392" s="10">
        <v>3.404722</v>
      </c>
      <c r="AV392" s="10">
        <v>3.476064</v>
      </c>
      <c r="AW392" s="10">
        <v>3.5508609999999998</v>
      </c>
      <c r="AX392" s="10">
        <v>3.5986509999999998</v>
      </c>
      <c r="AY392" s="10">
        <v>3.642058</v>
      </c>
      <c r="AZ392" s="10">
        <v>3.6953</v>
      </c>
      <c r="BA392" s="10">
        <v>3.743595</v>
      </c>
      <c r="BB392" s="10">
        <v>3.7934679999999998</v>
      </c>
      <c r="BC392" s="10">
        <v>3.8202600000000002</v>
      </c>
      <c r="BD392" s="10">
        <v>3.9061080000000001</v>
      </c>
      <c r="BE392" s="10">
        <v>3.982977</v>
      </c>
      <c r="BF392" s="10">
        <v>4.1139859999999997</v>
      </c>
      <c r="BG392" s="10">
        <v>4.2425499999999996</v>
      </c>
      <c r="BH392" s="10">
        <v>4.2985600000000002</v>
      </c>
      <c r="BI392" s="10">
        <v>4.3134920000000001</v>
      </c>
      <c r="BJ392" s="10">
        <v>4.3319669999999997</v>
      </c>
      <c r="BK392" s="10">
        <v>4.3785910000000001</v>
      </c>
      <c r="BL392" s="10">
        <v>4.4522269999999997</v>
      </c>
      <c r="BM392" s="10">
        <v>4.5279879999999997</v>
      </c>
      <c r="BN392" s="10">
        <v>4.6219150000000004</v>
      </c>
      <c r="BO392" s="10">
        <v>4.7237739999999997</v>
      </c>
      <c r="BP392" s="10">
        <v>4.8264480000000001</v>
      </c>
      <c r="BQ392" s="10">
        <v>4.9309750000000001</v>
      </c>
      <c r="BR392" s="10">
        <v>5.0373770000000002</v>
      </c>
      <c r="BS392" s="10">
        <v>5.1456879999999998</v>
      </c>
      <c r="BT392" s="10">
        <v>5.2559420000000001</v>
      </c>
      <c r="BU392" s="10">
        <v>5.3681739999999998</v>
      </c>
      <c r="BV392" s="10">
        <v>5.4824200000000003</v>
      </c>
      <c r="BW392" s="10">
        <v>5.5987150000000003</v>
      </c>
      <c r="BX392" s="10">
        <v>5.7170959999999997</v>
      </c>
      <c r="BY392" s="10">
        <v>5.8376010000000003</v>
      </c>
      <c r="BZ392" s="10">
        <v>5.9602680000000001</v>
      </c>
      <c r="CA392" s="10">
        <v>6.0851360000000003</v>
      </c>
      <c r="CB392" s="10">
        <v>6.2122440000000001</v>
      </c>
    </row>
    <row r="393" spans="1:80">
      <c r="A393" s="10">
        <v>1.1272000000000001E-2</v>
      </c>
      <c r="B393" s="10">
        <v>1.1590000000000001E-3</v>
      </c>
      <c r="C393" s="10">
        <v>-1.6424000000000001E-2</v>
      </c>
      <c r="D393" s="10">
        <v>-3.1271E-2</v>
      </c>
      <c r="E393" s="10">
        <v>-4.2315999999999999E-2</v>
      </c>
      <c r="F393" s="10">
        <v>-4.5304999999999998E-2</v>
      </c>
      <c r="G393" s="10">
        <v>-3.9467000000000002E-2</v>
      </c>
      <c r="H393" s="10">
        <v>-5.0382999999999997E-2</v>
      </c>
      <c r="I393" s="10">
        <v>-6.4569000000000001E-2</v>
      </c>
      <c r="J393" s="10">
        <v>-6.2522999999999995E-2</v>
      </c>
      <c r="K393" s="10">
        <v>-6.9131999999999999E-2</v>
      </c>
      <c r="L393" s="10">
        <v>-8.1295000000000006E-2</v>
      </c>
      <c r="M393" s="10">
        <v>-0.100412</v>
      </c>
      <c r="N393" s="10">
        <v>-0.121605</v>
      </c>
      <c r="O393" s="10">
        <v>-0.13511899999999999</v>
      </c>
      <c r="P393" s="10">
        <v>-0.14971899999999999</v>
      </c>
      <c r="Q393" s="10">
        <v>-0.153862</v>
      </c>
      <c r="R393" s="10">
        <v>-0.15280199999999999</v>
      </c>
      <c r="S393" s="10">
        <v>-0.13495299999999999</v>
      </c>
      <c r="T393" s="10">
        <v>-0.10978400000000001</v>
      </c>
      <c r="U393" s="10">
        <v>-7.4595999999999996E-2</v>
      </c>
      <c r="V393" s="10">
        <v>-3.1213999999999999E-2</v>
      </c>
      <c r="W393" s="10">
        <v>5.8219999999999999E-3</v>
      </c>
      <c r="X393" s="10">
        <v>2.3813000000000001E-2</v>
      </c>
      <c r="Y393" s="10">
        <v>2.9440999999999998E-2</v>
      </c>
      <c r="Z393" s="10">
        <v>3.7340999999999999E-2</v>
      </c>
      <c r="AA393" s="10">
        <v>4.6616999999999999E-2</v>
      </c>
      <c r="AB393" s="10">
        <v>5.2623000000000003E-2</v>
      </c>
      <c r="AC393" s="10">
        <v>3.9477999999999999E-2</v>
      </c>
      <c r="AD393" s="10">
        <v>2.3755999999999999E-2</v>
      </c>
      <c r="AE393" s="10">
        <v>2.1031999999999999E-2</v>
      </c>
      <c r="AF393" s="10">
        <v>3.6449999999999998E-3</v>
      </c>
      <c r="AG393" s="10">
        <v>-2.7779000000000002E-2</v>
      </c>
      <c r="AH393" s="10">
        <v>-3.5910999999999998E-2</v>
      </c>
      <c r="AI393" s="10">
        <v>-3.2959000000000002E-2</v>
      </c>
      <c r="AJ393" s="10">
        <v>-4.3270999999999997E-2</v>
      </c>
      <c r="AK393" s="10">
        <v>-6.9698999999999997E-2</v>
      </c>
      <c r="AL393" s="10">
        <v>-0.10909099999999999</v>
      </c>
      <c r="AM393" s="10">
        <v>-0.166105</v>
      </c>
      <c r="AN393" s="10">
        <v>-0.208479</v>
      </c>
      <c r="AO393" s="10">
        <v>-0.24135400000000001</v>
      </c>
      <c r="AP393" s="10">
        <v>-0.260523</v>
      </c>
      <c r="AQ393" s="10">
        <v>-0.26868599999999998</v>
      </c>
      <c r="AR393" s="10">
        <v>-0.27736899999999998</v>
      </c>
      <c r="AS393" s="10">
        <v>-0.27974700000000002</v>
      </c>
      <c r="AT393" s="10">
        <v>-0.28586</v>
      </c>
      <c r="AU393" s="10">
        <v>-0.30343900000000001</v>
      </c>
      <c r="AV393" s="10">
        <v>-0.32742399999999999</v>
      </c>
      <c r="AW393" s="10">
        <v>-0.35045900000000002</v>
      </c>
      <c r="AX393" s="10">
        <v>-0.35286899999999999</v>
      </c>
      <c r="AY393" s="10">
        <v>-0.35430200000000001</v>
      </c>
      <c r="AZ393" s="10">
        <v>-0.35342800000000002</v>
      </c>
      <c r="BA393" s="10">
        <v>-0.36260399999999998</v>
      </c>
      <c r="BB393" s="10">
        <v>-0.38589299999999999</v>
      </c>
      <c r="BC393" s="10">
        <v>-0.40997</v>
      </c>
      <c r="BD393" s="10">
        <v>-0.43488599999999999</v>
      </c>
      <c r="BE393" s="10">
        <v>-0.45765299999999998</v>
      </c>
      <c r="BF393" s="10">
        <v>-0.47600900000000002</v>
      </c>
      <c r="BG393" s="10">
        <v>-0.49156300000000003</v>
      </c>
      <c r="BH393" s="10">
        <v>-0.50968400000000003</v>
      </c>
      <c r="BI393" s="10">
        <v>-0.52976800000000002</v>
      </c>
      <c r="BJ393" s="10">
        <v>-0.54644300000000001</v>
      </c>
      <c r="BK393" s="10">
        <v>-0.56293599999999999</v>
      </c>
      <c r="BL393" s="10">
        <v>-0.58010200000000001</v>
      </c>
      <c r="BM393" s="10">
        <v>-0.59714400000000001</v>
      </c>
      <c r="BN393" s="10">
        <v>-0.61319299999999999</v>
      </c>
      <c r="BO393" s="10">
        <v>-0.62825900000000001</v>
      </c>
      <c r="BP393" s="10">
        <v>-0.64267200000000002</v>
      </c>
      <c r="BQ393" s="10">
        <v>-0.65652299999999997</v>
      </c>
      <c r="BR393" s="10">
        <v>-0.66983599999999999</v>
      </c>
      <c r="BS393" s="10">
        <v>-0.68263399999999996</v>
      </c>
      <c r="BT393" s="10">
        <v>-0.694936</v>
      </c>
      <c r="BU393" s="10">
        <v>-0.70676099999999997</v>
      </c>
      <c r="BV393" s="10">
        <v>-0.71812699999999996</v>
      </c>
      <c r="BW393" s="10">
        <v>-0.72905299999999995</v>
      </c>
      <c r="BX393" s="10">
        <v>-0.73955499999999996</v>
      </c>
      <c r="BY393" s="10">
        <v>-0.74965000000000004</v>
      </c>
      <c r="BZ393" s="10">
        <v>-0.75935399999999997</v>
      </c>
      <c r="CA393" s="10">
        <v>-0.76868199999999998</v>
      </c>
      <c r="CB393" s="10">
        <v>-0.77764900000000003</v>
      </c>
    </row>
    <row r="394" spans="1:80">
      <c r="A394" s="10">
        <v>-2.6924E-2</v>
      </c>
      <c r="B394" s="10">
        <v>-4.4572000000000001E-2</v>
      </c>
      <c r="C394" s="10">
        <v>-2.8284E-2</v>
      </c>
      <c r="D394" s="10">
        <v>-3.2590000000000002E-3</v>
      </c>
      <c r="E394" s="10">
        <v>2.5530000000000001E-2</v>
      </c>
      <c r="F394" s="10">
        <v>2.3444E-2</v>
      </c>
      <c r="G394" s="10">
        <v>2.6840000000000002E-3</v>
      </c>
      <c r="H394" s="10">
        <v>-9.7610000000000006E-3</v>
      </c>
      <c r="I394" s="10">
        <v>-1.7489999999999999E-2</v>
      </c>
      <c r="J394" s="10">
        <v>-1.5887999999999999E-2</v>
      </c>
      <c r="K394" s="10">
        <v>-1.9411000000000001E-2</v>
      </c>
      <c r="L394" s="10">
        <v>-3.5928000000000002E-2</v>
      </c>
      <c r="M394" s="10">
        <v>-4.4479999999999999E-2</v>
      </c>
      <c r="N394" s="10">
        <v>-2.8525999999999999E-2</v>
      </c>
      <c r="O394" s="10">
        <v>-5.1919999999999996E-3</v>
      </c>
      <c r="P394" s="10">
        <v>2.4177000000000001E-2</v>
      </c>
      <c r="Q394" s="10">
        <v>4.6364000000000002E-2</v>
      </c>
      <c r="R394" s="10">
        <v>6.4731999999999998E-2</v>
      </c>
      <c r="S394" s="10">
        <v>9.4409999999999994E-2</v>
      </c>
      <c r="T394" s="10">
        <v>0.133131</v>
      </c>
      <c r="U394" s="10">
        <v>0.16384799999999999</v>
      </c>
      <c r="V394" s="10">
        <v>0.18729799999999999</v>
      </c>
      <c r="W394" s="10">
        <v>0.19994000000000001</v>
      </c>
      <c r="X394" s="10">
        <v>0.19512299999999999</v>
      </c>
      <c r="Y394" s="10">
        <v>0.20809900000000001</v>
      </c>
      <c r="Z394" s="10">
        <v>0.24052499999999999</v>
      </c>
      <c r="AA394" s="10">
        <v>0.25903900000000002</v>
      </c>
      <c r="AB394" s="10">
        <v>0.271316</v>
      </c>
      <c r="AC394" s="10">
        <v>0.29980000000000001</v>
      </c>
      <c r="AD394" s="10">
        <v>0.33821699999999999</v>
      </c>
      <c r="AE394" s="10">
        <v>0.38994600000000001</v>
      </c>
      <c r="AF394" s="10">
        <v>0.41070400000000001</v>
      </c>
      <c r="AG394" s="10">
        <v>0.41214499999999998</v>
      </c>
      <c r="AH394" s="10">
        <v>0.41713600000000001</v>
      </c>
      <c r="AI394" s="10">
        <v>0.43286200000000002</v>
      </c>
      <c r="AJ394" s="10">
        <v>0.42703099999999999</v>
      </c>
      <c r="AK394" s="10">
        <v>0.37666100000000002</v>
      </c>
      <c r="AL394" s="10">
        <v>0.33058999999999999</v>
      </c>
      <c r="AM394" s="10">
        <v>0.29134900000000002</v>
      </c>
      <c r="AN394" s="10">
        <v>0.26502999999999999</v>
      </c>
      <c r="AO394" s="10">
        <v>0.27508100000000002</v>
      </c>
      <c r="AP394" s="10">
        <v>0.308668</v>
      </c>
      <c r="AQ394" s="10">
        <v>0.32630199999999998</v>
      </c>
      <c r="AR394" s="10">
        <v>0.33354099999999998</v>
      </c>
      <c r="AS394" s="10">
        <v>0.334727</v>
      </c>
      <c r="AT394" s="10">
        <v>0.32781700000000003</v>
      </c>
      <c r="AU394" s="10">
        <v>0.33982699999999999</v>
      </c>
      <c r="AV394" s="10">
        <v>0.350684</v>
      </c>
      <c r="AW394" s="10">
        <v>0.35570600000000002</v>
      </c>
      <c r="AX394" s="10">
        <v>0.36912600000000001</v>
      </c>
      <c r="AY394" s="10">
        <v>0.392764</v>
      </c>
      <c r="AZ394" s="10">
        <v>0.41575499999999999</v>
      </c>
      <c r="BA394" s="10">
        <v>0.428041</v>
      </c>
      <c r="BB394" s="10">
        <v>0.44031199999999998</v>
      </c>
      <c r="BC394" s="10">
        <v>0.43751600000000002</v>
      </c>
      <c r="BD394" s="10">
        <v>0.427846</v>
      </c>
      <c r="BE394" s="10">
        <v>0.41541499999999998</v>
      </c>
      <c r="BF394" s="10">
        <v>0.40557100000000001</v>
      </c>
      <c r="BG394" s="10">
        <v>0.39815200000000001</v>
      </c>
      <c r="BH394" s="10">
        <v>0.40895199999999998</v>
      </c>
      <c r="BI394" s="10">
        <v>0.41919000000000001</v>
      </c>
      <c r="BJ394" s="10">
        <v>0.42126000000000002</v>
      </c>
      <c r="BK394" s="10">
        <v>0.42597299999999999</v>
      </c>
      <c r="BL394" s="10">
        <v>0.43160700000000002</v>
      </c>
      <c r="BM394" s="10">
        <v>0.44266</v>
      </c>
      <c r="BN394" s="10">
        <v>0.452212</v>
      </c>
      <c r="BO394" s="10">
        <v>0.46154600000000001</v>
      </c>
      <c r="BP394" s="10">
        <v>0.47136600000000001</v>
      </c>
      <c r="BQ394" s="10">
        <v>0.48125299999999999</v>
      </c>
      <c r="BR394" s="10">
        <v>0.49120599999999998</v>
      </c>
      <c r="BS394" s="10">
        <v>0.50122699999999998</v>
      </c>
      <c r="BT394" s="10">
        <v>0.51131400000000005</v>
      </c>
      <c r="BU394" s="10">
        <v>0.52146999999999999</v>
      </c>
      <c r="BV394" s="10">
        <v>0.531694</v>
      </c>
      <c r="BW394" s="10">
        <v>0.54198599999999997</v>
      </c>
      <c r="BX394" s="10">
        <v>0.55234799999999995</v>
      </c>
      <c r="BY394" s="10">
        <v>0.56277900000000003</v>
      </c>
      <c r="BZ394" s="10">
        <v>0.57328000000000001</v>
      </c>
      <c r="CA394" s="10">
        <v>0.58385200000000004</v>
      </c>
      <c r="CB394" s="10">
        <v>0.594495</v>
      </c>
    </row>
    <row r="395" spans="1:80">
      <c r="A395" s="10">
        <v>4.2633999999999998E-2</v>
      </c>
      <c r="B395" s="10">
        <v>8.8438000000000003E-2</v>
      </c>
      <c r="C395" s="10">
        <v>0.158804</v>
      </c>
      <c r="D395" s="10">
        <v>0.230683</v>
      </c>
      <c r="E395" s="10">
        <v>0.30533500000000002</v>
      </c>
      <c r="F395" s="10">
        <v>0.35705799999999999</v>
      </c>
      <c r="G395" s="10">
        <v>0.36927399999999999</v>
      </c>
      <c r="H395" s="10">
        <v>0.36103800000000003</v>
      </c>
      <c r="I395" s="10">
        <v>0.39235399999999998</v>
      </c>
      <c r="J395" s="10">
        <v>0.437251</v>
      </c>
      <c r="K395" s="10">
        <v>0.47528100000000001</v>
      </c>
      <c r="L395" s="10">
        <v>0.49365799999999999</v>
      </c>
      <c r="M395" s="10">
        <v>0.50079600000000002</v>
      </c>
      <c r="N395" s="10">
        <v>0.48219400000000001</v>
      </c>
      <c r="O395" s="10">
        <v>0.453183</v>
      </c>
      <c r="P395" s="10">
        <v>0.45303500000000002</v>
      </c>
      <c r="Q395" s="10">
        <v>0.49089100000000002</v>
      </c>
      <c r="R395" s="10">
        <v>0.54542000000000002</v>
      </c>
      <c r="S395" s="10">
        <v>0.632857</v>
      </c>
      <c r="T395" s="10">
        <v>0.744425</v>
      </c>
      <c r="U395" s="10">
        <v>0.85342600000000002</v>
      </c>
      <c r="V395" s="10">
        <v>0.97335400000000005</v>
      </c>
      <c r="W395" s="10">
        <v>1.092279</v>
      </c>
      <c r="X395" s="10">
        <v>1.239492</v>
      </c>
      <c r="Y395" s="10">
        <v>1.324962</v>
      </c>
      <c r="Z395" s="10">
        <v>1.3081419999999999</v>
      </c>
      <c r="AA395" s="10">
        <v>1.2603249999999999</v>
      </c>
      <c r="AB395" s="10">
        <v>1.2479910000000001</v>
      </c>
      <c r="AC395" s="10">
        <v>1.272875</v>
      </c>
      <c r="AD395" s="10">
        <v>1.3039780000000001</v>
      </c>
      <c r="AE395" s="10">
        <v>1.3378030000000001</v>
      </c>
      <c r="AF395" s="10">
        <v>1.3703959999999999</v>
      </c>
      <c r="AG395" s="10">
        <v>1.3085899999999999</v>
      </c>
      <c r="AH395" s="10">
        <v>1.1819649999999999</v>
      </c>
      <c r="AI395" s="10">
        <v>1.06111</v>
      </c>
      <c r="AJ395" s="10">
        <v>0.95163600000000004</v>
      </c>
      <c r="AK395" s="10">
        <v>0.84934500000000002</v>
      </c>
      <c r="AL395" s="10">
        <v>0.75298100000000001</v>
      </c>
      <c r="AM395" s="10">
        <v>0.67330000000000001</v>
      </c>
      <c r="AN395" s="10">
        <v>0.62769799999999998</v>
      </c>
      <c r="AO395" s="10">
        <v>0.60524999999999995</v>
      </c>
      <c r="AP395" s="10">
        <v>0.61221099999999995</v>
      </c>
      <c r="AQ395" s="10">
        <v>0.63130699999999995</v>
      </c>
      <c r="AR395" s="10">
        <v>0.66343700000000005</v>
      </c>
      <c r="AS395" s="10">
        <v>0.67972100000000002</v>
      </c>
      <c r="AT395" s="10">
        <v>0.70927799999999996</v>
      </c>
      <c r="AU395" s="10">
        <v>0.71314900000000003</v>
      </c>
      <c r="AV395" s="10">
        <v>0.724414</v>
      </c>
      <c r="AW395" s="10">
        <v>0.77649999999999997</v>
      </c>
      <c r="AX395" s="10">
        <v>0.80720000000000003</v>
      </c>
      <c r="AY395" s="10">
        <v>0.82724299999999995</v>
      </c>
      <c r="AZ395" s="10">
        <v>0.80951799999999996</v>
      </c>
      <c r="BA395" s="10">
        <v>0.74312599999999995</v>
      </c>
      <c r="BB395" s="10">
        <v>0.67776499999999995</v>
      </c>
      <c r="BC395" s="10">
        <v>0.654192</v>
      </c>
      <c r="BD395" s="10">
        <v>0.65088699999999999</v>
      </c>
      <c r="BE395" s="10">
        <v>0.65276599999999996</v>
      </c>
      <c r="BF395" s="10">
        <v>0.670929</v>
      </c>
      <c r="BG395" s="10">
        <v>0.68439899999999998</v>
      </c>
      <c r="BH395" s="10">
        <v>0.68396400000000002</v>
      </c>
      <c r="BI395" s="10">
        <v>0.68894999999999995</v>
      </c>
      <c r="BJ395" s="10">
        <v>0.69627799999999995</v>
      </c>
      <c r="BK395" s="10">
        <v>0.72235199999999999</v>
      </c>
      <c r="BL395" s="10">
        <v>0.74785199999999996</v>
      </c>
      <c r="BM395" s="10">
        <v>0.77136899999999997</v>
      </c>
      <c r="BN395" s="10">
        <v>0.797458</v>
      </c>
      <c r="BO395" s="10">
        <v>0.82493399999999995</v>
      </c>
      <c r="BP395" s="10">
        <v>0.85279000000000005</v>
      </c>
      <c r="BQ395" s="10">
        <v>0.881054</v>
      </c>
      <c r="BR395" s="10">
        <v>0.90974900000000003</v>
      </c>
      <c r="BS395" s="10">
        <v>0.93888199999999999</v>
      </c>
      <c r="BT395" s="10">
        <v>0.96845999999999999</v>
      </c>
      <c r="BU395" s="10">
        <v>0.99848899999999996</v>
      </c>
      <c r="BV395" s="10">
        <v>1.028975</v>
      </c>
      <c r="BW395" s="10">
        <v>1.0599270000000001</v>
      </c>
      <c r="BX395" s="10">
        <v>1.091351</v>
      </c>
      <c r="BY395" s="10">
        <v>1.1232549999999999</v>
      </c>
      <c r="BZ395" s="10">
        <v>1.155645</v>
      </c>
      <c r="CA395" s="10">
        <v>1.1885289999999999</v>
      </c>
      <c r="CB395" s="10">
        <v>1.2219150000000001</v>
      </c>
    </row>
    <row r="396" spans="1:80">
      <c r="A396" s="10">
        <v>5.5972000000000001E-2</v>
      </c>
      <c r="B396" s="10">
        <v>0.119342</v>
      </c>
      <c r="C396" s="10">
        <v>0.18765899999999999</v>
      </c>
      <c r="D396" s="10">
        <v>0.24992700000000001</v>
      </c>
      <c r="E396" s="10">
        <v>0.27211999999999997</v>
      </c>
      <c r="F396" s="10">
        <v>0.29418</v>
      </c>
      <c r="G396" s="10">
        <v>0.33311499999999999</v>
      </c>
      <c r="H396" s="10">
        <v>0.358016</v>
      </c>
      <c r="I396" s="10">
        <v>0.40158199999999999</v>
      </c>
      <c r="J396" s="10">
        <v>0.44453599999999999</v>
      </c>
      <c r="K396" s="10">
        <v>0.47331899999999999</v>
      </c>
      <c r="L396" s="10">
        <v>0.49712299999999998</v>
      </c>
      <c r="M396" s="10">
        <v>0.491371</v>
      </c>
      <c r="N396" s="10">
        <v>0.46088099999999999</v>
      </c>
      <c r="O396" s="10">
        <v>0.44971699999999998</v>
      </c>
      <c r="P396" s="10">
        <v>0.46484999999999999</v>
      </c>
      <c r="Q396" s="10">
        <v>0.48629800000000001</v>
      </c>
      <c r="R396" s="10">
        <v>0.47797800000000001</v>
      </c>
      <c r="S396" s="10">
        <v>0.442747</v>
      </c>
      <c r="T396" s="10">
        <v>0.41757</v>
      </c>
      <c r="U396" s="10">
        <v>0.41703800000000002</v>
      </c>
      <c r="V396" s="10">
        <v>0.43894899999999998</v>
      </c>
      <c r="W396" s="10">
        <v>0.50157499999999999</v>
      </c>
      <c r="X396" s="10">
        <v>0.55354199999999998</v>
      </c>
      <c r="Y396" s="10">
        <v>0.59113400000000005</v>
      </c>
      <c r="Z396" s="10">
        <v>0.61638999999999999</v>
      </c>
      <c r="AA396" s="10">
        <v>0.64114000000000004</v>
      </c>
      <c r="AB396" s="10">
        <v>0.65131700000000003</v>
      </c>
      <c r="AC396" s="10">
        <v>0.65864199999999995</v>
      </c>
      <c r="AD396" s="10">
        <v>0.68571599999999999</v>
      </c>
      <c r="AE396" s="10">
        <v>0.72592699999999999</v>
      </c>
      <c r="AF396" s="10">
        <v>0.80323599999999995</v>
      </c>
      <c r="AG396" s="10">
        <v>0.87851299999999999</v>
      </c>
      <c r="AH396" s="10">
        <v>0.93305400000000005</v>
      </c>
      <c r="AI396" s="10">
        <v>0.94221200000000005</v>
      </c>
      <c r="AJ396" s="10">
        <v>0.91895499999999997</v>
      </c>
      <c r="AK396" s="10">
        <v>0.86662799999999995</v>
      </c>
      <c r="AL396" s="10">
        <v>0.78275799999999995</v>
      </c>
      <c r="AM396" s="10">
        <v>0.75902499999999995</v>
      </c>
      <c r="AN396" s="10">
        <v>0.77767500000000001</v>
      </c>
      <c r="AO396" s="10">
        <v>0.79103400000000001</v>
      </c>
      <c r="AP396" s="10">
        <v>0.77683500000000005</v>
      </c>
      <c r="AQ396" s="10">
        <v>0.78131799999999996</v>
      </c>
      <c r="AR396" s="10">
        <v>0.78734199999999999</v>
      </c>
      <c r="AS396" s="10">
        <v>0.75396700000000005</v>
      </c>
      <c r="AT396" s="10">
        <v>0.67619700000000005</v>
      </c>
      <c r="AU396" s="10">
        <v>0.63989600000000002</v>
      </c>
      <c r="AV396" s="10">
        <v>0.59182299999999999</v>
      </c>
      <c r="AW396" s="10">
        <v>0.52774799999999999</v>
      </c>
      <c r="AX396" s="10">
        <v>0.46865200000000001</v>
      </c>
      <c r="AY396" s="10">
        <v>0.41918499999999997</v>
      </c>
      <c r="AZ396" s="10">
        <v>0.35737000000000002</v>
      </c>
      <c r="BA396" s="10">
        <v>0.30107099999999998</v>
      </c>
      <c r="BB396" s="10">
        <v>0.246554</v>
      </c>
      <c r="BC396" s="10">
        <v>0.20311699999999999</v>
      </c>
      <c r="BD396" s="10">
        <v>0.16495499999999999</v>
      </c>
      <c r="BE396" s="10">
        <v>0.12717100000000001</v>
      </c>
      <c r="BF396" s="10">
        <v>9.0632000000000004E-2</v>
      </c>
      <c r="BG396" s="10">
        <v>4.3228999999999997E-2</v>
      </c>
      <c r="BH396" s="10">
        <v>-7.5100000000000004E-4</v>
      </c>
      <c r="BI396" s="10">
        <v>-2.4022999999999999E-2</v>
      </c>
      <c r="BJ396" s="10">
        <v>-3.4171E-2</v>
      </c>
      <c r="BK396" s="10">
        <v>-4.1766999999999999E-2</v>
      </c>
      <c r="BL396" s="10">
        <v>-4.8550000000000003E-2</v>
      </c>
      <c r="BM396" s="10">
        <v>-5.2505000000000003E-2</v>
      </c>
      <c r="BN396" s="10">
        <v>-5.7093999999999999E-2</v>
      </c>
      <c r="BO396" s="10">
        <v>-6.071E-2</v>
      </c>
      <c r="BP396" s="10">
        <v>-6.3987000000000002E-2</v>
      </c>
      <c r="BQ396" s="10">
        <v>-6.7254999999999995E-2</v>
      </c>
      <c r="BR396" s="10">
        <v>-7.0511000000000004E-2</v>
      </c>
      <c r="BS396" s="10">
        <v>-7.3756000000000002E-2</v>
      </c>
      <c r="BT396" s="10">
        <v>-7.6990000000000003E-2</v>
      </c>
      <c r="BU396" s="10">
        <v>-8.0212000000000006E-2</v>
      </c>
      <c r="BV396" s="10">
        <v>-8.3422999999999997E-2</v>
      </c>
      <c r="BW396" s="10">
        <v>-8.6623000000000006E-2</v>
      </c>
      <c r="BX396" s="10">
        <v>-8.9811000000000002E-2</v>
      </c>
      <c r="BY396" s="10">
        <v>-9.2989000000000002E-2</v>
      </c>
      <c r="BZ396" s="10">
        <v>-9.6155000000000004E-2</v>
      </c>
      <c r="CA396" s="10">
        <v>-9.9310999999999997E-2</v>
      </c>
      <c r="CB396" s="10">
        <v>-0.102455</v>
      </c>
    </row>
    <row r="397" spans="1:80">
      <c r="A397" s="10">
        <v>7.5575000000000003E-2</v>
      </c>
      <c r="B397" s="10">
        <v>0.15131700000000001</v>
      </c>
      <c r="C397" s="10">
        <v>0.206064</v>
      </c>
      <c r="D397" s="10">
        <v>0.25765399999999999</v>
      </c>
      <c r="E397" s="10">
        <v>0.30347600000000002</v>
      </c>
      <c r="F397" s="10">
        <v>0.37285499999999999</v>
      </c>
      <c r="G397" s="10">
        <v>0.45949299999999998</v>
      </c>
      <c r="H397" s="10">
        <v>0.54342599999999996</v>
      </c>
      <c r="I397" s="10">
        <v>0.55820400000000003</v>
      </c>
      <c r="J397" s="10">
        <v>0.52503200000000005</v>
      </c>
      <c r="K397" s="10">
        <v>0.48859900000000001</v>
      </c>
      <c r="L397" s="10">
        <v>0.47114099999999998</v>
      </c>
      <c r="M397" s="10">
        <v>0.46926600000000002</v>
      </c>
      <c r="N397" s="10">
        <v>0.42822900000000003</v>
      </c>
      <c r="O397" s="10">
        <v>0.40264800000000001</v>
      </c>
      <c r="P397" s="10">
        <v>0.38599099999999997</v>
      </c>
      <c r="Q397" s="10">
        <v>0.40623599999999999</v>
      </c>
      <c r="R397" s="10">
        <v>0.44656499999999999</v>
      </c>
      <c r="S397" s="10">
        <v>0.46842600000000001</v>
      </c>
      <c r="T397" s="10">
        <v>0.48074</v>
      </c>
      <c r="U397" s="10">
        <v>0.50973500000000005</v>
      </c>
      <c r="V397" s="10">
        <v>0.563218</v>
      </c>
      <c r="W397" s="10">
        <v>0.59929399999999999</v>
      </c>
      <c r="X397" s="10">
        <v>0.63405</v>
      </c>
      <c r="Y397" s="10">
        <v>0.64653099999999997</v>
      </c>
      <c r="Z397" s="10">
        <v>0.65655300000000005</v>
      </c>
      <c r="AA397" s="10">
        <v>0.69070799999999999</v>
      </c>
      <c r="AB397" s="10">
        <v>0.75006700000000004</v>
      </c>
      <c r="AC397" s="10">
        <v>0.81777900000000003</v>
      </c>
      <c r="AD397" s="10">
        <v>0.89677600000000002</v>
      </c>
      <c r="AE397" s="10">
        <v>0.94026399999999999</v>
      </c>
      <c r="AF397" s="10">
        <v>0.94448200000000004</v>
      </c>
      <c r="AG397" s="10">
        <v>0.92865500000000001</v>
      </c>
      <c r="AH397" s="10">
        <v>0.95225300000000002</v>
      </c>
      <c r="AI397" s="10">
        <v>1.020791</v>
      </c>
      <c r="AJ397" s="10">
        <v>1.08188</v>
      </c>
      <c r="AK397" s="10">
        <v>1.166933</v>
      </c>
      <c r="AL397" s="10">
        <v>1.2991680000000001</v>
      </c>
      <c r="AM397" s="10">
        <v>1.3869339999999999</v>
      </c>
      <c r="AN397" s="10">
        <v>1.4301280000000001</v>
      </c>
      <c r="AO397" s="10">
        <v>1.46367</v>
      </c>
      <c r="AP397" s="10">
        <v>1.4851240000000001</v>
      </c>
      <c r="AQ397" s="10">
        <v>1.5149619999999999</v>
      </c>
      <c r="AR397" s="10">
        <v>1.539236</v>
      </c>
      <c r="AS397" s="10">
        <v>1.5159100000000001</v>
      </c>
      <c r="AT397" s="10">
        <v>1.5479579999999999</v>
      </c>
      <c r="AU397" s="10">
        <v>1.595952</v>
      </c>
      <c r="AV397" s="10">
        <v>1.6570290000000001</v>
      </c>
      <c r="AW397" s="10">
        <v>1.680167</v>
      </c>
      <c r="AX397" s="10">
        <v>1.6912780000000001</v>
      </c>
      <c r="AY397" s="10">
        <v>1.6989300000000001</v>
      </c>
      <c r="AZ397" s="10">
        <v>1.658704</v>
      </c>
      <c r="BA397" s="10">
        <v>1.5539689999999999</v>
      </c>
      <c r="BB397" s="10">
        <v>1.431664</v>
      </c>
      <c r="BC397" s="10">
        <v>1.3121350000000001</v>
      </c>
      <c r="BD397" s="10">
        <v>1.227069</v>
      </c>
      <c r="BE397" s="10">
        <v>1.17814</v>
      </c>
      <c r="BF397" s="10">
        <v>1.142253</v>
      </c>
      <c r="BG397" s="10">
        <v>1.119218</v>
      </c>
      <c r="BH397" s="10">
        <v>1.091448</v>
      </c>
      <c r="BI397" s="10">
        <v>1.0688409999999999</v>
      </c>
      <c r="BJ397" s="10">
        <v>1.067979</v>
      </c>
      <c r="BK397" s="10">
        <v>1.0598510000000001</v>
      </c>
      <c r="BL397" s="10">
        <v>1.0427329999999999</v>
      </c>
      <c r="BM397" s="10">
        <v>1.0421940000000001</v>
      </c>
      <c r="BN397" s="10">
        <v>1.0457069999999999</v>
      </c>
      <c r="BO397" s="10">
        <v>1.0490679999999999</v>
      </c>
      <c r="BP397" s="10">
        <v>1.0523709999999999</v>
      </c>
      <c r="BQ397" s="10">
        <v>1.055671</v>
      </c>
      <c r="BR397" s="10">
        <v>1.058978</v>
      </c>
      <c r="BS397" s="10">
        <v>1.062289</v>
      </c>
      <c r="BT397" s="10">
        <v>1.0656060000000001</v>
      </c>
      <c r="BU397" s="10">
        <v>1.0689280000000001</v>
      </c>
      <c r="BV397" s="10">
        <v>1.072255</v>
      </c>
      <c r="BW397" s="10">
        <v>1.075588</v>
      </c>
      <c r="BX397" s="10">
        <v>1.0789260000000001</v>
      </c>
      <c r="BY397" s="10">
        <v>1.0822700000000001</v>
      </c>
      <c r="BZ397" s="10">
        <v>1.0856189999999999</v>
      </c>
      <c r="CA397" s="10">
        <v>1.088973</v>
      </c>
      <c r="CB397" s="10">
        <v>1.092333</v>
      </c>
    </row>
    <row r="398" spans="1:80">
      <c r="A398" s="10">
        <v>-3.3399999999999999E-4</v>
      </c>
      <c r="B398" s="10">
        <v>-6.1499999999999999E-4</v>
      </c>
      <c r="C398" s="10">
        <v>-1.06E-2</v>
      </c>
      <c r="D398" s="10">
        <v>-1.8209999999999999E-3</v>
      </c>
      <c r="E398" s="10">
        <v>3.2225999999999998E-2</v>
      </c>
      <c r="F398" s="10">
        <v>8.4070000000000006E-2</v>
      </c>
      <c r="G398" s="10">
        <v>0.117507</v>
      </c>
      <c r="H398" s="10">
        <v>0.148035</v>
      </c>
      <c r="I398" s="10">
        <v>0.17802499999999999</v>
      </c>
      <c r="J398" s="10">
        <v>0.193999</v>
      </c>
      <c r="K398" s="10">
        <v>0.20350399999999999</v>
      </c>
      <c r="L398" s="10">
        <v>0.22079499999999999</v>
      </c>
      <c r="M398" s="10">
        <v>0.22677600000000001</v>
      </c>
      <c r="N398" s="10">
        <v>0.229182</v>
      </c>
      <c r="O398" s="10">
        <v>0.240758</v>
      </c>
      <c r="P398" s="10">
        <v>0.25973000000000002</v>
      </c>
      <c r="Q398" s="10">
        <v>0.31545000000000001</v>
      </c>
      <c r="R398" s="10">
        <v>0.381494</v>
      </c>
      <c r="S398" s="10">
        <v>0.45083200000000001</v>
      </c>
      <c r="T398" s="10">
        <v>0.52809099999999998</v>
      </c>
      <c r="U398" s="10">
        <v>0.60244600000000004</v>
      </c>
      <c r="V398" s="10">
        <v>0.67712099999999997</v>
      </c>
      <c r="W398" s="10">
        <v>0.69974899999999995</v>
      </c>
      <c r="X398" s="10">
        <v>0.65635100000000002</v>
      </c>
      <c r="Y398" s="10">
        <v>0.62255799999999994</v>
      </c>
      <c r="Z398" s="10">
        <v>0.64074799999999998</v>
      </c>
      <c r="AA398" s="10">
        <v>0.66323299999999996</v>
      </c>
      <c r="AB398" s="10">
        <v>0.71101800000000004</v>
      </c>
      <c r="AC398" s="10">
        <v>0.79172699999999996</v>
      </c>
      <c r="AD398" s="10">
        <v>0.86195900000000003</v>
      </c>
      <c r="AE398" s="10">
        <v>0.92644800000000005</v>
      </c>
      <c r="AF398" s="10">
        <v>0.91836200000000001</v>
      </c>
      <c r="AG398" s="10">
        <v>0.866761</v>
      </c>
      <c r="AH398" s="10">
        <v>0.81805099999999997</v>
      </c>
      <c r="AI398" s="10">
        <v>0.791126</v>
      </c>
      <c r="AJ398" s="10">
        <v>0.79425000000000001</v>
      </c>
      <c r="AK398" s="10">
        <v>0.80477600000000005</v>
      </c>
      <c r="AL398" s="10">
        <v>0.81363399999999997</v>
      </c>
      <c r="AM398" s="10">
        <v>0.82380900000000001</v>
      </c>
      <c r="AN398" s="10">
        <v>0.83769300000000002</v>
      </c>
      <c r="AO398" s="10">
        <v>0.84055400000000002</v>
      </c>
      <c r="AP398" s="10">
        <v>0.88554100000000002</v>
      </c>
      <c r="AQ398" s="10">
        <v>0.90990199999999999</v>
      </c>
      <c r="AR398" s="10">
        <v>0.90236400000000005</v>
      </c>
      <c r="AS398" s="10">
        <v>0.88593500000000003</v>
      </c>
      <c r="AT398" s="10">
        <v>0.87524500000000005</v>
      </c>
      <c r="AU398" s="10">
        <v>0.88061199999999995</v>
      </c>
      <c r="AV398" s="10">
        <v>0.92090399999999994</v>
      </c>
      <c r="AW398" s="10">
        <v>1.0210159999999999</v>
      </c>
      <c r="AX398" s="10">
        <v>1.109534</v>
      </c>
      <c r="AY398" s="10">
        <v>1.183006</v>
      </c>
      <c r="AZ398" s="10">
        <v>1.250254</v>
      </c>
      <c r="BA398" s="10">
        <v>1.311013</v>
      </c>
      <c r="BB398" s="10">
        <v>1.3673709999999999</v>
      </c>
      <c r="BC398" s="10">
        <v>1.433146</v>
      </c>
      <c r="BD398" s="10">
        <v>1.5376479999999999</v>
      </c>
      <c r="BE398" s="10">
        <v>1.690428</v>
      </c>
      <c r="BF398" s="10">
        <v>1.845183</v>
      </c>
      <c r="BG398" s="10">
        <v>1.963155</v>
      </c>
      <c r="BH398" s="10">
        <v>2.0633240000000002</v>
      </c>
      <c r="BI398" s="10">
        <v>2.1439189999999999</v>
      </c>
      <c r="BJ398" s="10">
        <v>2.2271869999999998</v>
      </c>
      <c r="BK398" s="10">
        <v>2.3259690000000002</v>
      </c>
      <c r="BL398" s="10">
        <v>2.4421170000000001</v>
      </c>
      <c r="BM398" s="10">
        <v>2.55796</v>
      </c>
      <c r="BN398" s="10">
        <v>2.6806160000000001</v>
      </c>
      <c r="BO398" s="10">
        <v>2.8089810000000002</v>
      </c>
      <c r="BP398" s="10">
        <v>2.9403820000000001</v>
      </c>
      <c r="BQ398" s="10">
        <v>3.0763210000000001</v>
      </c>
      <c r="BR398" s="10">
        <v>3.2169490000000001</v>
      </c>
      <c r="BS398" s="10">
        <v>3.3624290000000001</v>
      </c>
      <c r="BT398" s="10">
        <v>3.5129269999999999</v>
      </c>
      <c r="BU398" s="10">
        <v>3.6686179999999999</v>
      </c>
      <c r="BV398" s="10">
        <v>3.8296800000000002</v>
      </c>
      <c r="BW398" s="10">
        <v>3.9962979999999999</v>
      </c>
      <c r="BX398" s="10">
        <v>4.1686639999999997</v>
      </c>
      <c r="BY398" s="10">
        <v>4.3469769999999999</v>
      </c>
      <c r="BZ398" s="10">
        <v>4.5314410000000001</v>
      </c>
      <c r="CA398" s="10">
        <v>4.7222689999999998</v>
      </c>
      <c r="CB398" s="10">
        <v>4.9196799999999996</v>
      </c>
    </row>
    <row r="399" spans="1:80">
      <c r="A399" s="10">
        <v>7.4470999999999996E-2</v>
      </c>
      <c r="B399" s="10">
        <v>0.14321700000000001</v>
      </c>
      <c r="C399" s="10">
        <v>0.19867299999999999</v>
      </c>
      <c r="D399" s="10">
        <v>0.25164900000000001</v>
      </c>
      <c r="E399" s="10">
        <v>0.26458999999999999</v>
      </c>
      <c r="F399" s="10">
        <v>0.25026999999999999</v>
      </c>
      <c r="G399" s="10">
        <v>0.21606700000000001</v>
      </c>
      <c r="H399" s="10">
        <v>0.17303399999999999</v>
      </c>
      <c r="I399" s="10">
        <v>0.119218</v>
      </c>
      <c r="J399" s="10">
        <v>5.8687999999999997E-2</v>
      </c>
      <c r="K399" s="10">
        <v>3.8988000000000002E-2</v>
      </c>
      <c r="L399" s="10">
        <v>6.0796000000000003E-2</v>
      </c>
      <c r="M399" s="10">
        <v>8.5072999999999996E-2</v>
      </c>
      <c r="N399" s="10">
        <v>0.120182</v>
      </c>
      <c r="O399" s="10">
        <v>0.171732</v>
      </c>
      <c r="P399" s="10">
        <v>0.220607</v>
      </c>
      <c r="Q399" s="10">
        <v>0.22573199999999999</v>
      </c>
      <c r="R399" s="10">
        <v>0.247505</v>
      </c>
      <c r="S399" s="10">
        <v>0.27986899999999998</v>
      </c>
      <c r="T399" s="10">
        <v>0.336756</v>
      </c>
      <c r="U399" s="10">
        <v>0.39922000000000002</v>
      </c>
      <c r="V399" s="10">
        <v>0.40581099999999998</v>
      </c>
      <c r="W399" s="10">
        <v>0.38649899999999998</v>
      </c>
      <c r="X399" s="10">
        <v>0.39183499999999999</v>
      </c>
      <c r="Y399" s="10">
        <v>0.40619100000000002</v>
      </c>
      <c r="Z399" s="10">
        <v>0.43274899999999999</v>
      </c>
      <c r="AA399" s="10">
        <v>0.48589500000000002</v>
      </c>
      <c r="AB399" s="10">
        <v>0.53877399999999998</v>
      </c>
      <c r="AC399" s="10">
        <v>0.60631999999999997</v>
      </c>
      <c r="AD399" s="10">
        <v>0.62458599999999997</v>
      </c>
      <c r="AE399" s="10">
        <v>0.59452400000000005</v>
      </c>
      <c r="AF399" s="10">
        <v>0.577712</v>
      </c>
      <c r="AG399" s="10">
        <v>0.57685600000000004</v>
      </c>
      <c r="AH399" s="10">
        <v>0.60869200000000001</v>
      </c>
      <c r="AI399" s="10">
        <v>0.67373799999999995</v>
      </c>
      <c r="AJ399" s="10">
        <v>0.73553999999999997</v>
      </c>
      <c r="AK399" s="10">
        <v>0.82440500000000005</v>
      </c>
      <c r="AL399" s="10">
        <v>0.95162800000000003</v>
      </c>
      <c r="AM399" s="10">
        <v>1.0754060000000001</v>
      </c>
      <c r="AN399" s="10">
        <v>1.243717</v>
      </c>
      <c r="AO399" s="10">
        <v>1.4540740000000001</v>
      </c>
      <c r="AP399" s="10">
        <v>1.671753</v>
      </c>
      <c r="AQ399" s="10">
        <v>1.8631660000000001</v>
      </c>
      <c r="AR399" s="10">
        <v>2.0073750000000001</v>
      </c>
      <c r="AS399" s="10">
        <v>2.1585320000000001</v>
      </c>
      <c r="AT399" s="10">
        <v>2.3165369999999998</v>
      </c>
      <c r="AU399" s="10">
        <v>2.436814</v>
      </c>
      <c r="AV399" s="10">
        <v>2.58473</v>
      </c>
      <c r="AW399" s="10">
        <v>2.7489319999999999</v>
      </c>
      <c r="AX399" s="10">
        <v>2.7700740000000001</v>
      </c>
      <c r="AY399" s="10">
        <v>2.795658</v>
      </c>
      <c r="AZ399" s="10">
        <v>2.8441960000000002</v>
      </c>
      <c r="BA399" s="10">
        <v>2.9050009999999999</v>
      </c>
      <c r="BB399" s="10">
        <v>3.0156399999999999</v>
      </c>
      <c r="BC399" s="10">
        <v>3.2009430000000001</v>
      </c>
      <c r="BD399" s="10">
        <v>3.42483</v>
      </c>
      <c r="BE399" s="10">
        <v>3.6208309999999999</v>
      </c>
      <c r="BF399" s="10">
        <v>3.7879040000000002</v>
      </c>
      <c r="BG399" s="10">
        <v>3.9341010000000001</v>
      </c>
      <c r="BH399" s="10">
        <v>4.114204</v>
      </c>
      <c r="BI399" s="10">
        <v>4.3424860000000001</v>
      </c>
      <c r="BJ399" s="10">
        <v>4.6485909999999997</v>
      </c>
      <c r="BK399" s="10">
        <v>4.9674129999999996</v>
      </c>
      <c r="BL399" s="10">
        <v>5.3756190000000004</v>
      </c>
      <c r="BM399" s="10">
        <v>5.8600159999999999</v>
      </c>
      <c r="BN399" s="10">
        <v>6.3751249999999997</v>
      </c>
      <c r="BO399" s="10">
        <v>6.9230470000000004</v>
      </c>
      <c r="BP399" s="10">
        <v>7.5093509999999997</v>
      </c>
      <c r="BQ399" s="10">
        <v>8.1390139999999995</v>
      </c>
      <c r="BR399" s="10">
        <v>8.8152699999999999</v>
      </c>
      <c r="BS399" s="10">
        <v>9.5415670000000006</v>
      </c>
      <c r="BT399" s="10">
        <v>10.321607</v>
      </c>
      <c r="BU399" s="10">
        <v>11.159367</v>
      </c>
      <c r="BV399" s="10">
        <v>12.059119000000001</v>
      </c>
      <c r="BW399" s="10">
        <v>13.025449999999999</v>
      </c>
      <c r="BX399" s="10">
        <v>14.063285</v>
      </c>
      <c r="BY399" s="10">
        <v>15.177917000000001</v>
      </c>
      <c r="BZ399" s="10">
        <v>16.375028</v>
      </c>
      <c r="CA399" s="10">
        <v>17.660720999999999</v>
      </c>
      <c r="CB399" s="10">
        <v>19.041550999999998</v>
      </c>
    </row>
    <row r="400" spans="1:80">
      <c r="A400" s="10">
        <v>3.4748000000000001E-2</v>
      </c>
      <c r="B400" s="10">
        <v>6.6882999999999998E-2</v>
      </c>
      <c r="C400" s="10">
        <v>0.103634</v>
      </c>
      <c r="D400" s="10">
        <v>0.13516800000000001</v>
      </c>
      <c r="E400" s="10">
        <v>0.172121</v>
      </c>
      <c r="F400" s="10">
        <v>0.22045400000000001</v>
      </c>
      <c r="G400" s="10">
        <v>0.281198</v>
      </c>
      <c r="H400" s="10">
        <v>0.33143499999999998</v>
      </c>
      <c r="I400" s="10">
        <v>0.373448</v>
      </c>
      <c r="J400" s="10">
        <v>0.43399500000000002</v>
      </c>
      <c r="K400" s="10">
        <v>0.52637</v>
      </c>
      <c r="L400" s="10">
        <v>0.65899399999999997</v>
      </c>
      <c r="M400" s="10">
        <v>0.75571100000000002</v>
      </c>
      <c r="N400" s="10">
        <v>0.84077299999999999</v>
      </c>
      <c r="O400" s="10">
        <v>0.97053299999999998</v>
      </c>
      <c r="P400" s="10">
        <v>1.1356919999999999</v>
      </c>
      <c r="Q400" s="10">
        <v>1.3240970000000001</v>
      </c>
      <c r="R400" s="10">
        <v>1.522297</v>
      </c>
      <c r="S400" s="10">
        <v>1.688685</v>
      </c>
      <c r="T400" s="10">
        <v>1.8458380000000001</v>
      </c>
      <c r="U400" s="10">
        <v>2.0617570000000001</v>
      </c>
      <c r="V400" s="10">
        <v>2.2000459999999999</v>
      </c>
      <c r="W400" s="10">
        <v>2.2134999999999998</v>
      </c>
      <c r="X400" s="10">
        <v>2.2937259999999999</v>
      </c>
      <c r="Y400" s="10">
        <v>2.5355620000000001</v>
      </c>
      <c r="Z400" s="10">
        <v>2.8967200000000002</v>
      </c>
      <c r="AA400" s="10">
        <v>3.244904</v>
      </c>
      <c r="AB400" s="10">
        <v>3.4505810000000001</v>
      </c>
      <c r="AC400" s="10">
        <v>3.6551809999999998</v>
      </c>
      <c r="AD400" s="10">
        <v>3.8813219999999999</v>
      </c>
      <c r="AE400" s="10">
        <v>4.1047880000000001</v>
      </c>
      <c r="AF400" s="10">
        <v>4.3120529999999997</v>
      </c>
      <c r="AG400" s="10">
        <v>4.4067429999999996</v>
      </c>
      <c r="AH400" s="10">
        <v>4.5422010000000004</v>
      </c>
      <c r="AI400" s="10">
        <v>4.6800889999999997</v>
      </c>
      <c r="AJ400" s="10">
        <v>4.8334169999999999</v>
      </c>
      <c r="AK400" s="10">
        <v>4.8815280000000003</v>
      </c>
      <c r="AL400" s="10">
        <v>4.891839</v>
      </c>
      <c r="AM400" s="10">
        <v>4.936134</v>
      </c>
      <c r="AN400" s="10">
        <v>5.0117700000000003</v>
      </c>
      <c r="AO400" s="10">
        <v>5.1843320000000004</v>
      </c>
      <c r="AP400" s="10">
        <v>5.4367020000000004</v>
      </c>
      <c r="AQ400" s="10">
        <v>5.7431919999999996</v>
      </c>
      <c r="AR400" s="10">
        <v>6.0864640000000003</v>
      </c>
      <c r="AS400" s="10">
        <v>6.5632489999999999</v>
      </c>
      <c r="AT400" s="10">
        <v>7.1720480000000002</v>
      </c>
      <c r="AU400" s="10">
        <v>7.7497040000000004</v>
      </c>
      <c r="AV400" s="10">
        <v>8.3816690000000005</v>
      </c>
      <c r="AW400" s="10">
        <v>9.0605550000000008</v>
      </c>
      <c r="AX400" s="10">
        <v>9.5413200000000007</v>
      </c>
      <c r="AY400" s="10">
        <v>9.8990270000000002</v>
      </c>
      <c r="AZ400" s="10">
        <v>10.527227999999999</v>
      </c>
      <c r="BA400" s="10">
        <v>11.289821</v>
      </c>
      <c r="BB400" s="10">
        <v>11.860545999999999</v>
      </c>
      <c r="BC400" s="10">
        <v>12.471681999999999</v>
      </c>
      <c r="BD400" s="10">
        <v>13.113479</v>
      </c>
      <c r="BE400" s="10">
        <v>13.875083999999999</v>
      </c>
      <c r="BF400" s="10">
        <v>14.780113</v>
      </c>
      <c r="BG400" s="10">
        <v>15.588005000000001</v>
      </c>
      <c r="BH400" s="10">
        <v>16.399695999999999</v>
      </c>
      <c r="BI400" s="10">
        <v>17.268436000000001</v>
      </c>
      <c r="BJ400" s="10">
        <v>18.153749000000001</v>
      </c>
      <c r="BK400" s="10">
        <v>18.993815000000001</v>
      </c>
      <c r="BL400" s="10">
        <v>19.705576000000001</v>
      </c>
      <c r="BM400" s="10">
        <v>20.493233</v>
      </c>
      <c r="BN400" s="10">
        <v>21.305430999999999</v>
      </c>
      <c r="BO400" s="10">
        <v>22.153724</v>
      </c>
      <c r="BP400" s="10">
        <v>23.039400000000001</v>
      </c>
      <c r="BQ400" s="10">
        <v>23.958870000000001</v>
      </c>
      <c r="BR400" s="10">
        <v>24.913508</v>
      </c>
      <c r="BS400" s="10">
        <v>25.90466</v>
      </c>
      <c r="BT400" s="10">
        <v>26.933720999999998</v>
      </c>
      <c r="BU400" s="10">
        <v>28.002143</v>
      </c>
      <c r="BV400" s="10">
        <v>29.111429999999999</v>
      </c>
      <c r="BW400" s="10">
        <v>30.263145000000002</v>
      </c>
      <c r="BX400" s="10">
        <v>31.458912000000002</v>
      </c>
      <c r="BY400" s="10">
        <v>32.700415</v>
      </c>
      <c r="BZ400" s="10">
        <v>33.989404</v>
      </c>
      <c r="CA400" s="10">
        <v>35.327694000000001</v>
      </c>
      <c r="CB400" s="10">
        <v>36.717171999999998</v>
      </c>
    </row>
    <row r="401" spans="1:80">
      <c r="A401" s="10">
        <v>6.842E-3</v>
      </c>
      <c r="B401" s="10">
        <v>4.0876999999999997E-2</v>
      </c>
      <c r="C401" s="10">
        <v>0.121463</v>
      </c>
      <c r="D401" s="10">
        <v>0.225443</v>
      </c>
      <c r="E401" s="10">
        <v>0.34597600000000001</v>
      </c>
      <c r="F401" s="10">
        <v>0.501664</v>
      </c>
      <c r="G401" s="10">
        <v>0.67444599999999999</v>
      </c>
      <c r="H401" s="10">
        <v>0.86387199999999997</v>
      </c>
      <c r="I401" s="10">
        <v>1.046645</v>
      </c>
      <c r="J401" s="10">
        <v>1.2009449999999999</v>
      </c>
      <c r="K401" s="10">
        <v>1.378633</v>
      </c>
      <c r="L401" s="10">
        <v>1.584819</v>
      </c>
      <c r="M401" s="10">
        <v>1.853145</v>
      </c>
      <c r="N401" s="10">
        <v>2.1753100000000001</v>
      </c>
      <c r="O401" s="10">
        <v>2.4517829999999998</v>
      </c>
      <c r="P401" s="10">
        <v>2.6357849999999998</v>
      </c>
      <c r="Q401" s="10">
        <v>2.8048839999999999</v>
      </c>
      <c r="R401" s="10">
        <v>3.0891190000000002</v>
      </c>
      <c r="S401" s="10">
        <v>3.3997419999999998</v>
      </c>
      <c r="T401" s="10">
        <v>3.5640640000000001</v>
      </c>
      <c r="U401" s="10">
        <v>3.632857</v>
      </c>
      <c r="V401" s="10">
        <v>3.6896719999999998</v>
      </c>
      <c r="W401" s="10">
        <v>3.7704019999999998</v>
      </c>
      <c r="X401" s="10">
        <v>3.7641629999999999</v>
      </c>
      <c r="Y401" s="10">
        <v>3.7891349999999999</v>
      </c>
      <c r="Z401" s="10">
        <v>3.8087260000000001</v>
      </c>
      <c r="AA401" s="10">
        <v>3.817196</v>
      </c>
      <c r="AB401" s="10">
        <v>3.7996889999999999</v>
      </c>
      <c r="AC401" s="10">
        <v>3.7410990000000002</v>
      </c>
      <c r="AD401" s="10">
        <v>3.6898590000000002</v>
      </c>
      <c r="AE401" s="10">
        <v>3.725066</v>
      </c>
      <c r="AF401" s="10">
        <v>3.8193450000000002</v>
      </c>
      <c r="AG401" s="10">
        <v>3.902193</v>
      </c>
      <c r="AH401" s="10">
        <v>3.9775260000000001</v>
      </c>
      <c r="AI401" s="10">
        <v>3.943889</v>
      </c>
      <c r="AJ401" s="10">
        <v>3.9571559999999999</v>
      </c>
      <c r="AK401" s="10">
        <v>3.9283649999999999</v>
      </c>
      <c r="AL401" s="10">
        <v>3.776986</v>
      </c>
      <c r="AM401" s="10">
        <v>3.6712600000000002</v>
      </c>
      <c r="AN401" s="10">
        <v>3.689022</v>
      </c>
      <c r="AO401" s="10">
        <v>3.7368030000000001</v>
      </c>
      <c r="AP401" s="10">
        <v>3.7587280000000001</v>
      </c>
      <c r="AQ401" s="10">
        <v>3.8394520000000001</v>
      </c>
      <c r="AR401" s="10">
        <v>3.8717250000000001</v>
      </c>
      <c r="AS401" s="10">
        <v>3.997989</v>
      </c>
      <c r="AT401" s="10">
        <v>4.2125260000000004</v>
      </c>
      <c r="AU401" s="10">
        <v>4.4185739999999996</v>
      </c>
      <c r="AV401" s="10">
        <v>4.6469440000000004</v>
      </c>
      <c r="AW401" s="10">
        <v>4.8404930000000004</v>
      </c>
      <c r="AX401" s="10">
        <v>4.9362209999999997</v>
      </c>
      <c r="AY401" s="10">
        <v>4.9564279999999998</v>
      </c>
      <c r="AZ401" s="10">
        <v>4.9543499999999998</v>
      </c>
      <c r="BA401" s="10">
        <v>4.9591779999999996</v>
      </c>
      <c r="BB401" s="10">
        <v>4.9780119999999997</v>
      </c>
      <c r="BC401" s="10">
        <v>4.9694979999999997</v>
      </c>
      <c r="BD401" s="10">
        <v>5.0030099999999997</v>
      </c>
      <c r="BE401" s="10">
        <v>5.0006110000000001</v>
      </c>
      <c r="BF401" s="10">
        <v>5.0065020000000002</v>
      </c>
      <c r="BG401" s="10">
        <v>5.024095</v>
      </c>
      <c r="BH401" s="10">
        <v>5.0570440000000003</v>
      </c>
      <c r="BI401" s="10">
        <v>5.0871709999999997</v>
      </c>
      <c r="BJ401" s="10">
        <v>5.1662910000000002</v>
      </c>
      <c r="BK401" s="10">
        <v>5.3277219999999996</v>
      </c>
      <c r="BL401" s="10">
        <v>5.4702000000000002</v>
      </c>
      <c r="BM401" s="10">
        <v>5.5966050000000003</v>
      </c>
      <c r="BN401" s="10">
        <v>5.724958</v>
      </c>
      <c r="BO401" s="10">
        <v>5.8591980000000001</v>
      </c>
      <c r="BP401" s="10">
        <v>5.9959819999999997</v>
      </c>
      <c r="BQ401" s="10">
        <v>6.1355110000000002</v>
      </c>
      <c r="BR401" s="10">
        <v>6.2778239999999998</v>
      </c>
      <c r="BS401" s="10">
        <v>6.422974</v>
      </c>
      <c r="BT401" s="10">
        <v>6.5710199999999999</v>
      </c>
      <c r="BU401" s="10">
        <v>6.7220180000000003</v>
      </c>
      <c r="BV401" s="10">
        <v>6.8760279999999998</v>
      </c>
      <c r="BW401" s="10">
        <v>7.0331099999999998</v>
      </c>
      <c r="BX401" s="10">
        <v>7.1933239999999996</v>
      </c>
      <c r="BY401" s="10">
        <v>7.3567340000000003</v>
      </c>
      <c r="BZ401" s="10">
        <v>7.5234030000000001</v>
      </c>
      <c r="CA401" s="10">
        <v>7.6933959999999999</v>
      </c>
      <c r="CB401" s="10">
        <v>7.8667790000000002</v>
      </c>
    </row>
    <row r="402" spans="1:80">
      <c r="A402" s="10">
        <v>1.9146E-2</v>
      </c>
      <c r="B402" s="10">
        <v>6.5947000000000006E-2</v>
      </c>
      <c r="C402" s="10">
        <v>0.13286300000000001</v>
      </c>
      <c r="D402" s="10">
        <v>0.22389999999999999</v>
      </c>
      <c r="E402" s="10">
        <v>0.34357300000000002</v>
      </c>
      <c r="F402" s="10">
        <v>0.47938500000000001</v>
      </c>
      <c r="G402" s="10">
        <v>0.64189300000000005</v>
      </c>
      <c r="H402" s="10">
        <v>0.828372</v>
      </c>
      <c r="I402" s="10">
        <v>1.0209509999999999</v>
      </c>
      <c r="J402" s="10">
        <v>1.2429619999999999</v>
      </c>
      <c r="K402" s="10">
        <v>1.4857130000000001</v>
      </c>
      <c r="L402" s="10">
        <v>1.689044</v>
      </c>
      <c r="M402" s="10">
        <v>1.8766149999999999</v>
      </c>
      <c r="N402" s="10">
        <v>2.001897</v>
      </c>
      <c r="O402" s="10">
        <v>2.0227240000000002</v>
      </c>
      <c r="P402" s="10">
        <v>2.034653</v>
      </c>
      <c r="Q402" s="10">
        <v>2.0621230000000002</v>
      </c>
      <c r="R402" s="10">
        <v>2.1568350000000001</v>
      </c>
      <c r="S402" s="10">
        <v>2.304716</v>
      </c>
      <c r="T402" s="10">
        <v>2.426628</v>
      </c>
      <c r="U402" s="10">
        <v>2.5807359999999999</v>
      </c>
      <c r="V402" s="10">
        <v>2.8141310000000002</v>
      </c>
      <c r="W402" s="10">
        <v>3.0182730000000002</v>
      </c>
      <c r="X402" s="10">
        <v>3.2675339999999999</v>
      </c>
      <c r="Y402" s="10">
        <v>3.551898</v>
      </c>
      <c r="Z402" s="10">
        <v>3.8218619999999999</v>
      </c>
      <c r="AA402" s="10">
        <v>4.0399209999999997</v>
      </c>
      <c r="AB402" s="10">
        <v>4.2303889999999997</v>
      </c>
      <c r="AC402" s="10">
        <v>4.5386189999999997</v>
      </c>
      <c r="AD402" s="10">
        <v>4.926825</v>
      </c>
      <c r="AE402" s="10">
        <v>5.2164840000000003</v>
      </c>
      <c r="AF402" s="10">
        <v>5.4684140000000001</v>
      </c>
      <c r="AG402" s="10">
        <v>5.4910449999999997</v>
      </c>
      <c r="AH402" s="10">
        <v>5.2648419999999998</v>
      </c>
      <c r="AI402" s="10">
        <v>4.908137</v>
      </c>
      <c r="AJ402" s="10">
        <v>4.5438549999999998</v>
      </c>
      <c r="AK402" s="10">
        <v>4.1675649999999997</v>
      </c>
      <c r="AL402" s="10">
        <v>3.932366</v>
      </c>
      <c r="AM402" s="10">
        <v>3.812827</v>
      </c>
      <c r="AN402" s="10">
        <v>3.7414329999999998</v>
      </c>
      <c r="AO402" s="10">
        <v>3.7802159999999998</v>
      </c>
      <c r="AP402" s="10">
        <v>3.8251439999999999</v>
      </c>
      <c r="AQ402" s="10">
        <v>3.78348</v>
      </c>
      <c r="AR402" s="10">
        <v>3.8291879999999998</v>
      </c>
      <c r="AS402" s="10">
        <v>3.903473</v>
      </c>
      <c r="AT402" s="10">
        <v>3.890841</v>
      </c>
      <c r="AU402" s="10">
        <v>3.8378480000000001</v>
      </c>
      <c r="AV402" s="10">
        <v>3.7935469999999998</v>
      </c>
      <c r="AW402" s="10">
        <v>3.7565279999999999</v>
      </c>
      <c r="AX402" s="10">
        <v>3.6922280000000001</v>
      </c>
      <c r="AY402" s="10">
        <v>3.6721509999999999</v>
      </c>
      <c r="AZ402" s="10">
        <v>3.7276340000000001</v>
      </c>
      <c r="BA402" s="10">
        <v>3.760608</v>
      </c>
      <c r="BB402" s="10">
        <v>3.7560509999999998</v>
      </c>
      <c r="BC402" s="10">
        <v>3.7809560000000002</v>
      </c>
      <c r="BD402" s="10">
        <v>3.815734</v>
      </c>
      <c r="BE402" s="10">
        <v>3.8541379999999998</v>
      </c>
      <c r="BF402" s="10">
        <v>3.9106320000000001</v>
      </c>
      <c r="BG402" s="10">
        <v>3.9529100000000001</v>
      </c>
      <c r="BH402" s="10">
        <v>4.0093880000000004</v>
      </c>
      <c r="BI402" s="10">
        <v>4.002192</v>
      </c>
      <c r="BJ402" s="10">
        <v>3.9695870000000002</v>
      </c>
      <c r="BK402" s="10">
        <v>3.9128690000000002</v>
      </c>
      <c r="BL402" s="10">
        <v>3.854625</v>
      </c>
      <c r="BM402" s="10">
        <v>3.827874</v>
      </c>
      <c r="BN402" s="10">
        <v>3.807296</v>
      </c>
      <c r="BO402" s="10">
        <v>3.7878409999999998</v>
      </c>
      <c r="BP402" s="10">
        <v>3.770238</v>
      </c>
      <c r="BQ402" s="10">
        <v>3.7527370000000002</v>
      </c>
      <c r="BR402" s="10">
        <v>3.7353010000000002</v>
      </c>
      <c r="BS402" s="10">
        <v>3.7179280000000001</v>
      </c>
      <c r="BT402" s="10">
        <v>3.7006199999999998</v>
      </c>
      <c r="BU402" s="10">
        <v>3.6833749999999998</v>
      </c>
      <c r="BV402" s="10">
        <v>3.6661929999999998</v>
      </c>
      <c r="BW402" s="10">
        <v>3.6490740000000002</v>
      </c>
      <c r="BX402" s="10">
        <v>3.632018</v>
      </c>
      <c r="BY402" s="10">
        <v>3.615024</v>
      </c>
      <c r="BZ402" s="10">
        <v>3.598093</v>
      </c>
      <c r="CA402" s="10">
        <v>3.5812240000000002</v>
      </c>
      <c r="CB402" s="10">
        <v>3.564416</v>
      </c>
    </row>
    <row r="403" spans="1:80">
      <c r="A403" s="10">
        <v>-7.8169999999999993E-3</v>
      </c>
      <c r="B403" s="10">
        <v>-1.7464E-2</v>
      </c>
      <c r="C403" s="10">
        <v>-3.3693000000000001E-2</v>
      </c>
      <c r="D403" s="10">
        <v>-6.1348E-2</v>
      </c>
      <c r="E403" s="10">
        <v>-7.1138999999999994E-2</v>
      </c>
      <c r="F403" s="10">
        <v>-7.2822999999999999E-2</v>
      </c>
      <c r="G403" s="10">
        <v>-5.2241999999999997E-2</v>
      </c>
      <c r="H403" s="10">
        <v>-1.9781E-2</v>
      </c>
      <c r="I403" s="10">
        <v>1.7610000000000001E-2</v>
      </c>
      <c r="J403" s="10">
        <v>6.2498999999999999E-2</v>
      </c>
      <c r="K403" s="10">
        <v>7.5106999999999993E-2</v>
      </c>
      <c r="L403" s="10">
        <v>3.4804000000000002E-2</v>
      </c>
      <c r="M403" s="10">
        <v>-1.0678999999999999E-2</v>
      </c>
      <c r="N403" s="10">
        <v>-3.9524999999999998E-2</v>
      </c>
      <c r="O403" s="10">
        <v>-5.5132E-2</v>
      </c>
      <c r="P403" s="10">
        <v>-6.3061000000000006E-2</v>
      </c>
      <c r="Q403" s="10">
        <v>-6.9996000000000003E-2</v>
      </c>
      <c r="R403" s="10">
        <v>-7.6938999999999994E-2</v>
      </c>
      <c r="S403" s="10">
        <v>-7.4060000000000001E-2</v>
      </c>
      <c r="T403" s="10">
        <v>-5.1336E-2</v>
      </c>
      <c r="U403" s="10">
        <v>-2.3035E-2</v>
      </c>
      <c r="V403" s="10">
        <v>5.156E-3</v>
      </c>
      <c r="W403" s="10">
        <v>2.036E-2</v>
      </c>
      <c r="X403" s="10">
        <v>2.5694000000000002E-2</v>
      </c>
      <c r="Y403" s="10">
        <v>3.9746999999999998E-2</v>
      </c>
      <c r="Z403" s="10">
        <v>6.3314999999999996E-2</v>
      </c>
      <c r="AA403" s="10">
        <v>9.8061999999999996E-2</v>
      </c>
      <c r="AB403" s="10">
        <v>0.13371</v>
      </c>
      <c r="AC403" s="10">
        <v>0.17985499999999999</v>
      </c>
      <c r="AD403" s="10">
        <v>0.21734100000000001</v>
      </c>
      <c r="AE403" s="10">
        <v>0.26772499999999999</v>
      </c>
      <c r="AF403" s="10">
        <v>0.36393799999999998</v>
      </c>
      <c r="AG403" s="10">
        <v>0.50163999999999997</v>
      </c>
      <c r="AH403" s="10">
        <v>0.653609</v>
      </c>
      <c r="AI403" s="10">
        <v>0.77618600000000004</v>
      </c>
      <c r="AJ403" s="10">
        <v>0.91603999999999997</v>
      </c>
      <c r="AK403" s="10">
        <v>1.081647</v>
      </c>
      <c r="AL403" s="10">
        <v>1.2240150000000001</v>
      </c>
      <c r="AM403" s="10">
        <v>1.322487</v>
      </c>
      <c r="AN403" s="10">
        <v>1.391492</v>
      </c>
      <c r="AO403" s="10">
        <v>1.4373419999999999</v>
      </c>
      <c r="AP403" s="10">
        <v>1.5045519999999999</v>
      </c>
      <c r="AQ403" s="10">
        <v>1.576047</v>
      </c>
      <c r="AR403" s="10">
        <v>1.6661950000000001</v>
      </c>
      <c r="AS403" s="10">
        <v>1.7610520000000001</v>
      </c>
      <c r="AT403" s="10">
        <v>1.8645670000000001</v>
      </c>
      <c r="AU403" s="10">
        <v>1.9640930000000001</v>
      </c>
      <c r="AV403" s="10">
        <v>2.0582449999999999</v>
      </c>
      <c r="AW403" s="10">
        <v>2.1298789999999999</v>
      </c>
      <c r="AX403" s="10">
        <v>2.1842619999999999</v>
      </c>
      <c r="AY403" s="10">
        <v>2.199106</v>
      </c>
      <c r="AZ403" s="10">
        <v>2.222934</v>
      </c>
      <c r="BA403" s="10">
        <v>2.2595860000000001</v>
      </c>
      <c r="BB403" s="10">
        <v>2.2846880000000001</v>
      </c>
      <c r="BC403" s="10">
        <v>2.347153</v>
      </c>
      <c r="BD403" s="10">
        <v>2.4295779999999998</v>
      </c>
      <c r="BE403" s="10">
        <v>2.5500370000000001</v>
      </c>
      <c r="BF403" s="10">
        <v>2.655529</v>
      </c>
      <c r="BG403" s="10">
        <v>2.7666529999999998</v>
      </c>
      <c r="BH403" s="10">
        <v>2.8804430000000001</v>
      </c>
      <c r="BI403" s="10">
        <v>2.997258</v>
      </c>
      <c r="BJ403" s="10">
        <v>3.0949300000000002</v>
      </c>
      <c r="BK403" s="10">
        <v>3.1627290000000001</v>
      </c>
      <c r="BL403" s="10">
        <v>3.2307359999999998</v>
      </c>
      <c r="BM403" s="10">
        <v>3.2975249999999998</v>
      </c>
      <c r="BN403" s="10">
        <v>3.3673419999999998</v>
      </c>
      <c r="BO403" s="10">
        <v>3.4376929999999999</v>
      </c>
      <c r="BP403" s="10">
        <v>3.5105629999999999</v>
      </c>
      <c r="BQ403" s="10">
        <v>3.584641</v>
      </c>
      <c r="BR403" s="10">
        <v>3.6599360000000001</v>
      </c>
      <c r="BS403" s="10">
        <v>3.7364670000000002</v>
      </c>
      <c r="BT403" s="10">
        <v>3.8142550000000002</v>
      </c>
      <c r="BU403" s="10">
        <v>3.8933200000000001</v>
      </c>
      <c r="BV403" s="10">
        <v>3.973684</v>
      </c>
      <c r="BW403" s="10">
        <v>4.0553679999999996</v>
      </c>
      <c r="BX403" s="10">
        <v>4.1383929999999998</v>
      </c>
      <c r="BY403" s="10">
        <v>4.2227819999999996</v>
      </c>
      <c r="BZ403" s="10">
        <v>4.3085570000000004</v>
      </c>
      <c r="CA403" s="10">
        <v>4.39574</v>
      </c>
      <c r="CB403" s="10">
        <v>4.4843549999999999</v>
      </c>
    </row>
    <row r="404" spans="1:80">
      <c r="A404" s="10">
        <v>1.7357999999999998E-2</v>
      </c>
      <c r="B404" s="10">
        <v>2.8889000000000001E-2</v>
      </c>
      <c r="C404" s="10">
        <v>2.9548000000000001E-2</v>
      </c>
      <c r="D404" s="10">
        <v>3.8732000000000003E-2</v>
      </c>
      <c r="E404" s="10">
        <v>4.5575999999999998E-2</v>
      </c>
      <c r="F404" s="10">
        <v>3.3033E-2</v>
      </c>
      <c r="G404" s="10">
        <v>1.8671E-2</v>
      </c>
      <c r="H404" s="10">
        <v>3.0915000000000002E-2</v>
      </c>
      <c r="I404" s="10">
        <v>4.7697000000000003E-2</v>
      </c>
      <c r="J404" s="10">
        <v>7.3254E-2</v>
      </c>
      <c r="K404" s="10">
        <v>0.11303000000000001</v>
      </c>
      <c r="L404" s="10">
        <v>0.13081699999999999</v>
      </c>
      <c r="M404" s="10">
        <v>0.115228</v>
      </c>
      <c r="N404" s="10">
        <v>8.9699000000000001E-2</v>
      </c>
      <c r="O404" s="10">
        <v>7.5568999999999997E-2</v>
      </c>
      <c r="P404" s="10">
        <v>0.10397000000000001</v>
      </c>
      <c r="Q404" s="10">
        <v>0.147457</v>
      </c>
      <c r="R404" s="10">
        <v>0.21068999999999999</v>
      </c>
      <c r="S404" s="10">
        <v>0.29366799999999998</v>
      </c>
      <c r="T404" s="10">
        <v>0.37138500000000002</v>
      </c>
      <c r="U404" s="10">
        <v>0.49339699999999997</v>
      </c>
      <c r="V404" s="10">
        <v>0.63163800000000003</v>
      </c>
      <c r="W404" s="10">
        <v>0.78880799999999995</v>
      </c>
      <c r="X404" s="10">
        <v>0.94481999999999999</v>
      </c>
      <c r="Y404" s="10">
        <v>1.0581309999999999</v>
      </c>
      <c r="Z404" s="10">
        <v>1.223902</v>
      </c>
      <c r="AA404" s="10">
        <v>1.4119649999999999</v>
      </c>
      <c r="AB404" s="10">
        <v>1.622779</v>
      </c>
      <c r="AC404" s="10">
        <v>1.7816160000000001</v>
      </c>
      <c r="AD404" s="10">
        <v>1.838638</v>
      </c>
      <c r="AE404" s="10">
        <v>1.926668</v>
      </c>
      <c r="AF404" s="10">
        <v>1.9967980000000001</v>
      </c>
      <c r="AG404" s="10">
        <v>1.9906950000000001</v>
      </c>
      <c r="AH404" s="10">
        <v>2.0061589999999998</v>
      </c>
      <c r="AI404" s="10">
        <v>2.102268</v>
      </c>
      <c r="AJ404" s="10">
        <v>2.300767</v>
      </c>
      <c r="AK404" s="10">
        <v>2.5291419999999998</v>
      </c>
      <c r="AL404" s="10">
        <v>2.6707190000000001</v>
      </c>
      <c r="AM404" s="10">
        <v>2.8474620000000002</v>
      </c>
      <c r="AN404" s="10">
        <v>3.0499329999999998</v>
      </c>
      <c r="AO404" s="10">
        <v>3.2444730000000002</v>
      </c>
      <c r="AP404" s="10">
        <v>3.5377679999999998</v>
      </c>
      <c r="AQ404" s="10">
        <v>3.7616339999999999</v>
      </c>
      <c r="AR404" s="10">
        <v>3.9433009999999999</v>
      </c>
      <c r="AS404" s="10">
        <v>4.0832689999999996</v>
      </c>
      <c r="AT404" s="10">
        <v>4.1631220000000004</v>
      </c>
      <c r="AU404" s="10">
        <v>4.0638579999999997</v>
      </c>
      <c r="AV404" s="10">
        <v>3.922015</v>
      </c>
      <c r="AW404" s="10">
        <v>3.7889469999999998</v>
      </c>
      <c r="AX404" s="10">
        <v>3.675424</v>
      </c>
      <c r="AY404" s="10">
        <v>3.5863900000000002</v>
      </c>
      <c r="AZ404" s="10">
        <v>3.4966560000000002</v>
      </c>
      <c r="BA404" s="10">
        <v>3.402847</v>
      </c>
      <c r="BB404" s="10">
        <v>3.354257</v>
      </c>
      <c r="BC404" s="10">
        <v>3.2891159999999999</v>
      </c>
      <c r="BD404" s="10">
        <v>3.194267</v>
      </c>
      <c r="BE404" s="10">
        <v>3.0663779999999998</v>
      </c>
      <c r="BF404" s="10">
        <v>2.9497170000000001</v>
      </c>
      <c r="BG404" s="10">
        <v>2.8629769999999999</v>
      </c>
      <c r="BH404" s="10">
        <v>2.8205010000000001</v>
      </c>
      <c r="BI404" s="10">
        <v>2.826247</v>
      </c>
      <c r="BJ404" s="10">
        <v>2.8604880000000001</v>
      </c>
      <c r="BK404" s="10">
        <v>2.8670800000000001</v>
      </c>
      <c r="BL404" s="10">
        <v>2.851677</v>
      </c>
      <c r="BM404" s="10">
        <v>2.8364289999999999</v>
      </c>
      <c r="BN404" s="10">
        <v>2.8279339999999999</v>
      </c>
      <c r="BO404" s="10">
        <v>2.8173460000000001</v>
      </c>
      <c r="BP404" s="10">
        <v>2.8045689999999999</v>
      </c>
      <c r="BQ404" s="10">
        <v>2.7918379999999998</v>
      </c>
      <c r="BR404" s="10">
        <v>2.7791489999999999</v>
      </c>
      <c r="BS404" s="10">
        <v>2.7665030000000002</v>
      </c>
      <c r="BT404" s="10">
        <v>2.7538990000000001</v>
      </c>
      <c r="BU404" s="10">
        <v>2.7413379999999998</v>
      </c>
      <c r="BV404" s="10">
        <v>2.728818</v>
      </c>
      <c r="BW404" s="10">
        <v>2.7163400000000002</v>
      </c>
      <c r="BX404" s="10">
        <v>2.7039040000000001</v>
      </c>
      <c r="BY404" s="10">
        <v>2.6915100000000001</v>
      </c>
      <c r="BZ404" s="10">
        <v>2.679157</v>
      </c>
      <c r="CA404" s="10">
        <v>2.666846</v>
      </c>
      <c r="CB404" s="10">
        <v>2.6545749999999999</v>
      </c>
    </row>
    <row r="405" spans="1:80">
      <c r="A405" s="10">
        <v>7.1724999999999997E-2</v>
      </c>
      <c r="B405" s="10">
        <v>0.150893</v>
      </c>
      <c r="C405" s="10">
        <v>0.24611</v>
      </c>
      <c r="D405" s="10">
        <v>0.35533300000000001</v>
      </c>
      <c r="E405" s="10">
        <v>0.42139799999999999</v>
      </c>
      <c r="F405" s="10">
        <v>0.48998900000000001</v>
      </c>
      <c r="G405" s="10">
        <v>0.55555500000000002</v>
      </c>
      <c r="H405" s="10">
        <v>0.58010499999999998</v>
      </c>
      <c r="I405" s="10">
        <v>0.56900499999999998</v>
      </c>
      <c r="J405" s="10">
        <v>0.55118599999999995</v>
      </c>
      <c r="K405" s="10">
        <v>0.52762799999999999</v>
      </c>
      <c r="L405" s="10">
        <v>0.50000100000000003</v>
      </c>
      <c r="M405" s="10">
        <v>0.47653699999999999</v>
      </c>
      <c r="N405" s="10">
        <v>0.42246400000000001</v>
      </c>
      <c r="O405" s="10">
        <v>0.35899900000000001</v>
      </c>
      <c r="P405" s="10">
        <v>0.29737000000000002</v>
      </c>
      <c r="Q405" s="10">
        <v>0.23028799999999999</v>
      </c>
      <c r="R405" s="10">
        <v>0.138041</v>
      </c>
      <c r="S405" s="10">
        <v>6.7622000000000002E-2</v>
      </c>
      <c r="T405" s="10">
        <v>2.3732E-2</v>
      </c>
      <c r="U405" s="10">
        <v>-1.4822999999999999E-2</v>
      </c>
      <c r="V405" s="10">
        <v>-4.3332000000000002E-2</v>
      </c>
      <c r="W405" s="10">
        <v>-6.2401999999999999E-2</v>
      </c>
      <c r="X405" s="10">
        <v>-6.8976999999999997E-2</v>
      </c>
      <c r="Y405" s="10">
        <v>-6.0879000000000003E-2</v>
      </c>
      <c r="Z405" s="10">
        <v>-3.0662999999999999E-2</v>
      </c>
      <c r="AA405" s="10">
        <v>4.3189999999999999E-3</v>
      </c>
      <c r="AB405" s="10">
        <v>3.4151000000000001E-2</v>
      </c>
      <c r="AC405" s="10">
        <v>7.4393000000000001E-2</v>
      </c>
      <c r="AD405" s="10">
        <v>0.13464699999999999</v>
      </c>
      <c r="AE405" s="10">
        <v>0.18521099999999999</v>
      </c>
      <c r="AF405" s="10">
        <v>0.226849</v>
      </c>
      <c r="AG405" s="10">
        <v>0.25214399999999998</v>
      </c>
      <c r="AH405" s="10">
        <v>0.28797200000000001</v>
      </c>
      <c r="AI405" s="10">
        <v>0.31835200000000002</v>
      </c>
      <c r="AJ405" s="10">
        <v>0.322627</v>
      </c>
      <c r="AK405" s="10">
        <v>0.33248299999999997</v>
      </c>
      <c r="AL405" s="10">
        <v>0.34633399999999998</v>
      </c>
      <c r="AM405" s="10">
        <v>0.37077199999999999</v>
      </c>
      <c r="AN405" s="10">
        <v>0.372701</v>
      </c>
      <c r="AO405" s="10">
        <v>0.346694</v>
      </c>
      <c r="AP405" s="10">
        <v>0.36192800000000003</v>
      </c>
      <c r="AQ405" s="10">
        <v>0.40654600000000002</v>
      </c>
      <c r="AR405" s="10">
        <v>0.44979999999999998</v>
      </c>
      <c r="AS405" s="10">
        <v>0.46105699999999999</v>
      </c>
      <c r="AT405" s="10">
        <v>0.441054</v>
      </c>
      <c r="AU405" s="10">
        <v>0.422043</v>
      </c>
      <c r="AV405" s="10">
        <v>0.43495499999999998</v>
      </c>
      <c r="AW405" s="10">
        <v>0.42912699999999998</v>
      </c>
      <c r="AX405" s="10">
        <v>0.43156</v>
      </c>
      <c r="AY405" s="10">
        <v>0.42886400000000002</v>
      </c>
      <c r="AZ405" s="10">
        <v>0.43170700000000001</v>
      </c>
      <c r="BA405" s="10">
        <v>0.43365700000000001</v>
      </c>
      <c r="BB405" s="10">
        <v>0.42408400000000002</v>
      </c>
      <c r="BC405" s="10">
        <v>0.42869600000000002</v>
      </c>
      <c r="BD405" s="10">
        <v>0.437365</v>
      </c>
      <c r="BE405" s="10">
        <v>0.469053</v>
      </c>
      <c r="BF405" s="10">
        <v>0.52453700000000003</v>
      </c>
      <c r="BG405" s="10">
        <v>0.58815300000000004</v>
      </c>
      <c r="BH405" s="10">
        <v>0.64446099999999995</v>
      </c>
      <c r="BI405" s="10">
        <v>0.71123700000000001</v>
      </c>
      <c r="BJ405" s="10">
        <v>0.786663</v>
      </c>
      <c r="BK405" s="10">
        <v>0.85736100000000004</v>
      </c>
      <c r="BL405" s="10">
        <v>0.92066499999999996</v>
      </c>
      <c r="BM405" s="10">
        <v>0.97902900000000004</v>
      </c>
      <c r="BN405" s="10">
        <v>1.0344819999999999</v>
      </c>
      <c r="BO405" s="10">
        <v>1.091952</v>
      </c>
      <c r="BP405" s="10">
        <v>1.1517729999999999</v>
      </c>
      <c r="BQ405" s="10">
        <v>1.213298</v>
      </c>
      <c r="BR405" s="10">
        <v>1.276583</v>
      </c>
      <c r="BS405" s="10">
        <v>1.3416779999999999</v>
      </c>
      <c r="BT405" s="10">
        <v>1.4086339999999999</v>
      </c>
      <c r="BU405" s="10">
        <v>1.4775039999999999</v>
      </c>
      <c r="BV405" s="10">
        <v>1.5483439999999999</v>
      </c>
      <c r="BW405" s="10">
        <v>1.6212089999999999</v>
      </c>
      <c r="BX405" s="10">
        <v>1.6961569999999999</v>
      </c>
      <c r="BY405" s="10">
        <v>1.7732490000000001</v>
      </c>
      <c r="BZ405" s="10">
        <v>1.852544</v>
      </c>
      <c r="CA405" s="10">
        <v>1.9341079999999999</v>
      </c>
      <c r="CB405" s="10">
        <v>2.0180030000000002</v>
      </c>
    </row>
    <row r="406" spans="1:80">
      <c r="A406" s="10">
        <v>-3.2876000000000002E-2</v>
      </c>
      <c r="B406" s="10">
        <v>-5.4114000000000002E-2</v>
      </c>
      <c r="C406" s="10">
        <v>-5.4906000000000003E-2</v>
      </c>
      <c r="D406" s="10">
        <v>-4.5316000000000002E-2</v>
      </c>
      <c r="E406" s="10">
        <v>-4.8258000000000002E-2</v>
      </c>
      <c r="F406" s="10">
        <v>-7.2784000000000001E-2</v>
      </c>
      <c r="G406" s="10">
        <v>-0.119175</v>
      </c>
      <c r="H406" s="10">
        <v>-0.166715</v>
      </c>
      <c r="I406" s="10">
        <v>-0.207626</v>
      </c>
      <c r="J406" s="10">
        <v>-0.23638500000000001</v>
      </c>
      <c r="K406" s="10">
        <v>-0.241671</v>
      </c>
      <c r="L406" s="10">
        <v>-0.23757300000000001</v>
      </c>
      <c r="M406" s="10">
        <v>-0.230464</v>
      </c>
      <c r="N406" s="10">
        <v>-0.231541</v>
      </c>
      <c r="O406" s="10">
        <v>-0.24309900000000001</v>
      </c>
      <c r="P406" s="10">
        <v>-0.25435000000000002</v>
      </c>
      <c r="Q406" s="10">
        <v>-0.25580000000000003</v>
      </c>
      <c r="R406" s="10">
        <v>-0.23468600000000001</v>
      </c>
      <c r="S406" s="10">
        <v>-0.188114</v>
      </c>
      <c r="T406" s="10">
        <v>-0.12478300000000001</v>
      </c>
      <c r="U406" s="10">
        <v>-5.0278000000000003E-2</v>
      </c>
      <c r="V406" s="10">
        <v>3.9255999999999999E-2</v>
      </c>
      <c r="W406" s="10">
        <v>0.111985</v>
      </c>
      <c r="X406" s="10">
        <v>0.21755099999999999</v>
      </c>
      <c r="Y406" s="10">
        <v>0.38660899999999998</v>
      </c>
      <c r="Z406" s="10">
        <v>0.57125400000000004</v>
      </c>
      <c r="AA406" s="10">
        <v>0.75830200000000003</v>
      </c>
      <c r="AB406" s="10">
        <v>0.94964800000000005</v>
      </c>
      <c r="AC406" s="10">
        <v>1.181128</v>
      </c>
      <c r="AD406" s="10">
        <v>1.410042</v>
      </c>
      <c r="AE406" s="10">
        <v>1.584595</v>
      </c>
      <c r="AF406" s="10">
        <v>1.706574</v>
      </c>
      <c r="AG406" s="10">
        <v>1.793779</v>
      </c>
      <c r="AH406" s="10">
        <v>1.8251949999999999</v>
      </c>
      <c r="AI406" s="10">
        <v>1.8148660000000001</v>
      </c>
      <c r="AJ406" s="10">
        <v>1.761838</v>
      </c>
      <c r="AK406" s="10">
        <v>1.6650339999999999</v>
      </c>
      <c r="AL406" s="10">
        <v>1.54386</v>
      </c>
      <c r="AM406" s="10">
        <v>1.405008</v>
      </c>
      <c r="AN406" s="10">
        <v>1.2514559999999999</v>
      </c>
      <c r="AO406" s="10">
        <v>1.1580269999999999</v>
      </c>
      <c r="AP406" s="10">
        <v>1.127548</v>
      </c>
      <c r="AQ406" s="10">
        <v>1.0785899999999999</v>
      </c>
      <c r="AR406" s="10">
        <v>1.0337339999999999</v>
      </c>
      <c r="AS406" s="10">
        <v>0.98817999999999995</v>
      </c>
      <c r="AT406" s="10">
        <v>0.906891</v>
      </c>
      <c r="AU406" s="10">
        <v>0.81510400000000005</v>
      </c>
      <c r="AV406" s="10">
        <v>0.74754399999999999</v>
      </c>
      <c r="AW406" s="10">
        <v>0.70456399999999997</v>
      </c>
      <c r="AX406" s="10">
        <v>0.66652199999999995</v>
      </c>
      <c r="AY406" s="10">
        <v>0.63180599999999998</v>
      </c>
      <c r="AZ406" s="10">
        <v>0.61231199999999997</v>
      </c>
      <c r="BA406" s="10">
        <v>0.59618099999999996</v>
      </c>
      <c r="BB406" s="10">
        <v>0.58457700000000001</v>
      </c>
      <c r="BC406" s="10">
        <v>0.58539300000000005</v>
      </c>
      <c r="BD406" s="10">
        <v>0.59557199999999999</v>
      </c>
      <c r="BE406" s="10">
        <v>0.60434399999999999</v>
      </c>
      <c r="BF406" s="10">
        <v>0.60635499999999998</v>
      </c>
      <c r="BG406" s="10">
        <v>0.59870999999999996</v>
      </c>
      <c r="BH406" s="10">
        <v>0.58456900000000001</v>
      </c>
      <c r="BI406" s="10">
        <v>0.58338999999999996</v>
      </c>
      <c r="BJ406" s="10">
        <v>0.59279599999999999</v>
      </c>
      <c r="BK406" s="10">
        <v>0.59655800000000003</v>
      </c>
      <c r="BL406" s="10">
        <v>0.60011800000000004</v>
      </c>
      <c r="BM406" s="10">
        <v>0.60013499999999997</v>
      </c>
      <c r="BN406" s="10">
        <v>0.59963699999999998</v>
      </c>
      <c r="BO406" s="10">
        <v>0.60081200000000001</v>
      </c>
      <c r="BP406" s="10">
        <v>0.601935</v>
      </c>
      <c r="BQ406" s="10">
        <v>0.60305399999999998</v>
      </c>
      <c r="BR406" s="10">
        <v>0.60417299999999996</v>
      </c>
      <c r="BS406" s="10">
        <v>0.605294</v>
      </c>
      <c r="BT406" s="10">
        <v>0.60641500000000004</v>
      </c>
      <c r="BU406" s="10">
        <v>0.60753699999999999</v>
      </c>
      <c r="BV406" s="10">
        <v>0.60865999999999998</v>
      </c>
      <c r="BW406" s="10">
        <v>0.60978299999999996</v>
      </c>
      <c r="BX406" s="10">
        <v>0.61090699999999998</v>
      </c>
      <c r="BY406" s="10">
        <v>0.61203300000000005</v>
      </c>
      <c r="BZ406" s="10">
        <v>0.61315799999999998</v>
      </c>
      <c r="CA406" s="10">
        <v>0.61428499999999997</v>
      </c>
      <c r="CB406" s="10">
        <v>0.61541199999999996</v>
      </c>
    </row>
    <row r="407" spans="1:80">
      <c r="A407" s="10">
        <v>4.1782E-2</v>
      </c>
      <c r="B407" s="10">
        <v>7.4880000000000002E-2</v>
      </c>
      <c r="C407" s="10">
        <v>9.7985000000000003E-2</v>
      </c>
      <c r="D407" s="10">
        <v>0.13093299999999999</v>
      </c>
      <c r="E407" s="10">
        <v>0.17824300000000001</v>
      </c>
      <c r="F407" s="10">
        <v>0.23099800000000001</v>
      </c>
      <c r="G407" s="10">
        <v>0.24251600000000001</v>
      </c>
      <c r="H407" s="10">
        <v>0.247063</v>
      </c>
      <c r="I407" s="10">
        <v>0.24308399999999999</v>
      </c>
      <c r="J407" s="10">
        <v>0.21746199999999999</v>
      </c>
      <c r="K407" s="10">
        <v>0.18016099999999999</v>
      </c>
      <c r="L407" s="10">
        <v>0.13553399999999999</v>
      </c>
      <c r="M407" s="10">
        <v>0.131824</v>
      </c>
      <c r="N407" s="10">
        <v>0.17058200000000001</v>
      </c>
      <c r="O407" s="10">
        <v>0.23478599999999999</v>
      </c>
      <c r="P407" s="10">
        <v>0.32735799999999998</v>
      </c>
      <c r="Q407" s="10">
        <v>0.41364299999999998</v>
      </c>
      <c r="R407" s="10">
        <v>0.48971999999999999</v>
      </c>
      <c r="S407" s="10">
        <v>0.56400700000000004</v>
      </c>
      <c r="T407" s="10">
        <v>0.64974100000000001</v>
      </c>
      <c r="U407" s="10">
        <v>0.71713300000000002</v>
      </c>
      <c r="V407" s="10">
        <v>0.78392399999999995</v>
      </c>
      <c r="W407" s="10">
        <v>0.84299000000000002</v>
      </c>
      <c r="X407" s="10">
        <v>0.87960400000000005</v>
      </c>
      <c r="Y407" s="10">
        <v>0.91595199999999999</v>
      </c>
      <c r="Z407" s="10">
        <v>0.95309200000000005</v>
      </c>
      <c r="AA407" s="10">
        <v>0.98103300000000004</v>
      </c>
      <c r="AB407" s="10">
        <v>1.0219</v>
      </c>
      <c r="AC407" s="10">
        <v>1.09961</v>
      </c>
      <c r="AD407" s="10">
        <v>1.215889</v>
      </c>
      <c r="AE407" s="10">
        <v>1.333353</v>
      </c>
      <c r="AF407" s="10">
        <v>1.4074150000000001</v>
      </c>
      <c r="AG407" s="10">
        <v>1.5248820000000001</v>
      </c>
      <c r="AH407" s="10">
        <v>1.663932</v>
      </c>
      <c r="AI407" s="10">
        <v>1.7658</v>
      </c>
      <c r="AJ407" s="10">
        <v>1.8537939999999999</v>
      </c>
      <c r="AK407" s="10">
        <v>1.943004</v>
      </c>
      <c r="AL407" s="10">
        <v>2.000772</v>
      </c>
      <c r="AM407" s="10">
        <v>2.074783</v>
      </c>
      <c r="AN407" s="10">
        <v>2.1739470000000001</v>
      </c>
      <c r="AO407" s="10">
        <v>2.289736</v>
      </c>
      <c r="AP407" s="10">
        <v>2.4406970000000001</v>
      </c>
      <c r="AQ407" s="10">
        <v>2.5023360000000001</v>
      </c>
      <c r="AR407" s="10">
        <v>2.4677500000000001</v>
      </c>
      <c r="AS407" s="10">
        <v>2.410034</v>
      </c>
      <c r="AT407" s="10">
        <v>2.356738</v>
      </c>
      <c r="AU407" s="10">
        <v>2.3077649999999998</v>
      </c>
      <c r="AV407" s="10">
        <v>2.3026529999999998</v>
      </c>
      <c r="AW407" s="10">
        <v>2.2833060000000001</v>
      </c>
      <c r="AX407" s="10">
        <v>2.2502080000000002</v>
      </c>
      <c r="AY407" s="10">
        <v>2.2550500000000002</v>
      </c>
      <c r="AZ407" s="10">
        <v>2.2510370000000002</v>
      </c>
      <c r="BA407" s="10">
        <v>2.237616</v>
      </c>
      <c r="BB407" s="10">
        <v>2.1875840000000002</v>
      </c>
      <c r="BC407" s="10">
        <v>2.161054</v>
      </c>
      <c r="BD407" s="10">
        <v>2.1990069999999999</v>
      </c>
      <c r="BE407" s="10">
        <v>2.2578559999999999</v>
      </c>
      <c r="BF407" s="10">
        <v>2.2931659999999998</v>
      </c>
      <c r="BG407" s="10">
        <v>2.328446</v>
      </c>
      <c r="BH407" s="10">
        <v>2.3890410000000002</v>
      </c>
      <c r="BI407" s="10">
        <v>2.4564309999999998</v>
      </c>
      <c r="BJ407" s="10">
        <v>2.5331109999999999</v>
      </c>
      <c r="BK407" s="10">
        <v>2.597235</v>
      </c>
      <c r="BL407" s="10">
        <v>2.6886239999999999</v>
      </c>
      <c r="BM407" s="10">
        <v>2.7642609999999999</v>
      </c>
      <c r="BN407" s="10">
        <v>2.8315399999999999</v>
      </c>
      <c r="BO407" s="10">
        <v>2.8982250000000001</v>
      </c>
      <c r="BP407" s="10">
        <v>2.9654980000000002</v>
      </c>
      <c r="BQ407" s="10">
        <v>3.0339749999999999</v>
      </c>
      <c r="BR407" s="10">
        <v>3.103634</v>
      </c>
      <c r="BS407" s="10">
        <v>3.174496</v>
      </c>
      <c r="BT407" s="10">
        <v>3.2465820000000001</v>
      </c>
      <c r="BU407" s="10">
        <v>3.319912</v>
      </c>
      <c r="BV407" s="10">
        <v>3.3945090000000002</v>
      </c>
      <c r="BW407" s="10">
        <v>3.4703940000000002</v>
      </c>
      <c r="BX407" s="10">
        <v>3.5475889999999999</v>
      </c>
      <c r="BY407" s="10">
        <v>3.6261169999999998</v>
      </c>
      <c r="BZ407" s="10">
        <v>3.7060010000000001</v>
      </c>
      <c r="CA407" s="10">
        <v>3.7872650000000001</v>
      </c>
      <c r="CB407" s="10">
        <v>3.8699319999999999</v>
      </c>
    </row>
    <row r="408" spans="1:80">
      <c r="A408" s="10">
        <v>4.4830000000000002E-2</v>
      </c>
      <c r="B408" s="10">
        <v>5.7102E-2</v>
      </c>
      <c r="C408" s="10">
        <v>5.0472999999999997E-2</v>
      </c>
      <c r="D408" s="10">
        <v>4.0812000000000001E-2</v>
      </c>
      <c r="E408" s="10">
        <v>3.2081999999999999E-2</v>
      </c>
      <c r="F408" s="10">
        <v>4.8953999999999998E-2</v>
      </c>
      <c r="G408" s="10">
        <v>7.8090999999999994E-2</v>
      </c>
      <c r="H408" s="10">
        <v>0.12662300000000001</v>
      </c>
      <c r="I408" s="10">
        <v>0.16197400000000001</v>
      </c>
      <c r="J408" s="10">
        <v>0.19166800000000001</v>
      </c>
      <c r="K408" s="10">
        <v>0.21668399999999999</v>
      </c>
      <c r="L408" s="10">
        <v>0.22114500000000001</v>
      </c>
      <c r="M408" s="10">
        <v>0.20146500000000001</v>
      </c>
      <c r="N408" s="10">
        <v>0.20458299999999999</v>
      </c>
      <c r="O408" s="10">
        <v>0.23812700000000001</v>
      </c>
      <c r="P408" s="10">
        <v>0.25259300000000001</v>
      </c>
      <c r="Q408" s="10">
        <v>0.256519</v>
      </c>
      <c r="R408" s="10">
        <v>0.24479799999999999</v>
      </c>
      <c r="S408" s="10">
        <v>0.24518100000000001</v>
      </c>
      <c r="T408" s="10">
        <v>0.26424500000000001</v>
      </c>
      <c r="U408" s="10">
        <v>0.27367000000000002</v>
      </c>
      <c r="V408" s="10">
        <v>0.24904599999999999</v>
      </c>
      <c r="W408" s="10">
        <v>0.22391</v>
      </c>
      <c r="X408" s="10">
        <v>0.220749</v>
      </c>
      <c r="Y408" s="10">
        <v>0.220579</v>
      </c>
      <c r="Z408" s="10">
        <v>0.21887300000000001</v>
      </c>
      <c r="AA408" s="10">
        <v>0.20239599999999999</v>
      </c>
      <c r="AB408" s="10">
        <v>0.184341</v>
      </c>
      <c r="AC408" s="10">
        <v>0.14336299999999999</v>
      </c>
      <c r="AD408" s="10">
        <v>0.112549</v>
      </c>
      <c r="AE408" s="10">
        <v>0.114146</v>
      </c>
      <c r="AF408" s="10">
        <v>0.121474</v>
      </c>
      <c r="AG408" s="10">
        <v>0.11636100000000001</v>
      </c>
      <c r="AH408" s="10">
        <v>0.100124</v>
      </c>
      <c r="AI408" s="10">
        <v>6.216E-2</v>
      </c>
      <c r="AJ408" s="10">
        <v>3.9827000000000001E-2</v>
      </c>
      <c r="AK408" s="10">
        <v>4.2603000000000002E-2</v>
      </c>
      <c r="AL408" s="10">
        <v>5.5154000000000002E-2</v>
      </c>
      <c r="AM408" s="10">
        <v>8.1209000000000003E-2</v>
      </c>
      <c r="AN408" s="10">
        <v>0.137822</v>
      </c>
      <c r="AO408" s="10">
        <v>0.21593000000000001</v>
      </c>
      <c r="AP408" s="10">
        <v>0.32991999999999999</v>
      </c>
      <c r="AQ408" s="10">
        <v>0.47303200000000001</v>
      </c>
      <c r="AR408" s="10">
        <v>0.64168999999999998</v>
      </c>
      <c r="AS408" s="10">
        <v>0.79361300000000001</v>
      </c>
      <c r="AT408" s="10">
        <v>0.97759600000000002</v>
      </c>
      <c r="AU408" s="10">
        <v>1.146892</v>
      </c>
      <c r="AV408" s="10">
        <v>1.29653</v>
      </c>
      <c r="AW408" s="10">
        <v>1.473069</v>
      </c>
      <c r="AX408" s="10">
        <v>1.6896119999999999</v>
      </c>
      <c r="AY408" s="10">
        <v>1.876482</v>
      </c>
      <c r="AZ408" s="10">
        <v>2.0369000000000002</v>
      </c>
      <c r="BA408" s="10">
        <v>2.1921400000000002</v>
      </c>
      <c r="BB408" s="10">
        <v>2.3147959999999999</v>
      </c>
      <c r="BC408" s="10">
        <v>2.432455</v>
      </c>
      <c r="BD408" s="10">
        <v>2.5442279999999999</v>
      </c>
      <c r="BE408" s="10">
        <v>2.6740780000000002</v>
      </c>
      <c r="BF408" s="10">
        <v>2.8590930000000001</v>
      </c>
      <c r="BG408" s="10">
        <v>3.0771470000000001</v>
      </c>
      <c r="BH408" s="10">
        <v>3.3349030000000002</v>
      </c>
      <c r="BI408" s="10">
        <v>3.6054029999999999</v>
      </c>
      <c r="BJ408" s="10">
        <v>3.8683230000000002</v>
      </c>
      <c r="BK408" s="10">
        <v>4.1377930000000003</v>
      </c>
      <c r="BL408" s="10">
        <v>4.4249830000000001</v>
      </c>
      <c r="BM408" s="10">
        <v>4.7013119999999997</v>
      </c>
      <c r="BN408" s="10">
        <v>4.9663139999999997</v>
      </c>
      <c r="BO408" s="10">
        <v>5.245908</v>
      </c>
      <c r="BP408" s="10">
        <v>5.5376580000000004</v>
      </c>
      <c r="BQ408" s="10">
        <v>5.8430030000000004</v>
      </c>
      <c r="BR408" s="10">
        <v>6.1626099999999999</v>
      </c>
      <c r="BS408" s="10">
        <v>6.4971439999999996</v>
      </c>
      <c r="BT408" s="10">
        <v>6.847302</v>
      </c>
      <c r="BU408" s="10">
        <v>7.2138150000000003</v>
      </c>
      <c r="BV408" s="10">
        <v>7.5974459999999997</v>
      </c>
      <c r="BW408" s="10">
        <v>7.9989949999999999</v>
      </c>
      <c r="BX408" s="10">
        <v>8.4192979999999995</v>
      </c>
      <c r="BY408" s="10">
        <v>8.8592320000000004</v>
      </c>
      <c r="BZ408" s="10">
        <v>9.3197130000000001</v>
      </c>
      <c r="CA408" s="10">
        <v>9.8017009999999996</v>
      </c>
      <c r="CB408" s="10">
        <v>10.306201</v>
      </c>
    </row>
    <row r="409" spans="1:80">
      <c r="A409" s="10">
        <v>1.4872E-2</v>
      </c>
      <c r="B409" s="10">
        <v>2.5093000000000001E-2</v>
      </c>
      <c r="C409" s="10">
        <v>3.1178000000000001E-2</v>
      </c>
      <c r="D409" s="10">
        <v>3.9809999999999998E-2</v>
      </c>
      <c r="E409" s="10">
        <v>6.3517000000000004E-2</v>
      </c>
      <c r="F409" s="10">
        <v>0.107678</v>
      </c>
      <c r="G409" s="10">
        <v>0.137654</v>
      </c>
      <c r="H409" s="10">
        <v>0.13083700000000001</v>
      </c>
      <c r="I409" s="10">
        <v>0.124843</v>
      </c>
      <c r="J409" s="10">
        <v>0.11296</v>
      </c>
      <c r="K409" s="10">
        <v>7.4434E-2</v>
      </c>
      <c r="L409" s="10">
        <v>1.7905000000000001E-2</v>
      </c>
      <c r="M409" s="10">
        <v>-4.6295000000000003E-2</v>
      </c>
      <c r="N409" s="10">
        <v>-8.5045999999999997E-2</v>
      </c>
      <c r="O409" s="10">
        <v>-0.115888</v>
      </c>
      <c r="P409" s="10">
        <v>-0.132191</v>
      </c>
      <c r="Q409" s="10">
        <v>-0.14732000000000001</v>
      </c>
      <c r="R409" s="10">
        <v>-0.17544899999999999</v>
      </c>
      <c r="S409" s="10">
        <v>-0.19185199999999999</v>
      </c>
      <c r="T409" s="10">
        <v>-0.19134100000000001</v>
      </c>
      <c r="U409" s="10">
        <v>-0.203346</v>
      </c>
      <c r="V409" s="10">
        <v>-0.21913299999999999</v>
      </c>
      <c r="W409" s="10">
        <v>-0.218026</v>
      </c>
      <c r="X409" s="10">
        <v>-0.21385100000000001</v>
      </c>
      <c r="Y409" s="10">
        <v>-0.21777199999999999</v>
      </c>
      <c r="Z409" s="10">
        <v>-0.22986599999999999</v>
      </c>
      <c r="AA409" s="10">
        <v>-0.24058399999999999</v>
      </c>
      <c r="AB409" s="10">
        <v>-0.24702199999999999</v>
      </c>
      <c r="AC409" s="10">
        <v>-0.24901100000000001</v>
      </c>
      <c r="AD409" s="10">
        <v>-0.252021</v>
      </c>
      <c r="AE409" s="10">
        <v>-0.26164900000000002</v>
      </c>
      <c r="AF409" s="10">
        <v>-0.26253799999999999</v>
      </c>
      <c r="AG409" s="10">
        <v>-0.23914299999999999</v>
      </c>
      <c r="AH409" s="10">
        <v>-0.20191600000000001</v>
      </c>
      <c r="AI409" s="10">
        <v>-0.17046500000000001</v>
      </c>
      <c r="AJ409" s="10">
        <v>-0.142538</v>
      </c>
      <c r="AK409" s="10">
        <v>-0.124482</v>
      </c>
      <c r="AL409" s="10">
        <v>-0.108963</v>
      </c>
      <c r="AM409" s="10">
        <v>-9.3283000000000005E-2</v>
      </c>
      <c r="AN409" s="10">
        <v>-7.1556999999999996E-2</v>
      </c>
      <c r="AO409" s="10">
        <v>-5.3019999999999998E-2</v>
      </c>
      <c r="AP409" s="10">
        <v>-4.9492000000000001E-2</v>
      </c>
      <c r="AQ409" s="10">
        <v>-4.4708999999999999E-2</v>
      </c>
      <c r="AR409" s="10">
        <v>-7.6119999999999998E-3</v>
      </c>
      <c r="AS409" s="10">
        <v>5.0890999999999999E-2</v>
      </c>
      <c r="AT409" s="10">
        <v>9.1083999999999998E-2</v>
      </c>
      <c r="AU409" s="10">
        <v>0.124991</v>
      </c>
      <c r="AV409" s="10">
        <v>0.16100300000000001</v>
      </c>
      <c r="AW409" s="10">
        <v>0.20574700000000001</v>
      </c>
      <c r="AX409" s="10">
        <v>0.25957400000000003</v>
      </c>
      <c r="AY409" s="10">
        <v>0.316357</v>
      </c>
      <c r="AZ409" s="10">
        <v>0.354043</v>
      </c>
      <c r="BA409" s="10">
        <v>0.359371</v>
      </c>
      <c r="BB409" s="10">
        <v>0.37628200000000001</v>
      </c>
      <c r="BC409" s="10">
        <v>0.40547100000000003</v>
      </c>
      <c r="BD409" s="10">
        <v>0.43320199999999998</v>
      </c>
      <c r="BE409" s="10">
        <v>0.46072099999999999</v>
      </c>
      <c r="BF409" s="10">
        <v>0.499083</v>
      </c>
      <c r="BG409" s="10">
        <v>0.550118</v>
      </c>
      <c r="BH409" s="10">
        <v>0.60343100000000005</v>
      </c>
      <c r="BI409" s="10">
        <v>0.66170700000000005</v>
      </c>
      <c r="BJ409" s="10">
        <v>0.72500299999999995</v>
      </c>
      <c r="BK409" s="10">
        <v>0.77682399999999996</v>
      </c>
      <c r="BL409" s="10">
        <v>0.81861700000000004</v>
      </c>
      <c r="BM409" s="10">
        <v>0.85525600000000002</v>
      </c>
      <c r="BN409" s="10">
        <v>0.89850200000000002</v>
      </c>
      <c r="BO409" s="10">
        <v>0.94404500000000002</v>
      </c>
      <c r="BP409" s="10">
        <v>0.99113799999999996</v>
      </c>
      <c r="BQ409" s="10">
        <v>1.0393699999999999</v>
      </c>
      <c r="BR409" s="10">
        <v>1.0887690000000001</v>
      </c>
      <c r="BS409" s="10">
        <v>1.139365</v>
      </c>
      <c r="BT409" s="10">
        <v>1.191187</v>
      </c>
      <c r="BU409" s="10">
        <v>1.244264</v>
      </c>
      <c r="BV409" s="10">
        <v>1.298627</v>
      </c>
      <c r="BW409" s="10">
        <v>1.3543069999999999</v>
      </c>
      <c r="BX409" s="10">
        <v>1.411335</v>
      </c>
      <c r="BY409" s="10">
        <v>1.4697450000000001</v>
      </c>
      <c r="BZ409" s="10">
        <v>1.529569</v>
      </c>
      <c r="CA409" s="10">
        <v>1.590843</v>
      </c>
      <c r="CB409" s="10">
        <v>1.6536010000000001</v>
      </c>
    </row>
    <row r="410" spans="1:80">
      <c r="A410" s="10">
        <v>1.7874000000000001E-2</v>
      </c>
      <c r="B410" s="10">
        <v>1.7000000000000001E-2</v>
      </c>
      <c r="C410" s="10">
        <v>5.5149999999999999E-3</v>
      </c>
      <c r="D410" s="10">
        <v>1.8825999999999999E-2</v>
      </c>
      <c r="E410" s="10">
        <v>3.1060999999999998E-2</v>
      </c>
      <c r="F410" s="10">
        <v>2.0317999999999999E-2</v>
      </c>
      <c r="G410" s="10">
        <v>-9.188E-3</v>
      </c>
      <c r="H410" s="10">
        <v>-2.3890000000000002E-2</v>
      </c>
      <c r="I410" s="10">
        <v>-2.2502000000000001E-2</v>
      </c>
      <c r="J410" s="10">
        <v>-4.3154999999999999E-2</v>
      </c>
      <c r="K410" s="10">
        <v>-5.1866000000000002E-2</v>
      </c>
      <c r="L410" s="10">
        <v>-4.8751999999999997E-2</v>
      </c>
      <c r="M410" s="10">
        <v>-4.2973999999999998E-2</v>
      </c>
      <c r="N410" s="10">
        <v>-4.1123E-2</v>
      </c>
      <c r="O410" s="10">
        <v>-2.5968999999999999E-2</v>
      </c>
      <c r="P410" s="10">
        <v>8.7589999999999994E-3</v>
      </c>
      <c r="Q410" s="10">
        <v>3.8313E-2</v>
      </c>
      <c r="R410" s="10">
        <v>5.2562999999999999E-2</v>
      </c>
      <c r="S410" s="10">
        <v>8.301E-2</v>
      </c>
      <c r="T410" s="10">
        <v>0.132964</v>
      </c>
      <c r="U410" s="10">
        <v>0.16894899999999999</v>
      </c>
      <c r="V410" s="10">
        <v>0.185081</v>
      </c>
      <c r="W410" s="10">
        <v>0.18679399999999999</v>
      </c>
      <c r="X410" s="10">
        <v>0.18018700000000001</v>
      </c>
      <c r="Y410" s="10">
        <v>0.17797199999999999</v>
      </c>
      <c r="Z410" s="10">
        <v>0.177896</v>
      </c>
      <c r="AA410" s="10">
        <v>0.20202300000000001</v>
      </c>
      <c r="AB410" s="10">
        <v>0.26588800000000001</v>
      </c>
      <c r="AC410" s="10">
        <v>0.32845800000000003</v>
      </c>
      <c r="AD410" s="10">
        <v>0.35801899999999998</v>
      </c>
      <c r="AE410" s="10">
        <v>0.332652</v>
      </c>
      <c r="AF410" s="10">
        <v>0.29106900000000002</v>
      </c>
      <c r="AG410" s="10">
        <v>0.24435999999999999</v>
      </c>
      <c r="AH410" s="10">
        <v>0.184119</v>
      </c>
      <c r="AI410" s="10">
        <v>9.4742000000000007E-2</v>
      </c>
      <c r="AJ410" s="10">
        <v>1.9012000000000001E-2</v>
      </c>
      <c r="AK410" s="10">
        <v>-2.5343000000000001E-2</v>
      </c>
      <c r="AL410" s="10">
        <v>-5.7622E-2</v>
      </c>
      <c r="AM410" s="10">
        <v>-8.7193000000000007E-2</v>
      </c>
      <c r="AN410" s="10">
        <v>-0.118931</v>
      </c>
      <c r="AO410" s="10">
        <v>-0.14217399999999999</v>
      </c>
      <c r="AP410" s="10">
        <v>-0.154557</v>
      </c>
      <c r="AQ410" s="10">
        <v>-0.158049</v>
      </c>
      <c r="AR410" s="10">
        <v>-0.15190200000000001</v>
      </c>
      <c r="AS410" s="10">
        <v>-0.13354199999999999</v>
      </c>
      <c r="AT410" s="10">
        <v>-0.105324</v>
      </c>
      <c r="AU410" s="10">
        <v>-6.4016000000000003E-2</v>
      </c>
      <c r="AV410" s="10">
        <v>-3.8418000000000001E-2</v>
      </c>
      <c r="AW410" s="10">
        <v>-4.1140999999999997E-2</v>
      </c>
      <c r="AX410" s="10">
        <v>-3.9007E-2</v>
      </c>
      <c r="AY410" s="10">
        <v>-1.7648E-2</v>
      </c>
      <c r="AZ410" s="10">
        <v>2.0403999999999999E-2</v>
      </c>
      <c r="BA410" s="10">
        <v>6.5719E-2</v>
      </c>
      <c r="BB410" s="10">
        <v>0.11053499999999999</v>
      </c>
      <c r="BC410" s="10">
        <v>0.15754199999999999</v>
      </c>
      <c r="BD410" s="10">
        <v>0.208839</v>
      </c>
      <c r="BE410" s="10">
        <v>0.261378</v>
      </c>
      <c r="BF410" s="10">
        <v>0.30534099999999997</v>
      </c>
      <c r="BG410" s="10">
        <v>0.34717999999999999</v>
      </c>
      <c r="BH410" s="10">
        <v>0.38319399999999998</v>
      </c>
      <c r="BI410" s="10">
        <v>0.43242199999999997</v>
      </c>
      <c r="BJ410" s="10">
        <v>0.48848000000000003</v>
      </c>
      <c r="BK410" s="10">
        <v>0.53905899999999995</v>
      </c>
      <c r="BL410" s="10">
        <v>0.576376</v>
      </c>
      <c r="BM410" s="10">
        <v>0.60764399999999996</v>
      </c>
      <c r="BN410" s="10">
        <v>0.63999200000000001</v>
      </c>
      <c r="BO410" s="10">
        <v>0.67229899999999998</v>
      </c>
      <c r="BP410" s="10">
        <v>0.70516299999999998</v>
      </c>
      <c r="BQ410" s="10">
        <v>0.73868</v>
      </c>
      <c r="BR410" s="10">
        <v>0.77285599999999999</v>
      </c>
      <c r="BS410" s="10">
        <v>0.80770299999999995</v>
      </c>
      <c r="BT410" s="10">
        <v>0.84323599999999999</v>
      </c>
      <c r="BU410" s="10">
        <v>0.879467</v>
      </c>
      <c r="BV410" s="10">
        <v>0.91640999999999995</v>
      </c>
      <c r="BW410" s="10">
        <v>0.95407900000000001</v>
      </c>
      <c r="BX410" s="10">
        <v>0.99248899999999995</v>
      </c>
      <c r="BY410" s="10">
        <v>1.0316540000000001</v>
      </c>
      <c r="BZ410" s="10">
        <v>1.071588</v>
      </c>
      <c r="CA410" s="10">
        <v>1.1123080000000001</v>
      </c>
      <c r="CB410" s="10">
        <v>1.1538280000000001</v>
      </c>
    </row>
    <row r="411" spans="1:80">
      <c r="A411" s="10">
        <v>-4.3899999999999998E-3</v>
      </c>
      <c r="B411" s="10">
        <v>4.0099999999999999E-4</v>
      </c>
      <c r="C411" s="10">
        <v>1.8752999999999999E-2</v>
      </c>
      <c r="D411" s="10">
        <v>4.5754999999999997E-2</v>
      </c>
      <c r="E411" s="10">
        <v>0.10124900000000001</v>
      </c>
      <c r="F411" s="10">
        <v>0.162471</v>
      </c>
      <c r="G411" s="10">
        <v>0.188913</v>
      </c>
      <c r="H411" s="10">
        <v>0.188384</v>
      </c>
      <c r="I411" s="10">
        <v>0.17557600000000001</v>
      </c>
      <c r="J411" s="10">
        <v>0.145289</v>
      </c>
      <c r="K411" s="10">
        <v>0.111933</v>
      </c>
      <c r="L411" s="10">
        <v>8.6944999999999995E-2</v>
      </c>
      <c r="M411" s="10">
        <v>6.8617999999999998E-2</v>
      </c>
      <c r="N411" s="10">
        <v>5.8906E-2</v>
      </c>
      <c r="O411" s="10">
        <v>6.7988000000000007E-2</v>
      </c>
      <c r="P411" s="10">
        <v>8.2227999999999996E-2</v>
      </c>
      <c r="Q411" s="10">
        <v>8.7120000000000003E-2</v>
      </c>
      <c r="R411" s="10">
        <v>8.3125000000000004E-2</v>
      </c>
      <c r="S411" s="10">
        <v>8.6989999999999998E-2</v>
      </c>
      <c r="T411" s="10">
        <v>0.102268</v>
      </c>
      <c r="U411" s="10">
        <v>0.123068</v>
      </c>
      <c r="V411" s="10">
        <v>0.1411</v>
      </c>
      <c r="W411" s="10">
        <v>0.14299500000000001</v>
      </c>
      <c r="X411" s="10">
        <v>0.137825</v>
      </c>
      <c r="Y411" s="10">
        <v>0.142073</v>
      </c>
      <c r="Z411" s="10">
        <v>0.17991699999999999</v>
      </c>
      <c r="AA411" s="10">
        <v>0.241511</v>
      </c>
      <c r="AB411" s="10">
        <v>0.28212999999999999</v>
      </c>
      <c r="AC411" s="10">
        <v>0.30990899999999999</v>
      </c>
      <c r="AD411" s="10">
        <v>0.355522</v>
      </c>
      <c r="AE411" s="10">
        <v>0.40978199999999998</v>
      </c>
      <c r="AF411" s="10">
        <v>0.44047900000000001</v>
      </c>
      <c r="AG411" s="10">
        <v>0.46860800000000002</v>
      </c>
      <c r="AH411" s="10">
        <v>0.51455600000000001</v>
      </c>
      <c r="AI411" s="10">
        <v>0.56699699999999997</v>
      </c>
      <c r="AJ411" s="10">
        <v>0.625421</v>
      </c>
      <c r="AK411" s="10">
        <v>0.70585799999999999</v>
      </c>
      <c r="AL411" s="10">
        <v>0.76356800000000002</v>
      </c>
      <c r="AM411" s="10">
        <v>0.76727299999999998</v>
      </c>
      <c r="AN411" s="10">
        <v>0.76550099999999999</v>
      </c>
      <c r="AO411" s="10">
        <v>0.77360499999999999</v>
      </c>
      <c r="AP411" s="10">
        <v>0.80823400000000001</v>
      </c>
      <c r="AQ411" s="10">
        <v>0.85490900000000003</v>
      </c>
      <c r="AR411" s="10">
        <v>0.89500800000000003</v>
      </c>
      <c r="AS411" s="10">
        <v>0.92328600000000005</v>
      </c>
      <c r="AT411" s="10">
        <v>0.91681000000000001</v>
      </c>
      <c r="AU411" s="10">
        <v>0.86497400000000002</v>
      </c>
      <c r="AV411" s="10">
        <v>0.80688499999999996</v>
      </c>
      <c r="AW411" s="10">
        <v>0.77442900000000003</v>
      </c>
      <c r="AX411" s="10">
        <v>0.72327900000000001</v>
      </c>
      <c r="AY411" s="10">
        <v>0.65235299999999996</v>
      </c>
      <c r="AZ411" s="10">
        <v>0.57543299999999997</v>
      </c>
      <c r="BA411" s="10">
        <v>0.51458899999999996</v>
      </c>
      <c r="BB411" s="10">
        <v>0.48196800000000001</v>
      </c>
      <c r="BC411" s="10">
        <v>0.47645500000000002</v>
      </c>
      <c r="BD411" s="10">
        <v>0.46177200000000002</v>
      </c>
      <c r="BE411" s="10">
        <v>0.450461</v>
      </c>
      <c r="BF411" s="10">
        <v>0.45006699999999999</v>
      </c>
      <c r="BG411" s="10">
        <v>0.47074500000000002</v>
      </c>
      <c r="BH411" s="10">
        <v>0.49171300000000001</v>
      </c>
      <c r="BI411" s="10">
        <v>0.51300599999999996</v>
      </c>
      <c r="BJ411" s="10">
        <v>0.52948399999999995</v>
      </c>
      <c r="BK411" s="10">
        <v>0.54755100000000001</v>
      </c>
      <c r="BL411" s="10">
        <v>0.56262999999999996</v>
      </c>
      <c r="BM411" s="10">
        <v>0.58145899999999995</v>
      </c>
      <c r="BN411" s="10">
        <v>0.60003300000000004</v>
      </c>
      <c r="BO411" s="10">
        <v>0.61940200000000001</v>
      </c>
      <c r="BP411" s="10">
        <v>0.63917000000000002</v>
      </c>
      <c r="BQ411" s="10">
        <v>0.65915500000000005</v>
      </c>
      <c r="BR411" s="10">
        <v>0.67938299999999996</v>
      </c>
      <c r="BS411" s="10">
        <v>0.69985799999999998</v>
      </c>
      <c r="BT411" s="10">
        <v>0.72058199999999994</v>
      </c>
      <c r="BU411" s="10">
        <v>0.74156</v>
      </c>
      <c r="BV411" s="10">
        <v>0.76279200000000003</v>
      </c>
      <c r="BW411" s="10">
        <v>0.78428399999999998</v>
      </c>
      <c r="BX411" s="10">
        <v>0.80603800000000003</v>
      </c>
      <c r="BY411" s="10">
        <v>0.82805700000000004</v>
      </c>
      <c r="BZ411" s="10">
        <v>0.85034500000000002</v>
      </c>
      <c r="CA411" s="10">
        <v>0.87290400000000001</v>
      </c>
      <c r="CB411" s="10">
        <v>0.89573800000000003</v>
      </c>
    </row>
    <row r="412" spans="1:80">
      <c r="A412" s="10">
        <v>2.7297999999999999E-2</v>
      </c>
      <c r="B412" s="10">
        <v>6.1995000000000001E-2</v>
      </c>
      <c r="C412" s="10">
        <v>8.2490999999999995E-2</v>
      </c>
      <c r="D412" s="10">
        <v>6.8565000000000001E-2</v>
      </c>
      <c r="E412" s="10">
        <v>3.058E-2</v>
      </c>
      <c r="F412" s="10">
        <v>-8.1519999999999995E-3</v>
      </c>
      <c r="G412" s="10">
        <v>-3.6519999999999997E-2</v>
      </c>
      <c r="H412" s="10">
        <v>-5.3990000000000003E-2</v>
      </c>
      <c r="I412" s="10">
        <v>-5.4843999999999997E-2</v>
      </c>
      <c r="J412" s="10">
        <v>-5.7736999999999997E-2</v>
      </c>
      <c r="K412" s="10">
        <v>-7.9513E-2</v>
      </c>
      <c r="L412" s="10">
        <v>-7.1100999999999998E-2</v>
      </c>
      <c r="M412" s="10">
        <v>-3.8502000000000002E-2</v>
      </c>
      <c r="N412" s="10">
        <v>-1.3245E-2</v>
      </c>
      <c r="O412" s="10">
        <v>8.6070000000000001E-3</v>
      </c>
      <c r="P412" s="10">
        <v>1.3244000000000001E-2</v>
      </c>
      <c r="Q412" s="10">
        <v>5.9579999999999998E-3</v>
      </c>
      <c r="R412" s="10">
        <v>-5.398E-3</v>
      </c>
      <c r="S412" s="10">
        <v>-7.4819999999999999E-3</v>
      </c>
      <c r="T412" s="10">
        <v>-6.3449999999999999E-3</v>
      </c>
      <c r="U412" s="10">
        <v>-1.7727E-2</v>
      </c>
      <c r="V412" s="10">
        <v>-2.9158E-2</v>
      </c>
      <c r="W412" s="10">
        <v>-4.2185E-2</v>
      </c>
      <c r="X412" s="10">
        <v>-3.1345999999999999E-2</v>
      </c>
      <c r="Y412" s="10">
        <v>-1.4952999999999999E-2</v>
      </c>
      <c r="Z412" s="10">
        <v>-3.4084000000000003E-2</v>
      </c>
      <c r="AA412" s="10">
        <v>-5.1110000000000003E-2</v>
      </c>
      <c r="AB412" s="10">
        <v>-6.4307000000000003E-2</v>
      </c>
      <c r="AC412" s="10">
        <v>-7.2689000000000004E-2</v>
      </c>
      <c r="AD412" s="10">
        <v>-7.4297000000000002E-2</v>
      </c>
      <c r="AE412" s="10">
        <v>-7.8002000000000002E-2</v>
      </c>
      <c r="AF412" s="10">
        <v>-6.6641000000000006E-2</v>
      </c>
      <c r="AG412" s="10">
        <v>-6.5476000000000006E-2</v>
      </c>
      <c r="AH412" s="10">
        <v>-7.7380000000000004E-2</v>
      </c>
      <c r="AI412" s="10">
        <v>-9.1148000000000007E-2</v>
      </c>
      <c r="AJ412" s="10">
        <v>-9.2834E-2</v>
      </c>
      <c r="AK412" s="10">
        <v>-5.2668E-2</v>
      </c>
      <c r="AL412" s="10">
        <v>1.5682000000000001E-2</v>
      </c>
      <c r="AM412" s="10">
        <v>6.6574999999999995E-2</v>
      </c>
      <c r="AN412" s="10">
        <v>0.11638</v>
      </c>
      <c r="AO412" s="10">
        <v>0.16886999999999999</v>
      </c>
      <c r="AP412" s="10">
        <v>0.22477800000000001</v>
      </c>
      <c r="AQ412" s="10">
        <v>0.26179000000000002</v>
      </c>
      <c r="AR412" s="10">
        <v>0.29410199999999997</v>
      </c>
      <c r="AS412" s="10">
        <v>0.32791300000000001</v>
      </c>
      <c r="AT412" s="10">
        <v>0.36907299999999998</v>
      </c>
      <c r="AU412" s="10">
        <v>0.44514199999999998</v>
      </c>
      <c r="AV412" s="10">
        <v>0.52252399999999999</v>
      </c>
      <c r="AW412" s="10">
        <v>0.613564</v>
      </c>
      <c r="AX412" s="10">
        <v>0.73493600000000003</v>
      </c>
      <c r="AY412" s="10">
        <v>0.89336700000000002</v>
      </c>
      <c r="AZ412" s="10">
        <v>1.0648949999999999</v>
      </c>
      <c r="BA412" s="10">
        <v>1.2432019999999999</v>
      </c>
      <c r="BB412" s="10">
        <v>1.4239409999999999</v>
      </c>
      <c r="BC412" s="10">
        <v>1.6692370000000001</v>
      </c>
      <c r="BD412" s="10">
        <v>1.9249229999999999</v>
      </c>
      <c r="BE412" s="10">
        <v>2.183503</v>
      </c>
      <c r="BF412" s="10">
        <v>2.4824989999999998</v>
      </c>
      <c r="BG412" s="10">
        <v>2.8252449999999998</v>
      </c>
      <c r="BH412" s="10">
        <v>3.252262</v>
      </c>
      <c r="BI412" s="10">
        <v>3.7167050000000001</v>
      </c>
      <c r="BJ412" s="10">
        <v>4.2057120000000001</v>
      </c>
      <c r="BK412" s="10">
        <v>4.735976</v>
      </c>
      <c r="BL412" s="10">
        <v>5.3057230000000004</v>
      </c>
      <c r="BM412" s="10">
        <v>5.8785959999999999</v>
      </c>
      <c r="BN412" s="10">
        <v>6.4852999999999996</v>
      </c>
      <c r="BO412" s="10">
        <v>7.1383710000000002</v>
      </c>
      <c r="BP412" s="10">
        <v>7.846387</v>
      </c>
      <c r="BQ412" s="10">
        <v>8.6159859999999995</v>
      </c>
      <c r="BR412" s="10">
        <v>9.4525380000000006</v>
      </c>
      <c r="BS412" s="10">
        <v>10.361865999999999</v>
      </c>
      <c r="BT412" s="10">
        <v>11.350301</v>
      </c>
      <c r="BU412" s="10">
        <v>12.424727000000001</v>
      </c>
      <c r="BV412" s="10">
        <v>13.592623</v>
      </c>
      <c r="BW412" s="10">
        <v>14.862121</v>
      </c>
      <c r="BX412" s="10">
        <v>16.242059999999999</v>
      </c>
      <c r="BY412" s="10">
        <v>17.742049000000002</v>
      </c>
      <c r="BZ412" s="10">
        <v>19.372530000000001</v>
      </c>
      <c r="CA412" s="10">
        <v>21.144856000000001</v>
      </c>
      <c r="CB412" s="10">
        <v>23.071368</v>
      </c>
    </row>
    <row r="413" spans="1:80">
      <c r="A413" s="10">
        <v>1.3756000000000001E-2</v>
      </c>
      <c r="B413" s="10">
        <v>4.4221000000000003E-2</v>
      </c>
      <c r="C413" s="10">
        <v>7.5519000000000003E-2</v>
      </c>
      <c r="D413" s="10">
        <v>9.2322000000000001E-2</v>
      </c>
      <c r="E413" s="10">
        <v>0.11432199999999999</v>
      </c>
      <c r="F413" s="10">
        <v>0.10377400000000001</v>
      </c>
      <c r="G413" s="10">
        <v>8.4249000000000004E-2</v>
      </c>
      <c r="H413" s="10">
        <v>9.8399E-2</v>
      </c>
      <c r="I413" s="10">
        <v>0.12653200000000001</v>
      </c>
      <c r="J413" s="10">
        <v>0.141314</v>
      </c>
      <c r="K413" s="10">
        <v>0.168327</v>
      </c>
      <c r="L413" s="10">
        <v>0.21294099999999999</v>
      </c>
      <c r="M413" s="10">
        <v>0.26124900000000001</v>
      </c>
      <c r="N413" s="10">
        <v>0.339111</v>
      </c>
      <c r="O413" s="10">
        <v>0.42719800000000002</v>
      </c>
      <c r="P413" s="10">
        <v>0.50232100000000002</v>
      </c>
      <c r="Q413" s="10">
        <v>0.56245000000000001</v>
      </c>
      <c r="R413" s="10">
        <v>0.59084599999999998</v>
      </c>
      <c r="S413" s="10">
        <v>0.59798899999999999</v>
      </c>
      <c r="T413" s="10">
        <v>0.61060000000000003</v>
      </c>
      <c r="U413" s="10">
        <v>0.62867499999999998</v>
      </c>
      <c r="V413" s="10">
        <v>0.65872799999999998</v>
      </c>
      <c r="W413" s="10">
        <v>0.70927399999999996</v>
      </c>
      <c r="X413" s="10">
        <v>0.75631899999999996</v>
      </c>
      <c r="Y413" s="10">
        <v>0.81192900000000001</v>
      </c>
      <c r="Z413" s="10">
        <v>0.85874799999999996</v>
      </c>
      <c r="AA413" s="10">
        <v>0.90937800000000002</v>
      </c>
      <c r="AB413" s="10">
        <v>0.98030799999999996</v>
      </c>
      <c r="AC413" s="10">
        <v>1.0361309999999999</v>
      </c>
      <c r="AD413" s="10">
        <v>1.0892170000000001</v>
      </c>
      <c r="AE413" s="10">
        <v>1.1430130000000001</v>
      </c>
      <c r="AF413" s="10">
        <v>1.237522</v>
      </c>
      <c r="AG413" s="10">
        <v>1.3627769999999999</v>
      </c>
      <c r="AH413" s="10">
        <v>1.423581</v>
      </c>
      <c r="AI413" s="10">
        <v>1.41923</v>
      </c>
      <c r="AJ413" s="10">
        <v>1.4214169999999999</v>
      </c>
      <c r="AK413" s="10">
        <v>1.4628989999999999</v>
      </c>
      <c r="AL413" s="10">
        <v>1.529058</v>
      </c>
      <c r="AM413" s="10">
        <v>1.5190300000000001</v>
      </c>
      <c r="AN413" s="10">
        <v>1.4851110000000001</v>
      </c>
      <c r="AO413" s="10">
        <v>1.452051</v>
      </c>
      <c r="AP413" s="10">
        <v>1.422307</v>
      </c>
      <c r="AQ413" s="10">
        <v>1.399124</v>
      </c>
      <c r="AR413" s="10">
        <v>1.409656</v>
      </c>
      <c r="AS413" s="10">
        <v>1.4177919999999999</v>
      </c>
      <c r="AT413" s="10">
        <v>1.4200060000000001</v>
      </c>
      <c r="AU413" s="10">
        <v>1.4147940000000001</v>
      </c>
      <c r="AV413" s="10">
        <v>1.402247</v>
      </c>
      <c r="AW413" s="10">
        <v>1.416085</v>
      </c>
      <c r="AX413" s="10">
        <v>1.4408669999999999</v>
      </c>
      <c r="AY413" s="10">
        <v>1.4860359999999999</v>
      </c>
      <c r="AZ413" s="10">
        <v>1.5206930000000001</v>
      </c>
      <c r="BA413" s="10">
        <v>1.529917</v>
      </c>
      <c r="BB413" s="10">
        <v>1.5414760000000001</v>
      </c>
      <c r="BC413" s="10">
        <v>1.5768740000000001</v>
      </c>
      <c r="BD413" s="10">
        <v>1.6097220000000001</v>
      </c>
      <c r="BE413" s="10">
        <v>1.682223</v>
      </c>
      <c r="BF413" s="10">
        <v>1.766011</v>
      </c>
      <c r="BG413" s="10">
        <v>1.8745000000000001</v>
      </c>
      <c r="BH413" s="10">
        <v>1.969195</v>
      </c>
      <c r="BI413" s="10">
        <v>2.0645660000000001</v>
      </c>
      <c r="BJ413" s="10">
        <v>2.1591390000000001</v>
      </c>
      <c r="BK413" s="10">
        <v>2.2760410000000002</v>
      </c>
      <c r="BL413" s="10">
        <v>2.3986429999999999</v>
      </c>
      <c r="BM413" s="10">
        <v>2.51783</v>
      </c>
      <c r="BN413" s="10">
        <v>2.6290640000000001</v>
      </c>
      <c r="BO413" s="10">
        <v>2.7454589999999999</v>
      </c>
      <c r="BP413" s="10">
        <v>2.865056</v>
      </c>
      <c r="BQ413" s="10">
        <v>2.9884759999999999</v>
      </c>
      <c r="BR413" s="10">
        <v>3.115837</v>
      </c>
      <c r="BS413" s="10">
        <v>3.2472660000000002</v>
      </c>
      <c r="BT413" s="10">
        <v>3.3828909999999999</v>
      </c>
      <c r="BU413" s="10">
        <v>3.5228470000000001</v>
      </c>
      <c r="BV413" s="10">
        <v>3.6672720000000001</v>
      </c>
      <c r="BW413" s="10">
        <v>3.816309</v>
      </c>
      <c r="BX413" s="10">
        <v>3.9701050000000002</v>
      </c>
      <c r="BY413" s="10">
        <v>4.1288119999999999</v>
      </c>
      <c r="BZ413" s="10">
        <v>4.2925870000000002</v>
      </c>
      <c r="CA413" s="10">
        <v>4.4615919999999996</v>
      </c>
      <c r="CB413" s="10">
        <v>4.635993</v>
      </c>
    </row>
    <row r="414" spans="1:80">
      <c r="A414" s="10">
        <v>1.8355E-2</v>
      </c>
      <c r="B414" s="10">
        <v>5.6604000000000002E-2</v>
      </c>
      <c r="C414" s="10">
        <v>0.13112399999999999</v>
      </c>
      <c r="D414" s="10">
        <v>0.248528</v>
      </c>
      <c r="E414" s="10">
        <v>0.37437199999999998</v>
      </c>
      <c r="F414" s="10">
        <v>0.51436800000000005</v>
      </c>
      <c r="G414" s="10">
        <v>0.66281900000000005</v>
      </c>
      <c r="H414" s="10">
        <v>0.83785299999999996</v>
      </c>
      <c r="I414" s="10">
        <v>1.0497399999999999</v>
      </c>
      <c r="J414" s="10">
        <v>1.235387</v>
      </c>
      <c r="K414" s="10">
        <v>1.404037</v>
      </c>
      <c r="L414" s="10">
        <v>1.5880719999999999</v>
      </c>
      <c r="M414" s="10">
        <v>1.783482</v>
      </c>
      <c r="N414" s="10">
        <v>1.9316359999999999</v>
      </c>
      <c r="O414" s="10">
        <v>2.0268869999999999</v>
      </c>
      <c r="P414" s="10">
        <v>2.0224880000000001</v>
      </c>
      <c r="Q414" s="10">
        <v>1.944042</v>
      </c>
      <c r="R414" s="10">
        <v>1.843194</v>
      </c>
      <c r="S414" s="10">
        <v>1.7650509999999999</v>
      </c>
      <c r="T414" s="10">
        <v>1.7345060000000001</v>
      </c>
      <c r="U414" s="10">
        <v>1.8157449999999999</v>
      </c>
      <c r="V414" s="10">
        <v>1.953746</v>
      </c>
      <c r="W414" s="10">
        <v>2.0803289999999999</v>
      </c>
      <c r="X414" s="10">
        <v>2.172625</v>
      </c>
      <c r="Y414" s="10">
        <v>2.2248730000000001</v>
      </c>
      <c r="Z414" s="10">
        <v>2.2759480000000001</v>
      </c>
      <c r="AA414" s="10">
        <v>2.3936679999999999</v>
      </c>
      <c r="AB414" s="10">
        <v>2.5917970000000001</v>
      </c>
      <c r="AC414" s="10">
        <v>2.8314080000000001</v>
      </c>
      <c r="AD414" s="10">
        <v>3.1065119999999999</v>
      </c>
      <c r="AE414" s="10">
        <v>3.3302930000000002</v>
      </c>
      <c r="AF414" s="10">
        <v>3.4927619999999999</v>
      </c>
      <c r="AG414" s="10">
        <v>3.6548660000000002</v>
      </c>
      <c r="AH414" s="10">
        <v>3.7856230000000002</v>
      </c>
      <c r="AI414" s="10">
        <v>3.851337</v>
      </c>
      <c r="AJ414" s="10">
        <v>3.8688410000000002</v>
      </c>
      <c r="AK414" s="10">
        <v>3.9135819999999999</v>
      </c>
      <c r="AL414" s="10">
        <v>4.0716640000000002</v>
      </c>
      <c r="AM414" s="10">
        <v>4.3693780000000002</v>
      </c>
      <c r="AN414" s="10">
        <v>4.7691379999999999</v>
      </c>
      <c r="AO414" s="10">
        <v>5.0595929999999996</v>
      </c>
      <c r="AP414" s="10">
        <v>5.2432829999999999</v>
      </c>
      <c r="AQ414" s="10">
        <v>5.4548579999999998</v>
      </c>
      <c r="AR414" s="10">
        <v>5.9101439999999998</v>
      </c>
      <c r="AS414" s="10">
        <v>6.6043269999999996</v>
      </c>
      <c r="AT414" s="10">
        <v>7.4581160000000004</v>
      </c>
      <c r="AU414" s="10">
        <v>8.3305349999999994</v>
      </c>
      <c r="AV414" s="10">
        <v>9.0237049999999996</v>
      </c>
      <c r="AW414" s="10">
        <v>9.4181059999999999</v>
      </c>
      <c r="AX414" s="10">
        <v>9.6404510000000005</v>
      </c>
      <c r="AY414" s="10">
        <v>9.9572900000000004</v>
      </c>
      <c r="AZ414" s="10">
        <v>10.229706999999999</v>
      </c>
      <c r="BA414" s="10">
        <v>10.466799999999999</v>
      </c>
      <c r="BB414" s="10">
        <v>10.899699999999999</v>
      </c>
      <c r="BC414" s="10">
        <v>11.463267</v>
      </c>
      <c r="BD414" s="10">
        <v>12.060946</v>
      </c>
      <c r="BE414" s="10">
        <v>12.918317999999999</v>
      </c>
      <c r="BF414" s="10">
        <v>13.849076</v>
      </c>
      <c r="BG414" s="10">
        <v>14.689537</v>
      </c>
      <c r="BH414" s="10">
        <v>15.516138</v>
      </c>
      <c r="BI414" s="10">
        <v>16.32619</v>
      </c>
      <c r="BJ414" s="10">
        <v>17.140312999999999</v>
      </c>
      <c r="BK414" s="10">
        <v>17.858208999999999</v>
      </c>
      <c r="BL414" s="10">
        <v>18.510359000000001</v>
      </c>
      <c r="BM414" s="10">
        <v>19.239667000000001</v>
      </c>
      <c r="BN414" s="10">
        <v>19.990300999999999</v>
      </c>
      <c r="BO414" s="10">
        <v>20.780995000000001</v>
      </c>
      <c r="BP414" s="10">
        <v>21.598109999999998</v>
      </c>
      <c r="BQ414" s="10">
        <v>22.446031000000001</v>
      </c>
      <c r="BR414" s="10">
        <v>23.325766999999999</v>
      </c>
      <c r="BS414" s="10">
        <v>24.238512</v>
      </c>
      <c r="BT414" s="10">
        <v>25.185504999999999</v>
      </c>
      <c r="BU414" s="10">
        <v>26.168030999999999</v>
      </c>
      <c r="BV414" s="10">
        <v>27.187422999999999</v>
      </c>
      <c r="BW414" s="10">
        <v>28.245063999999999</v>
      </c>
      <c r="BX414" s="10">
        <v>29.342390000000002</v>
      </c>
      <c r="BY414" s="10">
        <v>30.480889000000001</v>
      </c>
      <c r="BZ414" s="10">
        <v>31.662106999999999</v>
      </c>
      <c r="CA414" s="10">
        <v>32.887647000000001</v>
      </c>
      <c r="CB414" s="10">
        <v>34.159170000000003</v>
      </c>
    </row>
    <row r="415" spans="1:80">
      <c r="A415" s="10">
        <v>-6.1919999999999996E-3</v>
      </c>
      <c r="B415" s="10">
        <v>-1.949E-2</v>
      </c>
      <c r="C415" s="10">
        <v>-6.0321E-2</v>
      </c>
      <c r="D415" s="10">
        <v>-8.8414000000000006E-2</v>
      </c>
      <c r="E415" s="10">
        <v>-0.100303</v>
      </c>
      <c r="F415" s="10">
        <v>-0.10549600000000001</v>
      </c>
      <c r="G415" s="10">
        <v>-0.10772</v>
      </c>
      <c r="H415" s="10">
        <v>-0.101012</v>
      </c>
      <c r="I415" s="10">
        <v>-9.2494999999999994E-2</v>
      </c>
      <c r="J415" s="10">
        <v>-7.5822000000000001E-2</v>
      </c>
      <c r="K415" s="10">
        <v>-5.2193000000000003E-2</v>
      </c>
      <c r="L415" s="10">
        <v>-2.9915000000000001E-2</v>
      </c>
      <c r="M415" s="10">
        <v>-1.8593999999999999E-2</v>
      </c>
      <c r="N415" s="10">
        <v>-9.4000000000000004E-3</v>
      </c>
      <c r="O415" s="10">
        <v>8.2190000000000006E-3</v>
      </c>
      <c r="P415" s="10">
        <v>3.1856000000000002E-2</v>
      </c>
      <c r="Q415" s="10">
        <v>5.7865E-2</v>
      </c>
      <c r="R415" s="10">
        <v>6.0749999999999998E-2</v>
      </c>
      <c r="S415" s="10">
        <v>4.5599000000000001E-2</v>
      </c>
      <c r="T415" s="10">
        <v>4.2056000000000003E-2</v>
      </c>
      <c r="U415" s="10">
        <v>5.7905999999999999E-2</v>
      </c>
      <c r="V415" s="10">
        <v>8.6026000000000005E-2</v>
      </c>
      <c r="W415" s="10">
        <v>0.10680199999999999</v>
      </c>
      <c r="X415" s="10">
        <v>0.12809200000000001</v>
      </c>
      <c r="Y415" s="10">
        <v>0.14480599999999999</v>
      </c>
      <c r="Z415" s="10">
        <v>0.15600900000000001</v>
      </c>
      <c r="AA415" s="10">
        <v>0.153114</v>
      </c>
      <c r="AB415" s="10">
        <v>0.10546800000000001</v>
      </c>
      <c r="AC415" s="10">
        <v>6.0405E-2</v>
      </c>
      <c r="AD415" s="10">
        <v>6.4031000000000005E-2</v>
      </c>
      <c r="AE415" s="10">
        <v>8.9408000000000001E-2</v>
      </c>
      <c r="AF415" s="10">
        <v>0.116879</v>
      </c>
      <c r="AG415" s="10">
        <v>0.12604799999999999</v>
      </c>
      <c r="AH415" s="10">
        <v>0.10983</v>
      </c>
      <c r="AI415" s="10">
        <v>8.7684999999999999E-2</v>
      </c>
      <c r="AJ415" s="10">
        <v>7.0156999999999997E-2</v>
      </c>
      <c r="AK415" s="10">
        <v>3.3981999999999998E-2</v>
      </c>
      <c r="AL415" s="10">
        <v>-3.3510999999999999E-2</v>
      </c>
      <c r="AM415" s="10">
        <v>-0.124179</v>
      </c>
      <c r="AN415" s="10">
        <v>-0.21290100000000001</v>
      </c>
      <c r="AO415" s="10">
        <v>-0.27413799999999999</v>
      </c>
      <c r="AP415" s="10">
        <v>-0.31124099999999999</v>
      </c>
      <c r="AQ415" s="10">
        <v>-0.35907499999999998</v>
      </c>
      <c r="AR415" s="10">
        <v>-0.39801399999999998</v>
      </c>
      <c r="AS415" s="10">
        <v>-0.42948500000000001</v>
      </c>
      <c r="AT415" s="10">
        <v>-0.45003799999999999</v>
      </c>
      <c r="AU415" s="10">
        <v>-0.472887</v>
      </c>
      <c r="AV415" s="10">
        <v>-0.49873899999999999</v>
      </c>
      <c r="AW415" s="10">
        <v>-0.52782899999999999</v>
      </c>
      <c r="AX415" s="10">
        <v>-0.54915000000000003</v>
      </c>
      <c r="AY415" s="10">
        <v>-0.557925</v>
      </c>
      <c r="AZ415" s="10">
        <v>-0.55174999999999996</v>
      </c>
      <c r="BA415" s="10">
        <v>-0.54318699999999998</v>
      </c>
      <c r="BB415" s="10">
        <v>-0.52639199999999997</v>
      </c>
      <c r="BC415" s="10">
        <v>-0.50662200000000002</v>
      </c>
      <c r="BD415" s="10">
        <v>-0.49198199999999997</v>
      </c>
      <c r="BE415" s="10">
        <v>-0.47914699999999999</v>
      </c>
      <c r="BF415" s="10">
        <v>-0.47185899999999997</v>
      </c>
      <c r="BG415" s="10">
        <v>-0.476053</v>
      </c>
      <c r="BH415" s="10">
        <v>-0.47750999999999999</v>
      </c>
      <c r="BI415" s="10">
        <v>-0.47731600000000002</v>
      </c>
      <c r="BJ415" s="10">
        <v>-0.481323</v>
      </c>
      <c r="BK415" s="10">
        <v>-0.480383</v>
      </c>
      <c r="BL415" s="10">
        <v>-0.47552800000000001</v>
      </c>
      <c r="BM415" s="10">
        <v>-0.47040399999999999</v>
      </c>
      <c r="BN415" s="10">
        <v>-0.467302</v>
      </c>
      <c r="BO415" s="10">
        <v>-0.46426699999999999</v>
      </c>
      <c r="BP415" s="10">
        <v>-0.46113399999999999</v>
      </c>
      <c r="BQ415" s="10">
        <v>-0.45798</v>
      </c>
      <c r="BR415" s="10">
        <v>-0.45480799999999999</v>
      </c>
      <c r="BS415" s="10">
        <v>-0.45161699999999999</v>
      </c>
      <c r="BT415" s="10">
        <v>-0.44840799999999997</v>
      </c>
      <c r="BU415" s="10">
        <v>-0.44518000000000002</v>
      </c>
      <c r="BV415" s="10">
        <v>-0.44193300000000002</v>
      </c>
      <c r="BW415" s="10">
        <v>-0.43866699999999997</v>
      </c>
      <c r="BX415" s="10">
        <v>-0.43538199999999999</v>
      </c>
      <c r="BY415" s="10">
        <v>-0.43207800000000002</v>
      </c>
      <c r="BZ415" s="10">
        <v>-0.42875400000000002</v>
      </c>
      <c r="CA415" s="10">
        <v>-0.42541099999999998</v>
      </c>
      <c r="CB415" s="10">
        <v>-0.42204799999999998</v>
      </c>
    </row>
    <row r="416" spans="1:80">
      <c r="A416" s="10">
        <v>-2.1158E-2</v>
      </c>
      <c r="B416" s="10">
        <v>-6.6407999999999995E-2</v>
      </c>
      <c r="C416" s="10">
        <v>-9.2520000000000005E-2</v>
      </c>
      <c r="D416" s="10">
        <v>-8.8155999999999998E-2</v>
      </c>
      <c r="E416" s="10">
        <v>-5.6853000000000001E-2</v>
      </c>
      <c r="F416" s="10">
        <v>-2.6003999999999999E-2</v>
      </c>
      <c r="G416" s="10">
        <v>1.2994E-2</v>
      </c>
      <c r="H416" s="10">
        <v>7.3039999999999994E-2</v>
      </c>
      <c r="I416" s="10">
        <v>0.120044</v>
      </c>
      <c r="J416" s="10">
        <v>0.14749999999999999</v>
      </c>
      <c r="K416" s="10">
        <v>0.15656500000000001</v>
      </c>
      <c r="L416" s="10">
        <v>0.147088</v>
      </c>
      <c r="M416" s="10">
        <v>0.110803</v>
      </c>
      <c r="N416" s="10">
        <v>6.0878000000000002E-2</v>
      </c>
      <c r="O416" s="10">
        <v>-7.6800000000000002E-4</v>
      </c>
      <c r="P416" s="10">
        <v>-5.2090999999999998E-2</v>
      </c>
      <c r="Q416" s="10">
        <v>-7.0970000000000005E-2</v>
      </c>
      <c r="R416" s="10">
        <v>-6.1460000000000001E-2</v>
      </c>
      <c r="S416" s="10">
        <v>-4.6621999999999997E-2</v>
      </c>
      <c r="T416" s="10">
        <v>-3.2371999999999998E-2</v>
      </c>
      <c r="U416" s="10">
        <v>-1.3937E-2</v>
      </c>
      <c r="V416" s="10">
        <v>4.5560000000000002E-3</v>
      </c>
      <c r="W416" s="10">
        <v>3.4839000000000002E-2</v>
      </c>
      <c r="X416" s="10">
        <v>7.213E-2</v>
      </c>
      <c r="Y416" s="10">
        <v>9.8498000000000002E-2</v>
      </c>
      <c r="Z416" s="10">
        <v>0.11266900000000001</v>
      </c>
      <c r="AA416" s="10">
        <v>0.136432</v>
      </c>
      <c r="AB416" s="10">
        <v>0.17039799999999999</v>
      </c>
      <c r="AC416" s="10">
        <v>0.202097</v>
      </c>
      <c r="AD416" s="10">
        <v>0.25194</v>
      </c>
      <c r="AE416" s="10">
        <v>0.31465300000000002</v>
      </c>
      <c r="AF416" s="10">
        <v>0.36995299999999998</v>
      </c>
      <c r="AG416" s="10">
        <v>0.38522499999999998</v>
      </c>
      <c r="AH416" s="10">
        <v>0.37717699999999998</v>
      </c>
      <c r="AI416" s="10">
        <v>0.33854899999999999</v>
      </c>
      <c r="AJ416" s="10">
        <v>0.29941400000000001</v>
      </c>
      <c r="AK416" s="10">
        <v>0.29366999999999999</v>
      </c>
      <c r="AL416" s="10">
        <v>0.303815</v>
      </c>
      <c r="AM416" s="10">
        <v>0.32995600000000003</v>
      </c>
      <c r="AN416" s="10">
        <v>0.352184</v>
      </c>
      <c r="AO416" s="10">
        <v>0.39968199999999998</v>
      </c>
      <c r="AP416" s="10">
        <v>0.47358299999999998</v>
      </c>
      <c r="AQ416" s="10">
        <v>0.55134799999999995</v>
      </c>
      <c r="AR416" s="10">
        <v>0.60256799999999999</v>
      </c>
      <c r="AS416" s="10">
        <v>0.67152100000000003</v>
      </c>
      <c r="AT416" s="10">
        <v>0.75575000000000003</v>
      </c>
      <c r="AU416" s="10">
        <v>0.819353</v>
      </c>
      <c r="AV416" s="10">
        <v>0.85290299999999997</v>
      </c>
      <c r="AW416" s="10">
        <v>0.87187400000000004</v>
      </c>
      <c r="AX416" s="10">
        <v>0.88504300000000002</v>
      </c>
      <c r="AY416" s="10">
        <v>0.93091699999999999</v>
      </c>
      <c r="AZ416" s="10">
        <v>0.969441</v>
      </c>
      <c r="BA416" s="10">
        <v>0.98091899999999999</v>
      </c>
      <c r="BB416" s="10">
        <v>0.99856599999999995</v>
      </c>
      <c r="BC416" s="10">
        <v>0.99511400000000005</v>
      </c>
      <c r="BD416" s="10">
        <v>0.97197100000000003</v>
      </c>
      <c r="BE416" s="10">
        <v>0.95468500000000001</v>
      </c>
      <c r="BF416" s="10">
        <v>0.94907300000000006</v>
      </c>
      <c r="BG416" s="10">
        <v>0.94159400000000004</v>
      </c>
      <c r="BH416" s="10">
        <v>0.92401100000000003</v>
      </c>
      <c r="BI416" s="10">
        <v>0.92594600000000005</v>
      </c>
      <c r="BJ416" s="10">
        <v>0.92951399999999995</v>
      </c>
      <c r="BK416" s="10">
        <v>0.94019299999999995</v>
      </c>
      <c r="BL416" s="10">
        <v>0.95799199999999995</v>
      </c>
      <c r="BM416" s="10">
        <v>0.98855199999999999</v>
      </c>
      <c r="BN416" s="10">
        <v>1.021153</v>
      </c>
      <c r="BO416" s="10">
        <v>1.0538749999999999</v>
      </c>
      <c r="BP416" s="10">
        <v>1.0880730000000001</v>
      </c>
      <c r="BQ416" s="10">
        <v>1.1228309999999999</v>
      </c>
      <c r="BR416" s="10">
        <v>1.1581680000000001</v>
      </c>
      <c r="BS416" s="10">
        <v>1.194094</v>
      </c>
      <c r="BT416" s="10">
        <v>1.2306170000000001</v>
      </c>
      <c r="BU416" s="10">
        <v>1.2677480000000001</v>
      </c>
      <c r="BV416" s="10">
        <v>1.3054969999999999</v>
      </c>
      <c r="BW416" s="10">
        <v>1.3438749999999999</v>
      </c>
      <c r="BX416" s="10">
        <v>1.3828910000000001</v>
      </c>
      <c r="BY416" s="10">
        <v>1.4225570000000001</v>
      </c>
      <c r="BZ416" s="10">
        <v>1.4628840000000001</v>
      </c>
      <c r="CA416" s="10">
        <v>1.503881</v>
      </c>
      <c r="CB416" s="10">
        <v>1.545561</v>
      </c>
    </row>
    <row r="417" spans="1:80">
      <c r="A417" s="10">
        <v>9.2160000000000002E-3</v>
      </c>
      <c r="B417" s="10">
        <v>-5.6249999999999998E-3</v>
      </c>
      <c r="C417" s="10">
        <v>-1.7045000000000001E-2</v>
      </c>
      <c r="D417" s="10">
        <v>5.6150000000000002E-3</v>
      </c>
      <c r="E417" s="10">
        <v>4.5315000000000001E-2</v>
      </c>
      <c r="F417" s="10">
        <v>4.9266999999999998E-2</v>
      </c>
      <c r="G417" s="10">
        <v>2.9472000000000002E-2</v>
      </c>
      <c r="H417" s="10">
        <v>1.8079999999999999E-2</v>
      </c>
      <c r="I417" s="10">
        <v>1.9238000000000002E-2</v>
      </c>
      <c r="J417" s="10">
        <v>1.1813000000000001E-2</v>
      </c>
      <c r="K417" s="10">
        <v>-9.2E-5</v>
      </c>
      <c r="L417" s="10">
        <v>-1.8983E-2</v>
      </c>
      <c r="M417" s="10">
        <v>-2.0974E-2</v>
      </c>
      <c r="N417" s="10">
        <v>-9.4669999999999997E-3</v>
      </c>
      <c r="O417" s="10">
        <v>1.6754999999999999E-2</v>
      </c>
      <c r="P417" s="10">
        <v>4.1091999999999997E-2</v>
      </c>
      <c r="Q417" s="10">
        <v>4.2290000000000001E-2</v>
      </c>
      <c r="R417" s="10">
        <v>5.2601000000000002E-2</v>
      </c>
      <c r="S417" s="10">
        <v>6.6392000000000007E-2</v>
      </c>
      <c r="T417" s="10">
        <v>6.7752000000000007E-2</v>
      </c>
      <c r="U417" s="10">
        <v>7.8478000000000006E-2</v>
      </c>
      <c r="V417" s="10">
        <v>6.7034999999999997E-2</v>
      </c>
      <c r="W417" s="10">
        <v>2.0934000000000001E-2</v>
      </c>
      <c r="X417" s="10">
        <v>-2.7886999999999999E-2</v>
      </c>
      <c r="Y417" s="10">
        <v>-7.1429999999999993E-2</v>
      </c>
      <c r="Z417" s="10">
        <v>-9.8792000000000005E-2</v>
      </c>
      <c r="AA417" s="10">
        <v>-9.1941999999999996E-2</v>
      </c>
      <c r="AB417" s="10">
        <v>-6.7945000000000005E-2</v>
      </c>
      <c r="AC417" s="10">
        <v>-3.3194000000000001E-2</v>
      </c>
      <c r="AD417" s="10">
        <v>7.8709999999999995E-3</v>
      </c>
      <c r="AE417" s="10">
        <v>6.3046000000000005E-2</v>
      </c>
      <c r="AF417" s="10">
        <v>0.106777</v>
      </c>
      <c r="AG417" s="10">
        <v>0.140599</v>
      </c>
      <c r="AH417" s="10">
        <v>0.18357299999999999</v>
      </c>
      <c r="AI417" s="10">
        <v>0.223219</v>
      </c>
      <c r="AJ417" s="10">
        <v>0.24035599999999999</v>
      </c>
      <c r="AK417" s="10">
        <v>0.25938600000000001</v>
      </c>
      <c r="AL417" s="10">
        <v>0.288221</v>
      </c>
      <c r="AM417" s="10">
        <v>0.31575999999999999</v>
      </c>
      <c r="AN417" s="10">
        <v>0.38147799999999998</v>
      </c>
      <c r="AO417" s="10">
        <v>0.48687900000000001</v>
      </c>
      <c r="AP417" s="10">
        <v>0.61030300000000004</v>
      </c>
      <c r="AQ417" s="10">
        <v>0.70842000000000005</v>
      </c>
      <c r="AR417" s="10">
        <v>0.79141799999999995</v>
      </c>
      <c r="AS417" s="10">
        <v>0.83188499999999999</v>
      </c>
      <c r="AT417" s="10">
        <v>0.85804800000000003</v>
      </c>
      <c r="AU417" s="10">
        <v>0.88468100000000005</v>
      </c>
      <c r="AV417" s="10">
        <v>0.89337100000000003</v>
      </c>
      <c r="AW417" s="10">
        <v>0.88186799999999999</v>
      </c>
      <c r="AX417" s="10">
        <v>0.88155700000000004</v>
      </c>
      <c r="AY417" s="10">
        <v>0.91107899999999997</v>
      </c>
      <c r="AZ417" s="10">
        <v>0.95091099999999995</v>
      </c>
      <c r="BA417" s="10">
        <v>0.99294300000000002</v>
      </c>
      <c r="BB417" s="10">
        <v>1.0726869999999999</v>
      </c>
      <c r="BC417" s="10">
        <v>1.1791670000000001</v>
      </c>
      <c r="BD417" s="10">
        <v>1.3048090000000001</v>
      </c>
      <c r="BE417" s="10">
        <v>1.427851</v>
      </c>
      <c r="BF417" s="10">
        <v>1.539425</v>
      </c>
      <c r="BG417" s="10">
        <v>1.624279</v>
      </c>
      <c r="BH417" s="10">
        <v>1.7032910000000001</v>
      </c>
      <c r="BI417" s="10">
        <v>1.799199</v>
      </c>
      <c r="BJ417" s="10">
        <v>1.9056470000000001</v>
      </c>
      <c r="BK417" s="10">
        <v>2.0055399999999999</v>
      </c>
      <c r="BL417" s="10">
        <v>2.115262</v>
      </c>
      <c r="BM417" s="10">
        <v>2.2130429999999999</v>
      </c>
      <c r="BN417" s="10">
        <v>2.3077079999999999</v>
      </c>
      <c r="BO417" s="10">
        <v>2.4106740000000002</v>
      </c>
      <c r="BP417" s="10">
        <v>2.5162429999999998</v>
      </c>
      <c r="BQ417" s="10">
        <v>2.6250610000000001</v>
      </c>
      <c r="BR417" s="10">
        <v>2.737247</v>
      </c>
      <c r="BS417" s="10">
        <v>2.8529040000000001</v>
      </c>
      <c r="BT417" s="10">
        <v>2.9721410000000001</v>
      </c>
      <c r="BU417" s="10">
        <v>3.0950669999999998</v>
      </c>
      <c r="BV417" s="10">
        <v>3.2217980000000002</v>
      </c>
      <c r="BW417" s="10">
        <v>3.3524509999999998</v>
      </c>
      <c r="BX417" s="10">
        <v>3.4871479999999999</v>
      </c>
      <c r="BY417" s="10">
        <v>3.6260119999999998</v>
      </c>
      <c r="BZ417" s="10">
        <v>3.7691750000000002</v>
      </c>
      <c r="CA417" s="10">
        <v>3.9167670000000001</v>
      </c>
      <c r="CB417" s="10">
        <v>4.0689270000000004</v>
      </c>
    </row>
    <row r="418" spans="1:80">
      <c r="A418" s="10">
        <v>5.9280000000000001E-3</v>
      </c>
      <c r="B418" s="10">
        <v>3.0256999999999999E-2</v>
      </c>
      <c r="C418" s="10">
        <v>5.9826999999999998E-2</v>
      </c>
      <c r="D418" s="10">
        <v>7.2165000000000007E-2</v>
      </c>
      <c r="E418" s="10">
        <v>7.4940999999999994E-2</v>
      </c>
      <c r="F418" s="10">
        <v>0.10191699999999999</v>
      </c>
      <c r="G418" s="10">
        <v>0.15046699999999999</v>
      </c>
      <c r="H418" s="10">
        <v>0.186027</v>
      </c>
      <c r="I418" s="10">
        <v>0.204956</v>
      </c>
      <c r="J418" s="10">
        <v>0.20660400000000001</v>
      </c>
      <c r="K418" s="10">
        <v>0.19988700000000001</v>
      </c>
      <c r="L418" s="10">
        <v>0.189749</v>
      </c>
      <c r="M418" s="10">
        <v>0.17516999999999999</v>
      </c>
      <c r="N418" s="10">
        <v>0.14186599999999999</v>
      </c>
      <c r="O418" s="10">
        <v>9.8393999999999995E-2</v>
      </c>
      <c r="P418" s="10">
        <v>6.8083000000000005E-2</v>
      </c>
      <c r="Q418" s="10">
        <v>2.5956E-2</v>
      </c>
      <c r="R418" s="10">
        <v>-1.3125E-2</v>
      </c>
      <c r="S418" s="10">
        <v>-3.0453999999999998E-2</v>
      </c>
      <c r="T418" s="10">
        <v>-3.4931999999999998E-2</v>
      </c>
      <c r="U418" s="10">
        <v>-2.9874000000000001E-2</v>
      </c>
      <c r="V418" s="10">
        <v>7.6670000000000002E-3</v>
      </c>
      <c r="W418" s="10">
        <v>4.7487000000000001E-2</v>
      </c>
      <c r="X418" s="10">
        <v>9.8605999999999999E-2</v>
      </c>
      <c r="Y418" s="10">
        <v>0.16167400000000001</v>
      </c>
      <c r="Z418" s="10">
        <v>0.25041999999999998</v>
      </c>
      <c r="AA418" s="10">
        <v>0.34678900000000001</v>
      </c>
      <c r="AB418" s="10">
        <v>0.41273799999999999</v>
      </c>
      <c r="AC418" s="10">
        <v>0.44196400000000002</v>
      </c>
      <c r="AD418" s="10">
        <v>0.447351</v>
      </c>
      <c r="AE418" s="10">
        <v>0.45841599999999999</v>
      </c>
      <c r="AF418" s="10">
        <v>0.47630499999999998</v>
      </c>
      <c r="AG418" s="10">
        <v>0.47448899999999999</v>
      </c>
      <c r="AH418" s="10">
        <v>0.47656300000000001</v>
      </c>
      <c r="AI418" s="10">
        <v>0.45891500000000002</v>
      </c>
      <c r="AJ418" s="10">
        <v>0.41382799999999997</v>
      </c>
      <c r="AK418" s="10">
        <v>0.39174399999999998</v>
      </c>
      <c r="AL418" s="10">
        <v>0.39798699999999998</v>
      </c>
      <c r="AM418" s="10">
        <v>0.37682100000000002</v>
      </c>
      <c r="AN418" s="10">
        <v>0.350217</v>
      </c>
      <c r="AO418" s="10">
        <v>0.34300900000000001</v>
      </c>
      <c r="AP418" s="10">
        <v>0.32619100000000001</v>
      </c>
      <c r="AQ418" s="10">
        <v>0.31820300000000001</v>
      </c>
      <c r="AR418" s="10">
        <v>0.320212</v>
      </c>
      <c r="AS418" s="10">
        <v>0.31191400000000002</v>
      </c>
      <c r="AT418" s="10">
        <v>0.30236200000000002</v>
      </c>
      <c r="AU418" s="10">
        <v>0.30316799999999999</v>
      </c>
      <c r="AV418" s="10">
        <v>0.32928200000000002</v>
      </c>
      <c r="AW418" s="10">
        <v>0.37328099999999997</v>
      </c>
      <c r="AX418" s="10">
        <v>0.42142000000000002</v>
      </c>
      <c r="AY418" s="10">
        <v>0.45968999999999999</v>
      </c>
      <c r="AZ418" s="10">
        <v>0.51899300000000004</v>
      </c>
      <c r="BA418" s="10">
        <v>0.59436699999999998</v>
      </c>
      <c r="BB418" s="10">
        <v>0.68761399999999995</v>
      </c>
      <c r="BC418" s="10">
        <v>0.75450600000000001</v>
      </c>
      <c r="BD418" s="10">
        <v>0.78788899999999995</v>
      </c>
      <c r="BE418" s="10">
        <v>0.81225499999999995</v>
      </c>
      <c r="BF418" s="10">
        <v>0.82809100000000002</v>
      </c>
      <c r="BG418" s="10">
        <v>0.84473600000000004</v>
      </c>
      <c r="BH418" s="10">
        <v>0.85917900000000003</v>
      </c>
      <c r="BI418" s="10">
        <v>0.86360599999999998</v>
      </c>
      <c r="BJ418" s="10">
        <v>0.87102199999999996</v>
      </c>
      <c r="BK418" s="10">
        <v>0.87509300000000001</v>
      </c>
      <c r="BL418" s="10">
        <v>0.88884099999999999</v>
      </c>
      <c r="BM418" s="10">
        <v>0.91159100000000004</v>
      </c>
      <c r="BN418" s="10">
        <v>0.93792399999999998</v>
      </c>
      <c r="BO418" s="10">
        <v>0.96508899999999997</v>
      </c>
      <c r="BP418" s="10">
        <v>0.99285500000000004</v>
      </c>
      <c r="BQ418" s="10">
        <v>1.02102</v>
      </c>
      <c r="BR418" s="10">
        <v>1.0495840000000001</v>
      </c>
      <c r="BS418" s="10">
        <v>1.078551</v>
      </c>
      <c r="BT418" s="10">
        <v>1.1079270000000001</v>
      </c>
      <c r="BU418" s="10">
        <v>1.1377189999999999</v>
      </c>
      <c r="BV418" s="10">
        <v>1.1679310000000001</v>
      </c>
      <c r="BW418" s="10">
        <v>1.1985710000000001</v>
      </c>
      <c r="BX418" s="10">
        <v>1.229643</v>
      </c>
      <c r="BY418" s="10">
        <v>1.261155</v>
      </c>
      <c r="BZ418" s="10">
        <v>1.293112</v>
      </c>
      <c r="CA418" s="10">
        <v>1.3255209999999999</v>
      </c>
      <c r="CB418" s="10">
        <v>1.3583879999999999</v>
      </c>
    </row>
    <row r="419" spans="1:80">
      <c r="A419" s="10">
        <v>-3.2109999999999999E-3</v>
      </c>
      <c r="B419" s="10">
        <v>-2.9215000000000001E-2</v>
      </c>
      <c r="C419" s="10">
        <v>-3.8120000000000001E-2</v>
      </c>
      <c r="D419" s="10">
        <v>-4.2921000000000001E-2</v>
      </c>
      <c r="E419" s="10">
        <v>-4.7327000000000001E-2</v>
      </c>
      <c r="F419" s="10">
        <v>-3.4675999999999998E-2</v>
      </c>
      <c r="G419" s="10">
        <v>-1.317E-3</v>
      </c>
      <c r="H419" s="10">
        <v>4.6843999999999997E-2</v>
      </c>
      <c r="I419" s="10">
        <v>7.9741999999999993E-2</v>
      </c>
      <c r="J419" s="10">
        <v>9.4395000000000007E-2</v>
      </c>
      <c r="K419" s="10">
        <v>0.112209</v>
      </c>
      <c r="L419" s="10">
        <v>0.180482</v>
      </c>
      <c r="M419" s="10">
        <v>0.263459</v>
      </c>
      <c r="N419" s="10">
        <v>0.33604600000000001</v>
      </c>
      <c r="O419" s="10">
        <v>0.40618900000000002</v>
      </c>
      <c r="P419" s="10">
        <v>0.49074099999999998</v>
      </c>
      <c r="Q419" s="10">
        <v>0.60856600000000005</v>
      </c>
      <c r="R419" s="10">
        <v>0.77746899999999997</v>
      </c>
      <c r="S419" s="10">
        <v>0.93044899999999997</v>
      </c>
      <c r="T419" s="10">
        <v>1.066657</v>
      </c>
      <c r="U419" s="10">
        <v>1.2026969999999999</v>
      </c>
      <c r="V419" s="10">
        <v>1.3153239999999999</v>
      </c>
      <c r="W419" s="10">
        <v>1.404898</v>
      </c>
      <c r="X419" s="10">
        <v>1.469374</v>
      </c>
      <c r="Y419" s="10">
        <v>1.532063</v>
      </c>
      <c r="Z419" s="10">
        <v>1.6112390000000001</v>
      </c>
      <c r="AA419" s="10">
        <v>1.6863170000000001</v>
      </c>
      <c r="AB419" s="10">
        <v>1.7151970000000001</v>
      </c>
      <c r="AC419" s="10">
        <v>1.7278640000000001</v>
      </c>
      <c r="AD419" s="10">
        <v>1.7231259999999999</v>
      </c>
      <c r="AE419" s="10">
        <v>1.6645890000000001</v>
      </c>
      <c r="AF419" s="10">
        <v>1.5450390000000001</v>
      </c>
      <c r="AG419" s="10">
        <v>1.46021</v>
      </c>
      <c r="AH419" s="10">
        <v>1.4105019999999999</v>
      </c>
      <c r="AI419" s="10">
        <v>1.4041170000000001</v>
      </c>
      <c r="AJ419" s="10">
        <v>1.4130469999999999</v>
      </c>
      <c r="AK419" s="10">
        <v>1.4744010000000001</v>
      </c>
      <c r="AL419" s="10">
        <v>1.570838</v>
      </c>
      <c r="AM419" s="10">
        <v>1.740842</v>
      </c>
      <c r="AN419" s="10">
        <v>1.905464</v>
      </c>
      <c r="AO419" s="10">
        <v>2.093683</v>
      </c>
      <c r="AP419" s="10">
        <v>2.377265</v>
      </c>
      <c r="AQ419" s="10">
        <v>2.6759909999999998</v>
      </c>
      <c r="AR419" s="10">
        <v>3.04054</v>
      </c>
      <c r="AS419" s="10">
        <v>3.3991220000000002</v>
      </c>
      <c r="AT419" s="10">
        <v>3.6653340000000001</v>
      </c>
      <c r="AU419" s="10">
        <v>3.9962529999999998</v>
      </c>
      <c r="AV419" s="10">
        <v>4.3856070000000003</v>
      </c>
      <c r="AW419" s="10">
        <v>4.7338839999999998</v>
      </c>
      <c r="AX419" s="10">
        <v>5.0958160000000001</v>
      </c>
      <c r="AY419" s="10">
        <v>5.4881209999999996</v>
      </c>
      <c r="AZ419" s="10">
        <v>5.9038130000000004</v>
      </c>
      <c r="BA419" s="10">
        <v>6.3951650000000004</v>
      </c>
      <c r="BB419" s="10">
        <v>6.9171990000000001</v>
      </c>
      <c r="BC419" s="10">
        <v>7.4588679999999998</v>
      </c>
      <c r="BD419" s="10">
        <v>7.8318719999999997</v>
      </c>
      <c r="BE419" s="10">
        <v>8.0724739999999997</v>
      </c>
      <c r="BF419" s="10">
        <v>8.2779930000000004</v>
      </c>
      <c r="BG419" s="10">
        <v>8.6359879999999993</v>
      </c>
      <c r="BH419" s="10">
        <v>9.0565440000000006</v>
      </c>
      <c r="BI419" s="10">
        <v>9.3561890000000005</v>
      </c>
      <c r="BJ419" s="10">
        <v>9.5670579999999994</v>
      </c>
      <c r="BK419" s="10">
        <v>9.7888420000000007</v>
      </c>
      <c r="BL419" s="10">
        <v>10.052880999999999</v>
      </c>
      <c r="BM419" s="10">
        <v>10.377684</v>
      </c>
      <c r="BN419" s="10">
        <v>10.73447</v>
      </c>
      <c r="BO419" s="10">
        <v>11.101879</v>
      </c>
      <c r="BP419" s="10">
        <v>11.484223999999999</v>
      </c>
      <c r="BQ419" s="10">
        <v>11.878728000000001</v>
      </c>
      <c r="BR419" s="10">
        <v>12.285698999999999</v>
      </c>
      <c r="BS419" s="10">
        <v>12.705531000000001</v>
      </c>
      <c r="BT419" s="10">
        <v>13.138629</v>
      </c>
      <c r="BU419" s="10">
        <v>13.585414</v>
      </c>
      <c r="BV419" s="10">
        <v>14.046317</v>
      </c>
      <c r="BW419" s="10">
        <v>14.521784</v>
      </c>
      <c r="BX419" s="10">
        <v>15.012276999999999</v>
      </c>
      <c r="BY419" s="10">
        <v>15.518269</v>
      </c>
      <c r="BZ419" s="10">
        <v>16.04025</v>
      </c>
      <c r="CA419" s="10">
        <v>16.578727000000001</v>
      </c>
      <c r="CB419" s="10">
        <v>17.134219000000002</v>
      </c>
    </row>
    <row r="420" spans="1:80">
      <c r="A420" s="10">
        <v>-1.6800000000000001E-3</v>
      </c>
      <c r="B420" s="10">
        <v>-2.4399999999999999E-4</v>
      </c>
      <c r="C420" s="10">
        <v>1.4727000000000001E-2</v>
      </c>
      <c r="D420" s="10">
        <v>5.1285999999999998E-2</v>
      </c>
      <c r="E420" s="10">
        <v>7.9154000000000002E-2</v>
      </c>
      <c r="F420" s="10">
        <v>9.6273999999999998E-2</v>
      </c>
      <c r="G420" s="10">
        <v>0.120046</v>
      </c>
      <c r="H420" s="10">
        <v>0.149676</v>
      </c>
      <c r="I420" s="10">
        <v>0.173709</v>
      </c>
      <c r="J420" s="10">
        <v>0.188584</v>
      </c>
      <c r="K420" s="10">
        <v>0.23071800000000001</v>
      </c>
      <c r="L420" s="10">
        <v>0.297877</v>
      </c>
      <c r="M420" s="10">
        <v>0.33935700000000002</v>
      </c>
      <c r="N420" s="10">
        <v>0.33239400000000002</v>
      </c>
      <c r="O420" s="10">
        <v>0.30430200000000002</v>
      </c>
      <c r="P420" s="10">
        <v>0.308869</v>
      </c>
      <c r="Q420" s="10">
        <v>0.32102199999999997</v>
      </c>
      <c r="R420" s="10">
        <v>0.34779700000000002</v>
      </c>
      <c r="S420" s="10">
        <v>0.35473100000000002</v>
      </c>
      <c r="T420" s="10">
        <v>0.323353</v>
      </c>
      <c r="U420" s="10">
        <v>0.28708499999999998</v>
      </c>
      <c r="V420" s="10">
        <v>0.26988600000000001</v>
      </c>
      <c r="W420" s="10">
        <v>0.26815299999999997</v>
      </c>
      <c r="X420" s="10">
        <v>0.28435100000000002</v>
      </c>
      <c r="Y420" s="10">
        <v>0.29356300000000002</v>
      </c>
      <c r="Z420" s="10">
        <v>0.31156600000000001</v>
      </c>
      <c r="AA420" s="10">
        <v>0.32982299999999998</v>
      </c>
      <c r="AB420" s="10">
        <v>0.37187300000000001</v>
      </c>
      <c r="AC420" s="10">
        <v>0.42833500000000002</v>
      </c>
      <c r="AD420" s="10">
        <v>0.50412999999999997</v>
      </c>
      <c r="AE420" s="10">
        <v>0.58448900000000004</v>
      </c>
      <c r="AF420" s="10">
        <v>0.63143700000000003</v>
      </c>
      <c r="AG420" s="10">
        <v>0.65584500000000001</v>
      </c>
      <c r="AH420" s="10">
        <v>0.68238200000000004</v>
      </c>
      <c r="AI420" s="10">
        <v>0.702183</v>
      </c>
      <c r="AJ420" s="10">
        <v>0.70045100000000005</v>
      </c>
      <c r="AK420" s="10">
        <v>0.72593700000000005</v>
      </c>
      <c r="AL420" s="10">
        <v>0.76732900000000004</v>
      </c>
      <c r="AM420" s="10">
        <v>0.76688100000000003</v>
      </c>
      <c r="AN420" s="10">
        <v>0.73241000000000001</v>
      </c>
      <c r="AO420" s="10">
        <v>0.72014999999999996</v>
      </c>
      <c r="AP420" s="10">
        <v>0.71071700000000004</v>
      </c>
      <c r="AQ420" s="10">
        <v>0.72404000000000002</v>
      </c>
      <c r="AR420" s="10">
        <v>0.768482</v>
      </c>
      <c r="AS420" s="10">
        <v>0.83252899999999996</v>
      </c>
      <c r="AT420" s="10">
        <v>0.89534499999999995</v>
      </c>
      <c r="AU420" s="10">
        <v>0.96232099999999998</v>
      </c>
      <c r="AV420" s="10">
        <v>1.044778</v>
      </c>
      <c r="AW420" s="10">
        <v>1.1220749999999999</v>
      </c>
      <c r="AX420" s="10">
        <v>1.214081</v>
      </c>
      <c r="AY420" s="10">
        <v>1.3014950000000001</v>
      </c>
      <c r="AZ420" s="10">
        <v>1.390876</v>
      </c>
      <c r="BA420" s="10">
        <v>1.4891700000000001</v>
      </c>
      <c r="BB420" s="10">
        <v>1.614773</v>
      </c>
      <c r="BC420" s="10">
        <v>1.737784</v>
      </c>
      <c r="BD420" s="10">
        <v>1.84341</v>
      </c>
      <c r="BE420" s="10">
        <v>1.9358249999999999</v>
      </c>
      <c r="BF420" s="10">
        <v>2.0127730000000001</v>
      </c>
      <c r="BG420" s="10">
        <v>2.0565030000000002</v>
      </c>
      <c r="BH420" s="10">
        <v>2.059218</v>
      </c>
      <c r="BI420" s="10">
        <v>2.0680040000000002</v>
      </c>
      <c r="BJ420" s="10">
        <v>2.0876269999999999</v>
      </c>
      <c r="BK420" s="10">
        <v>2.1202749999999999</v>
      </c>
      <c r="BL420" s="10">
        <v>2.1288680000000002</v>
      </c>
      <c r="BM420" s="10">
        <v>2.1345070000000002</v>
      </c>
      <c r="BN420" s="10">
        <v>2.1401780000000001</v>
      </c>
      <c r="BO420" s="10">
        <v>2.144555</v>
      </c>
      <c r="BP420" s="10">
        <v>2.1495860000000002</v>
      </c>
      <c r="BQ420" s="10">
        <v>2.1546409999999998</v>
      </c>
      <c r="BR420" s="10">
        <v>2.1597029999999999</v>
      </c>
      <c r="BS420" s="10">
        <v>2.164774</v>
      </c>
      <c r="BT420" s="10">
        <v>2.1698539999999999</v>
      </c>
      <c r="BU420" s="10">
        <v>2.174941</v>
      </c>
      <c r="BV420" s="10">
        <v>2.1800359999999999</v>
      </c>
      <c r="BW420" s="10">
        <v>2.1851400000000001</v>
      </c>
      <c r="BX420" s="10">
        <v>2.1902520000000001</v>
      </c>
      <c r="BY420" s="10">
        <v>2.1953719999999999</v>
      </c>
      <c r="BZ420" s="10">
        <v>2.2004999999999999</v>
      </c>
      <c r="CA420" s="10">
        <v>2.2056369999999998</v>
      </c>
      <c r="CB420" s="10">
        <v>2.210782</v>
      </c>
    </row>
    <row r="421" spans="1:80">
      <c r="A421" s="10">
        <v>-4.0660000000000002E-3</v>
      </c>
      <c r="B421" s="10">
        <v>-2.1134E-2</v>
      </c>
      <c r="C421" s="10">
        <v>-2.0094000000000001E-2</v>
      </c>
      <c r="D421" s="10">
        <v>-1.3783E-2</v>
      </c>
      <c r="E421" s="10">
        <v>-7.7429999999999999E-3</v>
      </c>
      <c r="F421" s="10">
        <v>-1.5577000000000001E-2</v>
      </c>
      <c r="G421" s="10">
        <v>-9.5940000000000001E-3</v>
      </c>
      <c r="H421" s="10">
        <v>4.1537999999999999E-2</v>
      </c>
      <c r="I421" s="10">
        <v>0.116998</v>
      </c>
      <c r="J421" s="10">
        <v>0.21010200000000001</v>
      </c>
      <c r="K421" s="10">
        <v>0.32263700000000001</v>
      </c>
      <c r="L421" s="10">
        <v>0.42388300000000001</v>
      </c>
      <c r="M421" s="10">
        <v>0.55432300000000001</v>
      </c>
      <c r="N421" s="10">
        <v>0.69406599999999996</v>
      </c>
      <c r="O421" s="10">
        <v>0.76836800000000005</v>
      </c>
      <c r="P421" s="10">
        <v>0.78867900000000002</v>
      </c>
      <c r="Q421" s="10">
        <v>0.82786800000000005</v>
      </c>
      <c r="R421" s="10">
        <v>0.90574600000000005</v>
      </c>
      <c r="S421" s="10">
        <v>0.98894000000000004</v>
      </c>
      <c r="T421" s="10">
        <v>1.0673140000000001</v>
      </c>
      <c r="U421" s="10">
        <v>1.1158459999999999</v>
      </c>
      <c r="V421" s="10">
        <v>1.1544239999999999</v>
      </c>
      <c r="W421" s="10">
        <v>1.186644</v>
      </c>
      <c r="X421" s="10">
        <v>1.257104</v>
      </c>
      <c r="Y421" s="10">
        <v>1.370463</v>
      </c>
      <c r="Z421" s="10">
        <v>1.4518880000000001</v>
      </c>
      <c r="AA421" s="10">
        <v>1.535506</v>
      </c>
      <c r="AB421" s="10">
        <v>1.6517919999999999</v>
      </c>
      <c r="AC421" s="10">
        <v>1.766859</v>
      </c>
      <c r="AD421" s="10">
        <v>1.8445750000000001</v>
      </c>
      <c r="AE421" s="10">
        <v>1.8677280000000001</v>
      </c>
      <c r="AF421" s="10">
        <v>1.856053</v>
      </c>
      <c r="AG421" s="10">
        <v>1.8441590000000001</v>
      </c>
      <c r="AH421" s="10">
        <v>1.846096</v>
      </c>
      <c r="AI421" s="10">
        <v>1.85764</v>
      </c>
      <c r="AJ421" s="10">
        <v>1.869678</v>
      </c>
      <c r="AK421" s="10">
        <v>1.917397</v>
      </c>
      <c r="AL421" s="10">
        <v>1.9296549999999999</v>
      </c>
      <c r="AM421" s="10">
        <v>1.9906900000000001</v>
      </c>
      <c r="AN421" s="10">
        <v>2.1359469999999998</v>
      </c>
      <c r="AO421" s="10">
        <v>2.2923450000000001</v>
      </c>
      <c r="AP421" s="10">
        <v>2.5056180000000001</v>
      </c>
      <c r="AQ421" s="10">
        <v>2.7266499999999998</v>
      </c>
      <c r="AR421" s="10">
        <v>2.9704540000000001</v>
      </c>
      <c r="AS421" s="10">
        <v>3.289714</v>
      </c>
      <c r="AT421" s="10">
        <v>3.6179130000000002</v>
      </c>
      <c r="AU421" s="10">
        <v>3.924318</v>
      </c>
      <c r="AV421" s="10">
        <v>4.1404800000000002</v>
      </c>
      <c r="AW421" s="10">
        <v>4.2859109999999996</v>
      </c>
      <c r="AX421" s="10">
        <v>4.3206660000000001</v>
      </c>
      <c r="AY421" s="10">
        <v>4.2640520000000004</v>
      </c>
      <c r="AZ421" s="10">
        <v>4.2153739999999997</v>
      </c>
      <c r="BA421" s="10">
        <v>4.2841779999999998</v>
      </c>
      <c r="BB421" s="10">
        <v>4.4766620000000001</v>
      </c>
      <c r="BC421" s="10">
        <v>4.631475</v>
      </c>
      <c r="BD421" s="10">
        <v>4.8444750000000001</v>
      </c>
      <c r="BE421" s="10">
        <v>5.1364669999999997</v>
      </c>
      <c r="BF421" s="10">
        <v>5.4430149999999999</v>
      </c>
      <c r="BG421" s="10">
        <v>5.7755609999999997</v>
      </c>
      <c r="BH421" s="10">
        <v>6.1334710000000001</v>
      </c>
      <c r="BI421" s="10">
        <v>6.4709750000000001</v>
      </c>
      <c r="BJ421" s="10">
        <v>6.7797219999999996</v>
      </c>
      <c r="BK421" s="10">
        <v>7.0338229999999999</v>
      </c>
      <c r="BL421" s="10">
        <v>7.2604499999999996</v>
      </c>
      <c r="BM421" s="10">
        <v>7.4705159999999999</v>
      </c>
      <c r="BN421" s="10">
        <v>7.6944980000000003</v>
      </c>
      <c r="BO421" s="10">
        <v>7.933484</v>
      </c>
      <c r="BP421" s="10">
        <v>8.1757200000000001</v>
      </c>
      <c r="BQ421" s="10">
        <v>8.4246750000000006</v>
      </c>
      <c r="BR421" s="10">
        <v>8.6803840000000001</v>
      </c>
      <c r="BS421" s="10">
        <v>8.9430309999999995</v>
      </c>
      <c r="BT421" s="10">
        <v>9.2128040000000002</v>
      </c>
      <c r="BU421" s="10">
        <v>9.4898969999999991</v>
      </c>
      <c r="BV421" s="10">
        <v>9.7745080000000009</v>
      </c>
      <c r="BW421" s="10">
        <v>10.066839999999999</v>
      </c>
      <c r="BX421" s="10">
        <v>10.367105</v>
      </c>
      <c r="BY421" s="10">
        <v>10.675516</v>
      </c>
      <c r="BZ421" s="10">
        <v>10.992295</v>
      </c>
      <c r="CA421" s="10">
        <v>11.317667999999999</v>
      </c>
      <c r="CB421" s="10">
        <v>11.651870000000001</v>
      </c>
    </row>
    <row r="422" spans="1:80">
      <c r="A422" s="10">
        <v>7.2444999999999996E-2</v>
      </c>
      <c r="B422" s="10">
        <v>0.15734400000000001</v>
      </c>
      <c r="C422" s="10">
        <v>0.234289</v>
      </c>
      <c r="D422" s="10">
        <v>0.28642299999999998</v>
      </c>
      <c r="E422" s="10">
        <v>0.33369700000000002</v>
      </c>
      <c r="F422" s="10">
        <v>0.37370999999999999</v>
      </c>
      <c r="G422" s="10">
        <v>0.40631099999999998</v>
      </c>
      <c r="H422" s="10">
        <v>0.44332500000000002</v>
      </c>
      <c r="I422" s="10">
        <v>0.464837</v>
      </c>
      <c r="J422" s="10">
        <v>0.46489999999999998</v>
      </c>
      <c r="K422" s="10">
        <v>0.46753800000000001</v>
      </c>
      <c r="L422" s="10">
        <v>0.455625</v>
      </c>
      <c r="M422" s="10">
        <v>0.44512400000000002</v>
      </c>
      <c r="N422" s="10">
        <v>0.42680299999999999</v>
      </c>
      <c r="O422" s="10">
        <v>0.41552699999999998</v>
      </c>
      <c r="P422" s="10">
        <v>0.39898899999999998</v>
      </c>
      <c r="Q422" s="10">
        <v>0.39447500000000002</v>
      </c>
      <c r="R422" s="10">
        <v>0.39458300000000002</v>
      </c>
      <c r="S422" s="10">
        <v>0.41040100000000002</v>
      </c>
      <c r="T422" s="10">
        <v>0.44115500000000002</v>
      </c>
      <c r="U422" s="10">
        <v>0.46184399999999998</v>
      </c>
      <c r="V422" s="10">
        <v>0.502521</v>
      </c>
      <c r="W422" s="10">
        <v>0.53392399999999995</v>
      </c>
      <c r="X422" s="10">
        <v>0.58400399999999997</v>
      </c>
      <c r="Y422" s="10">
        <v>0.63321499999999997</v>
      </c>
      <c r="Z422" s="10">
        <v>0.67628699999999997</v>
      </c>
      <c r="AA422" s="10">
        <v>0.71744399999999997</v>
      </c>
      <c r="AB422" s="10">
        <v>0.75982700000000003</v>
      </c>
      <c r="AC422" s="10">
        <v>0.81327499999999997</v>
      </c>
      <c r="AD422" s="10">
        <v>0.85688900000000001</v>
      </c>
      <c r="AE422" s="10">
        <v>0.865062</v>
      </c>
      <c r="AF422" s="10">
        <v>0.87495299999999998</v>
      </c>
      <c r="AG422" s="10">
        <v>0.90590800000000005</v>
      </c>
      <c r="AH422" s="10">
        <v>0.93087500000000001</v>
      </c>
      <c r="AI422" s="10">
        <v>0.95207699999999995</v>
      </c>
      <c r="AJ422" s="10">
        <v>1.0260020000000001</v>
      </c>
      <c r="AK422" s="10">
        <v>1.138706</v>
      </c>
      <c r="AL422" s="10">
        <v>1.2822039999999999</v>
      </c>
      <c r="AM422" s="10">
        <v>1.493735</v>
      </c>
      <c r="AN422" s="10">
        <v>1.683101</v>
      </c>
      <c r="AO422" s="10">
        <v>1.8646309999999999</v>
      </c>
      <c r="AP422" s="10">
        <v>2.0009980000000001</v>
      </c>
      <c r="AQ422" s="10">
        <v>2.1622780000000001</v>
      </c>
      <c r="AR422" s="10">
        <v>2.320513</v>
      </c>
      <c r="AS422" s="10">
        <v>2.460909</v>
      </c>
      <c r="AT422" s="10">
        <v>2.5606059999999999</v>
      </c>
      <c r="AU422" s="10">
        <v>2.6180949999999998</v>
      </c>
      <c r="AV422" s="10">
        <v>2.6670419999999999</v>
      </c>
      <c r="AW422" s="10">
        <v>2.7153489999999998</v>
      </c>
      <c r="AX422" s="10">
        <v>2.780732</v>
      </c>
      <c r="AY422" s="10">
        <v>2.795086</v>
      </c>
      <c r="AZ422" s="10">
        <v>2.7443309999999999</v>
      </c>
      <c r="BA422" s="10">
        <v>2.6873399999999998</v>
      </c>
      <c r="BB422" s="10">
        <v>2.63706</v>
      </c>
      <c r="BC422" s="10">
        <v>2.5886900000000002</v>
      </c>
      <c r="BD422" s="10">
        <v>2.552991</v>
      </c>
      <c r="BE422" s="10">
        <v>2.5150229999999998</v>
      </c>
      <c r="BF422" s="10">
        <v>2.5024709999999999</v>
      </c>
      <c r="BG422" s="10">
        <v>2.5305249999999999</v>
      </c>
      <c r="BH422" s="10">
        <v>2.549471</v>
      </c>
      <c r="BI422" s="10">
        <v>2.5190100000000002</v>
      </c>
      <c r="BJ422" s="10">
        <v>2.501897</v>
      </c>
      <c r="BK422" s="10">
        <v>2.4994070000000002</v>
      </c>
      <c r="BL422" s="10">
        <v>2.482081</v>
      </c>
      <c r="BM422" s="10">
        <v>2.4617900000000001</v>
      </c>
      <c r="BN422" s="10">
        <v>2.4407369999999999</v>
      </c>
      <c r="BO422" s="10">
        <v>2.4219330000000001</v>
      </c>
      <c r="BP422" s="10">
        <v>2.4043450000000002</v>
      </c>
      <c r="BQ422" s="10">
        <v>2.3868580000000001</v>
      </c>
      <c r="BR422" s="10">
        <v>2.3694609999999998</v>
      </c>
      <c r="BS422" s="10">
        <v>2.3521529999999999</v>
      </c>
      <c r="BT422" s="10">
        <v>2.3349340000000001</v>
      </c>
      <c r="BU422" s="10">
        <v>2.3178030000000001</v>
      </c>
      <c r="BV422" s="10">
        <v>2.3007610000000001</v>
      </c>
      <c r="BW422" s="10">
        <v>2.2838059999999998</v>
      </c>
      <c r="BX422" s="10">
        <v>2.2669380000000001</v>
      </c>
      <c r="BY422" s="10">
        <v>2.2501570000000002</v>
      </c>
      <c r="BZ422" s="10">
        <v>2.2334610000000001</v>
      </c>
      <c r="CA422" s="10">
        <v>2.2168519999999998</v>
      </c>
      <c r="CB422" s="10">
        <v>2.2003279999999998</v>
      </c>
    </row>
    <row r="423" spans="1:80">
      <c r="A423" s="10">
        <v>6.9610000000000002E-3</v>
      </c>
      <c r="B423" s="10">
        <v>2.0088999999999999E-2</v>
      </c>
      <c r="C423" s="10">
        <v>3.943E-2</v>
      </c>
      <c r="D423" s="10">
        <v>6.2682000000000002E-2</v>
      </c>
      <c r="E423" s="10">
        <v>9.7055000000000002E-2</v>
      </c>
      <c r="F423" s="10">
        <v>0.12628600000000001</v>
      </c>
      <c r="G423" s="10">
        <v>0.169685</v>
      </c>
      <c r="H423" s="10">
        <v>0.23644399999999999</v>
      </c>
      <c r="I423" s="10">
        <v>0.30375099999999999</v>
      </c>
      <c r="J423" s="10">
        <v>0.37146000000000001</v>
      </c>
      <c r="K423" s="10">
        <v>0.45336399999999999</v>
      </c>
      <c r="L423" s="10">
        <v>0.551315</v>
      </c>
      <c r="M423" s="10">
        <v>0.67727700000000002</v>
      </c>
      <c r="N423" s="10">
        <v>0.82180699999999995</v>
      </c>
      <c r="O423" s="10">
        <v>0.91765200000000002</v>
      </c>
      <c r="P423" s="10">
        <v>0.99716099999999996</v>
      </c>
      <c r="Q423" s="10">
        <v>1.069394</v>
      </c>
      <c r="R423" s="10">
        <v>1.1380749999999999</v>
      </c>
      <c r="S423" s="10">
        <v>1.2272080000000001</v>
      </c>
      <c r="T423" s="10">
        <v>1.3485799999999999</v>
      </c>
      <c r="U423" s="10">
        <v>1.5179149999999999</v>
      </c>
      <c r="V423" s="10">
        <v>1.7705070000000001</v>
      </c>
      <c r="W423" s="10">
        <v>1.9836149999999999</v>
      </c>
      <c r="X423" s="10">
        <v>2.1080969999999999</v>
      </c>
      <c r="Y423" s="10">
        <v>2.179875</v>
      </c>
      <c r="Z423" s="10">
        <v>2.2383989999999998</v>
      </c>
      <c r="AA423" s="10">
        <v>2.2326640000000002</v>
      </c>
      <c r="AB423" s="10">
        <v>2.1498659999999998</v>
      </c>
      <c r="AC423" s="10">
        <v>2.0511180000000002</v>
      </c>
      <c r="AD423" s="10">
        <v>1.953997</v>
      </c>
      <c r="AE423" s="10">
        <v>1.821391</v>
      </c>
      <c r="AF423" s="10">
        <v>1.6388400000000001</v>
      </c>
      <c r="AG423" s="10">
        <v>1.4529620000000001</v>
      </c>
      <c r="AH423" s="10">
        <v>1.293506</v>
      </c>
      <c r="AI423" s="10">
        <v>1.1636869999999999</v>
      </c>
      <c r="AJ423" s="10">
        <v>1.0417430000000001</v>
      </c>
      <c r="AK423" s="10">
        <v>0.95509100000000002</v>
      </c>
      <c r="AL423" s="10">
        <v>0.94680799999999998</v>
      </c>
      <c r="AM423" s="10">
        <v>0.96660299999999999</v>
      </c>
      <c r="AN423" s="10">
        <v>0.94654700000000003</v>
      </c>
      <c r="AO423" s="10">
        <v>0.91337500000000005</v>
      </c>
      <c r="AP423" s="10">
        <v>0.94277999999999995</v>
      </c>
      <c r="AQ423" s="10">
        <v>0.99967200000000001</v>
      </c>
      <c r="AR423" s="10">
        <v>1.0443610000000001</v>
      </c>
      <c r="AS423" s="10">
        <v>1.074173</v>
      </c>
      <c r="AT423" s="10">
        <v>1.128784</v>
      </c>
      <c r="AU423" s="10">
        <v>1.1704639999999999</v>
      </c>
      <c r="AV423" s="10">
        <v>1.187389</v>
      </c>
      <c r="AW423" s="10">
        <v>1.2592909999999999</v>
      </c>
      <c r="AX423" s="10">
        <v>1.38063</v>
      </c>
      <c r="AY423" s="10">
        <v>1.499933</v>
      </c>
      <c r="AZ423" s="10">
        <v>1.578705</v>
      </c>
      <c r="BA423" s="10">
        <v>1.6253770000000001</v>
      </c>
      <c r="BB423" s="10">
        <v>1.6951780000000001</v>
      </c>
      <c r="BC423" s="10">
        <v>1.7513719999999999</v>
      </c>
      <c r="BD423" s="10">
        <v>1.7717270000000001</v>
      </c>
      <c r="BE423" s="10">
        <v>1.7680750000000001</v>
      </c>
      <c r="BF423" s="10">
        <v>1.7233970000000001</v>
      </c>
      <c r="BG423" s="10">
        <v>1.6808449999999999</v>
      </c>
      <c r="BH423" s="10">
        <v>1.6328320000000001</v>
      </c>
      <c r="BI423" s="10">
        <v>1.5765640000000001</v>
      </c>
      <c r="BJ423" s="10">
        <v>1.5104660000000001</v>
      </c>
      <c r="BK423" s="10">
        <v>1.447543</v>
      </c>
      <c r="BL423" s="10">
        <v>1.3797680000000001</v>
      </c>
      <c r="BM423" s="10">
        <v>1.3048120000000001</v>
      </c>
      <c r="BN423" s="10">
        <v>1.233217</v>
      </c>
      <c r="BO423" s="10">
        <v>1.164312</v>
      </c>
      <c r="BP423" s="10">
        <v>1.098474</v>
      </c>
      <c r="BQ423" s="10">
        <v>1.0346489999999999</v>
      </c>
      <c r="BR423" s="10">
        <v>0.97276600000000002</v>
      </c>
      <c r="BS423" s="10">
        <v>0.91276500000000005</v>
      </c>
      <c r="BT423" s="10">
        <v>0.85458800000000001</v>
      </c>
      <c r="BU423" s="10">
        <v>0.79818199999999995</v>
      </c>
      <c r="BV423" s="10">
        <v>0.74348999999999998</v>
      </c>
      <c r="BW423" s="10">
        <v>0.69046200000000002</v>
      </c>
      <c r="BX423" s="10">
        <v>0.63904700000000003</v>
      </c>
      <c r="BY423" s="10">
        <v>0.58919600000000005</v>
      </c>
      <c r="BZ423" s="10">
        <v>0.54086100000000004</v>
      </c>
      <c r="CA423" s="10">
        <v>0.49399599999999999</v>
      </c>
      <c r="CB423" s="10">
        <v>0.44855600000000001</v>
      </c>
    </row>
    <row r="424" spans="1:80">
      <c r="A424" s="10">
        <v>-1.5154000000000001E-2</v>
      </c>
      <c r="B424" s="10">
        <v>-1.1334E-2</v>
      </c>
      <c r="C424" s="10">
        <v>-1.1736999999999999E-2</v>
      </c>
      <c r="D424" s="10">
        <v>2.5465999999999999E-2</v>
      </c>
      <c r="E424" s="10">
        <v>0.118877</v>
      </c>
      <c r="F424" s="10">
        <v>0.25123200000000001</v>
      </c>
      <c r="G424" s="10">
        <v>0.38782800000000001</v>
      </c>
      <c r="H424" s="10">
        <v>0.55532000000000004</v>
      </c>
      <c r="I424" s="10">
        <v>0.767845</v>
      </c>
      <c r="J424" s="10">
        <v>0.978935</v>
      </c>
      <c r="K424" s="10">
        <v>1.193417</v>
      </c>
      <c r="L424" s="10">
        <v>1.3643019999999999</v>
      </c>
      <c r="M424" s="10">
        <v>1.5201709999999999</v>
      </c>
      <c r="N424" s="10">
        <v>1.7230760000000001</v>
      </c>
      <c r="O424" s="10">
        <v>1.9597899999999999</v>
      </c>
      <c r="P424" s="10">
        <v>2.2104650000000001</v>
      </c>
      <c r="Q424" s="10">
        <v>2.409313</v>
      </c>
      <c r="R424" s="10">
        <v>2.5420099999999999</v>
      </c>
      <c r="S424" s="10">
        <v>2.5939950000000001</v>
      </c>
      <c r="T424" s="10">
        <v>2.7033740000000002</v>
      </c>
      <c r="U424" s="10">
        <v>2.8009379999999999</v>
      </c>
      <c r="V424" s="10">
        <v>2.8631280000000001</v>
      </c>
      <c r="W424" s="10">
        <v>2.9176220000000002</v>
      </c>
      <c r="X424" s="10">
        <v>2.9839120000000001</v>
      </c>
      <c r="Y424" s="10">
        <v>2.943441</v>
      </c>
      <c r="Z424" s="10">
        <v>2.9152040000000001</v>
      </c>
      <c r="AA424" s="10">
        <v>2.8549799999999999</v>
      </c>
      <c r="AB424" s="10">
        <v>2.709927</v>
      </c>
      <c r="AC424" s="10">
        <v>2.4663740000000001</v>
      </c>
      <c r="AD424" s="10">
        <v>2.2031239999999999</v>
      </c>
      <c r="AE424" s="10">
        <v>2.020384</v>
      </c>
      <c r="AF424" s="10">
        <v>1.8978189999999999</v>
      </c>
      <c r="AG424" s="10">
        <v>1.7428760000000001</v>
      </c>
      <c r="AH424" s="10">
        <v>1.5983769999999999</v>
      </c>
      <c r="AI424" s="10">
        <v>1.4953259999999999</v>
      </c>
      <c r="AJ424" s="10">
        <v>1.4273279999999999</v>
      </c>
      <c r="AK424" s="10">
        <v>1.4078280000000001</v>
      </c>
      <c r="AL424" s="10">
        <v>1.4276789999999999</v>
      </c>
      <c r="AM424" s="10">
        <v>1.4446939999999999</v>
      </c>
      <c r="AN424" s="10">
        <v>1.406156</v>
      </c>
      <c r="AO424" s="10">
        <v>1.3621639999999999</v>
      </c>
      <c r="AP424" s="10">
        <v>1.3417079999999999</v>
      </c>
      <c r="AQ424" s="10">
        <v>1.2811459999999999</v>
      </c>
      <c r="AR424" s="10">
        <v>1.222281</v>
      </c>
      <c r="AS424" s="10">
        <v>1.134633</v>
      </c>
      <c r="AT424" s="10">
        <v>1.0218130000000001</v>
      </c>
      <c r="AU424" s="10">
        <v>0.91106200000000004</v>
      </c>
      <c r="AV424" s="10">
        <v>0.79113699999999998</v>
      </c>
      <c r="AW424" s="10">
        <v>0.69668600000000003</v>
      </c>
      <c r="AX424" s="10">
        <v>0.63802499999999995</v>
      </c>
      <c r="AY424" s="10">
        <v>0.58769000000000005</v>
      </c>
      <c r="AZ424" s="10">
        <v>0.54770700000000005</v>
      </c>
      <c r="BA424" s="10">
        <v>0.530111</v>
      </c>
      <c r="BB424" s="10">
        <v>0.53822999999999999</v>
      </c>
      <c r="BC424" s="10">
        <v>0.53218399999999999</v>
      </c>
      <c r="BD424" s="10">
        <v>0.52537800000000001</v>
      </c>
      <c r="BE424" s="10">
        <v>0.54570200000000002</v>
      </c>
      <c r="BF424" s="10">
        <v>0.57126100000000002</v>
      </c>
      <c r="BG424" s="10">
        <v>0.58460599999999996</v>
      </c>
      <c r="BH424" s="10">
        <v>0.58076499999999998</v>
      </c>
      <c r="BI424" s="10">
        <v>0.57754799999999995</v>
      </c>
      <c r="BJ424" s="10">
        <v>0.58050500000000005</v>
      </c>
      <c r="BK424" s="10">
        <v>0.59376399999999996</v>
      </c>
      <c r="BL424" s="10">
        <v>0.60517100000000001</v>
      </c>
      <c r="BM424" s="10">
        <v>0.61316099999999996</v>
      </c>
      <c r="BN424" s="10">
        <v>0.62060000000000004</v>
      </c>
      <c r="BO424" s="10">
        <v>0.62633899999999998</v>
      </c>
      <c r="BP424" s="10">
        <v>0.63211399999999995</v>
      </c>
      <c r="BQ424" s="10">
        <v>0.63791399999999998</v>
      </c>
      <c r="BR424" s="10">
        <v>0.64373599999999997</v>
      </c>
      <c r="BS424" s="10">
        <v>0.64957799999999999</v>
      </c>
      <c r="BT424" s="10">
        <v>0.65544100000000005</v>
      </c>
      <c r="BU424" s="10">
        <v>0.66132500000000005</v>
      </c>
      <c r="BV424" s="10">
        <v>0.66722899999999996</v>
      </c>
      <c r="BW424" s="10">
        <v>0.67315499999999995</v>
      </c>
      <c r="BX424" s="10">
        <v>0.67910099999999995</v>
      </c>
      <c r="BY424" s="10">
        <v>0.68506900000000004</v>
      </c>
      <c r="BZ424" s="10">
        <v>0.69105799999999995</v>
      </c>
      <c r="CA424" s="10">
        <v>0.69706900000000005</v>
      </c>
      <c r="CB424" s="10">
        <v>0.70309999999999995</v>
      </c>
    </row>
    <row r="425" spans="1:80">
      <c r="A425" s="10">
        <v>3.2050000000000002E-2</v>
      </c>
      <c r="B425" s="10">
        <v>6.4532000000000006E-2</v>
      </c>
      <c r="C425" s="10">
        <v>9.2485999999999999E-2</v>
      </c>
      <c r="D425" s="10">
        <v>0.119264</v>
      </c>
      <c r="E425" s="10">
        <v>0.16386500000000001</v>
      </c>
      <c r="F425" s="10">
        <v>0.219694</v>
      </c>
      <c r="G425" s="10">
        <v>0.26370900000000003</v>
      </c>
      <c r="H425" s="10">
        <v>0.29305399999999998</v>
      </c>
      <c r="I425" s="10">
        <v>0.293541</v>
      </c>
      <c r="J425" s="10">
        <v>0.29142899999999999</v>
      </c>
      <c r="K425" s="10">
        <v>0.31346000000000002</v>
      </c>
      <c r="L425" s="10">
        <v>0.324905</v>
      </c>
      <c r="M425" s="10">
        <v>0.29064600000000002</v>
      </c>
      <c r="N425" s="10">
        <v>0.264264</v>
      </c>
      <c r="O425" s="10">
        <v>0.236152</v>
      </c>
      <c r="P425" s="10">
        <v>0.17983399999999999</v>
      </c>
      <c r="Q425" s="10">
        <v>0.123501</v>
      </c>
      <c r="R425" s="10">
        <v>9.2235999999999999E-2</v>
      </c>
      <c r="S425" s="10">
        <v>6.2802999999999998E-2</v>
      </c>
      <c r="T425" s="10">
        <v>4.3594000000000001E-2</v>
      </c>
      <c r="U425" s="10">
        <v>9.9039999999999996E-3</v>
      </c>
      <c r="V425" s="10">
        <v>-5.0449000000000001E-2</v>
      </c>
      <c r="W425" s="10">
        <v>-0.109056</v>
      </c>
      <c r="X425" s="10">
        <v>-0.16386200000000001</v>
      </c>
      <c r="Y425" s="10">
        <v>-0.194553</v>
      </c>
      <c r="Z425" s="10">
        <v>-0.206539</v>
      </c>
      <c r="AA425" s="10">
        <v>-0.197516</v>
      </c>
      <c r="AB425" s="10">
        <v>-0.15772700000000001</v>
      </c>
      <c r="AC425" s="10">
        <v>-0.100089</v>
      </c>
      <c r="AD425" s="10">
        <v>-6.5415000000000001E-2</v>
      </c>
      <c r="AE425" s="10">
        <v>-3.1632E-2</v>
      </c>
      <c r="AF425" s="10">
        <v>1.5893000000000001E-2</v>
      </c>
      <c r="AG425" s="10">
        <v>6.6053000000000001E-2</v>
      </c>
      <c r="AH425" s="10">
        <v>0.109731</v>
      </c>
      <c r="AI425" s="10">
        <v>0.15687699999999999</v>
      </c>
      <c r="AJ425" s="10">
        <v>0.20327600000000001</v>
      </c>
      <c r="AK425" s="10">
        <v>0.24841299999999999</v>
      </c>
      <c r="AL425" s="10">
        <v>0.296711</v>
      </c>
      <c r="AM425" s="10">
        <v>0.34906799999999999</v>
      </c>
      <c r="AN425" s="10">
        <v>0.39475199999999999</v>
      </c>
      <c r="AO425" s="10">
        <v>0.443579</v>
      </c>
      <c r="AP425" s="10">
        <v>0.48521700000000001</v>
      </c>
      <c r="AQ425" s="10">
        <v>0.52256999999999998</v>
      </c>
      <c r="AR425" s="10">
        <v>0.56797399999999998</v>
      </c>
      <c r="AS425" s="10">
        <v>0.61742699999999995</v>
      </c>
      <c r="AT425" s="10">
        <v>0.67302899999999999</v>
      </c>
      <c r="AU425" s="10">
        <v>0.76321300000000003</v>
      </c>
      <c r="AV425" s="10">
        <v>0.84067499999999995</v>
      </c>
      <c r="AW425" s="10">
        <v>0.91781699999999999</v>
      </c>
      <c r="AX425" s="10">
        <v>1.0111730000000001</v>
      </c>
      <c r="AY425" s="10">
        <v>1.1318239999999999</v>
      </c>
      <c r="AZ425" s="10">
        <v>1.268605</v>
      </c>
      <c r="BA425" s="10">
        <v>1.3863829999999999</v>
      </c>
      <c r="BB425" s="10">
        <v>1.496875</v>
      </c>
      <c r="BC425" s="10">
        <v>1.6103479999999999</v>
      </c>
      <c r="BD425" s="10">
        <v>1.693397</v>
      </c>
      <c r="BE425" s="10">
        <v>1.755538</v>
      </c>
      <c r="BF425" s="10">
        <v>1.828846</v>
      </c>
      <c r="BG425" s="10">
        <v>1.9048659999999999</v>
      </c>
      <c r="BH425" s="10">
        <v>1.9345319999999999</v>
      </c>
      <c r="BI425" s="10">
        <v>1.9481090000000001</v>
      </c>
      <c r="BJ425" s="10">
        <v>1.971803</v>
      </c>
      <c r="BK425" s="10">
        <v>1.9884440000000001</v>
      </c>
      <c r="BL425" s="10">
        <v>1.9973080000000001</v>
      </c>
      <c r="BM425" s="10">
        <v>2.0165489999999999</v>
      </c>
      <c r="BN425" s="10">
        <v>2.0393750000000002</v>
      </c>
      <c r="BO425" s="10">
        <v>2.0659999999999998</v>
      </c>
      <c r="BP425" s="10">
        <v>2.0946159999999998</v>
      </c>
      <c r="BQ425" s="10">
        <v>2.1235080000000002</v>
      </c>
      <c r="BR425" s="10">
        <v>2.1526700000000001</v>
      </c>
      <c r="BS425" s="10">
        <v>2.182105</v>
      </c>
      <c r="BT425" s="10">
        <v>2.2118139999999999</v>
      </c>
      <c r="BU425" s="10">
        <v>2.2418010000000002</v>
      </c>
      <c r="BV425" s="10">
        <v>2.2720669999999998</v>
      </c>
      <c r="BW425" s="10">
        <v>2.302616</v>
      </c>
      <c r="BX425" s="10">
        <v>2.3334510000000002</v>
      </c>
      <c r="BY425" s="10">
        <v>2.364573</v>
      </c>
      <c r="BZ425" s="10">
        <v>2.3959860000000002</v>
      </c>
      <c r="CA425" s="10">
        <v>2.427692</v>
      </c>
      <c r="CB425" s="10">
        <v>2.4596939999999998</v>
      </c>
    </row>
    <row r="426" spans="1:80">
      <c r="A426" s="10">
        <v>3.2939000000000003E-2</v>
      </c>
      <c r="B426" s="10">
        <v>6.6012000000000001E-2</v>
      </c>
      <c r="C426" s="10">
        <v>0.116273</v>
      </c>
      <c r="D426" s="10">
        <v>0.152057</v>
      </c>
      <c r="E426" s="10">
        <v>0.16450500000000001</v>
      </c>
      <c r="F426" s="10">
        <v>0.13906499999999999</v>
      </c>
      <c r="G426" s="10">
        <v>8.9455000000000007E-2</v>
      </c>
      <c r="H426" s="10">
        <v>5.7269E-2</v>
      </c>
      <c r="I426" s="10">
        <v>5.8201000000000003E-2</v>
      </c>
      <c r="J426" s="10">
        <v>6.8759000000000001E-2</v>
      </c>
      <c r="K426" s="10">
        <v>0.10353800000000001</v>
      </c>
      <c r="L426" s="10">
        <v>0.134797</v>
      </c>
      <c r="M426" s="10">
        <v>0.13019</v>
      </c>
      <c r="N426" s="10">
        <v>0.104063</v>
      </c>
      <c r="O426" s="10">
        <v>0.110162</v>
      </c>
      <c r="P426" s="10">
        <v>0.141484</v>
      </c>
      <c r="Q426" s="10">
        <v>0.164689</v>
      </c>
      <c r="R426" s="10">
        <v>0.204735</v>
      </c>
      <c r="S426" s="10">
        <v>0.24827199999999999</v>
      </c>
      <c r="T426" s="10">
        <v>0.27818599999999999</v>
      </c>
      <c r="U426" s="10">
        <v>0.31346400000000002</v>
      </c>
      <c r="V426" s="10">
        <v>0.370388</v>
      </c>
      <c r="W426" s="10">
        <v>0.43601899999999999</v>
      </c>
      <c r="X426" s="10">
        <v>0.52394600000000002</v>
      </c>
      <c r="Y426" s="10">
        <v>0.60621599999999998</v>
      </c>
      <c r="Z426" s="10">
        <v>0.67107600000000001</v>
      </c>
      <c r="AA426" s="10">
        <v>0.70522200000000002</v>
      </c>
      <c r="AB426" s="10">
        <v>0.77103999999999995</v>
      </c>
      <c r="AC426" s="10">
        <v>0.87288299999999996</v>
      </c>
      <c r="AD426" s="10">
        <v>0.95008800000000004</v>
      </c>
      <c r="AE426" s="10">
        <v>0.96548199999999995</v>
      </c>
      <c r="AF426" s="10">
        <v>0.93730100000000005</v>
      </c>
      <c r="AG426" s="10">
        <v>0.87039699999999998</v>
      </c>
      <c r="AH426" s="10">
        <v>0.79431099999999999</v>
      </c>
      <c r="AI426" s="10">
        <v>0.75801700000000005</v>
      </c>
      <c r="AJ426" s="10">
        <v>0.73053500000000005</v>
      </c>
      <c r="AK426" s="10">
        <v>0.72345199999999998</v>
      </c>
      <c r="AL426" s="10">
        <v>0.74410399999999999</v>
      </c>
      <c r="AM426" s="10">
        <v>0.737958</v>
      </c>
      <c r="AN426" s="10">
        <v>0.70953599999999994</v>
      </c>
      <c r="AO426" s="10">
        <v>0.66758099999999998</v>
      </c>
      <c r="AP426" s="10">
        <v>0.64884500000000001</v>
      </c>
      <c r="AQ426" s="10">
        <v>0.62806700000000004</v>
      </c>
      <c r="AR426" s="10">
        <v>0.60941500000000004</v>
      </c>
      <c r="AS426" s="10">
        <v>0.58544399999999996</v>
      </c>
      <c r="AT426" s="10">
        <v>0.62906600000000001</v>
      </c>
      <c r="AU426" s="10">
        <v>0.66115500000000005</v>
      </c>
      <c r="AV426" s="10">
        <v>0.67252199999999995</v>
      </c>
      <c r="AW426" s="10">
        <v>0.69025000000000003</v>
      </c>
      <c r="AX426" s="10">
        <v>0.70649300000000004</v>
      </c>
      <c r="AY426" s="10">
        <v>0.71791700000000003</v>
      </c>
      <c r="AZ426" s="10">
        <v>0.75346599999999997</v>
      </c>
      <c r="BA426" s="10">
        <v>0.81308800000000003</v>
      </c>
      <c r="BB426" s="10">
        <v>0.87743899999999997</v>
      </c>
      <c r="BC426" s="10">
        <v>0.93092200000000003</v>
      </c>
      <c r="BD426" s="10">
        <v>0.98747700000000005</v>
      </c>
      <c r="BE426" s="10">
        <v>1.0479719999999999</v>
      </c>
      <c r="BF426" s="10">
        <v>1.1290370000000001</v>
      </c>
      <c r="BG426" s="10">
        <v>1.221033</v>
      </c>
      <c r="BH426" s="10">
        <v>1.3138920000000001</v>
      </c>
      <c r="BI426" s="10">
        <v>1.4017580000000001</v>
      </c>
      <c r="BJ426" s="10">
        <v>1.4887900000000001</v>
      </c>
      <c r="BK426" s="10">
        <v>1.5671889999999999</v>
      </c>
      <c r="BL426" s="10">
        <v>1.666839</v>
      </c>
      <c r="BM426" s="10">
        <v>1.778</v>
      </c>
      <c r="BN426" s="10">
        <v>1.900774</v>
      </c>
      <c r="BO426" s="10">
        <v>2.031431</v>
      </c>
      <c r="BP426" s="10">
        <v>2.1680519999999999</v>
      </c>
      <c r="BQ426" s="10">
        <v>2.3107920000000002</v>
      </c>
      <c r="BR426" s="10">
        <v>2.4599630000000001</v>
      </c>
      <c r="BS426" s="10">
        <v>2.6158549999999998</v>
      </c>
      <c r="BT426" s="10">
        <v>2.7787709999999999</v>
      </c>
      <c r="BU426" s="10">
        <v>2.9490280000000002</v>
      </c>
      <c r="BV426" s="10">
        <v>3.1269550000000002</v>
      </c>
      <c r="BW426" s="10">
        <v>3.3129</v>
      </c>
      <c r="BX426" s="10">
        <v>3.5072220000000001</v>
      </c>
      <c r="BY426" s="10">
        <v>3.7103000000000002</v>
      </c>
      <c r="BZ426" s="10">
        <v>3.9225270000000001</v>
      </c>
      <c r="CA426" s="10">
        <v>4.144317</v>
      </c>
      <c r="CB426" s="10">
        <v>4.3761000000000001</v>
      </c>
    </row>
    <row r="427" spans="1:80">
      <c r="A427" s="10">
        <v>-3.0755000000000001E-2</v>
      </c>
      <c r="B427" s="10">
        <v>-7.7424999999999994E-2</v>
      </c>
      <c r="C427" s="10">
        <v>-0.111294</v>
      </c>
      <c r="D427" s="10">
        <v>-0.13136100000000001</v>
      </c>
      <c r="E427" s="10">
        <v>-0.15315000000000001</v>
      </c>
      <c r="F427" s="10">
        <v>-0.164519</v>
      </c>
      <c r="G427" s="10">
        <v>-0.17428399999999999</v>
      </c>
      <c r="H427" s="10">
        <v>-0.18054300000000001</v>
      </c>
      <c r="I427" s="10">
        <v>-0.16781199999999999</v>
      </c>
      <c r="J427" s="10">
        <v>-0.14400399999999999</v>
      </c>
      <c r="K427" s="10">
        <v>-0.134578</v>
      </c>
      <c r="L427" s="10">
        <v>-0.146143</v>
      </c>
      <c r="M427" s="10">
        <v>-0.15464800000000001</v>
      </c>
      <c r="N427" s="10">
        <v>-0.13656699999999999</v>
      </c>
      <c r="O427" s="10">
        <v>-0.116761</v>
      </c>
      <c r="P427" s="10">
        <v>-0.110585</v>
      </c>
      <c r="Q427" s="10">
        <v>-0.121074</v>
      </c>
      <c r="R427" s="10">
        <v>-0.155693</v>
      </c>
      <c r="S427" s="10">
        <v>-0.197298</v>
      </c>
      <c r="T427" s="10">
        <v>-0.22633700000000001</v>
      </c>
      <c r="U427" s="10">
        <v>-0.25052799999999997</v>
      </c>
      <c r="V427" s="10">
        <v>-0.27010000000000001</v>
      </c>
      <c r="W427" s="10">
        <v>-0.286804</v>
      </c>
      <c r="X427" s="10">
        <v>-0.29603299999999999</v>
      </c>
      <c r="Y427" s="10">
        <v>-0.298593</v>
      </c>
      <c r="Z427" s="10">
        <v>-0.304425</v>
      </c>
      <c r="AA427" s="10">
        <v>-0.31806200000000001</v>
      </c>
      <c r="AB427" s="10">
        <v>-0.33752300000000002</v>
      </c>
      <c r="AC427" s="10">
        <v>-0.35875699999999999</v>
      </c>
      <c r="AD427" s="10">
        <v>-0.37458599999999997</v>
      </c>
      <c r="AE427" s="10">
        <v>-0.38341799999999998</v>
      </c>
      <c r="AF427" s="10">
        <v>-0.39406099999999999</v>
      </c>
      <c r="AG427" s="10">
        <v>-0.41546100000000002</v>
      </c>
      <c r="AH427" s="10">
        <v>-0.44675500000000001</v>
      </c>
      <c r="AI427" s="10">
        <v>-0.48155199999999998</v>
      </c>
      <c r="AJ427" s="10">
        <v>-0.50146199999999996</v>
      </c>
      <c r="AK427" s="10">
        <v>-0.50347500000000001</v>
      </c>
      <c r="AL427" s="10">
        <v>-0.493288</v>
      </c>
      <c r="AM427" s="10">
        <v>-0.48031600000000002</v>
      </c>
      <c r="AN427" s="10">
        <v>-0.46196700000000002</v>
      </c>
      <c r="AO427" s="10">
        <v>-0.43472300000000003</v>
      </c>
      <c r="AP427" s="10">
        <v>-0.40754200000000002</v>
      </c>
      <c r="AQ427" s="10">
        <v>-0.376029</v>
      </c>
      <c r="AR427" s="10">
        <v>-0.35011300000000001</v>
      </c>
      <c r="AS427" s="10">
        <v>-0.33043499999999998</v>
      </c>
      <c r="AT427" s="10">
        <v>-0.31193599999999999</v>
      </c>
      <c r="AU427" s="10">
        <v>-0.28621200000000002</v>
      </c>
      <c r="AV427" s="10">
        <v>-0.254855</v>
      </c>
      <c r="AW427" s="10">
        <v>-0.22373699999999999</v>
      </c>
      <c r="AX427" s="10">
        <v>-0.201187</v>
      </c>
      <c r="AY427" s="10">
        <v>-0.16870399999999999</v>
      </c>
      <c r="AZ427" s="10">
        <v>-0.122448</v>
      </c>
      <c r="BA427" s="10">
        <v>-8.1962999999999994E-2</v>
      </c>
      <c r="BB427" s="10">
        <v>-5.0616000000000001E-2</v>
      </c>
      <c r="BC427" s="10">
        <v>-2.5513999999999998E-2</v>
      </c>
      <c r="BD427" s="10">
        <v>-9.5409999999999991E-3</v>
      </c>
      <c r="BE427" s="10">
        <v>-1.5046E-2</v>
      </c>
      <c r="BF427" s="10">
        <v>-2.7715E-2</v>
      </c>
      <c r="BG427" s="10">
        <v>-2.6710999999999999E-2</v>
      </c>
      <c r="BH427" s="10">
        <v>-1.5212E-2</v>
      </c>
      <c r="BI427" s="10">
        <v>8.3000000000000001E-3</v>
      </c>
      <c r="BJ427" s="10">
        <v>2.9565999999999999E-2</v>
      </c>
      <c r="BK427" s="10">
        <v>5.6669999999999998E-2</v>
      </c>
      <c r="BL427" s="10">
        <v>8.5487999999999995E-2</v>
      </c>
      <c r="BM427" s="10">
        <v>0.11867800000000001</v>
      </c>
      <c r="BN427" s="10">
        <v>0.15598400000000001</v>
      </c>
      <c r="BO427" s="10">
        <v>0.194329</v>
      </c>
      <c r="BP427" s="10">
        <v>0.23402999999999999</v>
      </c>
      <c r="BQ427" s="10">
        <v>0.27505299999999999</v>
      </c>
      <c r="BR427" s="10">
        <v>0.31743900000000003</v>
      </c>
      <c r="BS427" s="10">
        <v>0.361234</v>
      </c>
      <c r="BT427" s="10">
        <v>0.40648400000000001</v>
      </c>
      <c r="BU427" s="10">
        <v>0.453239</v>
      </c>
      <c r="BV427" s="10">
        <v>0.50154900000000002</v>
      </c>
      <c r="BW427" s="10">
        <v>0.55146399999999995</v>
      </c>
      <c r="BX427" s="10">
        <v>0.60303899999999999</v>
      </c>
      <c r="BY427" s="10">
        <v>0.65632800000000002</v>
      </c>
      <c r="BZ427" s="10">
        <v>0.71138800000000002</v>
      </c>
      <c r="CA427" s="10">
        <v>0.76827900000000005</v>
      </c>
      <c r="CB427" s="10">
        <v>0.82706100000000005</v>
      </c>
    </row>
    <row r="428" spans="1:80">
      <c r="A428" s="10">
        <v>6.6254999999999994E-2</v>
      </c>
      <c r="B428" s="10">
        <v>0.129826</v>
      </c>
      <c r="C428" s="10">
        <v>0.187468</v>
      </c>
      <c r="D428" s="10">
        <v>0.23543600000000001</v>
      </c>
      <c r="E428" s="10">
        <v>0.26108399999999998</v>
      </c>
      <c r="F428" s="10">
        <v>0.26877400000000001</v>
      </c>
      <c r="G428" s="10">
        <v>0.267876</v>
      </c>
      <c r="H428" s="10">
        <v>0.26954499999999998</v>
      </c>
      <c r="I428" s="10">
        <v>0.28499000000000002</v>
      </c>
      <c r="J428" s="10">
        <v>0.31896400000000003</v>
      </c>
      <c r="K428" s="10">
        <v>0.36191600000000002</v>
      </c>
      <c r="L428" s="10">
        <v>0.41724899999999998</v>
      </c>
      <c r="M428" s="10">
        <v>0.51529000000000003</v>
      </c>
      <c r="N428" s="10">
        <v>0.63390999999999997</v>
      </c>
      <c r="O428" s="10">
        <v>0.74047799999999997</v>
      </c>
      <c r="P428" s="10">
        <v>0.83482400000000001</v>
      </c>
      <c r="Q428" s="10">
        <v>0.934554</v>
      </c>
      <c r="R428" s="10">
        <v>1.0245869999999999</v>
      </c>
      <c r="S428" s="10">
        <v>1.115386</v>
      </c>
      <c r="T428" s="10">
        <v>1.2537069999999999</v>
      </c>
      <c r="U428" s="10">
        <v>1.4726790000000001</v>
      </c>
      <c r="V428" s="10">
        <v>1.7828550000000001</v>
      </c>
      <c r="W428" s="10">
        <v>2.04216</v>
      </c>
      <c r="X428" s="10">
        <v>2.3149039999999999</v>
      </c>
      <c r="Y428" s="10">
        <v>2.604301</v>
      </c>
      <c r="Z428" s="10">
        <v>2.8072819999999998</v>
      </c>
      <c r="AA428" s="10">
        <v>2.979206</v>
      </c>
      <c r="AB428" s="10">
        <v>3.1091190000000002</v>
      </c>
      <c r="AC428" s="10">
        <v>3.2674820000000002</v>
      </c>
      <c r="AD428" s="10">
        <v>3.628892</v>
      </c>
      <c r="AE428" s="10">
        <v>4.0421459999999998</v>
      </c>
      <c r="AF428" s="10">
        <v>4.3883640000000002</v>
      </c>
      <c r="AG428" s="10">
        <v>4.7418709999999997</v>
      </c>
      <c r="AH428" s="10">
        <v>5.0746339999999996</v>
      </c>
      <c r="AI428" s="10">
        <v>5.1653269999999996</v>
      </c>
      <c r="AJ428" s="10">
        <v>5.0749829999999996</v>
      </c>
      <c r="AK428" s="10">
        <v>4.9324139999999996</v>
      </c>
      <c r="AL428" s="10">
        <v>4.7710780000000002</v>
      </c>
      <c r="AM428" s="10">
        <v>4.6210449999999996</v>
      </c>
      <c r="AN428" s="10">
        <v>4.583888</v>
      </c>
      <c r="AO428" s="10">
        <v>4.6194230000000003</v>
      </c>
      <c r="AP428" s="10">
        <v>4.5760969999999999</v>
      </c>
      <c r="AQ428" s="10">
        <v>4.513668</v>
      </c>
      <c r="AR428" s="10">
        <v>4.5900420000000004</v>
      </c>
      <c r="AS428" s="10">
        <v>4.6906829999999999</v>
      </c>
      <c r="AT428" s="10">
        <v>4.7791100000000002</v>
      </c>
      <c r="AU428" s="10">
        <v>4.8449710000000001</v>
      </c>
      <c r="AV428" s="10">
        <v>4.8682369999999997</v>
      </c>
      <c r="AW428" s="10">
        <v>4.8837010000000003</v>
      </c>
      <c r="AX428" s="10">
        <v>4.8756180000000002</v>
      </c>
      <c r="AY428" s="10">
        <v>4.880115</v>
      </c>
      <c r="AZ428" s="10">
        <v>4.9666620000000004</v>
      </c>
      <c r="BA428" s="10">
        <v>5.1579009999999998</v>
      </c>
      <c r="BB428" s="10">
        <v>5.3893990000000001</v>
      </c>
      <c r="BC428" s="10">
        <v>5.7334339999999999</v>
      </c>
      <c r="BD428" s="10">
        <v>6.058916</v>
      </c>
      <c r="BE428" s="10">
        <v>6.3858519999999999</v>
      </c>
      <c r="BF428" s="10">
        <v>6.729444</v>
      </c>
      <c r="BG428" s="10">
        <v>7.0726170000000002</v>
      </c>
      <c r="BH428" s="10">
        <v>7.4983459999999997</v>
      </c>
      <c r="BI428" s="10">
        <v>7.9366089999999998</v>
      </c>
      <c r="BJ428" s="10">
        <v>8.3672280000000008</v>
      </c>
      <c r="BK428" s="10">
        <v>8.7215539999999994</v>
      </c>
      <c r="BL428" s="10">
        <v>8.9845089999999992</v>
      </c>
      <c r="BM428" s="10">
        <v>9.2777809999999992</v>
      </c>
      <c r="BN428" s="10">
        <v>9.6089640000000003</v>
      </c>
      <c r="BO428" s="10">
        <v>9.9524100000000004</v>
      </c>
      <c r="BP428" s="10">
        <v>10.3005</v>
      </c>
      <c r="BQ428" s="10">
        <v>10.659632999999999</v>
      </c>
      <c r="BR428" s="10">
        <v>11.030181000000001</v>
      </c>
      <c r="BS428" s="10">
        <v>11.412504</v>
      </c>
      <c r="BT428" s="10">
        <v>11.806977</v>
      </c>
      <c r="BU428" s="10">
        <v>12.213986999999999</v>
      </c>
      <c r="BV428" s="10">
        <v>12.633932</v>
      </c>
      <c r="BW428" s="10">
        <v>13.067223</v>
      </c>
      <c r="BX428" s="10">
        <v>13.514284</v>
      </c>
      <c r="BY428" s="10">
        <v>13.975553</v>
      </c>
      <c r="BZ428" s="10">
        <v>14.451480999999999</v>
      </c>
      <c r="CA428" s="10">
        <v>14.942534</v>
      </c>
      <c r="CB428" s="10">
        <v>15.449192999999999</v>
      </c>
    </row>
    <row r="429" spans="1:80">
      <c r="A429" s="10">
        <v>-2.9732999999999999E-2</v>
      </c>
      <c r="B429" s="10">
        <v>-6.8344000000000002E-2</v>
      </c>
      <c r="C429" s="10">
        <v>-9.9641999999999994E-2</v>
      </c>
      <c r="D429" s="10">
        <v>-0.13746900000000001</v>
      </c>
      <c r="E429" s="10">
        <v>-0.17457400000000001</v>
      </c>
      <c r="F429" s="10">
        <v>-0.21058099999999999</v>
      </c>
      <c r="G429" s="10">
        <v>-0.237206</v>
      </c>
      <c r="H429" s="10">
        <v>-0.26344600000000001</v>
      </c>
      <c r="I429" s="10">
        <v>-0.28402899999999998</v>
      </c>
      <c r="J429" s="10">
        <v>-0.29580800000000002</v>
      </c>
      <c r="K429" s="10">
        <v>-0.29955999999999999</v>
      </c>
      <c r="L429" s="10">
        <v>-0.30852400000000002</v>
      </c>
      <c r="M429" s="10">
        <v>-0.30725200000000003</v>
      </c>
      <c r="N429" s="10">
        <v>-0.29281699999999999</v>
      </c>
      <c r="O429" s="10">
        <v>-0.271312</v>
      </c>
      <c r="P429" s="10">
        <v>-0.24371599999999999</v>
      </c>
      <c r="Q429" s="10">
        <v>-0.21193000000000001</v>
      </c>
      <c r="R429" s="10">
        <v>-0.17167399999999999</v>
      </c>
      <c r="S429" s="10">
        <v>-0.124096</v>
      </c>
      <c r="T429" s="10">
        <v>-7.2840000000000002E-2</v>
      </c>
      <c r="U429" s="10">
        <v>-2.1926999999999999E-2</v>
      </c>
      <c r="V429" s="10">
        <v>4.0516999999999997E-2</v>
      </c>
      <c r="W429" s="10">
        <v>0.101788</v>
      </c>
      <c r="X429" s="10">
        <v>0.150334</v>
      </c>
      <c r="Y429" s="10">
        <v>0.18985399999999999</v>
      </c>
      <c r="Z429" s="10">
        <v>0.20736599999999999</v>
      </c>
      <c r="AA429" s="10">
        <v>0.219226</v>
      </c>
      <c r="AB429" s="10">
        <v>0.20655100000000001</v>
      </c>
      <c r="AC429" s="10">
        <v>0.15602199999999999</v>
      </c>
      <c r="AD429" s="10">
        <v>8.4516999999999995E-2</v>
      </c>
      <c r="AE429" s="10">
        <v>1.2621E-2</v>
      </c>
      <c r="AF429" s="10">
        <v>-5.2352000000000003E-2</v>
      </c>
      <c r="AG429" s="10">
        <v>-9.8086000000000007E-2</v>
      </c>
      <c r="AH429" s="10">
        <v>-0.162415</v>
      </c>
      <c r="AI429" s="10">
        <v>-0.237375</v>
      </c>
      <c r="AJ429" s="10">
        <v>-0.293964</v>
      </c>
      <c r="AK429" s="10">
        <v>-0.34439799999999998</v>
      </c>
      <c r="AL429" s="10">
        <v>-0.38780700000000001</v>
      </c>
      <c r="AM429" s="10">
        <v>-0.411879</v>
      </c>
      <c r="AN429" s="10">
        <v>-0.41288799999999998</v>
      </c>
      <c r="AO429" s="10">
        <v>-0.41096700000000003</v>
      </c>
      <c r="AP429" s="10">
        <v>-0.40887499999999999</v>
      </c>
      <c r="AQ429" s="10">
        <v>-0.40451999999999999</v>
      </c>
      <c r="AR429" s="10">
        <v>-0.404534</v>
      </c>
      <c r="AS429" s="10">
        <v>-0.41013500000000003</v>
      </c>
      <c r="AT429" s="10">
        <v>-0.40303299999999997</v>
      </c>
      <c r="AU429" s="10">
        <v>-0.39681899999999998</v>
      </c>
      <c r="AV429" s="10">
        <v>-0.38498399999999999</v>
      </c>
      <c r="AW429" s="10">
        <v>-0.36227300000000001</v>
      </c>
      <c r="AX429" s="10">
        <v>-0.33587099999999998</v>
      </c>
      <c r="AY429" s="10">
        <v>-0.300369</v>
      </c>
      <c r="AZ429" s="10">
        <v>-0.26461699999999999</v>
      </c>
      <c r="BA429" s="10">
        <v>-0.23558200000000001</v>
      </c>
      <c r="BB429" s="10">
        <v>-0.21071599999999999</v>
      </c>
      <c r="BC429" s="10">
        <v>-0.179619</v>
      </c>
      <c r="BD429" s="10">
        <v>-0.14888100000000001</v>
      </c>
      <c r="BE429" s="10">
        <v>-0.119974</v>
      </c>
      <c r="BF429" s="10">
        <v>-8.8137999999999994E-2</v>
      </c>
      <c r="BG429" s="10">
        <v>-6.4968999999999999E-2</v>
      </c>
      <c r="BH429" s="10">
        <v>-3.9897000000000002E-2</v>
      </c>
      <c r="BI429" s="10">
        <v>-1.04E-2</v>
      </c>
      <c r="BJ429" s="10">
        <v>1.8093999999999999E-2</v>
      </c>
      <c r="BK429" s="10">
        <v>4.1869999999999997E-2</v>
      </c>
      <c r="BL429" s="10">
        <v>6.1984999999999998E-2</v>
      </c>
      <c r="BM429" s="10">
        <v>8.3724000000000007E-2</v>
      </c>
      <c r="BN429" s="10">
        <v>0.105059</v>
      </c>
      <c r="BO429" s="10">
        <v>0.12754699999999999</v>
      </c>
      <c r="BP429" s="10">
        <v>0.15069299999999999</v>
      </c>
      <c r="BQ429" s="10">
        <v>0.17430699999999999</v>
      </c>
      <c r="BR429" s="10">
        <v>0.198405</v>
      </c>
      <c r="BS429" s="10">
        <v>0.222998</v>
      </c>
      <c r="BT429" s="10">
        <v>0.24809600000000001</v>
      </c>
      <c r="BU429" s="10">
        <v>0.27370899999999998</v>
      </c>
      <c r="BV429" s="10">
        <v>0.29984699999999997</v>
      </c>
      <c r="BW429" s="10">
        <v>0.32652199999999998</v>
      </c>
      <c r="BX429" s="10">
        <v>0.353744</v>
      </c>
      <c r="BY429" s="10">
        <v>0.381525</v>
      </c>
      <c r="BZ429" s="10">
        <v>0.40987499999999999</v>
      </c>
      <c r="CA429" s="10">
        <v>0.43880799999999998</v>
      </c>
      <c r="CB429" s="10">
        <v>0.468335</v>
      </c>
    </row>
    <row r="430" spans="1:80">
      <c r="A430" s="10">
        <v>1.1790999999999999E-2</v>
      </c>
      <c r="B430" s="10">
        <v>1.6382000000000001E-2</v>
      </c>
      <c r="C430" s="10">
        <v>1.3722E-2</v>
      </c>
      <c r="D430" s="10">
        <v>2.2792E-2</v>
      </c>
      <c r="E430" s="10">
        <v>4.5130999999999998E-2</v>
      </c>
      <c r="F430" s="10">
        <v>7.9186000000000006E-2</v>
      </c>
      <c r="G430" s="10">
        <v>0.110307</v>
      </c>
      <c r="H430" s="10">
        <v>0.13597999999999999</v>
      </c>
      <c r="I430" s="10">
        <v>0.14874599999999999</v>
      </c>
      <c r="J430" s="10">
        <v>0.13872499999999999</v>
      </c>
      <c r="K430" s="10">
        <v>0.13986100000000001</v>
      </c>
      <c r="L430" s="10">
        <v>0.190386</v>
      </c>
      <c r="M430" s="10">
        <v>0.21904499999999999</v>
      </c>
      <c r="N430" s="10">
        <v>0.210698</v>
      </c>
      <c r="O430" s="10">
        <v>0.21371200000000001</v>
      </c>
      <c r="P430" s="10">
        <v>0.23815900000000001</v>
      </c>
      <c r="Q430" s="10">
        <v>0.25662299999999999</v>
      </c>
      <c r="R430" s="10">
        <v>0.24226600000000001</v>
      </c>
      <c r="S430" s="10">
        <v>0.209257</v>
      </c>
      <c r="T430" s="10">
        <v>0.20016600000000001</v>
      </c>
      <c r="U430" s="10">
        <v>0.22125500000000001</v>
      </c>
      <c r="V430" s="10">
        <v>0.23947499999999999</v>
      </c>
      <c r="W430" s="10">
        <v>0.26016600000000001</v>
      </c>
      <c r="X430" s="10">
        <v>0.30588100000000001</v>
      </c>
      <c r="Y430" s="10">
        <v>0.37070700000000001</v>
      </c>
      <c r="Z430" s="10">
        <v>0.443355</v>
      </c>
      <c r="AA430" s="10">
        <v>0.48612100000000003</v>
      </c>
      <c r="AB430" s="10">
        <v>0.50495599999999996</v>
      </c>
      <c r="AC430" s="10">
        <v>0.50169699999999995</v>
      </c>
      <c r="AD430" s="10">
        <v>0.47175299999999998</v>
      </c>
      <c r="AE430" s="10">
        <v>0.44530500000000001</v>
      </c>
      <c r="AF430" s="10">
        <v>0.42346299999999998</v>
      </c>
      <c r="AG430" s="10">
        <v>0.39741500000000002</v>
      </c>
      <c r="AH430" s="10">
        <v>0.37867499999999998</v>
      </c>
      <c r="AI430" s="10">
        <v>0.329266</v>
      </c>
      <c r="AJ430" s="10">
        <v>0.27261299999999999</v>
      </c>
      <c r="AK430" s="10">
        <v>0.23655399999999999</v>
      </c>
      <c r="AL430" s="10">
        <v>0.20726700000000001</v>
      </c>
      <c r="AM430" s="10">
        <v>0.16637299999999999</v>
      </c>
      <c r="AN430" s="10">
        <v>0.12496</v>
      </c>
      <c r="AO430" s="10">
        <v>0.105201</v>
      </c>
      <c r="AP430" s="10">
        <v>8.8238999999999998E-2</v>
      </c>
      <c r="AQ430" s="10">
        <v>8.4209999999999993E-2</v>
      </c>
      <c r="AR430" s="10">
        <v>0.100509</v>
      </c>
      <c r="AS430" s="10">
        <v>0.11641899999999999</v>
      </c>
      <c r="AT430" s="10">
        <v>0.130383</v>
      </c>
      <c r="AU430" s="10">
        <v>0.15127099999999999</v>
      </c>
      <c r="AV430" s="10">
        <v>0.179842</v>
      </c>
      <c r="AW430" s="10">
        <v>0.21446899999999999</v>
      </c>
      <c r="AX430" s="10">
        <v>0.24168000000000001</v>
      </c>
      <c r="AY430" s="10">
        <v>0.275785</v>
      </c>
      <c r="AZ430" s="10">
        <v>0.30950499999999997</v>
      </c>
      <c r="BA430" s="10">
        <v>0.32114700000000002</v>
      </c>
      <c r="BB430" s="10">
        <v>0.31373200000000001</v>
      </c>
      <c r="BC430" s="10">
        <v>0.31718099999999999</v>
      </c>
      <c r="BD430" s="10">
        <v>0.31980500000000001</v>
      </c>
      <c r="BE430" s="10">
        <v>0.32253999999999999</v>
      </c>
      <c r="BF430" s="10">
        <v>0.33447199999999999</v>
      </c>
      <c r="BG430" s="10">
        <v>0.35711799999999999</v>
      </c>
      <c r="BH430" s="10">
        <v>0.38395000000000001</v>
      </c>
      <c r="BI430" s="10">
        <v>0.41234799999999999</v>
      </c>
      <c r="BJ430" s="10">
        <v>0.44911299999999998</v>
      </c>
      <c r="BK430" s="10">
        <v>0.47234700000000002</v>
      </c>
      <c r="BL430" s="10">
        <v>0.492035</v>
      </c>
      <c r="BM430" s="10">
        <v>0.51800599999999997</v>
      </c>
      <c r="BN430" s="10">
        <v>0.54783199999999999</v>
      </c>
      <c r="BO430" s="10">
        <v>0.57797299999999996</v>
      </c>
      <c r="BP430" s="10">
        <v>0.60778399999999999</v>
      </c>
      <c r="BQ430" s="10">
        <v>0.63815200000000005</v>
      </c>
      <c r="BR430" s="10">
        <v>0.66909399999999997</v>
      </c>
      <c r="BS430" s="10">
        <v>0.70062000000000002</v>
      </c>
      <c r="BT430" s="10">
        <v>0.73274099999999998</v>
      </c>
      <c r="BU430" s="10">
        <v>0.76546899999999996</v>
      </c>
      <c r="BV430" s="10">
        <v>0.79881500000000005</v>
      </c>
      <c r="BW430" s="10">
        <v>0.83279199999999998</v>
      </c>
      <c r="BX430" s="10">
        <v>0.86741000000000001</v>
      </c>
      <c r="BY430" s="10">
        <v>0.90268099999999996</v>
      </c>
      <c r="BZ430" s="10">
        <v>0.93861899999999998</v>
      </c>
      <c r="CA430" s="10">
        <v>0.97523599999999999</v>
      </c>
      <c r="CB430" s="10">
        <v>1.012545</v>
      </c>
    </row>
    <row r="431" spans="1:80">
      <c r="A431" s="10">
        <v>9.0394000000000002E-2</v>
      </c>
      <c r="B431" s="10">
        <v>0.185061</v>
      </c>
      <c r="C431" s="10">
        <v>0.27110099999999998</v>
      </c>
      <c r="D431" s="10">
        <v>0.35487200000000002</v>
      </c>
      <c r="E431" s="10">
        <v>0.47400599999999998</v>
      </c>
      <c r="F431" s="10">
        <v>0.63994700000000004</v>
      </c>
      <c r="G431" s="10">
        <v>0.81573099999999998</v>
      </c>
      <c r="H431" s="10">
        <v>0.98218499999999997</v>
      </c>
      <c r="I431" s="10">
        <v>1.137426</v>
      </c>
      <c r="J431" s="10">
        <v>1.2608429999999999</v>
      </c>
      <c r="K431" s="10">
        <v>1.391178</v>
      </c>
      <c r="L431" s="10">
        <v>1.5540229999999999</v>
      </c>
      <c r="M431" s="10">
        <v>1.750591</v>
      </c>
      <c r="N431" s="10">
        <v>2.028886</v>
      </c>
      <c r="O431" s="10">
        <v>2.3348409999999999</v>
      </c>
      <c r="P431" s="10">
        <v>2.6167609999999999</v>
      </c>
      <c r="Q431" s="10">
        <v>2.8615940000000002</v>
      </c>
      <c r="R431" s="10">
        <v>2.950018</v>
      </c>
      <c r="S431" s="10">
        <v>3.0516480000000001</v>
      </c>
      <c r="T431" s="10">
        <v>3.1567460000000001</v>
      </c>
      <c r="U431" s="10">
        <v>3.2170160000000001</v>
      </c>
      <c r="V431" s="10">
        <v>3.225603</v>
      </c>
      <c r="W431" s="10">
        <v>3.201581</v>
      </c>
      <c r="X431" s="10">
        <v>3.1278069999999998</v>
      </c>
      <c r="Y431" s="10">
        <v>3.0988410000000002</v>
      </c>
      <c r="Z431" s="10">
        <v>3.044184</v>
      </c>
      <c r="AA431" s="10">
        <v>2.9638650000000002</v>
      </c>
      <c r="AB431" s="10">
        <v>2.883162</v>
      </c>
      <c r="AC431" s="10">
        <v>2.8260160000000001</v>
      </c>
      <c r="AD431" s="10">
        <v>2.7470140000000001</v>
      </c>
      <c r="AE431" s="10">
        <v>2.6974610000000001</v>
      </c>
      <c r="AF431" s="10">
        <v>2.7168320000000001</v>
      </c>
      <c r="AG431" s="10">
        <v>2.749876</v>
      </c>
      <c r="AH431" s="10">
        <v>2.7164269999999999</v>
      </c>
      <c r="AI431" s="10">
        <v>2.6378400000000002</v>
      </c>
      <c r="AJ431" s="10">
        <v>2.5243280000000001</v>
      </c>
      <c r="AK431" s="10">
        <v>2.4173629999999999</v>
      </c>
      <c r="AL431" s="10">
        <v>2.3254389999999998</v>
      </c>
      <c r="AM431" s="10">
        <v>2.1507450000000001</v>
      </c>
      <c r="AN431" s="10">
        <v>1.9447509999999999</v>
      </c>
      <c r="AO431" s="10">
        <v>1.6952560000000001</v>
      </c>
      <c r="AP431" s="10">
        <v>1.4796800000000001</v>
      </c>
      <c r="AQ431" s="10">
        <v>1.3484769999999999</v>
      </c>
      <c r="AR431" s="10">
        <v>1.279463</v>
      </c>
      <c r="AS431" s="10">
        <v>1.225635</v>
      </c>
      <c r="AT431" s="10">
        <v>1.190232</v>
      </c>
      <c r="AU431" s="10">
        <v>1.187772</v>
      </c>
      <c r="AV431" s="10">
        <v>1.1680710000000001</v>
      </c>
      <c r="AW431" s="10">
        <v>1.1828700000000001</v>
      </c>
      <c r="AX431" s="10">
        <v>1.1751469999999999</v>
      </c>
      <c r="AY431" s="10">
        <v>1.1823920000000001</v>
      </c>
      <c r="AZ431" s="10">
        <v>1.214529</v>
      </c>
      <c r="BA431" s="10">
        <v>1.2458769999999999</v>
      </c>
      <c r="BB431" s="10">
        <v>1.278073</v>
      </c>
      <c r="BC431" s="10">
        <v>1.2878160000000001</v>
      </c>
      <c r="BD431" s="10">
        <v>1.2442820000000001</v>
      </c>
      <c r="BE431" s="10">
        <v>1.191203</v>
      </c>
      <c r="BF431" s="10">
        <v>1.160123</v>
      </c>
      <c r="BG431" s="10">
        <v>1.126406</v>
      </c>
      <c r="BH431" s="10">
        <v>1.0981650000000001</v>
      </c>
      <c r="BI431" s="10">
        <v>1.063523</v>
      </c>
      <c r="BJ431" s="10">
        <v>1.0094609999999999</v>
      </c>
      <c r="BK431" s="10">
        <v>0.95615499999999998</v>
      </c>
      <c r="BL431" s="10">
        <v>0.89595100000000005</v>
      </c>
      <c r="BM431" s="10">
        <v>0.83465400000000001</v>
      </c>
      <c r="BN431" s="10">
        <v>0.78212499999999996</v>
      </c>
      <c r="BO431" s="10">
        <v>0.73296899999999998</v>
      </c>
      <c r="BP431" s="10">
        <v>0.68538100000000002</v>
      </c>
      <c r="BQ431" s="10">
        <v>0.63908900000000002</v>
      </c>
      <c r="BR431" s="10">
        <v>0.59406899999999996</v>
      </c>
      <c r="BS431" s="10">
        <v>0.55028500000000002</v>
      </c>
      <c r="BT431" s="10">
        <v>0.50770400000000004</v>
      </c>
      <c r="BU431" s="10">
        <v>0.46629199999999998</v>
      </c>
      <c r="BV431" s="10">
        <v>0.42601800000000001</v>
      </c>
      <c r="BW431" s="10">
        <v>0.38685000000000003</v>
      </c>
      <c r="BX431" s="10">
        <v>0.34875800000000001</v>
      </c>
      <c r="BY431" s="10">
        <v>0.31171199999999999</v>
      </c>
      <c r="BZ431" s="10">
        <v>0.27568399999999998</v>
      </c>
      <c r="CA431" s="10">
        <v>0.240645</v>
      </c>
      <c r="CB431" s="10">
        <v>0.206569</v>
      </c>
    </row>
    <row r="432" spans="1:80">
      <c r="A432" s="10">
        <v>2.1998E-2</v>
      </c>
      <c r="B432" s="10">
        <v>5.7563999999999997E-2</v>
      </c>
      <c r="C432" s="10">
        <v>4.1950000000000001E-2</v>
      </c>
      <c r="D432" s="10">
        <v>4.0949999999999997E-3</v>
      </c>
      <c r="E432" s="10">
        <v>-3.6965999999999999E-2</v>
      </c>
      <c r="F432" s="10">
        <v>-8.0988000000000004E-2</v>
      </c>
      <c r="G432" s="10">
        <v>-0.12107999999999999</v>
      </c>
      <c r="H432" s="10">
        <v>-0.141677</v>
      </c>
      <c r="I432" s="10">
        <v>-0.15618099999999999</v>
      </c>
      <c r="J432" s="10">
        <v>-0.16514000000000001</v>
      </c>
      <c r="K432" s="10">
        <v>-0.14855199999999999</v>
      </c>
      <c r="L432" s="10">
        <v>-0.127391</v>
      </c>
      <c r="M432" s="10">
        <v>-9.7461000000000006E-2</v>
      </c>
      <c r="N432" s="10">
        <v>-9.4323000000000004E-2</v>
      </c>
      <c r="O432" s="10">
        <v>-0.109164</v>
      </c>
      <c r="P432" s="10">
        <v>-0.11214499999999999</v>
      </c>
      <c r="Q432" s="10">
        <v>-0.120172</v>
      </c>
      <c r="R432" s="10">
        <v>-0.131831</v>
      </c>
      <c r="S432" s="10">
        <v>-0.113757</v>
      </c>
      <c r="T432" s="10">
        <v>-9.0910000000000005E-2</v>
      </c>
      <c r="U432" s="10">
        <v>-7.1622000000000005E-2</v>
      </c>
      <c r="V432" s="10">
        <v>-4.5933000000000002E-2</v>
      </c>
      <c r="W432" s="10">
        <v>-3.8753999999999997E-2</v>
      </c>
      <c r="X432" s="10">
        <v>-4.9801999999999999E-2</v>
      </c>
      <c r="Y432" s="10">
        <v>-6.6821000000000005E-2</v>
      </c>
      <c r="Z432" s="10">
        <v>-7.8763E-2</v>
      </c>
      <c r="AA432" s="10">
        <v>-0.10036399999999999</v>
      </c>
      <c r="AB432" s="10">
        <v>-0.12782499999999999</v>
      </c>
      <c r="AC432" s="10">
        <v>-0.14367099999999999</v>
      </c>
      <c r="AD432" s="10">
        <v>-0.14908399999999999</v>
      </c>
      <c r="AE432" s="10">
        <v>-0.13568</v>
      </c>
      <c r="AF432" s="10">
        <v>-0.10537299999999999</v>
      </c>
      <c r="AG432" s="10">
        <v>-5.9358000000000001E-2</v>
      </c>
      <c r="AH432" s="10">
        <v>2.4680000000000001E-3</v>
      </c>
      <c r="AI432" s="10">
        <v>7.3821999999999999E-2</v>
      </c>
      <c r="AJ432" s="10">
        <v>0.13708300000000001</v>
      </c>
      <c r="AK432" s="10">
        <v>0.192967</v>
      </c>
      <c r="AL432" s="10">
        <v>0.24328</v>
      </c>
      <c r="AM432" s="10">
        <v>0.29243200000000003</v>
      </c>
      <c r="AN432" s="10">
        <v>0.319855</v>
      </c>
      <c r="AO432" s="10">
        <v>0.33750799999999997</v>
      </c>
      <c r="AP432" s="10">
        <v>0.39782600000000001</v>
      </c>
      <c r="AQ432" s="10">
        <v>0.50502000000000002</v>
      </c>
      <c r="AR432" s="10">
        <v>0.65841300000000003</v>
      </c>
      <c r="AS432" s="10">
        <v>0.80358499999999999</v>
      </c>
      <c r="AT432" s="10">
        <v>0.93818699999999999</v>
      </c>
      <c r="AU432" s="10">
        <v>1.0631409999999999</v>
      </c>
      <c r="AV432" s="10">
        <v>1.1748780000000001</v>
      </c>
      <c r="AW432" s="10">
        <v>1.276578</v>
      </c>
      <c r="AX432" s="10">
        <v>1.375297</v>
      </c>
      <c r="AY432" s="10">
        <v>1.4515940000000001</v>
      </c>
      <c r="AZ432" s="10">
        <v>1.4974639999999999</v>
      </c>
      <c r="BA432" s="10">
        <v>1.5455449999999999</v>
      </c>
      <c r="BB432" s="10">
        <v>1.5739129999999999</v>
      </c>
      <c r="BC432" s="10">
        <v>1.597682</v>
      </c>
      <c r="BD432" s="10">
        <v>1.635394</v>
      </c>
      <c r="BE432" s="10">
        <v>1.6822649999999999</v>
      </c>
      <c r="BF432" s="10">
        <v>1.7541070000000001</v>
      </c>
      <c r="BG432" s="10">
        <v>1.822692</v>
      </c>
      <c r="BH432" s="10">
        <v>1.8592310000000001</v>
      </c>
      <c r="BI432" s="10">
        <v>1.898766</v>
      </c>
      <c r="BJ432" s="10">
        <v>1.9635899999999999</v>
      </c>
      <c r="BK432" s="10">
        <v>2.0535160000000001</v>
      </c>
      <c r="BL432" s="10">
        <v>2.1190500000000001</v>
      </c>
      <c r="BM432" s="10">
        <v>2.1793179999999999</v>
      </c>
      <c r="BN432" s="10">
        <v>2.2378819999999999</v>
      </c>
      <c r="BO432" s="10">
        <v>2.2952970000000001</v>
      </c>
      <c r="BP432" s="10">
        <v>2.3535249999999999</v>
      </c>
      <c r="BQ432" s="10">
        <v>2.4127770000000002</v>
      </c>
      <c r="BR432" s="10">
        <v>2.4730759999999998</v>
      </c>
      <c r="BS432" s="10">
        <v>2.53444</v>
      </c>
      <c r="BT432" s="10">
        <v>2.596889</v>
      </c>
      <c r="BU432" s="10">
        <v>2.6604410000000001</v>
      </c>
      <c r="BV432" s="10">
        <v>2.7251159999999999</v>
      </c>
      <c r="BW432" s="10">
        <v>2.790934</v>
      </c>
      <c r="BX432" s="10">
        <v>2.8579140000000001</v>
      </c>
      <c r="BY432" s="10">
        <v>2.926078</v>
      </c>
      <c r="BZ432" s="10">
        <v>2.9954459999999998</v>
      </c>
      <c r="CA432" s="10">
        <v>3.0660400000000001</v>
      </c>
      <c r="CB432" s="10">
        <v>3.1378819999999998</v>
      </c>
    </row>
    <row r="433" spans="1:80">
      <c r="A433" s="10">
        <v>-2.0969999999999999E-3</v>
      </c>
      <c r="B433" s="10">
        <v>1.2982E-2</v>
      </c>
      <c r="C433" s="10">
        <v>2.5211000000000001E-2</v>
      </c>
      <c r="D433" s="10">
        <v>1.4898E-2</v>
      </c>
      <c r="E433" s="10">
        <v>6.9119999999999997E-3</v>
      </c>
      <c r="F433" s="10">
        <v>4.3889999999999997E-3</v>
      </c>
      <c r="G433" s="10">
        <v>-1.1867000000000001E-2</v>
      </c>
      <c r="H433" s="10">
        <v>-2.5443E-2</v>
      </c>
      <c r="I433" s="10">
        <v>-2.29E-2</v>
      </c>
      <c r="J433" s="10">
        <v>-1.0009000000000001E-2</v>
      </c>
      <c r="K433" s="10">
        <v>9.1920000000000005E-3</v>
      </c>
      <c r="L433" s="10">
        <v>4.614E-3</v>
      </c>
      <c r="M433" s="10">
        <v>3.1470000000000001E-3</v>
      </c>
      <c r="N433" s="10">
        <v>2.1034000000000001E-2</v>
      </c>
      <c r="O433" s="10">
        <v>6.0212000000000002E-2</v>
      </c>
      <c r="P433" s="10">
        <v>9.7398999999999999E-2</v>
      </c>
      <c r="Q433" s="10">
        <v>9.3620999999999996E-2</v>
      </c>
      <c r="R433" s="10">
        <v>7.8702999999999995E-2</v>
      </c>
      <c r="S433" s="10">
        <v>9.2793E-2</v>
      </c>
      <c r="T433" s="10">
        <v>0.11869499999999999</v>
      </c>
      <c r="U433" s="10">
        <v>0.188081</v>
      </c>
      <c r="V433" s="10">
        <v>0.31347599999999998</v>
      </c>
      <c r="W433" s="10">
        <v>0.42972199999999999</v>
      </c>
      <c r="X433" s="10">
        <v>0.54793800000000004</v>
      </c>
      <c r="Y433" s="10">
        <v>0.66083499999999995</v>
      </c>
      <c r="Z433" s="10">
        <v>0.76145200000000002</v>
      </c>
      <c r="AA433" s="10">
        <v>0.87904599999999999</v>
      </c>
      <c r="AB433" s="10">
        <v>1.0479810000000001</v>
      </c>
      <c r="AC433" s="10">
        <v>1.2338309999999999</v>
      </c>
      <c r="AD433" s="10">
        <v>1.425108</v>
      </c>
      <c r="AE433" s="10">
        <v>1.57677</v>
      </c>
      <c r="AF433" s="10">
        <v>1.6850959999999999</v>
      </c>
      <c r="AG433" s="10">
        <v>1.7549459999999999</v>
      </c>
      <c r="AH433" s="10">
        <v>1.8091930000000001</v>
      </c>
      <c r="AI433" s="10">
        <v>1.8073729999999999</v>
      </c>
      <c r="AJ433" s="10">
        <v>1.790616</v>
      </c>
      <c r="AK433" s="10">
        <v>1.7595449999999999</v>
      </c>
      <c r="AL433" s="10">
        <v>1.7521089999999999</v>
      </c>
      <c r="AM433" s="10">
        <v>1.80105</v>
      </c>
      <c r="AN433" s="10">
        <v>1.898814</v>
      </c>
      <c r="AO433" s="10">
        <v>2.0662769999999999</v>
      </c>
      <c r="AP433" s="10">
        <v>2.2519900000000002</v>
      </c>
      <c r="AQ433" s="10">
        <v>2.4323489999999999</v>
      </c>
      <c r="AR433" s="10">
        <v>2.548562</v>
      </c>
      <c r="AS433" s="10">
        <v>2.587259</v>
      </c>
      <c r="AT433" s="10">
        <v>2.673845</v>
      </c>
      <c r="AU433" s="10">
        <v>2.8423120000000002</v>
      </c>
      <c r="AV433" s="10">
        <v>3.0470609999999998</v>
      </c>
      <c r="AW433" s="10">
        <v>3.2284670000000002</v>
      </c>
      <c r="AX433" s="10">
        <v>3.339089</v>
      </c>
      <c r="AY433" s="10">
        <v>3.423645</v>
      </c>
      <c r="AZ433" s="10">
        <v>3.4940280000000001</v>
      </c>
      <c r="BA433" s="10">
        <v>3.5763340000000001</v>
      </c>
      <c r="BB433" s="10">
        <v>3.6004770000000001</v>
      </c>
      <c r="BC433" s="10">
        <v>3.587764</v>
      </c>
      <c r="BD433" s="10">
        <v>3.5487129999999998</v>
      </c>
      <c r="BE433" s="10">
        <v>3.478793</v>
      </c>
      <c r="BF433" s="10">
        <v>3.454949</v>
      </c>
      <c r="BG433" s="10">
        <v>3.4773010000000002</v>
      </c>
      <c r="BH433" s="10">
        <v>3.492747</v>
      </c>
      <c r="BI433" s="10">
        <v>3.5054280000000002</v>
      </c>
      <c r="BJ433" s="10">
        <v>3.5420189999999998</v>
      </c>
      <c r="BK433" s="10">
        <v>3.5842640000000001</v>
      </c>
      <c r="BL433" s="10">
        <v>3.611056</v>
      </c>
      <c r="BM433" s="10">
        <v>3.6509680000000002</v>
      </c>
      <c r="BN433" s="10">
        <v>3.683125</v>
      </c>
      <c r="BO433" s="10">
        <v>3.715592</v>
      </c>
      <c r="BP433" s="10">
        <v>3.7477260000000001</v>
      </c>
      <c r="BQ433" s="10">
        <v>3.7800750000000001</v>
      </c>
      <c r="BR433" s="10">
        <v>3.812643</v>
      </c>
      <c r="BS433" s="10">
        <v>3.845434</v>
      </c>
      <c r="BT433" s="10">
        <v>3.8784480000000001</v>
      </c>
      <c r="BU433" s="10">
        <v>3.9116870000000001</v>
      </c>
      <c r="BV433" s="10">
        <v>3.9451529999999999</v>
      </c>
      <c r="BW433" s="10">
        <v>3.9788459999999999</v>
      </c>
      <c r="BX433" s="10">
        <v>4.0127689999999996</v>
      </c>
      <c r="BY433" s="10">
        <v>4.0469239999999997</v>
      </c>
      <c r="BZ433" s="10">
        <v>4.0813100000000002</v>
      </c>
      <c r="CA433" s="10">
        <v>4.1159319999999999</v>
      </c>
      <c r="CB433" s="10">
        <v>4.1507889999999996</v>
      </c>
    </row>
    <row r="434" spans="1:80">
      <c r="A434" s="10">
        <v>2.3174E-2</v>
      </c>
      <c r="B434" s="10">
        <v>4.9227E-2</v>
      </c>
      <c r="C434" s="10">
        <v>5.4099000000000001E-2</v>
      </c>
      <c r="D434" s="10">
        <v>2.5748E-2</v>
      </c>
      <c r="E434" s="10">
        <v>-3.2569999999999999E-3</v>
      </c>
      <c r="F434" s="10">
        <v>-6.8219999999999999E-3</v>
      </c>
      <c r="G434" s="10">
        <v>-8.038E-3</v>
      </c>
      <c r="H434" s="10">
        <v>-1.7537000000000001E-2</v>
      </c>
      <c r="I434" s="10">
        <v>-9.3519999999999992E-3</v>
      </c>
      <c r="J434" s="10">
        <v>1.6278999999999998E-2</v>
      </c>
      <c r="K434" s="10">
        <v>5.2864000000000001E-2</v>
      </c>
      <c r="L434" s="10">
        <v>9.6786999999999998E-2</v>
      </c>
      <c r="M434" s="10">
        <v>0.126557</v>
      </c>
      <c r="N434" s="10">
        <v>0.15539800000000001</v>
      </c>
      <c r="O434" s="10">
        <v>0.189969</v>
      </c>
      <c r="P434" s="10">
        <v>0.20921400000000001</v>
      </c>
      <c r="Q434" s="10">
        <v>0.23436199999999999</v>
      </c>
      <c r="R434" s="10">
        <v>0.25827</v>
      </c>
      <c r="S434" s="10">
        <v>0.26172200000000001</v>
      </c>
      <c r="T434" s="10">
        <v>0.261212</v>
      </c>
      <c r="U434" s="10">
        <v>0.27461400000000002</v>
      </c>
      <c r="V434" s="10">
        <v>0.31644499999999998</v>
      </c>
      <c r="W434" s="10">
        <v>0.38322600000000001</v>
      </c>
      <c r="X434" s="10">
        <v>0.47236699999999998</v>
      </c>
      <c r="Y434" s="10">
        <v>0.55372299999999997</v>
      </c>
      <c r="Z434" s="10">
        <v>0.56864599999999998</v>
      </c>
      <c r="AA434" s="10">
        <v>0.52029499999999995</v>
      </c>
      <c r="AB434" s="10">
        <v>0.49135600000000001</v>
      </c>
      <c r="AC434" s="10">
        <v>0.53177099999999999</v>
      </c>
      <c r="AD434" s="10">
        <v>0.588202</v>
      </c>
      <c r="AE434" s="10">
        <v>0.63924599999999998</v>
      </c>
      <c r="AF434" s="10">
        <v>0.695994</v>
      </c>
      <c r="AG434" s="10">
        <v>0.708735</v>
      </c>
      <c r="AH434" s="10">
        <v>0.70980600000000005</v>
      </c>
      <c r="AI434" s="10">
        <v>0.70463200000000004</v>
      </c>
      <c r="AJ434" s="10">
        <v>0.67405400000000004</v>
      </c>
      <c r="AK434" s="10">
        <v>0.654366</v>
      </c>
      <c r="AL434" s="10">
        <v>0.65676000000000001</v>
      </c>
      <c r="AM434" s="10">
        <v>0.72249200000000002</v>
      </c>
      <c r="AN434" s="10">
        <v>0.86380500000000005</v>
      </c>
      <c r="AO434" s="10">
        <v>1.0086079999999999</v>
      </c>
      <c r="AP434" s="10">
        <v>1.1464970000000001</v>
      </c>
      <c r="AQ434" s="10">
        <v>1.272165</v>
      </c>
      <c r="AR434" s="10">
        <v>1.385073</v>
      </c>
      <c r="AS434" s="10">
        <v>1.542001</v>
      </c>
      <c r="AT434" s="10">
        <v>1.723473</v>
      </c>
      <c r="AU434" s="10">
        <v>1.970162</v>
      </c>
      <c r="AV434" s="10">
        <v>2.2593760000000001</v>
      </c>
      <c r="AW434" s="10">
        <v>2.55009</v>
      </c>
      <c r="AX434" s="10">
        <v>2.8661850000000002</v>
      </c>
      <c r="AY434" s="10">
        <v>3.1467619999999998</v>
      </c>
      <c r="AZ434" s="10">
        <v>3.3984179999999999</v>
      </c>
      <c r="BA434" s="10">
        <v>3.745053</v>
      </c>
      <c r="BB434" s="10">
        <v>4.1440010000000003</v>
      </c>
      <c r="BC434" s="10">
        <v>4.4947679999999997</v>
      </c>
      <c r="BD434" s="10">
        <v>4.8299789999999998</v>
      </c>
      <c r="BE434" s="10">
        <v>5.166296</v>
      </c>
      <c r="BF434" s="10">
        <v>5.5641340000000001</v>
      </c>
      <c r="BG434" s="10">
        <v>5.9638910000000003</v>
      </c>
      <c r="BH434" s="10">
        <v>6.332846</v>
      </c>
      <c r="BI434" s="10">
        <v>6.6482239999999999</v>
      </c>
      <c r="BJ434" s="10">
        <v>6.917586</v>
      </c>
      <c r="BK434" s="10">
        <v>7.139062</v>
      </c>
      <c r="BL434" s="10">
        <v>7.3375199999999996</v>
      </c>
      <c r="BM434" s="10">
        <v>7.5585639999999996</v>
      </c>
      <c r="BN434" s="10">
        <v>7.8173360000000001</v>
      </c>
      <c r="BO434" s="10">
        <v>8.0816529999999993</v>
      </c>
      <c r="BP434" s="10">
        <v>8.3562930000000009</v>
      </c>
      <c r="BQ434" s="10">
        <v>8.6391310000000008</v>
      </c>
      <c r="BR434" s="10">
        <v>8.9305190000000003</v>
      </c>
      <c r="BS434" s="10">
        <v>9.230715</v>
      </c>
      <c r="BT434" s="10">
        <v>9.539987</v>
      </c>
      <c r="BU434" s="10">
        <v>9.8586080000000003</v>
      </c>
      <c r="BV434" s="10">
        <v>10.186859999999999</v>
      </c>
      <c r="BW434" s="10">
        <v>10.525036</v>
      </c>
      <c r="BX434" s="10">
        <v>10.873434</v>
      </c>
      <c r="BY434" s="10">
        <v>11.232364</v>
      </c>
      <c r="BZ434" s="10">
        <v>11.602145</v>
      </c>
      <c r="CA434" s="10">
        <v>11.983104000000001</v>
      </c>
      <c r="CB434" s="10">
        <v>12.375579999999999</v>
      </c>
    </row>
    <row r="435" spans="1:80">
      <c r="A435" s="10">
        <v>1.5042E-2</v>
      </c>
      <c r="B435" s="10">
        <v>7.5919999999999998E-3</v>
      </c>
      <c r="C435" s="10">
        <v>9.7619999999999998E-3</v>
      </c>
      <c r="D435" s="10">
        <v>2.1909000000000001E-2</v>
      </c>
      <c r="E435" s="10">
        <v>5.2519999999999997E-2</v>
      </c>
      <c r="F435" s="10">
        <v>0.11637500000000001</v>
      </c>
      <c r="G435" s="10">
        <v>0.192028</v>
      </c>
      <c r="H435" s="10">
        <v>0.29303899999999999</v>
      </c>
      <c r="I435" s="10">
        <v>0.42496600000000001</v>
      </c>
      <c r="J435" s="10">
        <v>0.59906499999999996</v>
      </c>
      <c r="K435" s="10">
        <v>0.74187700000000001</v>
      </c>
      <c r="L435" s="10">
        <v>0.87151699999999999</v>
      </c>
      <c r="M435" s="10">
        <v>0.96566700000000005</v>
      </c>
      <c r="N435" s="10">
        <v>0.990506</v>
      </c>
      <c r="O435" s="10">
        <v>0.97418700000000003</v>
      </c>
      <c r="P435" s="10">
        <v>0.932755</v>
      </c>
      <c r="Q435" s="10">
        <v>0.93177699999999997</v>
      </c>
      <c r="R435" s="10">
        <v>0.96233299999999999</v>
      </c>
      <c r="S435" s="10">
        <v>0.92737099999999995</v>
      </c>
      <c r="T435" s="10">
        <v>0.86481699999999995</v>
      </c>
      <c r="U435" s="10">
        <v>0.81113199999999996</v>
      </c>
      <c r="V435" s="10">
        <v>0.77931700000000004</v>
      </c>
      <c r="W435" s="10">
        <v>0.78306799999999999</v>
      </c>
      <c r="X435" s="10">
        <v>0.78681400000000001</v>
      </c>
      <c r="Y435" s="10">
        <v>0.81910899999999998</v>
      </c>
      <c r="Z435" s="10">
        <v>0.89431799999999995</v>
      </c>
      <c r="AA435" s="10">
        <v>0.96716999999999997</v>
      </c>
      <c r="AB435" s="10">
        <v>1.0699289999999999</v>
      </c>
      <c r="AC435" s="10">
        <v>1.185427</v>
      </c>
      <c r="AD435" s="10">
        <v>1.2817620000000001</v>
      </c>
      <c r="AE435" s="10">
        <v>1.3891070000000001</v>
      </c>
      <c r="AF435" s="10">
        <v>1.4896240000000001</v>
      </c>
      <c r="AG435" s="10">
        <v>1.553007</v>
      </c>
      <c r="AH435" s="10">
        <v>1.5744629999999999</v>
      </c>
      <c r="AI435" s="10">
        <v>1.5931839999999999</v>
      </c>
      <c r="AJ435" s="10">
        <v>1.6225080000000001</v>
      </c>
      <c r="AK435" s="10">
        <v>1.6823380000000001</v>
      </c>
      <c r="AL435" s="10">
        <v>1.7604850000000001</v>
      </c>
      <c r="AM435" s="10">
        <v>1.806289</v>
      </c>
      <c r="AN435" s="10">
        <v>1.8282989999999999</v>
      </c>
      <c r="AO435" s="10">
        <v>1.8314779999999999</v>
      </c>
      <c r="AP435" s="10">
        <v>1.8163590000000001</v>
      </c>
      <c r="AQ435" s="10">
        <v>1.756705</v>
      </c>
      <c r="AR435" s="10">
        <v>1.6804730000000001</v>
      </c>
      <c r="AS435" s="10">
        <v>1.5669459999999999</v>
      </c>
      <c r="AT435" s="10">
        <v>1.4605999999999999</v>
      </c>
      <c r="AU435" s="10">
        <v>1.400992</v>
      </c>
      <c r="AV435" s="10">
        <v>1.3695539999999999</v>
      </c>
      <c r="AW435" s="10">
        <v>1.3485959999999999</v>
      </c>
      <c r="AX435" s="10">
        <v>1.348082</v>
      </c>
      <c r="AY435" s="10">
        <v>1.3119019999999999</v>
      </c>
      <c r="AZ435" s="10">
        <v>1.2464</v>
      </c>
      <c r="BA435" s="10">
        <v>1.187179</v>
      </c>
      <c r="BB435" s="10">
        <v>1.15252</v>
      </c>
      <c r="BC435" s="10">
        <v>1.1737249999999999</v>
      </c>
      <c r="BD435" s="10">
        <v>1.2174670000000001</v>
      </c>
      <c r="BE435" s="10">
        <v>1.2905679999999999</v>
      </c>
      <c r="BF435" s="10">
        <v>1.344212</v>
      </c>
      <c r="BG435" s="10">
        <v>1.4037759999999999</v>
      </c>
      <c r="BH435" s="10">
        <v>1.4641470000000001</v>
      </c>
      <c r="BI435" s="10">
        <v>1.5162</v>
      </c>
      <c r="BJ435" s="10">
        <v>1.5858909999999999</v>
      </c>
      <c r="BK435" s="10">
        <v>1.680331</v>
      </c>
      <c r="BL435" s="10">
        <v>1.763987</v>
      </c>
      <c r="BM435" s="10">
        <v>1.8482449999999999</v>
      </c>
      <c r="BN435" s="10">
        <v>1.9345140000000001</v>
      </c>
      <c r="BO435" s="10">
        <v>2.0262709999999999</v>
      </c>
      <c r="BP435" s="10">
        <v>2.1208390000000001</v>
      </c>
      <c r="BQ435" s="10">
        <v>2.2183269999999999</v>
      </c>
      <c r="BR435" s="10">
        <v>2.3188589999999998</v>
      </c>
      <c r="BS435" s="10">
        <v>2.422533</v>
      </c>
      <c r="BT435" s="10">
        <v>2.5294439999999998</v>
      </c>
      <c r="BU435" s="10">
        <v>2.6396950000000001</v>
      </c>
      <c r="BV435" s="10">
        <v>2.7533910000000001</v>
      </c>
      <c r="BW435" s="10">
        <v>2.870638</v>
      </c>
      <c r="BX435" s="10">
        <v>2.9915470000000002</v>
      </c>
      <c r="BY435" s="10">
        <v>3.1162329999999998</v>
      </c>
      <c r="BZ435" s="10">
        <v>3.2448139999999999</v>
      </c>
      <c r="CA435" s="10">
        <v>3.3774120000000001</v>
      </c>
      <c r="CB435" s="10">
        <v>3.5141520000000002</v>
      </c>
    </row>
    <row r="436" spans="1:80">
      <c r="A436" s="10">
        <v>1.1029000000000001E-2</v>
      </c>
      <c r="B436" s="10">
        <v>2.0305E-2</v>
      </c>
      <c r="C436" s="10">
        <v>3.2786000000000003E-2</v>
      </c>
      <c r="D436" s="10">
        <v>4.8744999999999997E-2</v>
      </c>
      <c r="E436" s="10">
        <v>5.0722999999999997E-2</v>
      </c>
      <c r="F436" s="10">
        <v>6.8143999999999996E-2</v>
      </c>
      <c r="G436" s="10">
        <v>0.108179</v>
      </c>
      <c r="H436" s="10">
        <v>0.14690400000000001</v>
      </c>
      <c r="I436" s="10">
        <v>0.17521700000000001</v>
      </c>
      <c r="J436" s="10">
        <v>0.21958900000000001</v>
      </c>
      <c r="K436" s="10">
        <v>0.28196700000000002</v>
      </c>
      <c r="L436" s="10">
        <v>0.33159899999999998</v>
      </c>
      <c r="M436" s="10">
        <v>0.384075</v>
      </c>
      <c r="N436" s="10">
        <v>0.46411400000000003</v>
      </c>
      <c r="O436" s="10">
        <v>0.56230800000000003</v>
      </c>
      <c r="P436" s="10">
        <v>0.65665499999999999</v>
      </c>
      <c r="Q436" s="10">
        <v>0.74434900000000004</v>
      </c>
      <c r="R436" s="10">
        <v>0.81794999999999995</v>
      </c>
      <c r="S436" s="10">
        <v>0.86468999999999996</v>
      </c>
      <c r="T436" s="10">
        <v>0.949291</v>
      </c>
      <c r="U436" s="10">
        <v>1.0836730000000001</v>
      </c>
      <c r="V436" s="10">
        <v>1.230577</v>
      </c>
      <c r="W436" s="10">
        <v>1.391891</v>
      </c>
      <c r="X436" s="10">
        <v>1.5756600000000001</v>
      </c>
      <c r="Y436" s="10">
        <v>1.674509</v>
      </c>
      <c r="Z436" s="10">
        <v>1.6865969999999999</v>
      </c>
      <c r="AA436" s="10">
        <v>1.670164</v>
      </c>
      <c r="AB436" s="10">
        <v>1.6723790000000001</v>
      </c>
      <c r="AC436" s="10">
        <v>1.737943</v>
      </c>
      <c r="AD436" s="10">
        <v>1.8685290000000001</v>
      </c>
      <c r="AE436" s="10">
        <v>2.0103080000000002</v>
      </c>
      <c r="AF436" s="10">
        <v>2.0606620000000002</v>
      </c>
      <c r="AG436" s="10">
        <v>2.0413839999999999</v>
      </c>
      <c r="AH436" s="10">
        <v>2.051777</v>
      </c>
      <c r="AI436" s="10">
        <v>2.055078</v>
      </c>
      <c r="AJ436" s="10">
        <v>2.0868449999999998</v>
      </c>
      <c r="AK436" s="10">
        <v>2.079288</v>
      </c>
      <c r="AL436" s="10">
        <v>2.0150790000000001</v>
      </c>
      <c r="AM436" s="10">
        <v>1.957889</v>
      </c>
      <c r="AN436" s="10">
        <v>1.880198</v>
      </c>
      <c r="AO436" s="10">
        <v>1.8078650000000001</v>
      </c>
      <c r="AP436" s="10">
        <v>1.7649079999999999</v>
      </c>
      <c r="AQ436" s="10">
        <v>1.7677369999999999</v>
      </c>
      <c r="AR436" s="10">
        <v>1.7811269999999999</v>
      </c>
      <c r="AS436" s="10">
        <v>1.748607</v>
      </c>
      <c r="AT436" s="10">
        <v>1.704761</v>
      </c>
      <c r="AU436" s="10">
        <v>1.608476</v>
      </c>
      <c r="AV436" s="10">
        <v>1.533784</v>
      </c>
      <c r="AW436" s="10">
        <v>1.4702660000000001</v>
      </c>
      <c r="AX436" s="10">
        <v>1.3875090000000001</v>
      </c>
      <c r="AY436" s="10">
        <v>1.3248960000000001</v>
      </c>
      <c r="AZ436" s="10">
        <v>1.2325079999999999</v>
      </c>
      <c r="BA436" s="10">
        <v>1.1441680000000001</v>
      </c>
      <c r="BB436" s="10">
        <v>1.04667</v>
      </c>
      <c r="BC436" s="10">
        <v>0.952121</v>
      </c>
      <c r="BD436" s="10">
        <v>0.878081</v>
      </c>
      <c r="BE436" s="10">
        <v>0.81318599999999996</v>
      </c>
      <c r="BF436" s="10">
        <v>0.73776900000000001</v>
      </c>
      <c r="BG436" s="10">
        <v>0.66410999999999998</v>
      </c>
      <c r="BH436" s="10">
        <v>0.58954700000000004</v>
      </c>
      <c r="BI436" s="10">
        <v>0.52493900000000004</v>
      </c>
      <c r="BJ436" s="10">
        <v>0.459644</v>
      </c>
      <c r="BK436" s="10">
        <v>0.408051</v>
      </c>
      <c r="BL436" s="10">
        <v>0.37623699999999999</v>
      </c>
      <c r="BM436" s="10">
        <v>0.344916</v>
      </c>
      <c r="BN436" s="10">
        <v>0.31206800000000001</v>
      </c>
      <c r="BO436" s="10">
        <v>0.279696</v>
      </c>
      <c r="BP436" s="10">
        <v>0.24790100000000001</v>
      </c>
      <c r="BQ436" s="10">
        <v>0.21689600000000001</v>
      </c>
      <c r="BR436" s="10">
        <v>0.18666099999999999</v>
      </c>
      <c r="BS436" s="10">
        <v>0.15717700000000001</v>
      </c>
      <c r="BT436" s="10">
        <v>0.12842500000000001</v>
      </c>
      <c r="BU436" s="10">
        <v>0.10038800000000001</v>
      </c>
      <c r="BV436" s="10">
        <v>7.3047000000000001E-2</v>
      </c>
      <c r="BW436" s="10">
        <v>4.6385999999999997E-2</v>
      </c>
      <c r="BX436" s="10">
        <v>2.0388E-2</v>
      </c>
      <c r="BY436" s="10">
        <v>-4.9649999999999998E-3</v>
      </c>
      <c r="BZ436" s="10">
        <v>-2.9687999999999999E-2</v>
      </c>
      <c r="CA436" s="10">
        <v>-5.3796999999999998E-2</v>
      </c>
      <c r="CB436" s="10">
        <v>-7.7306E-2</v>
      </c>
    </row>
    <row r="437" spans="1:80">
      <c r="A437" s="10">
        <v>-1.2489999999999999E-3</v>
      </c>
      <c r="B437" s="10">
        <v>7.7549999999999997E-3</v>
      </c>
      <c r="C437" s="10">
        <v>2.2678E-2</v>
      </c>
      <c r="D437" s="10">
        <v>1.2996000000000001E-2</v>
      </c>
      <c r="E437" s="10">
        <v>-8.2299999999999995E-3</v>
      </c>
      <c r="F437" s="10">
        <v>-7.901E-3</v>
      </c>
      <c r="G437" s="10">
        <v>-1.4599999999999999E-3</v>
      </c>
      <c r="H437" s="10">
        <v>1.8979999999999999E-3</v>
      </c>
      <c r="I437" s="10">
        <v>-4.7920000000000003E-3</v>
      </c>
      <c r="J437" s="10">
        <v>-1.2229999999999999E-3</v>
      </c>
      <c r="K437" s="10">
        <v>1.2784E-2</v>
      </c>
      <c r="L437" s="10">
        <v>3.4214000000000001E-2</v>
      </c>
      <c r="M437" s="10">
        <v>6.1432E-2</v>
      </c>
      <c r="N437" s="10">
        <v>9.0039999999999995E-2</v>
      </c>
      <c r="O437" s="10">
        <v>0.107156</v>
      </c>
      <c r="P437" s="10">
        <v>0.117932</v>
      </c>
      <c r="Q437" s="10">
        <v>0.114359</v>
      </c>
      <c r="R437" s="10">
        <v>8.6622000000000005E-2</v>
      </c>
      <c r="S437" s="10">
        <v>6.0852999999999997E-2</v>
      </c>
      <c r="T437" s="10">
        <v>4.0834000000000002E-2</v>
      </c>
      <c r="U437" s="10">
        <v>4.7919999999999997E-2</v>
      </c>
      <c r="V437" s="10">
        <v>5.5321000000000002E-2</v>
      </c>
      <c r="W437" s="10">
        <v>6.1193999999999998E-2</v>
      </c>
      <c r="X437" s="10">
        <v>6.9192000000000004E-2</v>
      </c>
      <c r="Y437" s="10">
        <v>6.2371999999999997E-2</v>
      </c>
      <c r="Z437" s="10">
        <v>3.7783999999999998E-2</v>
      </c>
      <c r="AA437" s="10">
        <v>8.4500000000000005E-4</v>
      </c>
      <c r="AB437" s="10">
        <v>-5.1541999999999998E-2</v>
      </c>
      <c r="AC437" s="10">
        <v>-0.11002199999999999</v>
      </c>
      <c r="AD437" s="10">
        <v>-0.149451</v>
      </c>
      <c r="AE437" s="10">
        <v>-0.15257100000000001</v>
      </c>
      <c r="AF437" s="10">
        <v>-0.14537700000000001</v>
      </c>
      <c r="AG437" s="10">
        <v>-0.15364700000000001</v>
      </c>
      <c r="AH437" s="10">
        <v>-0.16977900000000001</v>
      </c>
      <c r="AI437" s="10">
        <v>-0.170379</v>
      </c>
      <c r="AJ437" s="10">
        <v>-0.15584200000000001</v>
      </c>
      <c r="AK437" s="10">
        <v>-0.134544</v>
      </c>
      <c r="AL437" s="10">
        <v>-9.2013999999999999E-2</v>
      </c>
      <c r="AM437" s="10">
        <v>-3.0405999999999999E-2</v>
      </c>
      <c r="AN437" s="10">
        <v>6.2633999999999995E-2</v>
      </c>
      <c r="AO437" s="10">
        <v>0.15629100000000001</v>
      </c>
      <c r="AP437" s="10">
        <v>0.23505599999999999</v>
      </c>
      <c r="AQ437" s="10">
        <v>0.26771200000000001</v>
      </c>
      <c r="AR437" s="10">
        <v>0.30650699999999997</v>
      </c>
      <c r="AS437" s="10">
        <v>0.39218599999999998</v>
      </c>
      <c r="AT437" s="10">
        <v>0.47601700000000002</v>
      </c>
      <c r="AU437" s="10">
        <v>0.55503100000000005</v>
      </c>
      <c r="AV437" s="10">
        <v>0.635965</v>
      </c>
      <c r="AW437" s="10">
        <v>0.71958200000000005</v>
      </c>
      <c r="AX437" s="10">
        <v>0.78122000000000003</v>
      </c>
      <c r="AY437" s="10">
        <v>0.82081999999999999</v>
      </c>
      <c r="AZ437" s="10">
        <v>0.89065499999999997</v>
      </c>
      <c r="BA437" s="10">
        <v>0.97786300000000004</v>
      </c>
      <c r="BB437" s="10">
        <v>1.029901</v>
      </c>
      <c r="BC437" s="10">
        <v>1.0598430000000001</v>
      </c>
      <c r="BD437" s="10">
        <v>1.087294</v>
      </c>
      <c r="BE437" s="10">
        <v>1.110152</v>
      </c>
      <c r="BF437" s="10">
        <v>1.1398980000000001</v>
      </c>
      <c r="BG437" s="10">
        <v>1.173173</v>
      </c>
      <c r="BH437" s="10">
        <v>1.2408129999999999</v>
      </c>
      <c r="BI437" s="10">
        <v>1.337901</v>
      </c>
      <c r="BJ437" s="10">
        <v>1.433678</v>
      </c>
      <c r="BK437" s="10">
        <v>1.5196430000000001</v>
      </c>
      <c r="BL437" s="10">
        <v>1.58873</v>
      </c>
      <c r="BM437" s="10">
        <v>1.64693</v>
      </c>
      <c r="BN437" s="10">
        <v>1.7092160000000001</v>
      </c>
      <c r="BO437" s="10">
        <v>1.7733399999999999</v>
      </c>
      <c r="BP437" s="10">
        <v>1.8401350000000001</v>
      </c>
      <c r="BQ437" s="10">
        <v>1.9085209999999999</v>
      </c>
      <c r="BR437" s="10">
        <v>1.9785550000000001</v>
      </c>
      <c r="BS437" s="10">
        <v>2.0502750000000001</v>
      </c>
      <c r="BT437" s="10">
        <v>2.1237219999999999</v>
      </c>
      <c r="BU437" s="10">
        <v>2.1989369999999999</v>
      </c>
      <c r="BV437" s="10">
        <v>2.2759640000000001</v>
      </c>
      <c r="BW437" s="10">
        <v>2.3548450000000001</v>
      </c>
      <c r="BX437" s="10">
        <v>2.4356260000000001</v>
      </c>
      <c r="BY437" s="10">
        <v>2.518351</v>
      </c>
      <c r="BZ437" s="10">
        <v>2.6030690000000001</v>
      </c>
      <c r="CA437" s="10">
        <v>2.6898260000000001</v>
      </c>
      <c r="CB437" s="10">
        <v>2.7786729999999999</v>
      </c>
    </row>
    <row r="438" spans="1:80">
      <c r="A438" s="10">
        <v>1.052E-2</v>
      </c>
      <c r="B438" s="10">
        <v>1.7031000000000001E-2</v>
      </c>
      <c r="C438" s="10">
        <v>3.116E-2</v>
      </c>
      <c r="D438" s="10">
        <v>4.0615999999999999E-2</v>
      </c>
      <c r="E438" s="10">
        <v>3.1149E-2</v>
      </c>
      <c r="F438" s="10">
        <v>-3.1025E-2</v>
      </c>
      <c r="G438" s="10">
        <v>-0.112731</v>
      </c>
      <c r="H438" s="10">
        <v>-0.17827399999999999</v>
      </c>
      <c r="I438" s="10">
        <v>-0.237821</v>
      </c>
      <c r="J438" s="10">
        <v>-0.287883</v>
      </c>
      <c r="K438" s="10">
        <v>-0.304172</v>
      </c>
      <c r="L438" s="10">
        <v>-0.30223800000000001</v>
      </c>
      <c r="M438" s="10">
        <v>-0.29170800000000002</v>
      </c>
      <c r="N438" s="10">
        <v>-0.26936300000000002</v>
      </c>
      <c r="O438" s="10">
        <v>-0.24822900000000001</v>
      </c>
      <c r="P438" s="10">
        <v>-0.23450699999999999</v>
      </c>
      <c r="Q438" s="10">
        <v>-0.21299499999999999</v>
      </c>
      <c r="R438" s="10">
        <v>-0.17652300000000001</v>
      </c>
      <c r="S438" s="10">
        <v>-0.139071</v>
      </c>
      <c r="T438" s="10">
        <v>-9.3186000000000005E-2</v>
      </c>
      <c r="U438" s="10">
        <v>-2.5923000000000002E-2</v>
      </c>
      <c r="V438" s="10">
        <v>3.6481E-2</v>
      </c>
      <c r="W438" s="10">
        <v>7.3901999999999995E-2</v>
      </c>
      <c r="X438" s="10">
        <v>8.9149000000000006E-2</v>
      </c>
      <c r="Y438" s="10">
        <v>9.0175000000000005E-2</v>
      </c>
      <c r="Z438" s="10">
        <v>8.5376999999999995E-2</v>
      </c>
      <c r="AA438" s="10">
        <v>0.105226</v>
      </c>
      <c r="AB438" s="10">
        <v>0.12814</v>
      </c>
      <c r="AC438" s="10">
        <v>0.14238999999999999</v>
      </c>
      <c r="AD438" s="10">
        <v>0.13547999999999999</v>
      </c>
      <c r="AE438" s="10">
        <v>0.105355</v>
      </c>
      <c r="AF438" s="10">
        <v>6.3277E-2</v>
      </c>
      <c r="AG438" s="10">
        <v>3.2599000000000003E-2</v>
      </c>
      <c r="AH438" s="10">
        <v>2.4462000000000001E-2</v>
      </c>
      <c r="AI438" s="10">
        <v>1.6410999999999999E-2</v>
      </c>
      <c r="AJ438" s="10">
        <v>-3.1580000000000002E-3</v>
      </c>
      <c r="AK438" s="10">
        <v>-3.8487E-2</v>
      </c>
      <c r="AL438" s="10">
        <v>-7.8646999999999995E-2</v>
      </c>
      <c r="AM438" s="10">
        <v>-0.105601</v>
      </c>
      <c r="AN438" s="10">
        <v>-0.10521</v>
      </c>
      <c r="AO438" s="10">
        <v>-0.10341</v>
      </c>
      <c r="AP438" s="10">
        <v>-0.120764</v>
      </c>
      <c r="AQ438" s="10">
        <v>-0.142627</v>
      </c>
      <c r="AR438" s="10">
        <v>-0.167073</v>
      </c>
      <c r="AS438" s="10">
        <v>-0.20907700000000001</v>
      </c>
      <c r="AT438" s="10">
        <v>-0.24722</v>
      </c>
      <c r="AU438" s="10">
        <v>-0.27309600000000001</v>
      </c>
      <c r="AV438" s="10">
        <v>-0.30274099999999998</v>
      </c>
      <c r="AW438" s="10">
        <v>-0.33269300000000002</v>
      </c>
      <c r="AX438" s="10">
        <v>-0.35245500000000002</v>
      </c>
      <c r="AY438" s="10">
        <v>-0.36910300000000001</v>
      </c>
      <c r="AZ438" s="10">
        <v>-0.38455600000000001</v>
      </c>
      <c r="BA438" s="10">
        <v>-0.40175899999999998</v>
      </c>
      <c r="BB438" s="10">
        <v>-0.40527600000000003</v>
      </c>
      <c r="BC438" s="10">
        <v>-0.408248</v>
      </c>
      <c r="BD438" s="10">
        <v>-0.41364699999999999</v>
      </c>
      <c r="BE438" s="10">
        <v>-0.41520299999999999</v>
      </c>
      <c r="BF438" s="10">
        <v>-0.41662300000000002</v>
      </c>
      <c r="BG438" s="10">
        <v>-0.42119899999999999</v>
      </c>
      <c r="BH438" s="10">
        <v>-0.42514400000000002</v>
      </c>
      <c r="BI438" s="10">
        <v>-0.43654599999999999</v>
      </c>
      <c r="BJ438" s="10">
        <v>-0.45051600000000003</v>
      </c>
      <c r="BK438" s="10">
        <v>-0.46720899999999999</v>
      </c>
      <c r="BL438" s="10">
        <v>-0.48522700000000002</v>
      </c>
      <c r="BM438" s="10">
        <v>-0.50309899999999996</v>
      </c>
      <c r="BN438" s="10">
        <v>-0.51824800000000004</v>
      </c>
      <c r="BO438" s="10">
        <v>-0.53266199999999997</v>
      </c>
      <c r="BP438" s="10">
        <v>-0.54641799999999996</v>
      </c>
      <c r="BQ438" s="10">
        <v>-0.55976999999999999</v>
      </c>
      <c r="BR438" s="10">
        <v>-0.57272900000000004</v>
      </c>
      <c r="BS438" s="10">
        <v>-0.58530700000000002</v>
      </c>
      <c r="BT438" s="10">
        <v>-0.59751399999999999</v>
      </c>
      <c r="BU438" s="10">
        <v>-0.60936199999999996</v>
      </c>
      <c r="BV438" s="10">
        <v>-0.62086200000000002</v>
      </c>
      <c r="BW438" s="10">
        <v>-0.632023</v>
      </c>
      <c r="BX438" s="10">
        <v>-0.64285499999999995</v>
      </c>
      <c r="BY438" s="10">
        <v>-0.65336799999999995</v>
      </c>
      <c r="BZ438" s="10">
        <v>-0.66357200000000005</v>
      </c>
      <c r="CA438" s="10">
        <v>-0.67347599999999996</v>
      </c>
      <c r="CB438" s="10">
        <v>-0.68308800000000003</v>
      </c>
    </row>
    <row r="439" spans="1:80">
      <c r="A439" s="10">
        <v>4.0545999999999999E-2</v>
      </c>
      <c r="B439" s="10">
        <v>8.3239999999999995E-2</v>
      </c>
      <c r="C439" s="10">
        <v>0.15513199999999999</v>
      </c>
      <c r="D439" s="10">
        <v>0.26977099999999998</v>
      </c>
      <c r="E439" s="10">
        <v>0.38328400000000001</v>
      </c>
      <c r="F439" s="10">
        <v>0.46792699999999998</v>
      </c>
      <c r="G439" s="10">
        <v>0.52862699999999996</v>
      </c>
      <c r="H439" s="10">
        <v>0.53886199999999995</v>
      </c>
      <c r="I439" s="10">
        <v>0.57945000000000002</v>
      </c>
      <c r="J439" s="10">
        <v>0.66644999999999999</v>
      </c>
      <c r="K439" s="10">
        <v>0.74560999999999999</v>
      </c>
      <c r="L439" s="10">
        <v>0.77907000000000004</v>
      </c>
      <c r="M439" s="10">
        <v>0.81384000000000001</v>
      </c>
      <c r="N439" s="10">
        <v>0.84943299999999999</v>
      </c>
      <c r="O439" s="10">
        <v>0.89027800000000001</v>
      </c>
      <c r="P439" s="10">
        <v>0.91128399999999998</v>
      </c>
      <c r="Q439" s="10">
        <v>0.93081400000000003</v>
      </c>
      <c r="R439" s="10">
        <v>0.935558</v>
      </c>
      <c r="S439" s="10">
        <v>0.94910399999999995</v>
      </c>
      <c r="T439" s="10">
        <v>0.98766699999999996</v>
      </c>
      <c r="U439" s="10">
        <v>1.11561</v>
      </c>
      <c r="V439" s="10">
        <v>1.311167</v>
      </c>
      <c r="W439" s="10">
        <v>1.4737960000000001</v>
      </c>
      <c r="X439" s="10">
        <v>1.6310750000000001</v>
      </c>
      <c r="Y439" s="10">
        <v>1.8716539999999999</v>
      </c>
      <c r="Z439" s="10">
        <v>2.1978089999999999</v>
      </c>
      <c r="AA439" s="10">
        <v>2.5464449999999998</v>
      </c>
      <c r="AB439" s="10">
        <v>2.938094</v>
      </c>
      <c r="AC439" s="10">
        <v>3.3376440000000001</v>
      </c>
      <c r="AD439" s="10">
        <v>3.73481</v>
      </c>
      <c r="AE439" s="10">
        <v>4.1672880000000001</v>
      </c>
      <c r="AF439" s="10">
        <v>4.571923</v>
      </c>
      <c r="AG439" s="10">
        <v>4.8988630000000004</v>
      </c>
      <c r="AH439" s="10">
        <v>5.0703740000000002</v>
      </c>
      <c r="AI439" s="10">
        <v>5.2017230000000003</v>
      </c>
      <c r="AJ439" s="10">
        <v>5.2904080000000002</v>
      </c>
      <c r="AK439" s="10">
        <v>5.298419</v>
      </c>
      <c r="AL439" s="10">
        <v>5.3712619999999998</v>
      </c>
      <c r="AM439" s="10">
        <v>5.5069759999999999</v>
      </c>
      <c r="AN439" s="10">
        <v>5.6540119999999998</v>
      </c>
      <c r="AO439" s="10">
        <v>5.8357469999999996</v>
      </c>
      <c r="AP439" s="10">
        <v>6.0436730000000001</v>
      </c>
      <c r="AQ439" s="10">
        <v>6.3099759999999998</v>
      </c>
      <c r="AR439" s="10">
        <v>6.6301370000000004</v>
      </c>
      <c r="AS439" s="10">
        <v>6.8808569999999998</v>
      </c>
      <c r="AT439" s="10">
        <v>7.0775090000000001</v>
      </c>
      <c r="AU439" s="10">
        <v>7.293075</v>
      </c>
      <c r="AV439" s="10">
        <v>7.4680160000000004</v>
      </c>
      <c r="AW439" s="10">
        <v>7.6822650000000001</v>
      </c>
      <c r="AX439" s="10">
        <v>7.9393529999999997</v>
      </c>
      <c r="AY439" s="10">
        <v>8.2306109999999997</v>
      </c>
      <c r="AZ439" s="10">
        <v>8.5123789999999993</v>
      </c>
      <c r="BA439" s="10">
        <v>8.7918249999999993</v>
      </c>
      <c r="BB439" s="10">
        <v>8.9829240000000006</v>
      </c>
      <c r="BC439" s="10">
        <v>9.1110980000000001</v>
      </c>
      <c r="BD439" s="10">
        <v>9.0523450000000008</v>
      </c>
      <c r="BE439" s="10">
        <v>8.9869610000000009</v>
      </c>
      <c r="BF439" s="10">
        <v>9.0168169999999996</v>
      </c>
      <c r="BG439" s="10">
        <v>9.1958470000000005</v>
      </c>
      <c r="BH439" s="10">
        <v>9.4845590000000009</v>
      </c>
      <c r="BI439" s="10">
        <v>9.8448060000000002</v>
      </c>
      <c r="BJ439" s="10">
        <v>10.196498999999999</v>
      </c>
      <c r="BK439" s="10">
        <v>10.497748</v>
      </c>
      <c r="BL439" s="10">
        <v>10.763451999999999</v>
      </c>
      <c r="BM439" s="10">
        <v>11.080774</v>
      </c>
      <c r="BN439" s="10">
        <v>11.393723</v>
      </c>
      <c r="BO439" s="10">
        <v>11.712483000000001</v>
      </c>
      <c r="BP439" s="10">
        <v>12.036232</v>
      </c>
      <c r="BQ439" s="10">
        <v>12.368176</v>
      </c>
      <c r="BR439" s="10">
        <v>12.708572999999999</v>
      </c>
      <c r="BS439" s="10">
        <v>13.057637</v>
      </c>
      <c r="BT439" s="10">
        <v>13.415589000000001</v>
      </c>
      <c r="BU439" s="10">
        <v>13.782655999999999</v>
      </c>
      <c r="BV439" s="10">
        <v>14.15907</v>
      </c>
      <c r="BW439" s="10">
        <v>14.545068000000001</v>
      </c>
      <c r="BX439" s="10">
        <v>14.940894999999999</v>
      </c>
      <c r="BY439" s="10">
        <v>15.346800999999999</v>
      </c>
      <c r="BZ439" s="10">
        <v>15.763043</v>
      </c>
      <c r="CA439" s="10">
        <v>16.189883999999999</v>
      </c>
      <c r="CB439" s="10">
        <v>16.627593000000001</v>
      </c>
    </row>
    <row r="440" spans="1:80">
      <c r="A440" s="10">
        <v>3.39E-2</v>
      </c>
      <c r="B440" s="10">
        <v>4.4254000000000002E-2</v>
      </c>
      <c r="C440" s="10">
        <v>5.4834000000000001E-2</v>
      </c>
      <c r="D440" s="10">
        <v>8.1184999999999993E-2</v>
      </c>
      <c r="E440" s="10">
        <v>8.8946999999999998E-2</v>
      </c>
      <c r="F440" s="10">
        <v>9.6438999999999997E-2</v>
      </c>
      <c r="G440" s="10">
        <v>0.119044</v>
      </c>
      <c r="H440" s="10">
        <v>0.14007700000000001</v>
      </c>
      <c r="I440" s="10">
        <v>0.163409</v>
      </c>
      <c r="J440" s="10">
        <v>0.16891100000000001</v>
      </c>
      <c r="K440" s="10">
        <v>0.16626199999999999</v>
      </c>
      <c r="L440" s="10">
        <v>0.166939</v>
      </c>
      <c r="M440" s="10">
        <v>0.154165</v>
      </c>
      <c r="N440" s="10">
        <v>0.148118</v>
      </c>
      <c r="O440" s="10">
        <v>0.15242900000000001</v>
      </c>
      <c r="P440" s="10">
        <v>0.13359199999999999</v>
      </c>
      <c r="Q440" s="10">
        <v>0.104448</v>
      </c>
      <c r="R440" s="10">
        <v>7.6092000000000007E-2</v>
      </c>
      <c r="S440" s="10">
        <v>3.9053999999999998E-2</v>
      </c>
      <c r="T440" s="10">
        <v>-2.9239999999999999E-3</v>
      </c>
      <c r="U440" s="10">
        <v>-4.0867000000000001E-2</v>
      </c>
      <c r="V440" s="10">
        <v>-5.0611999999999997E-2</v>
      </c>
      <c r="W440" s="10">
        <v>-4.6143999999999998E-2</v>
      </c>
      <c r="X440" s="10">
        <v>-5.4803999999999999E-2</v>
      </c>
      <c r="Y440" s="10">
        <v>-7.2516999999999998E-2</v>
      </c>
      <c r="Z440" s="10">
        <v>-9.7546999999999995E-2</v>
      </c>
      <c r="AA440" s="10">
        <v>-9.6171999999999994E-2</v>
      </c>
      <c r="AB440" s="10">
        <v>-7.3093000000000005E-2</v>
      </c>
      <c r="AC440" s="10">
        <v>-5.5456999999999999E-2</v>
      </c>
      <c r="AD440" s="10">
        <v>-2.7810999999999999E-2</v>
      </c>
      <c r="AE440" s="10">
        <v>-8.7989999999999995E-3</v>
      </c>
      <c r="AF440" s="10">
        <v>1.3934E-2</v>
      </c>
      <c r="AG440" s="10">
        <v>3.9038000000000003E-2</v>
      </c>
      <c r="AH440" s="10">
        <v>6.1636999999999997E-2</v>
      </c>
      <c r="AI440" s="10">
        <v>7.5618000000000005E-2</v>
      </c>
      <c r="AJ440" s="10">
        <v>8.5086999999999996E-2</v>
      </c>
      <c r="AK440" s="10">
        <v>0.11801</v>
      </c>
      <c r="AL440" s="10">
        <v>0.17031499999999999</v>
      </c>
      <c r="AM440" s="10">
        <v>0.216254</v>
      </c>
      <c r="AN440" s="10">
        <v>0.26435900000000001</v>
      </c>
      <c r="AO440" s="10">
        <v>0.32821800000000001</v>
      </c>
      <c r="AP440" s="10">
        <v>0.39365499999999998</v>
      </c>
      <c r="AQ440" s="10">
        <v>0.45749600000000001</v>
      </c>
      <c r="AR440" s="10">
        <v>0.541574</v>
      </c>
      <c r="AS440" s="10">
        <v>0.60232600000000003</v>
      </c>
      <c r="AT440" s="10">
        <v>0.63287599999999999</v>
      </c>
      <c r="AU440" s="10">
        <v>0.63943300000000003</v>
      </c>
      <c r="AV440" s="10">
        <v>0.64836899999999997</v>
      </c>
      <c r="AW440" s="10">
        <v>0.642849</v>
      </c>
      <c r="AX440" s="10">
        <v>0.61062799999999995</v>
      </c>
      <c r="AY440" s="10">
        <v>0.54957699999999998</v>
      </c>
      <c r="AZ440" s="10">
        <v>0.51605400000000001</v>
      </c>
      <c r="BA440" s="10">
        <v>0.50341199999999997</v>
      </c>
      <c r="BB440" s="10">
        <v>0.490647</v>
      </c>
      <c r="BC440" s="10">
        <v>0.48205999999999999</v>
      </c>
      <c r="BD440" s="10">
        <v>0.476522</v>
      </c>
      <c r="BE440" s="10">
        <v>0.47814600000000002</v>
      </c>
      <c r="BF440" s="10">
        <v>0.46475</v>
      </c>
      <c r="BG440" s="10">
        <v>0.470528</v>
      </c>
      <c r="BH440" s="10">
        <v>0.48192400000000002</v>
      </c>
      <c r="BI440" s="10">
        <v>0.493838</v>
      </c>
      <c r="BJ440" s="10">
        <v>0.507378</v>
      </c>
      <c r="BK440" s="10">
        <v>0.51608399999999999</v>
      </c>
      <c r="BL440" s="10">
        <v>0.53291999999999995</v>
      </c>
      <c r="BM440" s="10">
        <v>0.54999799999999999</v>
      </c>
      <c r="BN440" s="10">
        <v>0.57194999999999996</v>
      </c>
      <c r="BO440" s="10">
        <v>0.59389400000000003</v>
      </c>
      <c r="BP440" s="10">
        <v>0.61633000000000004</v>
      </c>
      <c r="BQ440" s="10">
        <v>0.63908399999999999</v>
      </c>
      <c r="BR440" s="10">
        <v>0.662157</v>
      </c>
      <c r="BS440" s="10">
        <v>0.68555600000000005</v>
      </c>
      <c r="BT440" s="10">
        <v>0.70928400000000003</v>
      </c>
      <c r="BU440" s="10">
        <v>0.73334600000000005</v>
      </c>
      <c r="BV440" s="10">
        <v>0.75774600000000003</v>
      </c>
      <c r="BW440" s="10">
        <v>0.78249000000000002</v>
      </c>
      <c r="BX440" s="10">
        <v>0.80758300000000005</v>
      </c>
      <c r="BY440" s="10">
        <v>0.83302799999999999</v>
      </c>
      <c r="BZ440" s="10">
        <v>0.85883200000000004</v>
      </c>
      <c r="CA440" s="10">
        <v>0.88499899999999998</v>
      </c>
      <c r="CB440" s="10">
        <v>0.91153499999999998</v>
      </c>
    </row>
    <row r="441" spans="1:80">
      <c r="A441" s="10">
        <v>9.9909999999999999E-3</v>
      </c>
      <c r="B441" s="10">
        <v>1.7231E-2</v>
      </c>
      <c r="C441" s="10">
        <v>3.7983999999999997E-2</v>
      </c>
      <c r="D441" s="10">
        <v>6.9504999999999997E-2</v>
      </c>
      <c r="E441" s="10">
        <v>9.7137000000000001E-2</v>
      </c>
      <c r="F441" s="10">
        <v>0.15785099999999999</v>
      </c>
      <c r="G441" s="10">
        <v>0.23572399999999999</v>
      </c>
      <c r="H441" s="10">
        <v>0.32076399999999999</v>
      </c>
      <c r="I441" s="10">
        <v>0.38781199999999999</v>
      </c>
      <c r="J441" s="10">
        <v>0.44161800000000001</v>
      </c>
      <c r="K441" s="10">
        <v>0.48858000000000001</v>
      </c>
      <c r="L441" s="10">
        <v>0.53726300000000005</v>
      </c>
      <c r="M441" s="10">
        <v>0.57795700000000005</v>
      </c>
      <c r="N441" s="10">
        <v>0.58736299999999997</v>
      </c>
      <c r="O441" s="10">
        <v>0.583978</v>
      </c>
      <c r="P441" s="10">
        <v>0.59574099999999997</v>
      </c>
      <c r="Q441" s="10">
        <v>0.59285500000000002</v>
      </c>
      <c r="R441" s="10">
        <v>0.56720300000000001</v>
      </c>
      <c r="S441" s="10">
        <v>0.54444599999999999</v>
      </c>
      <c r="T441" s="10">
        <v>0.57506900000000005</v>
      </c>
      <c r="U441" s="10">
        <v>0.60720399999999997</v>
      </c>
      <c r="V441" s="10">
        <v>0.61710399999999999</v>
      </c>
      <c r="W441" s="10">
        <v>0.66285499999999997</v>
      </c>
      <c r="X441" s="10">
        <v>0.72563699999999998</v>
      </c>
      <c r="Y441" s="10">
        <v>0.81104600000000004</v>
      </c>
      <c r="Z441" s="10">
        <v>0.91644899999999996</v>
      </c>
      <c r="AA441" s="10">
        <v>0.99519000000000002</v>
      </c>
      <c r="AB441" s="10">
        <v>1.042368</v>
      </c>
      <c r="AC441" s="10">
        <v>1.0922890000000001</v>
      </c>
      <c r="AD441" s="10">
        <v>1.180736</v>
      </c>
      <c r="AE441" s="10">
        <v>1.2547379999999999</v>
      </c>
      <c r="AF441" s="10">
        <v>1.3342830000000001</v>
      </c>
      <c r="AG441" s="10">
        <v>1.447994</v>
      </c>
      <c r="AH441" s="10">
        <v>1.5868960000000001</v>
      </c>
      <c r="AI441" s="10">
        <v>1.6264540000000001</v>
      </c>
      <c r="AJ441" s="10">
        <v>1.5750839999999999</v>
      </c>
      <c r="AK441" s="10">
        <v>1.4500360000000001</v>
      </c>
      <c r="AL441" s="10">
        <v>1.3526800000000001</v>
      </c>
      <c r="AM441" s="10">
        <v>1.266956</v>
      </c>
      <c r="AN441" s="10">
        <v>1.2254940000000001</v>
      </c>
      <c r="AO441" s="10">
        <v>1.2460880000000001</v>
      </c>
      <c r="AP441" s="10">
        <v>1.317941</v>
      </c>
      <c r="AQ441" s="10">
        <v>1.4282300000000001</v>
      </c>
      <c r="AR441" s="10">
        <v>1.518197</v>
      </c>
      <c r="AS441" s="10">
        <v>1.5754779999999999</v>
      </c>
      <c r="AT441" s="10">
        <v>1.713808</v>
      </c>
      <c r="AU441" s="10">
        <v>1.8981049999999999</v>
      </c>
      <c r="AV441" s="10">
        <v>2.0928909999999998</v>
      </c>
      <c r="AW441" s="10">
        <v>2.2354090000000002</v>
      </c>
      <c r="AX441" s="10">
        <v>2.36477</v>
      </c>
      <c r="AY441" s="10">
        <v>2.5296259999999999</v>
      </c>
      <c r="AZ441" s="10">
        <v>2.6538879999999998</v>
      </c>
      <c r="BA441" s="10">
        <v>2.824926</v>
      </c>
      <c r="BB441" s="10">
        <v>3.0289079999999999</v>
      </c>
      <c r="BC441" s="10">
        <v>3.2449300000000001</v>
      </c>
      <c r="BD441" s="10">
        <v>3.4025430000000001</v>
      </c>
      <c r="BE441" s="10">
        <v>3.5448460000000002</v>
      </c>
      <c r="BF441" s="10">
        <v>3.7459060000000002</v>
      </c>
      <c r="BG441" s="10">
        <v>3.9007640000000001</v>
      </c>
      <c r="BH441" s="10">
        <v>4.0362559999999998</v>
      </c>
      <c r="BI441" s="10">
        <v>4.146223</v>
      </c>
      <c r="BJ441" s="10">
        <v>4.2280069999999998</v>
      </c>
      <c r="BK441" s="10">
        <v>4.3393519999999999</v>
      </c>
      <c r="BL441" s="10">
        <v>4.453176</v>
      </c>
      <c r="BM441" s="10">
        <v>4.5640369999999999</v>
      </c>
      <c r="BN441" s="10">
        <v>4.6783710000000003</v>
      </c>
      <c r="BO441" s="10">
        <v>4.7937609999999999</v>
      </c>
      <c r="BP441" s="10">
        <v>4.9107409999999998</v>
      </c>
      <c r="BQ441" s="10">
        <v>5.0300520000000004</v>
      </c>
      <c r="BR441" s="10">
        <v>5.1517720000000002</v>
      </c>
      <c r="BS441" s="10">
        <v>5.2759479999999996</v>
      </c>
      <c r="BT441" s="10">
        <v>5.4026310000000004</v>
      </c>
      <c r="BU441" s="10">
        <v>5.5318709999999998</v>
      </c>
      <c r="BV441" s="10">
        <v>5.6637199999999996</v>
      </c>
      <c r="BW441" s="10">
        <v>5.7982310000000004</v>
      </c>
      <c r="BX441" s="10">
        <v>5.9354560000000003</v>
      </c>
      <c r="BY441" s="10">
        <v>6.0754520000000003</v>
      </c>
      <c r="BZ441" s="10">
        <v>6.2182729999999999</v>
      </c>
      <c r="CA441" s="10">
        <v>6.3639770000000002</v>
      </c>
      <c r="CB441" s="10">
        <v>6.5126229999999996</v>
      </c>
    </row>
    <row r="442" spans="1:80">
      <c r="A442" s="10">
        <v>5.5023000000000002E-2</v>
      </c>
      <c r="B442" s="10">
        <v>0.115104</v>
      </c>
      <c r="C442" s="10">
        <v>0.17777299999999999</v>
      </c>
      <c r="D442" s="10">
        <v>0.23735600000000001</v>
      </c>
      <c r="E442" s="10">
        <v>0.27393899999999999</v>
      </c>
      <c r="F442" s="10">
        <v>0.30422500000000002</v>
      </c>
      <c r="G442" s="10">
        <v>0.33232800000000001</v>
      </c>
      <c r="H442" s="10">
        <v>0.33618100000000001</v>
      </c>
      <c r="I442" s="10">
        <v>0.355406</v>
      </c>
      <c r="J442" s="10">
        <v>0.40924500000000003</v>
      </c>
      <c r="K442" s="10">
        <v>0.461621</v>
      </c>
      <c r="L442" s="10">
        <v>0.50711700000000004</v>
      </c>
      <c r="M442" s="10">
        <v>0.54891400000000001</v>
      </c>
      <c r="N442" s="10">
        <v>0.63470199999999999</v>
      </c>
      <c r="O442" s="10">
        <v>0.71152800000000005</v>
      </c>
      <c r="P442" s="10">
        <v>0.72773600000000005</v>
      </c>
      <c r="Q442" s="10">
        <v>0.74698500000000001</v>
      </c>
      <c r="R442" s="10">
        <v>0.77557299999999996</v>
      </c>
      <c r="S442" s="10">
        <v>0.85144600000000004</v>
      </c>
      <c r="T442" s="10">
        <v>0.97124100000000002</v>
      </c>
      <c r="U442" s="10">
        <v>1.0365660000000001</v>
      </c>
      <c r="V442" s="10">
        <v>1.06871</v>
      </c>
      <c r="W442" s="10">
        <v>1.065539</v>
      </c>
      <c r="X442" s="10">
        <v>1.056829</v>
      </c>
      <c r="Y442" s="10">
        <v>1.049436</v>
      </c>
      <c r="Z442" s="10">
        <v>1.032608</v>
      </c>
      <c r="AA442" s="10">
        <v>1.0478670000000001</v>
      </c>
      <c r="AB442" s="10">
        <v>1.070913</v>
      </c>
      <c r="AC442" s="10">
        <v>1.1256060000000001</v>
      </c>
      <c r="AD442" s="10">
        <v>1.1798519999999999</v>
      </c>
      <c r="AE442" s="10">
        <v>1.2648159999999999</v>
      </c>
      <c r="AF442" s="10">
        <v>1.3474680000000001</v>
      </c>
      <c r="AG442" s="10">
        <v>1.4363509999999999</v>
      </c>
      <c r="AH442" s="10">
        <v>1.5477460000000001</v>
      </c>
      <c r="AI442" s="10">
        <v>1.632714</v>
      </c>
      <c r="AJ442" s="10">
        <v>1.715859</v>
      </c>
      <c r="AK442" s="10">
        <v>1.7917639999999999</v>
      </c>
      <c r="AL442" s="10">
        <v>1.8443210000000001</v>
      </c>
      <c r="AM442" s="10">
        <v>1.9071990000000001</v>
      </c>
      <c r="AN442" s="10">
        <v>1.9260649999999999</v>
      </c>
      <c r="AO442" s="10">
        <v>1.9383760000000001</v>
      </c>
      <c r="AP442" s="10">
        <v>1.9647220000000001</v>
      </c>
      <c r="AQ442" s="10">
        <v>1.9712339999999999</v>
      </c>
      <c r="AR442" s="10">
        <v>1.956569</v>
      </c>
      <c r="AS442" s="10">
        <v>1.8894880000000001</v>
      </c>
      <c r="AT442" s="10">
        <v>1.767304</v>
      </c>
      <c r="AU442" s="10">
        <v>1.621427</v>
      </c>
      <c r="AV442" s="10">
        <v>1.498378</v>
      </c>
      <c r="AW442" s="10">
        <v>1.3668279999999999</v>
      </c>
      <c r="AX442" s="10">
        <v>1.2730699999999999</v>
      </c>
      <c r="AY442" s="10">
        <v>1.177883</v>
      </c>
      <c r="AZ442" s="10">
        <v>1.0858810000000001</v>
      </c>
      <c r="BA442" s="10">
        <v>1.0165169999999999</v>
      </c>
      <c r="BB442" s="10">
        <v>0.95520499999999997</v>
      </c>
      <c r="BC442" s="10">
        <v>0.91455799999999998</v>
      </c>
      <c r="BD442" s="10">
        <v>0.87439</v>
      </c>
      <c r="BE442" s="10">
        <v>0.83191400000000004</v>
      </c>
      <c r="BF442" s="10">
        <v>0.79612099999999997</v>
      </c>
      <c r="BG442" s="10">
        <v>0.77665200000000001</v>
      </c>
      <c r="BH442" s="10">
        <v>0.76985899999999996</v>
      </c>
      <c r="BI442" s="10">
        <v>0.75966900000000004</v>
      </c>
      <c r="BJ442" s="10">
        <v>0.72045199999999998</v>
      </c>
      <c r="BK442" s="10">
        <v>0.67360100000000001</v>
      </c>
      <c r="BL442" s="10">
        <v>0.64213500000000001</v>
      </c>
      <c r="BM442" s="10">
        <v>0.60856100000000002</v>
      </c>
      <c r="BN442" s="10">
        <v>0.57676300000000003</v>
      </c>
      <c r="BO442" s="10">
        <v>0.548238</v>
      </c>
      <c r="BP442" s="10">
        <v>0.51997700000000002</v>
      </c>
      <c r="BQ442" s="10">
        <v>0.49222199999999999</v>
      </c>
      <c r="BR442" s="10">
        <v>0.464974</v>
      </c>
      <c r="BS442" s="10">
        <v>0.438224</v>
      </c>
      <c r="BT442" s="10">
        <v>0.41196100000000002</v>
      </c>
      <c r="BU442" s="10">
        <v>0.38617899999999999</v>
      </c>
      <c r="BV442" s="10">
        <v>0.36086699999999999</v>
      </c>
      <c r="BW442" s="10">
        <v>0.33601700000000001</v>
      </c>
      <c r="BX442" s="10">
        <v>0.31162200000000001</v>
      </c>
      <c r="BY442" s="10">
        <v>0.28767100000000001</v>
      </c>
      <c r="BZ442" s="10">
        <v>0.264158</v>
      </c>
      <c r="CA442" s="10">
        <v>0.24107500000000001</v>
      </c>
      <c r="CB442" s="10">
        <v>0.218412</v>
      </c>
    </row>
    <row r="443" spans="1:80">
      <c r="A443" s="10">
        <v>6.0109999999999997E-2</v>
      </c>
      <c r="B443" s="10">
        <v>0.138458</v>
      </c>
      <c r="C443" s="10">
        <v>0.20566200000000001</v>
      </c>
      <c r="D443" s="10">
        <v>0.27071499999999998</v>
      </c>
      <c r="E443" s="10">
        <v>0.33053199999999999</v>
      </c>
      <c r="F443" s="10">
        <v>0.38229999999999997</v>
      </c>
      <c r="G443" s="10">
        <v>0.425398</v>
      </c>
      <c r="H443" s="10">
        <v>0.446938</v>
      </c>
      <c r="I443" s="10">
        <v>0.47033799999999998</v>
      </c>
      <c r="J443" s="10">
        <v>0.492363</v>
      </c>
      <c r="K443" s="10">
        <v>0.49978</v>
      </c>
      <c r="L443" s="10">
        <v>0.53178300000000001</v>
      </c>
      <c r="M443" s="10">
        <v>0.61976799999999999</v>
      </c>
      <c r="N443" s="10">
        <v>0.76177300000000003</v>
      </c>
      <c r="O443" s="10">
        <v>0.93488099999999996</v>
      </c>
      <c r="P443" s="10">
        <v>1.0802290000000001</v>
      </c>
      <c r="Q443" s="10">
        <v>1.1831309999999999</v>
      </c>
      <c r="R443" s="10">
        <v>1.276378</v>
      </c>
      <c r="S443" s="10">
        <v>1.339477</v>
      </c>
      <c r="T443" s="10">
        <v>1.3783190000000001</v>
      </c>
      <c r="U443" s="10">
        <v>1.447676</v>
      </c>
      <c r="V443" s="10">
        <v>1.5157449999999999</v>
      </c>
      <c r="W443" s="10">
        <v>1.5446420000000001</v>
      </c>
      <c r="X443" s="10">
        <v>1.512235</v>
      </c>
      <c r="Y443" s="10">
        <v>1.4134679999999999</v>
      </c>
      <c r="Z443" s="10">
        <v>1.3288800000000001</v>
      </c>
      <c r="AA443" s="10">
        <v>1.3055030000000001</v>
      </c>
      <c r="AB443" s="10">
        <v>1.2776099999999999</v>
      </c>
      <c r="AC443" s="10">
        <v>1.2433730000000001</v>
      </c>
      <c r="AD443" s="10">
        <v>1.192669</v>
      </c>
      <c r="AE443" s="10">
        <v>1.1915439999999999</v>
      </c>
      <c r="AF443" s="10">
        <v>1.2562329999999999</v>
      </c>
      <c r="AG443" s="10">
        <v>1.3745590000000001</v>
      </c>
      <c r="AH443" s="10">
        <v>1.5051380000000001</v>
      </c>
      <c r="AI443" s="10">
        <v>1.604233</v>
      </c>
      <c r="AJ443" s="10">
        <v>1.7086110000000001</v>
      </c>
      <c r="AK443" s="10">
        <v>1.8086409999999999</v>
      </c>
      <c r="AL443" s="10">
        <v>1.94722</v>
      </c>
      <c r="AM443" s="10">
        <v>2.15672</v>
      </c>
      <c r="AN443" s="10">
        <v>2.4077459999999999</v>
      </c>
      <c r="AO443" s="10">
        <v>2.7409889999999999</v>
      </c>
      <c r="AP443" s="10">
        <v>3.0223640000000001</v>
      </c>
      <c r="AQ443" s="10">
        <v>3.1924540000000001</v>
      </c>
      <c r="AR443" s="10">
        <v>3.3351479999999998</v>
      </c>
      <c r="AS443" s="10">
        <v>3.4564270000000001</v>
      </c>
      <c r="AT443" s="10">
        <v>3.4621569999999999</v>
      </c>
      <c r="AU443" s="10">
        <v>3.469611</v>
      </c>
      <c r="AV443" s="10">
        <v>3.4534799999999999</v>
      </c>
      <c r="AW443" s="10">
        <v>3.3157480000000001</v>
      </c>
      <c r="AX443" s="10">
        <v>3.1450339999999999</v>
      </c>
      <c r="AY443" s="10">
        <v>3.0531549999999998</v>
      </c>
      <c r="AZ443" s="10">
        <v>2.9055740000000001</v>
      </c>
      <c r="BA443" s="10">
        <v>2.7610510000000001</v>
      </c>
      <c r="BB443" s="10">
        <v>2.6316519999999999</v>
      </c>
      <c r="BC443" s="10">
        <v>2.544524</v>
      </c>
      <c r="BD443" s="10">
        <v>2.475638</v>
      </c>
      <c r="BE443" s="10">
        <v>2.3871799999999999</v>
      </c>
      <c r="BF443" s="10">
        <v>2.3142339999999999</v>
      </c>
      <c r="BG443" s="10">
        <v>2.2315610000000001</v>
      </c>
      <c r="BH443" s="10">
        <v>2.1326589999999999</v>
      </c>
      <c r="BI443" s="10">
        <v>2.0389240000000002</v>
      </c>
      <c r="BJ443" s="10">
        <v>1.9373480000000001</v>
      </c>
      <c r="BK443" s="10">
        <v>1.8270679999999999</v>
      </c>
      <c r="BL443" s="10">
        <v>1.735285</v>
      </c>
      <c r="BM443" s="10">
        <v>1.641049</v>
      </c>
      <c r="BN443" s="10">
        <v>1.5592459999999999</v>
      </c>
      <c r="BO443" s="10">
        <v>1.4814639999999999</v>
      </c>
      <c r="BP443" s="10">
        <v>1.4061840000000001</v>
      </c>
      <c r="BQ443" s="10">
        <v>1.3332170000000001</v>
      </c>
      <c r="BR443" s="10">
        <v>1.262462</v>
      </c>
      <c r="BS443" s="10">
        <v>1.1938519999999999</v>
      </c>
      <c r="BT443" s="10">
        <v>1.1273230000000001</v>
      </c>
      <c r="BU443" s="10">
        <v>1.0628120000000001</v>
      </c>
      <c r="BV443" s="10">
        <v>1.000257</v>
      </c>
      <c r="BW443" s="10">
        <v>0.93959899999999996</v>
      </c>
      <c r="BX443" s="10">
        <v>0.88078000000000001</v>
      </c>
      <c r="BY443" s="10">
        <v>0.82374599999999998</v>
      </c>
      <c r="BZ443" s="10">
        <v>0.76844000000000001</v>
      </c>
      <c r="CA443" s="10">
        <v>0.714812</v>
      </c>
      <c r="CB443" s="10">
        <v>0.66281000000000001</v>
      </c>
    </row>
    <row r="444" spans="1:80">
      <c r="A444" s="10">
        <v>5.3680000000000004E-3</v>
      </c>
      <c r="B444" s="10">
        <v>-1.2600000000000001E-3</v>
      </c>
      <c r="C444" s="10">
        <v>4.1120000000000002E-3</v>
      </c>
      <c r="D444" s="10">
        <v>1.6265000000000002E-2</v>
      </c>
      <c r="E444" s="10">
        <v>3.3575000000000001E-2</v>
      </c>
      <c r="F444" s="10">
        <v>5.3393000000000003E-2</v>
      </c>
      <c r="G444" s="10">
        <v>5.2711000000000001E-2</v>
      </c>
      <c r="H444" s="10">
        <v>4.564E-2</v>
      </c>
      <c r="I444" s="10">
        <v>6.7685999999999996E-2</v>
      </c>
      <c r="J444" s="10">
        <v>0.11183</v>
      </c>
      <c r="K444" s="10">
        <v>0.16422300000000001</v>
      </c>
      <c r="L444" s="10">
        <v>0.225078</v>
      </c>
      <c r="M444" s="10">
        <v>0.28664699999999999</v>
      </c>
      <c r="N444" s="10">
        <v>0.36737900000000001</v>
      </c>
      <c r="O444" s="10">
        <v>0.48225899999999999</v>
      </c>
      <c r="P444" s="10">
        <v>0.66299399999999997</v>
      </c>
      <c r="Q444" s="10">
        <v>0.88533700000000004</v>
      </c>
      <c r="R444" s="10">
        <v>1.166963</v>
      </c>
      <c r="S444" s="10">
        <v>1.4571339999999999</v>
      </c>
      <c r="T444" s="10">
        <v>1.701406</v>
      </c>
      <c r="U444" s="10">
        <v>1.9595480000000001</v>
      </c>
      <c r="V444" s="10">
        <v>2.2105899999999998</v>
      </c>
      <c r="W444" s="10">
        <v>2.5152760000000001</v>
      </c>
      <c r="X444" s="10">
        <v>2.9143159999999999</v>
      </c>
      <c r="Y444" s="10">
        <v>3.268964</v>
      </c>
      <c r="Z444" s="10">
        <v>3.492143</v>
      </c>
      <c r="AA444" s="10">
        <v>3.5834320000000002</v>
      </c>
      <c r="AB444" s="10">
        <v>3.6942550000000001</v>
      </c>
      <c r="AC444" s="10">
        <v>3.761304</v>
      </c>
      <c r="AD444" s="10">
        <v>3.875156</v>
      </c>
      <c r="AE444" s="10">
        <v>3.982253</v>
      </c>
      <c r="AF444" s="10">
        <v>4.0854929999999996</v>
      </c>
      <c r="AG444" s="10">
        <v>4.252116</v>
      </c>
      <c r="AH444" s="10">
        <v>4.4286310000000002</v>
      </c>
      <c r="AI444" s="10">
        <v>4.5114299999999998</v>
      </c>
      <c r="AJ444" s="10">
        <v>4.633184</v>
      </c>
      <c r="AK444" s="10">
        <v>4.837262</v>
      </c>
      <c r="AL444" s="10">
        <v>4.9781360000000001</v>
      </c>
      <c r="AM444" s="10">
        <v>4.9835609999999999</v>
      </c>
      <c r="AN444" s="10">
        <v>4.92788</v>
      </c>
      <c r="AO444" s="10">
        <v>4.747255</v>
      </c>
      <c r="AP444" s="10">
        <v>4.5520519999999998</v>
      </c>
      <c r="AQ444" s="10">
        <v>4.3645129999999996</v>
      </c>
      <c r="AR444" s="10">
        <v>4.1985270000000003</v>
      </c>
      <c r="AS444" s="10">
        <v>3.9974080000000001</v>
      </c>
      <c r="AT444" s="10">
        <v>3.5996589999999999</v>
      </c>
      <c r="AU444" s="10">
        <v>3.1919780000000002</v>
      </c>
      <c r="AV444" s="10">
        <v>2.8561320000000001</v>
      </c>
      <c r="AW444" s="10">
        <v>2.5715439999999998</v>
      </c>
      <c r="AX444" s="10">
        <v>2.325618</v>
      </c>
      <c r="AY444" s="10">
        <v>2.1316169999999999</v>
      </c>
      <c r="AZ444" s="10">
        <v>2.0040659999999999</v>
      </c>
      <c r="BA444" s="10">
        <v>1.9282999999999999</v>
      </c>
      <c r="BB444" s="10">
        <v>1.888469</v>
      </c>
      <c r="BC444" s="10">
        <v>1.852484</v>
      </c>
      <c r="BD444" s="10">
        <v>1.839472</v>
      </c>
      <c r="BE444" s="10">
        <v>1.858873</v>
      </c>
      <c r="BF444" s="10">
        <v>1.8462620000000001</v>
      </c>
      <c r="BG444" s="10">
        <v>1.842913</v>
      </c>
      <c r="BH444" s="10">
        <v>1.83588</v>
      </c>
      <c r="BI444" s="10">
        <v>1.7882990000000001</v>
      </c>
      <c r="BJ444" s="10">
        <v>1.7458910000000001</v>
      </c>
      <c r="BK444" s="10">
        <v>1.7028479999999999</v>
      </c>
      <c r="BL444" s="10">
        <v>1.666838</v>
      </c>
      <c r="BM444" s="10">
        <v>1.6332580000000001</v>
      </c>
      <c r="BN444" s="10">
        <v>1.599961</v>
      </c>
      <c r="BO444" s="10">
        <v>1.568281</v>
      </c>
      <c r="BP444" s="10">
        <v>1.5371570000000001</v>
      </c>
      <c r="BQ444" s="10">
        <v>1.506392</v>
      </c>
      <c r="BR444" s="10">
        <v>1.4759990000000001</v>
      </c>
      <c r="BS444" s="10">
        <v>1.445975</v>
      </c>
      <c r="BT444" s="10">
        <v>1.416315</v>
      </c>
      <c r="BU444" s="10">
        <v>1.3870150000000001</v>
      </c>
      <c r="BV444" s="10">
        <v>1.3580700000000001</v>
      </c>
      <c r="BW444" s="10">
        <v>1.3294760000000001</v>
      </c>
      <c r="BX444" s="10">
        <v>1.301229</v>
      </c>
      <c r="BY444" s="10">
        <v>1.2733239999999999</v>
      </c>
      <c r="BZ444" s="10">
        <v>1.2457579999999999</v>
      </c>
      <c r="CA444" s="10">
        <v>1.218526</v>
      </c>
      <c r="CB444" s="10">
        <v>1.191624</v>
      </c>
    </row>
    <row r="445" spans="1:80">
      <c r="A445" s="10">
        <v>-1.7707000000000001E-2</v>
      </c>
      <c r="B445" s="10">
        <v>-3.8834E-2</v>
      </c>
      <c r="C445" s="10">
        <v>-6.7937999999999998E-2</v>
      </c>
      <c r="D445" s="10">
        <v>-9.5648999999999998E-2</v>
      </c>
      <c r="E445" s="10">
        <v>-0.114319</v>
      </c>
      <c r="F445" s="10">
        <v>-0.12171700000000001</v>
      </c>
      <c r="G445" s="10">
        <v>-0.107601</v>
      </c>
      <c r="H445" s="10">
        <v>-8.8956999999999994E-2</v>
      </c>
      <c r="I445" s="10">
        <v>-8.4013000000000004E-2</v>
      </c>
      <c r="J445" s="10">
        <v>-7.3608000000000007E-2</v>
      </c>
      <c r="K445" s="10">
        <v>-6.9460999999999995E-2</v>
      </c>
      <c r="L445" s="10">
        <v>-6.6785999999999998E-2</v>
      </c>
      <c r="M445" s="10">
        <v>-8.0520999999999995E-2</v>
      </c>
      <c r="N445" s="10">
        <v>-0.10918899999999999</v>
      </c>
      <c r="O445" s="10">
        <v>-0.134878</v>
      </c>
      <c r="P445" s="10">
        <v>-0.14457800000000001</v>
      </c>
      <c r="Q445" s="10">
        <v>-0.14721999999999999</v>
      </c>
      <c r="R445" s="10">
        <v>-0.164409</v>
      </c>
      <c r="S445" s="10">
        <v>-0.18515000000000001</v>
      </c>
      <c r="T445" s="10">
        <v>-0.18765999999999999</v>
      </c>
      <c r="U445" s="10">
        <v>-0.16905100000000001</v>
      </c>
      <c r="V445" s="10">
        <v>-0.161636</v>
      </c>
      <c r="W445" s="10">
        <v>-0.15370600000000001</v>
      </c>
      <c r="X445" s="10">
        <v>-0.14319000000000001</v>
      </c>
      <c r="Y445" s="10">
        <v>-0.138936</v>
      </c>
      <c r="Z445" s="10">
        <v>-0.13359099999999999</v>
      </c>
      <c r="AA445" s="10">
        <v>-0.106657</v>
      </c>
      <c r="AB445" s="10">
        <v>-7.6010999999999995E-2</v>
      </c>
      <c r="AC445" s="10">
        <v>-5.8338000000000001E-2</v>
      </c>
      <c r="AD445" s="10">
        <v>-4.7278000000000001E-2</v>
      </c>
      <c r="AE445" s="10">
        <v>-2.6037999999999999E-2</v>
      </c>
      <c r="AF445" s="10">
        <v>-1.2175999999999999E-2</v>
      </c>
      <c r="AG445" s="10">
        <v>-1.5380000000000001E-3</v>
      </c>
      <c r="AH445" s="10">
        <v>-1.0192E-2</v>
      </c>
      <c r="AI445" s="10">
        <v>-4.9680000000000002E-2</v>
      </c>
      <c r="AJ445" s="10">
        <v>-9.4965999999999995E-2</v>
      </c>
      <c r="AK445" s="10">
        <v>-0.11366900000000001</v>
      </c>
      <c r="AL445" s="10">
        <v>-0.111266</v>
      </c>
      <c r="AM445" s="10">
        <v>-7.6454999999999995E-2</v>
      </c>
      <c r="AN445" s="10">
        <v>-2.6922999999999999E-2</v>
      </c>
      <c r="AO445" s="10">
        <v>9.8580000000000004E-3</v>
      </c>
      <c r="AP445" s="10">
        <v>4.5537000000000001E-2</v>
      </c>
      <c r="AQ445" s="10">
        <v>6.8357000000000001E-2</v>
      </c>
      <c r="AR445" s="10">
        <v>6.5908999999999995E-2</v>
      </c>
      <c r="AS445" s="10">
        <v>4.2805999999999997E-2</v>
      </c>
      <c r="AT445" s="10">
        <v>3.1731000000000002E-2</v>
      </c>
      <c r="AU445" s="10">
        <v>3.3341999999999997E-2</v>
      </c>
      <c r="AV445" s="10">
        <v>5.8630000000000002E-2</v>
      </c>
      <c r="AW445" s="10">
        <v>0.12562499999999999</v>
      </c>
      <c r="AX445" s="10">
        <v>0.18742600000000001</v>
      </c>
      <c r="AY445" s="10">
        <v>0.27857900000000002</v>
      </c>
      <c r="AZ445" s="10">
        <v>0.39382099999999998</v>
      </c>
      <c r="BA445" s="10">
        <v>0.50377000000000005</v>
      </c>
      <c r="BB445" s="10">
        <v>0.61590800000000001</v>
      </c>
      <c r="BC445" s="10">
        <v>0.74304499999999996</v>
      </c>
      <c r="BD445" s="10">
        <v>0.86065199999999997</v>
      </c>
      <c r="BE445" s="10">
        <v>0.99964500000000001</v>
      </c>
      <c r="BF445" s="10">
        <v>1.133713</v>
      </c>
      <c r="BG445" s="10">
        <v>1.273849</v>
      </c>
      <c r="BH445" s="10">
        <v>1.3967130000000001</v>
      </c>
      <c r="BI445" s="10">
        <v>1.4942899999999999</v>
      </c>
      <c r="BJ445" s="10">
        <v>1.6193690000000001</v>
      </c>
      <c r="BK445" s="10">
        <v>1.7574799999999999</v>
      </c>
      <c r="BL445" s="10">
        <v>1.883224</v>
      </c>
      <c r="BM445" s="10">
        <v>1.9993799999999999</v>
      </c>
      <c r="BN445" s="10">
        <v>2.1242489999999998</v>
      </c>
      <c r="BO445" s="10">
        <v>2.2573210000000001</v>
      </c>
      <c r="BP445" s="10">
        <v>2.3961769999999998</v>
      </c>
      <c r="BQ445" s="10">
        <v>2.5409549999999999</v>
      </c>
      <c r="BR445" s="10">
        <v>2.6919050000000002</v>
      </c>
      <c r="BS445" s="10">
        <v>2.8492899999999999</v>
      </c>
      <c r="BT445" s="10">
        <v>3.0133839999999998</v>
      </c>
      <c r="BU445" s="10">
        <v>3.1844739999999998</v>
      </c>
      <c r="BV445" s="10">
        <v>3.3628559999999998</v>
      </c>
      <c r="BW445" s="10">
        <v>3.5488439999999999</v>
      </c>
      <c r="BX445" s="10">
        <v>3.7427600000000001</v>
      </c>
      <c r="BY445" s="10">
        <v>3.9449420000000002</v>
      </c>
      <c r="BZ445" s="10">
        <v>4.1557440000000003</v>
      </c>
      <c r="CA445" s="10">
        <v>4.3755319999999998</v>
      </c>
      <c r="CB445" s="10">
        <v>4.6046889999999996</v>
      </c>
    </row>
    <row r="446" spans="1:80">
      <c r="A446" s="10">
        <v>-4.261E-3</v>
      </c>
      <c r="B446" s="10">
        <v>3.5449000000000001E-2</v>
      </c>
      <c r="C446" s="10">
        <v>8.4860000000000005E-2</v>
      </c>
      <c r="D446" s="10">
        <v>0.107471</v>
      </c>
      <c r="E446" s="10">
        <v>0.11555799999999999</v>
      </c>
      <c r="F446" s="10">
        <v>0.121175</v>
      </c>
      <c r="G446" s="10">
        <v>0.11289100000000001</v>
      </c>
      <c r="H446" s="10">
        <v>8.5782999999999998E-2</v>
      </c>
      <c r="I446" s="10">
        <v>6.5458000000000002E-2</v>
      </c>
      <c r="J446" s="10">
        <v>5.9505000000000002E-2</v>
      </c>
      <c r="K446" s="10">
        <v>5.4705999999999998E-2</v>
      </c>
      <c r="L446" s="10">
        <v>5.1124000000000003E-2</v>
      </c>
      <c r="M446" s="10">
        <v>3.4833999999999997E-2</v>
      </c>
      <c r="N446" s="10">
        <v>1.5779000000000001E-2</v>
      </c>
      <c r="O446" s="10">
        <v>-4.9200000000000003E-4</v>
      </c>
      <c r="P446" s="10">
        <v>-4.9909999999999998E-3</v>
      </c>
      <c r="Q446" s="10">
        <v>-3.0370000000000002E-3</v>
      </c>
      <c r="R446" s="10">
        <v>3.1210000000000001E-3</v>
      </c>
      <c r="S446" s="10">
        <v>4.7431000000000001E-2</v>
      </c>
      <c r="T446" s="10">
        <v>0.121361</v>
      </c>
      <c r="U446" s="10">
        <v>0.19042799999999999</v>
      </c>
      <c r="V446" s="10">
        <v>0.23866000000000001</v>
      </c>
      <c r="W446" s="10">
        <v>0.25109399999999998</v>
      </c>
      <c r="X446" s="10">
        <v>0.23905899999999999</v>
      </c>
      <c r="Y446" s="10">
        <v>0.23810000000000001</v>
      </c>
      <c r="Z446" s="10">
        <v>0.243202</v>
      </c>
      <c r="AA446" s="10">
        <v>0.22467999999999999</v>
      </c>
      <c r="AB446" s="10">
        <v>0.207039</v>
      </c>
      <c r="AC446" s="10">
        <v>0.20081199999999999</v>
      </c>
      <c r="AD446" s="10">
        <v>0.189275</v>
      </c>
      <c r="AE446" s="10">
        <v>0.144179</v>
      </c>
      <c r="AF446" s="10">
        <v>8.2383999999999999E-2</v>
      </c>
      <c r="AG446" s="10">
        <v>3.0082000000000001E-2</v>
      </c>
      <c r="AH446" s="10">
        <v>-1.4203E-2</v>
      </c>
      <c r="AI446" s="10">
        <v>-3.4675999999999998E-2</v>
      </c>
      <c r="AJ446" s="10">
        <v>-1.9748000000000002E-2</v>
      </c>
      <c r="AK446" s="10">
        <v>5.7899999999999998E-4</v>
      </c>
      <c r="AL446" s="10">
        <v>2.6738000000000001E-2</v>
      </c>
      <c r="AM446" s="10">
        <v>6.3367000000000007E-2</v>
      </c>
      <c r="AN446" s="10">
        <v>0.10691100000000001</v>
      </c>
      <c r="AO446" s="10">
        <v>0.15037800000000001</v>
      </c>
      <c r="AP446" s="10">
        <v>0.179511</v>
      </c>
      <c r="AQ446" s="10">
        <v>0.21480299999999999</v>
      </c>
      <c r="AR446" s="10">
        <v>0.25701499999999999</v>
      </c>
      <c r="AS446" s="10">
        <v>0.29285800000000001</v>
      </c>
      <c r="AT446" s="10">
        <v>0.31818600000000002</v>
      </c>
      <c r="AU446" s="10">
        <v>0.33413799999999999</v>
      </c>
      <c r="AV446" s="10">
        <v>0.37445499999999998</v>
      </c>
      <c r="AW446" s="10">
        <v>0.43464199999999997</v>
      </c>
      <c r="AX446" s="10">
        <v>0.48987999999999998</v>
      </c>
      <c r="AY446" s="10">
        <v>0.54259299999999999</v>
      </c>
      <c r="AZ446" s="10">
        <v>0.60496899999999998</v>
      </c>
      <c r="BA446" s="10">
        <v>0.65061599999999997</v>
      </c>
      <c r="BB446" s="10">
        <v>0.700789</v>
      </c>
      <c r="BC446" s="10">
        <v>0.76703399999999999</v>
      </c>
      <c r="BD446" s="10">
        <v>0.82295799999999997</v>
      </c>
      <c r="BE446" s="10">
        <v>0.87700599999999995</v>
      </c>
      <c r="BF446" s="10">
        <v>0.93887500000000002</v>
      </c>
      <c r="BG446" s="10">
        <v>0.98725499999999999</v>
      </c>
      <c r="BH446" s="10">
        <v>1.018886</v>
      </c>
      <c r="BI446" s="10">
        <v>1.0501849999999999</v>
      </c>
      <c r="BJ446" s="10">
        <v>1.0569999999999999</v>
      </c>
      <c r="BK446" s="10">
        <v>1.0508980000000001</v>
      </c>
      <c r="BL446" s="10">
        <v>1.0329870000000001</v>
      </c>
      <c r="BM446" s="10">
        <v>1.020591</v>
      </c>
      <c r="BN446" s="10">
        <v>1.0108999999999999</v>
      </c>
      <c r="BO446" s="10">
        <v>1.0037389999999999</v>
      </c>
      <c r="BP446" s="10">
        <v>0.99654500000000001</v>
      </c>
      <c r="BQ446" s="10">
        <v>0.98934900000000003</v>
      </c>
      <c r="BR446" s="10">
        <v>0.98217900000000002</v>
      </c>
      <c r="BS446" s="10">
        <v>0.97503499999999999</v>
      </c>
      <c r="BT446" s="10">
        <v>0.96791700000000003</v>
      </c>
      <c r="BU446" s="10">
        <v>0.96082500000000004</v>
      </c>
      <c r="BV446" s="10">
        <v>0.95375699999999997</v>
      </c>
      <c r="BW446" s="10">
        <v>0.946716</v>
      </c>
      <c r="BX446" s="10">
        <v>0.93969999999999998</v>
      </c>
      <c r="BY446" s="10">
        <v>0.93270900000000001</v>
      </c>
      <c r="BZ446" s="10">
        <v>0.92574299999999998</v>
      </c>
      <c r="CA446" s="10">
        <v>0.91880200000000001</v>
      </c>
      <c r="CB446" s="10">
        <v>0.911887</v>
      </c>
    </row>
    <row r="447" spans="1:80">
      <c r="A447" s="10">
        <v>3.1106000000000002E-2</v>
      </c>
      <c r="B447" s="10">
        <v>5.0301999999999999E-2</v>
      </c>
      <c r="C447" s="10">
        <v>4.8961999999999999E-2</v>
      </c>
      <c r="D447" s="10">
        <v>3.4798999999999997E-2</v>
      </c>
      <c r="E447" s="10">
        <v>2.9784999999999999E-2</v>
      </c>
      <c r="F447" s="10">
        <v>5.0930999999999997E-2</v>
      </c>
      <c r="G447" s="10">
        <v>7.8928999999999999E-2</v>
      </c>
      <c r="H447" s="10">
        <v>8.9432999999999999E-2</v>
      </c>
      <c r="I447" s="10">
        <v>9.6896999999999997E-2</v>
      </c>
      <c r="J447" s="10">
        <v>8.9785000000000004E-2</v>
      </c>
      <c r="K447" s="10">
        <v>6.8850999999999996E-2</v>
      </c>
      <c r="L447" s="10">
        <v>3.9273000000000002E-2</v>
      </c>
      <c r="M447" s="10">
        <v>-7.0150000000000004E-3</v>
      </c>
      <c r="N447" s="10">
        <v>-6.6851999999999995E-2</v>
      </c>
      <c r="O447" s="10">
        <v>-0.102573</v>
      </c>
      <c r="P447" s="10">
        <v>-0.13358</v>
      </c>
      <c r="Q447" s="10">
        <v>-0.16423399999999999</v>
      </c>
      <c r="R447" s="10">
        <v>-0.18404799999999999</v>
      </c>
      <c r="S447" s="10">
        <v>-0.19387499999999999</v>
      </c>
      <c r="T447" s="10">
        <v>-0.18762400000000001</v>
      </c>
      <c r="U447" s="10">
        <v>-0.193296</v>
      </c>
      <c r="V447" s="10">
        <v>-0.21115999999999999</v>
      </c>
      <c r="W447" s="10">
        <v>-0.221106</v>
      </c>
      <c r="X447" s="10">
        <v>-0.22234499999999999</v>
      </c>
      <c r="Y447" s="10">
        <v>-0.22062100000000001</v>
      </c>
      <c r="Z447" s="10">
        <v>-0.22957</v>
      </c>
      <c r="AA447" s="10">
        <v>-0.244612</v>
      </c>
      <c r="AB447" s="10">
        <v>-0.267706</v>
      </c>
      <c r="AC447" s="10">
        <v>-0.30562099999999998</v>
      </c>
      <c r="AD447" s="10">
        <v>-0.32584800000000003</v>
      </c>
      <c r="AE447" s="10">
        <v>-0.31906299999999999</v>
      </c>
      <c r="AF447" s="10">
        <v>-0.31270399999999998</v>
      </c>
      <c r="AG447" s="10">
        <v>-0.30769099999999999</v>
      </c>
      <c r="AH447" s="10">
        <v>-0.30280600000000002</v>
      </c>
      <c r="AI447" s="10">
        <v>-0.28126800000000002</v>
      </c>
      <c r="AJ447" s="10">
        <v>-0.24177100000000001</v>
      </c>
      <c r="AK447" s="10">
        <v>-0.216666</v>
      </c>
      <c r="AL447" s="10">
        <v>-0.199105</v>
      </c>
      <c r="AM447" s="10">
        <v>-0.16930799999999999</v>
      </c>
      <c r="AN447" s="10">
        <v>-0.13339899999999999</v>
      </c>
      <c r="AO447" s="10">
        <v>-8.7827000000000002E-2</v>
      </c>
      <c r="AP447" s="10">
        <v>-4.3999000000000003E-2</v>
      </c>
      <c r="AQ447" s="10">
        <v>-2.176E-3</v>
      </c>
      <c r="AR447" s="10">
        <v>3.5920000000000001E-2</v>
      </c>
      <c r="AS447" s="10">
        <v>8.3625000000000005E-2</v>
      </c>
      <c r="AT447" s="10">
        <v>0.13498599999999999</v>
      </c>
      <c r="AU447" s="10">
        <v>0.194212</v>
      </c>
      <c r="AV447" s="10">
        <v>0.25208000000000003</v>
      </c>
      <c r="AW447" s="10">
        <v>0.32369900000000001</v>
      </c>
      <c r="AX447" s="10">
        <v>0.41307899999999997</v>
      </c>
      <c r="AY447" s="10">
        <v>0.49877199999999999</v>
      </c>
      <c r="AZ447" s="10">
        <v>0.59193499999999999</v>
      </c>
      <c r="BA447" s="10">
        <v>0.68014300000000005</v>
      </c>
      <c r="BB447" s="10">
        <v>0.77706500000000001</v>
      </c>
      <c r="BC447" s="10">
        <v>0.88782300000000003</v>
      </c>
      <c r="BD447" s="10">
        <v>0.99524800000000002</v>
      </c>
      <c r="BE447" s="10">
        <v>1.101513</v>
      </c>
      <c r="BF447" s="10">
        <v>1.1982839999999999</v>
      </c>
      <c r="BG447" s="10">
        <v>1.29111</v>
      </c>
      <c r="BH447" s="10">
        <v>1.3738330000000001</v>
      </c>
      <c r="BI447" s="10">
        <v>1.442223</v>
      </c>
      <c r="BJ447" s="10">
        <v>1.53874</v>
      </c>
      <c r="BK447" s="10">
        <v>1.6749989999999999</v>
      </c>
      <c r="BL447" s="10">
        <v>1.834856</v>
      </c>
      <c r="BM447" s="10">
        <v>2.0045459999999999</v>
      </c>
      <c r="BN447" s="10">
        <v>2.1847080000000001</v>
      </c>
      <c r="BO447" s="10">
        <v>2.3756080000000002</v>
      </c>
      <c r="BP447" s="10">
        <v>2.5781390000000002</v>
      </c>
      <c r="BQ447" s="10">
        <v>2.7927490000000001</v>
      </c>
      <c r="BR447" s="10">
        <v>3.0202309999999999</v>
      </c>
      <c r="BS447" s="10">
        <v>3.2613569999999998</v>
      </c>
      <c r="BT447" s="10">
        <v>3.5169459999999999</v>
      </c>
      <c r="BU447" s="10">
        <v>3.7878639999999999</v>
      </c>
      <c r="BV447" s="10">
        <v>4.0750310000000001</v>
      </c>
      <c r="BW447" s="10">
        <v>4.3794219999999999</v>
      </c>
      <c r="BX447" s="10">
        <v>4.70207</v>
      </c>
      <c r="BY447" s="10">
        <v>5.0440690000000004</v>
      </c>
      <c r="BZ447" s="10">
        <v>5.4065810000000001</v>
      </c>
      <c r="CA447" s="10">
        <v>5.7908359999999997</v>
      </c>
      <c r="CB447" s="10">
        <v>6.1981380000000001</v>
      </c>
    </row>
    <row r="448" spans="1:80">
      <c r="A448" s="10">
        <v>3.1673E-2</v>
      </c>
      <c r="B448" s="10">
        <v>7.1904999999999997E-2</v>
      </c>
      <c r="C448" s="10">
        <v>9.9475999999999995E-2</v>
      </c>
      <c r="D448" s="10">
        <v>0.13930899999999999</v>
      </c>
      <c r="E448" s="10">
        <v>0.172433</v>
      </c>
      <c r="F448" s="10">
        <v>0.166994</v>
      </c>
      <c r="G448" s="10">
        <v>0.138013</v>
      </c>
      <c r="H448" s="10">
        <v>8.6374000000000006E-2</v>
      </c>
      <c r="I448" s="10">
        <v>4.0617E-2</v>
      </c>
      <c r="J448" s="10">
        <v>6.1700000000000004E-4</v>
      </c>
      <c r="K448" s="10">
        <v>-2.9957999999999999E-2</v>
      </c>
      <c r="L448" s="10">
        <v>-6.0151999999999997E-2</v>
      </c>
      <c r="M448" s="10">
        <v>-8.3422999999999997E-2</v>
      </c>
      <c r="N448" s="10">
        <v>-7.5109999999999996E-2</v>
      </c>
      <c r="O448" s="10">
        <v>-4.6842000000000002E-2</v>
      </c>
      <c r="P448" s="10">
        <v>-1.6018999999999999E-2</v>
      </c>
      <c r="Q448" s="10">
        <v>3.1512999999999999E-2</v>
      </c>
      <c r="R448" s="10">
        <v>0.10151300000000001</v>
      </c>
      <c r="S448" s="10">
        <v>0.16332199999999999</v>
      </c>
      <c r="T448" s="10">
        <v>0.21513399999999999</v>
      </c>
      <c r="U448" s="10">
        <v>0.25362099999999999</v>
      </c>
      <c r="V448" s="10">
        <v>0.26450200000000001</v>
      </c>
      <c r="W448" s="10">
        <v>0.27699400000000002</v>
      </c>
      <c r="X448" s="10">
        <v>0.275619</v>
      </c>
      <c r="Y448" s="10">
        <v>0.24207500000000001</v>
      </c>
      <c r="Z448" s="10">
        <v>0.219859</v>
      </c>
      <c r="AA448" s="10">
        <v>0.23177600000000001</v>
      </c>
      <c r="AB448" s="10">
        <v>0.25402999999999998</v>
      </c>
      <c r="AC448" s="10">
        <v>0.29390300000000003</v>
      </c>
      <c r="AD448" s="10">
        <v>0.31574099999999999</v>
      </c>
      <c r="AE448" s="10">
        <v>0.32657799999999998</v>
      </c>
      <c r="AF448" s="10">
        <v>0.32488299999999998</v>
      </c>
      <c r="AG448" s="10">
        <v>0.36465599999999998</v>
      </c>
      <c r="AH448" s="10">
        <v>0.44267299999999998</v>
      </c>
      <c r="AI448" s="10">
        <v>0.54681000000000002</v>
      </c>
      <c r="AJ448" s="10">
        <v>0.671879</v>
      </c>
      <c r="AK448" s="10">
        <v>0.77922199999999997</v>
      </c>
      <c r="AL448" s="10">
        <v>0.88061199999999995</v>
      </c>
      <c r="AM448" s="10">
        <v>0.97042200000000001</v>
      </c>
      <c r="AN448" s="10">
        <v>1.0108090000000001</v>
      </c>
      <c r="AO448" s="10">
        <v>1.0382130000000001</v>
      </c>
      <c r="AP448" s="10">
        <v>1.0913809999999999</v>
      </c>
      <c r="AQ448" s="10">
        <v>1.1775949999999999</v>
      </c>
      <c r="AR448" s="10">
        <v>1.2895639999999999</v>
      </c>
      <c r="AS448" s="10">
        <v>1.394285</v>
      </c>
      <c r="AT448" s="10">
        <v>1.474602</v>
      </c>
      <c r="AU448" s="10">
        <v>1.579936</v>
      </c>
      <c r="AV448" s="10">
        <v>1.746302</v>
      </c>
      <c r="AW448" s="10">
        <v>1.9134960000000001</v>
      </c>
      <c r="AX448" s="10">
        <v>2.0462099999999999</v>
      </c>
      <c r="AY448" s="10">
        <v>2.1503939999999999</v>
      </c>
      <c r="AZ448" s="10">
        <v>2.1836190000000002</v>
      </c>
      <c r="BA448" s="10">
        <v>2.1636160000000002</v>
      </c>
      <c r="BB448" s="10">
        <v>2.1737760000000002</v>
      </c>
      <c r="BC448" s="10">
        <v>2.1861269999999999</v>
      </c>
      <c r="BD448" s="10">
        <v>2.2035779999999998</v>
      </c>
      <c r="BE448" s="10">
        <v>2.204323</v>
      </c>
      <c r="BF448" s="10">
        <v>2.2029990000000002</v>
      </c>
      <c r="BG448" s="10">
        <v>2.2440009999999999</v>
      </c>
      <c r="BH448" s="10">
        <v>2.3068610000000001</v>
      </c>
      <c r="BI448" s="10">
        <v>2.3692000000000002</v>
      </c>
      <c r="BJ448" s="10">
        <v>2.4389759999999998</v>
      </c>
      <c r="BK448" s="10">
        <v>2.501954</v>
      </c>
      <c r="BL448" s="10">
        <v>2.5748190000000002</v>
      </c>
      <c r="BM448" s="10">
        <v>2.6633650000000002</v>
      </c>
      <c r="BN448" s="10">
        <v>2.755582</v>
      </c>
      <c r="BO448" s="10">
        <v>2.8505159999999998</v>
      </c>
      <c r="BP448" s="10">
        <v>2.9474749999999998</v>
      </c>
      <c r="BQ448" s="10">
        <v>3.0468440000000001</v>
      </c>
      <c r="BR448" s="10">
        <v>3.148714</v>
      </c>
      <c r="BS448" s="10">
        <v>3.2531479999999999</v>
      </c>
      <c r="BT448" s="10">
        <v>3.3602110000000001</v>
      </c>
      <c r="BU448" s="10">
        <v>3.4699689999999999</v>
      </c>
      <c r="BV448" s="10">
        <v>3.58249</v>
      </c>
      <c r="BW448" s="10">
        <v>3.6978439999999999</v>
      </c>
      <c r="BX448" s="10">
        <v>3.8161010000000002</v>
      </c>
      <c r="BY448" s="10">
        <v>3.937335</v>
      </c>
      <c r="BZ448" s="10">
        <v>4.0616209999999997</v>
      </c>
      <c r="CA448" s="10">
        <v>4.1890359999999998</v>
      </c>
      <c r="CB448" s="10">
        <v>4.3196580000000004</v>
      </c>
    </row>
    <row r="449" spans="1:80">
      <c r="A449" s="10">
        <v>3.7012999999999997E-2</v>
      </c>
      <c r="B449" s="10">
        <v>9.9267999999999995E-2</v>
      </c>
      <c r="C449" s="10">
        <v>0.18131</v>
      </c>
      <c r="D449" s="10">
        <v>0.27585999999999999</v>
      </c>
      <c r="E449" s="10">
        <v>0.374803</v>
      </c>
      <c r="F449" s="10">
        <v>0.48445700000000003</v>
      </c>
      <c r="G449" s="10">
        <v>0.53264599999999995</v>
      </c>
      <c r="H449" s="10">
        <v>0.55277100000000001</v>
      </c>
      <c r="I449" s="10">
        <v>0.60792800000000002</v>
      </c>
      <c r="J449" s="10">
        <v>0.70603499999999997</v>
      </c>
      <c r="K449" s="10">
        <v>0.81421900000000003</v>
      </c>
      <c r="L449" s="10">
        <v>0.90989799999999998</v>
      </c>
      <c r="M449" s="10">
        <v>0.99655300000000002</v>
      </c>
      <c r="N449" s="10">
        <v>1.07698</v>
      </c>
      <c r="O449" s="10">
        <v>1.160801</v>
      </c>
      <c r="P449" s="10">
        <v>1.1869289999999999</v>
      </c>
      <c r="Q449" s="10">
        <v>1.2114199999999999</v>
      </c>
      <c r="R449" s="10">
        <v>1.241436</v>
      </c>
      <c r="S449" s="10">
        <v>1.26013</v>
      </c>
      <c r="T449" s="10">
        <v>1.295439</v>
      </c>
      <c r="U449" s="10">
        <v>1.3333189999999999</v>
      </c>
      <c r="V449" s="10">
        <v>1.358592</v>
      </c>
      <c r="W449" s="10">
        <v>1.3506549999999999</v>
      </c>
      <c r="X449" s="10">
        <v>1.2964</v>
      </c>
      <c r="Y449" s="10">
        <v>1.2405440000000001</v>
      </c>
      <c r="Z449" s="10">
        <v>1.159386</v>
      </c>
      <c r="AA449" s="10">
        <v>1.128854</v>
      </c>
      <c r="AB449" s="10">
        <v>1.0838570000000001</v>
      </c>
      <c r="AC449" s="10">
        <v>1.004278</v>
      </c>
      <c r="AD449" s="10">
        <v>0.91164100000000003</v>
      </c>
      <c r="AE449" s="10">
        <v>0.83843199999999996</v>
      </c>
      <c r="AF449" s="10">
        <v>0.804118</v>
      </c>
      <c r="AG449" s="10">
        <v>0.83405700000000005</v>
      </c>
      <c r="AH449" s="10">
        <v>0.92078899999999997</v>
      </c>
      <c r="AI449" s="10">
        <v>0.98823899999999998</v>
      </c>
      <c r="AJ449" s="10">
        <v>0.97302200000000005</v>
      </c>
      <c r="AK449" s="10">
        <v>0.90678800000000004</v>
      </c>
      <c r="AL449" s="10">
        <v>0.86602999999999997</v>
      </c>
      <c r="AM449" s="10">
        <v>0.88805299999999998</v>
      </c>
      <c r="AN449" s="10">
        <v>0.93140800000000001</v>
      </c>
      <c r="AO449" s="10">
        <v>0.97464899999999999</v>
      </c>
      <c r="AP449" s="10">
        <v>1.027363</v>
      </c>
      <c r="AQ449" s="10">
        <v>1.0961000000000001</v>
      </c>
      <c r="AR449" s="10">
        <v>1.195163</v>
      </c>
      <c r="AS449" s="10">
        <v>1.323197</v>
      </c>
      <c r="AT449" s="10">
        <v>1.456874</v>
      </c>
      <c r="AU449" s="10">
        <v>1.5540069999999999</v>
      </c>
      <c r="AV449" s="10">
        <v>1.5701369999999999</v>
      </c>
      <c r="AW449" s="10">
        <v>1.5777140000000001</v>
      </c>
      <c r="AX449" s="10">
        <v>1.6310579999999999</v>
      </c>
      <c r="AY449" s="10">
        <v>1.7216499999999999</v>
      </c>
      <c r="AZ449" s="10">
        <v>1.861605</v>
      </c>
      <c r="BA449" s="10">
        <v>2.0320719999999999</v>
      </c>
      <c r="BB449" s="10">
        <v>2.2308409999999999</v>
      </c>
      <c r="BC449" s="10">
        <v>2.3928799999999999</v>
      </c>
      <c r="BD449" s="10">
        <v>2.5419649999999998</v>
      </c>
      <c r="BE449" s="10">
        <v>2.6667719999999999</v>
      </c>
      <c r="BF449" s="10">
        <v>2.7458930000000001</v>
      </c>
      <c r="BG449" s="10">
        <v>2.817288</v>
      </c>
      <c r="BH449" s="10">
        <v>2.8781810000000001</v>
      </c>
      <c r="BI449" s="10">
        <v>2.9779059999999999</v>
      </c>
      <c r="BJ449" s="10">
        <v>3.0911569999999999</v>
      </c>
      <c r="BK449" s="10">
        <v>3.22316</v>
      </c>
      <c r="BL449" s="10">
        <v>3.3586200000000002</v>
      </c>
      <c r="BM449" s="10">
        <v>3.5092850000000002</v>
      </c>
      <c r="BN449" s="10">
        <v>3.661537</v>
      </c>
      <c r="BO449" s="10">
        <v>3.8175759999999999</v>
      </c>
      <c r="BP449" s="10">
        <v>3.9789469999999998</v>
      </c>
      <c r="BQ449" s="10">
        <v>4.1457430000000004</v>
      </c>
      <c r="BR449" s="10">
        <v>4.3181269999999996</v>
      </c>
      <c r="BS449" s="10">
        <v>4.4962859999999996</v>
      </c>
      <c r="BT449" s="10">
        <v>4.6804129999999997</v>
      </c>
      <c r="BU449" s="10">
        <v>4.8707079999999996</v>
      </c>
      <c r="BV449" s="10">
        <v>5.0673789999999999</v>
      </c>
      <c r="BW449" s="10">
        <v>5.2706379999999999</v>
      </c>
      <c r="BX449" s="10">
        <v>5.4807059999999996</v>
      </c>
      <c r="BY449" s="10">
        <v>5.6978119999999999</v>
      </c>
      <c r="BZ449" s="10">
        <v>5.9221899999999996</v>
      </c>
      <c r="CA449" s="10">
        <v>6.1540860000000004</v>
      </c>
      <c r="CB449" s="10">
        <v>6.3937499999999998</v>
      </c>
    </row>
    <row r="450" spans="1:80">
      <c r="A450" s="10">
        <v>5.5810999999999999E-2</v>
      </c>
      <c r="B450" s="10">
        <v>9.6396999999999997E-2</v>
      </c>
      <c r="C450" s="10">
        <v>0.13316600000000001</v>
      </c>
      <c r="D450" s="10">
        <v>0.18160499999999999</v>
      </c>
      <c r="E450" s="10">
        <v>0.216668</v>
      </c>
      <c r="F450" s="10">
        <v>0.21893899999999999</v>
      </c>
      <c r="G450" s="10">
        <v>0.229216</v>
      </c>
      <c r="H450" s="10">
        <v>0.23383799999999999</v>
      </c>
      <c r="I450" s="10">
        <v>0.238652</v>
      </c>
      <c r="J450" s="10">
        <v>0.25424999999999998</v>
      </c>
      <c r="K450" s="10">
        <v>0.28382200000000002</v>
      </c>
      <c r="L450" s="10">
        <v>0.304618</v>
      </c>
      <c r="M450" s="10">
        <v>0.30810999999999999</v>
      </c>
      <c r="N450" s="10">
        <v>0.286244</v>
      </c>
      <c r="O450" s="10">
        <v>0.28371600000000002</v>
      </c>
      <c r="P450" s="10">
        <v>0.268426</v>
      </c>
      <c r="Q450" s="10">
        <v>0.25238899999999997</v>
      </c>
      <c r="R450" s="10">
        <v>0.24918100000000001</v>
      </c>
      <c r="S450" s="10">
        <v>0.26113900000000001</v>
      </c>
      <c r="T450" s="10">
        <v>0.31287199999999998</v>
      </c>
      <c r="U450" s="10">
        <v>0.380216</v>
      </c>
      <c r="V450" s="10">
        <v>0.45790399999999998</v>
      </c>
      <c r="W450" s="10">
        <v>0.52095100000000005</v>
      </c>
      <c r="X450" s="10">
        <v>0.549257</v>
      </c>
      <c r="Y450" s="10">
        <v>0.59001300000000001</v>
      </c>
      <c r="Z450" s="10">
        <v>0.62076699999999996</v>
      </c>
      <c r="AA450" s="10">
        <v>0.67135100000000003</v>
      </c>
      <c r="AB450" s="10">
        <v>0.72454499999999999</v>
      </c>
      <c r="AC450" s="10">
        <v>0.80994500000000003</v>
      </c>
      <c r="AD450" s="10">
        <v>0.92989500000000003</v>
      </c>
      <c r="AE450" s="10">
        <v>1.0534300000000001</v>
      </c>
      <c r="AF450" s="10">
        <v>1.1394880000000001</v>
      </c>
      <c r="AG450" s="10">
        <v>1.164077</v>
      </c>
      <c r="AH450" s="10">
        <v>1.1580140000000001</v>
      </c>
      <c r="AI450" s="10">
        <v>1.1654869999999999</v>
      </c>
      <c r="AJ450" s="10">
        <v>1.190013</v>
      </c>
      <c r="AK450" s="10">
        <v>1.175908</v>
      </c>
      <c r="AL450" s="10">
        <v>1.189311</v>
      </c>
      <c r="AM450" s="10">
        <v>1.2269490000000001</v>
      </c>
      <c r="AN450" s="10">
        <v>1.243258</v>
      </c>
      <c r="AO450" s="10">
        <v>1.2591140000000001</v>
      </c>
      <c r="AP450" s="10">
        <v>1.290014</v>
      </c>
      <c r="AQ450" s="10">
        <v>1.327642</v>
      </c>
      <c r="AR450" s="10">
        <v>1.3863510000000001</v>
      </c>
      <c r="AS450" s="10">
        <v>1.4220930000000001</v>
      </c>
      <c r="AT450" s="10">
        <v>1.483735</v>
      </c>
      <c r="AU450" s="10">
        <v>1.6015250000000001</v>
      </c>
      <c r="AV450" s="10">
        <v>1.709309</v>
      </c>
      <c r="AW450" s="10">
        <v>1.7744850000000001</v>
      </c>
      <c r="AX450" s="10">
        <v>1.812611</v>
      </c>
      <c r="AY450" s="10">
        <v>1.8512230000000001</v>
      </c>
      <c r="AZ450" s="10">
        <v>1.885292</v>
      </c>
      <c r="BA450" s="10">
        <v>1.89934</v>
      </c>
      <c r="BB450" s="10">
        <v>1.8898239999999999</v>
      </c>
      <c r="BC450" s="10">
        <v>1.858589</v>
      </c>
      <c r="BD450" s="10">
        <v>1.834257</v>
      </c>
      <c r="BE450" s="10">
        <v>1.8386849999999999</v>
      </c>
      <c r="BF450" s="10">
        <v>1.86391</v>
      </c>
      <c r="BG450" s="10">
        <v>1.90194</v>
      </c>
      <c r="BH450" s="10">
        <v>1.9305369999999999</v>
      </c>
      <c r="BI450" s="10">
        <v>1.9294960000000001</v>
      </c>
      <c r="BJ450" s="10">
        <v>1.910282</v>
      </c>
      <c r="BK450" s="10">
        <v>1.916695</v>
      </c>
      <c r="BL450" s="10">
        <v>1.930018</v>
      </c>
      <c r="BM450" s="10">
        <v>1.9414549999999999</v>
      </c>
      <c r="BN450" s="10">
        <v>1.953033</v>
      </c>
      <c r="BO450" s="10">
        <v>1.9663870000000001</v>
      </c>
      <c r="BP450" s="10">
        <v>1.9809829999999999</v>
      </c>
      <c r="BQ450" s="10">
        <v>1.995668</v>
      </c>
      <c r="BR450" s="10">
        <v>2.0104250000000001</v>
      </c>
      <c r="BS450" s="10">
        <v>2.025255</v>
      </c>
      <c r="BT450" s="10">
        <v>2.0401579999999999</v>
      </c>
      <c r="BU450" s="10">
        <v>2.0551339999999998</v>
      </c>
      <c r="BV450" s="10">
        <v>2.0701849999999999</v>
      </c>
      <c r="BW450" s="10">
        <v>2.0853090000000001</v>
      </c>
      <c r="BX450" s="10">
        <v>2.100508</v>
      </c>
      <c r="BY450" s="10">
        <v>2.1157819999999998</v>
      </c>
      <c r="BZ450" s="10">
        <v>2.1311309999999999</v>
      </c>
      <c r="CA450" s="10">
        <v>2.1465550000000002</v>
      </c>
      <c r="CB450" s="10">
        <v>2.1620560000000002</v>
      </c>
    </row>
    <row r="451" spans="1:80">
      <c r="A451" s="10">
        <v>-1.1885E-2</v>
      </c>
      <c r="B451" s="10">
        <v>-2.7335999999999999E-2</v>
      </c>
      <c r="C451" s="10">
        <v>-2.7992E-2</v>
      </c>
      <c r="D451" s="10">
        <v>-1.7236000000000001E-2</v>
      </c>
      <c r="E451" s="10">
        <v>-3.3660000000000001E-3</v>
      </c>
      <c r="F451" s="10">
        <v>-1.2748000000000001E-2</v>
      </c>
      <c r="G451" s="10">
        <v>-1.6882000000000001E-2</v>
      </c>
      <c r="H451" s="10">
        <v>-1.6449999999999999E-2</v>
      </c>
      <c r="I451" s="10">
        <v>1.5150000000000001E-3</v>
      </c>
      <c r="J451" s="10">
        <v>4.2438999999999998E-2</v>
      </c>
      <c r="K451" s="10">
        <v>0.101699</v>
      </c>
      <c r="L451" s="10">
        <v>0.16126599999999999</v>
      </c>
      <c r="M451" s="10">
        <v>0.20758299999999999</v>
      </c>
      <c r="N451" s="10">
        <v>0.28116999999999998</v>
      </c>
      <c r="O451" s="10">
        <v>0.37601899999999999</v>
      </c>
      <c r="P451" s="10">
        <v>0.47441299999999997</v>
      </c>
      <c r="Q451" s="10">
        <v>0.62654200000000004</v>
      </c>
      <c r="R451" s="10">
        <v>0.85031299999999999</v>
      </c>
      <c r="S451" s="10">
        <v>1.106741</v>
      </c>
      <c r="T451" s="10">
        <v>1.353035</v>
      </c>
      <c r="U451" s="10">
        <v>1.5887439999999999</v>
      </c>
      <c r="V451" s="10">
        <v>1.8224279999999999</v>
      </c>
      <c r="W451" s="10">
        <v>2.1781799999999998</v>
      </c>
      <c r="X451" s="10">
        <v>2.4776760000000002</v>
      </c>
      <c r="Y451" s="10">
        <v>2.6354329999999999</v>
      </c>
      <c r="Z451" s="10">
        <v>2.7332689999999999</v>
      </c>
      <c r="AA451" s="10">
        <v>2.870784</v>
      </c>
      <c r="AB451" s="10">
        <v>3.068514</v>
      </c>
      <c r="AC451" s="10">
        <v>3.2411189999999999</v>
      </c>
      <c r="AD451" s="10">
        <v>3.3688470000000001</v>
      </c>
      <c r="AE451" s="10">
        <v>3.4633660000000002</v>
      </c>
      <c r="AF451" s="10">
        <v>3.615882</v>
      </c>
      <c r="AG451" s="10">
        <v>3.884369</v>
      </c>
      <c r="AH451" s="10">
        <v>4.2295420000000004</v>
      </c>
      <c r="AI451" s="10">
        <v>4.5919309999999998</v>
      </c>
      <c r="AJ451" s="10">
        <v>5.1113239999999998</v>
      </c>
      <c r="AK451" s="10">
        <v>5.5899039999999998</v>
      </c>
      <c r="AL451" s="10">
        <v>6.0801080000000001</v>
      </c>
      <c r="AM451" s="10">
        <v>6.4652240000000001</v>
      </c>
      <c r="AN451" s="10">
        <v>6.7763710000000001</v>
      </c>
      <c r="AO451" s="10">
        <v>7.1096659999999998</v>
      </c>
      <c r="AP451" s="10">
        <v>7.4651930000000002</v>
      </c>
      <c r="AQ451" s="10">
        <v>7.9679019999999996</v>
      </c>
      <c r="AR451" s="10">
        <v>8.5139659999999999</v>
      </c>
      <c r="AS451" s="10">
        <v>9.0306599999999992</v>
      </c>
      <c r="AT451" s="10">
        <v>9.5533490000000008</v>
      </c>
      <c r="AU451" s="10">
        <v>10.221601</v>
      </c>
      <c r="AV451" s="10">
        <v>11.088874000000001</v>
      </c>
      <c r="AW451" s="10">
        <v>12.097951</v>
      </c>
      <c r="AX451" s="10">
        <v>12.983846</v>
      </c>
      <c r="AY451" s="10">
        <v>13.875147</v>
      </c>
      <c r="AZ451" s="10">
        <v>14.908348999999999</v>
      </c>
      <c r="BA451" s="10">
        <v>16.134167000000001</v>
      </c>
      <c r="BB451" s="10">
        <v>17.759547999999999</v>
      </c>
      <c r="BC451" s="10">
        <v>19.203579999999999</v>
      </c>
      <c r="BD451" s="10">
        <v>20.401588</v>
      </c>
      <c r="BE451" s="10">
        <v>21.338552</v>
      </c>
      <c r="BF451" s="10">
        <v>22.046976000000001</v>
      </c>
      <c r="BG451" s="10">
        <v>23.180084000000001</v>
      </c>
      <c r="BH451" s="10">
        <v>24.634986999999999</v>
      </c>
      <c r="BI451" s="10">
        <v>26.093209000000002</v>
      </c>
      <c r="BJ451" s="10">
        <v>27.377604999999999</v>
      </c>
      <c r="BK451" s="10">
        <v>28.580030000000001</v>
      </c>
      <c r="BL451" s="10">
        <v>29.655087999999999</v>
      </c>
      <c r="BM451" s="10">
        <v>30.682010999999999</v>
      </c>
      <c r="BN451" s="10">
        <v>31.734787000000001</v>
      </c>
      <c r="BO451" s="10">
        <v>32.843860999999997</v>
      </c>
      <c r="BP451" s="10">
        <v>33.983285000000002</v>
      </c>
      <c r="BQ451" s="10">
        <v>35.160933</v>
      </c>
      <c r="BR451" s="10">
        <v>36.378224000000003</v>
      </c>
      <c r="BS451" s="10">
        <v>37.636491999999997</v>
      </c>
      <c r="BT451" s="10">
        <v>38.937117999999998</v>
      </c>
      <c r="BU451" s="10">
        <v>40.281526999999997</v>
      </c>
      <c r="BV451" s="10">
        <v>41.671193000000002</v>
      </c>
      <c r="BW451" s="10">
        <v>43.107638999999999</v>
      </c>
      <c r="BX451" s="10">
        <v>44.592441000000001</v>
      </c>
      <c r="BY451" s="10">
        <v>46.127226</v>
      </c>
      <c r="BZ451" s="10">
        <v>47.713676999999997</v>
      </c>
      <c r="CA451" s="10">
        <v>49.353532000000001</v>
      </c>
      <c r="CB451" s="10">
        <v>51.048591000000002</v>
      </c>
    </row>
    <row r="452" spans="1:80">
      <c r="A452" s="10">
        <v>-2.836E-3</v>
      </c>
      <c r="B452" s="10">
        <v>-1.8134000000000001E-2</v>
      </c>
      <c r="C452" s="10">
        <v>-4.7925000000000002E-2</v>
      </c>
      <c r="D452" s="10">
        <v>-9.4021999999999994E-2</v>
      </c>
      <c r="E452" s="10">
        <v>-0.14264299999999999</v>
      </c>
      <c r="F452" s="10">
        <v>-0.165074</v>
      </c>
      <c r="G452" s="10">
        <v>-0.17610600000000001</v>
      </c>
      <c r="H452" s="10">
        <v>-0.188387</v>
      </c>
      <c r="I452" s="10">
        <v>-0.187166</v>
      </c>
      <c r="J452" s="10">
        <v>-0.16902700000000001</v>
      </c>
      <c r="K452" s="10">
        <v>-0.15293499999999999</v>
      </c>
      <c r="L452" s="10">
        <v>-0.15637100000000001</v>
      </c>
      <c r="M452" s="10">
        <v>-0.165934</v>
      </c>
      <c r="N452" s="10">
        <v>-0.17363000000000001</v>
      </c>
      <c r="O452" s="10">
        <v>-0.175871</v>
      </c>
      <c r="P452" s="10">
        <v>-0.17935899999999999</v>
      </c>
      <c r="Q452" s="10">
        <v>-0.19603300000000001</v>
      </c>
      <c r="R452" s="10">
        <v>-0.206014</v>
      </c>
      <c r="S452" s="10">
        <v>-0.212196</v>
      </c>
      <c r="T452" s="10">
        <v>-0.21276500000000001</v>
      </c>
      <c r="U452" s="10">
        <v>-0.20829900000000001</v>
      </c>
      <c r="V452" s="10">
        <v>-0.19950100000000001</v>
      </c>
      <c r="W452" s="10">
        <v>-0.19467000000000001</v>
      </c>
      <c r="X452" s="10">
        <v>-0.17810200000000001</v>
      </c>
      <c r="Y452" s="10">
        <v>-0.14855299999999999</v>
      </c>
      <c r="Z452" s="10">
        <v>-0.124815</v>
      </c>
      <c r="AA452" s="10">
        <v>-0.11182</v>
      </c>
      <c r="AB452" s="10">
        <v>-0.103357</v>
      </c>
      <c r="AC452" s="10">
        <v>-8.0450999999999995E-2</v>
      </c>
      <c r="AD452" s="10">
        <v>-4.7940000000000003E-2</v>
      </c>
      <c r="AE452" s="10">
        <v>-1.6188999999999999E-2</v>
      </c>
      <c r="AF452" s="10">
        <v>2.7691E-2</v>
      </c>
      <c r="AG452" s="10">
        <v>8.5382E-2</v>
      </c>
      <c r="AH452" s="10">
        <v>0.135182</v>
      </c>
      <c r="AI452" s="10">
        <v>0.16748199999999999</v>
      </c>
      <c r="AJ452" s="10">
        <v>0.19334000000000001</v>
      </c>
      <c r="AK452" s="10">
        <v>0.20810799999999999</v>
      </c>
      <c r="AL452" s="10">
        <v>0.24293699999999999</v>
      </c>
      <c r="AM452" s="10">
        <v>0.30970700000000001</v>
      </c>
      <c r="AN452" s="10">
        <v>0.37570599999999998</v>
      </c>
      <c r="AO452" s="10">
        <v>0.436749</v>
      </c>
      <c r="AP452" s="10">
        <v>0.49818299999999999</v>
      </c>
      <c r="AQ452" s="10">
        <v>0.55235999999999996</v>
      </c>
      <c r="AR452" s="10">
        <v>0.61281399999999997</v>
      </c>
      <c r="AS452" s="10">
        <v>0.71732700000000005</v>
      </c>
      <c r="AT452" s="10">
        <v>0.81733199999999995</v>
      </c>
      <c r="AU452" s="10">
        <v>0.90043099999999998</v>
      </c>
      <c r="AV452" s="10">
        <v>1.0148239999999999</v>
      </c>
      <c r="AW452" s="10">
        <v>1.149392</v>
      </c>
      <c r="AX452" s="10">
        <v>1.3014250000000001</v>
      </c>
      <c r="AY452" s="10">
        <v>1.436464</v>
      </c>
      <c r="AZ452" s="10">
        <v>1.534187</v>
      </c>
      <c r="BA452" s="10">
        <v>1.580166</v>
      </c>
      <c r="BB452" s="10">
        <v>1.5971569999999999</v>
      </c>
      <c r="BC452" s="10">
        <v>1.6110329999999999</v>
      </c>
      <c r="BD452" s="10">
        <v>1.650461</v>
      </c>
      <c r="BE452" s="10">
        <v>1.7275750000000001</v>
      </c>
      <c r="BF452" s="10">
        <v>1.8329230000000001</v>
      </c>
      <c r="BG452" s="10">
        <v>1.9559899999999999</v>
      </c>
      <c r="BH452" s="10">
        <v>2.0763060000000002</v>
      </c>
      <c r="BI452" s="10">
        <v>2.205505</v>
      </c>
      <c r="BJ452" s="10">
        <v>2.3335870000000001</v>
      </c>
      <c r="BK452" s="10">
        <v>2.4532880000000001</v>
      </c>
      <c r="BL452" s="10">
        <v>2.5634009999999998</v>
      </c>
      <c r="BM452" s="10">
        <v>2.6733660000000001</v>
      </c>
      <c r="BN452" s="10">
        <v>2.7962039999999999</v>
      </c>
      <c r="BO452" s="10">
        <v>2.9223210000000002</v>
      </c>
      <c r="BP452" s="10">
        <v>3.0551409999999999</v>
      </c>
      <c r="BQ452" s="10">
        <v>3.19245</v>
      </c>
      <c r="BR452" s="10">
        <v>3.3344079999999998</v>
      </c>
      <c r="BS452" s="10">
        <v>3.4811730000000001</v>
      </c>
      <c r="BT452" s="10">
        <v>3.632908</v>
      </c>
      <c r="BU452" s="10">
        <v>3.7897799999999999</v>
      </c>
      <c r="BV452" s="10">
        <v>3.9519639999999998</v>
      </c>
      <c r="BW452" s="10">
        <v>4.1196400000000004</v>
      </c>
      <c r="BX452" s="10">
        <v>4.2929940000000002</v>
      </c>
      <c r="BY452" s="10">
        <v>4.4722169999999997</v>
      </c>
      <c r="BZ452" s="10">
        <v>4.6575090000000001</v>
      </c>
      <c r="CA452" s="10">
        <v>4.849075</v>
      </c>
      <c r="CB452" s="10">
        <v>5.0471269999999997</v>
      </c>
    </row>
    <row r="453" spans="1:80">
      <c r="A453" s="10">
        <v>1.3613E-2</v>
      </c>
      <c r="B453" s="10">
        <v>1.2763E-2</v>
      </c>
      <c r="C453" s="10">
        <v>-1.2061000000000001E-2</v>
      </c>
      <c r="D453" s="10">
        <v>-3.4040000000000001E-2</v>
      </c>
      <c r="E453" s="10">
        <v>-3.0044999999999999E-2</v>
      </c>
      <c r="F453" s="10">
        <v>-2.2429999999999999E-2</v>
      </c>
      <c r="G453" s="10">
        <v>1.4543E-2</v>
      </c>
      <c r="H453" s="10">
        <v>7.9010999999999998E-2</v>
      </c>
      <c r="I453" s="10">
        <v>0.16386000000000001</v>
      </c>
      <c r="J453" s="10">
        <v>0.268399</v>
      </c>
      <c r="K453" s="10">
        <v>0.35228900000000002</v>
      </c>
      <c r="L453" s="10">
        <v>0.41066900000000001</v>
      </c>
      <c r="M453" s="10">
        <v>0.49510199999999999</v>
      </c>
      <c r="N453" s="10">
        <v>0.59730399999999995</v>
      </c>
      <c r="O453" s="10">
        <v>0.67405099999999996</v>
      </c>
      <c r="P453" s="10">
        <v>0.74270499999999995</v>
      </c>
      <c r="Q453" s="10">
        <v>0.80947899999999995</v>
      </c>
      <c r="R453" s="10">
        <v>0.89057699999999995</v>
      </c>
      <c r="S453" s="10">
        <v>0.97692699999999999</v>
      </c>
      <c r="T453" s="10">
        <v>1.1011580000000001</v>
      </c>
      <c r="U453" s="10">
        <v>1.1873260000000001</v>
      </c>
      <c r="V453" s="10">
        <v>1.2804219999999999</v>
      </c>
      <c r="W453" s="10">
        <v>1.4256759999999999</v>
      </c>
      <c r="X453" s="10">
        <v>1.5529649999999999</v>
      </c>
      <c r="Y453" s="10">
        <v>1.657003</v>
      </c>
      <c r="Z453" s="10">
        <v>1.7773680000000001</v>
      </c>
      <c r="AA453" s="10">
        <v>1.8905259999999999</v>
      </c>
      <c r="AB453" s="10">
        <v>2.0236339999999999</v>
      </c>
      <c r="AC453" s="10">
        <v>2.1866949999999998</v>
      </c>
      <c r="AD453" s="10">
        <v>2.3281779999999999</v>
      </c>
      <c r="AE453" s="10">
        <v>2.4519609999999998</v>
      </c>
      <c r="AF453" s="10">
        <v>2.6047009999999999</v>
      </c>
      <c r="AG453" s="10">
        <v>2.7978930000000002</v>
      </c>
      <c r="AH453" s="10">
        <v>3.0294979999999998</v>
      </c>
      <c r="AI453" s="10">
        <v>3.2676509999999999</v>
      </c>
      <c r="AJ453" s="10">
        <v>3.462129</v>
      </c>
      <c r="AK453" s="10">
        <v>3.6648559999999999</v>
      </c>
      <c r="AL453" s="10">
        <v>3.7643610000000001</v>
      </c>
      <c r="AM453" s="10">
        <v>3.824119</v>
      </c>
      <c r="AN453" s="10">
        <v>3.918876</v>
      </c>
      <c r="AO453" s="10">
        <v>3.9038279999999999</v>
      </c>
      <c r="AP453" s="10">
        <v>3.849488</v>
      </c>
      <c r="AQ453" s="10">
        <v>3.8559920000000001</v>
      </c>
      <c r="AR453" s="10">
        <v>3.9634239999999998</v>
      </c>
      <c r="AS453" s="10">
        <v>4.0763569999999998</v>
      </c>
      <c r="AT453" s="10">
        <v>4.1303010000000002</v>
      </c>
      <c r="AU453" s="10">
        <v>4.1455270000000004</v>
      </c>
      <c r="AV453" s="10">
        <v>4.0696529999999997</v>
      </c>
      <c r="AW453" s="10">
        <v>3.9217590000000002</v>
      </c>
      <c r="AX453" s="10">
        <v>3.8048250000000001</v>
      </c>
      <c r="AY453" s="10">
        <v>3.6565319999999999</v>
      </c>
      <c r="AZ453" s="10">
        <v>3.5723880000000001</v>
      </c>
      <c r="BA453" s="10">
        <v>3.5834980000000001</v>
      </c>
      <c r="BB453" s="10">
        <v>3.6493799999999998</v>
      </c>
      <c r="BC453" s="10">
        <v>3.6478989999999998</v>
      </c>
      <c r="BD453" s="10">
        <v>3.6007319999999998</v>
      </c>
      <c r="BE453" s="10">
        <v>3.5756459999999999</v>
      </c>
      <c r="BF453" s="10">
        <v>3.5922510000000001</v>
      </c>
      <c r="BG453" s="10">
        <v>3.6726580000000002</v>
      </c>
      <c r="BH453" s="10">
        <v>3.7669679999999999</v>
      </c>
      <c r="BI453" s="10">
        <v>3.7851439999999998</v>
      </c>
      <c r="BJ453" s="10">
        <v>3.7867459999999999</v>
      </c>
      <c r="BK453" s="10">
        <v>3.8087460000000002</v>
      </c>
      <c r="BL453" s="10">
        <v>3.8339530000000002</v>
      </c>
      <c r="BM453" s="10">
        <v>3.836109</v>
      </c>
      <c r="BN453" s="10">
        <v>3.833399</v>
      </c>
      <c r="BO453" s="10">
        <v>3.8302299999999998</v>
      </c>
      <c r="BP453" s="10">
        <v>3.8278910000000002</v>
      </c>
      <c r="BQ453" s="10">
        <v>3.8255089999999998</v>
      </c>
      <c r="BR453" s="10">
        <v>3.8231280000000001</v>
      </c>
      <c r="BS453" s="10">
        <v>3.820748</v>
      </c>
      <c r="BT453" s="10">
        <v>3.8183690000000001</v>
      </c>
      <c r="BU453" s="10">
        <v>3.8159920000000001</v>
      </c>
      <c r="BV453" s="10">
        <v>3.813615</v>
      </c>
      <c r="BW453" s="10">
        <v>3.8112400000000002</v>
      </c>
      <c r="BX453" s="10">
        <v>3.8088660000000001</v>
      </c>
      <c r="BY453" s="10">
        <v>3.8064939999999998</v>
      </c>
      <c r="BZ453" s="10">
        <v>3.804122</v>
      </c>
      <c r="CA453" s="10">
        <v>3.801752</v>
      </c>
      <c r="CB453" s="10">
        <v>3.799382</v>
      </c>
    </row>
    <row r="454" spans="1:80">
      <c r="A454" s="10">
        <v>2.9921E-2</v>
      </c>
      <c r="B454" s="10">
        <v>4.0679E-2</v>
      </c>
      <c r="C454" s="10">
        <v>2.5940999999999999E-2</v>
      </c>
      <c r="D454" s="10">
        <v>-4.483E-3</v>
      </c>
      <c r="E454" s="10">
        <v>-1.8067E-2</v>
      </c>
      <c r="F454" s="10">
        <v>-1.6501999999999999E-2</v>
      </c>
      <c r="G454" s="10">
        <v>-4.5360000000000001E-3</v>
      </c>
      <c r="H454" s="10">
        <v>4.0236000000000001E-2</v>
      </c>
      <c r="I454" s="10">
        <v>7.8023999999999996E-2</v>
      </c>
      <c r="J454" s="10">
        <v>9.4204999999999997E-2</v>
      </c>
      <c r="K454" s="10">
        <v>9.3841999999999995E-2</v>
      </c>
      <c r="L454" s="10">
        <v>7.1194999999999994E-2</v>
      </c>
      <c r="M454" s="10">
        <v>4.1673000000000002E-2</v>
      </c>
      <c r="N454" s="10">
        <v>1.4628E-2</v>
      </c>
      <c r="O454" s="10">
        <v>-2.5599999999999999E-4</v>
      </c>
      <c r="P454" s="10">
        <v>-4.9789999999999999E-3</v>
      </c>
      <c r="Q454" s="10">
        <v>-2.0195999999999999E-2</v>
      </c>
      <c r="R454" s="10">
        <v>-6.0703E-2</v>
      </c>
      <c r="S454" s="10">
        <v>-0.110232</v>
      </c>
      <c r="T454" s="10">
        <v>-0.15382199999999999</v>
      </c>
      <c r="U454" s="10">
        <v>-0.19015799999999999</v>
      </c>
      <c r="V454" s="10">
        <v>-0.22805800000000001</v>
      </c>
      <c r="W454" s="10">
        <v>-0.255604</v>
      </c>
      <c r="X454" s="10">
        <v>-0.27033499999999999</v>
      </c>
      <c r="Y454" s="10">
        <v>-0.28108300000000003</v>
      </c>
      <c r="Z454" s="10">
        <v>-0.28076499999999999</v>
      </c>
      <c r="AA454" s="10">
        <v>-0.28956100000000001</v>
      </c>
      <c r="AB454" s="10">
        <v>-0.30009999999999998</v>
      </c>
      <c r="AC454" s="10">
        <v>-0.29862699999999998</v>
      </c>
      <c r="AD454" s="10">
        <v>-0.31249199999999999</v>
      </c>
      <c r="AE454" s="10">
        <v>-0.32808799999999999</v>
      </c>
      <c r="AF454" s="10">
        <v>-0.34820499999999999</v>
      </c>
      <c r="AG454" s="10">
        <v>-0.37976599999999999</v>
      </c>
      <c r="AH454" s="10">
        <v>-0.398393</v>
      </c>
      <c r="AI454" s="10">
        <v>-0.41010999999999997</v>
      </c>
      <c r="AJ454" s="10">
        <v>-0.418682</v>
      </c>
      <c r="AK454" s="10">
        <v>-0.43332300000000001</v>
      </c>
      <c r="AL454" s="10">
        <v>-0.44067099999999998</v>
      </c>
      <c r="AM454" s="10">
        <v>-0.44107099999999999</v>
      </c>
      <c r="AN454" s="10">
        <v>-0.45597300000000002</v>
      </c>
      <c r="AO454" s="10">
        <v>-0.47547099999999998</v>
      </c>
      <c r="AP454" s="10">
        <v>-0.49370199999999997</v>
      </c>
      <c r="AQ454" s="10">
        <v>-0.50197199999999997</v>
      </c>
      <c r="AR454" s="10">
        <v>-0.50271100000000002</v>
      </c>
      <c r="AS454" s="10">
        <v>-0.50456699999999999</v>
      </c>
      <c r="AT454" s="10">
        <v>-0.50054500000000002</v>
      </c>
      <c r="AU454" s="10">
        <v>-0.49894899999999998</v>
      </c>
      <c r="AV454" s="10">
        <v>-0.514455</v>
      </c>
      <c r="AW454" s="10">
        <v>-0.529447</v>
      </c>
      <c r="AX454" s="10">
        <v>-0.53294799999999998</v>
      </c>
      <c r="AY454" s="10">
        <v>-0.53238200000000002</v>
      </c>
      <c r="AZ454" s="10">
        <v>-0.53292200000000001</v>
      </c>
      <c r="BA454" s="10">
        <v>-0.53381900000000004</v>
      </c>
      <c r="BB454" s="10">
        <v>-0.52387700000000004</v>
      </c>
      <c r="BC454" s="10">
        <v>-0.51369399999999998</v>
      </c>
      <c r="BD454" s="10">
        <v>-0.50708299999999995</v>
      </c>
      <c r="BE454" s="10">
        <v>-0.50118200000000002</v>
      </c>
      <c r="BF454" s="10">
        <v>-0.49619400000000002</v>
      </c>
      <c r="BG454" s="10">
        <v>-0.49229099999999998</v>
      </c>
      <c r="BH454" s="10">
        <v>-0.48567100000000002</v>
      </c>
      <c r="BI454" s="10">
        <v>-0.47651300000000002</v>
      </c>
      <c r="BJ454" s="10">
        <v>-0.46750700000000001</v>
      </c>
      <c r="BK454" s="10">
        <v>-0.460532</v>
      </c>
      <c r="BL454" s="10">
        <v>-0.45277400000000001</v>
      </c>
      <c r="BM454" s="10">
        <v>-0.44602599999999998</v>
      </c>
      <c r="BN454" s="10">
        <v>-0.44046800000000003</v>
      </c>
      <c r="BO454" s="10">
        <v>-0.435085</v>
      </c>
      <c r="BP454" s="10">
        <v>-0.42972100000000002</v>
      </c>
      <c r="BQ454" s="10">
        <v>-0.42430299999999999</v>
      </c>
      <c r="BR454" s="10">
        <v>-0.41883300000000001</v>
      </c>
      <c r="BS454" s="10">
        <v>-0.41331099999999998</v>
      </c>
      <c r="BT454" s="10">
        <v>-0.40773599999999999</v>
      </c>
      <c r="BU454" s="10">
        <v>-0.40210899999999999</v>
      </c>
      <c r="BV454" s="10">
        <v>-0.396428</v>
      </c>
      <c r="BW454" s="10">
        <v>-0.39069300000000001</v>
      </c>
      <c r="BX454" s="10">
        <v>-0.38490400000000002</v>
      </c>
      <c r="BY454" s="10">
        <v>-0.37906000000000001</v>
      </c>
      <c r="BZ454" s="10">
        <v>-0.37315999999999999</v>
      </c>
      <c r="CA454" s="10">
        <v>-0.36720399999999997</v>
      </c>
      <c r="CB454" s="10">
        <v>-0.36119099999999998</v>
      </c>
    </row>
    <row r="455" spans="1:80">
      <c r="A455" s="10">
        <v>4.6521E-2</v>
      </c>
      <c r="B455" s="10">
        <v>7.8158000000000005E-2</v>
      </c>
      <c r="C455" s="10">
        <v>0.106877</v>
      </c>
      <c r="D455" s="10">
        <v>0.16290499999999999</v>
      </c>
      <c r="E455" s="10">
        <v>0.24788099999999999</v>
      </c>
      <c r="F455" s="10">
        <v>0.32400899999999999</v>
      </c>
      <c r="G455" s="10">
        <v>0.37709999999999999</v>
      </c>
      <c r="H455" s="10">
        <v>0.41999799999999998</v>
      </c>
      <c r="I455" s="10">
        <v>0.47294599999999998</v>
      </c>
      <c r="J455" s="10">
        <v>0.53626399999999996</v>
      </c>
      <c r="K455" s="10">
        <v>0.53705800000000004</v>
      </c>
      <c r="L455" s="10">
        <v>0.53464900000000004</v>
      </c>
      <c r="M455" s="10">
        <v>0.56290799999999996</v>
      </c>
      <c r="N455" s="10">
        <v>0.58861399999999997</v>
      </c>
      <c r="O455" s="10">
        <v>0.59912399999999999</v>
      </c>
      <c r="P455" s="10">
        <v>0.62667700000000004</v>
      </c>
      <c r="Q455" s="10">
        <v>0.62184600000000001</v>
      </c>
      <c r="R455" s="10">
        <v>0.58068500000000001</v>
      </c>
      <c r="S455" s="10">
        <v>0.56109900000000001</v>
      </c>
      <c r="T455" s="10">
        <v>0.55393499999999996</v>
      </c>
      <c r="U455" s="10">
        <v>0.56406800000000001</v>
      </c>
      <c r="V455" s="10">
        <v>0.53925599999999996</v>
      </c>
      <c r="W455" s="10">
        <v>0.51205900000000004</v>
      </c>
      <c r="X455" s="10">
        <v>0.49365500000000001</v>
      </c>
      <c r="Y455" s="10">
        <v>0.49321500000000001</v>
      </c>
      <c r="Z455" s="10">
        <v>0.54874999999999996</v>
      </c>
      <c r="AA455" s="10">
        <v>0.61355800000000005</v>
      </c>
      <c r="AB455" s="10">
        <v>0.668628</v>
      </c>
      <c r="AC455" s="10">
        <v>0.71909500000000004</v>
      </c>
      <c r="AD455" s="10">
        <v>0.739209</v>
      </c>
      <c r="AE455" s="10">
        <v>0.76734100000000005</v>
      </c>
      <c r="AF455" s="10">
        <v>0.833588</v>
      </c>
      <c r="AG455" s="10">
        <v>0.93951300000000004</v>
      </c>
      <c r="AH455" s="10">
        <v>1.0349950000000001</v>
      </c>
      <c r="AI455" s="10">
        <v>1.048635</v>
      </c>
      <c r="AJ455" s="10">
        <v>1.0675520000000001</v>
      </c>
      <c r="AK455" s="10">
        <v>1.100206</v>
      </c>
      <c r="AL455" s="10">
        <v>1.167727</v>
      </c>
      <c r="AM455" s="10">
        <v>1.2326649999999999</v>
      </c>
      <c r="AN455" s="10">
        <v>1.288977</v>
      </c>
      <c r="AO455" s="10">
        <v>1.3658889999999999</v>
      </c>
      <c r="AP455" s="10">
        <v>1.4654510000000001</v>
      </c>
      <c r="AQ455" s="10">
        <v>1.5931759999999999</v>
      </c>
      <c r="AR455" s="10">
        <v>1.6781619999999999</v>
      </c>
      <c r="AS455" s="10">
        <v>1.751919</v>
      </c>
      <c r="AT455" s="10">
        <v>1.8262750000000001</v>
      </c>
      <c r="AU455" s="10">
        <v>1.8190980000000001</v>
      </c>
      <c r="AV455" s="10">
        <v>1.75844</v>
      </c>
      <c r="AW455" s="10">
        <v>1.670202</v>
      </c>
      <c r="AX455" s="10">
        <v>1.6117250000000001</v>
      </c>
      <c r="AY455" s="10">
        <v>1.5919399999999999</v>
      </c>
      <c r="AZ455" s="10">
        <v>1.5820350000000001</v>
      </c>
      <c r="BA455" s="10">
        <v>1.5254540000000001</v>
      </c>
      <c r="BB455" s="10">
        <v>1.443624</v>
      </c>
      <c r="BC455" s="10">
        <v>1.3748769999999999</v>
      </c>
      <c r="BD455" s="10">
        <v>1.3311409999999999</v>
      </c>
      <c r="BE455" s="10">
        <v>1.3116019999999999</v>
      </c>
      <c r="BF455" s="10">
        <v>1.288365</v>
      </c>
      <c r="BG455" s="10">
        <v>1.2401420000000001</v>
      </c>
      <c r="BH455" s="10">
        <v>1.184998</v>
      </c>
      <c r="BI455" s="10">
        <v>1.1248530000000001</v>
      </c>
      <c r="BJ455" s="10">
        <v>1.062174</v>
      </c>
      <c r="BK455" s="10">
        <v>0.99839199999999995</v>
      </c>
      <c r="BL455" s="10">
        <v>0.95402100000000001</v>
      </c>
      <c r="BM455" s="10">
        <v>0.91714799999999996</v>
      </c>
      <c r="BN455" s="10">
        <v>0.88106300000000004</v>
      </c>
      <c r="BO455" s="10">
        <v>0.844275</v>
      </c>
      <c r="BP455" s="10">
        <v>0.80823400000000001</v>
      </c>
      <c r="BQ455" s="10">
        <v>0.77288599999999996</v>
      </c>
      <c r="BR455" s="10">
        <v>0.73822900000000002</v>
      </c>
      <c r="BS455" s="10">
        <v>0.70424900000000001</v>
      </c>
      <c r="BT455" s="10">
        <v>0.67093400000000003</v>
      </c>
      <c r="BU455" s="10">
        <v>0.63827</v>
      </c>
      <c r="BV455" s="10">
        <v>0.60624400000000001</v>
      </c>
      <c r="BW455" s="10">
        <v>0.57484500000000005</v>
      </c>
      <c r="BX455" s="10">
        <v>0.54405899999999996</v>
      </c>
      <c r="BY455" s="10">
        <v>0.51387499999999997</v>
      </c>
      <c r="BZ455" s="10">
        <v>0.48428199999999999</v>
      </c>
      <c r="CA455" s="10">
        <v>0.455266</v>
      </c>
      <c r="CB455" s="10">
        <v>0.42681799999999998</v>
      </c>
    </row>
    <row r="456" spans="1:80">
      <c r="A456" s="10">
        <v>-3.0318000000000001E-2</v>
      </c>
      <c r="B456" s="10">
        <v>-6.9195000000000007E-2</v>
      </c>
      <c r="C456" s="10">
        <v>-0.107277</v>
      </c>
      <c r="D456" s="10">
        <v>-0.10992200000000001</v>
      </c>
      <c r="E456" s="10">
        <v>-0.107081</v>
      </c>
      <c r="F456" s="10">
        <v>-0.110709</v>
      </c>
      <c r="G456" s="10">
        <v>-0.117657</v>
      </c>
      <c r="H456" s="10">
        <v>-9.9197999999999995E-2</v>
      </c>
      <c r="I456" s="10">
        <v>-6.9210999999999995E-2</v>
      </c>
      <c r="J456" s="10">
        <v>-4.3597999999999998E-2</v>
      </c>
      <c r="K456" s="10">
        <v>-2.7460999999999999E-2</v>
      </c>
      <c r="L456" s="10">
        <v>1.4534999999999999E-2</v>
      </c>
      <c r="M456" s="10">
        <v>9.0069999999999997E-2</v>
      </c>
      <c r="N456" s="10">
        <v>0.16986699999999999</v>
      </c>
      <c r="O456" s="10">
        <v>0.23216600000000001</v>
      </c>
      <c r="P456" s="10">
        <v>0.28739900000000002</v>
      </c>
      <c r="Q456" s="10">
        <v>0.34528500000000001</v>
      </c>
      <c r="R456" s="10">
        <v>0.38269799999999998</v>
      </c>
      <c r="S456" s="10">
        <v>0.434915</v>
      </c>
      <c r="T456" s="10">
        <v>0.48236099999999998</v>
      </c>
      <c r="U456" s="10">
        <v>0.50600400000000001</v>
      </c>
      <c r="V456" s="10">
        <v>0.540794</v>
      </c>
      <c r="W456" s="10">
        <v>0.57201199999999996</v>
      </c>
      <c r="X456" s="10">
        <v>0.58293499999999998</v>
      </c>
      <c r="Y456" s="10">
        <v>0.59233899999999995</v>
      </c>
      <c r="Z456" s="10">
        <v>0.57688600000000001</v>
      </c>
      <c r="AA456" s="10">
        <v>0.53335600000000005</v>
      </c>
      <c r="AB456" s="10">
        <v>0.47415200000000002</v>
      </c>
      <c r="AC456" s="10">
        <v>0.46138800000000002</v>
      </c>
      <c r="AD456" s="10">
        <v>0.47700300000000001</v>
      </c>
      <c r="AE456" s="10">
        <v>0.52408600000000005</v>
      </c>
      <c r="AF456" s="10">
        <v>0.57844600000000002</v>
      </c>
      <c r="AG456" s="10">
        <v>0.61840300000000004</v>
      </c>
      <c r="AH456" s="10">
        <v>0.60619000000000001</v>
      </c>
      <c r="AI456" s="10">
        <v>0.56928900000000004</v>
      </c>
      <c r="AJ456" s="10">
        <v>0.59134299999999995</v>
      </c>
      <c r="AK456" s="10">
        <v>0.61094199999999999</v>
      </c>
      <c r="AL456" s="10">
        <v>0.61830499999999999</v>
      </c>
      <c r="AM456" s="10">
        <v>0.58394800000000002</v>
      </c>
      <c r="AN456" s="10">
        <v>0.52307599999999999</v>
      </c>
      <c r="AO456" s="10">
        <v>0.46093400000000001</v>
      </c>
      <c r="AP456" s="10">
        <v>0.39806599999999998</v>
      </c>
      <c r="AQ456" s="10">
        <v>0.36833100000000002</v>
      </c>
      <c r="AR456" s="10">
        <v>0.35478500000000002</v>
      </c>
      <c r="AS456" s="10">
        <v>0.35898400000000003</v>
      </c>
      <c r="AT456" s="10">
        <v>0.36093599999999998</v>
      </c>
      <c r="AU456" s="10">
        <v>0.344945</v>
      </c>
      <c r="AV456" s="10">
        <v>0.31551800000000002</v>
      </c>
      <c r="AW456" s="10">
        <v>0.291958</v>
      </c>
      <c r="AX456" s="10">
        <v>0.28551300000000002</v>
      </c>
      <c r="AY456" s="10">
        <v>0.28633199999999998</v>
      </c>
      <c r="AZ456" s="10">
        <v>0.28588200000000002</v>
      </c>
      <c r="BA456" s="10">
        <v>0.255525</v>
      </c>
      <c r="BB456" s="10">
        <v>0.229355</v>
      </c>
      <c r="BC456" s="10">
        <v>0.21218799999999999</v>
      </c>
      <c r="BD456" s="10">
        <v>0.195857</v>
      </c>
      <c r="BE456" s="10">
        <v>0.18585399999999999</v>
      </c>
      <c r="BF456" s="10">
        <v>0.175008</v>
      </c>
      <c r="BG456" s="10">
        <v>0.16000400000000001</v>
      </c>
      <c r="BH456" s="10">
        <v>0.154999</v>
      </c>
      <c r="BI456" s="10">
        <v>0.14560200000000001</v>
      </c>
      <c r="BJ456" s="10">
        <v>0.139212</v>
      </c>
      <c r="BK456" s="10">
        <v>0.14629600000000001</v>
      </c>
      <c r="BL456" s="10">
        <v>0.157943</v>
      </c>
      <c r="BM456" s="10">
        <v>0.173619</v>
      </c>
      <c r="BN456" s="10">
        <v>0.188583</v>
      </c>
      <c r="BO456" s="10">
        <v>0.203566</v>
      </c>
      <c r="BP456" s="10">
        <v>0.21833900000000001</v>
      </c>
      <c r="BQ456" s="10">
        <v>0.233288</v>
      </c>
      <c r="BR456" s="10">
        <v>0.248421</v>
      </c>
      <c r="BS456" s="10">
        <v>0.263739</v>
      </c>
      <c r="BT456" s="10">
        <v>0.27924500000000002</v>
      </c>
      <c r="BU456" s="10">
        <v>0.29494199999999998</v>
      </c>
      <c r="BV456" s="10">
        <v>0.31083100000000002</v>
      </c>
      <c r="BW456" s="10">
        <v>0.32691500000000001</v>
      </c>
      <c r="BX456" s="10">
        <v>0.343196</v>
      </c>
      <c r="BY456" s="10">
        <v>0.35967700000000002</v>
      </c>
      <c r="BZ456" s="10">
        <v>0.376361</v>
      </c>
      <c r="CA456" s="10">
        <v>0.39324900000000002</v>
      </c>
      <c r="CB456" s="10">
        <v>0.41034399999999999</v>
      </c>
    </row>
    <row r="457" spans="1:80">
      <c r="A457" s="10">
        <v>3.6549999999999998E-3</v>
      </c>
      <c r="B457" s="10">
        <v>5.0410000000000003E-3</v>
      </c>
      <c r="C457" s="10">
        <v>1.5723000000000001E-2</v>
      </c>
      <c r="D457" s="10">
        <v>6.7100000000000005E-4</v>
      </c>
      <c r="E457" s="10">
        <v>-2.6696999999999999E-2</v>
      </c>
      <c r="F457" s="10">
        <v>-4.8701000000000001E-2</v>
      </c>
      <c r="G457" s="10">
        <v>-5.0610000000000002E-2</v>
      </c>
      <c r="H457" s="10">
        <v>-5.4262999999999999E-2</v>
      </c>
      <c r="I457" s="10">
        <v>-6.1349000000000001E-2</v>
      </c>
      <c r="J457" s="10">
        <v>-6.0475000000000001E-2</v>
      </c>
      <c r="K457" s="10">
        <v>-3.7441000000000002E-2</v>
      </c>
      <c r="L457" s="10">
        <v>1.1546000000000001E-2</v>
      </c>
      <c r="M457" s="10">
        <v>5.6085000000000003E-2</v>
      </c>
      <c r="N457" s="10">
        <v>7.4399999999999994E-2</v>
      </c>
      <c r="O457" s="10">
        <v>6.7140000000000005E-2</v>
      </c>
      <c r="P457" s="10">
        <v>6.744E-2</v>
      </c>
      <c r="Q457" s="10">
        <v>7.2917999999999997E-2</v>
      </c>
      <c r="R457" s="10">
        <v>8.2813999999999999E-2</v>
      </c>
      <c r="S457" s="10">
        <v>8.7565000000000004E-2</v>
      </c>
      <c r="T457" s="10">
        <v>9.8169000000000006E-2</v>
      </c>
      <c r="U457" s="10">
        <v>0.118729</v>
      </c>
      <c r="V457" s="10">
        <v>0.152978</v>
      </c>
      <c r="W457" s="10">
        <v>0.19434699999999999</v>
      </c>
      <c r="X457" s="10">
        <v>0.26272299999999998</v>
      </c>
      <c r="Y457" s="10">
        <v>0.35134300000000002</v>
      </c>
      <c r="Z457" s="10">
        <v>0.43865500000000002</v>
      </c>
      <c r="AA457" s="10">
        <v>0.51792400000000005</v>
      </c>
      <c r="AB457" s="10">
        <v>0.55608299999999999</v>
      </c>
      <c r="AC457" s="10">
        <v>0.58752000000000004</v>
      </c>
      <c r="AD457" s="10">
        <v>0.62974600000000003</v>
      </c>
      <c r="AE457" s="10">
        <v>0.65520999999999996</v>
      </c>
      <c r="AF457" s="10">
        <v>0.59821999999999997</v>
      </c>
      <c r="AG457" s="10">
        <v>0.52883999999999998</v>
      </c>
      <c r="AH457" s="10">
        <v>0.467445</v>
      </c>
      <c r="AI457" s="10">
        <v>0.411549</v>
      </c>
      <c r="AJ457" s="10">
        <v>0.39900999999999998</v>
      </c>
      <c r="AK457" s="10">
        <v>0.42295300000000002</v>
      </c>
      <c r="AL457" s="10">
        <v>0.44557600000000003</v>
      </c>
      <c r="AM457" s="10">
        <v>0.44015900000000002</v>
      </c>
      <c r="AN457" s="10">
        <v>0.41852899999999998</v>
      </c>
      <c r="AO457" s="10">
        <v>0.40491300000000002</v>
      </c>
      <c r="AP457" s="10">
        <v>0.36795099999999997</v>
      </c>
      <c r="AQ457" s="10">
        <v>0.293684</v>
      </c>
      <c r="AR457" s="10">
        <v>0.25340299999999999</v>
      </c>
      <c r="AS457" s="10">
        <v>0.22296299999999999</v>
      </c>
      <c r="AT457" s="10">
        <v>0.204428</v>
      </c>
      <c r="AU457" s="10">
        <v>0.21820700000000001</v>
      </c>
      <c r="AV457" s="10">
        <v>0.25133</v>
      </c>
      <c r="AW457" s="10">
        <v>0.28114299999999998</v>
      </c>
      <c r="AX457" s="10">
        <v>0.28223700000000002</v>
      </c>
      <c r="AY457" s="10">
        <v>0.27379399999999998</v>
      </c>
      <c r="AZ457" s="10">
        <v>0.25276599999999999</v>
      </c>
      <c r="BA457" s="10">
        <v>0.220745</v>
      </c>
      <c r="BB457" s="10">
        <v>0.17804300000000001</v>
      </c>
      <c r="BC457" s="10">
        <v>0.12886</v>
      </c>
      <c r="BD457" s="10">
        <v>7.5975000000000001E-2</v>
      </c>
      <c r="BE457" s="10">
        <v>3.0168E-2</v>
      </c>
      <c r="BF457" s="10">
        <v>-1.1405E-2</v>
      </c>
      <c r="BG457" s="10">
        <v>-4.1924999999999997E-2</v>
      </c>
      <c r="BH457" s="10">
        <v>-6.658E-2</v>
      </c>
      <c r="BI457" s="10">
        <v>-8.9510000000000006E-2</v>
      </c>
      <c r="BJ457" s="10">
        <v>-0.107296</v>
      </c>
      <c r="BK457" s="10">
        <v>-0.11996800000000001</v>
      </c>
      <c r="BL457" s="10">
        <v>-0.132185</v>
      </c>
      <c r="BM457" s="10">
        <v>-0.14127000000000001</v>
      </c>
      <c r="BN457" s="10">
        <v>-0.14954200000000001</v>
      </c>
      <c r="BO457" s="10">
        <v>-0.15729799999999999</v>
      </c>
      <c r="BP457" s="10">
        <v>-0.16509599999999999</v>
      </c>
      <c r="BQ457" s="10">
        <v>-0.17282900000000001</v>
      </c>
      <c r="BR457" s="10">
        <v>-0.18048900000000001</v>
      </c>
      <c r="BS457" s="10">
        <v>-0.188079</v>
      </c>
      <c r="BT457" s="10">
        <v>-0.195599</v>
      </c>
      <c r="BU457" s="10">
        <v>-0.20304900000000001</v>
      </c>
      <c r="BV457" s="10">
        <v>-0.21043000000000001</v>
      </c>
      <c r="BW457" s="10">
        <v>-0.21774199999999999</v>
      </c>
      <c r="BX457" s="10">
        <v>-0.22498699999999999</v>
      </c>
      <c r="BY457" s="10">
        <v>-0.23216500000000001</v>
      </c>
      <c r="BZ457" s="10">
        <v>-0.23927599999999999</v>
      </c>
      <c r="CA457" s="10">
        <v>-0.24632200000000001</v>
      </c>
      <c r="CB457" s="10">
        <v>-0.25330200000000003</v>
      </c>
    </row>
    <row r="458" spans="1:80">
      <c r="A458" s="10">
        <v>4.4618999999999999E-2</v>
      </c>
      <c r="B458" s="10">
        <v>6.5690999999999999E-2</v>
      </c>
      <c r="C458" s="10">
        <v>5.0889999999999998E-2</v>
      </c>
      <c r="D458" s="10">
        <v>1.8124000000000001E-2</v>
      </c>
      <c r="E458" s="10">
        <v>-5.8510000000000003E-3</v>
      </c>
      <c r="F458" s="10">
        <v>-3.7130000000000003E-2</v>
      </c>
      <c r="G458" s="10">
        <v>-7.8294000000000002E-2</v>
      </c>
      <c r="H458" s="10">
        <v>-0.13484199999999999</v>
      </c>
      <c r="I458" s="10">
        <v>-0.21310299999999999</v>
      </c>
      <c r="J458" s="10">
        <v>-0.26320199999999999</v>
      </c>
      <c r="K458" s="10">
        <v>-0.30578499999999997</v>
      </c>
      <c r="L458" s="10">
        <v>-0.347327</v>
      </c>
      <c r="M458" s="10">
        <v>-0.38553399999999999</v>
      </c>
      <c r="N458" s="10">
        <v>-0.42208299999999999</v>
      </c>
      <c r="O458" s="10">
        <v>-0.45179900000000001</v>
      </c>
      <c r="P458" s="10">
        <v>-0.46232400000000001</v>
      </c>
      <c r="Q458" s="10">
        <v>-0.46116699999999999</v>
      </c>
      <c r="R458" s="10">
        <v>-0.46110800000000002</v>
      </c>
      <c r="S458" s="10">
        <v>-0.46220600000000001</v>
      </c>
      <c r="T458" s="10">
        <v>-0.48163099999999998</v>
      </c>
      <c r="U458" s="10">
        <v>-0.50601399999999996</v>
      </c>
      <c r="V458" s="10">
        <v>-0.51825100000000002</v>
      </c>
      <c r="W458" s="10">
        <v>-0.52824899999999997</v>
      </c>
      <c r="X458" s="10">
        <v>-0.536493</v>
      </c>
      <c r="Y458" s="10">
        <v>-0.53887099999999999</v>
      </c>
      <c r="Z458" s="10">
        <v>-0.540709</v>
      </c>
      <c r="AA458" s="10">
        <v>-0.53679600000000005</v>
      </c>
      <c r="AB458" s="10">
        <v>-0.53243099999999999</v>
      </c>
      <c r="AC458" s="10">
        <v>-0.54277699999999995</v>
      </c>
      <c r="AD458" s="10">
        <v>-0.56669499999999995</v>
      </c>
      <c r="AE458" s="10">
        <v>-0.597665</v>
      </c>
      <c r="AF458" s="10">
        <v>-0.61605799999999999</v>
      </c>
      <c r="AG458" s="10">
        <v>-0.62090500000000004</v>
      </c>
      <c r="AH458" s="10">
        <v>-0.61800600000000006</v>
      </c>
      <c r="AI458" s="10">
        <v>-0.61422200000000005</v>
      </c>
      <c r="AJ458" s="10">
        <v>-0.60901400000000006</v>
      </c>
      <c r="AK458" s="10">
        <v>-0.60089800000000004</v>
      </c>
      <c r="AL458" s="10">
        <v>-0.59241500000000002</v>
      </c>
      <c r="AM458" s="10">
        <v>-0.58033100000000004</v>
      </c>
      <c r="AN458" s="10">
        <v>-0.566971</v>
      </c>
      <c r="AO458" s="10">
        <v>-0.54658899999999999</v>
      </c>
      <c r="AP458" s="10">
        <v>-0.52689299999999994</v>
      </c>
      <c r="AQ458" s="10">
        <v>-0.51684300000000005</v>
      </c>
      <c r="AR458" s="10">
        <v>-0.49723899999999999</v>
      </c>
      <c r="AS458" s="10">
        <v>-0.46016899999999999</v>
      </c>
      <c r="AT458" s="10">
        <v>-0.41804400000000003</v>
      </c>
      <c r="AU458" s="10">
        <v>-0.38454199999999999</v>
      </c>
      <c r="AV458" s="10">
        <v>-0.36539100000000002</v>
      </c>
      <c r="AW458" s="10">
        <v>-0.32716400000000001</v>
      </c>
      <c r="AX458" s="10">
        <v>-0.28646500000000003</v>
      </c>
      <c r="AY458" s="10">
        <v>-0.252666</v>
      </c>
      <c r="AZ458" s="10">
        <v>-0.22231500000000001</v>
      </c>
      <c r="BA458" s="10">
        <v>-0.189719</v>
      </c>
      <c r="BB458" s="10">
        <v>-0.15110100000000001</v>
      </c>
      <c r="BC458" s="10">
        <v>-0.112535</v>
      </c>
      <c r="BD458" s="10">
        <v>-8.0562999999999996E-2</v>
      </c>
      <c r="BE458" s="10">
        <v>-5.6209000000000002E-2</v>
      </c>
      <c r="BF458" s="10">
        <v>-3.9387999999999999E-2</v>
      </c>
      <c r="BG458" s="10">
        <v>-2.5142000000000001E-2</v>
      </c>
      <c r="BH458" s="10">
        <v>-9.103E-3</v>
      </c>
      <c r="BI458" s="10">
        <v>7.6969999999999998E-3</v>
      </c>
      <c r="BJ458" s="10">
        <v>2.4499E-2</v>
      </c>
      <c r="BK458" s="10">
        <v>3.5819999999999998E-2</v>
      </c>
      <c r="BL458" s="10">
        <v>4.6380999999999999E-2</v>
      </c>
      <c r="BM458" s="10">
        <v>5.5122999999999998E-2</v>
      </c>
      <c r="BN458" s="10">
        <v>6.3036999999999996E-2</v>
      </c>
      <c r="BO458" s="10">
        <v>7.1972999999999995E-2</v>
      </c>
      <c r="BP458" s="10">
        <v>8.1183000000000005E-2</v>
      </c>
      <c r="BQ458" s="10">
        <v>9.0475E-2</v>
      </c>
      <c r="BR458" s="10">
        <v>9.9848000000000006E-2</v>
      </c>
      <c r="BS458" s="10">
        <v>0.109302</v>
      </c>
      <c r="BT458" s="10">
        <v>0.118836</v>
      </c>
      <c r="BU458" s="10">
        <v>0.12845300000000001</v>
      </c>
      <c r="BV458" s="10">
        <v>0.138152</v>
      </c>
      <c r="BW458" s="10">
        <v>0.14793500000000001</v>
      </c>
      <c r="BX458" s="10">
        <v>0.157801</v>
      </c>
      <c r="BY458" s="10">
        <v>0.16775300000000001</v>
      </c>
      <c r="BZ458" s="10">
        <v>0.17779</v>
      </c>
      <c r="CA458" s="10">
        <v>0.187913</v>
      </c>
      <c r="CB458" s="10">
        <v>0.19812299999999999</v>
      </c>
    </row>
    <row r="459" spans="1:80">
      <c r="A459" s="10">
        <v>1.9921999999999999E-2</v>
      </c>
      <c r="B459" s="10">
        <v>8.8710999999999998E-2</v>
      </c>
      <c r="C459" s="10">
        <v>0.15304000000000001</v>
      </c>
      <c r="D459" s="10">
        <v>0.17824899999999999</v>
      </c>
      <c r="E459" s="10">
        <v>0.194742</v>
      </c>
      <c r="F459" s="10">
        <v>0.21016000000000001</v>
      </c>
      <c r="G459" s="10">
        <v>0.23002</v>
      </c>
      <c r="H459" s="10">
        <v>0.27232299999999998</v>
      </c>
      <c r="I459" s="10">
        <v>0.32450000000000001</v>
      </c>
      <c r="J459" s="10">
        <v>0.36883100000000002</v>
      </c>
      <c r="K459" s="10">
        <v>0.37399399999999999</v>
      </c>
      <c r="L459" s="10">
        <v>0.37457000000000001</v>
      </c>
      <c r="M459" s="10">
        <v>0.363234</v>
      </c>
      <c r="N459" s="10">
        <v>0.36422399999999999</v>
      </c>
      <c r="O459" s="10">
        <v>0.33885700000000002</v>
      </c>
      <c r="P459" s="10">
        <v>0.30856099999999997</v>
      </c>
      <c r="Q459" s="10">
        <v>0.29055900000000001</v>
      </c>
      <c r="R459" s="10">
        <v>0.26331300000000002</v>
      </c>
      <c r="S459" s="10">
        <v>0.24221300000000001</v>
      </c>
      <c r="T459" s="10">
        <v>0.21652099999999999</v>
      </c>
      <c r="U459" s="10">
        <v>0.16981299999999999</v>
      </c>
      <c r="V459" s="10">
        <v>0.132937</v>
      </c>
      <c r="W459" s="10">
        <v>8.4572999999999995E-2</v>
      </c>
      <c r="X459" s="10">
        <v>6.6254999999999994E-2</v>
      </c>
      <c r="Y459" s="10">
        <v>7.0347999999999994E-2</v>
      </c>
      <c r="Z459" s="10">
        <v>9.0364E-2</v>
      </c>
      <c r="AA459" s="10">
        <v>0.101978</v>
      </c>
      <c r="AB459" s="10">
        <v>0.117882</v>
      </c>
      <c r="AC459" s="10">
        <v>0.169653</v>
      </c>
      <c r="AD459" s="10">
        <v>0.22776299999999999</v>
      </c>
      <c r="AE459" s="10">
        <v>0.26230500000000001</v>
      </c>
      <c r="AF459" s="10">
        <v>0.289798</v>
      </c>
      <c r="AG459" s="10">
        <v>0.32337100000000002</v>
      </c>
      <c r="AH459" s="10">
        <v>0.36158299999999999</v>
      </c>
      <c r="AI459" s="10">
        <v>0.391538</v>
      </c>
      <c r="AJ459" s="10">
        <v>0.44773400000000002</v>
      </c>
      <c r="AK459" s="10">
        <v>0.51526400000000006</v>
      </c>
      <c r="AL459" s="10">
        <v>0.57957700000000001</v>
      </c>
      <c r="AM459" s="10">
        <v>0.58182500000000004</v>
      </c>
      <c r="AN459" s="10">
        <v>0.54943399999999998</v>
      </c>
      <c r="AO459" s="10">
        <v>0.52482399999999996</v>
      </c>
      <c r="AP459" s="10">
        <v>0.51977700000000004</v>
      </c>
      <c r="AQ459" s="10">
        <v>0.54838200000000004</v>
      </c>
      <c r="AR459" s="10">
        <v>0.57420000000000004</v>
      </c>
      <c r="AS459" s="10">
        <v>0.58984300000000001</v>
      </c>
      <c r="AT459" s="10">
        <v>0.60403899999999999</v>
      </c>
      <c r="AU459" s="10">
        <v>0.60210900000000001</v>
      </c>
      <c r="AV459" s="10">
        <v>0.59023599999999998</v>
      </c>
      <c r="AW459" s="10">
        <v>0.56987100000000002</v>
      </c>
      <c r="AX459" s="10">
        <v>0.55623400000000001</v>
      </c>
      <c r="AY459" s="10">
        <v>0.56250599999999995</v>
      </c>
      <c r="AZ459" s="10">
        <v>0.58574899999999996</v>
      </c>
      <c r="BA459" s="10">
        <v>0.61975599999999997</v>
      </c>
      <c r="BB459" s="10">
        <v>0.64812499999999995</v>
      </c>
      <c r="BC459" s="10">
        <v>0.69583200000000001</v>
      </c>
      <c r="BD459" s="10">
        <v>0.75559200000000004</v>
      </c>
      <c r="BE459" s="10">
        <v>0.81085099999999999</v>
      </c>
      <c r="BF459" s="10">
        <v>0.841839</v>
      </c>
      <c r="BG459" s="10">
        <v>0.86244299999999996</v>
      </c>
      <c r="BH459" s="10">
        <v>0.88500199999999996</v>
      </c>
      <c r="BI459" s="10">
        <v>0.93647999999999998</v>
      </c>
      <c r="BJ459" s="10">
        <v>0.99175999999999997</v>
      </c>
      <c r="BK459" s="10">
        <v>1.0430889999999999</v>
      </c>
      <c r="BL459" s="10">
        <v>1.099772</v>
      </c>
      <c r="BM459" s="10">
        <v>1.150377</v>
      </c>
      <c r="BN459" s="10">
        <v>1.1956</v>
      </c>
      <c r="BO459" s="10">
        <v>1.242918</v>
      </c>
      <c r="BP459" s="10">
        <v>1.292243</v>
      </c>
      <c r="BQ459" s="10">
        <v>1.3426450000000001</v>
      </c>
      <c r="BR459" s="10">
        <v>1.394155</v>
      </c>
      <c r="BS459" s="10">
        <v>1.4467970000000001</v>
      </c>
      <c r="BT459" s="10">
        <v>1.5005980000000001</v>
      </c>
      <c r="BU459" s="10">
        <v>1.5555810000000001</v>
      </c>
      <c r="BV459" s="10">
        <v>1.6117729999999999</v>
      </c>
      <c r="BW459" s="10">
        <v>1.6692009999999999</v>
      </c>
      <c r="BX459" s="10">
        <v>1.7278910000000001</v>
      </c>
      <c r="BY459" s="10">
        <v>1.7878719999999999</v>
      </c>
      <c r="BZ459" s="10">
        <v>1.849172</v>
      </c>
      <c r="CA459" s="10">
        <v>1.9118200000000001</v>
      </c>
      <c r="CB459" s="10">
        <v>1.9758450000000001</v>
      </c>
    </row>
    <row r="460" spans="1:80">
      <c r="A460" s="10">
        <v>6.4700000000000001E-4</v>
      </c>
      <c r="B460" s="10">
        <v>4.4619999999999998E-3</v>
      </c>
      <c r="C460" s="10">
        <v>7.5709999999999996E-3</v>
      </c>
      <c r="D460" s="10">
        <v>-1.64E-4</v>
      </c>
      <c r="E460" s="10">
        <v>-3.7908999999999998E-2</v>
      </c>
      <c r="F460" s="10">
        <v>-8.2158999999999996E-2</v>
      </c>
      <c r="G460" s="10">
        <v>-0.117809</v>
      </c>
      <c r="H460" s="10">
        <v>-0.140682</v>
      </c>
      <c r="I460" s="10">
        <v>-0.16229199999999999</v>
      </c>
      <c r="J460" s="10">
        <v>-0.186783</v>
      </c>
      <c r="K460" s="10">
        <v>-0.20183699999999999</v>
      </c>
      <c r="L460" s="10">
        <v>-0.21068500000000001</v>
      </c>
      <c r="M460" s="10">
        <v>-0.210872</v>
      </c>
      <c r="N460" s="10">
        <v>-0.197523</v>
      </c>
      <c r="O460" s="10">
        <v>-0.180918</v>
      </c>
      <c r="P460" s="10">
        <v>-0.155533</v>
      </c>
      <c r="Q460" s="10">
        <v>-0.147925</v>
      </c>
      <c r="R460" s="10">
        <v>-0.15010499999999999</v>
      </c>
      <c r="S460" s="10">
        <v>-0.16150600000000001</v>
      </c>
      <c r="T460" s="10">
        <v>-0.171236</v>
      </c>
      <c r="U460" s="10">
        <v>-0.16827</v>
      </c>
      <c r="V460" s="10">
        <v>-0.15943299999999999</v>
      </c>
      <c r="W460" s="10">
        <v>-0.136905</v>
      </c>
      <c r="X460" s="10">
        <v>-8.5399000000000003E-2</v>
      </c>
      <c r="Y460" s="10">
        <v>-1.0005E-2</v>
      </c>
      <c r="Z460" s="10">
        <v>6.9778999999999994E-2</v>
      </c>
      <c r="AA460" s="10">
        <v>0.14746600000000001</v>
      </c>
      <c r="AB460" s="10">
        <v>0.198881</v>
      </c>
      <c r="AC460" s="10">
        <v>0.23342299999999999</v>
      </c>
      <c r="AD460" s="10">
        <v>0.24312</v>
      </c>
      <c r="AE460" s="10">
        <v>0.24449399999999999</v>
      </c>
      <c r="AF460" s="10">
        <v>0.27076299999999998</v>
      </c>
      <c r="AG460" s="10">
        <v>0.31308999999999998</v>
      </c>
      <c r="AH460" s="10">
        <v>0.36764999999999998</v>
      </c>
      <c r="AI460" s="10">
        <v>0.43329600000000001</v>
      </c>
      <c r="AJ460" s="10">
        <v>0.50711600000000001</v>
      </c>
      <c r="AK460" s="10">
        <v>0.59882400000000002</v>
      </c>
      <c r="AL460" s="10">
        <v>0.68708100000000005</v>
      </c>
      <c r="AM460" s="10">
        <v>0.775223</v>
      </c>
      <c r="AN460" s="10">
        <v>0.83287699999999998</v>
      </c>
      <c r="AO460" s="10">
        <v>0.86143700000000001</v>
      </c>
      <c r="AP460" s="10">
        <v>0.89779900000000001</v>
      </c>
      <c r="AQ460" s="10">
        <v>0.95580900000000002</v>
      </c>
      <c r="AR460" s="10">
        <v>1.0104439999999999</v>
      </c>
      <c r="AS460" s="10">
        <v>1.098044</v>
      </c>
      <c r="AT460" s="10">
        <v>1.233036</v>
      </c>
      <c r="AU460" s="10">
        <v>1.378676</v>
      </c>
      <c r="AV460" s="10">
        <v>1.557191</v>
      </c>
      <c r="AW460" s="10">
        <v>1.8129980000000001</v>
      </c>
      <c r="AX460" s="10">
        <v>2.0793620000000002</v>
      </c>
      <c r="AY460" s="10">
        <v>2.308767</v>
      </c>
      <c r="AZ460" s="10">
        <v>2.4976750000000001</v>
      </c>
      <c r="BA460" s="10">
        <v>2.5884019999999999</v>
      </c>
      <c r="BB460" s="10">
        <v>2.6158800000000002</v>
      </c>
      <c r="BC460" s="10">
        <v>2.623434</v>
      </c>
      <c r="BD460" s="10">
        <v>2.6791260000000001</v>
      </c>
      <c r="BE460" s="10">
        <v>2.7909869999999999</v>
      </c>
      <c r="BF460" s="10">
        <v>2.90822</v>
      </c>
      <c r="BG460" s="10">
        <v>3.0428060000000001</v>
      </c>
      <c r="BH460" s="10">
        <v>3.169673</v>
      </c>
      <c r="BI460" s="10">
        <v>3.2484130000000002</v>
      </c>
      <c r="BJ460" s="10">
        <v>3.32789</v>
      </c>
      <c r="BK460" s="10">
        <v>3.4051399999999998</v>
      </c>
      <c r="BL460" s="10">
        <v>3.4419949999999999</v>
      </c>
      <c r="BM460" s="10">
        <v>3.4899589999999998</v>
      </c>
      <c r="BN460" s="10">
        <v>3.5483609999999999</v>
      </c>
      <c r="BO460" s="10">
        <v>3.6097440000000001</v>
      </c>
      <c r="BP460" s="10">
        <v>3.670995</v>
      </c>
      <c r="BQ460" s="10">
        <v>3.733063</v>
      </c>
      <c r="BR460" s="10">
        <v>3.7959550000000002</v>
      </c>
      <c r="BS460" s="10">
        <v>3.859683</v>
      </c>
      <c r="BT460" s="10">
        <v>3.924258</v>
      </c>
      <c r="BU460" s="10">
        <v>3.9896910000000001</v>
      </c>
      <c r="BV460" s="10">
        <v>4.0559940000000001</v>
      </c>
      <c r="BW460" s="10">
        <v>4.1231770000000001</v>
      </c>
      <c r="BX460" s="10">
        <v>4.1912529999999997</v>
      </c>
      <c r="BY460" s="10">
        <v>4.2602339999999996</v>
      </c>
      <c r="BZ460" s="10">
        <v>4.3301319999999999</v>
      </c>
      <c r="CA460" s="10">
        <v>4.4009580000000001</v>
      </c>
      <c r="CB460" s="10">
        <v>4.4727249999999996</v>
      </c>
    </row>
    <row r="461" spans="1:80">
      <c r="A461" s="10">
        <v>1.9554999999999999E-2</v>
      </c>
      <c r="B461" s="10">
        <v>3.2277E-2</v>
      </c>
      <c r="C461" s="10">
        <v>2.1389999999999999E-2</v>
      </c>
      <c r="D461" s="10">
        <v>9.3919999999999993E-3</v>
      </c>
      <c r="E461" s="10">
        <v>6.77E-3</v>
      </c>
      <c r="F461" s="10">
        <v>2.2875E-2</v>
      </c>
      <c r="G461" s="10">
        <v>6.6036999999999998E-2</v>
      </c>
      <c r="H461" s="10">
        <v>0.10456</v>
      </c>
      <c r="I461" s="10">
        <v>0.12886600000000001</v>
      </c>
      <c r="J461" s="10">
        <v>0.15402299999999999</v>
      </c>
      <c r="K461" s="10">
        <v>0.16876099999999999</v>
      </c>
      <c r="L461" s="10">
        <v>0.18517900000000001</v>
      </c>
      <c r="M461" s="10">
        <v>0.226522</v>
      </c>
      <c r="N461" s="10">
        <v>0.26095800000000002</v>
      </c>
      <c r="O461" s="10">
        <v>0.265739</v>
      </c>
      <c r="P461" s="10">
        <v>0.242841</v>
      </c>
      <c r="Q461" s="10">
        <v>0.23130500000000001</v>
      </c>
      <c r="R461" s="10">
        <v>0.229654</v>
      </c>
      <c r="S461" s="10">
        <v>0.240672</v>
      </c>
      <c r="T461" s="10">
        <v>0.27018199999999998</v>
      </c>
      <c r="U461" s="10">
        <v>0.31306800000000001</v>
      </c>
      <c r="V461" s="10">
        <v>0.39893699999999999</v>
      </c>
      <c r="W461" s="10">
        <v>0.51951899999999995</v>
      </c>
      <c r="X461" s="10">
        <v>0.62059900000000001</v>
      </c>
      <c r="Y461" s="10">
        <v>0.70342000000000005</v>
      </c>
      <c r="Z461" s="10">
        <v>0.79527599999999998</v>
      </c>
      <c r="AA461" s="10">
        <v>0.86048899999999995</v>
      </c>
      <c r="AB461" s="10">
        <v>0.89838200000000001</v>
      </c>
      <c r="AC461" s="10">
        <v>0.94719500000000001</v>
      </c>
      <c r="AD461" s="10">
        <v>0.98488600000000004</v>
      </c>
      <c r="AE461" s="10">
        <v>1.0389489999999999</v>
      </c>
      <c r="AF461" s="10">
        <v>1.0984400000000001</v>
      </c>
      <c r="AG461" s="10">
        <v>1.202582</v>
      </c>
      <c r="AH461" s="10">
        <v>1.3474969999999999</v>
      </c>
      <c r="AI461" s="10">
        <v>1.4408289999999999</v>
      </c>
      <c r="AJ461" s="10">
        <v>1.4801359999999999</v>
      </c>
      <c r="AK461" s="10">
        <v>1.5257970000000001</v>
      </c>
      <c r="AL461" s="10">
        <v>1.5780190000000001</v>
      </c>
      <c r="AM461" s="10">
        <v>1.6914819999999999</v>
      </c>
      <c r="AN461" s="10">
        <v>1.832786</v>
      </c>
      <c r="AO461" s="10">
        <v>2.016229</v>
      </c>
      <c r="AP461" s="10">
        <v>2.2081279999999999</v>
      </c>
      <c r="AQ461" s="10">
        <v>2.3642080000000001</v>
      </c>
      <c r="AR461" s="10">
        <v>2.554236</v>
      </c>
      <c r="AS461" s="10">
        <v>2.793183</v>
      </c>
      <c r="AT461" s="10">
        <v>2.9801250000000001</v>
      </c>
      <c r="AU461" s="10">
        <v>3.0530059999999999</v>
      </c>
      <c r="AV461" s="10">
        <v>3.0204589999999998</v>
      </c>
      <c r="AW461" s="10">
        <v>2.9342069999999998</v>
      </c>
      <c r="AX461" s="10">
        <v>2.8498589999999999</v>
      </c>
      <c r="AY461" s="10">
        <v>2.7932459999999999</v>
      </c>
      <c r="AZ461" s="10">
        <v>2.7864200000000001</v>
      </c>
      <c r="BA461" s="10">
        <v>2.7462680000000002</v>
      </c>
      <c r="BB461" s="10">
        <v>2.6479370000000002</v>
      </c>
      <c r="BC461" s="10">
        <v>2.5703610000000001</v>
      </c>
      <c r="BD461" s="10">
        <v>2.5531799999999998</v>
      </c>
      <c r="BE461" s="10">
        <v>2.5344989999999998</v>
      </c>
      <c r="BF461" s="10">
        <v>2.4801340000000001</v>
      </c>
      <c r="BG461" s="10">
        <v>2.4603100000000002</v>
      </c>
      <c r="BH461" s="10">
        <v>2.481814</v>
      </c>
      <c r="BI461" s="10">
        <v>2.5221079999999998</v>
      </c>
      <c r="BJ461" s="10">
        <v>2.5641919999999998</v>
      </c>
      <c r="BK461" s="10">
        <v>2.5912030000000001</v>
      </c>
      <c r="BL461" s="10">
        <v>2.6030549999999999</v>
      </c>
      <c r="BM461" s="10">
        <v>2.6249760000000002</v>
      </c>
      <c r="BN461" s="10">
        <v>2.6557279999999999</v>
      </c>
      <c r="BO461" s="10">
        <v>2.6898710000000001</v>
      </c>
      <c r="BP461" s="10">
        <v>2.7261229999999999</v>
      </c>
      <c r="BQ461" s="10">
        <v>2.7627100000000002</v>
      </c>
      <c r="BR461" s="10">
        <v>2.7996560000000001</v>
      </c>
      <c r="BS461" s="10">
        <v>2.8369650000000002</v>
      </c>
      <c r="BT461" s="10">
        <v>2.8746399999999999</v>
      </c>
      <c r="BU461" s="10">
        <v>2.9126859999999999</v>
      </c>
      <c r="BV461" s="10">
        <v>2.9511039999999999</v>
      </c>
      <c r="BW461" s="10">
        <v>2.9899</v>
      </c>
      <c r="BX461" s="10">
        <v>3.029077</v>
      </c>
      <c r="BY461" s="10">
        <v>3.0686390000000001</v>
      </c>
      <c r="BZ461" s="10">
        <v>3.1085889999999998</v>
      </c>
      <c r="CA461" s="10">
        <v>3.1489310000000001</v>
      </c>
      <c r="CB461" s="10">
        <v>3.18967</v>
      </c>
    </row>
    <row r="462" spans="1:80">
      <c r="A462" s="10">
        <v>-2.4788999999999999E-2</v>
      </c>
      <c r="B462" s="10">
        <v>-6.7557000000000006E-2</v>
      </c>
      <c r="C462" s="10">
        <v>-0.12083000000000001</v>
      </c>
      <c r="D462" s="10">
        <v>-0.15465499999999999</v>
      </c>
      <c r="E462" s="10">
        <v>-0.18656300000000001</v>
      </c>
      <c r="F462" s="10">
        <v>-0.21907199999999999</v>
      </c>
      <c r="G462" s="10">
        <v>-0.23032</v>
      </c>
      <c r="H462" s="10">
        <v>-0.24102100000000001</v>
      </c>
      <c r="I462" s="10">
        <v>-0.26638299999999998</v>
      </c>
      <c r="J462" s="10">
        <v>-0.27575</v>
      </c>
      <c r="K462" s="10">
        <v>-0.27330399999999999</v>
      </c>
      <c r="L462" s="10">
        <v>-0.25984600000000002</v>
      </c>
      <c r="M462" s="10">
        <v>-0.24115400000000001</v>
      </c>
      <c r="N462" s="10">
        <v>-0.20416599999999999</v>
      </c>
      <c r="O462" s="10">
        <v>-0.17111299999999999</v>
      </c>
      <c r="P462" s="10">
        <v>-0.14946000000000001</v>
      </c>
      <c r="Q462" s="10">
        <v>-0.1246</v>
      </c>
      <c r="R462" s="10">
        <v>-8.8431999999999997E-2</v>
      </c>
      <c r="S462" s="10">
        <v>-3.9599000000000002E-2</v>
      </c>
      <c r="T462" s="10">
        <v>1.456E-3</v>
      </c>
      <c r="U462" s="10">
        <v>2.5104000000000001E-2</v>
      </c>
      <c r="V462" s="10">
        <v>6.4660000000000004E-3</v>
      </c>
      <c r="W462" s="10">
        <v>-3.0522000000000001E-2</v>
      </c>
      <c r="X462" s="10">
        <v>-7.9343999999999998E-2</v>
      </c>
      <c r="Y462" s="10">
        <v>-0.123151</v>
      </c>
      <c r="Z462" s="10">
        <v>-0.15498500000000001</v>
      </c>
      <c r="AA462" s="10">
        <v>-0.18093300000000001</v>
      </c>
      <c r="AB462" s="10">
        <v>-0.20147899999999999</v>
      </c>
      <c r="AC462" s="10">
        <v>-0.221549</v>
      </c>
      <c r="AD462" s="10">
        <v>-0.24279800000000001</v>
      </c>
      <c r="AE462" s="10">
        <v>-0.27418500000000001</v>
      </c>
      <c r="AF462" s="10">
        <v>-0.29558899999999999</v>
      </c>
      <c r="AG462" s="10">
        <v>-0.31445400000000001</v>
      </c>
      <c r="AH462" s="10">
        <v>-0.33124500000000001</v>
      </c>
      <c r="AI462" s="10">
        <v>-0.34005200000000002</v>
      </c>
      <c r="AJ462" s="10">
        <v>-0.34700500000000001</v>
      </c>
      <c r="AK462" s="10">
        <v>-0.32484299999999999</v>
      </c>
      <c r="AL462" s="10">
        <v>-0.30329299999999998</v>
      </c>
      <c r="AM462" s="10">
        <v>-0.29829800000000001</v>
      </c>
      <c r="AN462" s="10">
        <v>-0.29314499999999999</v>
      </c>
      <c r="AO462" s="10">
        <v>-0.26210600000000001</v>
      </c>
      <c r="AP462" s="10">
        <v>-0.22087899999999999</v>
      </c>
      <c r="AQ462" s="10">
        <v>-0.17366000000000001</v>
      </c>
      <c r="AR462" s="10">
        <v>-0.113298</v>
      </c>
      <c r="AS462" s="10">
        <v>-3.1319E-2</v>
      </c>
      <c r="AT462" s="10">
        <v>5.3233000000000003E-2</v>
      </c>
      <c r="AU462" s="10">
        <v>0.112667</v>
      </c>
      <c r="AV462" s="10">
        <v>0.141432</v>
      </c>
      <c r="AW462" s="10">
        <v>0.165072</v>
      </c>
      <c r="AX462" s="10">
        <v>0.18402199999999999</v>
      </c>
      <c r="AY462" s="10">
        <v>0.22275600000000001</v>
      </c>
      <c r="AZ462" s="10">
        <v>0.27688000000000001</v>
      </c>
      <c r="BA462" s="10">
        <v>0.33036100000000002</v>
      </c>
      <c r="BB462" s="10">
        <v>0.39003500000000002</v>
      </c>
      <c r="BC462" s="10">
        <v>0.45315299999999997</v>
      </c>
      <c r="BD462" s="10">
        <v>0.49640400000000001</v>
      </c>
      <c r="BE462" s="10">
        <v>0.53907300000000002</v>
      </c>
      <c r="BF462" s="10">
        <v>0.57889599999999997</v>
      </c>
      <c r="BG462" s="10">
        <v>0.62093600000000004</v>
      </c>
      <c r="BH462" s="10">
        <v>0.65926499999999999</v>
      </c>
      <c r="BI462" s="10">
        <v>0.69307600000000003</v>
      </c>
      <c r="BJ462" s="10">
        <v>0.74250099999999997</v>
      </c>
      <c r="BK462" s="10">
        <v>0.80124499999999999</v>
      </c>
      <c r="BL462" s="10">
        <v>0.874417</v>
      </c>
      <c r="BM462" s="10">
        <v>0.94566799999999995</v>
      </c>
      <c r="BN462" s="10">
        <v>1.0142370000000001</v>
      </c>
      <c r="BO462" s="10">
        <v>1.0836410000000001</v>
      </c>
      <c r="BP462" s="10">
        <v>1.1556770000000001</v>
      </c>
      <c r="BQ462" s="10">
        <v>1.2302120000000001</v>
      </c>
      <c r="BR462" s="10">
        <v>1.3073239999999999</v>
      </c>
      <c r="BS462" s="10">
        <v>1.3871020000000001</v>
      </c>
      <c r="BT462" s="10">
        <v>1.4696389999999999</v>
      </c>
      <c r="BU462" s="10">
        <v>1.5550299999999999</v>
      </c>
      <c r="BV462" s="10">
        <v>1.643373</v>
      </c>
      <c r="BW462" s="10">
        <v>1.7347699999999999</v>
      </c>
      <c r="BX462" s="10">
        <v>1.8293280000000001</v>
      </c>
      <c r="BY462" s="10">
        <v>1.927155</v>
      </c>
      <c r="BZ462" s="10">
        <v>2.028365</v>
      </c>
      <c r="CA462" s="10">
        <v>2.1330740000000001</v>
      </c>
      <c r="CB462" s="10">
        <v>2.2414040000000002</v>
      </c>
    </row>
    <row r="463" spans="1:80">
      <c r="A463" s="10">
        <v>-2.5051E-2</v>
      </c>
      <c r="B463" s="10">
        <v>-5.9033000000000002E-2</v>
      </c>
      <c r="C463" s="10">
        <v>-9.7628999999999994E-2</v>
      </c>
      <c r="D463" s="10">
        <v>-0.134297</v>
      </c>
      <c r="E463" s="10">
        <v>-0.149422</v>
      </c>
      <c r="F463" s="10">
        <v>-0.14596200000000001</v>
      </c>
      <c r="G463" s="10">
        <v>-0.13845199999999999</v>
      </c>
      <c r="H463" s="10">
        <v>-0.11915100000000001</v>
      </c>
      <c r="I463" s="10">
        <v>-8.4197999999999995E-2</v>
      </c>
      <c r="J463" s="10">
        <v>-4.6023000000000001E-2</v>
      </c>
      <c r="K463" s="10">
        <v>-2.2469999999999999E-3</v>
      </c>
      <c r="L463" s="10">
        <v>1.5428000000000001E-2</v>
      </c>
      <c r="M463" s="10">
        <v>2.6877000000000002E-2</v>
      </c>
      <c r="N463" s="10">
        <v>8.7779999999999997E-2</v>
      </c>
      <c r="O463" s="10">
        <v>0.18718199999999999</v>
      </c>
      <c r="P463" s="10">
        <v>0.28081</v>
      </c>
      <c r="Q463" s="10">
        <v>0.34907899999999997</v>
      </c>
      <c r="R463" s="10">
        <v>0.38427299999999998</v>
      </c>
      <c r="S463" s="10">
        <v>0.42134899999999997</v>
      </c>
      <c r="T463" s="10">
        <v>0.49282100000000001</v>
      </c>
      <c r="U463" s="10">
        <v>0.58062800000000003</v>
      </c>
      <c r="V463" s="10">
        <v>0.66908500000000004</v>
      </c>
      <c r="W463" s="10">
        <v>0.74982700000000002</v>
      </c>
      <c r="X463" s="10">
        <v>0.87074600000000002</v>
      </c>
      <c r="Y463" s="10">
        <v>1.0359959999999999</v>
      </c>
      <c r="Z463" s="10">
        <v>1.218971</v>
      </c>
      <c r="AA463" s="10">
        <v>1.421532</v>
      </c>
      <c r="AB463" s="10">
        <v>1.673977</v>
      </c>
      <c r="AC463" s="10">
        <v>1.9700219999999999</v>
      </c>
      <c r="AD463" s="10">
        <v>2.2077119999999999</v>
      </c>
      <c r="AE463" s="10">
        <v>2.3623569999999998</v>
      </c>
      <c r="AF463" s="10">
        <v>2.477503</v>
      </c>
      <c r="AG463" s="10">
        <v>2.536251</v>
      </c>
      <c r="AH463" s="10">
        <v>2.5624750000000001</v>
      </c>
      <c r="AI463" s="10">
        <v>2.6301950000000001</v>
      </c>
      <c r="AJ463" s="10">
        <v>2.7150569999999998</v>
      </c>
      <c r="AK463" s="10">
        <v>2.8248850000000001</v>
      </c>
      <c r="AL463" s="10">
        <v>2.9601820000000001</v>
      </c>
      <c r="AM463" s="10">
        <v>3.1215709999999999</v>
      </c>
      <c r="AN463" s="10">
        <v>3.2356340000000001</v>
      </c>
      <c r="AO463" s="10">
        <v>3.3549829999999998</v>
      </c>
      <c r="AP463" s="10">
        <v>3.5569139999999999</v>
      </c>
      <c r="AQ463" s="10">
        <v>3.7049799999999999</v>
      </c>
      <c r="AR463" s="10">
        <v>3.7740529999999999</v>
      </c>
      <c r="AS463" s="10">
        <v>3.7401970000000002</v>
      </c>
      <c r="AT463" s="10">
        <v>3.7322419999999998</v>
      </c>
      <c r="AU463" s="10">
        <v>3.7444350000000002</v>
      </c>
      <c r="AV463" s="10">
        <v>3.7947829999999998</v>
      </c>
      <c r="AW463" s="10">
        <v>3.8920870000000001</v>
      </c>
      <c r="AX463" s="10">
        <v>3.8819870000000001</v>
      </c>
      <c r="AY463" s="10">
        <v>3.7445279999999999</v>
      </c>
      <c r="AZ463" s="10">
        <v>3.574125</v>
      </c>
      <c r="BA463" s="10">
        <v>3.4653139999999998</v>
      </c>
      <c r="BB463" s="10">
        <v>3.3863370000000002</v>
      </c>
      <c r="BC463" s="10">
        <v>3.3073519999999998</v>
      </c>
      <c r="BD463" s="10">
        <v>3.2472729999999999</v>
      </c>
      <c r="BE463" s="10">
        <v>3.276907</v>
      </c>
      <c r="BF463" s="10">
        <v>3.2844600000000002</v>
      </c>
      <c r="BG463" s="10">
        <v>3.2702939999999998</v>
      </c>
      <c r="BH463" s="10">
        <v>3.2565979999999999</v>
      </c>
      <c r="BI463" s="10">
        <v>3.2404999999999999</v>
      </c>
      <c r="BJ463" s="10">
        <v>3.220596</v>
      </c>
      <c r="BK463" s="10">
        <v>3.2019359999999999</v>
      </c>
      <c r="BL463" s="10">
        <v>3.230925</v>
      </c>
      <c r="BM463" s="10">
        <v>3.259773</v>
      </c>
      <c r="BN463" s="10">
        <v>3.2760889999999998</v>
      </c>
      <c r="BO463" s="10">
        <v>3.299966</v>
      </c>
      <c r="BP463" s="10">
        <v>3.323054</v>
      </c>
      <c r="BQ463" s="10">
        <v>3.346228</v>
      </c>
      <c r="BR463" s="10">
        <v>3.369526</v>
      </c>
      <c r="BS463" s="10">
        <v>3.3929499999999999</v>
      </c>
      <c r="BT463" s="10">
        <v>3.416499</v>
      </c>
      <c r="BU463" s="10">
        <v>3.4401739999999998</v>
      </c>
      <c r="BV463" s="10">
        <v>3.4639760000000002</v>
      </c>
      <c r="BW463" s="10">
        <v>3.487905</v>
      </c>
      <c r="BX463" s="10">
        <v>3.5119630000000002</v>
      </c>
      <c r="BY463" s="10">
        <v>3.5361500000000001</v>
      </c>
      <c r="BZ463" s="10">
        <v>3.5604659999999999</v>
      </c>
      <c r="CA463" s="10">
        <v>3.5849129999999998</v>
      </c>
      <c r="CB463" s="10">
        <v>3.6094909999999998</v>
      </c>
    </row>
    <row r="464" spans="1:80">
      <c r="A464" s="10">
        <v>-1.2796999999999999E-2</v>
      </c>
      <c r="B464" s="10">
        <v>-4.4636000000000002E-2</v>
      </c>
      <c r="C464" s="10">
        <v>-7.5397000000000006E-2</v>
      </c>
      <c r="D464" s="10">
        <v>-9.7913E-2</v>
      </c>
      <c r="E464" s="10">
        <v>-0.12113599999999999</v>
      </c>
      <c r="F464" s="10">
        <v>-0.13355500000000001</v>
      </c>
      <c r="G464" s="10">
        <v>-0.13066800000000001</v>
      </c>
      <c r="H464" s="10">
        <v>-0.13072</v>
      </c>
      <c r="I464" s="10">
        <v>-0.13809099999999999</v>
      </c>
      <c r="J464" s="10">
        <v>-0.158745</v>
      </c>
      <c r="K464" s="10">
        <v>-0.187055</v>
      </c>
      <c r="L464" s="10">
        <v>-0.24129100000000001</v>
      </c>
      <c r="M464" s="10">
        <v>-0.30898799999999998</v>
      </c>
      <c r="N464" s="10">
        <v>-0.36300100000000002</v>
      </c>
      <c r="O464" s="10">
        <v>-0.39603500000000003</v>
      </c>
      <c r="P464" s="10">
        <v>-0.40433400000000003</v>
      </c>
      <c r="Q464" s="10">
        <v>-0.39646300000000001</v>
      </c>
      <c r="R464" s="10">
        <v>-0.390378</v>
      </c>
      <c r="S464" s="10">
        <v>-0.38491700000000001</v>
      </c>
      <c r="T464" s="10">
        <v>-0.37851400000000002</v>
      </c>
      <c r="U464" s="10">
        <v>-0.36767</v>
      </c>
      <c r="V464" s="10">
        <v>-0.36039500000000002</v>
      </c>
      <c r="W464" s="10">
        <v>-0.34836499999999998</v>
      </c>
      <c r="X464" s="10">
        <v>-0.342109</v>
      </c>
      <c r="Y464" s="10">
        <v>-0.34582200000000002</v>
      </c>
      <c r="Z464" s="10">
        <v>-0.33890799999999999</v>
      </c>
      <c r="AA464" s="10">
        <v>-0.321322</v>
      </c>
      <c r="AB464" s="10">
        <v>-0.30635000000000001</v>
      </c>
      <c r="AC464" s="10">
        <v>-0.29364800000000002</v>
      </c>
      <c r="AD464" s="10">
        <v>-0.27671899999999999</v>
      </c>
      <c r="AE464" s="10">
        <v>-0.26204100000000002</v>
      </c>
      <c r="AF464" s="10">
        <v>-0.25198399999999999</v>
      </c>
      <c r="AG464" s="10">
        <v>-0.234376</v>
      </c>
      <c r="AH464" s="10">
        <v>-0.21257499999999999</v>
      </c>
      <c r="AI464" s="10">
        <v>-0.17510200000000001</v>
      </c>
      <c r="AJ464" s="10">
        <v>-0.146229</v>
      </c>
      <c r="AK464" s="10">
        <v>-0.14291999999999999</v>
      </c>
      <c r="AL464" s="10">
        <v>-0.14077300000000001</v>
      </c>
      <c r="AM464" s="10">
        <v>-0.133044</v>
      </c>
      <c r="AN464" s="10">
        <v>-0.120867</v>
      </c>
      <c r="AO464" s="10">
        <v>-0.12162199999999999</v>
      </c>
      <c r="AP464" s="10">
        <v>-0.134105</v>
      </c>
      <c r="AQ464" s="10">
        <v>-0.172155</v>
      </c>
      <c r="AR464" s="10">
        <v>-0.220114</v>
      </c>
      <c r="AS464" s="10">
        <v>-0.25509100000000001</v>
      </c>
      <c r="AT464" s="10">
        <v>-0.28743999999999997</v>
      </c>
      <c r="AU464" s="10">
        <v>-0.31634000000000001</v>
      </c>
      <c r="AV464" s="10">
        <v>-0.34292</v>
      </c>
      <c r="AW464" s="10">
        <v>-0.36056700000000003</v>
      </c>
      <c r="AX464" s="10">
        <v>-0.37917699999999999</v>
      </c>
      <c r="AY464" s="10">
        <v>-0.39717799999999998</v>
      </c>
      <c r="AZ464" s="10">
        <v>-0.41973899999999997</v>
      </c>
      <c r="BA464" s="10">
        <v>-0.43762200000000001</v>
      </c>
      <c r="BB464" s="10">
        <v>-0.44157400000000002</v>
      </c>
      <c r="BC464" s="10">
        <v>-0.437056</v>
      </c>
      <c r="BD464" s="10">
        <v>-0.43123299999999998</v>
      </c>
      <c r="BE464" s="10">
        <v>-0.43473099999999998</v>
      </c>
      <c r="BF464" s="10">
        <v>-0.43888100000000002</v>
      </c>
      <c r="BG464" s="10">
        <v>-0.441056</v>
      </c>
      <c r="BH464" s="10">
        <v>-0.44848900000000003</v>
      </c>
      <c r="BI464" s="10">
        <v>-0.45456099999999999</v>
      </c>
      <c r="BJ464" s="10">
        <v>-0.45350400000000002</v>
      </c>
      <c r="BK464" s="10">
        <v>-0.44902300000000001</v>
      </c>
      <c r="BL464" s="10">
        <v>-0.442579</v>
      </c>
      <c r="BM464" s="10">
        <v>-0.43779699999999999</v>
      </c>
      <c r="BN464" s="10">
        <v>-0.43369000000000002</v>
      </c>
      <c r="BO464" s="10">
        <v>-0.42993700000000001</v>
      </c>
      <c r="BP464" s="10">
        <v>-0.42622100000000002</v>
      </c>
      <c r="BQ464" s="10">
        <v>-0.42248599999999997</v>
      </c>
      <c r="BR464" s="10">
        <v>-0.41872700000000002</v>
      </c>
      <c r="BS464" s="10">
        <v>-0.41494300000000001</v>
      </c>
      <c r="BT464" s="10">
        <v>-0.41113499999999997</v>
      </c>
      <c r="BU464" s="10">
        <v>-0.407302</v>
      </c>
      <c r="BV464" s="10">
        <v>-0.40344400000000002</v>
      </c>
      <c r="BW464" s="10">
        <v>-0.399561</v>
      </c>
      <c r="BX464" s="10">
        <v>-0.39565299999999998</v>
      </c>
      <c r="BY464" s="10">
        <v>-0.39171899999999998</v>
      </c>
      <c r="BZ464" s="10">
        <v>-0.38775999999999999</v>
      </c>
      <c r="CA464" s="10">
        <v>-0.38377499999999998</v>
      </c>
      <c r="CB464" s="10">
        <v>-0.37976399999999999</v>
      </c>
    </row>
    <row r="465" spans="1:80">
      <c r="A465" s="10">
        <v>2.8427999999999998E-2</v>
      </c>
      <c r="B465" s="10">
        <v>6.0818999999999998E-2</v>
      </c>
      <c r="C465" s="10">
        <v>0.10494000000000001</v>
      </c>
      <c r="D465" s="10">
        <v>0.171149</v>
      </c>
      <c r="E465" s="10">
        <v>0.244286</v>
      </c>
      <c r="F465" s="10">
        <v>0.29317100000000001</v>
      </c>
      <c r="G465" s="10">
        <v>0.33216200000000001</v>
      </c>
      <c r="H465" s="10">
        <v>0.40158199999999999</v>
      </c>
      <c r="I465" s="10">
        <v>0.44466099999999997</v>
      </c>
      <c r="J465" s="10">
        <v>0.45718599999999998</v>
      </c>
      <c r="K465" s="10">
        <v>0.488014</v>
      </c>
      <c r="L465" s="10">
        <v>0.53157200000000004</v>
      </c>
      <c r="M465" s="10">
        <v>0.56286099999999994</v>
      </c>
      <c r="N465" s="10">
        <v>0.59161399999999997</v>
      </c>
      <c r="O465" s="10">
        <v>0.62818499999999999</v>
      </c>
      <c r="P465" s="10">
        <v>0.69357400000000002</v>
      </c>
      <c r="Q465" s="10">
        <v>0.742089</v>
      </c>
      <c r="R465" s="10">
        <v>0.76810100000000003</v>
      </c>
      <c r="S465" s="10">
        <v>0.82410499999999998</v>
      </c>
      <c r="T465" s="10">
        <v>0.87988500000000003</v>
      </c>
      <c r="U465" s="10">
        <v>0.91401100000000002</v>
      </c>
      <c r="V465" s="10">
        <v>0.96332700000000004</v>
      </c>
      <c r="W465" s="10">
        <v>0.97180599999999995</v>
      </c>
      <c r="X465" s="10">
        <v>0.96195799999999998</v>
      </c>
      <c r="Y465" s="10">
        <v>0.98187400000000002</v>
      </c>
      <c r="Z465" s="10">
        <v>1.019434</v>
      </c>
      <c r="AA465" s="10">
        <v>1.11412</v>
      </c>
      <c r="AB465" s="10">
        <v>1.232059</v>
      </c>
      <c r="AC465" s="10">
        <v>1.377848</v>
      </c>
      <c r="AD465" s="10">
        <v>1.5091760000000001</v>
      </c>
      <c r="AE465" s="10">
        <v>1.5883350000000001</v>
      </c>
      <c r="AF465" s="10">
        <v>1.6303939999999999</v>
      </c>
      <c r="AG465" s="10">
        <v>1.653805</v>
      </c>
      <c r="AH465" s="10">
        <v>1.633734</v>
      </c>
      <c r="AI465" s="10">
        <v>1.6521060000000001</v>
      </c>
      <c r="AJ465" s="10">
        <v>1.685589</v>
      </c>
      <c r="AK465" s="10">
        <v>1.731012</v>
      </c>
      <c r="AL465" s="10">
        <v>1.7819199999999999</v>
      </c>
      <c r="AM465" s="10">
        <v>1.813418</v>
      </c>
      <c r="AN465" s="10">
        <v>1.860978</v>
      </c>
      <c r="AO465" s="10">
        <v>1.956178</v>
      </c>
      <c r="AP465" s="10">
        <v>2.091132</v>
      </c>
      <c r="AQ465" s="10">
        <v>2.169095</v>
      </c>
      <c r="AR465" s="10">
        <v>2.1852819999999999</v>
      </c>
      <c r="AS465" s="10">
        <v>2.146217</v>
      </c>
      <c r="AT465" s="10">
        <v>2.0263949999999999</v>
      </c>
      <c r="AU465" s="10">
        <v>1.8559589999999999</v>
      </c>
      <c r="AV465" s="10">
        <v>1.689956</v>
      </c>
      <c r="AW465" s="10">
        <v>1.570451</v>
      </c>
      <c r="AX465" s="10">
        <v>1.476008</v>
      </c>
      <c r="AY465" s="10">
        <v>1.3692409999999999</v>
      </c>
      <c r="AZ465" s="10">
        <v>1.2785420000000001</v>
      </c>
      <c r="BA465" s="10">
        <v>1.1951130000000001</v>
      </c>
      <c r="BB465" s="10">
        <v>1.149251</v>
      </c>
      <c r="BC465" s="10">
        <v>1.1314390000000001</v>
      </c>
      <c r="BD465" s="10">
        <v>1.1072850000000001</v>
      </c>
      <c r="BE465" s="10">
        <v>1.09511</v>
      </c>
      <c r="BF465" s="10">
        <v>1.08856</v>
      </c>
      <c r="BG465" s="10">
        <v>1.099815</v>
      </c>
      <c r="BH465" s="10">
        <v>1.118808</v>
      </c>
      <c r="BI465" s="10">
        <v>1.123</v>
      </c>
      <c r="BJ465" s="10">
        <v>1.126393</v>
      </c>
      <c r="BK465" s="10">
        <v>1.1252249999999999</v>
      </c>
      <c r="BL465" s="10">
        <v>1.095893</v>
      </c>
      <c r="BM465" s="10">
        <v>1.0634809999999999</v>
      </c>
      <c r="BN465" s="10">
        <v>1.032999</v>
      </c>
      <c r="BO465" s="10">
        <v>1.003093</v>
      </c>
      <c r="BP465" s="10">
        <v>0.97503799999999996</v>
      </c>
      <c r="BQ465" s="10">
        <v>0.94738</v>
      </c>
      <c r="BR465" s="10">
        <v>0.92010899999999995</v>
      </c>
      <c r="BS465" s="10">
        <v>0.89322000000000001</v>
      </c>
      <c r="BT465" s="10">
        <v>0.86670800000000003</v>
      </c>
      <c r="BU465" s="10">
        <v>0.84056699999999995</v>
      </c>
      <c r="BV465" s="10">
        <v>0.81479199999999996</v>
      </c>
      <c r="BW465" s="10">
        <v>0.78937800000000002</v>
      </c>
      <c r="BX465" s="10">
        <v>0.76432</v>
      </c>
      <c r="BY465" s="10">
        <v>0.73961299999999996</v>
      </c>
      <c r="BZ465" s="10">
        <v>0.715252</v>
      </c>
      <c r="CA465" s="10">
        <v>0.69123199999999996</v>
      </c>
      <c r="CB465" s="10">
        <v>0.66754800000000003</v>
      </c>
    </row>
    <row r="466" spans="1:80">
      <c r="A466" s="10">
        <v>6.1865000000000003E-2</v>
      </c>
      <c r="B466" s="10">
        <v>0.116873</v>
      </c>
      <c r="C466" s="10">
        <v>0.165461</v>
      </c>
      <c r="D466" s="10">
        <v>0.213559</v>
      </c>
      <c r="E466" s="10">
        <v>0.25991799999999998</v>
      </c>
      <c r="F466" s="10">
        <v>0.29216199999999998</v>
      </c>
      <c r="G466" s="10">
        <v>0.30598999999999998</v>
      </c>
      <c r="H466" s="10">
        <v>0.32861000000000001</v>
      </c>
      <c r="I466" s="10">
        <v>0.34771000000000002</v>
      </c>
      <c r="J466" s="10">
        <v>0.36008099999999998</v>
      </c>
      <c r="K466" s="10">
        <v>0.40309899999999999</v>
      </c>
      <c r="L466" s="10">
        <v>0.47380100000000003</v>
      </c>
      <c r="M466" s="10">
        <v>0.50722100000000003</v>
      </c>
      <c r="N466" s="10">
        <v>0.51049999999999995</v>
      </c>
      <c r="O466" s="10">
        <v>0.45706400000000003</v>
      </c>
      <c r="P466" s="10">
        <v>0.38579000000000002</v>
      </c>
      <c r="Q466" s="10">
        <v>0.33285599999999999</v>
      </c>
      <c r="R466" s="10">
        <v>0.31727300000000003</v>
      </c>
      <c r="S466" s="10">
        <v>0.32534400000000002</v>
      </c>
      <c r="T466" s="10">
        <v>0.32172499999999998</v>
      </c>
      <c r="U466" s="10">
        <v>0.32036300000000001</v>
      </c>
      <c r="V466" s="10">
        <v>0.32452399999999998</v>
      </c>
      <c r="W466" s="10">
        <v>0.311108</v>
      </c>
      <c r="X466" s="10">
        <v>0.29625499999999999</v>
      </c>
      <c r="Y466" s="10">
        <v>0.28261599999999998</v>
      </c>
      <c r="Z466" s="10">
        <v>0.25209700000000002</v>
      </c>
      <c r="AA466" s="10">
        <v>0.214307</v>
      </c>
      <c r="AB466" s="10">
        <v>0.197519</v>
      </c>
      <c r="AC466" s="10">
        <v>0.19890099999999999</v>
      </c>
      <c r="AD466" s="10">
        <v>0.209368</v>
      </c>
      <c r="AE466" s="10">
        <v>0.27135700000000001</v>
      </c>
      <c r="AF466" s="10">
        <v>0.36028900000000003</v>
      </c>
      <c r="AG466" s="10">
        <v>0.44818200000000002</v>
      </c>
      <c r="AH466" s="10">
        <v>0.52203299999999997</v>
      </c>
      <c r="AI466" s="10">
        <v>0.58058200000000004</v>
      </c>
      <c r="AJ466" s="10">
        <v>0.63376999999999994</v>
      </c>
      <c r="AK466" s="10">
        <v>0.71146399999999999</v>
      </c>
      <c r="AL466" s="10">
        <v>0.77443099999999998</v>
      </c>
      <c r="AM466" s="10">
        <v>0.81038600000000005</v>
      </c>
      <c r="AN466" s="10">
        <v>0.80972500000000003</v>
      </c>
      <c r="AO466" s="10">
        <v>0.79594399999999998</v>
      </c>
      <c r="AP466" s="10">
        <v>0.79513599999999995</v>
      </c>
      <c r="AQ466" s="10">
        <v>0.80199200000000004</v>
      </c>
      <c r="AR466" s="10">
        <v>0.79959400000000003</v>
      </c>
      <c r="AS466" s="10">
        <v>0.79340900000000003</v>
      </c>
      <c r="AT466" s="10">
        <v>0.74962700000000004</v>
      </c>
      <c r="AU466" s="10">
        <v>0.68277200000000005</v>
      </c>
      <c r="AV466" s="10">
        <v>0.66270799999999996</v>
      </c>
      <c r="AW466" s="10">
        <v>0.64131700000000003</v>
      </c>
      <c r="AX466" s="10">
        <v>0.57458500000000001</v>
      </c>
      <c r="AY466" s="10">
        <v>0.51035799999999998</v>
      </c>
      <c r="AZ466" s="10">
        <v>0.45937299999999998</v>
      </c>
      <c r="BA466" s="10">
        <v>0.44566499999999998</v>
      </c>
      <c r="BB466" s="10">
        <v>0.44304900000000003</v>
      </c>
      <c r="BC466" s="10">
        <v>0.42992200000000003</v>
      </c>
      <c r="BD466" s="10">
        <v>0.40574100000000002</v>
      </c>
      <c r="BE466" s="10">
        <v>0.37472699999999998</v>
      </c>
      <c r="BF466" s="10">
        <v>0.33172099999999999</v>
      </c>
      <c r="BG466" s="10">
        <v>0.30476700000000001</v>
      </c>
      <c r="BH466" s="10">
        <v>0.27578599999999998</v>
      </c>
      <c r="BI466" s="10">
        <v>0.25384499999999999</v>
      </c>
      <c r="BJ466" s="10">
        <v>0.233014</v>
      </c>
      <c r="BK466" s="10">
        <v>0.207845</v>
      </c>
      <c r="BL466" s="10">
        <v>0.193304</v>
      </c>
      <c r="BM466" s="10">
        <v>0.181843</v>
      </c>
      <c r="BN466" s="10">
        <v>0.17210400000000001</v>
      </c>
      <c r="BO466" s="10">
        <v>0.163383</v>
      </c>
      <c r="BP466" s="10">
        <v>0.15468599999999999</v>
      </c>
      <c r="BQ466" s="10">
        <v>0.14604700000000001</v>
      </c>
      <c r="BR466" s="10">
        <v>0.13747300000000001</v>
      </c>
      <c r="BS466" s="10">
        <v>0.12896299999999999</v>
      </c>
      <c r="BT466" s="10">
        <v>0.120516</v>
      </c>
      <c r="BU466" s="10">
        <v>0.112133</v>
      </c>
      <c r="BV466" s="10">
        <v>0.103813</v>
      </c>
      <c r="BW466" s="10">
        <v>9.5554E-2</v>
      </c>
      <c r="BX466" s="10">
        <v>8.7358000000000005E-2</v>
      </c>
      <c r="BY466" s="10">
        <v>7.9223000000000002E-2</v>
      </c>
      <c r="BZ466" s="10">
        <v>7.1148000000000003E-2</v>
      </c>
      <c r="CA466" s="10">
        <v>6.3133999999999996E-2</v>
      </c>
      <c r="CB466" s="10">
        <v>5.518E-2</v>
      </c>
    </row>
    <row r="467" spans="1:80">
      <c r="A467" s="10">
        <v>7.2800000000000002E-4</v>
      </c>
      <c r="B467" s="10">
        <v>-2.3869999999999999E-2</v>
      </c>
      <c r="C467" s="10">
        <v>-5.3039000000000003E-2</v>
      </c>
      <c r="D467" s="10">
        <v>-6.7738999999999994E-2</v>
      </c>
      <c r="E467" s="10">
        <v>-7.8188999999999995E-2</v>
      </c>
      <c r="F467" s="10">
        <v>-8.3989999999999995E-2</v>
      </c>
      <c r="G467" s="10">
        <v>-8.6364999999999997E-2</v>
      </c>
      <c r="H467" s="10">
        <v>-8.7563000000000002E-2</v>
      </c>
      <c r="I467" s="10">
        <v>-9.2272999999999994E-2</v>
      </c>
      <c r="J467" s="10">
        <v>-0.11627899999999999</v>
      </c>
      <c r="K467" s="10">
        <v>-0.13209299999999999</v>
      </c>
      <c r="L467" s="10">
        <v>-0.14502599999999999</v>
      </c>
      <c r="M467" s="10">
        <v>-0.16927300000000001</v>
      </c>
      <c r="N467" s="10">
        <v>-0.19211900000000001</v>
      </c>
      <c r="O467" s="10">
        <v>-0.203878</v>
      </c>
      <c r="P467" s="10">
        <v>-0.22422400000000001</v>
      </c>
      <c r="Q467" s="10">
        <v>-0.26188800000000001</v>
      </c>
      <c r="R467" s="10">
        <v>-0.31970599999999999</v>
      </c>
      <c r="S467" s="10">
        <v>-0.37548599999999999</v>
      </c>
      <c r="T467" s="10">
        <v>-0.40167199999999997</v>
      </c>
      <c r="U467" s="10">
        <v>-0.41850599999999999</v>
      </c>
      <c r="V467" s="10">
        <v>-0.44069399999999997</v>
      </c>
      <c r="W467" s="10">
        <v>-0.46509</v>
      </c>
      <c r="X467" s="10">
        <v>-0.48508400000000002</v>
      </c>
      <c r="Y467" s="10">
        <v>-0.50268900000000005</v>
      </c>
      <c r="Z467" s="10">
        <v>-0.53363000000000005</v>
      </c>
      <c r="AA467" s="10">
        <v>-0.55393800000000004</v>
      </c>
      <c r="AB467" s="10">
        <v>-0.56364499999999995</v>
      </c>
      <c r="AC467" s="10">
        <v>-0.57688200000000001</v>
      </c>
      <c r="AD467" s="10">
        <v>-0.58848599999999995</v>
      </c>
      <c r="AE467" s="10">
        <v>-0.60419500000000004</v>
      </c>
      <c r="AF467" s="10">
        <v>-0.62035099999999999</v>
      </c>
      <c r="AG467" s="10">
        <v>-0.62518700000000005</v>
      </c>
      <c r="AH467" s="10">
        <v>-0.61714500000000005</v>
      </c>
      <c r="AI467" s="10">
        <v>-0.60536999999999996</v>
      </c>
      <c r="AJ467" s="10">
        <v>-0.59440400000000004</v>
      </c>
      <c r="AK467" s="10">
        <v>-0.57421900000000003</v>
      </c>
      <c r="AL467" s="10">
        <v>-0.54251199999999999</v>
      </c>
      <c r="AM467" s="10">
        <v>-0.51027</v>
      </c>
      <c r="AN467" s="10">
        <v>-0.48257100000000003</v>
      </c>
      <c r="AO467" s="10">
        <v>-0.449878</v>
      </c>
      <c r="AP467" s="10">
        <v>-0.40895900000000002</v>
      </c>
      <c r="AQ467" s="10">
        <v>-0.36147299999999999</v>
      </c>
      <c r="AR467" s="10">
        <v>-0.29025400000000001</v>
      </c>
      <c r="AS467" s="10">
        <v>-0.22340699999999999</v>
      </c>
      <c r="AT467" s="10">
        <v>-0.169902</v>
      </c>
      <c r="AU467" s="10">
        <v>-0.117025</v>
      </c>
      <c r="AV467" s="10">
        <v>-7.4907000000000001E-2</v>
      </c>
      <c r="AW467" s="10">
        <v>-5.7533000000000001E-2</v>
      </c>
      <c r="AX467" s="10">
        <v>-6.4922999999999995E-2</v>
      </c>
      <c r="AY467" s="10">
        <v>-7.9672999999999994E-2</v>
      </c>
      <c r="AZ467" s="10">
        <v>-9.8907999999999996E-2</v>
      </c>
      <c r="BA467" s="10">
        <v>-0.11619599999999999</v>
      </c>
      <c r="BB467" s="10">
        <v>-0.10821500000000001</v>
      </c>
      <c r="BC467" s="10">
        <v>-7.4384000000000006E-2</v>
      </c>
      <c r="BD467" s="10">
        <v>-3.8483000000000003E-2</v>
      </c>
      <c r="BE467" s="10">
        <v>-1.1272000000000001E-2</v>
      </c>
      <c r="BF467" s="10">
        <v>1.6698999999999999E-2</v>
      </c>
      <c r="BG467" s="10">
        <v>4.9634999999999999E-2</v>
      </c>
      <c r="BH467" s="10">
        <v>9.5796999999999993E-2</v>
      </c>
      <c r="BI467" s="10">
        <v>0.140183</v>
      </c>
      <c r="BJ467" s="10">
        <v>0.18213299999999999</v>
      </c>
      <c r="BK467" s="10">
        <v>0.21737200000000001</v>
      </c>
      <c r="BL467" s="10">
        <v>0.25018400000000002</v>
      </c>
      <c r="BM467" s="10">
        <v>0.28354299999999999</v>
      </c>
      <c r="BN467" s="10">
        <v>0.31775199999999998</v>
      </c>
      <c r="BO467" s="10">
        <v>0.352881</v>
      </c>
      <c r="BP467" s="10">
        <v>0.38843299999999997</v>
      </c>
      <c r="BQ467" s="10">
        <v>0.42491400000000001</v>
      </c>
      <c r="BR467" s="10">
        <v>0.46235300000000001</v>
      </c>
      <c r="BS467" s="10">
        <v>0.500776</v>
      </c>
      <c r="BT467" s="10">
        <v>0.54020800000000002</v>
      </c>
      <c r="BU467" s="10">
        <v>0.580677</v>
      </c>
      <c r="BV467" s="10">
        <v>0.62220900000000001</v>
      </c>
      <c r="BW467" s="10">
        <v>0.66483199999999998</v>
      </c>
      <c r="BX467" s="10">
        <v>0.70857499999999995</v>
      </c>
      <c r="BY467" s="10">
        <v>0.753467</v>
      </c>
      <c r="BZ467" s="10">
        <v>0.799539</v>
      </c>
      <c r="CA467" s="10">
        <v>0.84682199999999996</v>
      </c>
      <c r="CB467" s="10">
        <v>0.89534599999999998</v>
      </c>
    </row>
    <row r="468" spans="1:80">
      <c r="A468" s="10">
        <v>-4.2579999999999996E-3</v>
      </c>
      <c r="B468" s="10">
        <v>-5.5469999999999998E-3</v>
      </c>
      <c r="C468" s="10">
        <v>-3.434E-3</v>
      </c>
      <c r="D468" s="10">
        <v>2.1740000000000002E-3</v>
      </c>
      <c r="E468" s="10">
        <v>3.3488999999999998E-2</v>
      </c>
      <c r="F468" s="10">
        <v>7.1140999999999996E-2</v>
      </c>
      <c r="G468" s="10">
        <v>0.104574</v>
      </c>
      <c r="H468" s="10">
        <v>0.10291599999999999</v>
      </c>
      <c r="I468" s="10">
        <v>9.2589000000000005E-2</v>
      </c>
      <c r="J468" s="10">
        <v>8.8142999999999999E-2</v>
      </c>
      <c r="K468" s="10">
        <v>0.108529</v>
      </c>
      <c r="L468" s="10">
        <v>0.155167</v>
      </c>
      <c r="M468" s="10">
        <v>0.22264600000000001</v>
      </c>
      <c r="N468" s="10">
        <v>0.27506399999999998</v>
      </c>
      <c r="O468" s="10">
        <v>0.34600599999999998</v>
      </c>
      <c r="P468" s="10">
        <v>0.44460699999999997</v>
      </c>
      <c r="Q468" s="10">
        <v>0.53913599999999995</v>
      </c>
      <c r="R468" s="10">
        <v>0.64910800000000002</v>
      </c>
      <c r="S468" s="10">
        <v>0.80578899999999998</v>
      </c>
      <c r="T468" s="10">
        <v>1.019085</v>
      </c>
      <c r="U468" s="10">
        <v>1.219943</v>
      </c>
      <c r="V468" s="10">
        <v>1.410183</v>
      </c>
      <c r="W468" s="10">
        <v>1.660277</v>
      </c>
      <c r="X468" s="10">
        <v>1.919184</v>
      </c>
      <c r="Y468" s="10">
        <v>2.137419</v>
      </c>
      <c r="Z468" s="10">
        <v>2.3341210000000001</v>
      </c>
      <c r="AA468" s="10">
        <v>2.4321969999999999</v>
      </c>
      <c r="AB468" s="10">
        <v>2.490513</v>
      </c>
      <c r="AC468" s="10">
        <v>2.567094</v>
      </c>
      <c r="AD468" s="10">
        <v>2.5766309999999999</v>
      </c>
      <c r="AE468" s="10">
        <v>2.5567410000000002</v>
      </c>
      <c r="AF468" s="10">
        <v>2.5515240000000001</v>
      </c>
      <c r="AG468" s="10">
        <v>2.5899969999999999</v>
      </c>
      <c r="AH468" s="10">
        <v>2.6547019999999999</v>
      </c>
      <c r="AI468" s="10">
        <v>2.6716009999999999</v>
      </c>
      <c r="AJ468" s="10">
        <v>2.7145679999999999</v>
      </c>
      <c r="AK468" s="10">
        <v>2.7959329999999998</v>
      </c>
      <c r="AL468" s="10">
        <v>2.910234</v>
      </c>
      <c r="AM468" s="10">
        <v>3.0171079999999999</v>
      </c>
      <c r="AN468" s="10">
        <v>3.1847129999999999</v>
      </c>
      <c r="AO468" s="10">
        <v>3.4349370000000001</v>
      </c>
      <c r="AP468" s="10">
        <v>3.7459519999999999</v>
      </c>
      <c r="AQ468" s="10">
        <v>4.026853</v>
      </c>
      <c r="AR468" s="10">
        <v>4.1208280000000004</v>
      </c>
      <c r="AS468" s="10">
        <v>4.1817349999999998</v>
      </c>
      <c r="AT468" s="10">
        <v>4.2641220000000004</v>
      </c>
      <c r="AU468" s="10">
        <v>4.3855199999999996</v>
      </c>
      <c r="AV468" s="10">
        <v>4.555542</v>
      </c>
      <c r="AW468" s="10">
        <v>4.7473099999999997</v>
      </c>
      <c r="AX468" s="10">
        <v>4.956855</v>
      </c>
      <c r="AY468" s="10">
        <v>5.1479179999999998</v>
      </c>
      <c r="AZ468" s="10">
        <v>5.2784199999999997</v>
      </c>
      <c r="BA468" s="10">
        <v>5.3682720000000002</v>
      </c>
      <c r="BB468" s="10">
        <v>5.4676220000000004</v>
      </c>
      <c r="BC468" s="10">
        <v>5.5441710000000004</v>
      </c>
      <c r="BD468" s="10">
        <v>5.5612709999999996</v>
      </c>
      <c r="BE468" s="10">
        <v>5.5619610000000002</v>
      </c>
      <c r="BF468" s="10">
        <v>5.5563089999999997</v>
      </c>
      <c r="BG468" s="10">
        <v>5.5639529999999997</v>
      </c>
      <c r="BH468" s="10">
        <v>5.6041530000000002</v>
      </c>
      <c r="BI468" s="10">
        <v>5.6053309999999996</v>
      </c>
      <c r="BJ468" s="10">
        <v>5.6658379999999999</v>
      </c>
      <c r="BK468" s="10">
        <v>5.7447499999999998</v>
      </c>
      <c r="BL468" s="10">
        <v>5.8336930000000002</v>
      </c>
      <c r="BM468" s="10">
        <v>5.8973940000000002</v>
      </c>
      <c r="BN468" s="10">
        <v>5.9680479999999996</v>
      </c>
      <c r="BO468" s="10">
        <v>6.0390040000000003</v>
      </c>
      <c r="BP468" s="10">
        <v>6.1137370000000004</v>
      </c>
      <c r="BQ468" s="10">
        <v>6.1893140000000004</v>
      </c>
      <c r="BR468" s="10">
        <v>6.265695</v>
      </c>
      <c r="BS468" s="10">
        <v>6.342886</v>
      </c>
      <c r="BT468" s="10">
        <v>6.4208980000000002</v>
      </c>
      <c r="BU468" s="10">
        <v>6.4997389999999999</v>
      </c>
      <c r="BV468" s="10">
        <v>6.5794170000000003</v>
      </c>
      <c r="BW468" s="10">
        <v>6.6599409999999999</v>
      </c>
      <c r="BX468" s="10">
        <v>6.7413220000000003</v>
      </c>
      <c r="BY468" s="10">
        <v>6.8235659999999996</v>
      </c>
      <c r="BZ468" s="10">
        <v>6.9066850000000004</v>
      </c>
      <c r="CA468" s="10">
        <v>6.9906860000000002</v>
      </c>
      <c r="CB468" s="10">
        <v>7.0755800000000004</v>
      </c>
    </row>
    <row r="469" spans="1:80">
      <c r="A469" s="10">
        <v>4.1669999999999997E-3</v>
      </c>
      <c r="B469" s="10">
        <v>1.1102000000000001E-2</v>
      </c>
      <c r="C469" s="10">
        <v>1.0005E-2</v>
      </c>
      <c r="D469" s="10">
        <v>1.6281E-2</v>
      </c>
      <c r="E469" s="10">
        <v>4.4422999999999997E-2</v>
      </c>
      <c r="F469" s="10">
        <v>8.4401000000000004E-2</v>
      </c>
      <c r="G469" s="10">
        <v>0.11693199999999999</v>
      </c>
      <c r="H469" s="10">
        <v>0.15074699999999999</v>
      </c>
      <c r="I469" s="10">
        <v>0.170964</v>
      </c>
      <c r="J469" s="10">
        <v>0.15909100000000001</v>
      </c>
      <c r="K469" s="10">
        <v>0.15221699999999999</v>
      </c>
      <c r="L469" s="10">
        <v>0.121757</v>
      </c>
      <c r="M469" s="10">
        <v>8.4795999999999996E-2</v>
      </c>
      <c r="N469" s="10">
        <v>7.6441999999999996E-2</v>
      </c>
      <c r="O469" s="10">
        <v>6.7794999999999994E-2</v>
      </c>
      <c r="P469" s="10">
        <v>4.1280999999999998E-2</v>
      </c>
      <c r="Q469" s="10">
        <v>8.2129999999999998E-3</v>
      </c>
      <c r="R469" s="10">
        <v>-4.9950000000000001E-2</v>
      </c>
      <c r="S469" s="10">
        <v>-9.0467000000000006E-2</v>
      </c>
      <c r="T469" s="10">
        <v>-0.12892799999999999</v>
      </c>
      <c r="U469" s="10">
        <v>-0.174794</v>
      </c>
      <c r="V469" s="10">
        <v>-0.186387</v>
      </c>
      <c r="W469" s="10">
        <v>-0.19245000000000001</v>
      </c>
      <c r="X469" s="10">
        <v>-0.21315000000000001</v>
      </c>
      <c r="Y469" s="10">
        <v>-0.23314099999999999</v>
      </c>
      <c r="Z469" s="10">
        <v>-0.22725799999999999</v>
      </c>
      <c r="AA469" s="10">
        <v>-0.20071700000000001</v>
      </c>
      <c r="AB469" s="10">
        <v>-0.17582200000000001</v>
      </c>
      <c r="AC469" s="10">
        <v>-0.16230800000000001</v>
      </c>
      <c r="AD469" s="10">
        <v>-0.160383</v>
      </c>
      <c r="AE469" s="10">
        <v>-0.16053300000000001</v>
      </c>
      <c r="AF469" s="10">
        <v>-0.156142</v>
      </c>
      <c r="AG469" s="10">
        <v>-0.15792400000000001</v>
      </c>
      <c r="AH469" s="10">
        <v>-0.17682200000000001</v>
      </c>
      <c r="AI469" s="10">
        <v>-0.189161</v>
      </c>
      <c r="AJ469" s="10">
        <v>-0.202543</v>
      </c>
      <c r="AK469" s="10">
        <v>-0.205593</v>
      </c>
      <c r="AL469" s="10">
        <v>-0.21850700000000001</v>
      </c>
      <c r="AM469" s="10">
        <v>-0.240201</v>
      </c>
      <c r="AN469" s="10">
        <v>-0.25907000000000002</v>
      </c>
      <c r="AO469" s="10">
        <v>-0.26065500000000003</v>
      </c>
      <c r="AP469" s="10">
        <v>-0.249226</v>
      </c>
      <c r="AQ469" s="10">
        <v>-0.236654</v>
      </c>
      <c r="AR469" s="10">
        <v>-0.24330599999999999</v>
      </c>
      <c r="AS469" s="10">
        <v>-0.25012800000000002</v>
      </c>
      <c r="AT469" s="10">
        <v>-0.272063</v>
      </c>
      <c r="AU469" s="10">
        <v>-0.308564</v>
      </c>
      <c r="AV469" s="10">
        <v>-0.32458599999999999</v>
      </c>
      <c r="AW469" s="10">
        <v>-0.32574700000000001</v>
      </c>
      <c r="AX469" s="10">
        <v>-0.31736300000000001</v>
      </c>
      <c r="AY469" s="10">
        <v>-0.30585400000000001</v>
      </c>
      <c r="AZ469" s="10">
        <v>-0.29586600000000002</v>
      </c>
      <c r="BA469" s="10">
        <v>-0.27948899999999999</v>
      </c>
      <c r="BB469" s="10">
        <v>-0.25540200000000002</v>
      </c>
      <c r="BC469" s="10">
        <v>-0.22334899999999999</v>
      </c>
      <c r="BD469" s="10">
        <v>-0.19339200000000001</v>
      </c>
      <c r="BE469" s="10">
        <v>-0.17022300000000001</v>
      </c>
      <c r="BF469" s="10">
        <v>-0.14924100000000001</v>
      </c>
      <c r="BG469" s="10">
        <v>-0.126218</v>
      </c>
      <c r="BH469" s="10">
        <v>-0.10312200000000001</v>
      </c>
      <c r="BI469" s="10">
        <v>-7.8384999999999996E-2</v>
      </c>
      <c r="BJ469" s="10">
        <v>-4.8175000000000003E-2</v>
      </c>
      <c r="BK469" s="10">
        <v>-1.2985999999999999E-2</v>
      </c>
      <c r="BL469" s="10">
        <v>2.2438E-2</v>
      </c>
      <c r="BM469" s="10">
        <v>5.5872999999999999E-2</v>
      </c>
      <c r="BN469" s="10">
        <v>8.7469000000000005E-2</v>
      </c>
      <c r="BO469" s="10">
        <v>0.119729</v>
      </c>
      <c r="BP469" s="10">
        <v>0.152917</v>
      </c>
      <c r="BQ469" s="10">
        <v>0.187079</v>
      </c>
      <c r="BR469" s="10">
        <v>0.22225300000000001</v>
      </c>
      <c r="BS469" s="10">
        <v>0.25846999999999998</v>
      </c>
      <c r="BT469" s="10">
        <v>0.29575899999999999</v>
      </c>
      <c r="BU469" s="10">
        <v>0.33415400000000001</v>
      </c>
      <c r="BV469" s="10">
        <v>0.37368600000000002</v>
      </c>
      <c r="BW469" s="10">
        <v>0.41438999999999998</v>
      </c>
      <c r="BX469" s="10">
        <v>0.45629900000000001</v>
      </c>
      <c r="BY469" s="10">
        <v>0.49945099999999998</v>
      </c>
      <c r="BZ469" s="10">
        <v>0.54388099999999995</v>
      </c>
      <c r="CA469" s="10">
        <v>0.58962700000000001</v>
      </c>
      <c r="CB469" s="10">
        <v>0.63672899999999999</v>
      </c>
    </row>
    <row r="470" spans="1:80">
      <c r="A470" s="10">
        <v>-2.7309999999999999E-3</v>
      </c>
      <c r="B470" s="10">
        <v>-9.6400000000000001E-4</v>
      </c>
      <c r="C470" s="10">
        <v>2.7875E-2</v>
      </c>
      <c r="D470" s="10">
        <v>9.1562000000000004E-2</v>
      </c>
      <c r="E470" s="10">
        <v>0.14489199999999999</v>
      </c>
      <c r="F470" s="10">
        <v>0.17438799999999999</v>
      </c>
      <c r="G470" s="10">
        <v>0.18961</v>
      </c>
      <c r="H470" s="10">
        <v>0.19672300000000001</v>
      </c>
      <c r="I470" s="10">
        <v>0.17769699999999999</v>
      </c>
      <c r="J470" s="10">
        <v>0.115518</v>
      </c>
      <c r="K470" s="10">
        <v>3.0421E-2</v>
      </c>
      <c r="L470" s="10">
        <v>-6.8820999999999993E-2</v>
      </c>
      <c r="M470" s="10">
        <v>-0.15404599999999999</v>
      </c>
      <c r="N470" s="10">
        <v>-0.222302</v>
      </c>
      <c r="O470" s="10">
        <v>-0.275723</v>
      </c>
      <c r="P470" s="10">
        <v>-0.29918800000000001</v>
      </c>
      <c r="Q470" s="10">
        <v>-0.32143699999999997</v>
      </c>
      <c r="R470" s="10">
        <v>-0.34697499999999998</v>
      </c>
      <c r="S470" s="10">
        <v>-0.34620499999999998</v>
      </c>
      <c r="T470" s="10">
        <v>-0.31087799999999999</v>
      </c>
      <c r="U470" s="10">
        <v>-0.27008500000000002</v>
      </c>
      <c r="V470" s="10">
        <v>-0.231379</v>
      </c>
      <c r="W470" s="10">
        <v>-0.19390199999999999</v>
      </c>
      <c r="X470" s="10">
        <v>-0.160275</v>
      </c>
      <c r="Y470" s="10">
        <v>-0.116178</v>
      </c>
      <c r="Z470" s="10">
        <v>-3.5979999999999998E-2</v>
      </c>
      <c r="AA470" s="10">
        <v>4.6376000000000001E-2</v>
      </c>
      <c r="AB470" s="10">
        <v>0.125695</v>
      </c>
      <c r="AC470" s="10">
        <v>0.21723899999999999</v>
      </c>
      <c r="AD470" s="10">
        <v>0.31134000000000001</v>
      </c>
      <c r="AE470" s="10">
        <v>0.38489699999999999</v>
      </c>
      <c r="AF470" s="10">
        <v>0.44012299999999999</v>
      </c>
      <c r="AG470" s="10">
        <v>0.49593799999999999</v>
      </c>
      <c r="AH470" s="10">
        <v>0.53728399999999998</v>
      </c>
      <c r="AI470" s="10">
        <v>0.57524799999999998</v>
      </c>
      <c r="AJ470" s="10">
        <v>0.66323200000000004</v>
      </c>
      <c r="AK470" s="10">
        <v>0.74980999999999998</v>
      </c>
      <c r="AL470" s="10">
        <v>0.86322699999999997</v>
      </c>
      <c r="AM470" s="10">
        <v>0.97002299999999997</v>
      </c>
      <c r="AN470" s="10">
        <v>1.0526089999999999</v>
      </c>
      <c r="AO470" s="10">
        <v>1.145246</v>
      </c>
      <c r="AP470" s="10">
        <v>1.2322230000000001</v>
      </c>
      <c r="AQ470" s="10">
        <v>1.271301</v>
      </c>
      <c r="AR470" s="10">
        <v>1.258605</v>
      </c>
      <c r="AS470" s="10">
        <v>1.271692</v>
      </c>
      <c r="AT470" s="10">
        <v>1.2762389999999999</v>
      </c>
      <c r="AU470" s="10">
        <v>1.2822290000000001</v>
      </c>
      <c r="AV470" s="10">
        <v>1.3153630000000001</v>
      </c>
      <c r="AW470" s="10">
        <v>1.294206</v>
      </c>
      <c r="AX470" s="10">
        <v>1.244235</v>
      </c>
      <c r="AY470" s="10">
        <v>1.2131620000000001</v>
      </c>
      <c r="AZ470" s="10">
        <v>1.202612</v>
      </c>
      <c r="BA470" s="10">
        <v>1.198394</v>
      </c>
      <c r="BB470" s="10">
        <v>1.188429</v>
      </c>
      <c r="BC470" s="10">
        <v>1.1614679999999999</v>
      </c>
      <c r="BD470" s="10">
        <v>1.138679</v>
      </c>
      <c r="BE470" s="10">
        <v>1.1258550000000001</v>
      </c>
      <c r="BF470" s="10">
        <v>1.1072230000000001</v>
      </c>
      <c r="BG470" s="10">
        <v>1.096355</v>
      </c>
      <c r="BH470" s="10">
        <v>1.109712</v>
      </c>
      <c r="BI470" s="10">
        <v>1.151281</v>
      </c>
      <c r="BJ470" s="10">
        <v>1.1886239999999999</v>
      </c>
      <c r="BK470" s="10">
        <v>1.2017370000000001</v>
      </c>
      <c r="BL470" s="10">
        <v>1.2226129999999999</v>
      </c>
      <c r="BM470" s="10">
        <v>1.2426969999999999</v>
      </c>
      <c r="BN470" s="10">
        <v>1.262556</v>
      </c>
      <c r="BO470" s="10">
        <v>1.2819590000000001</v>
      </c>
      <c r="BP470" s="10">
        <v>1.3003119999999999</v>
      </c>
      <c r="BQ470" s="10">
        <v>1.3188169999999999</v>
      </c>
      <c r="BR470" s="10">
        <v>1.3374710000000001</v>
      </c>
      <c r="BS470" s="10">
        <v>1.356276</v>
      </c>
      <c r="BT470" s="10">
        <v>1.375232</v>
      </c>
      <c r="BU470" s="10">
        <v>1.3943399999999999</v>
      </c>
      <c r="BV470" s="10">
        <v>1.413602</v>
      </c>
      <c r="BW470" s="10">
        <v>1.4330179999999999</v>
      </c>
      <c r="BX470" s="10">
        <v>1.452591</v>
      </c>
      <c r="BY470" s="10">
        <v>1.4723219999999999</v>
      </c>
      <c r="BZ470" s="10">
        <v>1.492211</v>
      </c>
      <c r="CA470" s="10">
        <v>1.5122599999999999</v>
      </c>
      <c r="CB470" s="10">
        <v>1.5324709999999999</v>
      </c>
    </row>
    <row r="471" spans="1:80">
      <c r="A471" s="10">
        <v>1.8717999999999999E-2</v>
      </c>
      <c r="B471" s="10">
        <v>2.9604999999999999E-2</v>
      </c>
      <c r="C471" s="10">
        <v>3.2106000000000003E-2</v>
      </c>
      <c r="D471" s="10">
        <v>5.1137000000000002E-2</v>
      </c>
      <c r="E471" s="10">
        <v>7.1105000000000002E-2</v>
      </c>
      <c r="F471" s="10">
        <v>8.4557999999999994E-2</v>
      </c>
      <c r="G471" s="10">
        <v>0.107936</v>
      </c>
      <c r="H471" s="10">
        <v>0.138103</v>
      </c>
      <c r="I471" s="10">
        <v>0.145922</v>
      </c>
      <c r="J471" s="10">
        <v>0.131327</v>
      </c>
      <c r="K471" s="10">
        <v>0.114776</v>
      </c>
      <c r="L471" s="10">
        <v>9.0367000000000003E-2</v>
      </c>
      <c r="M471" s="10">
        <v>5.7519000000000001E-2</v>
      </c>
      <c r="N471" s="10">
        <v>3.4909999999999997E-2</v>
      </c>
      <c r="O471" s="10">
        <v>2.6158000000000001E-2</v>
      </c>
      <c r="P471" s="10">
        <v>4.1821999999999998E-2</v>
      </c>
      <c r="Q471" s="10">
        <v>8.7801000000000004E-2</v>
      </c>
      <c r="R471" s="10">
        <v>0.11114400000000001</v>
      </c>
      <c r="S471" s="10">
        <v>0.113897</v>
      </c>
      <c r="T471" s="10">
        <v>9.6988000000000005E-2</v>
      </c>
      <c r="U471" s="10">
        <v>9.4759999999999997E-2</v>
      </c>
      <c r="V471" s="10">
        <v>0.11110200000000001</v>
      </c>
      <c r="W471" s="10">
        <v>0.14852699999999999</v>
      </c>
      <c r="X471" s="10">
        <v>0.18582899999999999</v>
      </c>
      <c r="Y471" s="10">
        <v>0.229299</v>
      </c>
      <c r="Z471" s="10">
        <v>0.28171800000000002</v>
      </c>
      <c r="AA471" s="10">
        <v>0.32374700000000001</v>
      </c>
      <c r="AB471" s="10">
        <v>0.37026399999999998</v>
      </c>
      <c r="AC471" s="10">
        <v>0.45571899999999999</v>
      </c>
      <c r="AD471" s="10">
        <v>0.56229899999999999</v>
      </c>
      <c r="AE471" s="10">
        <v>0.72371099999999999</v>
      </c>
      <c r="AF471" s="10">
        <v>0.91652299999999998</v>
      </c>
      <c r="AG471" s="10">
        <v>1.089442</v>
      </c>
      <c r="AH471" s="10">
        <v>1.2718339999999999</v>
      </c>
      <c r="AI471" s="10">
        <v>1.4791829999999999</v>
      </c>
      <c r="AJ471" s="10">
        <v>1.676984</v>
      </c>
      <c r="AK471" s="10">
        <v>1.8508180000000001</v>
      </c>
      <c r="AL471" s="10">
        <v>2.0461849999999999</v>
      </c>
      <c r="AM471" s="10">
        <v>2.2658580000000001</v>
      </c>
      <c r="AN471" s="10">
        <v>2.450739</v>
      </c>
      <c r="AO471" s="10">
        <v>2.553283</v>
      </c>
      <c r="AP471" s="10">
        <v>2.5689359999999999</v>
      </c>
      <c r="AQ471" s="10">
        <v>2.6165060000000002</v>
      </c>
      <c r="AR471" s="10">
        <v>2.7020710000000001</v>
      </c>
      <c r="AS471" s="10">
        <v>2.7957900000000002</v>
      </c>
      <c r="AT471" s="10">
        <v>2.868322</v>
      </c>
      <c r="AU471" s="10">
        <v>2.889624</v>
      </c>
      <c r="AV471" s="10">
        <v>2.8960949999999999</v>
      </c>
      <c r="AW471" s="10">
        <v>2.902685</v>
      </c>
      <c r="AX471" s="10">
        <v>2.867356</v>
      </c>
      <c r="AY471" s="10">
        <v>2.7967810000000002</v>
      </c>
      <c r="AZ471" s="10">
        <v>2.7124600000000001</v>
      </c>
      <c r="BA471" s="10">
        <v>2.648717</v>
      </c>
      <c r="BB471" s="10">
        <v>2.6001409999999998</v>
      </c>
      <c r="BC471" s="10">
        <v>2.524321</v>
      </c>
      <c r="BD471" s="10">
        <v>2.463069</v>
      </c>
      <c r="BE471" s="10">
        <v>2.41547</v>
      </c>
      <c r="BF471" s="10">
        <v>2.3594279999999999</v>
      </c>
      <c r="BG471" s="10">
        <v>2.3451409999999999</v>
      </c>
      <c r="BH471" s="10">
        <v>2.342203</v>
      </c>
      <c r="BI471" s="10">
        <v>2.3223790000000002</v>
      </c>
      <c r="BJ471" s="10">
        <v>2.3233069999999998</v>
      </c>
      <c r="BK471" s="10">
        <v>2.3266070000000001</v>
      </c>
      <c r="BL471" s="10">
        <v>2.3653940000000002</v>
      </c>
      <c r="BM471" s="10">
        <v>2.415619</v>
      </c>
      <c r="BN471" s="10">
        <v>2.4627309999999998</v>
      </c>
      <c r="BO471" s="10">
        <v>2.5104250000000001</v>
      </c>
      <c r="BP471" s="10">
        <v>2.55864</v>
      </c>
      <c r="BQ471" s="10">
        <v>2.6074869999999999</v>
      </c>
      <c r="BR471" s="10">
        <v>2.6570040000000001</v>
      </c>
      <c r="BS471" s="10">
        <v>2.7071999999999998</v>
      </c>
      <c r="BT471" s="10">
        <v>2.758086</v>
      </c>
      <c r="BU471" s="10">
        <v>2.8096700000000001</v>
      </c>
      <c r="BV471" s="10">
        <v>2.8619620000000001</v>
      </c>
      <c r="BW471" s="10">
        <v>2.9149720000000001</v>
      </c>
      <c r="BX471" s="10">
        <v>2.968709</v>
      </c>
      <c r="BY471" s="10">
        <v>3.0231840000000001</v>
      </c>
      <c r="BZ471" s="10">
        <v>3.0784069999999999</v>
      </c>
      <c r="CA471" s="10">
        <v>3.134388</v>
      </c>
      <c r="CB471" s="10">
        <v>3.1911369999999999</v>
      </c>
    </row>
    <row r="472" spans="1:80">
      <c r="A472" s="10">
        <v>4.9619999999999997E-2</v>
      </c>
      <c r="B472" s="10">
        <v>0.11785</v>
      </c>
      <c r="C472" s="10">
        <v>0.17927399999999999</v>
      </c>
      <c r="D472" s="10">
        <v>0.234095</v>
      </c>
      <c r="E472" s="10">
        <v>0.294626</v>
      </c>
      <c r="F472" s="10">
        <v>0.36896699999999999</v>
      </c>
      <c r="G472" s="10">
        <v>0.46337699999999998</v>
      </c>
      <c r="H472" s="10">
        <v>0.54000499999999996</v>
      </c>
      <c r="I472" s="10">
        <v>0.607572</v>
      </c>
      <c r="J472" s="10">
        <v>0.64827900000000005</v>
      </c>
      <c r="K472" s="10">
        <v>0.63134199999999996</v>
      </c>
      <c r="L472" s="10">
        <v>0.58157000000000003</v>
      </c>
      <c r="M472" s="10">
        <v>0.54005700000000001</v>
      </c>
      <c r="N472" s="10">
        <v>0.55521600000000004</v>
      </c>
      <c r="O472" s="10">
        <v>0.62248899999999996</v>
      </c>
      <c r="P472" s="10">
        <v>0.695658</v>
      </c>
      <c r="Q472" s="10">
        <v>0.74021300000000001</v>
      </c>
      <c r="R472" s="10">
        <v>0.75782400000000005</v>
      </c>
      <c r="S472" s="10">
        <v>0.78495300000000001</v>
      </c>
      <c r="T472" s="10">
        <v>0.81534899999999999</v>
      </c>
      <c r="U472" s="10">
        <v>0.86801300000000003</v>
      </c>
      <c r="V472" s="10">
        <v>0.94369199999999998</v>
      </c>
      <c r="W472" s="10">
        <v>1.0089220000000001</v>
      </c>
      <c r="X472" s="10">
        <v>1.117146</v>
      </c>
      <c r="Y472" s="10">
        <v>1.2339199999999999</v>
      </c>
      <c r="Z472" s="10">
        <v>1.3280959999999999</v>
      </c>
      <c r="AA472" s="10">
        <v>1.400946</v>
      </c>
      <c r="AB472" s="10">
        <v>1.4530719999999999</v>
      </c>
      <c r="AC472" s="10">
        <v>1.500113</v>
      </c>
      <c r="AD472" s="10">
        <v>1.5255799999999999</v>
      </c>
      <c r="AE472" s="10">
        <v>1.506372</v>
      </c>
      <c r="AF472" s="10">
        <v>1.5157590000000001</v>
      </c>
      <c r="AG472" s="10">
        <v>1.5671379999999999</v>
      </c>
      <c r="AH472" s="10">
        <v>1.6066990000000001</v>
      </c>
      <c r="AI472" s="10">
        <v>1.61052</v>
      </c>
      <c r="AJ472" s="10">
        <v>1.6466270000000001</v>
      </c>
      <c r="AK472" s="10">
        <v>1.7389619999999999</v>
      </c>
      <c r="AL472" s="10">
        <v>1.823143</v>
      </c>
      <c r="AM472" s="10">
        <v>1.8629020000000001</v>
      </c>
      <c r="AN472" s="10">
        <v>1.8298000000000001</v>
      </c>
      <c r="AO472" s="10">
        <v>1.822827</v>
      </c>
      <c r="AP472" s="10">
        <v>1.8554949999999999</v>
      </c>
      <c r="AQ472" s="10">
        <v>1.899664</v>
      </c>
      <c r="AR472" s="10">
        <v>1.9214739999999999</v>
      </c>
      <c r="AS472" s="10">
        <v>1.9392149999999999</v>
      </c>
      <c r="AT472" s="10">
        <v>2.0035099999999999</v>
      </c>
      <c r="AU472" s="10">
        <v>2.0803449999999999</v>
      </c>
      <c r="AV472" s="10">
        <v>2.1745190000000001</v>
      </c>
      <c r="AW472" s="10">
        <v>2.2375229999999999</v>
      </c>
      <c r="AX472" s="10">
        <v>2.2204730000000001</v>
      </c>
      <c r="AY472" s="10">
        <v>2.1678829999999998</v>
      </c>
      <c r="AZ472" s="10">
        <v>2.1111939999999998</v>
      </c>
      <c r="BA472" s="10">
        <v>2.0883449999999999</v>
      </c>
      <c r="BB472" s="10">
        <v>2.1269459999999998</v>
      </c>
      <c r="BC472" s="10">
        <v>2.1662409999999999</v>
      </c>
      <c r="BD472" s="10">
        <v>2.153883</v>
      </c>
      <c r="BE472" s="10">
        <v>2.1019760000000001</v>
      </c>
      <c r="BF472" s="10">
        <v>2.0182250000000002</v>
      </c>
      <c r="BG472" s="10">
        <v>1.941311</v>
      </c>
      <c r="BH472" s="10">
        <v>1.883815</v>
      </c>
      <c r="BI472" s="10">
        <v>1.82677</v>
      </c>
      <c r="BJ472" s="10">
        <v>1.764899</v>
      </c>
      <c r="BK472" s="10">
        <v>1.7250030000000001</v>
      </c>
      <c r="BL472" s="10">
        <v>1.711346</v>
      </c>
      <c r="BM472" s="10">
        <v>1.701608</v>
      </c>
      <c r="BN472" s="10">
        <v>1.68652</v>
      </c>
      <c r="BO472" s="10">
        <v>1.669762</v>
      </c>
      <c r="BP472" s="10">
        <v>1.653653</v>
      </c>
      <c r="BQ472" s="10">
        <v>1.6376280000000001</v>
      </c>
      <c r="BR472" s="10">
        <v>1.6216999999999999</v>
      </c>
      <c r="BS472" s="10">
        <v>1.6058669999999999</v>
      </c>
      <c r="BT472" s="10">
        <v>1.590131</v>
      </c>
      <c r="BU472" s="10">
        <v>1.574489</v>
      </c>
      <c r="BV472" s="10">
        <v>1.558942</v>
      </c>
      <c r="BW472" s="10">
        <v>1.5434890000000001</v>
      </c>
      <c r="BX472" s="10">
        <v>1.5281290000000001</v>
      </c>
      <c r="BY472" s="10">
        <v>1.5128619999999999</v>
      </c>
      <c r="BZ472" s="10">
        <v>1.497687</v>
      </c>
      <c r="CA472" s="10">
        <v>1.482604</v>
      </c>
      <c r="CB472" s="10">
        <v>1.4676119999999999</v>
      </c>
    </row>
    <row r="473" spans="1:80">
      <c r="A473" s="10">
        <v>-2.4039999999999999E-2</v>
      </c>
      <c r="B473" s="10">
        <v>-4.53E-2</v>
      </c>
      <c r="C473" s="10">
        <v>-6.6400000000000001E-2</v>
      </c>
      <c r="D473" s="10">
        <v>-0.102866</v>
      </c>
      <c r="E473" s="10">
        <v>-0.15291299999999999</v>
      </c>
      <c r="F473" s="10">
        <v>-0.179341</v>
      </c>
      <c r="G473" s="10">
        <v>-0.18137700000000001</v>
      </c>
      <c r="H473" s="10">
        <v>-0.17574100000000001</v>
      </c>
      <c r="I473" s="10">
        <v>-0.15529599999999999</v>
      </c>
      <c r="J473" s="10">
        <v>-0.14400299999999999</v>
      </c>
      <c r="K473" s="10">
        <v>-0.14019300000000001</v>
      </c>
      <c r="L473" s="10">
        <v>-0.12898200000000001</v>
      </c>
      <c r="M473" s="10">
        <v>-0.13003899999999999</v>
      </c>
      <c r="N473" s="10">
        <v>-0.15493999999999999</v>
      </c>
      <c r="O473" s="10">
        <v>-0.176204</v>
      </c>
      <c r="P473" s="10">
        <v>-0.192333</v>
      </c>
      <c r="Q473" s="10">
        <v>-0.18557299999999999</v>
      </c>
      <c r="R473" s="10">
        <v>-0.16939000000000001</v>
      </c>
      <c r="S473" s="10">
        <v>-0.16464200000000001</v>
      </c>
      <c r="T473" s="10">
        <v>-0.163436</v>
      </c>
      <c r="U473" s="10">
        <v>-0.170151</v>
      </c>
      <c r="V473" s="10">
        <v>-0.19483500000000001</v>
      </c>
      <c r="W473" s="10">
        <v>-0.225968</v>
      </c>
      <c r="X473" s="10">
        <v>-0.24576700000000001</v>
      </c>
      <c r="Y473" s="10">
        <v>-0.26950600000000002</v>
      </c>
      <c r="Z473" s="10">
        <v>-0.31821100000000002</v>
      </c>
      <c r="AA473" s="10">
        <v>-0.37574800000000003</v>
      </c>
      <c r="AB473" s="10">
        <v>-0.42126400000000003</v>
      </c>
      <c r="AC473" s="10">
        <v>-0.45489600000000002</v>
      </c>
      <c r="AD473" s="10">
        <v>-0.484406</v>
      </c>
      <c r="AE473" s="10">
        <v>-0.51347500000000001</v>
      </c>
      <c r="AF473" s="10">
        <v>-0.54634000000000005</v>
      </c>
      <c r="AG473" s="10">
        <v>-0.57758500000000002</v>
      </c>
      <c r="AH473" s="10">
        <v>-0.59256900000000001</v>
      </c>
      <c r="AI473" s="10">
        <v>-0.60234799999999999</v>
      </c>
      <c r="AJ473" s="10">
        <v>-0.60889899999999997</v>
      </c>
      <c r="AK473" s="10">
        <v>-0.61451699999999998</v>
      </c>
      <c r="AL473" s="10">
        <v>-0.62730699999999995</v>
      </c>
      <c r="AM473" s="10">
        <v>-0.64563700000000002</v>
      </c>
      <c r="AN473" s="10">
        <v>-0.66053399999999995</v>
      </c>
      <c r="AO473" s="10">
        <v>-0.67113</v>
      </c>
      <c r="AP473" s="10">
        <v>-0.68833599999999995</v>
      </c>
      <c r="AQ473" s="10">
        <v>-0.71035899999999996</v>
      </c>
      <c r="AR473" s="10">
        <v>-0.72640700000000002</v>
      </c>
      <c r="AS473" s="10">
        <v>-0.73299599999999998</v>
      </c>
      <c r="AT473" s="10">
        <v>-0.73430499999999999</v>
      </c>
      <c r="AU473" s="10">
        <v>-0.73109800000000003</v>
      </c>
      <c r="AV473" s="10">
        <v>-0.72760000000000002</v>
      </c>
      <c r="AW473" s="10">
        <v>-0.72947600000000001</v>
      </c>
      <c r="AX473" s="10">
        <v>-0.73124599999999995</v>
      </c>
      <c r="AY473" s="10">
        <v>-0.731213</v>
      </c>
      <c r="AZ473" s="10">
        <v>-0.72538599999999998</v>
      </c>
      <c r="BA473" s="10">
        <v>-0.71748800000000001</v>
      </c>
      <c r="BB473" s="10">
        <v>-0.70653200000000005</v>
      </c>
      <c r="BC473" s="10">
        <v>-0.69360100000000002</v>
      </c>
      <c r="BD473" s="10">
        <v>-0.682037</v>
      </c>
      <c r="BE473" s="10">
        <v>-0.67101200000000005</v>
      </c>
      <c r="BF473" s="10">
        <v>-0.66196600000000005</v>
      </c>
      <c r="BG473" s="10">
        <v>-0.65588000000000002</v>
      </c>
      <c r="BH473" s="10">
        <v>-0.65346400000000004</v>
      </c>
      <c r="BI473" s="10">
        <v>-0.65277700000000005</v>
      </c>
      <c r="BJ473" s="10">
        <v>-0.65119300000000002</v>
      </c>
      <c r="BK473" s="10">
        <v>-0.64671299999999998</v>
      </c>
      <c r="BL473" s="10">
        <v>-0.64262699999999995</v>
      </c>
      <c r="BM473" s="10">
        <v>-0.63813399999999998</v>
      </c>
      <c r="BN473" s="10">
        <v>-0.63335200000000003</v>
      </c>
      <c r="BO473" s="10">
        <v>-0.62830799999999998</v>
      </c>
      <c r="BP473" s="10">
        <v>-0.62302100000000005</v>
      </c>
      <c r="BQ473" s="10">
        <v>-0.61765999999999999</v>
      </c>
      <c r="BR473" s="10">
        <v>-0.61222200000000004</v>
      </c>
      <c r="BS473" s="10">
        <v>-0.60670800000000003</v>
      </c>
      <c r="BT473" s="10">
        <v>-0.60111499999999995</v>
      </c>
      <c r="BU473" s="10">
        <v>-0.59544200000000003</v>
      </c>
      <c r="BV473" s="10">
        <v>-0.58968900000000002</v>
      </c>
      <c r="BW473" s="10">
        <v>-0.58385399999999998</v>
      </c>
      <c r="BX473" s="10">
        <v>-0.57793600000000001</v>
      </c>
      <c r="BY473" s="10">
        <v>-0.57193400000000005</v>
      </c>
      <c r="BZ473" s="10">
        <v>-0.56584699999999999</v>
      </c>
      <c r="CA473" s="10">
        <v>-0.55967299999999998</v>
      </c>
      <c r="CB473" s="10">
        <v>-0.55341099999999999</v>
      </c>
    </row>
    <row r="474" spans="1:80">
      <c r="A474" s="10">
        <v>6.9800000000000005E-4</v>
      </c>
      <c r="B474" s="10">
        <v>-3.7260000000000001E-3</v>
      </c>
      <c r="C474" s="10">
        <v>-1.1849E-2</v>
      </c>
      <c r="D474" s="10">
        <v>1.1180000000000001E-3</v>
      </c>
      <c r="E474" s="10">
        <v>1.0749E-2</v>
      </c>
      <c r="F474" s="10">
        <v>1.0187E-2</v>
      </c>
      <c r="G474" s="10">
        <v>3.0630000000000002E-3</v>
      </c>
      <c r="H474" s="10">
        <v>-2.0112000000000001E-2</v>
      </c>
      <c r="I474" s="10">
        <v>-4.8994999999999997E-2</v>
      </c>
      <c r="J474" s="10">
        <v>-8.2028000000000004E-2</v>
      </c>
      <c r="K474" s="10">
        <v>-0.13140499999999999</v>
      </c>
      <c r="L474" s="10">
        <v>-0.17863000000000001</v>
      </c>
      <c r="M474" s="10">
        <v>-0.22085399999999999</v>
      </c>
      <c r="N474" s="10">
        <v>-0.24920100000000001</v>
      </c>
      <c r="O474" s="10">
        <v>-0.27255600000000002</v>
      </c>
      <c r="P474" s="10">
        <v>-0.29189500000000002</v>
      </c>
      <c r="Q474" s="10">
        <v>-0.32492199999999999</v>
      </c>
      <c r="R474" s="10">
        <v>-0.361813</v>
      </c>
      <c r="S474" s="10">
        <v>-0.38160699999999997</v>
      </c>
      <c r="T474" s="10">
        <v>-0.39007599999999998</v>
      </c>
      <c r="U474" s="10">
        <v>-0.38877099999999998</v>
      </c>
      <c r="V474" s="10">
        <v>-0.37682900000000003</v>
      </c>
      <c r="W474" s="10">
        <v>-0.37193999999999999</v>
      </c>
      <c r="X474" s="10">
        <v>-0.36974800000000002</v>
      </c>
      <c r="Y474" s="10">
        <v>-0.38924799999999998</v>
      </c>
      <c r="Z474" s="10">
        <v>-0.41859299999999999</v>
      </c>
      <c r="AA474" s="10">
        <v>-0.45916800000000002</v>
      </c>
      <c r="AB474" s="10">
        <v>-0.49054599999999998</v>
      </c>
      <c r="AC474" s="10">
        <v>-0.51165300000000002</v>
      </c>
      <c r="AD474" s="10">
        <v>-0.52642800000000001</v>
      </c>
      <c r="AE474" s="10">
        <v>-0.52989900000000001</v>
      </c>
      <c r="AF474" s="10">
        <v>-0.53382499999999999</v>
      </c>
      <c r="AG474" s="10">
        <v>-0.541574</v>
      </c>
      <c r="AH474" s="10">
        <v>-0.55020599999999997</v>
      </c>
      <c r="AI474" s="10">
        <v>-0.56083899999999998</v>
      </c>
      <c r="AJ474" s="10">
        <v>-0.57815899999999998</v>
      </c>
      <c r="AK474" s="10">
        <v>-0.60062099999999996</v>
      </c>
      <c r="AL474" s="10">
        <v>-0.62072899999999998</v>
      </c>
      <c r="AM474" s="10">
        <v>-0.63901699999999995</v>
      </c>
      <c r="AN474" s="10">
        <v>-0.64803200000000005</v>
      </c>
      <c r="AO474" s="10">
        <v>-0.65192399999999995</v>
      </c>
      <c r="AP474" s="10">
        <v>-0.65639400000000003</v>
      </c>
      <c r="AQ474" s="10">
        <v>-0.65722800000000003</v>
      </c>
      <c r="AR474" s="10">
        <v>-0.65243200000000001</v>
      </c>
      <c r="AS474" s="10">
        <v>-0.64432699999999998</v>
      </c>
      <c r="AT474" s="10">
        <v>-0.63015299999999996</v>
      </c>
      <c r="AU474" s="10">
        <v>-0.61413700000000004</v>
      </c>
      <c r="AV474" s="10">
        <v>-0.59588399999999997</v>
      </c>
      <c r="AW474" s="10">
        <v>-0.57509299999999997</v>
      </c>
      <c r="AX474" s="10">
        <v>-0.54852500000000004</v>
      </c>
      <c r="AY474" s="10">
        <v>-0.52253300000000003</v>
      </c>
      <c r="AZ474" s="10">
        <v>-0.50230699999999995</v>
      </c>
      <c r="BA474" s="10">
        <v>-0.49222199999999999</v>
      </c>
      <c r="BB474" s="10">
        <v>-0.487236</v>
      </c>
      <c r="BC474" s="10">
        <v>-0.48321199999999997</v>
      </c>
      <c r="BD474" s="10">
        <v>-0.48403000000000002</v>
      </c>
      <c r="BE474" s="10">
        <v>-0.47935299999999997</v>
      </c>
      <c r="BF474" s="10">
        <v>-0.47164400000000001</v>
      </c>
      <c r="BG474" s="10">
        <v>-0.46353699999999998</v>
      </c>
      <c r="BH474" s="10">
        <v>-0.45203500000000002</v>
      </c>
      <c r="BI474" s="10">
        <v>-0.44350499999999998</v>
      </c>
      <c r="BJ474" s="10">
        <v>-0.43966100000000002</v>
      </c>
      <c r="BK474" s="10">
        <v>-0.43601099999999998</v>
      </c>
      <c r="BL474" s="10">
        <v>-0.430782</v>
      </c>
      <c r="BM474" s="10">
        <v>-0.42452699999999999</v>
      </c>
      <c r="BN474" s="10">
        <v>-0.41854999999999998</v>
      </c>
      <c r="BO474" s="10">
        <v>-0.41261300000000001</v>
      </c>
      <c r="BP474" s="10">
        <v>-0.40631</v>
      </c>
      <c r="BQ474" s="10">
        <v>-0.39993600000000001</v>
      </c>
      <c r="BR474" s="10">
        <v>-0.39349400000000001</v>
      </c>
      <c r="BS474" s="10">
        <v>-0.38698300000000002</v>
      </c>
      <c r="BT474" s="10">
        <v>-0.38040099999999999</v>
      </c>
      <c r="BU474" s="10">
        <v>-0.373749</v>
      </c>
      <c r="BV474" s="10">
        <v>-0.36702600000000002</v>
      </c>
      <c r="BW474" s="10">
        <v>-0.36022999999999999</v>
      </c>
      <c r="BX474" s="10">
        <v>-0.35336099999999998</v>
      </c>
      <c r="BY474" s="10">
        <v>-0.34641899999999998</v>
      </c>
      <c r="BZ474" s="10">
        <v>-0.33940199999999998</v>
      </c>
      <c r="CA474" s="10">
        <v>-0.33230999999999999</v>
      </c>
      <c r="CB474" s="10">
        <v>-0.32514199999999999</v>
      </c>
    </row>
    <row r="475" spans="1:80">
      <c r="A475" s="10">
        <v>6.8580000000000004E-3</v>
      </c>
      <c r="B475" s="10">
        <v>4.8450000000000003E-3</v>
      </c>
      <c r="C475" s="10">
        <v>-1.549E-2</v>
      </c>
      <c r="D475" s="10">
        <v>-5.0694000000000003E-2</v>
      </c>
      <c r="E475" s="10">
        <v>-0.100007</v>
      </c>
      <c r="F475" s="10">
        <v>-0.13797499999999999</v>
      </c>
      <c r="G475" s="10">
        <v>-0.146873</v>
      </c>
      <c r="H475" s="10">
        <v>-0.156307</v>
      </c>
      <c r="I475" s="10">
        <v>-0.15970799999999999</v>
      </c>
      <c r="J475" s="10">
        <v>-0.16081200000000001</v>
      </c>
      <c r="K475" s="10">
        <v>-0.177457</v>
      </c>
      <c r="L475" s="10">
        <v>-0.21979299999999999</v>
      </c>
      <c r="M475" s="10">
        <v>-0.27714299999999997</v>
      </c>
      <c r="N475" s="10">
        <v>-0.32934400000000003</v>
      </c>
      <c r="O475" s="10">
        <v>-0.35681000000000002</v>
      </c>
      <c r="P475" s="10">
        <v>-0.36843399999999998</v>
      </c>
      <c r="Q475" s="10">
        <v>-0.38170900000000002</v>
      </c>
      <c r="R475" s="10">
        <v>-0.38734499999999999</v>
      </c>
      <c r="S475" s="10">
        <v>-0.39966099999999999</v>
      </c>
      <c r="T475" s="10">
        <v>-0.41486899999999999</v>
      </c>
      <c r="U475" s="10">
        <v>-0.42694500000000002</v>
      </c>
      <c r="V475" s="10">
        <v>-0.43301699999999999</v>
      </c>
      <c r="W475" s="10">
        <v>-0.43634200000000001</v>
      </c>
      <c r="X475" s="10">
        <v>-0.43231199999999997</v>
      </c>
      <c r="Y475" s="10">
        <v>-0.41439900000000002</v>
      </c>
      <c r="Z475" s="10">
        <v>-0.38570900000000002</v>
      </c>
      <c r="AA475" s="10">
        <v>-0.34878500000000001</v>
      </c>
      <c r="AB475" s="10">
        <v>-0.294377</v>
      </c>
      <c r="AC475" s="10">
        <v>-0.224382</v>
      </c>
      <c r="AD475" s="10">
        <v>-0.149702</v>
      </c>
      <c r="AE475" s="10">
        <v>-9.1758000000000006E-2</v>
      </c>
      <c r="AF475" s="10">
        <v>-3.7054999999999998E-2</v>
      </c>
      <c r="AG475" s="10">
        <v>1.3396999999999999E-2</v>
      </c>
      <c r="AH475" s="10">
        <v>6.6114999999999993E-2</v>
      </c>
      <c r="AI475" s="10">
        <v>0.15559200000000001</v>
      </c>
      <c r="AJ475" s="10">
        <v>0.26266800000000001</v>
      </c>
      <c r="AK475" s="10">
        <v>0.34882600000000002</v>
      </c>
      <c r="AL475" s="10">
        <v>0.39437299999999997</v>
      </c>
      <c r="AM475" s="10">
        <v>0.40721000000000002</v>
      </c>
      <c r="AN475" s="10">
        <v>0.42031600000000002</v>
      </c>
      <c r="AO475" s="10">
        <v>0.45976</v>
      </c>
      <c r="AP475" s="10">
        <v>0.477825</v>
      </c>
      <c r="AQ475" s="10">
        <v>0.44089400000000001</v>
      </c>
      <c r="AR475" s="10">
        <v>0.41637999999999997</v>
      </c>
      <c r="AS475" s="10">
        <v>0.39905600000000002</v>
      </c>
      <c r="AT475" s="10">
        <v>0.40093600000000001</v>
      </c>
      <c r="AU475" s="10">
        <v>0.382469</v>
      </c>
      <c r="AV475" s="10">
        <v>0.34946700000000003</v>
      </c>
      <c r="AW475" s="10">
        <v>0.29279699999999997</v>
      </c>
      <c r="AX475" s="10">
        <v>0.24538099999999999</v>
      </c>
      <c r="AY475" s="10">
        <v>0.196385</v>
      </c>
      <c r="AZ475" s="10">
        <v>0.159446</v>
      </c>
      <c r="BA475" s="10">
        <v>0.12211900000000001</v>
      </c>
      <c r="BB475" s="10">
        <v>8.5274000000000003E-2</v>
      </c>
      <c r="BC475" s="10">
        <v>5.1931999999999999E-2</v>
      </c>
      <c r="BD475" s="10">
        <v>7.0749999999999997E-3</v>
      </c>
      <c r="BE475" s="10">
        <v>-5.0292999999999997E-2</v>
      </c>
      <c r="BF475" s="10">
        <v>-0.104315</v>
      </c>
      <c r="BG475" s="10">
        <v>-0.14418300000000001</v>
      </c>
      <c r="BH475" s="10">
        <v>-0.175314</v>
      </c>
      <c r="BI475" s="10">
        <v>-0.203731</v>
      </c>
      <c r="BJ475" s="10">
        <v>-0.23886399999999999</v>
      </c>
      <c r="BK475" s="10">
        <v>-0.27644400000000002</v>
      </c>
      <c r="BL475" s="10">
        <v>-0.31246299999999999</v>
      </c>
      <c r="BM475" s="10">
        <v>-0.34588799999999997</v>
      </c>
      <c r="BN475" s="10">
        <v>-0.37448399999999998</v>
      </c>
      <c r="BO475" s="10">
        <v>-0.40215600000000001</v>
      </c>
      <c r="BP475" s="10">
        <v>-0.42861500000000002</v>
      </c>
      <c r="BQ475" s="10">
        <v>-0.453903</v>
      </c>
      <c r="BR475" s="10">
        <v>-0.478072</v>
      </c>
      <c r="BS475" s="10">
        <v>-0.50117</v>
      </c>
      <c r="BT475" s="10">
        <v>-0.52324700000000002</v>
      </c>
      <c r="BU475" s="10">
        <v>-0.544346</v>
      </c>
      <c r="BV475" s="10">
        <v>-0.56451200000000001</v>
      </c>
      <c r="BW475" s="10">
        <v>-0.583785</v>
      </c>
      <c r="BX475" s="10">
        <v>-0.60220600000000002</v>
      </c>
      <c r="BY475" s="10">
        <v>-0.619811</v>
      </c>
      <c r="BZ475" s="10">
        <v>-0.63663700000000001</v>
      </c>
      <c r="CA475" s="10">
        <v>-0.65271800000000002</v>
      </c>
      <c r="CB475" s="10">
        <v>-0.66808800000000002</v>
      </c>
    </row>
    <row r="476" spans="1:80">
      <c r="A476" s="10">
        <v>-7.9179999999999997E-3</v>
      </c>
      <c r="B476" s="10">
        <v>-3.5802E-2</v>
      </c>
      <c r="C476" s="10">
        <v>-6.0456999999999997E-2</v>
      </c>
      <c r="D476" s="10">
        <v>-9.2809000000000003E-2</v>
      </c>
      <c r="E476" s="10">
        <v>-9.7300999999999999E-2</v>
      </c>
      <c r="F476" s="10">
        <v>-7.8914999999999999E-2</v>
      </c>
      <c r="G476" s="10">
        <v>-4.1911999999999998E-2</v>
      </c>
      <c r="H476" s="10">
        <v>5.1070000000000004E-3</v>
      </c>
      <c r="I476" s="10">
        <v>5.6924000000000002E-2</v>
      </c>
      <c r="J476" s="10">
        <v>0.122265</v>
      </c>
      <c r="K476" s="10">
        <v>0.20116000000000001</v>
      </c>
      <c r="L476" s="10">
        <v>0.27324300000000001</v>
      </c>
      <c r="M476" s="10">
        <v>0.34967799999999999</v>
      </c>
      <c r="N476" s="10">
        <v>0.41884399999999999</v>
      </c>
      <c r="O476" s="10">
        <v>0.53426099999999999</v>
      </c>
      <c r="P476" s="10">
        <v>0.67741700000000005</v>
      </c>
      <c r="Q476" s="10">
        <v>0.82425599999999999</v>
      </c>
      <c r="R476" s="10">
        <v>0.97328300000000001</v>
      </c>
      <c r="S476" s="10">
        <v>1.1108450000000001</v>
      </c>
      <c r="T476" s="10">
        <v>1.26668</v>
      </c>
      <c r="U476" s="10">
        <v>1.4320459999999999</v>
      </c>
      <c r="V476" s="10">
        <v>1.6676010000000001</v>
      </c>
      <c r="W476" s="10">
        <v>1.9496009999999999</v>
      </c>
      <c r="X476" s="10">
        <v>2.276618</v>
      </c>
      <c r="Y476" s="10">
        <v>2.6135899999999999</v>
      </c>
      <c r="Z476" s="10">
        <v>2.9074789999999999</v>
      </c>
      <c r="AA476" s="10">
        <v>3.1861380000000001</v>
      </c>
      <c r="AB476" s="10">
        <v>3.3941819999999998</v>
      </c>
      <c r="AC476" s="10">
        <v>3.473662</v>
      </c>
      <c r="AD476" s="10">
        <v>3.5105149999999998</v>
      </c>
      <c r="AE476" s="10">
        <v>3.489468</v>
      </c>
      <c r="AF476" s="10">
        <v>3.3614199999999999</v>
      </c>
      <c r="AG476" s="10">
        <v>3.2952599999999999</v>
      </c>
      <c r="AH476" s="10">
        <v>3.21183</v>
      </c>
      <c r="AI476" s="10">
        <v>3.093858</v>
      </c>
      <c r="AJ476" s="10">
        <v>3.0121980000000002</v>
      </c>
      <c r="AK476" s="10">
        <v>2.9594680000000002</v>
      </c>
      <c r="AL476" s="10">
        <v>2.9298350000000002</v>
      </c>
      <c r="AM476" s="10">
        <v>2.9809389999999998</v>
      </c>
      <c r="AN476" s="10">
        <v>3.0698270000000001</v>
      </c>
      <c r="AO476" s="10">
        <v>3.1112890000000002</v>
      </c>
      <c r="AP476" s="10">
        <v>3.1748159999999999</v>
      </c>
      <c r="AQ476" s="10">
        <v>3.2911820000000001</v>
      </c>
      <c r="AR476" s="10">
        <v>3.4249649999999998</v>
      </c>
      <c r="AS476" s="10">
        <v>3.5103</v>
      </c>
      <c r="AT476" s="10">
        <v>3.6104340000000001</v>
      </c>
      <c r="AU476" s="10">
        <v>3.7670659999999998</v>
      </c>
      <c r="AV476" s="10">
        <v>3.9469940000000001</v>
      </c>
      <c r="AW476" s="10">
        <v>4.109426</v>
      </c>
      <c r="AX476" s="10">
        <v>4.2987549999999999</v>
      </c>
      <c r="AY476" s="10">
        <v>4.5232429999999999</v>
      </c>
      <c r="AZ476" s="10">
        <v>4.7481859999999996</v>
      </c>
      <c r="BA476" s="10">
        <v>4.9461339999999998</v>
      </c>
      <c r="BB476" s="10">
        <v>5.1226529999999997</v>
      </c>
      <c r="BC476" s="10">
        <v>5.2609979999999998</v>
      </c>
      <c r="BD476" s="10">
        <v>5.3510369999999998</v>
      </c>
      <c r="BE476" s="10">
        <v>5.4621779999999998</v>
      </c>
      <c r="BF476" s="10">
        <v>5.5679290000000004</v>
      </c>
      <c r="BG476" s="10">
        <v>5.6662710000000001</v>
      </c>
      <c r="BH476" s="10">
        <v>5.7871579999999998</v>
      </c>
      <c r="BI476" s="10">
        <v>5.953837</v>
      </c>
      <c r="BJ476" s="10">
        <v>6.1334600000000004</v>
      </c>
      <c r="BK476" s="10">
        <v>6.3609400000000003</v>
      </c>
      <c r="BL476" s="10">
        <v>6.622204</v>
      </c>
      <c r="BM476" s="10">
        <v>6.897113</v>
      </c>
      <c r="BN476" s="10">
        <v>7.197228</v>
      </c>
      <c r="BO476" s="10">
        <v>7.5141999999999998</v>
      </c>
      <c r="BP476" s="10">
        <v>7.8422809999999998</v>
      </c>
      <c r="BQ476" s="10">
        <v>8.1829549999999998</v>
      </c>
      <c r="BR476" s="10">
        <v>8.5367560000000005</v>
      </c>
      <c r="BS476" s="10">
        <v>8.9041870000000003</v>
      </c>
      <c r="BT476" s="10">
        <v>9.2857749999999992</v>
      </c>
      <c r="BU476" s="10">
        <v>9.6820640000000004</v>
      </c>
      <c r="BV476" s="10">
        <v>10.093622</v>
      </c>
      <c r="BW476" s="10">
        <v>10.521036</v>
      </c>
      <c r="BX476" s="10">
        <v>10.964918000000001</v>
      </c>
      <c r="BY476" s="10">
        <v>11.425901</v>
      </c>
      <c r="BZ476" s="10">
        <v>11.904645</v>
      </c>
      <c r="CA476" s="10">
        <v>12.401833999999999</v>
      </c>
      <c r="CB476" s="10">
        <v>12.918179</v>
      </c>
    </row>
    <row r="477" spans="1:80">
      <c r="A477" s="10">
        <v>7.6410000000000002E-3</v>
      </c>
      <c r="B477" s="10">
        <v>-2.5010000000000002E-3</v>
      </c>
      <c r="C477" s="10">
        <v>-8.6969999999999999E-3</v>
      </c>
      <c r="D477" s="10">
        <v>-1.7096E-2</v>
      </c>
      <c r="E477" s="10">
        <v>-2.6814000000000001E-2</v>
      </c>
      <c r="F477" s="10">
        <v>-3.3789E-2</v>
      </c>
      <c r="G477" s="10">
        <v>-5.0300999999999998E-2</v>
      </c>
      <c r="H477" s="10">
        <v>-7.4881000000000003E-2</v>
      </c>
      <c r="I477" s="10">
        <v>-9.7603999999999996E-2</v>
      </c>
      <c r="J477" s="10">
        <v>-9.0080999999999994E-2</v>
      </c>
      <c r="K477" s="10">
        <v>-7.9144999999999993E-2</v>
      </c>
      <c r="L477" s="10">
        <v>-3.8249999999999999E-2</v>
      </c>
      <c r="M477" s="10">
        <v>1.9276000000000001E-2</v>
      </c>
      <c r="N477" s="10">
        <v>5.8416000000000003E-2</v>
      </c>
      <c r="O477" s="10">
        <v>0.114301</v>
      </c>
      <c r="P477" s="10">
        <v>0.16968800000000001</v>
      </c>
      <c r="Q477" s="10">
        <v>0.22584199999999999</v>
      </c>
      <c r="R477" s="10">
        <v>0.299618</v>
      </c>
      <c r="S477" s="10">
        <v>0.34037000000000001</v>
      </c>
      <c r="T477" s="10">
        <v>0.37330999999999998</v>
      </c>
      <c r="U477" s="10">
        <v>0.43666199999999999</v>
      </c>
      <c r="V477" s="10">
        <v>0.52906799999999998</v>
      </c>
      <c r="W477" s="10">
        <v>0.66266400000000003</v>
      </c>
      <c r="X477" s="10">
        <v>0.78306600000000004</v>
      </c>
      <c r="Y477" s="10">
        <v>0.84250599999999998</v>
      </c>
      <c r="Z477" s="10">
        <v>0.88249299999999997</v>
      </c>
      <c r="AA477" s="10">
        <v>0.902277</v>
      </c>
      <c r="AB477" s="10">
        <v>0.89506399999999997</v>
      </c>
      <c r="AC477" s="10">
        <v>0.84881799999999996</v>
      </c>
      <c r="AD477" s="10">
        <v>0.82250299999999998</v>
      </c>
      <c r="AE477" s="10">
        <v>0.83111599999999997</v>
      </c>
      <c r="AF477" s="10">
        <v>0.84070199999999995</v>
      </c>
      <c r="AG477" s="10">
        <v>0.87338400000000005</v>
      </c>
      <c r="AH477" s="10">
        <v>0.92115800000000003</v>
      </c>
      <c r="AI477" s="10">
        <v>1.0015240000000001</v>
      </c>
      <c r="AJ477" s="10">
        <v>1.1425749999999999</v>
      </c>
      <c r="AK477" s="10">
        <v>1.279701</v>
      </c>
      <c r="AL477" s="10">
        <v>1.3795850000000001</v>
      </c>
      <c r="AM477" s="10">
        <v>1.4548430000000001</v>
      </c>
      <c r="AN477" s="10">
        <v>1.560405</v>
      </c>
      <c r="AO477" s="10">
        <v>1.65004</v>
      </c>
      <c r="AP477" s="10">
        <v>1.769868</v>
      </c>
      <c r="AQ477" s="10">
        <v>1.874066</v>
      </c>
      <c r="AR477" s="10">
        <v>2.0076239999999999</v>
      </c>
      <c r="AS477" s="10">
        <v>2.1050930000000001</v>
      </c>
      <c r="AT477" s="10">
        <v>2.2312630000000002</v>
      </c>
      <c r="AU477" s="10">
        <v>2.3408229999999999</v>
      </c>
      <c r="AV477" s="10">
        <v>2.495012</v>
      </c>
      <c r="AW477" s="10">
        <v>2.7111779999999999</v>
      </c>
      <c r="AX477" s="10">
        <v>2.9075470000000001</v>
      </c>
      <c r="AY477" s="10">
        <v>3.1148560000000001</v>
      </c>
      <c r="AZ477" s="10">
        <v>3.2924440000000001</v>
      </c>
      <c r="BA477" s="10">
        <v>3.4533179999999999</v>
      </c>
      <c r="BB477" s="10">
        <v>3.6558280000000001</v>
      </c>
      <c r="BC477" s="10">
        <v>3.8790840000000002</v>
      </c>
      <c r="BD477" s="10">
        <v>4.0936079999999997</v>
      </c>
      <c r="BE477" s="10">
        <v>4.2749410000000001</v>
      </c>
      <c r="BF477" s="10">
        <v>4.4639290000000003</v>
      </c>
      <c r="BG477" s="10">
        <v>4.5832079999999999</v>
      </c>
      <c r="BH477" s="10">
        <v>4.6730409999999996</v>
      </c>
      <c r="BI477" s="10">
        <v>4.847626</v>
      </c>
      <c r="BJ477" s="10">
        <v>5.0520129999999996</v>
      </c>
      <c r="BK477" s="10">
        <v>5.2496910000000003</v>
      </c>
      <c r="BL477" s="10">
        <v>5.4439409999999997</v>
      </c>
      <c r="BM477" s="10">
        <v>5.6067280000000004</v>
      </c>
      <c r="BN477" s="10">
        <v>5.7633039999999998</v>
      </c>
      <c r="BO477" s="10">
        <v>5.9241099999999998</v>
      </c>
      <c r="BP477" s="10">
        <v>6.0859699999999997</v>
      </c>
      <c r="BQ477" s="10">
        <v>6.251614</v>
      </c>
      <c r="BR477" s="10">
        <v>6.4211299999999998</v>
      </c>
      <c r="BS477" s="10">
        <v>6.594608</v>
      </c>
      <c r="BT477" s="10">
        <v>6.7721419999999997</v>
      </c>
      <c r="BU477" s="10">
        <v>6.9538260000000003</v>
      </c>
      <c r="BV477" s="10">
        <v>7.1397570000000004</v>
      </c>
      <c r="BW477" s="10">
        <v>7.3300340000000004</v>
      </c>
      <c r="BX477" s="10">
        <v>7.5247590000000004</v>
      </c>
      <c r="BY477" s="10">
        <v>7.724037</v>
      </c>
      <c r="BZ477" s="10">
        <v>7.9279719999999996</v>
      </c>
      <c r="CA477" s="10">
        <v>8.1366750000000003</v>
      </c>
      <c r="CB477" s="10">
        <v>8.3502569999999992</v>
      </c>
    </row>
    <row r="478" spans="1:80">
      <c r="A478" s="10">
        <v>-8.1599999999999999E-4</v>
      </c>
      <c r="B478" s="10">
        <v>8.5310000000000004E-3</v>
      </c>
      <c r="C478" s="10">
        <v>1.9356999999999999E-2</v>
      </c>
      <c r="D478" s="10">
        <v>3.6688999999999999E-2</v>
      </c>
      <c r="E478" s="10">
        <v>5.5246999999999997E-2</v>
      </c>
      <c r="F478" s="10">
        <v>7.1101999999999999E-2</v>
      </c>
      <c r="G478" s="10">
        <v>0.10362300000000001</v>
      </c>
      <c r="H478" s="10">
        <v>0.11203299999999999</v>
      </c>
      <c r="I478" s="10">
        <v>0.105854</v>
      </c>
      <c r="J478" s="10">
        <v>7.8564999999999996E-2</v>
      </c>
      <c r="K478" s="10">
        <v>4.7078000000000002E-2</v>
      </c>
      <c r="L478" s="10">
        <v>2.8060999999999999E-2</v>
      </c>
      <c r="M478" s="10">
        <v>1.9512000000000002E-2</v>
      </c>
      <c r="N478" s="10">
        <v>2.6681E-2</v>
      </c>
      <c r="O478" s="10">
        <v>5.4330999999999997E-2</v>
      </c>
      <c r="P478" s="10">
        <v>6.2805E-2</v>
      </c>
      <c r="Q478" s="10">
        <v>4.7004999999999998E-2</v>
      </c>
      <c r="R478" s="10">
        <v>3.7469000000000002E-2</v>
      </c>
      <c r="S478" s="10">
        <v>2.2460000000000001E-2</v>
      </c>
      <c r="T478" s="10">
        <v>2.2305999999999999E-2</v>
      </c>
      <c r="U478" s="10">
        <v>4.2214000000000002E-2</v>
      </c>
      <c r="V478" s="10">
        <v>9.3270000000000006E-2</v>
      </c>
      <c r="W478" s="10">
        <v>0.141346</v>
      </c>
      <c r="X478" s="10">
        <v>0.17863699999999999</v>
      </c>
      <c r="Y478" s="10">
        <v>0.213891</v>
      </c>
      <c r="Z478" s="10">
        <v>0.24759900000000001</v>
      </c>
      <c r="AA478" s="10">
        <v>0.29448800000000003</v>
      </c>
      <c r="AB478" s="10">
        <v>0.35091800000000001</v>
      </c>
      <c r="AC478" s="10">
        <v>0.40967100000000001</v>
      </c>
      <c r="AD478" s="10">
        <v>0.46603499999999998</v>
      </c>
      <c r="AE478" s="10">
        <v>0.54596299999999998</v>
      </c>
      <c r="AF478" s="10">
        <v>0.65585099999999996</v>
      </c>
      <c r="AG478" s="10">
        <v>0.75242100000000001</v>
      </c>
      <c r="AH478" s="10">
        <v>0.88834800000000003</v>
      </c>
      <c r="AI478" s="10">
        <v>1.0303290000000001</v>
      </c>
      <c r="AJ478" s="10">
        <v>1.1522220000000001</v>
      </c>
      <c r="AK478" s="10">
        <v>1.2433689999999999</v>
      </c>
      <c r="AL478" s="10">
        <v>1.321005</v>
      </c>
      <c r="AM478" s="10">
        <v>1.4012279999999999</v>
      </c>
      <c r="AN478" s="10">
        <v>1.486076</v>
      </c>
      <c r="AO478" s="10">
        <v>1.584927</v>
      </c>
      <c r="AP478" s="10">
        <v>1.644736</v>
      </c>
      <c r="AQ478" s="10">
        <v>1.670188</v>
      </c>
      <c r="AR478" s="10">
        <v>1.7136640000000001</v>
      </c>
      <c r="AS478" s="10">
        <v>1.785361</v>
      </c>
      <c r="AT478" s="10">
        <v>1.900298</v>
      </c>
      <c r="AU478" s="10">
        <v>1.988305</v>
      </c>
      <c r="AV478" s="10">
        <v>2.066033</v>
      </c>
      <c r="AW478" s="10">
        <v>2.1757749999999998</v>
      </c>
      <c r="AX478" s="10">
        <v>2.312208</v>
      </c>
      <c r="AY478" s="10">
        <v>2.4264190000000001</v>
      </c>
      <c r="AZ478" s="10">
        <v>2.5323669999999998</v>
      </c>
      <c r="BA478" s="10">
        <v>2.5608689999999998</v>
      </c>
      <c r="BB478" s="10">
        <v>2.5569739999999999</v>
      </c>
      <c r="BC478" s="10">
        <v>2.5131679999999998</v>
      </c>
      <c r="BD478" s="10">
        <v>2.437325</v>
      </c>
      <c r="BE478" s="10">
        <v>2.4008289999999999</v>
      </c>
      <c r="BF478" s="10">
        <v>2.391006</v>
      </c>
      <c r="BG478" s="10">
        <v>2.4042870000000001</v>
      </c>
      <c r="BH478" s="10">
        <v>2.4652530000000001</v>
      </c>
      <c r="BI478" s="10">
        <v>2.5368560000000002</v>
      </c>
      <c r="BJ478" s="10">
        <v>2.6091519999999999</v>
      </c>
      <c r="BK478" s="10">
        <v>2.6699899999999999</v>
      </c>
      <c r="BL478" s="10">
        <v>2.721381</v>
      </c>
      <c r="BM478" s="10">
        <v>2.7806419999999998</v>
      </c>
      <c r="BN478" s="10">
        <v>2.8335650000000001</v>
      </c>
      <c r="BO478" s="10">
        <v>2.8831359999999999</v>
      </c>
      <c r="BP478" s="10">
        <v>2.9340579999999998</v>
      </c>
      <c r="BQ478" s="10">
        <v>2.9856750000000001</v>
      </c>
      <c r="BR478" s="10">
        <v>3.0379689999999999</v>
      </c>
      <c r="BS478" s="10">
        <v>3.0909499999999999</v>
      </c>
      <c r="BT478" s="10">
        <v>3.144625</v>
      </c>
      <c r="BU478" s="10">
        <v>3.1990050000000001</v>
      </c>
      <c r="BV478" s="10">
        <v>3.2540979999999999</v>
      </c>
      <c r="BW478" s="10">
        <v>3.309914</v>
      </c>
      <c r="BX478" s="10">
        <v>3.366463</v>
      </c>
      <c r="BY478" s="10">
        <v>3.423753</v>
      </c>
      <c r="BZ478" s="10">
        <v>3.4817960000000001</v>
      </c>
      <c r="CA478" s="10">
        <v>3.5405989999999998</v>
      </c>
      <c r="CB478" s="10">
        <v>3.6001750000000001</v>
      </c>
    </row>
    <row r="479" spans="1:80">
      <c r="A479" s="10">
        <v>1.7495E-2</v>
      </c>
      <c r="B479" s="10">
        <v>2.0185000000000002E-2</v>
      </c>
      <c r="C479" s="10">
        <v>1.2434000000000001E-2</v>
      </c>
      <c r="D479" s="10">
        <v>-3.2569999999999999E-3</v>
      </c>
      <c r="E479" s="10">
        <v>-1.5973000000000001E-2</v>
      </c>
      <c r="F479" s="10">
        <v>-4.5707999999999999E-2</v>
      </c>
      <c r="G479" s="10">
        <v>-8.7514999999999996E-2</v>
      </c>
      <c r="H479" s="10">
        <v>-0.124416</v>
      </c>
      <c r="I479" s="10">
        <v>-0.15034800000000001</v>
      </c>
      <c r="J479" s="10">
        <v>-0.148397</v>
      </c>
      <c r="K479" s="10">
        <v>-0.12058099999999999</v>
      </c>
      <c r="L479" s="10">
        <v>-9.7753000000000007E-2</v>
      </c>
      <c r="M479" s="10">
        <v>-7.0642999999999997E-2</v>
      </c>
      <c r="N479" s="10">
        <v>-2.1299999999999999E-2</v>
      </c>
      <c r="O479" s="10">
        <v>3.3619999999999997E-2</v>
      </c>
      <c r="P479" s="10">
        <v>9.5069000000000001E-2</v>
      </c>
      <c r="Q479" s="10">
        <v>0.16872400000000001</v>
      </c>
      <c r="R479" s="10">
        <v>0.23252900000000001</v>
      </c>
      <c r="S479" s="10">
        <v>0.29727799999999999</v>
      </c>
      <c r="T479" s="10">
        <v>0.32268599999999997</v>
      </c>
      <c r="U479" s="10">
        <v>0.29550399999999999</v>
      </c>
      <c r="V479" s="10">
        <v>0.26362999999999998</v>
      </c>
      <c r="W479" s="10">
        <v>0.25722699999999998</v>
      </c>
      <c r="X479" s="10">
        <v>0.25631999999999999</v>
      </c>
      <c r="Y479" s="10">
        <v>0.261436</v>
      </c>
      <c r="Z479" s="10">
        <v>0.26929399999999998</v>
      </c>
      <c r="AA479" s="10">
        <v>0.25407000000000002</v>
      </c>
      <c r="AB479" s="10">
        <v>0.22208900000000001</v>
      </c>
      <c r="AC479" s="10">
        <v>0.19137399999999999</v>
      </c>
      <c r="AD479" s="10">
        <v>0.13047600000000001</v>
      </c>
      <c r="AE479" s="10">
        <v>6.9188E-2</v>
      </c>
      <c r="AF479" s="10">
        <v>4.2507000000000003E-2</v>
      </c>
      <c r="AG479" s="10">
        <v>1.2432E-2</v>
      </c>
      <c r="AH479" s="10">
        <v>-2.1974E-2</v>
      </c>
      <c r="AI479" s="10">
        <v>-3.7977999999999998E-2</v>
      </c>
      <c r="AJ479" s="10">
        <v>-3.0334E-2</v>
      </c>
      <c r="AK479" s="10">
        <v>-2.3567999999999999E-2</v>
      </c>
      <c r="AL479" s="10">
        <v>-8.8140000000000007E-3</v>
      </c>
      <c r="AM479" s="10">
        <v>2.3632E-2</v>
      </c>
      <c r="AN479" s="10">
        <v>7.0918999999999996E-2</v>
      </c>
      <c r="AO479" s="10">
        <v>0.12899099999999999</v>
      </c>
      <c r="AP479" s="10">
        <v>0.17314599999999999</v>
      </c>
      <c r="AQ479" s="10">
        <v>0.23248199999999999</v>
      </c>
      <c r="AR479" s="10">
        <v>0.32557599999999998</v>
      </c>
      <c r="AS479" s="10">
        <v>0.433249</v>
      </c>
      <c r="AT479" s="10">
        <v>0.54916600000000004</v>
      </c>
      <c r="AU479" s="10">
        <v>0.68873499999999999</v>
      </c>
      <c r="AV479" s="10">
        <v>0.79460399999999998</v>
      </c>
      <c r="AW479" s="10">
        <v>0.90495800000000004</v>
      </c>
      <c r="AX479" s="10">
        <v>1.0416939999999999</v>
      </c>
      <c r="AY479" s="10">
        <v>1.1821440000000001</v>
      </c>
      <c r="AZ479" s="10">
        <v>1.3226439999999999</v>
      </c>
      <c r="BA479" s="10">
        <v>1.437325</v>
      </c>
      <c r="BB479" s="10">
        <v>1.522219</v>
      </c>
      <c r="BC479" s="10">
        <v>1.5918760000000001</v>
      </c>
      <c r="BD479" s="10">
        <v>1.629149</v>
      </c>
      <c r="BE479" s="10">
        <v>1.69556</v>
      </c>
      <c r="BF479" s="10">
        <v>1.7441040000000001</v>
      </c>
      <c r="BG479" s="10">
        <v>1.793166</v>
      </c>
      <c r="BH479" s="10">
        <v>1.8616299999999999</v>
      </c>
      <c r="BI479" s="10">
        <v>1.953444</v>
      </c>
      <c r="BJ479" s="10">
        <v>2.0622940000000001</v>
      </c>
      <c r="BK479" s="10">
        <v>2.1732649999999998</v>
      </c>
      <c r="BL479" s="10">
        <v>2.285803</v>
      </c>
      <c r="BM479" s="10">
        <v>2.3985080000000001</v>
      </c>
      <c r="BN479" s="10">
        <v>2.5082089999999999</v>
      </c>
      <c r="BO479" s="10">
        <v>2.6200619999999999</v>
      </c>
      <c r="BP479" s="10">
        <v>2.7319170000000002</v>
      </c>
      <c r="BQ479" s="10">
        <v>2.8472759999999999</v>
      </c>
      <c r="BR479" s="10">
        <v>2.966202</v>
      </c>
      <c r="BS479" s="10">
        <v>3.088803</v>
      </c>
      <c r="BT479" s="10">
        <v>3.2151939999999999</v>
      </c>
      <c r="BU479" s="10">
        <v>3.3454920000000001</v>
      </c>
      <c r="BV479" s="10">
        <v>3.4798179999999999</v>
      </c>
      <c r="BW479" s="10">
        <v>3.618296</v>
      </c>
      <c r="BX479" s="10">
        <v>3.7610540000000001</v>
      </c>
      <c r="BY479" s="10">
        <v>3.908226</v>
      </c>
      <c r="BZ479" s="10">
        <v>4.0599460000000001</v>
      </c>
      <c r="CA479" s="10">
        <v>4.2163570000000004</v>
      </c>
      <c r="CB479" s="10">
        <v>4.3776020000000004</v>
      </c>
    </row>
    <row r="480" spans="1:80">
      <c r="A480" s="10">
        <v>1.6344999999999998E-2</v>
      </c>
      <c r="B480" s="10">
        <v>1.3897E-2</v>
      </c>
      <c r="C480" s="10">
        <v>-1.0028E-2</v>
      </c>
      <c r="D480" s="10">
        <v>-3.0936999999999999E-2</v>
      </c>
      <c r="E480" s="10">
        <v>-4.3529999999999999E-2</v>
      </c>
      <c r="F480" s="10">
        <v>-6.4432000000000003E-2</v>
      </c>
      <c r="G480" s="10">
        <v>-8.5179000000000005E-2</v>
      </c>
      <c r="H480" s="10">
        <v>-9.5201999999999995E-2</v>
      </c>
      <c r="I480" s="10">
        <v>-9.9241999999999997E-2</v>
      </c>
      <c r="J480" s="10">
        <v>-0.116053</v>
      </c>
      <c r="K480" s="10">
        <v>-0.12367400000000001</v>
      </c>
      <c r="L480" s="10">
        <v>-0.113552</v>
      </c>
      <c r="M480" s="10">
        <v>-8.7723999999999996E-2</v>
      </c>
      <c r="N480" s="10">
        <v>-6.8526000000000004E-2</v>
      </c>
      <c r="O480" s="10">
        <v>-5.067E-2</v>
      </c>
      <c r="P480" s="10">
        <v>-1.2455000000000001E-2</v>
      </c>
      <c r="Q480" s="10">
        <v>3.0589000000000002E-2</v>
      </c>
      <c r="R480" s="10">
        <v>5.1691000000000001E-2</v>
      </c>
      <c r="S480" s="10">
        <v>6.3732999999999998E-2</v>
      </c>
      <c r="T480" s="10">
        <v>5.969E-2</v>
      </c>
      <c r="U480" s="10">
        <v>5.4273000000000002E-2</v>
      </c>
      <c r="V480" s="10">
        <v>8.2822999999999994E-2</v>
      </c>
      <c r="W480" s="10">
        <v>0.103131</v>
      </c>
      <c r="X480" s="10">
        <v>7.9628000000000004E-2</v>
      </c>
      <c r="Y480" s="10">
        <v>5.4475000000000003E-2</v>
      </c>
      <c r="Z480" s="10">
        <v>6.5097000000000002E-2</v>
      </c>
      <c r="AA480" s="10">
        <v>7.1430999999999994E-2</v>
      </c>
      <c r="AB480" s="10">
        <v>6.5795999999999993E-2</v>
      </c>
      <c r="AC480" s="10">
        <v>9.2341999999999994E-2</v>
      </c>
      <c r="AD480" s="10">
        <v>0.150199</v>
      </c>
      <c r="AE480" s="10">
        <v>0.19389300000000001</v>
      </c>
      <c r="AF480" s="10">
        <v>0.22883999999999999</v>
      </c>
      <c r="AG480" s="10">
        <v>0.27471299999999998</v>
      </c>
      <c r="AH480" s="10">
        <v>0.33926299999999998</v>
      </c>
      <c r="AI480" s="10">
        <v>0.35653600000000002</v>
      </c>
      <c r="AJ480" s="10">
        <v>0.34410499999999999</v>
      </c>
      <c r="AK480" s="10">
        <v>0.32423000000000002</v>
      </c>
      <c r="AL480" s="10">
        <v>0.29044599999999998</v>
      </c>
      <c r="AM480" s="10">
        <v>0.26295600000000002</v>
      </c>
      <c r="AN480" s="10">
        <v>0.23810100000000001</v>
      </c>
      <c r="AO480" s="10">
        <v>0.20283100000000001</v>
      </c>
      <c r="AP480" s="10">
        <v>0.18597900000000001</v>
      </c>
      <c r="AQ480" s="10">
        <v>0.181641</v>
      </c>
      <c r="AR480" s="10">
        <v>0.175231</v>
      </c>
      <c r="AS480" s="10">
        <v>0.18299599999999999</v>
      </c>
      <c r="AT480" s="10">
        <v>0.188775</v>
      </c>
      <c r="AU480" s="10">
        <v>0.20300199999999999</v>
      </c>
      <c r="AV480" s="10">
        <v>0.21151600000000001</v>
      </c>
      <c r="AW480" s="10">
        <v>0.22105900000000001</v>
      </c>
      <c r="AX480" s="10">
        <v>0.24507100000000001</v>
      </c>
      <c r="AY480" s="10">
        <v>0.245842</v>
      </c>
      <c r="AZ480" s="10">
        <v>0.24665999999999999</v>
      </c>
      <c r="BA480" s="10">
        <v>0.26002700000000001</v>
      </c>
      <c r="BB480" s="10">
        <v>0.28143200000000002</v>
      </c>
      <c r="BC480" s="10">
        <v>0.31287900000000002</v>
      </c>
      <c r="BD480" s="10">
        <v>0.34210699999999999</v>
      </c>
      <c r="BE480" s="10">
        <v>0.34528300000000001</v>
      </c>
      <c r="BF480" s="10">
        <v>0.34129100000000001</v>
      </c>
      <c r="BG480" s="10">
        <v>0.32373400000000002</v>
      </c>
      <c r="BH480" s="10">
        <v>0.28783500000000001</v>
      </c>
      <c r="BI480" s="10">
        <v>0.25622200000000001</v>
      </c>
      <c r="BJ480" s="10">
        <v>0.240536</v>
      </c>
      <c r="BK480" s="10">
        <v>0.22154199999999999</v>
      </c>
      <c r="BL480" s="10">
        <v>0.20122399999999999</v>
      </c>
      <c r="BM480" s="10">
        <v>0.18914600000000001</v>
      </c>
      <c r="BN480" s="10">
        <v>0.180807</v>
      </c>
      <c r="BO480" s="10">
        <v>0.17299300000000001</v>
      </c>
      <c r="BP480" s="10">
        <v>0.165376</v>
      </c>
      <c r="BQ480" s="10">
        <v>0.157804</v>
      </c>
      <c r="BR480" s="10">
        <v>0.150282</v>
      </c>
      <c r="BS480" s="10">
        <v>0.14280899999999999</v>
      </c>
      <c r="BT480" s="10">
        <v>0.135384</v>
      </c>
      <c r="BU480" s="10">
        <v>0.12800700000000001</v>
      </c>
      <c r="BV480" s="10">
        <v>0.12067799999999999</v>
      </c>
      <c r="BW480" s="10">
        <v>0.113397</v>
      </c>
      <c r="BX480" s="10">
        <v>0.10616399999999999</v>
      </c>
      <c r="BY480" s="10">
        <v>9.8976999999999996E-2</v>
      </c>
      <c r="BZ480" s="10">
        <v>9.1837000000000002E-2</v>
      </c>
      <c r="CA480" s="10">
        <v>8.4742999999999999E-2</v>
      </c>
      <c r="CB480" s="10">
        <v>7.7695E-2</v>
      </c>
    </row>
    <row r="481" spans="1:80">
      <c r="A481" s="10">
        <v>-4.9626000000000003E-2</v>
      </c>
      <c r="B481" s="10">
        <v>-0.108142</v>
      </c>
      <c r="C481" s="10">
        <v>-0.13964299999999999</v>
      </c>
      <c r="D481" s="10">
        <v>-0.14582400000000001</v>
      </c>
      <c r="E481" s="10">
        <v>-0.13835600000000001</v>
      </c>
      <c r="F481" s="10">
        <v>-0.11938699999999999</v>
      </c>
      <c r="G481" s="10">
        <v>-0.10705199999999999</v>
      </c>
      <c r="H481" s="10">
        <v>-9.6619999999999998E-2</v>
      </c>
      <c r="I481" s="10">
        <v>-6.9016999999999995E-2</v>
      </c>
      <c r="J481" s="10">
        <v>-1.0933999999999999E-2</v>
      </c>
      <c r="K481" s="10">
        <v>6.5620999999999999E-2</v>
      </c>
      <c r="L481" s="10">
        <v>0.158828</v>
      </c>
      <c r="M481" s="10">
        <v>0.25204599999999999</v>
      </c>
      <c r="N481" s="10">
        <v>0.31331100000000001</v>
      </c>
      <c r="O481" s="10">
        <v>0.33743699999999999</v>
      </c>
      <c r="P481" s="10">
        <v>0.39190000000000003</v>
      </c>
      <c r="Q481" s="10">
        <v>0.46165200000000001</v>
      </c>
      <c r="R481" s="10">
        <v>0.52517000000000003</v>
      </c>
      <c r="S481" s="10">
        <v>0.60943400000000003</v>
      </c>
      <c r="T481" s="10">
        <v>0.70389800000000002</v>
      </c>
      <c r="U481" s="10">
        <v>0.80645500000000003</v>
      </c>
      <c r="V481" s="10">
        <v>0.87815799999999999</v>
      </c>
      <c r="W481" s="10">
        <v>0.89300900000000005</v>
      </c>
      <c r="X481" s="10">
        <v>0.90190800000000004</v>
      </c>
      <c r="Y481" s="10">
        <v>0.90255200000000002</v>
      </c>
      <c r="Z481" s="10">
        <v>0.90303500000000003</v>
      </c>
      <c r="AA481" s="10">
        <v>0.927207</v>
      </c>
      <c r="AB481" s="10">
        <v>0.90917999999999999</v>
      </c>
      <c r="AC481" s="10">
        <v>0.91403400000000001</v>
      </c>
      <c r="AD481" s="10">
        <v>0.92488099999999995</v>
      </c>
      <c r="AE481" s="10">
        <v>0.91504700000000005</v>
      </c>
      <c r="AF481" s="10">
        <v>0.90004399999999996</v>
      </c>
      <c r="AG481" s="10">
        <v>0.91377799999999998</v>
      </c>
      <c r="AH481" s="10">
        <v>0.93337099999999995</v>
      </c>
      <c r="AI481" s="10">
        <v>0.93377399999999999</v>
      </c>
      <c r="AJ481" s="10">
        <v>0.95709</v>
      </c>
      <c r="AK481" s="10">
        <v>1.0255369999999999</v>
      </c>
      <c r="AL481" s="10">
        <v>1.066373</v>
      </c>
      <c r="AM481" s="10">
        <v>1.0494559999999999</v>
      </c>
      <c r="AN481" s="10">
        <v>1.0663119999999999</v>
      </c>
      <c r="AO481" s="10">
        <v>1.17943</v>
      </c>
      <c r="AP481" s="10">
        <v>1.271261</v>
      </c>
      <c r="AQ481" s="10">
        <v>1.2911870000000001</v>
      </c>
      <c r="AR481" s="10">
        <v>1.287536</v>
      </c>
      <c r="AS481" s="10">
        <v>1.286446</v>
      </c>
      <c r="AT481" s="10">
        <v>1.3199399999999999</v>
      </c>
      <c r="AU481" s="10">
        <v>1.356555</v>
      </c>
      <c r="AV481" s="10">
        <v>1.3872040000000001</v>
      </c>
      <c r="AW481" s="10">
        <v>1.3907879999999999</v>
      </c>
      <c r="AX481" s="10">
        <v>1.3958299999999999</v>
      </c>
      <c r="AY481" s="10">
        <v>1.4081300000000001</v>
      </c>
      <c r="AZ481" s="10">
        <v>1.437119</v>
      </c>
      <c r="BA481" s="10">
        <v>1.4975309999999999</v>
      </c>
      <c r="BB481" s="10">
        <v>1.566584</v>
      </c>
      <c r="BC481" s="10">
        <v>1.575623</v>
      </c>
      <c r="BD481" s="10">
        <v>1.5543530000000001</v>
      </c>
      <c r="BE481" s="10">
        <v>1.520303</v>
      </c>
      <c r="BF481" s="10">
        <v>1.4713350000000001</v>
      </c>
      <c r="BG481" s="10">
        <v>1.424852</v>
      </c>
      <c r="BH481" s="10">
        <v>1.372611</v>
      </c>
      <c r="BI481" s="10">
        <v>1.3388059999999999</v>
      </c>
      <c r="BJ481" s="10">
        <v>1.326055</v>
      </c>
      <c r="BK481" s="10">
        <v>1.338732</v>
      </c>
      <c r="BL481" s="10">
        <v>1.3488789999999999</v>
      </c>
      <c r="BM481" s="10">
        <v>1.3547579999999999</v>
      </c>
      <c r="BN481" s="10">
        <v>1.363613</v>
      </c>
      <c r="BO481" s="10">
        <v>1.3726290000000001</v>
      </c>
      <c r="BP481" s="10">
        <v>1.3820889999999999</v>
      </c>
      <c r="BQ481" s="10">
        <v>1.3915979999999999</v>
      </c>
      <c r="BR481" s="10">
        <v>1.401146</v>
      </c>
      <c r="BS481" s="10">
        <v>1.410731</v>
      </c>
      <c r="BT481" s="10">
        <v>1.420355</v>
      </c>
      <c r="BU481" s="10">
        <v>1.4300170000000001</v>
      </c>
      <c r="BV481" s="10">
        <v>1.4397169999999999</v>
      </c>
      <c r="BW481" s="10">
        <v>1.4494560000000001</v>
      </c>
      <c r="BX481" s="10">
        <v>1.4592350000000001</v>
      </c>
      <c r="BY481" s="10">
        <v>1.469052</v>
      </c>
      <c r="BZ481" s="10">
        <v>1.4789079999999999</v>
      </c>
      <c r="CA481" s="10">
        <v>1.488804</v>
      </c>
      <c r="CB481" s="10">
        <v>1.498739</v>
      </c>
    </row>
    <row r="482" spans="1:80">
      <c r="A482" s="10">
        <v>4.7128999999999997E-2</v>
      </c>
      <c r="B482" s="10">
        <v>9.7252000000000005E-2</v>
      </c>
      <c r="C482" s="10">
        <v>0.156031</v>
      </c>
      <c r="D482" s="10">
        <v>0.21713199999999999</v>
      </c>
      <c r="E482" s="10">
        <v>0.27168500000000001</v>
      </c>
      <c r="F482" s="10">
        <v>0.31681700000000002</v>
      </c>
      <c r="G482" s="10">
        <v>0.34791</v>
      </c>
      <c r="H482" s="10">
        <v>0.383608</v>
      </c>
      <c r="I482" s="10">
        <v>0.43443500000000002</v>
      </c>
      <c r="J482" s="10">
        <v>0.48861199999999999</v>
      </c>
      <c r="K482" s="10">
        <v>0.52105000000000001</v>
      </c>
      <c r="L482" s="10">
        <v>0.53904099999999999</v>
      </c>
      <c r="M482" s="10">
        <v>0.54523500000000003</v>
      </c>
      <c r="N482" s="10">
        <v>0.55780600000000002</v>
      </c>
      <c r="O482" s="10">
        <v>0.59467800000000004</v>
      </c>
      <c r="P482" s="10">
        <v>0.62065700000000001</v>
      </c>
      <c r="Q482" s="10">
        <v>0.66905400000000004</v>
      </c>
      <c r="R482" s="10">
        <v>0.69483300000000003</v>
      </c>
      <c r="S482" s="10">
        <v>0.72920099999999999</v>
      </c>
      <c r="T482" s="10">
        <v>0.77031400000000005</v>
      </c>
      <c r="U482" s="10">
        <v>0.76680300000000001</v>
      </c>
      <c r="V482" s="10">
        <v>0.74746500000000005</v>
      </c>
      <c r="W482" s="10">
        <v>0.75242200000000004</v>
      </c>
      <c r="X482" s="10">
        <v>0.77942999999999996</v>
      </c>
      <c r="Y482" s="10">
        <v>0.84167599999999998</v>
      </c>
      <c r="Z482" s="10">
        <v>0.89208299999999996</v>
      </c>
      <c r="AA482" s="10">
        <v>0.89568000000000003</v>
      </c>
      <c r="AB482" s="10">
        <v>0.884409</v>
      </c>
      <c r="AC482" s="10">
        <v>0.89748799999999995</v>
      </c>
      <c r="AD482" s="10">
        <v>0.92832800000000004</v>
      </c>
      <c r="AE482" s="10">
        <v>0.96899599999999997</v>
      </c>
      <c r="AF482" s="10">
        <v>1.0647040000000001</v>
      </c>
      <c r="AG482" s="10">
        <v>1.2256670000000001</v>
      </c>
      <c r="AH482" s="10">
        <v>1.3649089999999999</v>
      </c>
      <c r="AI482" s="10">
        <v>1.4617180000000001</v>
      </c>
      <c r="AJ482" s="10">
        <v>1.5504150000000001</v>
      </c>
      <c r="AK482" s="10">
        <v>1.6655930000000001</v>
      </c>
      <c r="AL482" s="10">
        <v>1.741009</v>
      </c>
      <c r="AM482" s="10">
        <v>1.8109599999999999</v>
      </c>
      <c r="AN482" s="10">
        <v>1.917494</v>
      </c>
      <c r="AO482" s="10">
        <v>2.0055960000000002</v>
      </c>
      <c r="AP482" s="10">
        <v>2.0668069999999998</v>
      </c>
      <c r="AQ482" s="10">
        <v>2.1515149999999998</v>
      </c>
      <c r="AR482" s="10">
        <v>2.2685569999999999</v>
      </c>
      <c r="AS482" s="10">
        <v>2.326981</v>
      </c>
      <c r="AT482" s="10">
        <v>2.4228700000000001</v>
      </c>
      <c r="AU482" s="10">
        <v>2.4713609999999999</v>
      </c>
      <c r="AV482" s="10">
        <v>2.4486870000000001</v>
      </c>
      <c r="AW482" s="10">
        <v>2.387432</v>
      </c>
      <c r="AX482" s="10">
        <v>2.3405339999999999</v>
      </c>
      <c r="AY482" s="10">
        <v>2.334686</v>
      </c>
      <c r="AZ482" s="10">
        <v>2.3252679999999999</v>
      </c>
      <c r="BA482" s="10">
        <v>2.2845040000000001</v>
      </c>
      <c r="BB482" s="10">
        <v>2.2211470000000002</v>
      </c>
      <c r="BC482" s="10">
        <v>2.1572969999999998</v>
      </c>
      <c r="BD482" s="10">
        <v>2.095488</v>
      </c>
      <c r="BE482" s="10">
        <v>2.0380590000000001</v>
      </c>
      <c r="BF482" s="10">
        <v>1.977644</v>
      </c>
      <c r="BG482" s="10">
        <v>1.943878</v>
      </c>
      <c r="BH482" s="10">
        <v>1.930844</v>
      </c>
      <c r="BI482" s="10">
        <v>1.9316690000000001</v>
      </c>
      <c r="BJ482" s="10">
        <v>1.9361740000000001</v>
      </c>
      <c r="BK482" s="10">
        <v>1.9454260000000001</v>
      </c>
      <c r="BL482" s="10">
        <v>1.950442</v>
      </c>
      <c r="BM482" s="10">
        <v>1.95682</v>
      </c>
      <c r="BN482" s="10">
        <v>1.9689000000000001</v>
      </c>
      <c r="BO482" s="10">
        <v>1.9794929999999999</v>
      </c>
      <c r="BP482" s="10">
        <v>1.9902820000000001</v>
      </c>
      <c r="BQ482" s="10">
        <v>2.0011019999999999</v>
      </c>
      <c r="BR482" s="10">
        <v>2.0119609999999999</v>
      </c>
      <c r="BS482" s="10">
        <v>2.022859</v>
      </c>
      <c r="BT482" s="10">
        <v>2.0337969999999999</v>
      </c>
      <c r="BU482" s="10">
        <v>2.044775</v>
      </c>
      <c r="BV482" s="10">
        <v>2.0557919999999998</v>
      </c>
      <c r="BW482" s="10">
        <v>2.0668489999999999</v>
      </c>
      <c r="BX482" s="10">
        <v>2.0779459999999998</v>
      </c>
      <c r="BY482" s="10">
        <v>2.089083</v>
      </c>
      <c r="BZ482" s="10">
        <v>2.10026</v>
      </c>
      <c r="CA482" s="10">
        <v>2.111478</v>
      </c>
      <c r="CB482" s="10">
        <v>2.1227369999999999</v>
      </c>
    </row>
    <row r="483" spans="1:80">
      <c r="A483" s="10">
        <v>5.62E-3</v>
      </c>
      <c r="B483" s="10">
        <v>3.1840000000000002E-3</v>
      </c>
      <c r="C483" s="10">
        <v>-9.9559999999999996E-3</v>
      </c>
      <c r="D483" s="10">
        <v>-1.6707E-2</v>
      </c>
      <c r="E483" s="10">
        <v>-1.1379E-2</v>
      </c>
      <c r="F483" s="10">
        <v>-2.0081999999999999E-2</v>
      </c>
      <c r="G483" s="10">
        <v>-5.5076E-2</v>
      </c>
      <c r="H483" s="10">
        <v>-8.2651000000000002E-2</v>
      </c>
      <c r="I483" s="10">
        <v>-9.4465999999999994E-2</v>
      </c>
      <c r="J483" s="10">
        <v>-0.111884</v>
      </c>
      <c r="K483" s="10">
        <v>-0.134215</v>
      </c>
      <c r="L483" s="10">
        <v>-0.176755</v>
      </c>
      <c r="M483" s="10">
        <v>-0.25124299999999999</v>
      </c>
      <c r="N483" s="10">
        <v>-0.33398699999999998</v>
      </c>
      <c r="O483" s="10">
        <v>-0.41054600000000002</v>
      </c>
      <c r="P483" s="10">
        <v>-0.49331900000000001</v>
      </c>
      <c r="Q483" s="10">
        <v>-0.57081800000000005</v>
      </c>
      <c r="R483" s="10">
        <v>-0.63205900000000004</v>
      </c>
      <c r="S483" s="10">
        <v>-0.68762000000000001</v>
      </c>
      <c r="T483" s="10">
        <v>-0.73331000000000002</v>
      </c>
      <c r="U483" s="10">
        <v>-0.77085700000000001</v>
      </c>
      <c r="V483" s="10">
        <v>-0.80491400000000002</v>
      </c>
      <c r="W483" s="10">
        <v>-0.83343299999999998</v>
      </c>
      <c r="X483" s="10">
        <v>-0.85490600000000005</v>
      </c>
      <c r="Y483" s="10">
        <v>-0.87188600000000005</v>
      </c>
      <c r="Z483" s="10">
        <v>-0.88793100000000003</v>
      </c>
      <c r="AA483" s="10">
        <v>-0.90325999999999995</v>
      </c>
      <c r="AB483" s="10">
        <v>-0.91356199999999999</v>
      </c>
      <c r="AC483" s="10">
        <v>-0.91871400000000003</v>
      </c>
      <c r="AD483" s="10">
        <v>-0.92174900000000004</v>
      </c>
      <c r="AE483" s="10">
        <v>-0.92257199999999995</v>
      </c>
      <c r="AF483" s="10">
        <v>-0.922068</v>
      </c>
      <c r="AG483" s="10">
        <v>-0.92204299999999995</v>
      </c>
      <c r="AH483" s="10">
        <v>-0.92318599999999995</v>
      </c>
      <c r="AI483" s="10">
        <v>-0.92418699999999998</v>
      </c>
      <c r="AJ483" s="10">
        <v>-0.92267699999999997</v>
      </c>
      <c r="AK483" s="10">
        <v>-0.92019300000000004</v>
      </c>
      <c r="AL483" s="10">
        <v>-0.91811399999999999</v>
      </c>
      <c r="AM483" s="10">
        <v>-0.91715999999999998</v>
      </c>
      <c r="AN483" s="10">
        <v>-0.91705800000000004</v>
      </c>
      <c r="AO483" s="10">
        <v>-0.91776400000000002</v>
      </c>
      <c r="AP483" s="10">
        <v>-0.91924899999999998</v>
      </c>
      <c r="AQ483" s="10">
        <v>-0.92022899999999996</v>
      </c>
      <c r="AR483" s="10">
        <v>-0.91807700000000003</v>
      </c>
      <c r="AS483" s="10">
        <v>-0.91632599999999997</v>
      </c>
      <c r="AT483" s="10">
        <v>-0.91537199999999996</v>
      </c>
      <c r="AU483" s="10">
        <v>-0.91254000000000002</v>
      </c>
      <c r="AV483" s="10">
        <v>-0.90744599999999997</v>
      </c>
      <c r="AW483" s="10">
        <v>-0.903532</v>
      </c>
      <c r="AX483" s="10">
        <v>-0.90054900000000004</v>
      </c>
      <c r="AY483" s="10">
        <v>-0.89715699999999998</v>
      </c>
      <c r="AZ483" s="10">
        <v>-0.89455499999999999</v>
      </c>
      <c r="BA483" s="10">
        <v>-0.89382899999999998</v>
      </c>
      <c r="BB483" s="10">
        <v>-0.893459</v>
      </c>
      <c r="BC483" s="10">
        <v>-0.89262600000000003</v>
      </c>
      <c r="BD483" s="10">
        <v>-0.89176999999999995</v>
      </c>
      <c r="BE483" s="10">
        <v>-0.89033799999999996</v>
      </c>
      <c r="BF483" s="10">
        <v>-0.88953499999999996</v>
      </c>
      <c r="BG483" s="10">
        <v>-0.88912400000000003</v>
      </c>
      <c r="BH483" s="10">
        <v>-0.88932800000000001</v>
      </c>
      <c r="BI483" s="10">
        <v>-0.88891900000000001</v>
      </c>
      <c r="BJ483" s="10">
        <v>-0.88835200000000003</v>
      </c>
      <c r="BK483" s="10">
        <v>-0.88768899999999995</v>
      </c>
      <c r="BL483" s="10">
        <v>-0.88635900000000001</v>
      </c>
      <c r="BM483" s="10">
        <v>-0.88508299999999995</v>
      </c>
      <c r="BN483" s="10">
        <v>-0.88375199999999998</v>
      </c>
      <c r="BO483" s="10">
        <v>-0.88237600000000005</v>
      </c>
      <c r="BP483" s="10">
        <v>-0.88095699999999999</v>
      </c>
      <c r="BQ483" s="10">
        <v>-0.879521</v>
      </c>
      <c r="BR483" s="10">
        <v>-0.87806700000000004</v>
      </c>
      <c r="BS483" s="10">
        <v>-0.87659600000000004</v>
      </c>
      <c r="BT483" s="10">
        <v>-0.875108</v>
      </c>
      <c r="BU483" s="10">
        <v>-0.87360099999999996</v>
      </c>
      <c r="BV483" s="10">
        <v>-0.87207699999999999</v>
      </c>
      <c r="BW483" s="10">
        <v>-0.870533</v>
      </c>
      <c r="BX483" s="10">
        <v>-0.86897199999999997</v>
      </c>
      <c r="BY483" s="10">
        <v>-0.86739100000000002</v>
      </c>
      <c r="BZ483" s="10">
        <v>-0.86579200000000001</v>
      </c>
      <c r="CA483" s="10">
        <v>-0.86417299999999997</v>
      </c>
      <c r="CB483" s="10">
        <v>-0.86253400000000002</v>
      </c>
    </row>
    <row r="484" spans="1:80">
      <c r="A484" s="10">
        <v>1.1299E-2</v>
      </c>
      <c r="B484" s="10">
        <v>4.5934999999999997E-2</v>
      </c>
      <c r="C484" s="10">
        <v>8.5737999999999995E-2</v>
      </c>
      <c r="D484" s="10">
        <v>0.11831</v>
      </c>
      <c r="E484" s="10">
        <v>0.12561700000000001</v>
      </c>
      <c r="F484" s="10">
        <v>0.11845700000000001</v>
      </c>
      <c r="G484" s="10">
        <v>0.125691</v>
      </c>
      <c r="H484" s="10">
        <v>0.12515299999999999</v>
      </c>
      <c r="I484" s="10">
        <v>0.111538</v>
      </c>
      <c r="J484" s="10">
        <v>0.10756599999999999</v>
      </c>
      <c r="K484" s="10">
        <v>8.4118999999999999E-2</v>
      </c>
      <c r="L484" s="10">
        <v>6.9977999999999999E-2</v>
      </c>
      <c r="M484" s="10">
        <v>8.2358000000000001E-2</v>
      </c>
      <c r="N484" s="10">
        <v>9.1109999999999997E-2</v>
      </c>
      <c r="O484" s="10">
        <v>9.6868999999999997E-2</v>
      </c>
      <c r="P484" s="10">
        <v>0.104062</v>
      </c>
      <c r="Q484" s="10">
        <v>0.123677</v>
      </c>
      <c r="R484" s="10">
        <v>0.169906</v>
      </c>
      <c r="S484" s="10">
        <v>0.232067</v>
      </c>
      <c r="T484" s="10">
        <v>0.30704100000000001</v>
      </c>
      <c r="U484" s="10">
        <v>0.42098400000000002</v>
      </c>
      <c r="V484" s="10">
        <v>0.548624</v>
      </c>
      <c r="W484" s="10">
        <v>0.64277300000000004</v>
      </c>
      <c r="X484" s="10">
        <v>0.73850300000000002</v>
      </c>
      <c r="Y484" s="10">
        <v>0.86003499999999999</v>
      </c>
      <c r="Z484" s="10">
        <v>0.96617900000000001</v>
      </c>
      <c r="AA484" s="10">
        <v>1.077337</v>
      </c>
      <c r="AB484" s="10">
        <v>1.211468</v>
      </c>
      <c r="AC484" s="10">
        <v>1.3982220000000001</v>
      </c>
      <c r="AD484" s="10">
        <v>1.657783</v>
      </c>
      <c r="AE484" s="10">
        <v>1.93815</v>
      </c>
      <c r="AF484" s="10">
        <v>2.1877810000000002</v>
      </c>
      <c r="AG484" s="10">
        <v>2.3962189999999999</v>
      </c>
      <c r="AH484" s="10">
        <v>2.7405539999999999</v>
      </c>
      <c r="AI484" s="10">
        <v>3.2611650000000001</v>
      </c>
      <c r="AJ484" s="10">
        <v>3.8851640000000001</v>
      </c>
      <c r="AK484" s="10">
        <v>4.664371</v>
      </c>
      <c r="AL484" s="10">
        <v>5.5676379999999996</v>
      </c>
      <c r="AM484" s="10">
        <v>6.4397070000000003</v>
      </c>
      <c r="AN484" s="10">
        <v>7.2687860000000004</v>
      </c>
      <c r="AO484" s="10">
        <v>7.9992609999999997</v>
      </c>
      <c r="AP484" s="10">
        <v>8.6654970000000002</v>
      </c>
      <c r="AQ484" s="10">
        <v>9.3213539999999995</v>
      </c>
      <c r="AR484" s="10">
        <v>9.7147790000000001</v>
      </c>
      <c r="AS484" s="10">
        <v>10.094511000000001</v>
      </c>
      <c r="AT484" s="10">
        <v>10.336144000000001</v>
      </c>
      <c r="AU484" s="10">
        <v>10.548304999999999</v>
      </c>
      <c r="AV484" s="10">
        <v>10.845029</v>
      </c>
      <c r="AW484" s="10">
        <v>11.076967</v>
      </c>
      <c r="AX484" s="10">
        <v>11.209244</v>
      </c>
      <c r="AY484" s="10">
        <v>11.095724000000001</v>
      </c>
      <c r="AZ484" s="10">
        <v>10.849556</v>
      </c>
      <c r="BA484" s="10">
        <v>10.865373</v>
      </c>
      <c r="BB484" s="10">
        <v>11.044853</v>
      </c>
      <c r="BC484" s="10">
        <v>11.251645999999999</v>
      </c>
      <c r="BD484" s="10">
        <v>11.584953000000001</v>
      </c>
      <c r="BE484" s="10">
        <v>12.129674</v>
      </c>
      <c r="BF484" s="10">
        <v>12.910871</v>
      </c>
      <c r="BG484" s="10">
        <v>13.874224999999999</v>
      </c>
      <c r="BH484" s="10">
        <v>14.815664999999999</v>
      </c>
      <c r="BI484" s="10">
        <v>15.856562</v>
      </c>
      <c r="BJ484" s="10">
        <v>16.849053999999999</v>
      </c>
      <c r="BK484" s="10">
        <v>17.756274999999999</v>
      </c>
      <c r="BL484" s="10">
        <v>18.621072999999999</v>
      </c>
      <c r="BM484" s="10">
        <v>19.490659999999998</v>
      </c>
      <c r="BN484" s="10">
        <v>20.360099000000002</v>
      </c>
      <c r="BO484" s="10">
        <v>21.274678999999999</v>
      </c>
      <c r="BP484" s="10">
        <v>22.221579999999999</v>
      </c>
      <c r="BQ484" s="10">
        <v>23.208704000000001</v>
      </c>
      <c r="BR484" s="10">
        <v>24.23779</v>
      </c>
      <c r="BS484" s="10">
        <v>25.310621999999999</v>
      </c>
      <c r="BT484" s="10">
        <v>26.429058000000001</v>
      </c>
      <c r="BU484" s="10">
        <v>27.595037999999999</v>
      </c>
      <c r="BV484" s="10">
        <v>28.810582</v>
      </c>
      <c r="BW484" s="10">
        <v>30.077798000000001</v>
      </c>
      <c r="BX484" s="10">
        <v>31.398882</v>
      </c>
      <c r="BY484" s="10">
        <v>32.776122999999998</v>
      </c>
      <c r="BZ484" s="10">
        <v>34.211910000000003</v>
      </c>
      <c r="CA484" s="10">
        <v>35.708730000000003</v>
      </c>
      <c r="CB484" s="10">
        <v>37.269179000000001</v>
      </c>
    </row>
    <row r="485" spans="1:80">
      <c r="A485" s="10">
        <v>1.7212999999999999E-2</v>
      </c>
      <c r="B485" s="10">
        <v>2.6030000000000001E-2</v>
      </c>
      <c r="C485" s="10">
        <v>1.9587E-2</v>
      </c>
      <c r="D485" s="10">
        <v>6.9950000000000003E-3</v>
      </c>
      <c r="E485" s="10">
        <v>-1.7003000000000001E-2</v>
      </c>
      <c r="F485" s="10">
        <v>-2.2083999999999999E-2</v>
      </c>
      <c r="G485" s="10">
        <v>-6.3199999999999997E-4</v>
      </c>
      <c r="H485" s="10">
        <v>3.1748999999999999E-2</v>
      </c>
      <c r="I485" s="10">
        <v>6.3434000000000004E-2</v>
      </c>
      <c r="J485" s="10">
        <v>0.105672</v>
      </c>
      <c r="K485" s="10">
        <v>0.15074499999999999</v>
      </c>
      <c r="L485" s="10">
        <v>0.205901</v>
      </c>
      <c r="M485" s="10">
        <v>0.28659899999999999</v>
      </c>
      <c r="N485" s="10">
        <v>0.379164</v>
      </c>
      <c r="O485" s="10">
        <v>0.45756000000000002</v>
      </c>
      <c r="P485" s="10">
        <v>0.51733099999999999</v>
      </c>
      <c r="Q485" s="10">
        <v>0.59163399999999999</v>
      </c>
      <c r="R485" s="10">
        <v>0.672404</v>
      </c>
      <c r="S485" s="10">
        <v>0.75958400000000004</v>
      </c>
      <c r="T485" s="10">
        <v>0.86367300000000002</v>
      </c>
      <c r="U485" s="10">
        <v>0.98730899999999999</v>
      </c>
      <c r="V485" s="10">
        <v>1.1537729999999999</v>
      </c>
      <c r="W485" s="10">
        <v>1.2797480000000001</v>
      </c>
      <c r="X485" s="10">
        <v>1.3429260000000001</v>
      </c>
      <c r="Y485" s="10">
        <v>1.326031</v>
      </c>
      <c r="Z485" s="10">
        <v>1.2767200000000001</v>
      </c>
      <c r="AA485" s="10">
        <v>1.252335</v>
      </c>
      <c r="AB485" s="10">
        <v>1.2513300000000001</v>
      </c>
      <c r="AC485" s="10">
        <v>1.199109</v>
      </c>
      <c r="AD485" s="10">
        <v>1.133894</v>
      </c>
      <c r="AE485" s="10">
        <v>1.0816159999999999</v>
      </c>
      <c r="AF485" s="10">
        <v>1.019015</v>
      </c>
      <c r="AG485" s="10">
        <v>0.96138000000000001</v>
      </c>
      <c r="AH485" s="10">
        <v>0.91805999999999999</v>
      </c>
      <c r="AI485" s="10">
        <v>0.91268499999999997</v>
      </c>
      <c r="AJ485" s="10">
        <v>0.90391699999999997</v>
      </c>
      <c r="AK485" s="10">
        <v>0.87379600000000002</v>
      </c>
      <c r="AL485" s="10">
        <v>0.83875500000000003</v>
      </c>
      <c r="AM485" s="10">
        <v>0.84394899999999995</v>
      </c>
      <c r="AN485" s="10">
        <v>0.86724199999999996</v>
      </c>
      <c r="AO485" s="10">
        <v>0.90834599999999999</v>
      </c>
      <c r="AP485" s="10">
        <v>0.96612699999999996</v>
      </c>
      <c r="AQ485" s="10">
        <v>0.98180800000000001</v>
      </c>
      <c r="AR485" s="10">
        <v>1.0185820000000001</v>
      </c>
      <c r="AS485" s="10">
        <v>1.095259</v>
      </c>
      <c r="AT485" s="10">
        <v>1.1771670000000001</v>
      </c>
      <c r="AU485" s="10">
        <v>1.2587349999999999</v>
      </c>
      <c r="AV485" s="10">
        <v>1.3158890000000001</v>
      </c>
      <c r="AW485" s="10">
        <v>1.3756729999999999</v>
      </c>
      <c r="AX485" s="10">
        <v>1.4762710000000001</v>
      </c>
      <c r="AY485" s="10">
        <v>1.5881970000000001</v>
      </c>
      <c r="AZ485" s="10">
        <v>1.6932240000000001</v>
      </c>
      <c r="BA485" s="10">
        <v>1.833005</v>
      </c>
      <c r="BB485" s="10">
        <v>2.061385</v>
      </c>
      <c r="BC485" s="10">
        <v>2.288268</v>
      </c>
      <c r="BD485" s="10">
        <v>2.4914580000000002</v>
      </c>
      <c r="BE485" s="10">
        <v>2.6876380000000002</v>
      </c>
      <c r="BF485" s="10">
        <v>2.8568850000000001</v>
      </c>
      <c r="BG485" s="10">
        <v>3.013077</v>
      </c>
      <c r="BH485" s="10">
        <v>3.1912759999999998</v>
      </c>
      <c r="BI485" s="10">
        <v>3.373732</v>
      </c>
      <c r="BJ485" s="10">
        <v>3.5867520000000002</v>
      </c>
      <c r="BK485" s="10">
        <v>3.8302670000000001</v>
      </c>
      <c r="BL485" s="10">
        <v>4.102538</v>
      </c>
      <c r="BM485" s="10">
        <v>4.3969569999999996</v>
      </c>
      <c r="BN485" s="10">
        <v>4.6948400000000001</v>
      </c>
      <c r="BO485" s="10">
        <v>5.006907</v>
      </c>
      <c r="BP485" s="10">
        <v>5.3353419999999998</v>
      </c>
      <c r="BQ485" s="10">
        <v>5.6817580000000003</v>
      </c>
      <c r="BR485" s="10">
        <v>6.0471159999999999</v>
      </c>
      <c r="BS485" s="10">
        <v>6.4324510000000004</v>
      </c>
      <c r="BT485" s="10">
        <v>6.838857</v>
      </c>
      <c r="BU485" s="10">
        <v>7.2674839999999996</v>
      </c>
      <c r="BV485" s="10">
        <v>7.7195489999999998</v>
      </c>
      <c r="BW485" s="10">
        <v>8.1963329999999992</v>
      </c>
      <c r="BX485" s="10">
        <v>8.6991879999999995</v>
      </c>
      <c r="BY485" s="10">
        <v>9.2295379999999998</v>
      </c>
      <c r="BZ485" s="10">
        <v>9.788888</v>
      </c>
      <c r="CA485" s="10">
        <v>10.378823000000001</v>
      </c>
      <c r="CB485" s="10">
        <v>11.001016</v>
      </c>
    </row>
    <row r="486" spans="1:80">
      <c r="A486" s="10">
        <v>-9.6710000000000008E-3</v>
      </c>
      <c r="B486" s="10">
        <v>-3.0445E-2</v>
      </c>
      <c r="C486" s="10">
        <v>-5.2429999999999997E-2</v>
      </c>
      <c r="D486" s="10">
        <v>-7.1962999999999999E-2</v>
      </c>
      <c r="E486" s="10">
        <v>-9.6370999999999998E-2</v>
      </c>
      <c r="F486" s="10">
        <v>-0.135214</v>
      </c>
      <c r="G486" s="10">
        <v>-0.16542100000000001</v>
      </c>
      <c r="H486" s="10">
        <v>-0.19668099999999999</v>
      </c>
      <c r="I486" s="10">
        <v>-0.23489599999999999</v>
      </c>
      <c r="J486" s="10">
        <v>-0.25785799999999998</v>
      </c>
      <c r="K486" s="10">
        <v>-0.25073600000000001</v>
      </c>
      <c r="L486" s="10">
        <v>-0.244364</v>
      </c>
      <c r="M486" s="10">
        <v>-0.23053499999999999</v>
      </c>
      <c r="N486" s="10">
        <v>-0.20296400000000001</v>
      </c>
      <c r="O486" s="10">
        <v>-0.17540900000000001</v>
      </c>
      <c r="P486" s="10">
        <v>-0.14772299999999999</v>
      </c>
      <c r="Q486" s="10">
        <v>-0.116698</v>
      </c>
      <c r="R486" s="10">
        <v>-6.8033999999999997E-2</v>
      </c>
      <c r="S486" s="10">
        <v>-1.7284000000000001E-2</v>
      </c>
      <c r="T486" s="10">
        <v>2.4264999999999998E-2</v>
      </c>
      <c r="U486" s="10">
        <v>4.8057000000000002E-2</v>
      </c>
      <c r="V486" s="10">
        <v>8.6920999999999998E-2</v>
      </c>
      <c r="W486" s="10">
        <v>0.17147100000000001</v>
      </c>
      <c r="X486" s="10">
        <v>0.27693200000000001</v>
      </c>
      <c r="Y486" s="10">
        <v>0.39091700000000001</v>
      </c>
      <c r="Z486" s="10">
        <v>0.48568899999999998</v>
      </c>
      <c r="AA486" s="10">
        <v>0.59959099999999999</v>
      </c>
      <c r="AB486" s="10">
        <v>0.71997</v>
      </c>
      <c r="AC486" s="10">
        <v>0.83932099999999998</v>
      </c>
      <c r="AD486" s="10">
        <v>0.98930799999999997</v>
      </c>
      <c r="AE486" s="10">
        <v>1.1420319999999999</v>
      </c>
      <c r="AF486" s="10">
        <v>1.2808550000000001</v>
      </c>
      <c r="AG486" s="10">
        <v>1.3974580000000001</v>
      </c>
      <c r="AH486" s="10">
        <v>1.5389139999999999</v>
      </c>
      <c r="AI486" s="10">
        <v>1.681414</v>
      </c>
      <c r="AJ486" s="10">
        <v>1.8592550000000001</v>
      </c>
      <c r="AK486" s="10">
        <v>2.0697450000000002</v>
      </c>
      <c r="AL486" s="10">
        <v>2.2870560000000002</v>
      </c>
      <c r="AM486" s="10">
        <v>2.6159180000000002</v>
      </c>
      <c r="AN486" s="10">
        <v>3.0750860000000002</v>
      </c>
      <c r="AO486" s="10">
        <v>3.501331</v>
      </c>
      <c r="AP486" s="10">
        <v>3.8227690000000001</v>
      </c>
      <c r="AQ486" s="10">
        <v>4.0571580000000003</v>
      </c>
      <c r="AR486" s="10">
        <v>4.2876700000000003</v>
      </c>
      <c r="AS486" s="10">
        <v>4.5402560000000003</v>
      </c>
      <c r="AT486" s="10">
        <v>4.8117780000000003</v>
      </c>
      <c r="AU486" s="10">
        <v>5.163907</v>
      </c>
      <c r="AV486" s="10">
        <v>5.4137560000000002</v>
      </c>
      <c r="AW486" s="10">
        <v>5.6337999999999999</v>
      </c>
      <c r="AX486" s="10">
        <v>5.8544369999999999</v>
      </c>
      <c r="AY486" s="10">
        <v>6.1124369999999999</v>
      </c>
      <c r="AZ486" s="10">
        <v>6.4334699999999998</v>
      </c>
      <c r="BA486" s="10">
        <v>6.6404389999999998</v>
      </c>
      <c r="BB486" s="10">
        <v>6.8140840000000003</v>
      </c>
      <c r="BC486" s="10">
        <v>7.0440120000000004</v>
      </c>
      <c r="BD486" s="10">
        <v>7.4024419999999997</v>
      </c>
      <c r="BE486" s="10">
        <v>7.7793919999999996</v>
      </c>
      <c r="BF486" s="10">
        <v>8.1761389999999992</v>
      </c>
      <c r="BG486" s="10">
        <v>8.6647350000000003</v>
      </c>
      <c r="BH486" s="10">
        <v>9.1681290000000004</v>
      </c>
      <c r="BI486" s="10">
        <v>9.7221060000000001</v>
      </c>
      <c r="BJ486" s="10">
        <v>10.336506999999999</v>
      </c>
      <c r="BK486" s="10">
        <v>10.992623</v>
      </c>
      <c r="BL486" s="10">
        <v>11.625446999999999</v>
      </c>
      <c r="BM486" s="10">
        <v>12.301629999999999</v>
      </c>
      <c r="BN486" s="10">
        <v>13.055918</v>
      </c>
      <c r="BO486" s="10">
        <v>13.842237000000001</v>
      </c>
      <c r="BP486" s="10">
        <v>14.67806</v>
      </c>
      <c r="BQ486" s="10">
        <v>15.561049000000001</v>
      </c>
      <c r="BR486" s="10">
        <v>16.493767999999999</v>
      </c>
      <c r="BS486" s="10">
        <v>17.479018</v>
      </c>
      <c r="BT486" s="10">
        <v>18.519757999999999</v>
      </c>
      <c r="BU486" s="10">
        <v>19.619111</v>
      </c>
      <c r="BV486" s="10">
        <v>20.780380999999998</v>
      </c>
      <c r="BW486" s="10">
        <v>22.007052999999999</v>
      </c>
      <c r="BX486" s="10">
        <v>23.302811999999999</v>
      </c>
      <c r="BY486" s="10">
        <v>24.671547</v>
      </c>
      <c r="BZ486" s="10">
        <v>26.117370000000001</v>
      </c>
      <c r="CA486" s="10">
        <v>27.644621999999998</v>
      </c>
      <c r="CB486" s="10">
        <v>29.257888999999999</v>
      </c>
    </row>
    <row r="487" spans="1:80">
      <c r="A487" s="10">
        <v>3.0824000000000001E-2</v>
      </c>
      <c r="B487" s="10">
        <v>6.6810999999999995E-2</v>
      </c>
      <c r="C487" s="10">
        <v>0.13642899999999999</v>
      </c>
      <c r="D487" s="10">
        <v>0.23683699999999999</v>
      </c>
      <c r="E487" s="10">
        <v>0.337335</v>
      </c>
      <c r="F487" s="10">
        <v>0.42894199999999999</v>
      </c>
      <c r="G487" s="10">
        <v>0.47839399999999999</v>
      </c>
      <c r="H487" s="10">
        <v>0.529026</v>
      </c>
      <c r="I487" s="10">
        <v>0.58187199999999994</v>
      </c>
      <c r="J487" s="10">
        <v>0.63336199999999998</v>
      </c>
      <c r="K487" s="10">
        <v>0.70906999999999998</v>
      </c>
      <c r="L487" s="10">
        <v>0.78913699999999998</v>
      </c>
      <c r="M487" s="10">
        <v>0.85554300000000005</v>
      </c>
      <c r="N487" s="10">
        <v>0.89320999999999995</v>
      </c>
      <c r="O487" s="10">
        <v>0.88023899999999999</v>
      </c>
      <c r="P487" s="10">
        <v>0.84349300000000005</v>
      </c>
      <c r="Q487" s="10">
        <v>0.77728200000000003</v>
      </c>
      <c r="R487" s="10">
        <v>0.66079200000000005</v>
      </c>
      <c r="S487" s="10">
        <v>0.60517500000000002</v>
      </c>
      <c r="T487" s="10">
        <v>0.58617200000000003</v>
      </c>
      <c r="U487" s="10">
        <v>0.57719500000000001</v>
      </c>
      <c r="V487" s="10">
        <v>0.62734900000000005</v>
      </c>
      <c r="W487" s="10">
        <v>0.74592400000000003</v>
      </c>
      <c r="X487" s="10">
        <v>0.85485500000000003</v>
      </c>
      <c r="Y487" s="10">
        <v>0.95002600000000004</v>
      </c>
      <c r="Z487" s="10">
        <v>1.021093</v>
      </c>
      <c r="AA487" s="10">
        <v>1.0277259999999999</v>
      </c>
      <c r="AB487" s="10">
        <v>0.96651399999999998</v>
      </c>
      <c r="AC487" s="10">
        <v>0.91115400000000002</v>
      </c>
      <c r="AD487" s="10">
        <v>0.85962400000000005</v>
      </c>
      <c r="AE487" s="10">
        <v>0.81769199999999997</v>
      </c>
      <c r="AF487" s="10">
        <v>0.74992499999999995</v>
      </c>
      <c r="AG487" s="10">
        <v>0.65973700000000002</v>
      </c>
      <c r="AH487" s="10">
        <v>0.58912200000000003</v>
      </c>
      <c r="AI487" s="10">
        <v>0.52696200000000004</v>
      </c>
      <c r="AJ487" s="10">
        <v>0.45632400000000001</v>
      </c>
      <c r="AK487" s="10">
        <v>0.37771399999999999</v>
      </c>
      <c r="AL487" s="10">
        <v>0.30546000000000001</v>
      </c>
      <c r="AM487" s="10">
        <v>0.24502499999999999</v>
      </c>
      <c r="AN487" s="10">
        <v>0.190994</v>
      </c>
      <c r="AO487" s="10">
        <v>0.141814</v>
      </c>
      <c r="AP487" s="10">
        <v>0.101689</v>
      </c>
      <c r="AQ487" s="10">
        <v>7.7921000000000004E-2</v>
      </c>
      <c r="AR487" s="10">
        <v>4.2394000000000001E-2</v>
      </c>
      <c r="AS487" s="10">
        <v>4.4289999999999998E-3</v>
      </c>
      <c r="AT487" s="10">
        <v>-3.4289E-2</v>
      </c>
      <c r="AU487" s="10">
        <v>-7.2648000000000004E-2</v>
      </c>
      <c r="AV487" s="10">
        <v>-0.111745</v>
      </c>
      <c r="AW487" s="10">
        <v>-0.15131800000000001</v>
      </c>
      <c r="AX487" s="10">
        <v>-0.18723999999999999</v>
      </c>
      <c r="AY487" s="10">
        <v>-0.22781899999999999</v>
      </c>
      <c r="AZ487" s="10">
        <v>-0.25266100000000002</v>
      </c>
      <c r="BA487" s="10">
        <v>-0.26143</v>
      </c>
      <c r="BB487" s="10">
        <v>-0.26450600000000002</v>
      </c>
      <c r="BC487" s="10">
        <v>-0.26709100000000002</v>
      </c>
      <c r="BD487" s="10">
        <v>-0.26514199999999999</v>
      </c>
      <c r="BE487" s="10">
        <v>-0.25983499999999998</v>
      </c>
      <c r="BF487" s="10">
        <v>-0.25040000000000001</v>
      </c>
      <c r="BG487" s="10">
        <v>-0.24087</v>
      </c>
      <c r="BH487" s="10">
        <v>-0.235432</v>
      </c>
      <c r="BI487" s="10">
        <v>-0.227273</v>
      </c>
      <c r="BJ487" s="10">
        <v>-0.21068100000000001</v>
      </c>
      <c r="BK487" s="10">
        <v>-0.19392499999999999</v>
      </c>
      <c r="BL487" s="10">
        <v>-0.177258</v>
      </c>
      <c r="BM487" s="10">
        <v>-0.157331</v>
      </c>
      <c r="BN487" s="10">
        <v>-0.137848</v>
      </c>
      <c r="BO487" s="10">
        <v>-0.11741500000000001</v>
      </c>
      <c r="BP487" s="10">
        <v>-9.6462999999999993E-2</v>
      </c>
      <c r="BQ487" s="10">
        <v>-7.5017E-2</v>
      </c>
      <c r="BR487" s="10">
        <v>-5.3061999999999998E-2</v>
      </c>
      <c r="BS487" s="10">
        <v>-3.0587E-2</v>
      </c>
      <c r="BT487" s="10">
        <v>-7.5770000000000004E-3</v>
      </c>
      <c r="BU487" s="10">
        <v>1.5977999999999999E-2</v>
      </c>
      <c r="BV487" s="10">
        <v>4.0092999999999997E-2</v>
      </c>
      <c r="BW487" s="10">
        <v>6.4779000000000003E-2</v>
      </c>
      <c r="BX487" s="10">
        <v>9.0051999999999993E-2</v>
      </c>
      <c r="BY487" s="10">
        <v>0.115925</v>
      </c>
      <c r="BZ487" s="10">
        <v>0.14241200000000001</v>
      </c>
      <c r="CA487" s="10">
        <v>0.16952700000000001</v>
      </c>
      <c r="CB487" s="10">
        <v>0.19728599999999999</v>
      </c>
    </row>
    <row r="488" spans="1:80">
      <c r="A488" s="10">
        <v>-1.3226999999999999E-2</v>
      </c>
      <c r="B488" s="10">
        <v>-4.5020999999999999E-2</v>
      </c>
      <c r="C488" s="10">
        <v>-9.9166000000000004E-2</v>
      </c>
      <c r="D488" s="10">
        <v>-0.14952399999999999</v>
      </c>
      <c r="E488" s="10">
        <v>-0.18668599999999999</v>
      </c>
      <c r="F488" s="10">
        <v>-0.20408799999999999</v>
      </c>
      <c r="G488" s="10">
        <v>-0.204738</v>
      </c>
      <c r="H488" s="10">
        <v>-0.21173</v>
      </c>
      <c r="I488" s="10">
        <v>-0.22928499999999999</v>
      </c>
      <c r="J488" s="10">
        <v>-0.24632000000000001</v>
      </c>
      <c r="K488" s="10">
        <v>-0.24555199999999999</v>
      </c>
      <c r="L488" s="10">
        <v>-0.241864</v>
      </c>
      <c r="M488" s="10">
        <v>-0.239847</v>
      </c>
      <c r="N488" s="10">
        <v>-0.247776</v>
      </c>
      <c r="O488" s="10">
        <v>-0.252525</v>
      </c>
      <c r="P488" s="10">
        <v>-0.25877099999999997</v>
      </c>
      <c r="Q488" s="10">
        <v>-0.264098</v>
      </c>
      <c r="R488" s="10">
        <v>-0.26963799999999999</v>
      </c>
      <c r="S488" s="10">
        <v>-0.26585900000000001</v>
      </c>
      <c r="T488" s="10">
        <v>-0.26654699999999998</v>
      </c>
      <c r="U488" s="10">
        <v>-0.289468</v>
      </c>
      <c r="V488" s="10">
        <v>-0.30643100000000001</v>
      </c>
      <c r="W488" s="10">
        <v>-0.30547400000000002</v>
      </c>
      <c r="X488" s="10">
        <v>-0.31453900000000001</v>
      </c>
      <c r="Y488" s="10">
        <v>-0.34938599999999997</v>
      </c>
      <c r="Z488" s="10">
        <v>-0.39370699999999997</v>
      </c>
      <c r="AA488" s="10">
        <v>-0.42713400000000001</v>
      </c>
      <c r="AB488" s="10">
        <v>-0.43881999999999999</v>
      </c>
      <c r="AC488" s="10">
        <v>-0.43325200000000003</v>
      </c>
      <c r="AD488" s="10">
        <v>-0.431334</v>
      </c>
      <c r="AE488" s="10">
        <v>-0.42014200000000002</v>
      </c>
      <c r="AF488" s="10">
        <v>-0.40378199999999997</v>
      </c>
      <c r="AG488" s="10">
        <v>-0.38298500000000002</v>
      </c>
      <c r="AH488" s="10">
        <v>-0.36204999999999998</v>
      </c>
      <c r="AI488" s="10">
        <v>-0.33909400000000001</v>
      </c>
      <c r="AJ488" s="10">
        <v>-0.31509999999999999</v>
      </c>
      <c r="AK488" s="10">
        <v>-0.281555</v>
      </c>
      <c r="AL488" s="10">
        <v>-0.25644699999999998</v>
      </c>
      <c r="AM488" s="10">
        <v>-0.232544</v>
      </c>
      <c r="AN488" s="10">
        <v>-0.18851399999999999</v>
      </c>
      <c r="AO488" s="10">
        <v>-0.130242</v>
      </c>
      <c r="AP488" s="10">
        <v>-6.2261999999999998E-2</v>
      </c>
      <c r="AQ488" s="10">
        <v>1.4383999999999999E-2</v>
      </c>
      <c r="AR488" s="10">
        <v>0.10219499999999999</v>
      </c>
      <c r="AS488" s="10">
        <v>0.17860400000000001</v>
      </c>
      <c r="AT488" s="10">
        <v>0.253606</v>
      </c>
      <c r="AU488" s="10">
        <v>0.31770900000000002</v>
      </c>
      <c r="AV488" s="10">
        <v>0.400001</v>
      </c>
      <c r="AW488" s="10">
        <v>0.49603599999999998</v>
      </c>
      <c r="AX488" s="10">
        <v>0.59071799999999997</v>
      </c>
      <c r="AY488" s="10">
        <v>0.69861300000000004</v>
      </c>
      <c r="AZ488" s="10">
        <v>0.80209399999999997</v>
      </c>
      <c r="BA488" s="10">
        <v>0.87419000000000002</v>
      </c>
      <c r="BB488" s="10">
        <v>0.922902</v>
      </c>
      <c r="BC488" s="10">
        <v>0.97369300000000003</v>
      </c>
      <c r="BD488" s="10">
        <v>1.0323899999999999</v>
      </c>
      <c r="BE488" s="10">
        <v>1.1074170000000001</v>
      </c>
      <c r="BF488" s="10">
        <v>1.200388</v>
      </c>
      <c r="BG488" s="10">
        <v>1.3170189999999999</v>
      </c>
      <c r="BH488" s="10">
        <v>1.4319109999999999</v>
      </c>
      <c r="BI488" s="10">
        <v>1.5202070000000001</v>
      </c>
      <c r="BJ488" s="10">
        <v>1.6258969999999999</v>
      </c>
      <c r="BK488" s="10">
        <v>1.7383010000000001</v>
      </c>
      <c r="BL488" s="10">
        <v>1.839791</v>
      </c>
      <c r="BM488" s="10">
        <v>1.9469240000000001</v>
      </c>
      <c r="BN488" s="10">
        <v>2.0555020000000002</v>
      </c>
      <c r="BO488" s="10">
        <v>2.164806</v>
      </c>
      <c r="BP488" s="10">
        <v>2.2774640000000002</v>
      </c>
      <c r="BQ488" s="10">
        <v>2.3941340000000002</v>
      </c>
      <c r="BR488" s="10">
        <v>2.5149569999999999</v>
      </c>
      <c r="BS488" s="10">
        <v>2.6400809999999999</v>
      </c>
      <c r="BT488" s="10">
        <v>2.76966</v>
      </c>
      <c r="BU488" s="10">
        <v>2.903851</v>
      </c>
      <c r="BV488" s="10">
        <v>3.0428190000000002</v>
      </c>
      <c r="BW488" s="10">
        <v>3.186734</v>
      </c>
      <c r="BX488" s="10">
        <v>3.3357709999999998</v>
      </c>
      <c r="BY488" s="10">
        <v>3.4901149999999999</v>
      </c>
      <c r="BZ488" s="10">
        <v>3.6499519999999999</v>
      </c>
      <c r="CA488" s="10">
        <v>3.81548</v>
      </c>
      <c r="CB488" s="10">
        <v>3.9868999999999999</v>
      </c>
    </row>
    <row r="489" spans="1:80">
      <c r="A489" s="10">
        <v>6.4050999999999997E-2</v>
      </c>
      <c r="B489" s="10">
        <v>0.13833200000000001</v>
      </c>
      <c r="C489" s="10">
        <v>0.25506099999999998</v>
      </c>
      <c r="D489" s="10">
        <v>0.38785500000000001</v>
      </c>
      <c r="E489" s="10">
        <v>0.47717700000000002</v>
      </c>
      <c r="F489" s="10">
        <v>0.53332800000000002</v>
      </c>
      <c r="G489" s="10">
        <v>0.59384999999999999</v>
      </c>
      <c r="H489" s="10">
        <v>0.65539899999999995</v>
      </c>
      <c r="I489" s="10">
        <v>0.67451300000000003</v>
      </c>
      <c r="J489" s="10">
        <v>0.67838299999999996</v>
      </c>
      <c r="K489" s="10">
        <v>0.68107399999999996</v>
      </c>
      <c r="L489" s="10">
        <v>0.67277799999999999</v>
      </c>
      <c r="M489" s="10">
        <v>0.67833399999999999</v>
      </c>
      <c r="N489" s="10">
        <v>0.71125899999999997</v>
      </c>
      <c r="O489" s="10">
        <v>0.73314900000000005</v>
      </c>
      <c r="P489" s="10">
        <v>0.75302800000000003</v>
      </c>
      <c r="Q489" s="10">
        <v>0.77015599999999995</v>
      </c>
      <c r="R489" s="10">
        <v>0.76764500000000002</v>
      </c>
      <c r="S489" s="10">
        <v>0.77634800000000004</v>
      </c>
      <c r="T489" s="10">
        <v>0.81158600000000003</v>
      </c>
      <c r="U489" s="10">
        <v>0.85961699999999996</v>
      </c>
      <c r="V489" s="10">
        <v>0.93759099999999995</v>
      </c>
      <c r="W489" s="10">
        <v>1.079321</v>
      </c>
      <c r="X489" s="10">
        <v>1.1965950000000001</v>
      </c>
      <c r="Y489" s="10">
        <v>1.266003</v>
      </c>
      <c r="Z489" s="10">
        <v>1.3598220000000001</v>
      </c>
      <c r="AA489" s="10">
        <v>1.4723949999999999</v>
      </c>
      <c r="AB489" s="10">
        <v>1.6040669999999999</v>
      </c>
      <c r="AC489" s="10">
        <v>1.7260770000000001</v>
      </c>
      <c r="AD489" s="10">
        <v>1.8320000000000001</v>
      </c>
      <c r="AE489" s="10">
        <v>1.8669770000000001</v>
      </c>
      <c r="AF489" s="10">
        <v>1.827604</v>
      </c>
      <c r="AG489" s="10">
        <v>1.739144</v>
      </c>
      <c r="AH489" s="10">
        <v>1.625753</v>
      </c>
      <c r="AI489" s="10">
        <v>1.5443549999999999</v>
      </c>
      <c r="AJ489" s="10">
        <v>1.4418340000000001</v>
      </c>
      <c r="AK489" s="10">
        <v>1.366762</v>
      </c>
      <c r="AL489" s="10">
        <v>1.283158</v>
      </c>
      <c r="AM489" s="10">
        <v>1.1860759999999999</v>
      </c>
      <c r="AN489" s="10">
        <v>1.081885</v>
      </c>
      <c r="AO489" s="10">
        <v>0.99788600000000005</v>
      </c>
      <c r="AP489" s="10">
        <v>0.94683200000000001</v>
      </c>
      <c r="AQ489" s="10">
        <v>0.92305999999999999</v>
      </c>
      <c r="AR489" s="10">
        <v>0.91417000000000004</v>
      </c>
      <c r="AS489" s="10">
        <v>0.92739000000000005</v>
      </c>
      <c r="AT489" s="10">
        <v>0.91362299999999996</v>
      </c>
      <c r="AU489" s="10">
        <v>0.87399099999999996</v>
      </c>
      <c r="AV489" s="10">
        <v>0.80948100000000001</v>
      </c>
      <c r="AW489" s="10">
        <v>0.74539999999999995</v>
      </c>
      <c r="AX489" s="10">
        <v>0.68715499999999996</v>
      </c>
      <c r="AY489" s="10">
        <v>0.68325400000000003</v>
      </c>
      <c r="AZ489" s="10">
        <v>0.68885799999999997</v>
      </c>
      <c r="BA489" s="10">
        <v>0.68795799999999996</v>
      </c>
      <c r="BB489" s="10">
        <v>0.68854400000000004</v>
      </c>
      <c r="BC489" s="10">
        <v>0.69808499999999996</v>
      </c>
      <c r="BD489" s="10">
        <v>0.72929200000000005</v>
      </c>
      <c r="BE489" s="10">
        <v>0.77507000000000004</v>
      </c>
      <c r="BF489" s="10">
        <v>0.80563200000000001</v>
      </c>
      <c r="BG489" s="10">
        <v>0.83530599999999999</v>
      </c>
      <c r="BH489" s="10">
        <v>0.875301</v>
      </c>
      <c r="BI489" s="10">
        <v>0.92006100000000002</v>
      </c>
      <c r="BJ489" s="10">
        <v>0.95288899999999999</v>
      </c>
      <c r="BK489" s="10">
        <v>0.96933800000000003</v>
      </c>
      <c r="BL489" s="10">
        <v>0.96955000000000002</v>
      </c>
      <c r="BM489" s="10">
        <v>0.96744799999999997</v>
      </c>
      <c r="BN489" s="10">
        <v>0.968024</v>
      </c>
      <c r="BO489" s="10">
        <v>0.97051900000000002</v>
      </c>
      <c r="BP489" s="10">
        <v>0.973001</v>
      </c>
      <c r="BQ489" s="10">
        <v>0.97550300000000001</v>
      </c>
      <c r="BR489" s="10">
        <v>0.97800799999999999</v>
      </c>
      <c r="BS489" s="10">
        <v>0.98051600000000005</v>
      </c>
      <c r="BT489" s="10">
        <v>0.98302800000000001</v>
      </c>
      <c r="BU489" s="10">
        <v>0.98554200000000003</v>
      </c>
      <c r="BV489" s="10">
        <v>0.98806000000000005</v>
      </c>
      <c r="BW489" s="10">
        <v>0.99058100000000004</v>
      </c>
      <c r="BX489" s="10">
        <v>0.99310600000000004</v>
      </c>
      <c r="BY489" s="10">
        <v>0.99563299999999999</v>
      </c>
      <c r="BZ489" s="10">
        <v>0.99816400000000005</v>
      </c>
      <c r="CA489" s="10">
        <v>1.0006969999999999</v>
      </c>
      <c r="CB489" s="10">
        <v>1.003234</v>
      </c>
    </row>
    <row r="490" spans="1:80">
      <c r="A490" s="10">
        <v>2.042E-3</v>
      </c>
      <c r="B490" s="10">
        <v>1.45E-4</v>
      </c>
      <c r="C490" s="10">
        <v>-1.6670000000000001E-3</v>
      </c>
      <c r="D490" s="10">
        <v>4.4299999999999998E-4</v>
      </c>
      <c r="E490" s="10">
        <v>3.9639999999999996E-3</v>
      </c>
      <c r="F490" s="10">
        <v>1.6982000000000001E-2</v>
      </c>
      <c r="G490" s="10">
        <v>3.1068999999999999E-2</v>
      </c>
      <c r="H490" s="10">
        <v>4.3101E-2</v>
      </c>
      <c r="I490" s="10">
        <v>4.3969000000000001E-2</v>
      </c>
      <c r="J490" s="10">
        <v>3.1329999999999997E-2</v>
      </c>
      <c r="K490" s="10">
        <v>2.8573999999999999E-2</v>
      </c>
      <c r="L490" s="10">
        <v>3.3661999999999997E-2</v>
      </c>
      <c r="M490" s="10">
        <v>1.362E-2</v>
      </c>
      <c r="N490" s="10">
        <v>-7.0959999999999999E-3</v>
      </c>
      <c r="O490" s="10">
        <v>-9.953E-3</v>
      </c>
      <c r="P490" s="10">
        <v>-7.6049999999999998E-3</v>
      </c>
      <c r="Q490" s="10">
        <v>-4.4530000000000004E-3</v>
      </c>
      <c r="R490" s="10">
        <v>-5.0549999999999996E-3</v>
      </c>
      <c r="S490" s="10">
        <v>-1.2413E-2</v>
      </c>
      <c r="T490" s="10">
        <v>-1.7642999999999999E-2</v>
      </c>
      <c r="U490" s="10">
        <v>-3.5465000000000003E-2</v>
      </c>
      <c r="V490" s="10">
        <v>-5.0352000000000001E-2</v>
      </c>
      <c r="W490" s="10">
        <v>-5.6736000000000002E-2</v>
      </c>
      <c r="X490" s="10">
        <v>-4.8802999999999999E-2</v>
      </c>
      <c r="Y490" s="10">
        <v>-4.4976000000000002E-2</v>
      </c>
      <c r="Z490" s="10">
        <v>-4.9394E-2</v>
      </c>
      <c r="AA490" s="10">
        <v>-5.3199000000000003E-2</v>
      </c>
      <c r="AB490" s="10">
        <v>-5.3168E-2</v>
      </c>
      <c r="AC490" s="10">
        <v>-3.3260999999999999E-2</v>
      </c>
      <c r="AD490" s="10">
        <v>-1.1696E-2</v>
      </c>
      <c r="AE490" s="10">
        <v>-9.8740000000000008E-3</v>
      </c>
      <c r="AF490" s="10">
        <v>-2.6328000000000001E-2</v>
      </c>
      <c r="AG490" s="10">
        <v>-4.1931000000000003E-2</v>
      </c>
      <c r="AH490" s="10">
        <v>-4.6258000000000001E-2</v>
      </c>
      <c r="AI490" s="10">
        <v>-5.8373000000000001E-2</v>
      </c>
      <c r="AJ490" s="10">
        <v>-7.2064000000000003E-2</v>
      </c>
      <c r="AK490" s="10">
        <v>-7.9482999999999998E-2</v>
      </c>
      <c r="AL490" s="10">
        <v>-6.7698999999999995E-2</v>
      </c>
      <c r="AM490" s="10">
        <v>-3.4500999999999997E-2</v>
      </c>
      <c r="AN490" s="10">
        <v>6.0790000000000002E-3</v>
      </c>
      <c r="AO490" s="10">
        <v>4.1217999999999998E-2</v>
      </c>
      <c r="AP490" s="10">
        <v>6.2581999999999999E-2</v>
      </c>
      <c r="AQ490" s="10">
        <v>0.10517600000000001</v>
      </c>
      <c r="AR490" s="10">
        <v>0.159607</v>
      </c>
      <c r="AS490" s="10">
        <v>0.21885199999999999</v>
      </c>
      <c r="AT490" s="10">
        <v>0.26755800000000002</v>
      </c>
      <c r="AU490" s="10">
        <v>0.30693799999999999</v>
      </c>
      <c r="AV490" s="10">
        <v>0.32410699999999998</v>
      </c>
      <c r="AW490" s="10">
        <v>0.36516900000000002</v>
      </c>
      <c r="AX490" s="10">
        <v>0.39221400000000001</v>
      </c>
      <c r="AY490" s="10">
        <v>0.41074300000000002</v>
      </c>
      <c r="AZ490" s="10">
        <v>0.40747299999999997</v>
      </c>
      <c r="BA490" s="10">
        <v>0.40731200000000001</v>
      </c>
      <c r="BB490" s="10">
        <v>0.41483999999999999</v>
      </c>
      <c r="BC490" s="10">
        <v>0.44012699999999999</v>
      </c>
      <c r="BD490" s="10">
        <v>0.46242899999999998</v>
      </c>
      <c r="BE490" s="10">
        <v>0.498886</v>
      </c>
      <c r="BF490" s="10">
        <v>0.53309300000000004</v>
      </c>
      <c r="BG490" s="10">
        <v>0.54992200000000002</v>
      </c>
      <c r="BH490" s="10">
        <v>0.55539799999999995</v>
      </c>
      <c r="BI490" s="10">
        <v>0.567608</v>
      </c>
      <c r="BJ490" s="10">
        <v>0.55636200000000002</v>
      </c>
      <c r="BK490" s="10">
        <v>0.55243900000000001</v>
      </c>
      <c r="BL490" s="10">
        <v>0.55663499999999999</v>
      </c>
      <c r="BM490" s="10">
        <v>0.563218</v>
      </c>
      <c r="BN490" s="10">
        <v>0.57265100000000002</v>
      </c>
      <c r="BO490" s="10">
        <v>0.58158600000000005</v>
      </c>
      <c r="BP490" s="10">
        <v>0.59093300000000004</v>
      </c>
      <c r="BQ490" s="10">
        <v>0.60033899999999996</v>
      </c>
      <c r="BR490" s="10">
        <v>0.60980000000000001</v>
      </c>
      <c r="BS490" s="10">
        <v>0.61931800000000004</v>
      </c>
      <c r="BT490" s="10">
        <v>0.62889099999999998</v>
      </c>
      <c r="BU490" s="10">
        <v>0.63852100000000001</v>
      </c>
      <c r="BV490" s="10">
        <v>0.64820800000000001</v>
      </c>
      <c r="BW490" s="10">
        <v>0.65795300000000001</v>
      </c>
      <c r="BX490" s="10">
        <v>0.66775499999999999</v>
      </c>
      <c r="BY490" s="10">
        <v>0.67761499999999997</v>
      </c>
      <c r="BZ490" s="10">
        <v>0.68753299999999995</v>
      </c>
      <c r="CA490" s="10">
        <v>0.69750999999999996</v>
      </c>
      <c r="CB490" s="10">
        <v>0.70754600000000001</v>
      </c>
    </row>
    <row r="491" spans="1:80">
      <c r="A491" s="10">
        <v>-1.294E-2</v>
      </c>
      <c r="B491" s="10">
        <v>-5.8972999999999998E-2</v>
      </c>
      <c r="C491" s="10">
        <v>-0.119406</v>
      </c>
      <c r="D491" s="10">
        <v>-0.182808</v>
      </c>
      <c r="E491" s="10">
        <v>-0.23567299999999999</v>
      </c>
      <c r="F491" s="10">
        <v>-0.26838000000000001</v>
      </c>
      <c r="G491" s="10">
        <v>-0.28103</v>
      </c>
      <c r="H491" s="10">
        <v>-0.29371599999999998</v>
      </c>
      <c r="I491" s="10">
        <v>-0.29981200000000002</v>
      </c>
      <c r="J491" s="10">
        <v>-0.29345199999999999</v>
      </c>
      <c r="K491" s="10">
        <v>-0.29436200000000001</v>
      </c>
      <c r="L491" s="10">
        <v>-0.30371799999999999</v>
      </c>
      <c r="M491" s="10">
        <v>-0.32291500000000001</v>
      </c>
      <c r="N491" s="10">
        <v>-0.34438400000000002</v>
      </c>
      <c r="O491" s="10">
        <v>-0.35512100000000002</v>
      </c>
      <c r="P491" s="10">
        <v>-0.35750300000000002</v>
      </c>
      <c r="Q491" s="10">
        <v>-0.34955900000000001</v>
      </c>
      <c r="R491" s="10">
        <v>-0.34211999999999998</v>
      </c>
      <c r="S491" s="10">
        <v>-0.32714799999999999</v>
      </c>
      <c r="T491" s="10">
        <v>-0.31967899999999999</v>
      </c>
      <c r="U491" s="10">
        <v>-0.31344499999999997</v>
      </c>
      <c r="V491" s="10">
        <v>-0.29436000000000001</v>
      </c>
      <c r="W491" s="10">
        <v>-0.27671800000000002</v>
      </c>
      <c r="X491" s="10">
        <v>-0.26317099999999999</v>
      </c>
      <c r="Y491" s="10">
        <v>-0.256637</v>
      </c>
      <c r="Z491" s="10">
        <v>-0.246527</v>
      </c>
      <c r="AA491" s="10">
        <v>-0.23966699999999999</v>
      </c>
      <c r="AB491" s="10">
        <v>-0.232657</v>
      </c>
      <c r="AC491" s="10">
        <v>-0.222</v>
      </c>
      <c r="AD491" s="10">
        <v>-0.21459600000000001</v>
      </c>
      <c r="AE491" s="10">
        <v>-0.19209100000000001</v>
      </c>
      <c r="AF491" s="10">
        <v>-0.16461400000000001</v>
      </c>
      <c r="AG491" s="10">
        <v>-0.120405</v>
      </c>
      <c r="AH491" s="10">
        <v>-6.0297000000000003E-2</v>
      </c>
      <c r="AI491" s="10">
        <v>6.4749999999999999E-3</v>
      </c>
      <c r="AJ491" s="10">
        <v>7.0402000000000006E-2</v>
      </c>
      <c r="AK491" s="10">
        <v>0.127168</v>
      </c>
      <c r="AL491" s="10">
        <v>0.184171</v>
      </c>
      <c r="AM491" s="10">
        <v>0.22551199999999999</v>
      </c>
      <c r="AN491" s="10">
        <v>0.26554299999999997</v>
      </c>
      <c r="AO491" s="10">
        <v>0.30961699999999998</v>
      </c>
      <c r="AP491" s="10">
        <v>0.333486</v>
      </c>
      <c r="AQ491" s="10">
        <v>0.36027599999999999</v>
      </c>
      <c r="AR491" s="10">
        <v>0.39082</v>
      </c>
      <c r="AS491" s="10">
        <v>0.39810099999999998</v>
      </c>
      <c r="AT491" s="10">
        <v>0.40289900000000001</v>
      </c>
      <c r="AU491" s="10">
        <v>0.42367100000000002</v>
      </c>
      <c r="AV491" s="10">
        <v>0.44491199999999997</v>
      </c>
      <c r="AW491" s="10">
        <v>0.48275400000000002</v>
      </c>
      <c r="AX491" s="10">
        <v>0.546296</v>
      </c>
      <c r="AY491" s="10">
        <v>0.63912100000000005</v>
      </c>
      <c r="AZ491" s="10">
        <v>0.75212000000000001</v>
      </c>
      <c r="BA491" s="10">
        <v>0.86941599999999997</v>
      </c>
      <c r="BB491" s="10">
        <v>0.98031199999999996</v>
      </c>
      <c r="BC491" s="10">
        <v>1.061647</v>
      </c>
      <c r="BD491" s="10">
        <v>1.1445879999999999</v>
      </c>
      <c r="BE491" s="10">
        <v>1.268804</v>
      </c>
      <c r="BF491" s="10">
        <v>1.4472700000000001</v>
      </c>
      <c r="BG491" s="10">
        <v>1.6586920000000001</v>
      </c>
      <c r="BH491" s="10">
        <v>1.863693</v>
      </c>
      <c r="BI491" s="10">
        <v>2.0286710000000001</v>
      </c>
      <c r="BJ491" s="10">
        <v>2.1795610000000001</v>
      </c>
      <c r="BK491" s="10">
        <v>2.3576480000000002</v>
      </c>
      <c r="BL491" s="10">
        <v>2.5359159999999998</v>
      </c>
      <c r="BM491" s="10">
        <v>2.7175180000000001</v>
      </c>
      <c r="BN491" s="10">
        <v>2.9070040000000001</v>
      </c>
      <c r="BO491" s="10">
        <v>3.1108289999999998</v>
      </c>
      <c r="BP491" s="10">
        <v>3.3271039999999998</v>
      </c>
      <c r="BQ491" s="10">
        <v>3.5547230000000001</v>
      </c>
      <c r="BR491" s="10">
        <v>3.7943150000000001</v>
      </c>
      <c r="BS491" s="10">
        <v>4.0465109999999997</v>
      </c>
      <c r="BT491" s="10">
        <v>4.3119730000000001</v>
      </c>
      <c r="BU491" s="10">
        <v>4.591399</v>
      </c>
      <c r="BV491" s="10">
        <v>4.8855240000000002</v>
      </c>
      <c r="BW491" s="10">
        <v>5.1951210000000003</v>
      </c>
      <c r="BX491" s="10">
        <v>5.5210039999999996</v>
      </c>
      <c r="BY491" s="10">
        <v>5.8640290000000004</v>
      </c>
      <c r="BZ491" s="10">
        <v>6.225098</v>
      </c>
      <c r="CA491" s="10">
        <v>6.6051599999999997</v>
      </c>
      <c r="CB491" s="10">
        <v>7.0052149999999997</v>
      </c>
    </row>
    <row r="492" spans="1:80">
      <c r="A492" s="10">
        <v>1.1284000000000001E-2</v>
      </c>
      <c r="B492" s="10">
        <v>6.0263999999999998E-2</v>
      </c>
      <c r="C492" s="10">
        <v>0.128109</v>
      </c>
      <c r="D492" s="10">
        <v>0.20302500000000001</v>
      </c>
      <c r="E492" s="10">
        <v>0.30587599999999998</v>
      </c>
      <c r="F492" s="10">
        <v>0.42109600000000003</v>
      </c>
      <c r="G492" s="10">
        <v>0.54637899999999995</v>
      </c>
      <c r="H492" s="10">
        <v>0.68036099999999999</v>
      </c>
      <c r="I492" s="10">
        <v>0.82060100000000002</v>
      </c>
      <c r="J492" s="10">
        <v>0.98788399999999998</v>
      </c>
      <c r="K492" s="10">
        <v>1.2052830000000001</v>
      </c>
      <c r="L492" s="10">
        <v>1.4436230000000001</v>
      </c>
      <c r="M492" s="10">
        <v>1.612657</v>
      </c>
      <c r="N492" s="10">
        <v>1.750475</v>
      </c>
      <c r="O492" s="10">
        <v>1.8391960000000001</v>
      </c>
      <c r="P492" s="10">
        <v>1.881195</v>
      </c>
      <c r="Q492" s="10">
        <v>1.959992</v>
      </c>
      <c r="R492" s="10">
        <v>2.0515639999999999</v>
      </c>
      <c r="S492" s="10">
        <v>2.1091359999999999</v>
      </c>
      <c r="T492" s="10">
        <v>2.138487</v>
      </c>
      <c r="U492" s="10">
        <v>2.079974</v>
      </c>
      <c r="V492" s="10">
        <v>2.0429810000000002</v>
      </c>
      <c r="W492" s="10">
        <v>2.032823</v>
      </c>
      <c r="X492" s="10">
        <v>1.976836</v>
      </c>
      <c r="Y492" s="10">
        <v>1.9160440000000001</v>
      </c>
      <c r="Z492" s="10">
        <v>1.9207320000000001</v>
      </c>
      <c r="AA492" s="10">
        <v>1.934941</v>
      </c>
      <c r="AB492" s="10">
        <v>1.9477359999999999</v>
      </c>
      <c r="AC492" s="10">
        <v>1.9807539999999999</v>
      </c>
      <c r="AD492" s="10">
        <v>2.0498020000000001</v>
      </c>
      <c r="AE492" s="10">
        <v>2.1618140000000001</v>
      </c>
      <c r="AF492" s="10">
        <v>2.2804280000000001</v>
      </c>
      <c r="AG492" s="10">
        <v>2.50495</v>
      </c>
      <c r="AH492" s="10">
        <v>2.8130489999999999</v>
      </c>
      <c r="AI492" s="10">
        <v>3.1531639999999999</v>
      </c>
      <c r="AJ492" s="10">
        <v>3.4602140000000001</v>
      </c>
      <c r="AK492" s="10">
        <v>3.7490730000000001</v>
      </c>
      <c r="AL492" s="10">
        <v>4.0940640000000004</v>
      </c>
      <c r="AM492" s="10">
        <v>4.3980620000000004</v>
      </c>
      <c r="AN492" s="10">
        <v>4.6353369999999998</v>
      </c>
      <c r="AO492" s="10">
        <v>4.7703290000000003</v>
      </c>
      <c r="AP492" s="10">
        <v>4.8170599999999997</v>
      </c>
      <c r="AQ492" s="10">
        <v>4.758337</v>
      </c>
      <c r="AR492" s="10">
        <v>4.6315419999999996</v>
      </c>
      <c r="AS492" s="10">
        <v>4.5390920000000001</v>
      </c>
      <c r="AT492" s="10">
        <v>4.5507410000000004</v>
      </c>
      <c r="AU492" s="10">
        <v>4.5983340000000004</v>
      </c>
      <c r="AV492" s="10">
        <v>4.7028879999999997</v>
      </c>
      <c r="AW492" s="10">
        <v>4.8826499999999999</v>
      </c>
      <c r="AX492" s="10">
        <v>5.0886139999999997</v>
      </c>
      <c r="AY492" s="10">
        <v>5.2399380000000004</v>
      </c>
      <c r="AZ492" s="10">
        <v>5.3719279999999996</v>
      </c>
      <c r="BA492" s="10">
        <v>5.4329320000000001</v>
      </c>
      <c r="BB492" s="10">
        <v>5.4554400000000003</v>
      </c>
      <c r="BC492" s="10">
        <v>5.3589700000000002</v>
      </c>
      <c r="BD492" s="10">
        <v>5.2615420000000004</v>
      </c>
      <c r="BE492" s="10">
        <v>5.1664159999999999</v>
      </c>
      <c r="BF492" s="10">
        <v>5.09267</v>
      </c>
      <c r="BG492" s="10">
        <v>5.0556200000000002</v>
      </c>
      <c r="BH492" s="10">
        <v>4.9610729999999998</v>
      </c>
      <c r="BI492" s="10">
        <v>4.7960390000000004</v>
      </c>
      <c r="BJ492" s="10">
        <v>4.6217829999999998</v>
      </c>
      <c r="BK492" s="10">
        <v>4.4807709999999998</v>
      </c>
      <c r="BL492" s="10">
        <v>4.356535</v>
      </c>
      <c r="BM492" s="10">
        <v>4.2539340000000001</v>
      </c>
      <c r="BN492" s="10">
        <v>4.1684190000000001</v>
      </c>
      <c r="BO492" s="10">
        <v>4.0845969999999996</v>
      </c>
      <c r="BP492" s="10">
        <v>4.0027010000000001</v>
      </c>
      <c r="BQ492" s="10">
        <v>3.922139</v>
      </c>
      <c r="BR492" s="10">
        <v>3.8428749999999998</v>
      </c>
      <c r="BS492" s="10">
        <v>3.7648869999999999</v>
      </c>
      <c r="BT492" s="10">
        <v>3.6881550000000001</v>
      </c>
      <c r="BU492" s="10">
        <v>3.6126589999999998</v>
      </c>
      <c r="BV492" s="10">
        <v>3.5383789999999999</v>
      </c>
      <c r="BW492" s="10">
        <v>3.4652940000000001</v>
      </c>
      <c r="BX492" s="10">
        <v>3.3933870000000002</v>
      </c>
      <c r="BY492" s="10">
        <v>3.322638</v>
      </c>
      <c r="BZ492" s="10">
        <v>3.253028</v>
      </c>
      <c r="CA492" s="10">
        <v>3.1845379999999999</v>
      </c>
      <c r="CB492" s="10">
        <v>3.1171519999999999</v>
      </c>
    </row>
    <row r="493" spans="1:80">
      <c r="A493" s="10">
        <v>1.5699999999999999E-4</v>
      </c>
      <c r="B493" s="10">
        <v>-2.1599E-2</v>
      </c>
      <c r="C493" s="10">
        <v>-3.7739000000000002E-2</v>
      </c>
      <c r="D493" s="10">
        <v>-3.6311999999999997E-2</v>
      </c>
      <c r="E493" s="10">
        <v>-5.9271999999999998E-2</v>
      </c>
      <c r="F493" s="10">
        <v>-9.3304999999999999E-2</v>
      </c>
      <c r="G493" s="10">
        <v>-0.13061600000000001</v>
      </c>
      <c r="H493" s="10">
        <v>-0.16345599999999999</v>
      </c>
      <c r="I493" s="10">
        <v>-0.18162200000000001</v>
      </c>
      <c r="J493" s="10">
        <v>-0.183309</v>
      </c>
      <c r="K493" s="10">
        <v>-0.18373500000000001</v>
      </c>
      <c r="L493" s="10">
        <v>-0.165987</v>
      </c>
      <c r="M493" s="10">
        <v>-0.14158699999999999</v>
      </c>
      <c r="N493" s="10">
        <v>-0.11297699999999999</v>
      </c>
      <c r="O493" s="10">
        <v>-8.5729E-2</v>
      </c>
      <c r="P493" s="10">
        <v>-6.7891999999999994E-2</v>
      </c>
      <c r="Q493" s="10">
        <v>-5.2643000000000002E-2</v>
      </c>
      <c r="R493" s="10">
        <v>-4.1076000000000001E-2</v>
      </c>
      <c r="S493" s="10">
        <v>-3.9141000000000002E-2</v>
      </c>
      <c r="T493" s="10">
        <v>-2.6242000000000001E-2</v>
      </c>
      <c r="U493" s="10">
        <v>-2.0455000000000001E-2</v>
      </c>
      <c r="V493" s="10">
        <v>-5.9090000000000002E-3</v>
      </c>
      <c r="W493" s="10">
        <v>6.3049999999999998E-3</v>
      </c>
      <c r="X493" s="10">
        <v>3.0807000000000001E-2</v>
      </c>
      <c r="Y493" s="10">
        <v>8.9763999999999997E-2</v>
      </c>
      <c r="Z493" s="10">
        <v>0.165711</v>
      </c>
      <c r="AA493" s="10">
        <v>0.21490600000000001</v>
      </c>
      <c r="AB493" s="10">
        <v>0.26334000000000002</v>
      </c>
      <c r="AC493" s="10">
        <v>0.309674</v>
      </c>
      <c r="AD493" s="10">
        <v>0.33187299999999997</v>
      </c>
      <c r="AE493" s="10">
        <v>0.29618800000000001</v>
      </c>
      <c r="AF493" s="10">
        <v>0.26317800000000002</v>
      </c>
      <c r="AG493" s="10">
        <v>0.24590500000000001</v>
      </c>
      <c r="AH493" s="10">
        <v>0.21592600000000001</v>
      </c>
      <c r="AI493" s="10">
        <v>0.17479800000000001</v>
      </c>
      <c r="AJ493" s="10">
        <v>0.11645800000000001</v>
      </c>
      <c r="AK493" s="10">
        <v>7.5801999999999994E-2</v>
      </c>
      <c r="AL493" s="10">
        <v>7.3190000000000005E-2</v>
      </c>
      <c r="AM493" s="10">
        <v>0.10603600000000001</v>
      </c>
      <c r="AN493" s="10">
        <v>0.15684400000000001</v>
      </c>
      <c r="AO493" s="10">
        <v>0.213479</v>
      </c>
      <c r="AP493" s="10">
        <v>0.29385600000000001</v>
      </c>
      <c r="AQ493" s="10">
        <v>0.39293899999999998</v>
      </c>
      <c r="AR493" s="10">
        <v>0.45965099999999998</v>
      </c>
      <c r="AS493" s="10">
        <v>0.51183000000000001</v>
      </c>
      <c r="AT493" s="10">
        <v>0.55796100000000004</v>
      </c>
      <c r="AU493" s="10">
        <v>0.58245100000000005</v>
      </c>
      <c r="AV493" s="10">
        <v>0.58680900000000003</v>
      </c>
      <c r="AW493" s="10">
        <v>0.59945599999999999</v>
      </c>
      <c r="AX493" s="10">
        <v>0.63052600000000003</v>
      </c>
      <c r="AY493" s="10">
        <v>0.65228900000000001</v>
      </c>
      <c r="AZ493" s="10">
        <v>0.671651</v>
      </c>
      <c r="BA493" s="10">
        <v>0.68911699999999998</v>
      </c>
      <c r="BB493" s="10">
        <v>0.72842499999999999</v>
      </c>
      <c r="BC493" s="10">
        <v>0.78641399999999995</v>
      </c>
      <c r="BD493" s="10">
        <v>0.84449200000000002</v>
      </c>
      <c r="BE493" s="10">
        <v>0.90212999999999999</v>
      </c>
      <c r="BF493" s="10">
        <v>0.96332600000000002</v>
      </c>
      <c r="BG493" s="10">
        <v>1.0355529999999999</v>
      </c>
      <c r="BH493" s="10">
        <v>1.113909</v>
      </c>
      <c r="BI493" s="10">
        <v>1.1959120000000001</v>
      </c>
      <c r="BJ493" s="10">
        <v>1.251695</v>
      </c>
      <c r="BK493" s="10">
        <v>1.3192839999999999</v>
      </c>
      <c r="BL493" s="10">
        <v>1.3965730000000001</v>
      </c>
      <c r="BM493" s="10">
        <v>1.4847649999999999</v>
      </c>
      <c r="BN493" s="10">
        <v>1.5734250000000001</v>
      </c>
      <c r="BO493" s="10">
        <v>1.6660809999999999</v>
      </c>
      <c r="BP493" s="10">
        <v>1.7628509999999999</v>
      </c>
      <c r="BQ493" s="10">
        <v>1.863119</v>
      </c>
      <c r="BR493" s="10">
        <v>1.967025</v>
      </c>
      <c r="BS493" s="10">
        <v>2.074703</v>
      </c>
      <c r="BT493" s="10">
        <v>2.1862879999999998</v>
      </c>
      <c r="BU493" s="10">
        <v>2.3019219999999998</v>
      </c>
      <c r="BV493" s="10">
        <v>2.421754</v>
      </c>
      <c r="BW493" s="10">
        <v>2.5459339999999999</v>
      </c>
      <c r="BX493" s="10">
        <v>2.67462</v>
      </c>
      <c r="BY493" s="10">
        <v>2.8079770000000002</v>
      </c>
      <c r="BZ493" s="10">
        <v>2.9461740000000001</v>
      </c>
      <c r="CA493" s="10">
        <v>3.0893860000000002</v>
      </c>
      <c r="CB493" s="10">
        <v>3.2377950000000002</v>
      </c>
    </row>
    <row r="494" spans="1:80">
      <c r="A494" s="10">
        <v>1.2376E-2</v>
      </c>
      <c r="B494" s="10">
        <v>1.8332000000000001E-2</v>
      </c>
      <c r="C494" s="10">
        <v>2.5918E-2</v>
      </c>
      <c r="D494" s="10">
        <v>2.8265999999999999E-2</v>
      </c>
      <c r="E494" s="10">
        <v>1.2052999999999999E-2</v>
      </c>
      <c r="F494" s="10">
        <v>3.7500000000000001E-4</v>
      </c>
      <c r="G494" s="10">
        <v>1.56E-4</v>
      </c>
      <c r="H494" s="10">
        <v>-1.6969999999999999E-3</v>
      </c>
      <c r="I494" s="10">
        <v>8.2209999999999991E-3</v>
      </c>
      <c r="J494" s="10">
        <v>3.2862000000000002E-2</v>
      </c>
      <c r="K494" s="10">
        <v>8.2305000000000003E-2</v>
      </c>
      <c r="L494" s="10">
        <v>0.14163000000000001</v>
      </c>
      <c r="M494" s="10">
        <v>0.21066199999999999</v>
      </c>
      <c r="N494" s="10">
        <v>0.27412799999999998</v>
      </c>
      <c r="O494" s="10">
        <v>0.33836699999999997</v>
      </c>
      <c r="P494" s="10">
        <v>0.39533400000000002</v>
      </c>
      <c r="Q494" s="10">
        <v>0.446467</v>
      </c>
      <c r="R494" s="10">
        <v>0.51831499999999997</v>
      </c>
      <c r="S494" s="10">
        <v>0.56614399999999998</v>
      </c>
      <c r="T494" s="10">
        <v>0.60538899999999995</v>
      </c>
      <c r="U494" s="10">
        <v>0.64667399999999997</v>
      </c>
      <c r="V494" s="10">
        <v>0.67244899999999996</v>
      </c>
      <c r="W494" s="10">
        <v>0.71517200000000003</v>
      </c>
      <c r="X494" s="10">
        <v>0.78147599999999995</v>
      </c>
      <c r="Y494" s="10">
        <v>0.87895900000000005</v>
      </c>
      <c r="Z494" s="10">
        <v>0.952121</v>
      </c>
      <c r="AA494" s="10">
        <v>1.032046</v>
      </c>
      <c r="AB494" s="10">
        <v>1.140307</v>
      </c>
      <c r="AC494" s="10">
        <v>1.3002199999999999</v>
      </c>
      <c r="AD494" s="10">
        <v>1.4510890000000001</v>
      </c>
      <c r="AE494" s="10">
        <v>1.575877</v>
      </c>
      <c r="AF494" s="10">
        <v>1.686072</v>
      </c>
      <c r="AG494" s="10">
        <v>1.8312809999999999</v>
      </c>
      <c r="AH494" s="10">
        <v>2.0096609999999999</v>
      </c>
      <c r="AI494" s="10">
        <v>2.1901920000000001</v>
      </c>
      <c r="AJ494" s="10">
        <v>2.3638629999999998</v>
      </c>
      <c r="AK494" s="10">
        <v>2.465433</v>
      </c>
      <c r="AL494" s="10">
        <v>2.489366</v>
      </c>
      <c r="AM494" s="10">
        <v>2.5350480000000002</v>
      </c>
      <c r="AN494" s="10">
        <v>2.6561430000000001</v>
      </c>
      <c r="AO494" s="10">
        <v>2.6988789999999998</v>
      </c>
      <c r="AP494" s="10">
        <v>2.6279349999999999</v>
      </c>
      <c r="AQ494" s="10">
        <v>2.7381549999999999</v>
      </c>
      <c r="AR494" s="10">
        <v>2.88096</v>
      </c>
      <c r="AS494" s="10">
        <v>2.9228350000000001</v>
      </c>
      <c r="AT494" s="10">
        <v>2.9501010000000001</v>
      </c>
      <c r="AU494" s="10">
        <v>2.97458</v>
      </c>
      <c r="AV494" s="10">
        <v>2.9300190000000002</v>
      </c>
      <c r="AW494" s="10">
        <v>2.9667949999999998</v>
      </c>
      <c r="AX494" s="10">
        <v>3.0101369999999998</v>
      </c>
      <c r="AY494" s="10">
        <v>3.0299830000000001</v>
      </c>
      <c r="AZ494" s="10">
        <v>3.0128110000000001</v>
      </c>
      <c r="BA494" s="10">
        <v>2.9664959999999998</v>
      </c>
      <c r="BB494" s="10">
        <v>2.9644970000000002</v>
      </c>
      <c r="BC494" s="10">
        <v>2.98108</v>
      </c>
      <c r="BD494" s="10">
        <v>2.9512350000000001</v>
      </c>
      <c r="BE494" s="10">
        <v>2.9481609999999998</v>
      </c>
      <c r="BF494" s="10">
        <v>2.931848</v>
      </c>
      <c r="BG494" s="10">
        <v>2.9020000000000001</v>
      </c>
      <c r="BH494" s="10">
        <v>2.891267</v>
      </c>
      <c r="BI494" s="10">
        <v>2.9177179999999998</v>
      </c>
      <c r="BJ494" s="10">
        <v>2.9419040000000001</v>
      </c>
      <c r="BK494" s="10">
        <v>2.9876710000000002</v>
      </c>
      <c r="BL494" s="10">
        <v>3.0439569999999998</v>
      </c>
      <c r="BM494" s="10">
        <v>3.1079479999999999</v>
      </c>
      <c r="BN494" s="10">
        <v>3.166194</v>
      </c>
      <c r="BO494" s="10">
        <v>3.2255669999999999</v>
      </c>
      <c r="BP494" s="10">
        <v>3.2879</v>
      </c>
      <c r="BQ494" s="10">
        <v>3.3511709999999999</v>
      </c>
      <c r="BR494" s="10">
        <v>3.415375</v>
      </c>
      <c r="BS494" s="10">
        <v>3.4805259999999998</v>
      </c>
      <c r="BT494" s="10">
        <v>3.5466389999999999</v>
      </c>
      <c r="BU494" s="10">
        <v>3.6137269999999999</v>
      </c>
      <c r="BV494" s="10">
        <v>3.6818050000000002</v>
      </c>
      <c r="BW494" s="10">
        <v>3.7508870000000001</v>
      </c>
      <c r="BX494" s="10">
        <v>3.820989</v>
      </c>
      <c r="BY494" s="10">
        <v>3.8921260000000002</v>
      </c>
      <c r="BZ494" s="10">
        <v>3.9643120000000001</v>
      </c>
      <c r="CA494" s="10">
        <v>4.0375629999999996</v>
      </c>
      <c r="CB494" s="10">
        <v>4.1118949999999996</v>
      </c>
    </row>
    <row r="495" spans="1:80">
      <c r="A495" s="10">
        <v>5.5539999999999999E-3</v>
      </c>
      <c r="B495" s="10">
        <v>7.6099999999999996E-3</v>
      </c>
      <c r="C495" s="10">
        <v>1.3469999999999999E-2</v>
      </c>
      <c r="D495" s="10">
        <v>3.6991999999999997E-2</v>
      </c>
      <c r="E495" s="10">
        <v>6.8211999999999995E-2</v>
      </c>
      <c r="F495" s="10">
        <v>8.5620000000000002E-2</v>
      </c>
      <c r="G495" s="10">
        <v>8.6734000000000006E-2</v>
      </c>
      <c r="H495" s="10">
        <v>9.3446000000000001E-2</v>
      </c>
      <c r="I495" s="10">
        <v>0.11676300000000001</v>
      </c>
      <c r="J495" s="10">
        <v>0.13869400000000001</v>
      </c>
      <c r="K495" s="10">
        <v>0.17193700000000001</v>
      </c>
      <c r="L495" s="10">
        <v>0.20741100000000001</v>
      </c>
      <c r="M495" s="10">
        <v>0.229327</v>
      </c>
      <c r="N495" s="10">
        <v>0.216784</v>
      </c>
      <c r="O495" s="10">
        <v>0.173406</v>
      </c>
      <c r="P495" s="10">
        <v>0.11036899999999999</v>
      </c>
      <c r="Q495" s="10">
        <v>4.4386000000000002E-2</v>
      </c>
      <c r="R495" s="10">
        <v>-1.2761E-2</v>
      </c>
      <c r="S495" s="10">
        <v>-5.0805000000000003E-2</v>
      </c>
      <c r="T495" s="10">
        <v>-7.2804999999999995E-2</v>
      </c>
      <c r="U495" s="10">
        <v>-7.5130000000000002E-2</v>
      </c>
      <c r="V495" s="10">
        <v>-4.7607999999999998E-2</v>
      </c>
      <c r="W495" s="10">
        <v>-1.5298000000000001E-2</v>
      </c>
      <c r="X495" s="10">
        <v>2.8299000000000001E-2</v>
      </c>
      <c r="Y495" s="10">
        <v>9.0632000000000004E-2</v>
      </c>
      <c r="Z495" s="10">
        <v>0.15412200000000001</v>
      </c>
      <c r="AA495" s="10">
        <v>0.23543600000000001</v>
      </c>
      <c r="AB495" s="10">
        <v>0.28942499999999999</v>
      </c>
      <c r="AC495" s="10">
        <v>0.32788899999999999</v>
      </c>
      <c r="AD495" s="10">
        <v>0.37409100000000001</v>
      </c>
      <c r="AE495" s="10">
        <v>0.40748400000000001</v>
      </c>
      <c r="AF495" s="10">
        <v>0.42930099999999999</v>
      </c>
      <c r="AG495" s="10">
        <v>0.47811199999999998</v>
      </c>
      <c r="AH495" s="10">
        <v>0.55076199999999997</v>
      </c>
      <c r="AI495" s="10">
        <v>0.62454100000000001</v>
      </c>
      <c r="AJ495" s="10">
        <v>0.70160199999999995</v>
      </c>
      <c r="AK495" s="10">
        <v>0.83250599999999997</v>
      </c>
      <c r="AL495" s="10">
        <v>0.98531800000000003</v>
      </c>
      <c r="AM495" s="10">
        <v>1.1091949999999999</v>
      </c>
      <c r="AN495" s="10">
        <v>1.209676</v>
      </c>
      <c r="AO495" s="10">
        <v>1.313739</v>
      </c>
      <c r="AP495" s="10">
        <v>1.4326159999999999</v>
      </c>
      <c r="AQ495" s="10">
        <v>1.5391140000000001</v>
      </c>
      <c r="AR495" s="10">
        <v>1.623624</v>
      </c>
      <c r="AS495" s="10">
        <v>1.68157</v>
      </c>
      <c r="AT495" s="10">
        <v>1.6935519999999999</v>
      </c>
      <c r="AU495" s="10">
        <v>1.7239310000000001</v>
      </c>
      <c r="AV495" s="10">
        <v>1.8104070000000001</v>
      </c>
      <c r="AW495" s="10">
        <v>1.915735</v>
      </c>
      <c r="AX495" s="10">
        <v>2.0233310000000002</v>
      </c>
      <c r="AY495" s="10">
        <v>2.105261</v>
      </c>
      <c r="AZ495" s="10">
        <v>2.1057269999999999</v>
      </c>
      <c r="BA495" s="10">
        <v>2.0703930000000001</v>
      </c>
      <c r="BB495" s="10">
        <v>2.0401549999999999</v>
      </c>
      <c r="BC495" s="10">
        <v>1.9875050000000001</v>
      </c>
      <c r="BD495" s="10">
        <v>1.890277</v>
      </c>
      <c r="BE495" s="10">
        <v>1.843243</v>
      </c>
      <c r="BF495" s="10">
        <v>1.819526</v>
      </c>
      <c r="BG495" s="10">
        <v>1.7764549999999999</v>
      </c>
      <c r="BH495" s="10">
        <v>1.724485</v>
      </c>
      <c r="BI495" s="10">
        <v>1.6986410000000001</v>
      </c>
      <c r="BJ495" s="10">
        <v>1.6739949999999999</v>
      </c>
      <c r="BK495" s="10">
        <v>1.6456630000000001</v>
      </c>
      <c r="BL495" s="10">
        <v>1.6239779999999999</v>
      </c>
      <c r="BM495" s="10">
        <v>1.601699</v>
      </c>
      <c r="BN495" s="10">
        <v>1.584022</v>
      </c>
      <c r="BO495" s="10">
        <v>1.5635680000000001</v>
      </c>
      <c r="BP495" s="10">
        <v>1.542421</v>
      </c>
      <c r="BQ495" s="10">
        <v>1.521431</v>
      </c>
      <c r="BR495" s="10">
        <v>1.5006139999999999</v>
      </c>
      <c r="BS495" s="10">
        <v>1.47997</v>
      </c>
      <c r="BT495" s="10">
        <v>1.459495</v>
      </c>
      <c r="BU495" s="10">
        <v>1.43919</v>
      </c>
      <c r="BV495" s="10">
        <v>1.419052</v>
      </c>
      <c r="BW495" s="10">
        <v>1.399081</v>
      </c>
      <c r="BX495" s="10">
        <v>1.3792740000000001</v>
      </c>
      <c r="BY495" s="10">
        <v>1.359631</v>
      </c>
      <c r="BZ495" s="10">
        <v>1.34015</v>
      </c>
      <c r="CA495" s="10">
        <v>1.3208299999999999</v>
      </c>
      <c r="CB495" s="10">
        <v>1.301669</v>
      </c>
    </row>
    <row r="496" spans="1:80">
      <c r="A496" s="10">
        <v>-4.5863000000000001E-2</v>
      </c>
      <c r="B496" s="10">
        <v>-9.6273999999999998E-2</v>
      </c>
      <c r="C496" s="10">
        <v>-0.14005699999999999</v>
      </c>
      <c r="D496" s="10">
        <v>-0.18620500000000001</v>
      </c>
      <c r="E496" s="10">
        <v>-0.23680799999999999</v>
      </c>
      <c r="F496" s="10">
        <v>-0.27795500000000001</v>
      </c>
      <c r="G496" s="10">
        <v>-0.30184699999999998</v>
      </c>
      <c r="H496" s="10">
        <v>-0.331123</v>
      </c>
      <c r="I496" s="10">
        <v>-0.365811</v>
      </c>
      <c r="J496" s="10">
        <v>-0.396476</v>
      </c>
      <c r="K496" s="10">
        <v>-0.41808000000000001</v>
      </c>
      <c r="L496" s="10">
        <v>-0.42918299999999998</v>
      </c>
      <c r="M496" s="10">
        <v>-0.43284899999999998</v>
      </c>
      <c r="N496" s="10">
        <v>-0.431616</v>
      </c>
      <c r="O496" s="10">
        <v>-0.43120999999999998</v>
      </c>
      <c r="P496" s="10">
        <v>-0.435616</v>
      </c>
      <c r="Q496" s="10">
        <v>-0.436255</v>
      </c>
      <c r="R496" s="10">
        <v>-0.43546899999999999</v>
      </c>
      <c r="S496" s="10">
        <v>-0.43777500000000003</v>
      </c>
      <c r="T496" s="10">
        <v>-0.44472600000000001</v>
      </c>
      <c r="U496" s="10">
        <v>-0.44539800000000002</v>
      </c>
      <c r="V496" s="10">
        <v>-0.43285800000000002</v>
      </c>
      <c r="W496" s="10">
        <v>-0.41855300000000001</v>
      </c>
      <c r="X496" s="10">
        <v>-0.41246500000000003</v>
      </c>
      <c r="Y496" s="10">
        <v>-0.42005100000000001</v>
      </c>
      <c r="Z496" s="10">
        <v>-0.416854</v>
      </c>
      <c r="AA496" s="10">
        <v>-0.411109</v>
      </c>
      <c r="AB496" s="10">
        <v>-0.40863899999999997</v>
      </c>
      <c r="AC496" s="10">
        <v>-0.40943299999999999</v>
      </c>
      <c r="AD496" s="10">
        <v>-0.40911799999999998</v>
      </c>
      <c r="AE496" s="10">
        <v>-0.404802</v>
      </c>
      <c r="AF496" s="10">
        <v>-0.40129900000000002</v>
      </c>
      <c r="AG496" s="10">
        <v>-0.41375699999999999</v>
      </c>
      <c r="AH496" s="10">
        <v>-0.42033399999999999</v>
      </c>
      <c r="AI496" s="10">
        <v>-0.42086899999999999</v>
      </c>
      <c r="AJ496" s="10">
        <v>-0.41361100000000001</v>
      </c>
      <c r="AK496" s="10">
        <v>-0.37990600000000002</v>
      </c>
      <c r="AL496" s="10">
        <v>-0.35311199999999998</v>
      </c>
      <c r="AM496" s="10">
        <v>-0.33413599999999999</v>
      </c>
      <c r="AN496" s="10">
        <v>-0.312915</v>
      </c>
      <c r="AO496" s="10">
        <v>-0.29592499999999999</v>
      </c>
      <c r="AP496" s="10">
        <v>-0.29885299999999998</v>
      </c>
      <c r="AQ496" s="10">
        <v>-0.31781100000000001</v>
      </c>
      <c r="AR496" s="10">
        <v>-0.33379700000000001</v>
      </c>
      <c r="AS496" s="10">
        <v>-0.32366299999999998</v>
      </c>
      <c r="AT496" s="10">
        <v>-0.310394</v>
      </c>
      <c r="AU496" s="10">
        <v>-0.30705399999999999</v>
      </c>
      <c r="AV496" s="10">
        <v>-0.30162600000000001</v>
      </c>
      <c r="AW496" s="10">
        <v>-0.30270399999999997</v>
      </c>
      <c r="AX496" s="10">
        <v>-0.31956699999999999</v>
      </c>
      <c r="AY496" s="10">
        <v>-0.34936600000000001</v>
      </c>
      <c r="AZ496" s="10">
        <v>-0.37399199999999999</v>
      </c>
      <c r="BA496" s="10">
        <v>-0.39841199999999999</v>
      </c>
      <c r="BB496" s="10">
        <v>-0.42733500000000002</v>
      </c>
      <c r="BC496" s="10">
        <v>-0.44645699999999999</v>
      </c>
      <c r="BD496" s="10">
        <v>-0.46651199999999998</v>
      </c>
      <c r="BE496" s="10">
        <v>-0.48657099999999998</v>
      </c>
      <c r="BF496" s="10">
        <v>-0.504355</v>
      </c>
      <c r="BG496" s="10">
        <v>-0.52510000000000001</v>
      </c>
      <c r="BH496" s="10">
        <v>-0.54401999999999995</v>
      </c>
      <c r="BI496" s="10">
        <v>-0.56054499999999996</v>
      </c>
      <c r="BJ496" s="10">
        <v>-0.57762100000000005</v>
      </c>
      <c r="BK496" s="10">
        <v>-0.59226400000000001</v>
      </c>
      <c r="BL496" s="10">
        <v>-0.60446699999999998</v>
      </c>
      <c r="BM496" s="10">
        <v>-0.61639900000000003</v>
      </c>
      <c r="BN496" s="10">
        <v>-0.62767099999999998</v>
      </c>
      <c r="BO496" s="10">
        <v>-0.638795</v>
      </c>
      <c r="BP496" s="10">
        <v>-0.64979100000000001</v>
      </c>
      <c r="BQ496" s="10">
        <v>-0.66045399999999999</v>
      </c>
      <c r="BR496" s="10">
        <v>-0.67079200000000005</v>
      </c>
      <c r="BS496" s="10">
        <v>-0.68081599999999998</v>
      </c>
      <c r="BT496" s="10">
        <v>-0.69053399999999998</v>
      </c>
      <c r="BU496" s="10">
        <v>-0.69995700000000005</v>
      </c>
      <c r="BV496" s="10">
        <v>-0.70909199999999994</v>
      </c>
      <c r="BW496" s="10">
        <v>-0.71794999999999998</v>
      </c>
      <c r="BX496" s="10">
        <v>-0.72653699999999999</v>
      </c>
      <c r="BY496" s="10">
        <v>-0.73486399999999996</v>
      </c>
      <c r="BZ496" s="10">
        <v>-0.74293600000000004</v>
      </c>
      <c r="CA496" s="10">
        <v>-0.75076299999999996</v>
      </c>
      <c r="CB496" s="10">
        <v>-0.75835200000000003</v>
      </c>
    </row>
    <row r="497" spans="1:80">
      <c r="A497" s="10">
        <v>-1.5474999999999999E-2</v>
      </c>
      <c r="B497" s="10">
        <v>-2.5152000000000001E-2</v>
      </c>
      <c r="C497" s="10">
        <v>-2.214E-2</v>
      </c>
      <c r="D497" s="10">
        <v>-5.3270000000000001E-3</v>
      </c>
      <c r="E497" s="10">
        <v>2.3511000000000001E-2</v>
      </c>
      <c r="F497" s="10">
        <v>7.2648000000000004E-2</v>
      </c>
      <c r="G497" s="10">
        <v>0.14352300000000001</v>
      </c>
      <c r="H497" s="10">
        <v>0.23084199999999999</v>
      </c>
      <c r="I497" s="10">
        <v>0.33774300000000002</v>
      </c>
      <c r="J497" s="10">
        <v>0.46840399999999999</v>
      </c>
      <c r="K497" s="10">
        <v>0.63896299999999995</v>
      </c>
      <c r="L497" s="10">
        <v>0.82359599999999999</v>
      </c>
      <c r="M497" s="10">
        <v>0.99862099999999998</v>
      </c>
      <c r="N497" s="10">
        <v>1.2267300000000001</v>
      </c>
      <c r="O497" s="10">
        <v>1.4496880000000001</v>
      </c>
      <c r="P497" s="10">
        <v>1.682761</v>
      </c>
      <c r="Q497" s="10">
        <v>1.901959</v>
      </c>
      <c r="R497" s="10">
        <v>2.0624020000000001</v>
      </c>
      <c r="S497" s="10">
        <v>2.1621030000000001</v>
      </c>
      <c r="T497" s="10">
        <v>2.214102</v>
      </c>
      <c r="U497" s="10">
        <v>2.2937449999999999</v>
      </c>
      <c r="V497" s="10">
        <v>2.3593470000000001</v>
      </c>
      <c r="W497" s="10">
        <v>2.346895</v>
      </c>
      <c r="X497" s="10">
        <v>2.2421760000000002</v>
      </c>
      <c r="Y497" s="10">
        <v>2.0752540000000002</v>
      </c>
      <c r="Z497" s="10">
        <v>1.959705</v>
      </c>
      <c r="AA497" s="10">
        <v>1.8975089999999999</v>
      </c>
      <c r="AB497" s="10">
        <v>1.7971429999999999</v>
      </c>
      <c r="AC497" s="10">
        <v>1.6954389999999999</v>
      </c>
      <c r="AD497" s="10">
        <v>1.596428</v>
      </c>
      <c r="AE497" s="10">
        <v>1.519326</v>
      </c>
      <c r="AF497" s="10">
        <v>1.4513240000000001</v>
      </c>
      <c r="AG497" s="10">
        <v>1.464914</v>
      </c>
      <c r="AH497" s="10">
        <v>1.5292030000000001</v>
      </c>
      <c r="AI497" s="10">
        <v>1.5596559999999999</v>
      </c>
      <c r="AJ497" s="10">
        <v>1.5483119999999999</v>
      </c>
      <c r="AK497" s="10">
        <v>1.605669</v>
      </c>
      <c r="AL497" s="10">
        <v>1.7350509999999999</v>
      </c>
      <c r="AM497" s="10">
        <v>1.8933850000000001</v>
      </c>
      <c r="AN497" s="10">
        <v>2.0155419999999999</v>
      </c>
      <c r="AO497" s="10">
        <v>2.1250070000000001</v>
      </c>
      <c r="AP497" s="10">
        <v>2.2313209999999999</v>
      </c>
      <c r="AQ497" s="10">
        <v>2.3749690000000001</v>
      </c>
      <c r="AR497" s="10">
        <v>2.5054569999999998</v>
      </c>
      <c r="AS497" s="10">
        <v>2.5481989999999999</v>
      </c>
      <c r="AT497" s="10">
        <v>2.6166529999999999</v>
      </c>
      <c r="AU497" s="10">
        <v>2.7129379999999998</v>
      </c>
      <c r="AV497" s="10">
        <v>2.8427419999999999</v>
      </c>
      <c r="AW497" s="10">
        <v>3.0307019999999998</v>
      </c>
      <c r="AX497" s="10">
        <v>3.1576179999999998</v>
      </c>
      <c r="AY497" s="10">
        <v>3.1802570000000001</v>
      </c>
      <c r="AZ497" s="10">
        <v>3.1295009999999999</v>
      </c>
      <c r="BA497" s="10">
        <v>3.0355089999999998</v>
      </c>
      <c r="BB497" s="10">
        <v>2.9022329999999998</v>
      </c>
      <c r="BC497" s="10">
        <v>2.7689059999999999</v>
      </c>
      <c r="BD497" s="10">
        <v>2.7002190000000001</v>
      </c>
      <c r="BE497" s="10">
        <v>2.7394970000000001</v>
      </c>
      <c r="BF497" s="10">
        <v>2.834613</v>
      </c>
      <c r="BG497" s="10">
        <v>2.9633409999999998</v>
      </c>
      <c r="BH497" s="10">
        <v>3.1269999999999998</v>
      </c>
      <c r="BI497" s="10">
        <v>3.30063</v>
      </c>
      <c r="BJ497" s="10">
        <v>3.4788730000000001</v>
      </c>
      <c r="BK497" s="10">
        <v>3.6376189999999999</v>
      </c>
      <c r="BL497" s="10">
        <v>3.7855699999999999</v>
      </c>
      <c r="BM497" s="10">
        <v>3.949722</v>
      </c>
      <c r="BN497" s="10">
        <v>4.1105809999999998</v>
      </c>
      <c r="BO497" s="10">
        <v>4.2735300000000001</v>
      </c>
      <c r="BP497" s="10">
        <v>4.4411849999999999</v>
      </c>
      <c r="BQ497" s="10">
        <v>4.6141969999999999</v>
      </c>
      <c r="BR497" s="10">
        <v>4.7927099999999996</v>
      </c>
      <c r="BS497" s="10">
        <v>4.9768990000000004</v>
      </c>
      <c r="BT497" s="10">
        <v>5.1669450000000001</v>
      </c>
      <c r="BU497" s="10">
        <v>5.3630329999999997</v>
      </c>
      <c r="BV497" s="10">
        <v>5.5653569999999997</v>
      </c>
      <c r="BW497" s="10">
        <v>5.774114</v>
      </c>
      <c r="BX497" s="10">
        <v>5.9895079999999998</v>
      </c>
      <c r="BY497" s="10">
        <v>6.2117519999999997</v>
      </c>
      <c r="BZ497" s="10">
        <v>6.4410619999999996</v>
      </c>
      <c r="CA497" s="10">
        <v>6.6776629999999999</v>
      </c>
      <c r="CB497" s="10">
        <v>6.9217880000000003</v>
      </c>
    </row>
    <row r="498" spans="1:80">
      <c r="A498" s="10">
        <v>4.7566999999999998E-2</v>
      </c>
      <c r="B498" s="10">
        <v>0.11576500000000001</v>
      </c>
      <c r="C498" s="10">
        <v>0.18077299999999999</v>
      </c>
      <c r="D498" s="10">
        <v>0.24604200000000001</v>
      </c>
      <c r="E498" s="10">
        <v>0.29538700000000001</v>
      </c>
      <c r="F498" s="10">
        <v>0.32823400000000003</v>
      </c>
      <c r="G498" s="10">
        <v>0.313834</v>
      </c>
      <c r="H498" s="10">
        <v>0.28747699999999998</v>
      </c>
      <c r="I498" s="10">
        <v>0.27630300000000002</v>
      </c>
      <c r="J498" s="10">
        <v>0.25900800000000002</v>
      </c>
      <c r="K498" s="10">
        <v>0.239148</v>
      </c>
      <c r="L498" s="10">
        <v>0.23605200000000001</v>
      </c>
      <c r="M498" s="10">
        <v>0.26053700000000002</v>
      </c>
      <c r="N498" s="10">
        <v>0.28456999999999999</v>
      </c>
      <c r="O498" s="10">
        <v>0.29341899999999999</v>
      </c>
      <c r="P498" s="10">
        <v>0.29063699999999998</v>
      </c>
      <c r="Q498" s="10">
        <v>0.29405799999999999</v>
      </c>
      <c r="R498" s="10">
        <v>0.34054400000000001</v>
      </c>
      <c r="S498" s="10">
        <v>0.39451599999999998</v>
      </c>
      <c r="T498" s="10">
        <v>0.39244200000000001</v>
      </c>
      <c r="U498" s="10">
        <v>0.38111299999999998</v>
      </c>
      <c r="V498" s="10">
        <v>0.380743</v>
      </c>
      <c r="W498" s="10">
        <v>0.40677000000000002</v>
      </c>
      <c r="X498" s="10">
        <v>0.43879200000000002</v>
      </c>
      <c r="Y498" s="10">
        <v>0.48988300000000001</v>
      </c>
      <c r="Z498" s="10">
        <v>0.51955300000000004</v>
      </c>
      <c r="AA498" s="10">
        <v>0.54317199999999999</v>
      </c>
      <c r="AB498" s="10">
        <v>0.60159499999999999</v>
      </c>
      <c r="AC498" s="10">
        <v>0.65616099999999999</v>
      </c>
      <c r="AD498" s="10">
        <v>0.67383199999999999</v>
      </c>
      <c r="AE498" s="10">
        <v>0.66191699999999998</v>
      </c>
      <c r="AF498" s="10">
        <v>0.657474</v>
      </c>
      <c r="AG498" s="10">
        <v>0.66314099999999998</v>
      </c>
      <c r="AH498" s="10">
        <v>0.67801299999999998</v>
      </c>
      <c r="AI498" s="10">
        <v>0.67170200000000002</v>
      </c>
      <c r="AJ498" s="10">
        <v>0.63089300000000004</v>
      </c>
      <c r="AK498" s="10">
        <v>0.53899600000000003</v>
      </c>
      <c r="AL498" s="10">
        <v>0.47042400000000001</v>
      </c>
      <c r="AM498" s="10">
        <v>0.465835</v>
      </c>
      <c r="AN498" s="10">
        <v>0.47614899999999999</v>
      </c>
      <c r="AO498" s="10">
        <v>0.48128100000000001</v>
      </c>
      <c r="AP498" s="10">
        <v>0.47811300000000001</v>
      </c>
      <c r="AQ498" s="10">
        <v>0.47775299999999998</v>
      </c>
      <c r="AR498" s="10">
        <v>0.44646999999999998</v>
      </c>
      <c r="AS498" s="10">
        <v>0.429643</v>
      </c>
      <c r="AT498" s="10">
        <v>0.40348299999999998</v>
      </c>
      <c r="AU498" s="10">
        <v>0.37374499999999999</v>
      </c>
      <c r="AV498" s="10">
        <v>0.35598600000000002</v>
      </c>
      <c r="AW498" s="10">
        <v>0.36042400000000002</v>
      </c>
      <c r="AX498" s="10">
        <v>0.35766799999999999</v>
      </c>
      <c r="AY498" s="10">
        <v>0.36559999999999998</v>
      </c>
      <c r="AZ498" s="10">
        <v>0.38478000000000001</v>
      </c>
      <c r="BA498" s="10">
        <v>0.41490500000000002</v>
      </c>
      <c r="BB498" s="10">
        <v>0.457285</v>
      </c>
      <c r="BC498" s="10">
        <v>0.48246600000000001</v>
      </c>
      <c r="BD498" s="10">
        <v>0.50288200000000005</v>
      </c>
      <c r="BE498" s="10">
        <v>0.520204</v>
      </c>
      <c r="BF498" s="10">
        <v>0.55450100000000002</v>
      </c>
      <c r="BG498" s="10">
        <v>0.60000500000000001</v>
      </c>
      <c r="BH498" s="10">
        <v>0.64006799999999997</v>
      </c>
      <c r="BI498" s="10">
        <v>0.699098</v>
      </c>
      <c r="BJ498" s="10">
        <v>0.76120299999999996</v>
      </c>
      <c r="BK498" s="10">
        <v>0.82901599999999998</v>
      </c>
      <c r="BL498" s="10">
        <v>0.88845799999999997</v>
      </c>
      <c r="BM498" s="10">
        <v>0.94611800000000001</v>
      </c>
      <c r="BN498" s="10">
        <v>1.004251</v>
      </c>
      <c r="BO498" s="10">
        <v>1.063102</v>
      </c>
      <c r="BP498" s="10">
        <v>1.122959</v>
      </c>
      <c r="BQ498" s="10">
        <v>1.1845559999999999</v>
      </c>
      <c r="BR498" s="10">
        <v>1.247941</v>
      </c>
      <c r="BS498" s="10">
        <v>1.3131660000000001</v>
      </c>
      <c r="BT498" s="10">
        <v>1.380282</v>
      </c>
      <c r="BU498" s="10">
        <v>1.449346</v>
      </c>
      <c r="BV498" s="10">
        <v>1.5204139999999999</v>
      </c>
      <c r="BW498" s="10">
        <v>1.5935440000000001</v>
      </c>
      <c r="BX498" s="10">
        <v>1.6687959999999999</v>
      </c>
      <c r="BY498" s="10">
        <v>1.7462310000000001</v>
      </c>
      <c r="BZ498" s="10">
        <v>1.8259129999999999</v>
      </c>
      <c r="CA498" s="10">
        <v>1.907907</v>
      </c>
      <c r="CB498" s="10">
        <v>1.9922800000000001</v>
      </c>
    </row>
    <row r="499" spans="1:80">
      <c r="A499" s="10">
        <v>3.369E-3</v>
      </c>
      <c r="B499" s="10">
        <v>1.5996E-2</v>
      </c>
      <c r="C499" s="10">
        <v>2.266E-2</v>
      </c>
      <c r="D499" s="10">
        <v>1.6421999999999999E-2</v>
      </c>
      <c r="E499" s="10">
        <v>7.1139999999999997E-3</v>
      </c>
      <c r="F499" s="10">
        <v>8.6000000000000003E-5</v>
      </c>
      <c r="G499" s="10">
        <v>-1.9622000000000001E-2</v>
      </c>
      <c r="H499" s="10">
        <v>-4.5719000000000003E-2</v>
      </c>
      <c r="I499" s="10">
        <v>-8.3182000000000006E-2</v>
      </c>
      <c r="J499" s="10">
        <v>-0.107886</v>
      </c>
      <c r="K499" s="10">
        <v>-0.12875200000000001</v>
      </c>
      <c r="L499" s="10">
        <v>-0.17411099999999999</v>
      </c>
      <c r="M499" s="10">
        <v>-0.24014199999999999</v>
      </c>
      <c r="N499" s="10">
        <v>-0.29846099999999998</v>
      </c>
      <c r="O499" s="10">
        <v>-0.34523199999999998</v>
      </c>
      <c r="P499" s="10">
        <v>-0.37843599999999999</v>
      </c>
      <c r="Q499" s="10">
        <v>-0.40392600000000001</v>
      </c>
      <c r="R499" s="10">
        <v>-0.43293500000000001</v>
      </c>
      <c r="S499" s="10">
        <v>-0.46468900000000002</v>
      </c>
      <c r="T499" s="10">
        <v>-0.500641</v>
      </c>
      <c r="U499" s="10">
        <v>-0.53103400000000001</v>
      </c>
      <c r="V499" s="10">
        <v>-0.56031799999999998</v>
      </c>
      <c r="W499" s="10">
        <v>-0.58662599999999998</v>
      </c>
      <c r="X499" s="10">
        <v>-0.61234999999999995</v>
      </c>
      <c r="Y499" s="10">
        <v>-0.63717000000000001</v>
      </c>
      <c r="Z499" s="10">
        <v>-0.65232400000000001</v>
      </c>
      <c r="AA499" s="10">
        <v>-0.66214499999999998</v>
      </c>
      <c r="AB499" s="10">
        <v>-0.67350100000000002</v>
      </c>
      <c r="AC499" s="10">
        <v>-0.68359899999999996</v>
      </c>
      <c r="AD499" s="10">
        <v>-0.68880300000000005</v>
      </c>
      <c r="AE499" s="10">
        <v>-0.69317899999999999</v>
      </c>
      <c r="AF499" s="10">
        <v>-0.69797100000000001</v>
      </c>
      <c r="AG499" s="10">
        <v>-0.70255699999999999</v>
      </c>
      <c r="AH499" s="10">
        <v>-0.70101400000000003</v>
      </c>
      <c r="AI499" s="10">
        <v>-0.69149700000000003</v>
      </c>
      <c r="AJ499" s="10">
        <v>-0.679477</v>
      </c>
      <c r="AK499" s="10">
        <v>-0.66867399999999999</v>
      </c>
      <c r="AL499" s="10">
        <v>-0.66043600000000002</v>
      </c>
      <c r="AM499" s="10">
        <v>-0.65158899999999997</v>
      </c>
      <c r="AN499" s="10">
        <v>-0.63845099999999999</v>
      </c>
      <c r="AO499" s="10">
        <v>-0.62207599999999996</v>
      </c>
      <c r="AP499" s="10">
        <v>-0.60126599999999997</v>
      </c>
      <c r="AQ499" s="10">
        <v>-0.58506599999999997</v>
      </c>
      <c r="AR499" s="10">
        <v>-0.571376</v>
      </c>
      <c r="AS499" s="10">
        <v>-0.56429700000000005</v>
      </c>
      <c r="AT499" s="10">
        <v>-0.55733999999999995</v>
      </c>
      <c r="AU499" s="10">
        <v>-0.54964900000000005</v>
      </c>
      <c r="AV499" s="10">
        <v>-0.53763700000000003</v>
      </c>
      <c r="AW499" s="10">
        <v>-0.520814</v>
      </c>
      <c r="AX499" s="10">
        <v>-0.49582199999999998</v>
      </c>
      <c r="AY499" s="10">
        <v>-0.471968</v>
      </c>
      <c r="AZ499" s="10">
        <v>-0.45071299999999997</v>
      </c>
      <c r="BA499" s="10">
        <v>-0.43021599999999999</v>
      </c>
      <c r="BB499" s="10">
        <v>-0.40875299999999998</v>
      </c>
      <c r="BC499" s="10">
        <v>-0.39377400000000001</v>
      </c>
      <c r="BD499" s="10">
        <v>-0.37341299999999999</v>
      </c>
      <c r="BE499" s="10">
        <v>-0.340507</v>
      </c>
      <c r="BF499" s="10">
        <v>-0.30678299999999997</v>
      </c>
      <c r="BG499" s="10">
        <v>-0.27439799999999998</v>
      </c>
      <c r="BH499" s="10">
        <v>-0.24310599999999999</v>
      </c>
      <c r="BI499" s="10">
        <v>-0.21185999999999999</v>
      </c>
      <c r="BJ499" s="10">
        <v>-0.172817</v>
      </c>
      <c r="BK499" s="10">
        <v>-0.13091800000000001</v>
      </c>
      <c r="BL499" s="10">
        <v>-9.4656000000000004E-2</v>
      </c>
      <c r="BM499" s="10">
        <v>-6.0939E-2</v>
      </c>
      <c r="BN499" s="10">
        <v>-2.7359000000000001E-2</v>
      </c>
      <c r="BO499" s="10">
        <v>8.0890000000000007E-3</v>
      </c>
      <c r="BP499" s="10">
        <v>4.4672000000000003E-2</v>
      </c>
      <c r="BQ499" s="10">
        <v>8.2582000000000003E-2</v>
      </c>
      <c r="BR499" s="10">
        <v>0.121867</v>
      </c>
      <c r="BS499" s="10">
        <v>0.162578</v>
      </c>
      <c r="BT499" s="10">
        <v>0.204766</v>
      </c>
      <c r="BU499" s="10">
        <v>0.24848500000000001</v>
      </c>
      <c r="BV499" s="10">
        <v>0.29379100000000002</v>
      </c>
      <c r="BW499" s="10">
        <v>0.34073999999999999</v>
      </c>
      <c r="BX499" s="10">
        <v>0.38939400000000002</v>
      </c>
      <c r="BY499" s="10">
        <v>0.43981300000000001</v>
      </c>
      <c r="BZ499" s="10">
        <v>0.492062</v>
      </c>
      <c r="CA499" s="10">
        <v>0.54620599999999997</v>
      </c>
      <c r="CB499" s="10">
        <v>0.60231599999999996</v>
      </c>
    </row>
    <row r="500" spans="1:80">
      <c r="A500" s="10">
        <v>8.5793999999999995E-2</v>
      </c>
      <c r="B500" s="10">
        <v>0.17582400000000001</v>
      </c>
      <c r="C500" s="10">
        <v>0.27633999999999997</v>
      </c>
      <c r="D500" s="10">
        <v>0.35824099999999998</v>
      </c>
      <c r="E500" s="10">
        <v>0.43164200000000003</v>
      </c>
      <c r="F500" s="10">
        <v>0.513123</v>
      </c>
      <c r="G500" s="10">
        <v>0.58621900000000005</v>
      </c>
      <c r="H500" s="10">
        <v>0.64719899999999997</v>
      </c>
      <c r="I500" s="10">
        <v>0.71613099999999996</v>
      </c>
      <c r="J500" s="10">
        <v>0.76858599999999999</v>
      </c>
      <c r="K500" s="10">
        <v>0.82345699999999999</v>
      </c>
      <c r="L500" s="10">
        <v>0.82055</v>
      </c>
      <c r="M500" s="10">
        <v>0.73045700000000002</v>
      </c>
      <c r="N500" s="10">
        <v>0.62703200000000003</v>
      </c>
      <c r="O500" s="10">
        <v>0.54486400000000001</v>
      </c>
      <c r="P500" s="10">
        <v>0.47811199999999998</v>
      </c>
      <c r="Q500" s="10">
        <v>0.438251</v>
      </c>
      <c r="R500" s="10">
        <v>0.413385</v>
      </c>
      <c r="S500" s="10">
        <v>0.39085799999999998</v>
      </c>
      <c r="T500" s="10">
        <v>0.36575400000000002</v>
      </c>
      <c r="U500" s="10">
        <v>0.33110299999999998</v>
      </c>
      <c r="V500" s="10">
        <v>0.31407000000000002</v>
      </c>
      <c r="W500" s="10">
        <v>0.33614100000000002</v>
      </c>
      <c r="X500" s="10">
        <v>0.33077600000000001</v>
      </c>
      <c r="Y500" s="10">
        <v>0.31174099999999999</v>
      </c>
      <c r="Z500" s="10">
        <v>0.297844</v>
      </c>
      <c r="AA500" s="10">
        <v>0.28702899999999998</v>
      </c>
      <c r="AB500" s="10">
        <v>0.26886500000000002</v>
      </c>
      <c r="AC500" s="10">
        <v>0.260571</v>
      </c>
      <c r="AD500" s="10">
        <v>0.27444299999999999</v>
      </c>
      <c r="AE500" s="10">
        <v>0.32198300000000002</v>
      </c>
      <c r="AF500" s="10">
        <v>0.37891599999999998</v>
      </c>
      <c r="AG500" s="10">
        <v>0.45598899999999998</v>
      </c>
      <c r="AH500" s="10">
        <v>0.54717099999999996</v>
      </c>
      <c r="AI500" s="10">
        <v>0.61013499999999998</v>
      </c>
      <c r="AJ500" s="10">
        <v>0.66420000000000001</v>
      </c>
      <c r="AK500" s="10">
        <v>0.70198199999999999</v>
      </c>
      <c r="AL500" s="10">
        <v>0.75287800000000005</v>
      </c>
      <c r="AM500" s="10">
        <v>0.797346</v>
      </c>
      <c r="AN500" s="10">
        <v>0.89892499999999997</v>
      </c>
      <c r="AO500" s="10">
        <v>1.0062409999999999</v>
      </c>
      <c r="AP500" s="10">
        <v>1.0686199999999999</v>
      </c>
      <c r="AQ500" s="10">
        <v>1.1394299999999999</v>
      </c>
      <c r="AR500" s="10">
        <v>1.2296720000000001</v>
      </c>
      <c r="AS500" s="10">
        <v>1.2941910000000001</v>
      </c>
      <c r="AT500" s="10">
        <v>1.349316</v>
      </c>
      <c r="AU500" s="10">
        <v>1.3685020000000001</v>
      </c>
      <c r="AV500" s="10">
        <v>1.3657630000000001</v>
      </c>
      <c r="AW500" s="10">
        <v>1.3753489999999999</v>
      </c>
      <c r="AX500" s="10">
        <v>1.366638</v>
      </c>
      <c r="AY500" s="10">
        <v>1.380123</v>
      </c>
      <c r="AZ500" s="10">
        <v>1.4144300000000001</v>
      </c>
      <c r="BA500" s="10">
        <v>1.4224669999999999</v>
      </c>
      <c r="BB500" s="10">
        <v>1.3964350000000001</v>
      </c>
      <c r="BC500" s="10">
        <v>1.3833260000000001</v>
      </c>
      <c r="BD500" s="10">
        <v>1.377569</v>
      </c>
      <c r="BE500" s="10">
        <v>1.363656</v>
      </c>
      <c r="BF500" s="10">
        <v>1.3397060000000001</v>
      </c>
      <c r="BG500" s="10">
        <v>1.3116589999999999</v>
      </c>
      <c r="BH500" s="10">
        <v>1.302154</v>
      </c>
      <c r="BI500" s="10">
        <v>1.304983</v>
      </c>
      <c r="BJ500" s="10">
        <v>1.3029299999999999</v>
      </c>
      <c r="BK500" s="10">
        <v>1.3108230000000001</v>
      </c>
      <c r="BL500" s="10">
        <v>1.328692</v>
      </c>
      <c r="BM500" s="10">
        <v>1.343682</v>
      </c>
      <c r="BN500" s="10">
        <v>1.356743</v>
      </c>
      <c r="BO500" s="10">
        <v>1.3713900000000001</v>
      </c>
      <c r="BP500" s="10">
        <v>1.3865829999999999</v>
      </c>
      <c r="BQ500" s="10">
        <v>1.401869</v>
      </c>
      <c r="BR500" s="10">
        <v>1.417252</v>
      </c>
      <c r="BS500" s="10">
        <v>1.432734</v>
      </c>
      <c r="BT500" s="10">
        <v>1.4483159999999999</v>
      </c>
      <c r="BU500" s="10">
        <v>1.463997</v>
      </c>
      <c r="BV500" s="10">
        <v>1.479778</v>
      </c>
      <c r="BW500" s="10">
        <v>1.4956609999999999</v>
      </c>
      <c r="BX500" s="10">
        <v>1.5116449999999999</v>
      </c>
      <c r="BY500" s="10">
        <v>1.5277320000000001</v>
      </c>
      <c r="BZ500" s="10">
        <v>1.543922</v>
      </c>
      <c r="CA500" s="10">
        <v>1.5602149999999999</v>
      </c>
      <c r="CB500" s="10">
        <v>1.576613</v>
      </c>
    </row>
    <row r="501" spans="1:80">
      <c r="A501" s="10">
        <v>-6.0930000000000003E-3</v>
      </c>
      <c r="B501" s="10">
        <v>-3.5623000000000002E-2</v>
      </c>
      <c r="C501" s="10">
        <v>-7.2028999999999996E-2</v>
      </c>
      <c r="D501" s="10">
        <v>-0.109831</v>
      </c>
      <c r="E501" s="10">
        <v>-0.14984600000000001</v>
      </c>
      <c r="F501" s="10">
        <v>-0.16911899999999999</v>
      </c>
      <c r="G501" s="10">
        <v>-0.16431899999999999</v>
      </c>
      <c r="H501" s="10">
        <v>-0.147122</v>
      </c>
      <c r="I501" s="10">
        <v>-0.12767999999999999</v>
      </c>
      <c r="J501" s="10">
        <v>-0.13217699999999999</v>
      </c>
      <c r="K501" s="10">
        <v>-0.12912399999999999</v>
      </c>
      <c r="L501" s="10">
        <v>-0.11565300000000001</v>
      </c>
      <c r="M501" s="10">
        <v>-0.112411</v>
      </c>
      <c r="N501" s="10">
        <v>-0.101836</v>
      </c>
      <c r="O501" s="10">
        <v>-8.3754999999999996E-2</v>
      </c>
      <c r="P501" s="10">
        <v>-6.3383999999999996E-2</v>
      </c>
      <c r="Q501" s="10">
        <v>-3.9542000000000001E-2</v>
      </c>
      <c r="R501" s="10">
        <v>3.075E-3</v>
      </c>
      <c r="S501" s="10">
        <v>5.4871999999999997E-2</v>
      </c>
      <c r="T501" s="10">
        <v>0.10829999999999999</v>
      </c>
      <c r="U501" s="10">
        <v>0.14250199999999999</v>
      </c>
      <c r="V501" s="10">
        <v>0.186581</v>
      </c>
      <c r="W501" s="10">
        <v>0.247944</v>
      </c>
      <c r="X501" s="10">
        <v>0.29291899999999998</v>
      </c>
      <c r="Y501" s="10">
        <v>0.321546</v>
      </c>
      <c r="Z501" s="10">
        <v>0.35428199999999999</v>
      </c>
      <c r="AA501" s="10">
        <v>0.40162300000000001</v>
      </c>
      <c r="AB501" s="10">
        <v>0.45813399999999999</v>
      </c>
      <c r="AC501" s="10">
        <v>0.51847900000000002</v>
      </c>
      <c r="AD501" s="10">
        <v>0.58164899999999997</v>
      </c>
      <c r="AE501" s="10">
        <v>0.617618</v>
      </c>
      <c r="AF501" s="10">
        <v>0.60772599999999999</v>
      </c>
      <c r="AG501" s="10">
        <v>0.614564</v>
      </c>
      <c r="AH501" s="10">
        <v>0.61025700000000005</v>
      </c>
      <c r="AI501" s="10">
        <v>0.58974000000000004</v>
      </c>
      <c r="AJ501" s="10">
        <v>0.54990899999999998</v>
      </c>
      <c r="AK501" s="10">
        <v>0.52027999999999996</v>
      </c>
      <c r="AL501" s="10">
        <v>0.48389199999999999</v>
      </c>
      <c r="AM501" s="10">
        <v>0.46965000000000001</v>
      </c>
      <c r="AN501" s="10">
        <v>0.46641300000000002</v>
      </c>
      <c r="AO501" s="10">
        <v>0.46110400000000001</v>
      </c>
      <c r="AP501" s="10">
        <v>0.46638299999999999</v>
      </c>
      <c r="AQ501" s="10">
        <v>0.46598499999999998</v>
      </c>
      <c r="AR501" s="10">
        <v>0.45842899999999998</v>
      </c>
      <c r="AS501" s="10">
        <v>0.464198</v>
      </c>
      <c r="AT501" s="10">
        <v>0.48714400000000002</v>
      </c>
      <c r="AU501" s="10">
        <v>0.49765300000000001</v>
      </c>
      <c r="AV501" s="10">
        <v>0.492759</v>
      </c>
      <c r="AW501" s="10">
        <v>0.46189999999999998</v>
      </c>
      <c r="AX501" s="10">
        <v>0.41644999999999999</v>
      </c>
      <c r="AY501" s="10">
        <v>0.35095100000000001</v>
      </c>
      <c r="AZ501" s="10">
        <v>0.30057299999999998</v>
      </c>
      <c r="BA501" s="10">
        <v>0.266372</v>
      </c>
      <c r="BB501" s="10">
        <v>0.238487</v>
      </c>
      <c r="BC501" s="10">
        <v>0.207097</v>
      </c>
      <c r="BD501" s="10">
        <v>0.17634900000000001</v>
      </c>
      <c r="BE501" s="10">
        <v>0.14686199999999999</v>
      </c>
      <c r="BF501" s="10">
        <v>0.11362700000000001</v>
      </c>
      <c r="BG501" s="10">
        <v>7.5296000000000002E-2</v>
      </c>
      <c r="BH501" s="10">
        <v>4.8126000000000002E-2</v>
      </c>
      <c r="BI501" s="10">
        <v>2.3352000000000001E-2</v>
      </c>
      <c r="BJ501" s="10">
        <v>3.4129999999999998E-3</v>
      </c>
      <c r="BK501" s="10">
        <v>-1.166E-2</v>
      </c>
      <c r="BL501" s="10">
        <v>-2.8785999999999999E-2</v>
      </c>
      <c r="BM501" s="10">
        <v>-4.7350000000000003E-2</v>
      </c>
      <c r="BN501" s="10">
        <v>-6.4793000000000003E-2</v>
      </c>
      <c r="BO501" s="10">
        <v>-8.1456000000000001E-2</v>
      </c>
      <c r="BP501" s="10">
        <v>-9.7549999999999998E-2</v>
      </c>
      <c r="BQ501" s="10">
        <v>-0.113362</v>
      </c>
      <c r="BR501" s="10">
        <v>-0.12889800000000001</v>
      </c>
      <c r="BS501" s="10">
        <v>-0.14416100000000001</v>
      </c>
      <c r="BT501" s="10">
        <v>-0.15915599999999999</v>
      </c>
      <c r="BU501" s="10">
        <v>-0.17388899999999999</v>
      </c>
      <c r="BV501" s="10">
        <v>-0.188364</v>
      </c>
      <c r="BW501" s="10">
        <v>-0.20258499999999999</v>
      </c>
      <c r="BX501" s="10">
        <v>-0.216557</v>
      </c>
      <c r="BY501" s="10">
        <v>-0.23028499999999999</v>
      </c>
      <c r="BZ501" s="10">
        <v>-0.24377099999999999</v>
      </c>
      <c r="CA501" s="10">
        <v>-0.25702199999999997</v>
      </c>
      <c r="CB501" s="10">
        <v>-0.27004</v>
      </c>
    </row>
    <row r="502" spans="1:80">
      <c r="A502" s="10">
        <v>-3.2600000000000001E-4</v>
      </c>
      <c r="B502" s="10">
        <v>5.1400000000000003E-4</v>
      </c>
      <c r="C502" s="10">
        <v>3.3939999999999999E-3</v>
      </c>
      <c r="D502" s="10">
        <v>8.3960000000000007E-3</v>
      </c>
      <c r="E502" s="10">
        <v>-5.2269999999999999E-3</v>
      </c>
      <c r="F502" s="10">
        <v>-4.0890000000000003E-2</v>
      </c>
      <c r="G502" s="10">
        <v>-8.0115000000000006E-2</v>
      </c>
      <c r="H502" s="10">
        <v>-0.119048</v>
      </c>
      <c r="I502" s="10">
        <v>-0.163796</v>
      </c>
      <c r="J502" s="10">
        <v>-0.19137100000000001</v>
      </c>
      <c r="K502" s="10">
        <v>-0.21124699999999999</v>
      </c>
      <c r="L502" s="10">
        <v>-0.218891</v>
      </c>
      <c r="M502" s="10">
        <v>-0.22393099999999999</v>
      </c>
      <c r="N502" s="10">
        <v>-0.24029500000000001</v>
      </c>
      <c r="O502" s="10">
        <v>-0.26010499999999998</v>
      </c>
      <c r="P502" s="10">
        <v>-0.28991699999999998</v>
      </c>
      <c r="Q502" s="10">
        <v>-0.30727399999999999</v>
      </c>
      <c r="R502" s="10">
        <v>-0.31633800000000001</v>
      </c>
      <c r="S502" s="10">
        <v>-0.32106499999999999</v>
      </c>
      <c r="T502" s="10">
        <v>-0.33355600000000002</v>
      </c>
      <c r="U502" s="10">
        <v>-0.36278199999999999</v>
      </c>
      <c r="V502" s="10">
        <v>-0.39256999999999997</v>
      </c>
      <c r="W502" s="10">
        <v>-0.42430600000000002</v>
      </c>
      <c r="X502" s="10">
        <v>-0.461426</v>
      </c>
      <c r="Y502" s="10">
        <v>-0.492954</v>
      </c>
      <c r="Z502" s="10">
        <v>-0.52453000000000005</v>
      </c>
      <c r="AA502" s="10">
        <v>-0.55439000000000005</v>
      </c>
      <c r="AB502" s="10">
        <v>-0.57636699999999996</v>
      </c>
      <c r="AC502" s="10">
        <v>-0.58830099999999996</v>
      </c>
      <c r="AD502" s="10">
        <v>-0.598464</v>
      </c>
      <c r="AE502" s="10">
        <v>-0.61612699999999998</v>
      </c>
      <c r="AF502" s="10">
        <v>-0.633992</v>
      </c>
      <c r="AG502" s="10">
        <v>-0.65079699999999996</v>
      </c>
      <c r="AH502" s="10">
        <v>-0.66605899999999996</v>
      </c>
      <c r="AI502" s="10">
        <v>-0.67625199999999996</v>
      </c>
      <c r="AJ502" s="10">
        <v>-0.68777200000000005</v>
      </c>
      <c r="AK502" s="10">
        <v>-0.70568699999999995</v>
      </c>
      <c r="AL502" s="10">
        <v>-0.73057700000000003</v>
      </c>
      <c r="AM502" s="10">
        <v>-0.75422500000000003</v>
      </c>
      <c r="AN502" s="10">
        <v>-0.77367600000000003</v>
      </c>
      <c r="AO502" s="10">
        <v>-0.78891900000000004</v>
      </c>
      <c r="AP502" s="10">
        <v>-0.79689100000000002</v>
      </c>
      <c r="AQ502" s="10">
        <v>-0.80018100000000003</v>
      </c>
      <c r="AR502" s="10">
        <v>-0.80659000000000003</v>
      </c>
      <c r="AS502" s="10">
        <v>-0.80861499999999997</v>
      </c>
      <c r="AT502" s="10">
        <v>-0.80790200000000001</v>
      </c>
      <c r="AU502" s="10">
        <v>-0.80553799999999998</v>
      </c>
      <c r="AV502" s="10">
        <v>-0.80496900000000005</v>
      </c>
      <c r="AW502" s="10">
        <v>-0.80817700000000003</v>
      </c>
      <c r="AX502" s="10">
        <v>-0.80989299999999997</v>
      </c>
      <c r="AY502" s="10">
        <v>-0.81151099999999998</v>
      </c>
      <c r="AZ502" s="10">
        <v>-0.81240100000000004</v>
      </c>
      <c r="BA502" s="10">
        <v>-0.81223699999999999</v>
      </c>
      <c r="BB502" s="10">
        <v>-0.812199</v>
      </c>
      <c r="BC502" s="10">
        <v>-0.81294100000000002</v>
      </c>
      <c r="BD502" s="10">
        <v>-0.81600499999999998</v>
      </c>
      <c r="BE502" s="10">
        <v>-0.81781599999999999</v>
      </c>
      <c r="BF502" s="10">
        <v>-0.81845699999999999</v>
      </c>
      <c r="BG502" s="10">
        <v>-0.82041799999999998</v>
      </c>
      <c r="BH502" s="10">
        <v>-0.82265900000000003</v>
      </c>
      <c r="BI502" s="10">
        <v>-0.82515700000000003</v>
      </c>
      <c r="BJ502" s="10">
        <v>-0.82721199999999995</v>
      </c>
      <c r="BK502" s="10">
        <v>-0.82749600000000001</v>
      </c>
      <c r="BL502" s="10">
        <v>-0.82752300000000001</v>
      </c>
      <c r="BM502" s="10">
        <v>-0.82735199999999998</v>
      </c>
      <c r="BN502" s="10">
        <v>-0.82676700000000003</v>
      </c>
      <c r="BO502" s="10">
        <v>-0.82619699999999996</v>
      </c>
      <c r="BP502" s="10">
        <v>-0.82559300000000002</v>
      </c>
      <c r="BQ502" s="10">
        <v>-0.824986</v>
      </c>
      <c r="BR502" s="10">
        <v>-0.82437800000000006</v>
      </c>
      <c r="BS502" s="10">
        <v>-0.82376700000000003</v>
      </c>
      <c r="BT502" s="10">
        <v>-0.82315400000000005</v>
      </c>
      <c r="BU502" s="10">
        <v>-0.82253900000000002</v>
      </c>
      <c r="BV502" s="10">
        <v>-0.82192100000000001</v>
      </c>
      <c r="BW502" s="10">
        <v>-0.82130199999999998</v>
      </c>
      <c r="BX502" s="10">
        <v>-0.82067999999999997</v>
      </c>
      <c r="BY502" s="10">
        <v>-0.82005600000000001</v>
      </c>
      <c r="BZ502" s="10">
        <v>-0.81943100000000002</v>
      </c>
      <c r="CA502" s="10">
        <v>-0.81880200000000003</v>
      </c>
      <c r="CB502" s="10">
        <v>-0.81817200000000001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8"/>
  <dimension ref="A1:HY1003"/>
  <sheetViews>
    <sheetView workbookViewId="0">
      <selection activeCell="G28" sqref="G28"/>
    </sheetView>
  </sheetViews>
  <sheetFormatPr defaultRowHeight="15"/>
  <cols>
    <col min="1" max="16384" width="8.88671875" style="1"/>
  </cols>
  <sheetData>
    <row r="1" spans="1:233">
      <c r="A1" s="12">
        <v>40695</v>
      </c>
      <c r="B1" s="12">
        <v>40787</v>
      </c>
      <c r="C1" s="12">
        <v>40878</v>
      </c>
      <c r="D1" s="12">
        <v>40969</v>
      </c>
      <c r="E1" s="12">
        <v>41061</v>
      </c>
      <c r="F1" s="12">
        <v>41153</v>
      </c>
      <c r="G1" s="12">
        <v>41244</v>
      </c>
      <c r="H1" s="12">
        <v>41334</v>
      </c>
      <c r="I1" s="12">
        <v>41426</v>
      </c>
      <c r="J1" s="12">
        <v>41518</v>
      </c>
      <c r="K1" s="12">
        <v>41609</v>
      </c>
      <c r="L1" s="12">
        <v>41699</v>
      </c>
      <c r="M1" s="12">
        <v>41791</v>
      </c>
      <c r="N1" s="12">
        <v>41883</v>
      </c>
      <c r="O1" s="12">
        <v>41974</v>
      </c>
      <c r="P1" s="12">
        <v>42064</v>
      </c>
      <c r="Q1" s="12">
        <v>42156</v>
      </c>
      <c r="R1" s="12">
        <v>42248</v>
      </c>
      <c r="S1" s="12">
        <v>42339</v>
      </c>
      <c r="T1" s="12">
        <v>42430</v>
      </c>
      <c r="U1" s="12">
        <v>42522</v>
      </c>
      <c r="V1" s="12">
        <v>42614</v>
      </c>
      <c r="W1" s="12">
        <v>42705</v>
      </c>
      <c r="X1" s="12">
        <v>42795</v>
      </c>
      <c r="Y1" s="12">
        <v>42887</v>
      </c>
      <c r="Z1" s="12">
        <v>42979</v>
      </c>
      <c r="AA1" s="12">
        <v>43070</v>
      </c>
      <c r="AB1" s="12">
        <v>43160</v>
      </c>
      <c r="AC1" s="12">
        <v>43252</v>
      </c>
      <c r="AD1" s="12">
        <v>43344</v>
      </c>
      <c r="AE1" s="12">
        <v>43435</v>
      </c>
      <c r="AF1" s="12">
        <v>43525</v>
      </c>
      <c r="AG1" s="12">
        <v>43617</v>
      </c>
      <c r="AH1" s="12">
        <v>43709</v>
      </c>
      <c r="AI1" s="12">
        <v>43800</v>
      </c>
      <c r="AJ1" s="12">
        <v>43891</v>
      </c>
      <c r="AK1" s="12">
        <v>43983</v>
      </c>
      <c r="AL1" s="12">
        <v>44075</v>
      </c>
      <c r="AM1" s="12">
        <v>44166</v>
      </c>
      <c r="AN1" s="12">
        <v>44256</v>
      </c>
      <c r="AO1" s="12">
        <v>44348</v>
      </c>
      <c r="AP1" s="12">
        <v>44440</v>
      </c>
      <c r="AQ1" s="12">
        <v>44531</v>
      </c>
      <c r="AR1" s="12">
        <v>44621</v>
      </c>
      <c r="AS1" s="12">
        <v>44713</v>
      </c>
      <c r="AT1" s="12">
        <v>44805</v>
      </c>
      <c r="AU1" s="12">
        <v>44896</v>
      </c>
      <c r="AV1" s="12">
        <v>44986</v>
      </c>
      <c r="AW1" s="12">
        <v>45078</v>
      </c>
      <c r="AX1" s="12">
        <v>45170</v>
      </c>
      <c r="AY1" s="12">
        <v>45261</v>
      </c>
      <c r="AZ1" s="12">
        <v>45352</v>
      </c>
      <c r="BA1" s="12">
        <v>45444</v>
      </c>
      <c r="BB1" s="12">
        <v>45536</v>
      </c>
      <c r="BC1" s="12">
        <v>45627</v>
      </c>
      <c r="BD1" s="12">
        <v>45717</v>
      </c>
      <c r="BE1" s="12">
        <v>45809</v>
      </c>
      <c r="BF1" s="12">
        <v>45901</v>
      </c>
      <c r="BG1" s="12">
        <v>45992</v>
      </c>
      <c r="BH1" s="12">
        <v>46082</v>
      </c>
      <c r="BI1" s="12">
        <v>46174</v>
      </c>
      <c r="BJ1" s="12">
        <v>46266</v>
      </c>
      <c r="BK1" s="12">
        <v>46357</v>
      </c>
      <c r="BL1" s="12">
        <v>46447</v>
      </c>
      <c r="BM1" s="12">
        <v>46539</v>
      </c>
      <c r="BN1" s="12">
        <v>46631</v>
      </c>
      <c r="BO1" s="12">
        <v>46722</v>
      </c>
      <c r="BP1" s="12">
        <v>46813</v>
      </c>
      <c r="BQ1" s="12">
        <v>46905</v>
      </c>
      <c r="BR1" s="12">
        <v>46997</v>
      </c>
      <c r="BS1" s="12">
        <v>47088</v>
      </c>
      <c r="BT1" s="12">
        <v>47178</v>
      </c>
      <c r="BU1" s="12">
        <v>47270</v>
      </c>
      <c r="BV1" s="12">
        <v>47362</v>
      </c>
      <c r="BW1" s="12">
        <v>47453</v>
      </c>
      <c r="BX1" s="12">
        <v>47543</v>
      </c>
      <c r="BY1" s="12">
        <v>47635</v>
      </c>
      <c r="BZ1" s="12">
        <v>47727</v>
      </c>
      <c r="CA1" s="12">
        <v>47818</v>
      </c>
      <c r="CB1" s="12">
        <v>47908</v>
      </c>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row>
    <row r="2" spans="1:233" s="2" customFormat="1">
      <c r="A2" s="2">
        <f t="shared" ref="A2:BL2" si="0">AVERAGE(A3:A1002)</f>
        <v>-2.245118401</v>
      </c>
      <c r="B2" s="2">
        <f t="shared" si="0"/>
        <v>-1.7495730299999996</v>
      </c>
      <c r="C2" s="2">
        <f t="shared" si="0"/>
        <v>-1.3196250540000021</v>
      </c>
      <c r="D2" s="2">
        <f t="shared" si="0"/>
        <v>-0.97352494099999975</v>
      </c>
      <c r="E2" s="2">
        <f t="shared" si="0"/>
        <v>-0.6892231759999996</v>
      </c>
      <c r="F2" s="2">
        <f t="shared" si="0"/>
        <v>-0.43658357600000058</v>
      </c>
      <c r="G2" s="2">
        <f t="shared" si="0"/>
        <v>-0.22311254300000005</v>
      </c>
      <c r="H2" s="2">
        <f t="shared" si="0"/>
        <v>-3.4912693999999959E-2</v>
      </c>
      <c r="I2" s="2">
        <f t="shared" si="0"/>
        <v>0.11142281</v>
      </c>
      <c r="J2" s="2">
        <f t="shared" si="0"/>
        <v>0.23996381699999983</v>
      </c>
      <c r="K2" s="2">
        <f t="shared" si="0"/>
        <v>0.35233138900000094</v>
      </c>
      <c r="L2" s="2">
        <f t="shared" si="0"/>
        <v>0.43758731399999906</v>
      </c>
      <c r="M2" s="2">
        <f t="shared" si="0"/>
        <v>0.52299411899999959</v>
      </c>
      <c r="N2" s="2">
        <f t="shared" si="0"/>
        <v>0.59685745700000048</v>
      </c>
      <c r="O2" s="2">
        <f t="shared" si="0"/>
        <v>0.65737961999999972</v>
      </c>
      <c r="P2" s="2">
        <f t="shared" si="0"/>
        <v>0.70992086200000049</v>
      </c>
      <c r="Q2" s="2">
        <f t="shared" si="0"/>
        <v>0.74681603100000016</v>
      </c>
      <c r="R2" s="2">
        <f t="shared" si="0"/>
        <v>0.7877878519999999</v>
      </c>
      <c r="S2" s="2">
        <f t="shared" si="0"/>
        <v>0.82992724099999993</v>
      </c>
      <c r="T2" s="2">
        <f t="shared" si="0"/>
        <v>0.85649701000000045</v>
      </c>
      <c r="U2" s="2">
        <f t="shared" si="0"/>
        <v>0.88606663299999933</v>
      </c>
      <c r="V2" s="2">
        <f t="shared" si="0"/>
        <v>0.90723356700000024</v>
      </c>
      <c r="W2" s="2">
        <f t="shared" si="0"/>
        <v>0.92597158900000132</v>
      </c>
      <c r="X2" s="2">
        <f t="shared" si="0"/>
        <v>0.93735658900000118</v>
      </c>
      <c r="Y2" s="2">
        <f t="shared" si="0"/>
        <v>0.95210338399999905</v>
      </c>
      <c r="Z2" s="2">
        <f t="shared" si="0"/>
        <v>0.96801564099999904</v>
      </c>
      <c r="AA2" s="2">
        <f t="shared" si="0"/>
        <v>0.96882123699999967</v>
      </c>
      <c r="AB2" s="2">
        <f t="shared" si="0"/>
        <v>0.96577150699999914</v>
      </c>
      <c r="AC2" s="2">
        <f t="shared" si="0"/>
        <v>0.97592756899999988</v>
      </c>
      <c r="AD2" s="2">
        <f t="shared" si="0"/>
        <v>0.97434043599999998</v>
      </c>
      <c r="AE2" s="2">
        <f t="shared" si="0"/>
        <v>0.97894028000000177</v>
      </c>
      <c r="AF2" s="2">
        <f t="shared" si="0"/>
        <v>0.97992934799999964</v>
      </c>
      <c r="AG2" s="2">
        <f t="shared" si="0"/>
        <v>0.98600714799999944</v>
      </c>
      <c r="AH2" s="2">
        <f t="shared" si="0"/>
        <v>0.99802106699999915</v>
      </c>
      <c r="AI2" s="2">
        <f t="shared" si="0"/>
        <v>1.0053306870000005</v>
      </c>
      <c r="AJ2" s="2">
        <f t="shared" si="0"/>
        <v>0.9944874629999999</v>
      </c>
      <c r="AK2" s="2">
        <f t="shared" si="0"/>
        <v>0.99474477700000097</v>
      </c>
      <c r="AL2" s="2">
        <f t="shared" si="0"/>
        <v>0.98792251600000169</v>
      </c>
      <c r="AM2" s="2">
        <f t="shared" si="0"/>
        <v>0.98119293999999824</v>
      </c>
      <c r="AN2" s="2">
        <f t="shared" si="0"/>
        <v>0.98361936100000058</v>
      </c>
      <c r="AO2" s="2">
        <f t="shared" si="0"/>
        <v>0.98765116999999969</v>
      </c>
      <c r="AP2" s="2">
        <f t="shared" si="0"/>
        <v>0.98562245699999951</v>
      </c>
      <c r="AQ2" s="2">
        <f t="shared" si="0"/>
        <v>0.98269784600000032</v>
      </c>
      <c r="AR2" s="2">
        <f t="shared" si="0"/>
        <v>0.99529790000000029</v>
      </c>
      <c r="AS2" s="2">
        <f t="shared" si="0"/>
        <v>1.000745817000001</v>
      </c>
      <c r="AT2" s="2">
        <f t="shared" si="0"/>
        <v>1.0005002929999998</v>
      </c>
      <c r="AU2" s="2">
        <f t="shared" si="0"/>
        <v>1.0037720499999991</v>
      </c>
      <c r="AV2" s="2">
        <f t="shared" si="0"/>
        <v>1.0060992419999994</v>
      </c>
      <c r="AW2" s="2">
        <f t="shared" si="0"/>
        <v>1.0032226509999986</v>
      </c>
      <c r="AX2" s="2">
        <f t="shared" si="0"/>
        <v>1.0066330740000007</v>
      </c>
      <c r="AY2" s="2">
        <f t="shared" si="0"/>
        <v>1.0066693350000002</v>
      </c>
      <c r="AZ2" s="2">
        <f t="shared" si="0"/>
        <v>1.0051335500000007</v>
      </c>
      <c r="BA2" s="2">
        <f t="shared" si="0"/>
        <v>0.99125042199999991</v>
      </c>
      <c r="BB2" s="2">
        <f t="shared" si="0"/>
        <v>0.99651674799999934</v>
      </c>
      <c r="BC2" s="2">
        <f t="shared" si="0"/>
        <v>1.0061177730000004</v>
      </c>
      <c r="BD2" s="2">
        <f t="shared" si="0"/>
        <v>1.0084733079999992</v>
      </c>
      <c r="BE2" s="2">
        <f t="shared" si="0"/>
        <v>1.0044686129999985</v>
      </c>
      <c r="BF2" s="2">
        <f t="shared" si="0"/>
        <v>1.0083693979999997</v>
      </c>
      <c r="BG2" s="2">
        <f t="shared" si="0"/>
        <v>0.99615170299999911</v>
      </c>
      <c r="BH2" s="2">
        <f t="shared" si="0"/>
        <v>0.99434492899999816</v>
      </c>
      <c r="BI2" s="2">
        <f t="shared" si="0"/>
        <v>0.99879553899999984</v>
      </c>
      <c r="BJ2" s="2">
        <f t="shared" si="0"/>
        <v>1.0080846200000002</v>
      </c>
      <c r="BK2" s="2">
        <f t="shared" si="0"/>
        <v>1.0154499580000007</v>
      </c>
      <c r="BL2" s="2">
        <f t="shared" si="0"/>
        <v>1.0060267880000007</v>
      </c>
      <c r="BM2" s="2">
        <f t="shared" ref="BM2:CB2" si="1">AVERAGE(BM3:BM1002)</f>
        <v>0.99454718800000053</v>
      </c>
      <c r="BN2" s="2">
        <f t="shared" si="1"/>
        <v>0.99711090700000049</v>
      </c>
      <c r="BO2" s="2">
        <f t="shared" si="1"/>
        <v>0.99964573199999862</v>
      </c>
      <c r="BP2" s="2">
        <f t="shared" si="1"/>
        <v>1.0031891010000002</v>
      </c>
      <c r="BQ2" s="2">
        <f t="shared" si="1"/>
        <v>1.0031891010000002</v>
      </c>
      <c r="BR2" s="2">
        <f t="shared" si="1"/>
        <v>1.0031891010000002</v>
      </c>
      <c r="BS2" s="2">
        <f t="shared" si="1"/>
        <v>1.0031891010000002</v>
      </c>
      <c r="BT2" s="2">
        <f t="shared" si="1"/>
        <v>1.0031891010000002</v>
      </c>
      <c r="BU2" s="2">
        <f t="shared" si="1"/>
        <v>1.0031891010000002</v>
      </c>
      <c r="BV2" s="2">
        <f t="shared" si="1"/>
        <v>1.0031891010000002</v>
      </c>
      <c r="BW2" s="2">
        <f t="shared" si="1"/>
        <v>1.0031891010000002</v>
      </c>
      <c r="BX2" s="2">
        <f t="shared" si="1"/>
        <v>1.0031891010000002</v>
      </c>
      <c r="BY2" s="2">
        <f t="shared" si="1"/>
        <v>1.0031891010000002</v>
      </c>
      <c r="BZ2" s="2">
        <f t="shared" si="1"/>
        <v>1.0031891010000002</v>
      </c>
      <c r="CA2" s="2">
        <f t="shared" si="1"/>
        <v>1.0031891010000002</v>
      </c>
      <c r="CB2" s="2">
        <f t="shared" si="1"/>
        <v>1.0031891010000002</v>
      </c>
    </row>
    <row r="3" spans="1:233">
      <c r="A3" s="15">
        <v>-1.6074280000000001</v>
      </c>
      <c r="B3" s="15">
        <v>-2.373408</v>
      </c>
      <c r="C3" s="15">
        <v>1.131291</v>
      </c>
      <c r="D3" s="15">
        <v>-0.28247699999999998</v>
      </c>
      <c r="E3" s="15">
        <v>0.233872</v>
      </c>
      <c r="F3" s="15">
        <v>0.48278100000000002</v>
      </c>
      <c r="G3" s="15">
        <v>0.91984999999999995</v>
      </c>
      <c r="H3" s="15">
        <v>-1.699025</v>
      </c>
      <c r="I3" s="15">
        <v>-4.5240090000000004</v>
      </c>
      <c r="J3" s="15">
        <v>-2.9151199999999999</v>
      </c>
      <c r="K3" s="15">
        <v>-5.7704300000000002</v>
      </c>
      <c r="L3" s="15">
        <v>-2.9489230000000002</v>
      </c>
      <c r="M3" s="15">
        <v>-3.1918329999999999</v>
      </c>
      <c r="N3" s="15">
        <v>-1.6815869999999999</v>
      </c>
      <c r="O3" s="15">
        <v>-5.2062390000000001</v>
      </c>
      <c r="P3" s="15">
        <v>-3.5837979999999998</v>
      </c>
      <c r="Q3" s="15">
        <v>-2.1509290000000001</v>
      </c>
      <c r="R3" s="15">
        <v>-1.228891</v>
      </c>
      <c r="S3" s="15">
        <v>-0.33158599999999999</v>
      </c>
      <c r="T3" s="15">
        <v>-2.945878</v>
      </c>
      <c r="U3" s="15">
        <v>-2.2769430000000002</v>
      </c>
      <c r="V3" s="15">
        <v>-1.0907420000000001</v>
      </c>
      <c r="W3" s="15">
        <v>-1.4231339999999999</v>
      </c>
      <c r="X3" s="15">
        <v>-4.0798220000000001</v>
      </c>
      <c r="Y3" s="15">
        <v>-5.3281109999999998</v>
      </c>
      <c r="Z3" s="15">
        <v>-4.5035829999999999</v>
      </c>
      <c r="AA3" s="15">
        <v>-2.5785909999999999</v>
      </c>
      <c r="AB3" s="15">
        <v>-1.3450580000000001</v>
      </c>
      <c r="AC3" s="15">
        <v>-3.3562940000000001</v>
      </c>
      <c r="AD3" s="15">
        <v>-3.3914070000000001</v>
      </c>
      <c r="AE3" s="15">
        <v>-0.93030999999999997</v>
      </c>
      <c r="AF3" s="15">
        <v>-1.6254710000000001</v>
      </c>
      <c r="AG3" s="15">
        <v>-1.9913160000000001</v>
      </c>
      <c r="AH3" s="15">
        <v>-2.721168</v>
      </c>
      <c r="AI3" s="15">
        <v>-0.98072599999999999</v>
      </c>
      <c r="AJ3" s="15">
        <v>1.0525990000000001</v>
      </c>
      <c r="AK3" s="15">
        <v>3.5507499999999999</v>
      </c>
      <c r="AL3" s="15">
        <v>4.3998080000000002</v>
      </c>
      <c r="AM3" s="15">
        <v>4.8443490000000002</v>
      </c>
      <c r="AN3" s="15">
        <v>3.5222479999999998</v>
      </c>
      <c r="AO3" s="15">
        <v>0.532995</v>
      </c>
      <c r="AP3" s="15">
        <v>0.80762299999999998</v>
      </c>
      <c r="AQ3" s="15">
        <v>-2.4947409999999999</v>
      </c>
      <c r="AR3" s="15">
        <v>-2.868239</v>
      </c>
      <c r="AS3" s="15">
        <v>-2.0382410000000002</v>
      </c>
      <c r="AT3" s="15">
        <v>-2.8375499999999998</v>
      </c>
      <c r="AU3" s="15">
        <v>-1.7442850000000001</v>
      </c>
      <c r="AV3" s="15">
        <v>2.393033</v>
      </c>
      <c r="AW3" s="15">
        <v>3.362635</v>
      </c>
      <c r="AX3" s="15">
        <v>2.0958039999999998</v>
      </c>
      <c r="AY3" s="15">
        <v>1.8236950000000001</v>
      </c>
      <c r="AZ3" s="15">
        <v>1.836435</v>
      </c>
      <c r="BA3" s="15">
        <v>5.843947</v>
      </c>
      <c r="BB3" s="15">
        <v>4.688644</v>
      </c>
      <c r="BC3" s="15">
        <v>5.2514349999999999</v>
      </c>
      <c r="BD3" s="15">
        <v>4.5194070000000002</v>
      </c>
      <c r="BE3" s="15">
        <v>2.33894</v>
      </c>
      <c r="BF3" s="15">
        <v>4.2251479999999999</v>
      </c>
      <c r="BG3" s="15">
        <v>6.3851740000000001</v>
      </c>
      <c r="BH3" s="15">
        <v>4.2548519999999996</v>
      </c>
      <c r="BI3" s="15">
        <v>4.7890860000000002</v>
      </c>
      <c r="BJ3" s="15">
        <v>2.0281950000000002</v>
      </c>
      <c r="BK3" s="15">
        <v>2.5014590000000001</v>
      </c>
      <c r="BL3" s="15">
        <v>7.7575000000000005E-2</v>
      </c>
      <c r="BM3" s="15">
        <v>2.4929079999999999</v>
      </c>
      <c r="BN3" s="15">
        <v>3.0231300000000001</v>
      </c>
      <c r="BO3" s="15">
        <v>-2.9539080000000002</v>
      </c>
      <c r="BP3" s="15">
        <v>-1.2372289999999999</v>
      </c>
      <c r="BQ3" s="15">
        <v>-1.2372289999999999</v>
      </c>
      <c r="BR3" s="15">
        <v>-1.2372289999999999</v>
      </c>
      <c r="BS3" s="15">
        <v>-1.2372289999999999</v>
      </c>
      <c r="BT3" s="15">
        <v>-1.2372289999999999</v>
      </c>
      <c r="BU3" s="15">
        <v>-1.2372289999999999</v>
      </c>
      <c r="BV3" s="15">
        <v>-1.2372289999999999</v>
      </c>
      <c r="BW3" s="15">
        <v>-1.2372289999999999</v>
      </c>
      <c r="BX3" s="15">
        <v>-1.2372289999999999</v>
      </c>
      <c r="BY3" s="15">
        <v>-1.2372289999999999</v>
      </c>
      <c r="BZ3" s="15">
        <v>-1.2372289999999999</v>
      </c>
      <c r="CA3" s="15">
        <v>-1.2372289999999999</v>
      </c>
      <c r="CB3" s="15">
        <v>-1.2372289999999999</v>
      </c>
      <c r="CC3" s="15"/>
      <c r="CD3" s="15"/>
      <c r="CE3" s="15"/>
      <c r="CF3" s="15"/>
      <c r="CG3" s="15"/>
      <c r="CH3" s="15"/>
      <c r="CI3" s="15"/>
      <c r="CJ3" s="15"/>
      <c r="CK3" s="15"/>
      <c r="CL3" s="15"/>
      <c r="CM3" s="15"/>
      <c r="CN3" s="15"/>
      <c r="CO3" s="15"/>
      <c r="CP3" s="15"/>
      <c r="CQ3" s="15"/>
      <c r="CR3" s="15"/>
      <c r="CS3" s="15"/>
      <c r="CT3" s="15"/>
      <c r="CU3" s="15"/>
      <c r="CV3" s="15"/>
      <c r="CW3" s="15"/>
      <c r="CX3" s="15"/>
      <c r="CY3" s="15"/>
      <c r="CZ3" s="15"/>
      <c r="DA3" s="15"/>
      <c r="DB3" s="15"/>
      <c r="DC3" s="15"/>
      <c r="DD3" s="15"/>
      <c r="DE3" s="15"/>
      <c r="DF3" s="15"/>
      <c r="DG3" s="15"/>
      <c r="DH3" s="15"/>
      <c r="DI3" s="15"/>
      <c r="DJ3" s="15"/>
      <c r="DK3" s="15"/>
      <c r="DL3" s="15"/>
      <c r="DM3" s="15"/>
      <c r="DN3" s="15"/>
      <c r="DO3" s="15"/>
      <c r="DP3" s="15"/>
      <c r="DQ3" s="15"/>
      <c r="DR3" s="15"/>
      <c r="DS3" s="15"/>
      <c r="DT3" s="15"/>
      <c r="DU3" s="15"/>
      <c r="DV3" s="15"/>
      <c r="DW3" s="15"/>
      <c r="DX3" s="15"/>
      <c r="DY3" s="15"/>
      <c r="DZ3" s="15"/>
      <c r="EA3" s="15"/>
      <c r="EB3" s="15"/>
      <c r="EC3" s="15"/>
      <c r="ED3" s="15"/>
      <c r="EE3" s="15"/>
      <c r="EF3" s="15"/>
      <c r="EG3" s="15"/>
      <c r="EH3" s="15"/>
      <c r="EI3" s="15"/>
      <c r="EJ3" s="15"/>
      <c r="EK3" s="15"/>
      <c r="EL3" s="15"/>
      <c r="EM3" s="15"/>
      <c r="EN3" s="15"/>
      <c r="EO3" s="15"/>
      <c r="EP3" s="15"/>
      <c r="EQ3" s="15"/>
      <c r="ER3" s="15"/>
      <c r="ES3" s="15"/>
      <c r="ET3" s="15"/>
      <c r="EU3" s="15"/>
      <c r="EV3" s="15"/>
      <c r="EW3" s="15"/>
      <c r="EX3" s="15"/>
      <c r="EY3" s="15"/>
      <c r="EZ3" s="15"/>
      <c r="FA3" s="15"/>
      <c r="FB3" s="15"/>
      <c r="FC3" s="15"/>
      <c r="FD3" s="15"/>
      <c r="FE3" s="15"/>
      <c r="FF3" s="15"/>
      <c r="FG3" s="15"/>
      <c r="FH3" s="15"/>
      <c r="FI3" s="15"/>
      <c r="FJ3" s="15"/>
      <c r="FK3" s="15"/>
      <c r="FL3" s="15"/>
      <c r="FM3" s="15"/>
      <c r="FN3" s="15"/>
      <c r="FO3" s="15"/>
      <c r="FP3" s="15"/>
      <c r="FQ3" s="15"/>
      <c r="FR3" s="15"/>
      <c r="FS3" s="15"/>
      <c r="FT3" s="15"/>
      <c r="FU3" s="15"/>
      <c r="FV3" s="15"/>
      <c r="FW3" s="15"/>
      <c r="FX3" s="15"/>
      <c r="FY3" s="15"/>
      <c r="FZ3" s="15"/>
      <c r="GA3" s="15"/>
      <c r="GB3" s="15"/>
      <c r="GC3" s="15"/>
      <c r="GD3" s="15"/>
      <c r="GE3" s="15"/>
      <c r="GF3" s="15"/>
      <c r="GG3" s="15"/>
      <c r="GH3" s="15"/>
      <c r="GI3" s="15"/>
      <c r="GJ3" s="15"/>
      <c r="GK3" s="15"/>
      <c r="GL3" s="15"/>
      <c r="GM3" s="15"/>
      <c r="GN3" s="15"/>
      <c r="GO3" s="15"/>
      <c r="GP3" s="15"/>
      <c r="GQ3" s="15"/>
      <c r="GR3" s="15"/>
      <c r="GS3" s="15"/>
      <c r="GT3" s="15"/>
      <c r="GU3" s="15"/>
      <c r="GV3" s="15"/>
      <c r="GW3" s="15"/>
      <c r="GX3" s="15"/>
      <c r="GY3" s="15"/>
      <c r="GZ3" s="15"/>
      <c r="HA3" s="15"/>
      <c r="HB3" s="15"/>
      <c r="HC3" s="15"/>
      <c r="HD3" s="15"/>
      <c r="HE3" s="15"/>
      <c r="HF3" s="15"/>
      <c r="HG3" s="15"/>
      <c r="HH3" s="15"/>
      <c r="HI3" s="15"/>
      <c r="HJ3" s="15"/>
      <c r="HK3" s="15"/>
      <c r="HL3" s="15"/>
      <c r="HM3" s="15"/>
      <c r="HN3" s="15"/>
      <c r="HO3" s="15"/>
      <c r="HP3" s="15"/>
      <c r="HQ3" s="15"/>
      <c r="HR3" s="15"/>
      <c r="HS3" s="15"/>
      <c r="HT3" s="15"/>
      <c r="HU3" s="15"/>
      <c r="HV3" s="15"/>
      <c r="HW3" s="15"/>
      <c r="HX3" s="15"/>
      <c r="HY3" s="15"/>
    </row>
    <row r="4" spans="1:233">
      <c r="A4" s="15">
        <v>-3.0412460000000001</v>
      </c>
      <c r="B4" s="15">
        <v>-4.1179269999999999</v>
      </c>
      <c r="C4" s="15">
        <v>-5.096012</v>
      </c>
      <c r="D4" s="15">
        <v>-5.1723879999999998</v>
      </c>
      <c r="E4" s="15">
        <v>-5.7458720000000003</v>
      </c>
      <c r="F4" s="15">
        <v>-5.7848980000000001</v>
      </c>
      <c r="G4" s="15">
        <v>-2.2651599999999998</v>
      </c>
      <c r="H4" s="15">
        <v>-2.223411</v>
      </c>
      <c r="I4" s="15">
        <v>-4.7158899999999999</v>
      </c>
      <c r="J4" s="15">
        <v>-4.2889090000000003</v>
      </c>
      <c r="K4" s="15">
        <v>-1.6102289999999999</v>
      </c>
      <c r="L4" s="15">
        <v>-1.4633640000000001</v>
      </c>
      <c r="M4" s="15">
        <v>-0.86745000000000005</v>
      </c>
      <c r="N4" s="15">
        <v>-0.51762699999999995</v>
      </c>
      <c r="O4" s="15">
        <v>2.313024</v>
      </c>
      <c r="P4" s="15">
        <v>1.3247899999999999</v>
      </c>
      <c r="Q4" s="15">
        <v>-1.095251</v>
      </c>
      <c r="R4" s="15">
        <v>-2.4906039999999998</v>
      </c>
      <c r="S4" s="15">
        <v>-3.3289800000000001</v>
      </c>
      <c r="T4" s="15">
        <v>-2.5706099999999998</v>
      </c>
      <c r="U4" s="15">
        <v>-5.2691340000000002</v>
      </c>
      <c r="V4" s="15">
        <v>-2.3473130000000002</v>
      </c>
      <c r="W4" s="15">
        <v>0.90519400000000005</v>
      </c>
      <c r="X4" s="15">
        <v>1.302378</v>
      </c>
      <c r="Y4" s="15">
        <v>1.3186850000000001</v>
      </c>
      <c r="Z4" s="15">
        <v>1.908863</v>
      </c>
      <c r="AA4" s="15">
        <v>3.7545869999999999</v>
      </c>
      <c r="AB4" s="15">
        <v>4.5273339999999997</v>
      </c>
      <c r="AC4" s="15">
        <v>1.2677350000000001</v>
      </c>
      <c r="AD4" s="15">
        <v>2.3581620000000001</v>
      </c>
      <c r="AE4" s="15">
        <v>3.304319</v>
      </c>
      <c r="AF4" s="15">
        <v>3.47695</v>
      </c>
      <c r="AG4" s="15">
        <v>-1.406388</v>
      </c>
      <c r="AH4" s="15">
        <v>-0.75863599999999998</v>
      </c>
      <c r="AI4" s="15">
        <v>-1.1504289999999999</v>
      </c>
      <c r="AJ4" s="15">
        <v>-2.104895</v>
      </c>
      <c r="AK4" s="15">
        <v>-0.325656</v>
      </c>
      <c r="AL4" s="15">
        <v>-1.1244829999999999</v>
      </c>
      <c r="AM4" s="15">
        <v>-0.75866299999999998</v>
      </c>
      <c r="AN4" s="15">
        <v>-2.6358549999999998</v>
      </c>
      <c r="AO4" s="15">
        <v>-6.7013150000000001</v>
      </c>
      <c r="AP4" s="15">
        <v>-4.9755700000000003</v>
      </c>
      <c r="AQ4" s="15">
        <v>-5.3489279999999999</v>
      </c>
      <c r="AR4" s="15">
        <v>-1.43807</v>
      </c>
      <c r="AS4" s="15">
        <v>-0.52075700000000003</v>
      </c>
      <c r="AT4" s="15">
        <v>-2.8475760000000001</v>
      </c>
      <c r="AU4" s="15">
        <v>-5.1000589999999999</v>
      </c>
      <c r="AV4" s="15">
        <v>-7.5792000000000002</v>
      </c>
      <c r="AW4" s="15">
        <v>-7.6854889999999996</v>
      </c>
      <c r="AX4" s="15">
        <v>-6.8284419999999999</v>
      </c>
      <c r="AY4" s="15">
        <v>-6.1656430000000002</v>
      </c>
      <c r="AZ4" s="15">
        <v>-5.4820399999999996</v>
      </c>
      <c r="BA4" s="15">
        <v>-4.654147</v>
      </c>
      <c r="BB4" s="15">
        <v>-2.618201</v>
      </c>
      <c r="BC4" s="15">
        <v>-1.8230029999999999</v>
      </c>
      <c r="BD4" s="15">
        <v>-0.80512799999999995</v>
      </c>
      <c r="BE4" s="15">
        <v>-1.962205</v>
      </c>
      <c r="BF4" s="15">
        <v>-1.8514429999999999</v>
      </c>
      <c r="BG4" s="15">
        <v>-1.3669519999999999</v>
      </c>
      <c r="BH4" s="15">
        <v>-1.651465</v>
      </c>
      <c r="BI4" s="15">
        <v>2.2024270000000001</v>
      </c>
      <c r="BJ4" s="15">
        <v>1.938688</v>
      </c>
      <c r="BK4" s="15">
        <v>2.0590280000000001</v>
      </c>
      <c r="BL4" s="15">
        <v>2.1602510000000001</v>
      </c>
      <c r="BM4" s="15">
        <v>7.2806709999999999</v>
      </c>
      <c r="BN4" s="15">
        <v>9.0966210000000007</v>
      </c>
      <c r="BO4" s="15">
        <v>8.5780220000000007</v>
      </c>
      <c r="BP4" s="15">
        <v>11.075646000000001</v>
      </c>
      <c r="BQ4" s="15">
        <v>11.075646000000001</v>
      </c>
      <c r="BR4" s="15">
        <v>11.075646000000001</v>
      </c>
      <c r="BS4" s="15">
        <v>11.075646000000001</v>
      </c>
      <c r="BT4" s="15">
        <v>11.075646000000001</v>
      </c>
      <c r="BU4" s="15">
        <v>11.075646000000001</v>
      </c>
      <c r="BV4" s="15">
        <v>11.075646000000001</v>
      </c>
      <c r="BW4" s="15">
        <v>11.075646000000001</v>
      </c>
      <c r="BX4" s="15">
        <v>11.075646000000001</v>
      </c>
      <c r="BY4" s="15">
        <v>11.075646000000001</v>
      </c>
      <c r="BZ4" s="15">
        <v>11.075646000000001</v>
      </c>
      <c r="CA4" s="15">
        <v>11.075646000000001</v>
      </c>
      <c r="CB4" s="15">
        <v>11.075646000000001</v>
      </c>
      <c r="CC4" s="15"/>
      <c r="CD4" s="15"/>
      <c r="CE4" s="15"/>
      <c r="CF4" s="15"/>
      <c r="CG4" s="15"/>
      <c r="CH4" s="15"/>
      <c r="CI4" s="15"/>
      <c r="CJ4" s="15"/>
      <c r="CK4" s="15"/>
      <c r="CL4" s="15"/>
      <c r="CM4" s="15"/>
      <c r="CN4" s="15"/>
      <c r="CO4" s="15"/>
      <c r="CP4" s="15"/>
      <c r="CQ4" s="15"/>
      <c r="CR4" s="15"/>
      <c r="CS4" s="15"/>
      <c r="CT4" s="15"/>
      <c r="CU4" s="15"/>
      <c r="CV4" s="15"/>
      <c r="CW4" s="15"/>
      <c r="CX4" s="15"/>
      <c r="CY4" s="15"/>
      <c r="CZ4" s="15"/>
      <c r="DA4" s="15"/>
      <c r="DB4" s="15"/>
      <c r="DC4" s="15"/>
      <c r="DD4" s="15"/>
      <c r="DE4" s="15"/>
      <c r="DF4" s="15"/>
      <c r="DG4" s="15"/>
      <c r="DH4" s="15"/>
      <c r="DI4" s="15"/>
      <c r="DJ4" s="15"/>
      <c r="DK4" s="15"/>
      <c r="DL4" s="15"/>
      <c r="DM4" s="15"/>
      <c r="DN4" s="15"/>
      <c r="DO4" s="15"/>
      <c r="DP4" s="15"/>
      <c r="DQ4" s="15"/>
      <c r="DR4" s="15"/>
      <c r="DS4" s="15"/>
      <c r="DT4" s="15"/>
      <c r="DU4" s="15"/>
      <c r="DV4" s="15"/>
      <c r="DW4" s="15"/>
      <c r="DX4" s="15"/>
      <c r="DY4" s="15"/>
      <c r="DZ4" s="15"/>
      <c r="EA4" s="15"/>
      <c r="EB4" s="15"/>
      <c r="EC4" s="15"/>
      <c r="ED4" s="15"/>
      <c r="EE4" s="15"/>
      <c r="EF4" s="15"/>
      <c r="EG4" s="15"/>
      <c r="EH4" s="15"/>
      <c r="EI4" s="15"/>
      <c r="EJ4" s="15"/>
      <c r="EK4" s="15"/>
      <c r="EL4" s="15"/>
      <c r="EM4" s="15"/>
      <c r="EN4" s="15"/>
      <c r="EO4" s="15"/>
      <c r="EP4" s="15"/>
      <c r="EQ4" s="15"/>
      <c r="ER4" s="15"/>
      <c r="ES4" s="15"/>
      <c r="ET4" s="15"/>
      <c r="EU4" s="15"/>
      <c r="EV4" s="15"/>
      <c r="EW4" s="15"/>
      <c r="EX4" s="15"/>
      <c r="EY4" s="15"/>
      <c r="EZ4" s="15"/>
      <c r="FA4" s="15"/>
      <c r="FB4" s="15"/>
      <c r="FC4" s="15"/>
      <c r="FD4" s="15"/>
      <c r="FE4" s="15"/>
      <c r="FF4" s="15"/>
      <c r="FG4" s="15"/>
      <c r="FH4" s="15"/>
      <c r="FI4" s="15"/>
      <c r="FJ4" s="15"/>
      <c r="FK4" s="15"/>
      <c r="FL4" s="15"/>
      <c r="FM4" s="15"/>
      <c r="FN4" s="15"/>
      <c r="FO4" s="15"/>
      <c r="FP4" s="15"/>
      <c r="FQ4" s="15"/>
      <c r="FR4" s="15"/>
      <c r="FS4" s="15"/>
      <c r="FT4" s="15"/>
      <c r="FU4" s="15"/>
      <c r="FV4" s="15"/>
      <c r="FW4" s="15"/>
      <c r="FX4" s="15"/>
      <c r="FY4" s="15"/>
      <c r="FZ4" s="15"/>
      <c r="GA4" s="15"/>
      <c r="GB4" s="15"/>
      <c r="GC4" s="15"/>
      <c r="GD4" s="15"/>
      <c r="GE4" s="15"/>
      <c r="GF4" s="15"/>
      <c r="GG4" s="15"/>
      <c r="GH4" s="15"/>
      <c r="GI4" s="15"/>
      <c r="GJ4" s="15"/>
      <c r="GK4" s="15"/>
      <c r="GL4" s="15"/>
      <c r="GM4" s="15"/>
      <c r="GN4" s="15"/>
      <c r="GO4" s="15"/>
      <c r="GP4" s="15"/>
      <c r="GQ4" s="15"/>
      <c r="GR4" s="15"/>
      <c r="GS4" s="15"/>
      <c r="GT4" s="15"/>
      <c r="GU4" s="15"/>
      <c r="GV4" s="15"/>
      <c r="GW4" s="15"/>
      <c r="GX4" s="15"/>
      <c r="GY4" s="15"/>
      <c r="GZ4" s="15"/>
      <c r="HA4" s="15"/>
      <c r="HB4" s="15"/>
      <c r="HC4" s="15"/>
      <c r="HD4" s="15"/>
      <c r="HE4" s="15"/>
      <c r="HF4" s="15"/>
      <c r="HG4" s="15"/>
      <c r="HH4" s="15"/>
      <c r="HI4" s="15"/>
      <c r="HJ4" s="15"/>
      <c r="HK4" s="15"/>
      <c r="HL4" s="15"/>
      <c r="HM4" s="15"/>
      <c r="HN4" s="15"/>
      <c r="HO4" s="15"/>
      <c r="HP4" s="15"/>
      <c r="HQ4" s="15"/>
      <c r="HR4" s="15"/>
      <c r="HS4" s="15"/>
      <c r="HT4" s="15"/>
      <c r="HU4" s="15"/>
      <c r="HV4" s="15"/>
      <c r="HW4" s="15"/>
      <c r="HX4" s="15"/>
      <c r="HY4" s="15"/>
    </row>
    <row r="5" spans="1:233">
      <c r="A5" s="15">
        <v>-2.1995170000000002</v>
      </c>
      <c r="B5" s="15">
        <v>-2.383372</v>
      </c>
      <c r="C5" s="15">
        <v>-0.61090699999999998</v>
      </c>
      <c r="D5" s="15">
        <v>-2.3506360000000002</v>
      </c>
      <c r="E5" s="15">
        <v>0.94475100000000001</v>
      </c>
      <c r="F5" s="15">
        <v>1.0497650000000001</v>
      </c>
      <c r="G5" s="15">
        <v>1.6468100000000001</v>
      </c>
      <c r="H5" s="15">
        <v>1.654115</v>
      </c>
      <c r="I5" s="15">
        <v>4.4162309999999998</v>
      </c>
      <c r="J5" s="15">
        <v>1.1029910000000001</v>
      </c>
      <c r="K5" s="15">
        <v>0.399503</v>
      </c>
      <c r="L5" s="15">
        <v>2.0237829999999999</v>
      </c>
      <c r="M5" s="15">
        <v>3.444833</v>
      </c>
      <c r="N5" s="15">
        <v>7.2983849999999997</v>
      </c>
      <c r="O5" s="15">
        <v>4.0471950000000003</v>
      </c>
      <c r="P5" s="15">
        <v>8.0417109999999994</v>
      </c>
      <c r="Q5" s="15">
        <v>4.2347299999999999</v>
      </c>
      <c r="R5" s="15">
        <v>5.0052380000000003</v>
      </c>
      <c r="S5" s="15">
        <v>2.6996000000000002</v>
      </c>
      <c r="T5" s="15">
        <v>6.2375389999999999</v>
      </c>
      <c r="U5" s="15">
        <v>5.1937720000000001</v>
      </c>
      <c r="V5" s="15">
        <v>4.9431089999999998</v>
      </c>
      <c r="W5" s="15">
        <v>3.8748670000000001</v>
      </c>
      <c r="X5" s="15">
        <v>3.691344</v>
      </c>
      <c r="Y5" s="15">
        <v>3.4528319999999999</v>
      </c>
      <c r="Z5" s="15">
        <v>0.53184500000000001</v>
      </c>
      <c r="AA5" s="15">
        <v>4.6844640000000002</v>
      </c>
      <c r="AB5" s="15">
        <v>1.8243590000000001</v>
      </c>
      <c r="AC5" s="15">
        <v>1.4961880000000001</v>
      </c>
      <c r="AD5" s="15">
        <v>1.1831529999999999</v>
      </c>
      <c r="AE5" s="15">
        <v>-0.50552299999999994</v>
      </c>
      <c r="AF5" s="15">
        <v>0.39039400000000002</v>
      </c>
      <c r="AG5" s="15">
        <v>3.6292650000000002</v>
      </c>
      <c r="AH5" s="15">
        <v>1.790637</v>
      </c>
      <c r="AI5" s="15">
        <v>2.0369959999999998</v>
      </c>
      <c r="AJ5" s="15">
        <v>3.5322360000000002</v>
      </c>
      <c r="AK5" s="15">
        <v>4.7437860000000001</v>
      </c>
      <c r="AL5" s="15">
        <v>7.7563399999999998</v>
      </c>
      <c r="AM5" s="15">
        <v>3.7817340000000002</v>
      </c>
      <c r="AN5" s="15">
        <v>-0.56243399999999999</v>
      </c>
      <c r="AO5" s="15">
        <v>3.2910840000000001</v>
      </c>
      <c r="AP5" s="15">
        <v>6.0315459999999996</v>
      </c>
      <c r="AQ5" s="15">
        <v>7.6394200000000003</v>
      </c>
      <c r="AR5" s="15">
        <v>5.576918</v>
      </c>
      <c r="AS5" s="15">
        <v>7.3362509999999999</v>
      </c>
      <c r="AT5" s="15">
        <v>4.009722</v>
      </c>
      <c r="AU5" s="15">
        <v>2.682801</v>
      </c>
      <c r="AV5" s="15">
        <v>4.8563369999999999</v>
      </c>
      <c r="AW5" s="15">
        <v>2.8513660000000001</v>
      </c>
      <c r="AX5" s="15">
        <v>5.3984449999999997</v>
      </c>
      <c r="AY5" s="15">
        <v>6.5394880000000004</v>
      </c>
      <c r="AZ5" s="15">
        <v>6.2986560000000003</v>
      </c>
      <c r="BA5" s="15">
        <v>5.9390660000000004</v>
      </c>
      <c r="BB5" s="15">
        <v>3.42801</v>
      </c>
      <c r="BC5" s="15">
        <v>2.966132</v>
      </c>
      <c r="BD5" s="15">
        <v>3.8977710000000001</v>
      </c>
      <c r="BE5" s="15">
        <v>0.214111</v>
      </c>
      <c r="BF5" s="15">
        <v>4.6479100000000004</v>
      </c>
      <c r="BG5" s="15">
        <v>3.7490679999999998</v>
      </c>
      <c r="BH5" s="15">
        <v>1.9786170000000001</v>
      </c>
      <c r="BI5" s="15">
        <v>-0.467362</v>
      </c>
      <c r="BJ5" s="15">
        <v>0.17560700000000001</v>
      </c>
      <c r="BK5" s="15">
        <v>4.2548000000000002E-2</v>
      </c>
      <c r="BL5" s="15">
        <v>0.222637</v>
      </c>
      <c r="BM5" s="15">
        <v>2.7949769999999998</v>
      </c>
      <c r="BN5" s="15">
        <v>2.3862049999999999</v>
      </c>
      <c r="BO5" s="15">
        <v>4.128044</v>
      </c>
      <c r="BP5" s="15">
        <v>2.8880499999999998</v>
      </c>
      <c r="BQ5" s="15">
        <v>2.8880499999999998</v>
      </c>
      <c r="BR5" s="15">
        <v>2.8880499999999998</v>
      </c>
      <c r="BS5" s="15">
        <v>2.8880499999999998</v>
      </c>
      <c r="BT5" s="15">
        <v>2.8880499999999998</v>
      </c>
      <c r="BU5" s="15">
        <v>2.8880499999999998</v>
      </c>
      <c r="BV5" s="15">
        <v>2.8880499999999998</v>
      </c>
      <c r="BW5" s="15">
        <v>2.8880499999999998</v>
      </c>
      <c r="BX5" s="15">
        <v>2.8880499999999998</v>
      </c>
      <c r="BY5" s="15">
        <v>2.8880499999999998</v>
      </c>
      <c r="BZ5" s="15">
        <v>2.8880499999999998</v>
      </c>
      <c r="CA5" s="15">
        <v>2.8880499999999998</v>
      </c>
      <c r="CB5" s="15">
        <v>2.8880499999999998</v>
      </c>
      <c r="CC5" s="15"/>
      <c r="CD5" s="15"/>
      <c r="CE5" s="15"/>
      <c r="CF5" s="15"/>
      <c r="CG5" s="15"/>
      <c r="CH5" s="15"/>
      <c r="CI5" s="15"/>
      <c r="CJ5" s="15"/>
      <c r="CK5" s="15"/>
      <c r="CL5" s="15"/>
      <c r="CM5" s="15"/>
      <c r="CN5" s="15"/>
      <c r="CO5" s="15"/>
      <c r="CP5" s="15"/>
      <c r="CQ5" s="15"/>
      <c r="CR5" s="15"/>
      <c r="CS5" s="15"/>
      <c r="CT5" s="15"/>
      <c r="CU5" s="15"/>
      <c r="CV5" s="15"/>
      <c r="CW5" s="15"/>
      <c r="CX5" s="15"/>
      <c r="CY5" s="15"/>
      <c r="CZ5" s="15"/>
      <c r="DA5" s="15"/>
      <c r="DB5" s="15"/>
      <c r="DC5" s="15"/>
      <c r="DD5" s="15"/>
      <c r="DE5" s="15"/>
      <c r="DF5" s="15"/>
      <c r="DG5" s="15"/>
      <c r="DH5" s="15"/>
      <c r="DI5" s="15"/>
      <c r="DJ5" s="15"/>
      <c r="DK5" s="15"/>
      <c r="DL5" s="15"/>
      <c r="DM5" s="15"/>
      <c r="DN5" s="15"/>
      <c r="DO5" s="15"/>
      <c r="DP5" s="15"/>
      <c r="DQ5" s="15"/>
      <c r="DR5" s="15"/>
      <c r="DS5" s="15"/>
      <c r="DT5" s="15"/>
      <c r="DU5" s="15"/>
      <c r="DV5" s="15"/>
      <c r="DW5" s="15"/>
      <c r="DX5" s="15"/>
      <c r="DY5" s="15"/>
      <c r="DZ5" s="15"/>
      <c r="EA5" s="15"/>
      <c r="EB5" s="15"/>
      <c r="EC5" s="15"/>
      <c r="ED5" s="15"/>
      <c r="EE5" s="15"/>
      <c r="EF5" s="15"/>
      <c r="EG5" s="15"/>
      <c r="EH5" s="15"/>
      <c r="EI5" s="15"/>
      <c r="EJ5" s="15"/>
      <c r="EK5" s="15"/>
      <c r="EL5" s="15"/>
      <c r="EM5" s="15"/>
      <c r="EN5" s="15"/>
      <c r="EO5" s="15"/>
      <c r="EP5" s="15"/>
      <c r="EQ5" s="15"/>
      <c r="ER5" s="15"/>
      <c r="ES5" s="15"/>
      <c r="ET5" s="15"/>
      <c r="EU5" s="15"/>
      <c r="EV5" s="15"/>
      <c r="EW5" s="15"/>
      <c r="EX5" s="15"/>
      <c r="EY5" s="15"/>
      <c r="EZ5" s="15"/>
      <c r="FA5" s="15"/>
      <c r="FB5" s="15"/>
      <c r="FC5" s="15"/>
      <c r="FD5" s="15"/>
      <c r="FE5" s="15"/>
      <c r="FF5" s="15"/>
      <c r="FG5" s="15"/>
      <c r="FH5" s="15"/>
      <c r="FI5" s="15"/>
      <c r="FJ5" s="15"/>
      <c r="FK5" s="15"/>
      <c r="FL5" s="15"/>
      <c r="FM5" s="15"/>
      <c r="FN5" s="15"/>
      <c r="FO5" s="15"/>
      <c r="FP5" s="15"/>
      <c r="FQ5" s="15"/>
      <c r="FR5" s="15"/>
      <c r="FS5" s="15"/>
      <c r="FT5" s="15"/>
      <c r="FU5" s="15"/>
      <c r="FV5" s="15"/>
      <c r="FW5" s="15"/>
      <c r="FX5" s="15"/>
      <c r="FY5" s="15"/>
      <c r="FZ5" s="15"/>
      <c r="GA5" s="15"/>
      <c r="GB5" s="15"/>
      <c r="GC5" s="15"/>
      <c r="GD5" s="15"/>
      <c r="GE5" s="15"/>
      <c r="GF5" s="15"/>
      <c r="GG5" s="15"/>
      <c r="GH5" s="15"/>
      <c r="GI5" s="15"/>
      <c r="GJ5" s="15"/>
      <c r="GK5" s="15"/>
      <c r="GL5" s="15"/>
      <c r="GM5" s="15"/>
      <c r="GN5" s="15"/>
      <c r="GO5" s="15"/>
      <c r="GP5" s="15"/>
      <c r="GQ5" s="15"/>
      <c r="GR5" s="15"/>
      <c r="GS5" s="15"/>
      <c r="GT5" s="15"/>
      <c r="GU5" s="15"/>
      <c r="GV5" s="15"/>
      <c r="GW5" s="15"/>
      <c r="GX5" s="15"/>
      <c r="GY5" s="15"/>
      <c r="GZ5" s="15"/>
      <c r="HA5" s="15"/>
      <c r="HB5" s="15"/>
      <c r="HC5" s="15"/>
      <c r="HD5" s="15"/>
      <c r="HE5" s="15"/>
      <c r="HF5" s="15"/>
      <c r="HG5" s="15"/>
      <c r="HH5" s="15"/>
      <c r="HI5" s="15"/>
      <c r="HJ5" s="15"/>
      <c r="HK5" s="15"/>
      <c r="HL5" s="15"/>
      <c r="HM5" s="15"/>
      <c r="HN5" s="15"/>
      <c r="HO5" s="15"/>
      <c r="HP5" s="15"/>
      <c r="HQ5" s="15"/>
      <c r="HR5" s="15"/>
      <c r="HS5" s="15"/>
      <c r="HT5" s="15"/>
      <c r="HU5" s="15"/>
      <c r="HV5" s="15"/>
      <c r="HW5" s="15"/>
      <c r="HX5" s="15"/>
      <c r="HY5" s="15"/>
    </row>
    <row r="6" spans="1:233">
      <c r="A6" s="15">
        <v>-2.769129</v>
      </c>
      <c r="B6" s="15">
        <v>-2.435521</v>
      </c>
      <c r="C6" s="15">
        <v>-4.2392909999999997</v>
      </c>
      <c r="D6" s="15">
        <v>-2.9097339999999998</v>
      </c>
      <c r="E6" s="15">
        <v>0.19272600000000001</v>
      </c>
      <c r="F6" s="15">
        <v>-0.101466</v>
      </c>
      <c r="G6" s="15">
        <v>-0.61302299999999998</v>
      </c>
      <c r="H6" s="15">
        <v>2.4893649999999998</v>
      </c>
      <c r="I6" s="15">
        <v>3.9161229999999998</v>
      </c>
      <c r="J6" s="15">
        <v>3.3862220000000001</v>
      </c>
      <c r="K6" s="15">
        <v>1.644193</v>
      </c>
      <c r="L6" s="15">
        <v>-0.379741</v>
      </c>
      <c r="M6" s="15">
        <v>-0.35407</v>
      </c>
      <c r="N6" s="15">
        <v>0.53783899999999996</v>
      </c>
      <c r="O6" s="15">
        <v>2.1961149999999998</v>
      </c>
      <c r="P6" s="15">
        <v>3.6548150000000001</v>
      </c>
      <c r="Q6" s="15">
        <v>3.9250980000000002</v>
      </c>
      <c r="R6" s="15">
        <v>5.4802720000000003</v>
      </c>
      <c r="S6" s="15">
        <v>3.2992020000000002</v>
      </c>
      <c r="T6" s="15">
        <v>1.7502800000000001</v>
      </c>
      <c r="U6" s="15">
        <v>0.44716400000000001</v>
      </c>
      <c r="V6" s="15">
        <v>2.0849549999999999</v>
      </c>
      <c r="W6" s="15">
        <v>2.8329719999999998</v>
      </c>
      <c r="X6" s="15">
        <v>7.1433200000000001</v>
      </c>
      <c r="Y6" s="15">
        <v>8.6347710000000006</v>
      </c>
      <c r="Z6" s="15">
        <v>7.6396949999999997</v>
      </c>
      <c r="AA6" s="15">
        <v>7.5982820000000002</v>
      </c>
      <c r="AB6" s="15">
        <v>-0.80701999999999996</v>
      </c>
      <c r="AC6" s="15">
        <v>-1.843127</v>
      </c>
      <c r="AD6" s="15">
        <v>-4.319896</v>
      </c>
      <c r="AE6" s="15">
        <v>-1.084276</v>
      </c>
      <c r="AF6" s="15">
        <v>1.553639</v>
      </c>
      <c r="AG6" s="15">
        <v>3.155545</v>
      </c>
      <c r="AH6" s="15">
        <v>5.2590219999999999</v>
      </c>
      <c r="AI6" s="15">
        <v>11.034993999999999</v>
      </c>
      <c r="AJ6" s="15">
        <v>13.686902999999999</v>
      </c>
      <c r="AK6" s="15">
        <v>12.037250999999999</v>
      </c>
      <c r="AL6" s="15">
        <v>12.664151</v>
      </c>
      <c r="AM6" s="15">
        <v>9.7468260000000004</v>
      </c>
      <c r="AN6" s="15">
        <v>8.3092629999999996</v>
      </c>
      <c r="AO6" s="15">
        <v>7.4491569999999996</v>
      </c>
      <c r="AP6" s="15">
        <v>6.9264599999999996</v>
      </c>
      <c r="AQ6" s="15">
        <v>5.5903200000000002</v>
      </c>
      <c r="AR6" s="15">
        <v>2.0428030000000001</v>
      </c>
      <c r="AS6" s="15">
        <v>3.5741589999999999</v>
      </c>
      <c r="AT6" s="15">
        <v>2.473754</v>
      </c>
      <c r="AU6" s="15">
        <v>4.6908640000000004</v>
      </c>
      <c r="AV6" s="15">
        <v>0.49870100000000001</v>
      </c>
      <c r="AW6" s="15">
        <v>3.2663099999999998</v>
      </c>
      <c r="AX6" s="15">
        <v>5.137454</v>
      </c>
      <c r="AY6" s="15">
        <v>2.4771839999999998</v>
      </c>
      <c r="AZ6" s="15">
        <v>6.3091749999999998</v>
      </c>
      <c r="BA6" s="15">
        <v>3.3251919999999999</v>
      </c>
      <c r="BB6" s="15">
        <v>4.2760049999999996</v>
      </c>
      <c r="BC6" s="15">
        <v>3.9541849999999998</v>
      </c>
      <c r="BD6" s="15">
        <v>4.378838</v>
      </c>
      <c r="BE6" s="15">
        <v>4.4132009999999999</v>
      </c>
      <c r="BF6" s="15">
        <v>2.9843709999999999</v>
      </c>
      <c r="BG6" s="15">
        <v>1.787418</v>
      </c>
      <c r="BH6" s="15">
        <v>-0.40339199999999997</v>
      </c>
      <c r="BI6" s="15">
        <v>1.2094819999999999</v>
      </c>
      <c r="BJ6" s="15">
        <v>1.3940440000000001</v>
      </c>
      <c r="BK6" s="15">
        <v>1.8111550000000001</v>
      </c>
      <c r="BL6" s="15">
        <v>3.421605</v>
      </c>
      <c r="BM6" s="15">
        <v>3.9982869999999999</v>
      </c>
      <c r="BN6" s="15">
        <v>5.4848629999999998</v>
      </c>
      <c r="BO6" s="15">
        <v>4.7723449999999996</v>
      </c>
      <c r="BP6" s="15">
        <v>3.2765089999999999</v>
      </c>
      <c r="BQ6" s="15">
        <v>3.2765089999999999</v>
      </c>
      <c r="BR6" s="15">
        <v>3.2765089999999999</v>
      </c>
      <c r="BS6" s="15">
        <v>3.2765089999999999</v>
      </c>
      <c r="BT6" s="15">
        <v>3.2765089999999999</v>
      </c>
      <c r="BU6" s="15">
        <v>3.2765089999999999</v>
      </c>
      <c r="BV6" s="15">
        <v>3.2765089999999999</v>
      </c>
      <c r="BW6" s="15">
        <v>3.2765089999999999</v>
      </c>
      <c r="BX6" s="15">
        <v>3.2765089999999999</v>
      </c>
      <c r="BY6" s="15">
        <v>3.2765089999999999</v>
      </c>
      <c r="BZ6" s="15">
        <v>3.2765089999999999</v>
      </c>
      <c r="CA6" s="15">
        <v>3.2765089999999999</v>
      </c>
      <c r="CB6" s="15">
        <v>3.2765089999999999</v>
      </c>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row>
    <row r="7" spans="1:233">
      <c r="A7" s="15">
        <v>-0.32176199999999999</v>
      </c>
      <c r="B7" s="15">
        <v>2.978615</v>
      </c>
      <c r="C7" s="15">
        <v>2.7293069999999999</v>
      </c>
      <c r="D7" s="15">
        <v>1.9147970000000001</v>
      </c>
      <c r="E7" s="15">
        <v>1.9717910000000001</v>
      </c>
      <c r="F7" s="15">
        <v>0.37284299999999998</v>
      </c>
      <c r="G7" s="15">
        <v>-0.94089100000000003</v>
      </c>
      <c r="H7" s="15">
        <v>-3.1197539999999999</v>
      </c>
      <c r="I7" s="15">
        <v>-3.254308</v>
      </c>
      <c r="J7" s="15">
        <v>-1.8879410000000001</v>
      </c>
      <c r="K7" s="15">
        <v>-2.9500320000000002</v>
      </c>
      <c r="L7" s="15">
        <v>-0.39593899999999999</v>
      </c>
      <c r="M7" s="15">
        <v>1.105316</v>
      </c>
      <c r="N7" s="15">
        <v>0.810338</v>
      </c>
      <c r="O7" s="15">
        <v>-1.2810379999999999</v>
      </c>
      <c r="P7" s="15">
        <v>-0.21237900000000001</v>
      </c>
      <c r="Q7" s="15">
        <v>-0.79385399999999995</v>
      </c>
      <c r="R7" s="15">
        <v>-4.7979339999999997</v>
      </c>
      <c r="S7" s="15">
        <v>-1.9594290000000001</v>
      </c>
      <c r="T7" s="15">
        <v>1.362876</v>
      </c>
      <c r="U7" s="15">
        <v>2.1355119999999999</v>
      </c>
      <c r="V7" s="15">
        <v>0.233151</v>
      </c>
      <c r="W7" s="15">
        <v>-0.60328000000000004</v>
      </c>
      <c r="X7" s="15">
        <v>-2.706553</v>
      </c>
      <c r="Y7" s="15">
        <v>-2.0579200000000002</v>
      </c>
      <c r="Z7" s="15">
        <v>-1.594435</v>
      </c>
      <c r="AA7" s="15">
        <v>1.6871620000000001</v>
      </c>
      <c r="AB7" s="15">
        <v>0.206792</v>
      </c>
      <c r="AC7" s="15">
        <v>-0.14931</v>
      </c>
      <c r="AD7" s="15">
        <v>-0.77549900000000005</v>
      </c>
      <c r="AE7" s="15">
        <v>1.947549</v>
      </c>
      <c r="AF7" s="15">
        <v>4.1418119999999998</v>
      </c>
      <c r="AG7" s="15">
        <v>3.1708400000000001</v>
      </c>
      <c r="AH7" s="15">
        <v>1.4301569999999999</v>
      </c>
      <c r="AI7" s="15">
        <v>2.090255</v>
      </c>
      <c r="AJ7" s="15">
        <v>3.4644309999999998</v>
      </c>
      <c r="AK7" s="15">
        <v>0.45621</v>
      </c>
      <c r="AL7" s="15">
        <v>-1.08379</v>
      </c>
      <c r="AM7" s="15">
        <v>-1.384682</v>
      </c>
      <c r="AN7" s="15">
        <v>-4.0523230000000003</v>
      </c>
      <c r="AO7" s="15">
        <v>-1.211954</v>
      </c>
      <c r="AP7" s="15">
        <v>2.9349690000000002</v>
      </c>
      <c r="AQ7" s="15">
        <v>2.2717510000000001</v>
      </c>
      <c r="AR7" s="15">
        <v>0.71953400000000001</v>
      </c>
      <c r="AS7" s="15">
        <v>-3.997811</v>
      </c>
      <c r="AT7" s="15">
        <v>-0.90439999999999998</v>
      </c>
      <c r="AU7" s="15">
        <v>-1.0431870000000001</v>
      </c>
      <c r="AV7" s="15">
        <v>3.1701779999999999</v>
      </c>
      <c r="AW7" s="15">
        <v>3.553944</v>
      </c>
      <c r="AX7" s="15">
        <v>0.44096200000000002</v>
      </c>
      <c r="AY7" s="15">
        <v>3.3293999999999997E-2</v>
      </c>
      <c r="AZ7" s="15">
        <v>-3.3302209999999999</v>
      </c>
      <c r="BA7" s="15">
        <v>-3.9346130000000001</v>
      </c>
      <c r="BB7" s="15">
        <v>-3.6225779999999999</v>
      </c>
      <c r="BC7" s="15">
        <v>-3.3155100000000002</v>
      </c>
      <c r="BD7" s="15">
        <v>-3.3111630000000001</v>
      </c>
      <c r="BE7" s="15">
        <v>-1.521156</v>
      </c>
      <c r="BF7" s="15">
        <v>1.0307109999999999</v>
      </c>
      <c r="BG7" s="15">
        <v>-0.25359199999999998</v>
      </c>
      <c r="BH7" s="15">
        <v>9.9376999999999993E-2</v>
      </c>
      <c r="BI7" s="15">
        <v>-0.43732900000000002</v>
      </c>
      <c r="BJ7" s="15">
        <v>-0.52509600000000001</v>
      </c>
      <c r="BK7" s="15">
        <v>-1.479897</v>
      </c>
      <c r="BL7" s="15">
        <v>-2.9905219999999999</v>
      </c>
      <c r="BM7" s="15">
        <v>-0.52771599999999996</v>
      </c>
      <c r="BN7" s="15">
        <v>-1.0845089999999999</v>
      </c>
      <c r="BO7" s="15">
        <v>0.91753499999999999</v>
      </c>
      <c r="BP7" s="15">
        <v>2.288783</v>
      </c>
      <c r="BQ7" s="15">
        <v>2.288783</v>
      </c>
      <c r="BR7" s="15">
        <v>2.288783</v>
      </c>
      <c r="BS7" s="15">
        <v>2.288783</v>
      </c>
      <c r="BT7" s="15">
        <v>2.288783</v>
      </c>
      <c r="BU7" s="15">
        <v>2.288783</v>
      </c>
      <c r="BV7" s="15">
        <v>2.288783</v>
      </c>
      <c r="BW7" s="15">
        <v>2.288783</v>
      </c>
      <c r="BX7" s="15">
        <v>2.288783</v>
      </c>
      <c r="BY7" s="15">
        <v>2.288783</v>
      </c>
      <c r="BZ7" s="15">
        <v>2.288783</v>
      </c>
      <c r="CA7" s="15">
        <v>2.288783</v>
      </c>
      <c r="CB7" s="15">
        <v>2.288783</v>
      </c>
      <c r="CC7" s="15"/>
      <c r="CD7" s="15"/>
      <c r="CE7" s="15"/>
      <c r="CF7" s="15"/>
      <c r="CG7" s="15"/>
      <c r="CH7" s="15"/>
      <c r="CI7" s="15"/>
      <c r="CJ7" s="15"/>
      <c r="CK7" s="15"/>
      <c r="CL7" s="15"/>
      <c r="CM7" s="15"/>
      <c r="CN7" s="15"/>
      <c r="CO7" s="15"/>
      <c r="CP7" s="15"/>
      <c r="CQ7" s="15"/>
      <c r="CR7" s="15"/>
      <c r="CS7" s="15"/>
      <c r="CT7" s="15"/>
      <c r="CU7" s="15"/>
      <c r="CV7" s="15"/>
      <c r="CW7" s="15"/>
      <c r="CX7" s="15"/>
      <c r="CY7" s="15"/>
      <c r="CZ7" s="15"/>
      <c r="DA7" s="15"/>
      <c r="DB7" s="15"/>
      <c r="DC7" s="15"/>
      <c r="DD7" s="15"/>
      <c r="DE7" s="15"/>
      <c r="DF7" s="15"/>
      <c r="DG7" s="15"/>
      <c r="DH7" s="15"/>
      <c r="DI7" s="15"/>
      <c r="DJ7" s="15"/>
      <c r="DK7" s="15"/>
      <c r="DL7" s="15"/>
      <c r="DM7" s="15"/>
      <c r="DN7" s="15"/>
      <c r="DO7" s="15"/>
      <c r="DP7" s="15"/>
      <c r="DQ7" s="15"/>
      <c r="DR7" s="15"/>
      <c r="DS7" s="15"/>
      <c r="DT7" s="15"/>
      <c r="DU7" s="15"/>
      <c r="DV7" s="15"/>
      <c r="DW7" s="15"/>
      <c r="DX7" s="15"/>
      <c r="DY7" s="15"/>
      <c r="DZ7" s="15"/>
      <c r="EA7" s="15"/>
      <c r="EB7" s="15"/>
      <c r="EC7" s="15"/>
      <c r="ED7" s="15"/>
      <c r="EE7" s="15"/>
      <c r="EF7" s="15"/>
      <c r="EG7" s="15"/>
      <c r="EH7" s="15"/>
      <c r="EI7" s="15"/>
      <c r="EJ7" s="15"/>
      <c r="EK7" s="15"/>
      <c r="EL7" s="15"/>
      <c r="EM7" s="15"/>
      <c r="EN7" s="15"/>
      <c r="EO7" s="15"/>
      <c r="EP7" s="15"/>
      <c r="EQ7" s="15"/>
      <c r="ER7" s="15"/>
      <c r="ES7" s="15"/>
      <c r="ET7" s="15"/>
      <c r="EU7" s="15"/>
      <c r="EV7" s="15"/>
      <c r="EW7" s="15"/>
      <c r="EX7" s="15"/>
      <c r="EY7" s="15"/>
      <c r="EZ7" s="15"/>
      <c r="FA7" s="15"/>
      <c r="FB7" s="15"/>
      <c r="FC7" s="15"/>
      <c r="FD7" s="15"/>
      <c r="FE7" s="15"/>
      <c r="FF7" s="15"/>
      <c r="FG7" s="15"/>
      <c r="FH7" s="15"/>
      <c r="FI7" s="15"/>
      <c r="FJ7" s="15"/>
      <c r="FK7" s="15"/>
      <c r="FL7" s="15"/>
      <c r="FM7" s="15"/>
      <c r="FN7" s="15"/>
      <c r="FO7" s="15"/>
      <c r="FP7" s="15"/>
      <c r="FQ7" s="15"/>
      <c r="FR7" s="15"/>
      <c r="FS7" s="15"/>
      <c r="FT7" s="15"/>
      <c r="FU7" s="15"/>
      <c r="FV7" s="15"/>
      <c r="FW7" s="15"/>
      <c r="FX7" s="15"/>
      <c r="FY7" s="15"/>
      <c r="FZ7" s="15"/>
      <c r="GA7" s="15"/>
      <c r="GB7" s="15"/>
      <c r="GC7" s="15"/>
      <c r="GD7" s="15"/>
      <c r="GE7" s="15"/>
      <c r="GF7" s="15"/>
      <c r="GG7" s="15"/>
      <c r="GH7" s="15"/>
      <c r="GI7" s="15"/>
      <c r="GJ7" s="15"/>
      <c r="GK7" s="15"/>
      <c r="GL7" s="15"/>
      <c r="GM7" s="15"/>
      <c r="GN7" s="15"/>
      <c r="GO7" s="15"/>
      <c r="GP7" s="15"/>
      <c r="GQ7" s="15"/>
      <c r="GR7" s="15"/>
      <c r="GS7" s="15"/>
      <c r="GT7" s="15"/>
      <c r="GU7" s="15"/>
      <c r="GV7" s="15"/>
      <c r="GW7" s="15"/>
      <c r="GX7" s="15"/>
      <c r="GY7" s="15"/>
      <c r="GZ7" s="15"/>
      <c r="HA7" s="15"/>
      <c r="HB7" s="15"/>
      <c r="HC7" s="15"/>
      <c r="HD7" s="15"/>
      <c r="HE7" s="15"/>
      <c r="HF7" s="15"/>
      <c r="HG7" s="15"/>
      <c r="HH7" s="15"/>
      <c r="HI7" s="15"/>
      <c r="HJ7" s="15"/>
      <c r="HK7" s="15"/>
      <c r="HL7" s="15"/>
      <c r="HM7" s="15"/>
      <c r="HN7" s="15"/>
      <c r="HO7" s="15"/>
      <c r="HP7" s="15"/>
      <c r="HQ7" s="15"/>
      <c r="HR7" s="15"/>
      <c r="HS7" s="15"/>
      <c r="HT7" s="15"/>
      <c r="HU7" s="15"/>
      <c r="HV7" s="15"/>
      <c r="HW7" s="15"/>
      <c r="HX7" s="15"/>
      <c r="HY7" s="15"/>
    </row>
    <row r="8" spans="1:233">
      <c r="A8" s="15">
        <v>-0.727769</v>
      </c>
      <c r="B8" s="15">
        <v>-1.7616350000000001</v>
      </c>
      <c r="C8" s="15">
        <v>-2.7219319999999998</v>
      </c>
      <c r="D8" s="15">
        <v>-1.6304620000000001</v>
      </c>
      <c r="E8" s="15">
        <v>-1.797963</v>
      </c>
      <c r="F8" s="15">
        <v>-0.94196400000000002</v>
      </c>
      <c r="G8" s="15">
        <v>-1.5213749999999999</v>
      </c>
      <c r="H8" s="15">
        <v>-2.3500429999999999</v>
      </c>
      <c r="I8" s="15">
        <v>-1.6845909999999999</v>
      </c>
      <c r="J8" s="15">
        <v>-0.42147200000000001</v>
      </c>
      <c r="K8" s="15">
        <v>0.86427799999999999</v>
      </c>
      <c r="L8" s="15">
        <v>1.5342880000000001</v>
      </c>
      <c r="M8" s="15">
        <v>5.3146649999999998</v>
      </c>
      <c r="N8" s="15">
        <v>4.7862920000000004</v>
      </c>
      <c r="O8" s="15">
        <v>2.2541419999999999</v>
      </c>
      <c r="P8" s="15">
        <v>1.540241</v>
      </c>
      <c r="Q8" s="15">
        <v>2.6854079999999998</v>
      </c>
      <c r="R8" s="15">
        <v>4.0983840000000002</v>
      </c>
      <c r="S8" s="15">
        <v>2.5346259999999998</v>
      </c>
      <c r="T8" s="15">
        <v>-1.7376529999999999</v>
      </c>
      <c r="U8" s="15">
        <v>0.95355299999999998</v>
      </c>
      <c r="V8" s="15">
        <v>3.4900289999999998</v>
      </c>
      <c r="W8" s="15">
        <v>4.5730050000000002</v>
      </c>
      <c r="X8" s="15">
        <v>3.1137380000000001</v>
      </c>
      <c r="Y8" s="15">
        <v>0.57651200000000002</v>
      </c>
      <c r="Z8" s="15">
        <v>-0.76430900000000002</v>
      </c>
      <c r="AA8" s="15">
        <v>3.2345410000000001</v>
      </c>
      <c r="AB8" s="15">
        <v>3.5952519999999999</v>
      </c>
      <c r="AC8" s="15">
        <v>-0.29733999999999999</v>
      </c>
      <c r="AD8" s="15">
        <v>-0.48328199999999999</v>
      </c>
      <c r="AE8" s="15">
        <v>0.29084900000000002</v>
      </c>
      <c r="AF8" s="15">
        <v>1.349507</v>
      </c>
      <c r="AG8" s="15">
        <v>-1.6783710000000001</v>
      </c>
      <c r="AH8" s="15">
        <v>-1.2324409999999999</v>
      </c>
      <c r="AI8" s="15">
        <v>-2.247506</v>
      </c>
      <c r="AJ8" s="15">
        <v>-5.9810569999999998</v>
      </c>
      <c r="AK8" s="15">
        <v>-4.696447</v>
      </c>
      <c r="AL8" s="15">
        <v>-2.5806269999999998</v>
      </c>
      <c r="AM8" s="15">
        <v>-2.3488289999999998</v>
      </c>
      <c r="AN8" s="15">
        <v>-3.9780329999999999</v>
      </c>
      <c r="AO8" s="15">
        <v>-5.2006600000000001</v>
      </c>
      <c r="AP8" s="15">
        <v>-3.0832199999999998</v>
      </c>
      <c r="AQ8" s="15">
        <v>-3.7743679999999999</v>
      </c>
      <c r="AR8" s="15">
        <v>-1.10419</v>
      </c>
      <c r="AS8" s="15">
        <v>1.2632589999999999</v>
      </c>
      <c r="AT8" s="15">
        <v>-0.32410800000000001</v>
      </c>
      <c r="AU8" s="15">
        <v>-0.79509300000000005</v>
      </c>
      <c r="AV8" s="15">
        <v>-1.3393889999999999</v>
      </c>
      <c r="AW8" s="15">
        <v>-1.104557</v>
      </c>
      <c r="AX8" s="15">
        <v>-1.538896</v>
      </c>
      <c r="AY8" s="15">
        <v>-0.547149</v>
      </c>
      <c r="AZ8" s="15">
        <v>-1.5708960000000001</v>
      </c>
      <c r="BA8" s="15">
        <v>2.505226</v>
      </c>
      <c r="BB8" s="15">
        <v>2.2390789999999998</v>
      </c>
      <c r="BC8" s="15">
        <v>6.2039030000000004</v>
      </c>
      <c r="BD8" s="15">
        <v>7.2245990000000004</v>
      </c>
      <c r="BE8" s="15">
        <v>4.2708950000000003</v>
      </c>
      <c r="BF8" s="15">
        <v>5.6394950000000001</v>
      </c>
      <c r="BG8" s="15">
        <v>1.2661789999999999</v>
      </c>
      <c r="BH8" s="15">
        <v>0.82260800000000001</v>
      </c>
      <c r="BI8" s="15">
        <v>3.4344220000000001</v>
      </c>
      <c r="BJ8" s="15">
        <v>3.619532</v>
      </c>
      <c r="BK8" s="15">
        <v>3.8993419999999999</v>
      </c>
      <c r="BL8" s="15">
        <v>4.0844999999999999E-2</v>
      </c>
      <c r="BM8" s="15">
        <v>1.011738</v>
      </c>
      <c r="BN8" s="15">
        <v>6.1923159999999999</v>
      </c>
      <c r="BO8" s="15">
        <v>4.5029199999999996</v>
      </c>
      <c r="BP8" s="15">
        <v>-0.35275899999999999</v>
      </c>
      <c r="BQ8" s="15">
        <v>-0.35275899999999999</v>
      </c>
      <c r="BR8" s="15">
        <v>-0.35275899999999999</v>
      </c>
      <c r="BS8" s="15">
        <v>-0.35275899999999999</v>
      </c>
      <c r="BT8" s="15">
        <v>-0.35275899999999999</v>
      </c>
      <c r="BU8" s="15">
        <v>-0.35275899999999999</v>
      </c>
      <c r="BV8" s="15">
        <v>-0.35275899999999999</v>
      </c>
      <c r="BW8" s="15">
        <v>-0.35275899999999999</v>
      </c>
      <c r="BX8" s="15">
        <v>-0.35275899999999999</v>
      </c>
      <c r="BY8" s="15">
        <v>-0.35275899999999999</v>
      </c>
      <c r="BZ8" s="15">
        <v>-0.35275899999999999</v>
      </c>
      <c r="CA8" s="15">
        <v>-0.35275899999999999</v>
      </c>
      <c r="CB8" s="15">
        <v>-0.35275899999999999</v>
      </c>
      <c r="CC8" s="15"/>
      <c r="CD8" s="15"/>
      <c r="CE8" s="15"/>
      <c r="CF8" s="15"/>
      <c r="CG8" s="15"/>
      <c r="CH8" s="15"/>
      <c r="CI8" s="15"/>
      <c r="CJ8" s="15"/>
      <c r="CK8" s="15"/>
      <c r="CL8" s="15"/>
      <c r="CM8" s="15"/>
      <c r="CN8" s="15"/>
      <c r="CO8" s="15"/>
      <c r="CP8" s="15"/>
      <c r="CQ8" s="15"/>
      <c r="CR8" s="15"/>
      <c r="CS8" s="15"/>
      <c r="CT8" s="15"/>
      <c r="CU8" s="15"/>
      <c r="CV8" s="15"/>
      <c r="CW8" s="15"/>
      <c r="CX8" s="15"/>
      <c r="CY8" s="15"/>
      <c r="CZ8" s="15"/>
      <c r="DA8" s="15"/>
      <c r="DB8" s="15"/>
      <c r="DC8" s="15"/>
      <c r="DD8" s="15"/>
      <c r="DE8" s="15"/>
      <c r="DF8" s="15"/>
      <c r="DG8" s="15"/>
      <c r="DH8" s="15"/>
      <c r="DI8" s="15"/>
      <c r="DJ8" s="15"/>
      <c r="DK8" s="15"/>
      <c r="DL8" s="15"/>
      <c r="DM8" s="15"/>
      <c r="DN8" s="15"/>
      <c r="DO8" s="15"/>
      <c r="DP8" s="15"/>
      <c r="DQ8" s="15"/>
      <c r="DR8" s="15"/>
      <c r="DS8" s="15"/>
      <c r="DT8" s="15"/>
      <c r="DU8" s="15"/>
      <c r="DV8" s="15"/>
      <c r="DW8" s="15"/>
      <c r="DX8" s="15"/>
      <c r="DY8" s="15"/>
      <c r="DZ8" s="15"/>
      <c r="EA8" s="15"/>
      <c r="EB8" s="15"/>
      <c r="EC8" s="15"/>
      <c r="ED8" s="15"/>
      <c r="EE8" s="15"/>
      <c r="EF8" s="15"/>
      <c r="EG8" s="15"/>
      <c r="EH8" s="15"/>
      <c r="EI8" s="15"/>
      <c r="EJ8" s="15"/>
      <c r="EK8" s="15"/>
      <c r="EL8" s="15"/>
      <c r="EM8" s="15"/>
      <c r="EN8" s="15"/>
      <c r="EO8" s="15"/>
      <c r="EP8" s="15"/>
      <c r="EQ8" s="15"/>
      <c r="ER8" s="15"/>
      <c r="ES8" s="15"/>
      <c r="ET8" s="15"/>
      <c r="EU8" s="15"/>
      <c r="EV8" s="15"/>
      <c r="EW8" s="15"/>
      <c r="EX8" s="15"/>
      <c r="EY8" s="15"/>
      <c r="EZ8" s="15"/>
      <c r="FA8" s="15"/>
      <c r="FB8" s="15"/>
      <c r="FC8" s="15"/>
      <c r="FD8" s="15"/>
      <c r="FE8" s="15"/>
      <c r="FF8" s="15"/>
      <c r="FG8" s="15"/>
      <c r="FH8" s="15"/>
      <c r="FI8" s="15"/>
      <c r="FJ8" s="15"/>
      <c r="FK8" s="15"/>
      <c r="FL8" s="15"/>
      <c r="FM8" s="15"/>
      <c r="FN8" s="15"/>
      <c r="FO8" s="15"/>
      <c r="FP8" s="15"/>
      <c r="FQ8" s="15"/>
      <c r="FR8" s="15"/>
      <c r="FS8" s="15"/>
      <c r="FT8" s="15"/>
      <c r="FU8" s="15"/>
      <c r="FV8" s="15"/>
      <c r="FW8" s="15"/>
      <c r="FX8" s="15"/>
      <c r="FY8" s="15"/>
      <c r="FZ8" s="15"/>
      <c r="GA8" s="15"/>
      <c r="GB8" s="15"/>
      <c r="GC8" s="15"/>
      <c r="GD8" s="15"/>
      <c r="GE8" s="15"/>
      <c r="GF8" s="15"/>
      <c r="GG8" s="15"/>
      <c r="GH8" s="15"/>
      <c r="GI8" s="15"/>
      <c r="GJ8" s="15"/>
      <c r="GK8" s="15"/>
      <c r="GL8" s="15"/>
      <c r="GM8" s="15"/>
      <c r="GN8" s="15"/>
      <c r="GO8" s="15"/>
      <c r="GP8" s="15"/>
      <c r="GQ8" s="15"/>
      <c r="GR8" s="15"/>
      <c r="GS8" s="15"/>
      <c r="GT8" s="15"/>
      <c r="GU8" s="15"/>
      <c r="GV8" s="15"/>
      <c r="GW8" s="15"/>
      <c r="GX8" s="15"/>
      <c r="GY8" s="15"/>
      <c r="GZ8" s="15"/>
      <c r="HA8" s="15"/>
      <c r="HB8" s="15"/>
      <c r="HC8" s="15"/>
      <c r="HD8" s="15"/>
      <c r="HE8" s="15"/>
      <c r="HF8" s="15"/>
      <c r="HG8" s="15"/>
      <c r="HH8" s="15"/>
      <c r="HI8" s="15"/>
      <c r="HJ8" s="15"/>
      <c r="HK8" s="15"/>
      <c r="HL8" s="15"/>
      <c r="HM8" s="15"/>
      <c r="HN8" s="15"/>
      <c r="HO8" s="15"/>
      <c r="HP8" s="15"/>
      <c r="HQ8" s="15"/>
      <c r="HR8" s="15"/>
      <c r="HS8" s="15"/>
      <c r="HT8" s="15"/>
      <c r="HU8" s="15"/>
      <c r="HV8" s="15"/>
      <c r="HW8" s="15"/>
      <c r="HX8" s="15"/>
      <c r="HY8" s="15"/>
    </row>
    <row r="9" spans="1:233">
      <c r="A9" s="15">
        <v>-1.8642369999999999</v>
      </c>
      <c r="B9" s="15">
        <v>-0.58398899999999998</v>
      </c>
      <c r="C9" s="15">
        <v>1.7884370000000001</v>
      </c>
      <c r="D9" s="15">
        <v>1.955273</v>
      </c>
      <c r="E9" s="15">
        <v>0.216087</v>
      </c>
      <c r="F9" s="15">
        <v>4.1212160000000004</v>
      </c>
      <c r="G9" s="15">
        <v>3.287096</v>
      </c>
      <c r="H9" s="15">
        <v>3.0815000000000001</v>
      </c>
      <c r="I9" s="15">
        <v>1.7475000000000001</v>
      </c>
      <c r="J9" s="15">
        <v>3.8762629999999998</v>
      </c>
      <c r="K9" s="15">
        <v>4.0643770000000004</v>
      </c>
      <c r="L9" s="15">
        <v>3.5039210000000001</v>
      </c>
      <c r="M9" s="15">
        <v>4.3986869999999998</v>
      </c>
      <c r="N9" s="15">
        <v>5.554106</v>
      </c>
      <c r="O9" s="15">
        <v>0.66485899999999998</v>
      </c>
      <c r="P9" s="15">
        <v>-0.93277299999999996</v>
      </c>
      <c r="Q9" s="15">
        <v>1.344608</v>
      </c>
      <c r="R9" s="15">
        <v>2.2360570000000002</v>
      </c>
      <c r="S9" s="15">
        <v>1.9095690000000001</v>
      </c>
      <c r="T9" s="15">
        <v>3.1479599999999999</v>
      </c>
      <c r="U9" s="15">
        <v>3.9099879999999998</v>
      </c>
      <c r="V9" s="15">
        <v>5.614134</v>
      </c>
      <c r="W9" s="15">
        <v>8.1397390000000005</v>
      </c>
      <c r="X9" s="15">
        <v>10.798214</v>
      </c>
      <c r="Y9" s="15">
        <v>9.5259499999999999</v>
      </c>
      <c r="Z9" s="15">
        <v>5.404973</v>
      </c>
      <c r="AA9" s="15">
        <v>6.0464869999999999</v>
      </c>
      <c r="AB9" s="15">
        <v>4.2707360000000003</v>
      </c>
      <c r="AC9" s="15">
        <v>6.5684269999999998</v>
      </c>
      <c r="AD9" s="15">
        <v>7.0186729999999997</v>
      </c>
      <c r="AE9" s="15">
        <v>6.8664449999999997</v>
      </c>
      <c r="AF9" s="15">
        <v>5.1002210000000003</v>
      </c>
      <c r="AG9" s="15">
        <v>2.0789240000000002</v>
      </c>
      <c r="AH9" s="15">
        <v>4.75115</v>
      </c>
      <c r="AI9" s="15">
        <v>5.3823780000000001</v>
      </c>
      <c r="AJ9" s="15">
        <v>3.4744969999999999</v>
      </c>
      <c r="AK9" s="15">
        <v>2.285606</v>
      </c>
      <c r="AL9" s="15">
        <v>-1.650415</v>
      </c>
      <c r="AM9" s="15">
        <v>1.991374</v>
      </c>
      <c r="AN9" s="15">
        <v>2.9347699999999999</v>
      </c>
      <c r="AO9" s="15">
        <v>2.1943760000000001</v>
      </c>
      <c r="AP9" s="15">
        <v>2.7869280000000001</v>
      </c>
      <c r="AQ9" s="15">
        <v>2.2521680000000002</v>
      </c>
      <c r="AR9" s="15">
        <v>0.545126</v>
      </c>
      <c r="AS9" s="15">
        <v>3.5983000000000001E-2</v>
      </c>
      <c r="AT9" s="15">
        <v>2.2269600000000001</v>
      </c>
      <c r="AU9" s="15">
        <v>2.8184900000000002</v>
      </c>
      <c r="AV9" s="15">
        <v>-1.5667930000000001</v>
      </c>
      <c r="AW9" s="15">
        <v>-3.6206450000000001</v>
      </c>
      <c r="AX9" s="15">
        <v>-6.4012460000000004</v>
      </c>
      <c r="AY9" s="15">
        <v>-4.2488580000000002</v>
      </c>
      <c r="AZ9" s="15">
        <v>-8.0640800000000006</v>
      </c>
      <c r="BA9" s="15">
        <v>-11.728325</v>
      </c>
      <c r="BB9" s="15">
        <v>-10.514517</v>
      </c>
      <c r="BC9" s="15">
        <v>-8.5439439999999998</v>
      </c>
      <c r="BD9" s="15">
        <v>-5.691109</v>
      </c>
      <c r="BE9" s="15">
        <v>-6.3730779999999996</v>
      </c>
      <c r="BF9" s="15">
        <v>-3.4166729999999998</v>
      </c>
      <c r="BG9" s="15">
        <v>-0.31908799999999998</v>
      </c>
      <c r="BH9" s="15">
        <v>2.1719879999999998</v>
      </c>
      <c r="BI9" s="15">
        <v>0.12357799999999999</v>
      </c>
      <c r="BJ9" s="15">
        <v>-1.8079229999999999</v>
      </c>
      <c r="BK9" s="15">
        <v>-5.2100999999999997</v>
      </c>
      <c r="BL9" s="15">
        <v>-3.7536239999999998</v>
      </c>
      <c r="BM9" s="15">
        <v>-6.8337700000000003</v>
      </c>
      <c r="BN9" s="15">
        <v>-7.5333540000000001</v>
      </c>
      <c r="BO9" s="15">
        <v>-6.2924689999999996</v>
      </c>
      <c r="BP9" s="15">
        <v>-8.5853719999999996</v>
      </c>
      <c r="BQ9" s="15">
        <v>-8.5853719999999996</v>
      </c>
      <c r="BR9" s="15">
        <v>-8.5853719999999996</v>
      </c>
      <c r="BS9" s="15">
        <v>-8.5853719999999996</v>
      </c>
      <c r="BT9" s="15">
        <v>-8.5853719999999996</v>
      </c>
      <c r="BU9" s="15">
        <v>-8.5853719999999996</v>
      </c>
      <c r="BV9" s="15">
        <v>-8.5853719999999996</v>
      </c>
      <c r="BW9" s="15">
        <v>-8.5853719999999996</v>
      </c>
      <c r="BX9" s="15">
        <v>-8.5853719999999996</v>
      </c>
      <c r="BY9" s="15">
        <v>-8.5853719999999996</v>
      </c>
      <c r="BZ9" s="15">
        <v>-8.5853719999999996</v>
      </c>
      <c r="CA9" s="15">
        <v>-8.5853719999999996</v>
      </c>
      <c r="CB9" s="15">
        <v>-8.5853719999999996</v>
      </c>
      <c r="CC9" s="15"/>
      <c r="CD9" s="15"/>
      <c r="CE9" s="15"/>
      <c r="CF9" s="15"/>
      <c r="CG9" s="15"/>
      <c r="CH9" s="15"/>
      <c r="CI9" s="15"/>
      <c r="CJ9" s="15"/>
      <c r="CK9" s="15"/>
      <c r="CL9" s="15"/>
      <c r="CM9" s="15"/>
      <c r="CN9" s="15"/>
      <c r="CO9" s="15"/>
      <c r="CP9" s="15"/>
      <c r="CQ9" s="15"/>
      <c r="CR9" s="15"/>
      <c r="CS9" s="15"/>
      <c r="CT9" s="15"/>
      <c r="CU9" s="15"/>
      <c r="CV9" s="15"/>
      <c r="CW9" s="15"/>
      <c r="CX9" s="15"/>
      <c r="CY9" s="15"/>
      <c r="CZ9" s="15"/>
      <c r="DA9" s="15"/>
      <c r="DB9" s="15"/>
      <c r="DC9" s="15"/>
      <c r="DD9" s="15"/>
      <c r="DE9" s="15"/>
      <c r="DF9" s="15"/>
      <c r="DG9" s="15"/>
      <c r="DH9" s="15"/>
      <c r="DI9" s="15"/>
      <c r="DJ9" s="15"/>
      <c r="DK9" s="15"/>
      <c r="DL9" s="15"/>
      <c r="DM9" s="15"/>
      <c r="DN9" s="15"/>
      <c r="DO9" s="15"/>
      <c r="DP9" s="15"/>
      <c r="DQ9" s="15"/>
      <c r="DR9" s="15"/>
      <c r="DS9" s="15"/>
      <c r="DT9" s="15"/>
      <c r="DU9" s="15"/>
      <c r="DV9" s="15"/>
      <c r="DW9" s="15"/>
      <c r="DX9" s="15"/>
      <c r="DY9" s="15"/>
      <c r="DZ9" s="15"/>
      <c r="EA9" s="15"/>
      <c r="EB9" s="15"/>
      <c r="EC9" s="15"/>
      <c r="ED9" s="15"/>
      <c r="EE9" s="15"/>
      <c r="EF9" s="15"/>
      <c r="EG9" s="15"/>
      <c r="EH9" s="15"/>
      <c r="EI9" s="15"/>
      <c r="EJ9" s="15"/>
      <c r="EK9" s="15"/>
      <c r="EL9" s="15"/>
      <c r="EM9" s="15"/>
      <c r="EN9" s="15"/>
      <c r="EO9" s="15"/>
      <c r="EP9" s="15"/>
      <c r="EQ9" s="15"/>
      <c r="ER9" s="15"/>
      <c r="ES9" s="15"/>
      <c r="ET9" s="15"/>
      <c r="EU9" s="15"/>
      <c r="EV9" s="15"/>
      <c r="EW9" s="15"/>
      <c r="EX9" s="15"/>
      <c r="EY9" s="15"/>
      <c r="EZ9" s="15"/>
      <c r="FA9" s="15"/>
      <c r="FB9" s="15"/>
      <c r="FC9" s="15"/>
      <c r="FD9" s="15"/>
      <c r="FE9" s="15"/>
      <c r="FF9" s="15"/>
      <c r="FG9" s="15"/>
      <c r="FH9" s="15"/>
      <c r="FI9" s="15"/>
      <c r="FJ9" s="15"/>
      <c r="FK9" s="15"/>
      <c r="FL9" s="15"/>
      <c r="FM9" s="15"/>
      <c r="FN9" s="15"/>
      <c r="FO9" s="15"/>
      <c r="FP9" s="15"/>
      <c r="FQ9" s="15"/>
      <c r="FR9" s="15"/>
      <c r="FS9" s="15"/>
      <c r="FT9" s="15"/>
      <c r="FU9" s="15"/>
      <c r="FV9" s="15"/>
      <c r="FW9" s="15"/>
      <c r="FX9" s="15"/>
      <c r="FY9" s="15"/>
      <c r="FZ9" s="15"/>
      <c r="GA9" s="15"/>
      <c r="GB9" s="15"/>
      <c r="GC9" s="15"/>
      <c r="GD9" s="15"/>
      <c r="GE9" s="15"/>
      <c r="GF9" s="15"/>
      <c r="GG9" s="15"/>
      <c r="GH9" s="15"/>
      <c r="GI9" s="15"/>
      <c r="GJ9" s="15"/>
      <c r="GK9" s="15"/>
      <c r="GL9" s="15"/>
      <c r="GM9" s="15"/>
      <c r="GN9" s="15"/>
      <c r="GO9" s="15"/>
      <c r="GP9" s="15"/>
      <c r="GQ9" s="15"/>
      <c r="GR9" s="15"/>
      <c r="GS9" s="15"/>
      <c r="GT9" s="15"/>
      <c r="GU9" s="15"/>
      <c r="GV9" s="15"/>
      <c r="GW9" s="15"/>
      <c r="GX9" s="15"/>
      <c r="GY9" s="15"/>
      <c r="GZ9" s="15"/>
      <c r="HA9" s="15"/>
      <c r="HB9" s="15"/>
      <c r="HC9" s="15"/>
      <c r="HD9" s="15"/>
      <c r="HE9" s="15"/>
      <c r="HF9" s="15"/>
      <c r="HG9" s="15"/>
      <c r="HH9" s="15"/>
      <c r="HI9" s="15"/>
      <c r="HJ9" s="15"/>
      <c r="HK9" s="15"/>
      <c r="HL9" s="15"/>
      <c r="HM9" s="15"/>
      <c r="HN9" s="15"/>
      <c r="HO9" s="15"/>
      <c r="HP9" s="15"/>
      <c r="HQ9" s="15"/>
      <c r="HR9" s="15"/>
      <c r="HS9" s="15"/>
      <c r="HT9" s="15"/>
      <c r="HU9" s="15"/>
      <c r="HV9" s="15"/>
      <c r="HW9" s="15"/>
      <c r="HX9" s="15"/>
      <c r="HY9" s="15"/>
    </row>
    <row r="10" spans="1:233">
      <c r="A10" s="15">
        <v>-0.76224199999999998</v>
      </c>
      <c r="B10" s="15">
        <v>-1.7539750000000001</v>
      </c>
      <c r="C10" s="15">
        <v>-2.441576</v>
      </c>
      <c r="D10" s="15">
        <v>-3.114995</v>
      </c>
      <c r="E10" s="15">
        <v>-5.988874</v>
      </c>
      <c r="F10" s="15">
        <v>-3.826308</v>
      </c>
      <c r="G10" s="15">
        <v>-4.2656010000000002</v>
      </c>
      <c r="H10" s="15">
        <v>-2.0657990000000002</v>
      </c>
      <c r="I10" s="15">
        <v>-3.3868480000000001</v>
      </c>
      <c r="J10" s="15">
        <v>-1.775082</v>
      </c>
      <c r="K10" s="15">
        <v>-0.49809300000000001</v>
      </c>
      <c r="L10" s="15">
        <v>3.7164969999999999</v>
      </c>
      <c r="M10" s="15">
        <v>4.8413320000000004</v>
      </c>
      <c r="N10" s="15">
        <v>7.7467940000000004</v>
      </c>
      <c r="O10" s="15">
        <v>6.6872220000000002</v>
      </c>
      <c r="P10" s="15">
        <v>3.9807229999999998</v>
      </c>
      <c r="Q10" s="15">
        <v>4.1804300000000003</v>
      </c>
      <c r="R10" s="15">
        <v>4.7633780000000003</v>
      </c>
      <c r="S10" s="15">
        <v>3.0429300000000001</v>
      </c>
      <c r="T10" s="15">
        <v>2.3808560000000001</v>
      </c>
      <c r="U10" s="15">
        <v>-2.8732920000000002</v>
      </c>
      <c r="V10" s="15">
        <v>-4.885891</v>
      </c>
      <c r="W10" s="15">
        <v>-2.828497</v>
      </c>
      <c r="X10" s="15">
        <v>0.365369</v>
      </c>
      <c r="Y10" s="15">
        <v>1.2917069999999999</v>
      </c>
      <c r="Z10" s="15">
        <v>2.3468010000000001</v>
      </c>
      <c r="AA10" s="15">
        <v>3.5777739999999998</v>
      </c>
      <c r="AB10" s="15">
        <v>7.0115790000000002</v>
      </c>
      <c r="AC10" s="15">
        <v>5.444852</v>
      </c>
      <c r="AD10" s="15">
        <v>5.6728620000000003</v>
      </c>
      <c r="AE10" s="15">
        <v>4.2829730000000001</v>
      </c>
      <c r="AF10" s="15">
        <v>2.7714780000000001</v>
      </c>
      <c r="AG10" s="15">
        <v>1.872625</v>
      </c>
      <c r="AH10" s="15">
        <v>0.217196</v>
      </c>
      <c r="AI10" s="15">
        <v>0.89590400000000003</v>
      </c>
      <c r="AJ10" s="15">
        <v>3.073013</v>
      </c>
      <c r="AK10" s="15">
        <v>4.9137199999999996</v>
      </c>
      <c r="AL10" s="15">
        <v>7.3850170000000004</v>
      </c>
      <c r="AM10" s="15">
        <v>4.2652549999999998</v>
      </c>
      <c r="AN10" s="15">
        <v>3.6465489999999998</v>
      </c>
      <c r="AO10" s="15">
        <v>7.5107030000000004</v>
      </c>
      <c r="AP10" s="15">
        <v>3.9951989999999999</v>
      </c>
      <c r="AQ10" s="15">
        <v>2.3189190000000002</v>
      </c>
      <c r="AR10" s="15">
        <v>3.8425889999999998</v>
      </c>
      <c r="AS10" s="15">
        <v>4.2728130000000002</v>
      </c>
      <c r="AT10" s="15">
        <v>4.6326409999999996</v>
      </c>
      <c r="AU10" s="15">
        <v>4.1784660000000002</v>
      </c>
      <c r="AV10" s="15">
        <v>2.3970699999999998</v>
      </c>
      <c r="AW10" s="15">
        <v>5.4468170000000002</v>
      </c>
      <c r="AX10" s="15">
        <v>-0.25371700000000003</v>
      </c>
      <c r="AY10" s="15">
        <v>-0.56252400000000002</v>
      </c>
      <c r="AZ10" s="15">
        <v>-1.7663469999999999</v>
      </c>
      <c r="BA10" s="15">
        <v>-1.9895309999999999</v>
      </c>
      <c r="BB10" s="15">
        <v>-3.8236910000000002</v>
      </c>
      <c r="BC10" s="15">
        <v>-4.0676940000000004</v>
      </c>
      <c r="BD10" s="15">
        <v>-1.157073</v>
      </c>
      <c r="BE10" s="15">
        <v>-4.727887</v>
      </c>
      <c r="BF10" s="15">
        <v>-3.1562709999999998</v>
      </c>
      <c r="BG10" s="15">
        <v>-1.4388559999999999</v>
      </c>
      <c r="BH10" s="15">
        <v>-1.4175500000000001</v>
      </c>
      <c r="BI10" s="15">
        <v>-1.1815929999999999</v>
      </c>
      <c r="BJ10" s="15">
        <v>-1.8956170000000001</v>
      </c>
      <c r="BK10" s="15">
        <v>-5.3954820000000003</v>
      </c>
      <c r="BL10" s="15">
        <v>-2.5157970000000001</v>
      </c>
      <c r="BM10" s="15">
        <v>-1.6272359999999999</v>
      </c>
      <c r="BN10" s="15">
        <v>2.087046</v>
      </c>
      <c r="BO10" s="15">
        <v>3.5674239999999999</v>
      </c>
      <c r="BP10" s="15">
        <v>2.0218739999999999</v>
      </c>
      <c r="BQ10" s="15">
        <v>2.0218739999999999</v>
      </c>
      <c r="BR10" s="15">
        <v>2.0218739999999999</v>
      </c>
      <c r="BS10" s="15">
        <v>2.0218739999999999</v>
      </c>
      <c r="BT10" s="15">
        <v>2.0218739999999999</v>
      </c>
      <c r="BU10" s="15">
        <v>2.0218739999999999</v>
      </c>
      <c r="BV10" s="15">
        <v>2.0218739999999999</v>
      </c>
      <c r="BW10" s="15">
        <v>2.0218739999999999</v>
      </c>
      <c r="BX10" s="15">
        <v>2.0218739999999999</v>
      </c>
      <c r="BY10" s="15">
        <v>2.0218739999999999</v>
      </c>
      <c r="BZ10" s="15">
        <v>2.0218739999999999</v>
      </c>
      <c r="CA10" s="15">
        <v>2.0218739999999999</v>
      </c>
      <c r="CB10" s="15">
        <v>2.0218739999999999</v>
      </c>
      <c r="CC10" s="15"/>
      <c r="CD10" s="15"/>
      <c r="CE10" s="15"/>
      <c r="CF10" s="15"/>
      <c r="CG10" s="15"/>
      <c r="CH10" s="15"/>
      <c r="CI10" s="15"/>
      <c r="CJ10" s="15"/>
      <c r="CK10" s="15"/>
      <c r="CL10" s="15"/>
      <c r="CM10" s="15"/>
      <c r="CN10" s="15"/>
      <c r="CO10" s="15"/>
      <c r="CP10" s="15"/>
      <c r="CQ10" s="15"/>
      <c r="CR10" s="15"/>
      <c r="CS10" s="15"/>
      <c r="CT10" s="15"/>
      <c r="CU10" s="15"/>
      <c r="CV10" s="15"/>
      <c r="CW10" s="15"/>
      <c r="CX10" s="15"/>
      <c r="CY10" s="15"/>
      <c r="CZ10" s="15"/>
      <c r="DA10" s="15"/>
      <c r="DB10" s="15"/>
      <c r="DC10" s="15"/>
      <c r="DD10" s="15"/>
      <c r="DE10" s="15"/>
      <c r="DF10" s="15"/>
      <c r="DG10" s="15"/>
      <c r="DH10" s="15"/>
      <c r="DI10" s="15"/>
      <c r="DJ10" s="15"/>
      <c r="DK10" s="15"/>
      <c r="DL10" s="15"/>
      <c r="DM10" s="15"/>
      <c r="DN10" s="15"/>
      <c r="DO10" s="15"/>
      <c r="DP10" s="15"/>
      <c r="DQ10" s="15"/>
      <c r="DR10" s="15"/>
      <c r="DS10" s="15"/>
      <c r="DT10" s="15"/>
      <c r="DU10" s="15"/>
      <c r="DV10" s="15"/>
      <c r="DW10" s="15"/>
      <c r="DX10" s="15"/>
      <c r="DY10" s="15"/>
      <c r="DZ10" s="15"/>
      <c r="EA10" s="15"/>
      <c r="EB10" s="15"/>
      <c r="EC10" s="15"/>
      <c r="ED10" s="15"/>
      <c r="EE10" s="15"/>
      <c r="EF10" s="15"/>
      <c r="EG10" s="15"/>
      <c r="EH10" s="15"/>
      <c r="EI10" s="15"/>
      <c r="EJ10" s="15"/>
      <c r="EK10" s="15"/>
      <c r="EL10" s="15"/>
      <c r="EM10" s="15"/>
      <c r="EN10" s="15"/>
      <c r="EO10" s="15"/>
      <c r="EP10" s="15"/>
      <c r="EQ10" s="15"/>
      <c r="ER10" s="15"/>
      <c r="ES10" s="15"/>
      <c r="ET10" s="15"/>
      <c r="EU10" s="15"/>
      <c r="EV10" s="15"/>
      <c r="EW10" s="15"/>
      <c r="EX10" s="15"/>
      <c r="EY10" s="15"/>
      <c r="EZ10" s="15"/>
      <c r="FA10" s="15"/>
      <c r="FB10" s="15"/>
      <c r="FC10" s="15"/>
      <c r="FD10" s="15"/>
      <c r="FE10" s="15"/>
      <c r="FF10" s="15"/>
      <c r="FG10" s="15"/>
      <c r="FH10" s="15"/>
      <c r="FI10" s="15"/>
      <c r="FJ10" s="15"/>
      <c r="FK10" s="15"/>
      <c r="FL10" s="15"/>
      <c r="FM10" s="15"/>
      <c r="FN10" s="15"/>
      <c r="FO10" s="15"/>
      <c r="FP10" s="15"/>
      <c r="FQ10" s="15"/>
      <c r="FR10" s="15"/>
      <c r="FS10" s="15"/>
      <c r="FT10" s="15"/>
      <c r="FU10" s="15"/>
      <c r="FV10" s="15"/>
      <c r="FW10" s="15"/>
      <c r="FX10" s="15"/>
      <c r="FY10" s="15"/>
      <c r="FZ10" s="15"/>
      <c r="GA10" s="15"/>
      <c r="GB10" s="15"/>
      <c r="GC10" s="15"/>
      <c r="GD10" s="15"/>
      <c r="GE10" s="15"/>
      <c r="GF10" s="15"/>
      <c r="GG10" s="15"/>
      <c r="GH10" s="15"/>
      <c r="GI10" s="15"/>
      <c r="GJ10" s="15"/>
      <c r="GK10" s="15"/>
      <c r="GL10" s="15"/>
      <c r="GM10" s="15"/>
      <c r="GN10" s="15"/>
      <c r="GO10" s="15"/>
      <c r="GP10" s="15"/>
      <c r="GQ10" s="15"/>
      <c r="GR10" s="15"/>
      <c r="GS10" s="15"/>
      <c r="GT10" s="15"/>
      <c r="GU10" s="15"/>
      <c r="GV10" s="15"/>
      <c r="GW10" s="15"/>
      <c r="GX10" s="15"/>
      <c r="GY10" s="15"/>
      <c r="GZ10" s="15"/>
      <c r="HA10" s="15"/>
      <c r="HB10" s="15"/>
      <c r="HC10" s="15"/>
      <c r="HD10" s="15"/>
      <c r="HE10" s="15"/>
      <c r="HF10" s="15"/>
      <c r="HG10" s="15"/>
      <c r="HH10" s="15"/>
      <c r="HI10" s="15"/>
      <c r="HJ10" s="15"/>
      <c r="HK10" s="15"/>
      <c r="HL10" s="15"/>
      <c r="HM10" s="15"/>
      <c r="HN10" s="15"/>
      <c r="HO10" s="15"/>
      <c r="HP10" s="15"/>
      <c r="HQ10" s="15"/>
      <c r="HR10" s="15"/>
      <c r="HS10" s="15"/>
      <c r="HT10" s="15"/>
      <c r="HU10" s="15"/>
      <c r="HV10" s="15"/>
      <c r="HW10" s="15"/>
      <c r="HX10" s="15"/>
      <c r="HY10" s="15"/>
    </row>
    <row r="11" spans="1:233">
      <c r="A11" s="15">
        <v>0.29627599999999998</v>
      </c>
      <c r="B11" s="15">
        <v>3.2625570000000002</v>
      </c>
      <c r="C11" s="15">
        <v>4.6849660000000002</v>
      </c>
      <c r="D11" s="15">
        <v>7.2464380000000004</v>
      </c>
      <c r="E11" s="15">
        <v>2.63706</v>
      </c>
      <c r="F11" s="15">
        <v>4.9210440000000002</v>
      </c>
      <c r="G11" s="15">
        <v>7.8104440000000004</v>
      </c>
      <c r="H11" s="15">
        <v>4.9799449999999998</v>
      </c>
      <c r="I11" s="15">
        <v>3.6171199999999999</v>
      </c>
      <c r="J11" s="15">
        <v>-1.5319480000000001</v>
      </c>
      <c r="K11" s="15">
        <v>1.51048</v>
      </c>
      <c r="L11" s="15">
        <v>-0.84417600000000004</v>
      </c>
      <c r="M11" s="15">
        <v>-3.8130950000000001</v>
      </c>
      <c r="N11" s="15">
        <v>-3.474072</v>
      </c>
      <c r="O11" s="15">
        <v>-2.4089860000000001</v>
      </c>
      <c r="P11" s="15">
        <v>0.28425899999999998</v>
      </c>
      <c r="Q11" s="15">
        <v>0.248779</v>
      </c>
      <c r="R11" s="15">
        <v>-1.9653E-2</v>
      </c>
      <c r="S11" s="15">
        <v>-0.159636</v>
      </c>
      <c r="T11" s="15">
        <v>-0.33979500000000001</v>
      </c>
      <c r="U11" s="15">
        <v>2.319874</v>
      </c>
      <c r="V11" s="15">
        <v>-5.4448000000000003E-2</v>
      </c>
      <c r="W11" s="15">
        <v>1.325815</v>
      </c>
      <c r="X11" s="15">
        <v>-0.57362100000000005</v>
      </c>
      <c r="Y11" s="15">
        <v>-3.8518520000000001</v>
      </c>
      <c r="Z11" s="15">
        <v>-2.1242030000000001</v>
      </c>
      <c r="AA11" s="15">
        <v>-7.4469849999999997</v>
      </c>
      <c r="AB11" s="15">
        <v>-5.5214020000000001</v>
      </c>
      <c r="AC11" s="15">
        <v>-5.6642910000000004</v>
      </c>
      <c r="AD11" s="15">
        <v>-3.880979</v>
      </c>
      <c r="AE11" s="15">
        <v>-4.538837</v>
      </c>
      <c r="AF11" s="15">
        <v>-2.1361479999999999</v>
      </c>
      <c r="AG11" s="15">
        <v>-3.381E-2</v>
      </c>
      <c r="AH11" s="15">
        <v>-6.5070000000000003E-2</v>
      </c>
      <c r="AI11" s="15">
        <v>5.5913120000000003</v>
      </c>
      <c r="AJ11" s="15">
        <v>5.1532400000000003</v>
      </c>
      <c r="AK11" s="15">
        <v>9.1446380000000005</v>
      </c>
      <c r="AL11" s="15">
        <v>9.0705399999999994</v>
      </c>
      <c r="AM11" s="15">
        <v>9.5387400000000007</v>
      </c>
      <c r="AN11" s="15">
        <v>4.719379</v>
      </c>
      <c r="AO11" s="15">
        <v>1.1841889999999999</v>
      </c>
      <c r="AP11" s="15">
        <v>-0.12792100000000001</v>
      </c>
      <c r="AQ11" s="15">
        <v>4.4015709999999997</v>
      </c>
      <c r="AR11" s="15">
        <v>3.548241</v>
      </c>
      <c r="AS11" s="15">
        <v>4.5884780000000003</v>
      </c>
      <c r="AT11" s="15">
        <v>3.680412</v>
      </c>
      <c r="AU11" s="15">
        <v>5.6067910000000003</v>
      </c>
      <c r="AV11" s="15">
        <v>4.9214120000000001</v>
      </c>
      <c r="AW11" s="15">
        <v>6.447438</v>
      </c>
      <c r="AX11" s="15">
        <v>3.2995209999999999</v>
      </c>
      <c r="AY11" s="15">
        <v>2.247884</v>
      </c>
      <c r="AZ11" s="15">
        <v>3.355569</v>
      </c>
      <c r="BA11" s="15">
        <v>4.0807849999999997</v>
      </c>
      <c r="BB11" s="15">
        <v>4.7484640000000002</v>
      </c>
      <c r="BC11" s="15">
        <v>2.9532579999999999</v>
      </c>
      <c r="BD11" s="15">
        <v>3.7918810000000001</v>
      </c>
      <c r="BE11" s="15">
        <v>2.5696159999999999</v>
      </c>
      <c r="BF11" s="15">
        <v>0.22231600000000001</v>
      </c>
      <c r="BG11" s="15">
        <v>1.088098</v>
      </c>
      <c r="BH11" s="15">
        <v>3.928258</v>
      </c>
      <c r="BI11" s="15">
        <v>-0.141651</v>
      </c>
      <c r="BJ11" s="15">
        <v>0.27129500000000001</v>
      </c>
      <c r="BK11" s="15">
        <v>0.60206300000000001</v>
      </c>
      <c r="BL11" s="15">
        <v>1.8186150000000001</v>
      </c>
      <c r="BM11" s="15">
        <v>2.9151389999999999</v>
      </c>
      <c r="BN11" s="15">
        <v>3.658741</v>
      </c>
      <c r="BO11" s="15">
        <v>0.25634099999999999</v>
      </c>
      <c r="BP11" s="15">
        <v>-3.1452019999999998</v>
      </c>
      <c r="BQ11" s="15">
        <v>-3.1452019999999998</v>
      </c>
      <c r="BR11" s="15">
        <v>-3.1452019999999998</v>
      </c>
      <c r="BS11" s="15">
        <v>-3.1452019999999998</v>
      </c>
      <c r="BT11" s="15">
        <v>-3.1452019999999998</v>
      </c>
      <c r="BU11" s="15">
        <v>-3.1452019999999998</v>
      </c>
      <c r="BV11" s="15">
        <v>-3.1452019999999998</v>
      </c>
      <c r="BW11" s="15">
        <v>-3.1452019999999998</v>
      </c>
      <c r="BX11" s="15">
        <v>-3.1452019999999998</v>
      </c>
      <c r="BY11" s="15">
        <v>-3.1452019999999998</v>
      </c>
      <c r="BZ11" s="15">
        <v>-3.1452019999999998</v>
      </c>
      <c r="CA11" s="15">
        <v>-3.1452019999999998</v>
      </c>
      <c r="CB11" s="15">
        <v>-3.1452019999999998</v>
      </c>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15"/>
      <c r="EE11" s="15"/>
      <c r="EF11" s="15"/>
      <c r="EG11" s="15"/>
      <c r="EH11" s="15"/>
      <c r="EI11" s="15"/>
      <c r="EJ11" s="15"/>
      <c r="EK11" s="15"/>
      <c r="EL11" s="15"/>
      <c r="EM11" s="15"/>
      <c r="EN11" s="15"/>
      <c r="EO11" s="15"/>
      <c r="EP11" s="15"/>
      <c r="EQ11" s="15"/>
      <c r="ER11" s="15"/>
      <c r="ES11" s="15"/>
      <c r="ET11" s="15"/>
      <c r="EU11" s="15"/>
      <c r="EV11" s="15"/>
      <c r="EW11" s="15"/>
      <c r="EX11" s="15"/>
      <c r="EY11" s="15"/>
      <c r="EZ11" s="15"/>
      <c r="FA11" s="15"/>
      <c r="FB11" s="15"/>
      <c r="FC11" s="15"/>
      <c r="FD11" s="15"/>
      <c r="FE11" s="15"/>
      <c r="FF11" s="15"/>
      <c r="FG11" s="15"/>
      <c r="FH11" s="15"/>
      <c r="FI11" s="15"/>
      <c r="FJ11" s="15"/>
      <c r="FK11" s="15"/>
      <c r="FL11" s="15"/>
      <c r="FM11" s="15"/>
      <c r="FN11" s="15"/>
      <c r="FO11" s="15"/>
      <c r="FP11" s="15"/>
      <c r="FQ11" s="15"/>
      <c r="FR11" s="15"/>
      <c r="FS11" s="15"/>
      <c r="FT11" s="15"/>
      <c r="FU11" s="15"/>
      <c r="FV11" s="15"/>
      <c r="FW11" s="15"/>
      <c r="FX11" s="15"/>
      <c r="FY11" s="15"/>
      <c r="FZ11" s="15"/>
      <c r="GA11" s="15"/>
      <c r="GB11" s="15"/>
      <c r="GC11" s="15"/>
      <c r="GD11" s="15"/>
      <c r="GE11" s="15"/>
      <c r="GF11" s="15"/>
      <c r="GG11" s="15"/>
      <c r="GH11" s="15"/>
      <c r="GI11" s="15"/>
      <c r="GJ11" s="15"/>
      <c r="GK11" s="15"/>
      <c r="GL11" s="15"/>
      <c r="GM11" s="15"/>
      <c r="GN11" s="15"/>
      <c r="GO11" s="15"/>
      <c r="GP11" s="15"/>
      <c r="GQ11" s="15"/>
      <c r="GR11" s="15"/>
      <c r="GS11" s="15"/>
      <c r="GT11" s="15"/>
      <c r="GU11" s="15"/>
      <c r="GV11" s="15"/>
      <c r="GW11" s="15"/>
      <c r="GX11" s="15"/>
      <c r="GY11" s="15"/>
      <c r="GZ11" s="15"/>
      <c r="HA11" s="15"/>
      <c r="HB11" s="15"/>
      <c r="HC11" s="15"/>
      <c r="HD11" s="15"/>
      <c r="HE11" s="15"/>
      <c r="HF11" s="15"/>
      <c r="HG11" s="15"/>
      <c r="HH11" s="15"/>
      <c r="HI11" s="15"/>
      <c r="HJ11" s="15"/>
      <c r="HK11" s="15"/>
      <c r="HL11" s="15"/>
      <c r="HM11" s="15"/>
      <c r="HN11" s="15"/>
      <c r="HO11" s="15"/>
      <c r="HP11" s="15"/>
      <c r="HQ11" s="15"/>
      <c r="HR11" s="15"/>
      <c r="HS11" s="15"/>
      <c r="HT11" s="15"/>
      <c r="HU11" s="15"/>
      <c r="HV11" s="15"/>
      <c r="HW11" s="15"/>
      <c r="HX11" s="15"/>
      <c r="HY11" s="15"/>
    </row>
    <row r="12" spans="1:233">
      <c r="A12" s="15">
        <v>-2.845046</v>
      </c>
      <c r="B12" s="15">
        <v>-4.1412149999999999</v>
      </c>
      <c r="C12" s="15">
        <v>-5.0797699999999999</v>
      </c>
      <c r="D12" s="15">
        <v>-6.6615929999999999</v>
      </c>
      <c r="E12" s="15">
        <v>-1.4649099999999999</v>
      </c>
      <c r="F12" s="15">
        <v>-0.56990499999999999</v>
      </c>
      <c r="G12" s="15">
        <v>-1.664048</v>
      </c>
      <c r="H12" s="15">
        <v>-1.5873949999999999</v>
      </c>
      <c r="I12" s="15">
        <v>-2.199125</v>
      </c>
      <c r="J12" s="15">
        <v>-1.2451E-2</v>
      </c>
      <c r="K12" s="15">
        <v>-0.25929099999999999</v>
      </c>
      <c r="L12" s="15">
        <v>-0.32449699999999998</v>
      </c>
      <c r="M12" s="15">
        <v>-0.59591300000000003</v>
      </c>
      <c r="N12" s="15">
        <v>1.627346</v>
      </c>
      <c r="O12" s="15">
        <v>2.924814</v>
      </c>
      <c r="P12" s="15">
        <v>3.8611080000000002</v>
      </c>
      <c r="Q12" s="15">
        <v>4.9748239999999999</v>
      </c>
      <c r="R12" s="15">
        <v>2.3620830000000002</v>
      </c>
      <c r="S12" s="15">
        <v>2.0509379999999999</v>
      </c>
      <c r="T12" s="15">
        <v>5.7259399999999996</v>
      </c>
      <c r="U12" s="15">
        <v>6.8998869999999997</v>
      </c>
      <c r="V12" s="15">
        <v>9.1174800000000005</v>
      </c>
      <c r="W12" s="15">
        <v>8.0768950000000004</v>
      </c>
      <c r="X12" s="15">
        <v>11.928315</v>
      </c>
      <c r="Y12" s="15">
        <v>11.966780999999999</v>
      </c>
      <c r="Z12" s="15">
        <v>7.4448049999999997</v>
      </c>
      <c r="AA12" s="15">
        <v>4.4718730000000004</v>
      </c>
      <c r="AB12" s="15">
        <v>0.30703399999999997</v>
      </c>
      <c r="AC12" s="15">
        <v>-1.5080469999999999</v>
      </c>
      <c r="AD12" s="15">
        <v>-2.72723</v>
      </c>
      <c r="AE12" s="15">
        <v>-4.2098550000000001</v>
      </c>
      <c r="AF12" s="15">
        <v>-7.6364619999999999</v>
      </c>
      <c r="AG12" s="15">
        <v>-5.2606669999999998</v>
      </c>
      <c r="AH12" s="15">
        <v>-3.600546</v>
      </c>
      <c r="AI12" s="15">
        <v>-2.0550950000000001</v>
      </c>
      <c r="AJ12" s="15">
        <v>-1.8014429999999999</v>
      </c>
      <c r="AK12" s="15">
        <v>-2.1375999999999999E-2</v>
      </c>
      <c r="AL12" s="15">
        <v>-1.3185770000000001</v>
      </c>
      <c r="AM12" s="15">
        <v>-1.7386569999999999</v>
      </c>
      <c r="AN12" s="15">
        <v>-0.60375400000000001</v>
      </c>
      <c r="AO12" s="15">
        <v>-1.285304</v>
      </c>
      <c r="AP12" s="15">
        <v>1.339628</v>
      </c>
      <c r="AQ12" s="15">
        <v>1.2694810000000001</v>
      </c>
      <c r="AR12" s="15">
        <v>-3.010456</v>
      </c>
      <c r="AS12" s="15">
        <v>-2.5485389999999999</v>
      </c>
      <c r="AT12" s="15">
        <v>2.9366059999999998</v>
      </c>
      <c r="AU12" s="15">
        <v>4.7609250000000003</v>
      </c>
      <c r="AV12" s="15">
        <v>6.9222340000000004</v>
      </c>
      <c r="AW12" s="15">
        <v>7.8577490000000001</v>
      </c>
      <c r="AX12" s="15">
        <v>5.8602600000000002</v>
      </c>
      <c r="AY12" s="15">
        <v>5.5292279999999998</v>
      </c>
      <c r="AZ12" s="15">
        <v>3.078506</v>
      </c>
      <c r="BA12" s="15">
        <v>5.3401329999999998</v>
      </c>
      <c r="BB12" s="15">
        <v>9.0717739999999996</v>
      </c>
      <c r="BC12" s="15">
        <v>8.2569730000000003</v>
      </c>
      <c r="BD12" s="15">
        <v>8.2822359999999993</v>
      </c>
      <c r="BE12" s="15">
        <v>5.949319</v>
      </c>
      <c r="BF12" s="15">
        <v>5.1935450000000003</v>
      </c>
      <c r="BG12" s="15">
        <v>3.7370640000000002</v>
      </c>
      <c r="BH12" s="15">
        <v>3.3020800000000001</v>
      </c>
      <c r="BI12" s="15">
        <v>1.9048860000000001</v>
      </c>
      <c r="BJ12" s="15">
        <v>0.33266699999999999</v>
      </c>
      <c r="BK12" s="15">
        <v>0.76795400000000003</v>
      </c>
      <c r="BL12" s="15">
        <v>0.56527400000000005</v>
      </c>
      <c r="BM12" s="15">
        <v>-3.7147600000000001</v>
      </c>
      <c r="BN12" s="15">
        <v>-1.0656939999999999</v>
      </c>
      <c r="BO12" s="15">
        <v>-0.42910599999999999</v>
      </c>
      <c r="BP12" s="15">
        <v>1.9396629999999999</v>
      </c>
      <c r="BQ12" s="15">
        <v>1.9396629999999999</v>
      </c>
      <c r="BR12" s="15">
        <v>1.9396629999999999</v>
      </c>
      <c r="BS12" s="15">
        <v>1.9396629999999999</v>
      </c>
      <c r="BT12" s="15">
        <v>1.9396629999999999</v>
      </c>
      <c r="BU12" s="15">
        <v>1.9396629999999999</v>
      </c>
      <c r="BV12" s="15">
        <v>1.9396629999999999</v>
      </c>
      <c r="BW12" s="15">
        <v>1.9396629999999999</v>
      </c>
      <c r="BX12" s="15">
        <v>1.9396629999999999</v>
      </c>
      <c r="BY12" s="15">
        <v>1.9396629999999999</v>
      </c>
      <c r="BZ12" s="15">
        <v>1.9396629999999999</v>
      </c>
      <c r="CA12" s="15">
        <v>1.9396629999999999</v>
      </c>
      <c r="CB12" s="15">
        <v>1.9396629999999999</v>
      </c>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row>
    <row r="13" spans="1:233">
      <c r="A13" s="15">
        <v>-4.8353549999999998</v>
      </c>
      <c r="B13" s="15">
        <v>-3.2941449999999999</v>
      </c>
      <c r="C13" s="15">
        <v>-3.9934729999999998</v>
      </c>
      <c r="D13" s="15">
        <v>-7.1891360000000004</v>
      </c>
      <c r="E13" s="15">
        <v>-5.0640210000000003</v>
      </c>
      <c r="F13" s="15">
        <v>-7.8644129999999999</v>
      </c>
      <c r="G13" s="15">
        <v>-5.630414</v>
      </c>
      <c r="H13" s="15">
        <v>-3.9826069999999998</v>
      </c>
      <c r="I13" s="15">
        <v>-3.9216389999999999</v>
      </c>
      <c r="J13" s="15">
        <v>-6.5062540000000002</v>
      </c>
      <c r="K13" s="15">
        <v>-6.6810989999999997</v>
      </c>
      <c r="L13" s="15">
        <v>-6.7276109999999996</v>
      </c>
      <c r="M13" s="15">
        <v>-7.6631229999999997</v>
      </c>
      <c r="N13" s="15">
        <v>-6.24329</v>
      </c>
      <c r="O13" s="15">
        <v>-6.309596</v>
      </c>
      <c r="P13" s="15">
        <v>-4.4996299999999998</v>
      </c>
      <c r="Q13" s="15">
        <v>-9.5440860000000001</v>
      </c>
      <c r="R13" s="15">
        <v>-8.6086010000000002</v>
      </c>
      <c r="S13" s="15">
        <v>-5.9799870000000004</v>
      </c>
      <c r="T13" s="15">
        <v>-5.7995210000000004</v>
      </c>
      <c r="U13" s="15">
        <v>-2.6426229999999999</v>
      </c>
      <c r="V13" s="15">
        <v>0.36077700000000001</v>
      </c>
      <c r="W13" s="15">
        <v>4.1252610000000001</v>
      </c>
      <c r="X13" s="15">
        <v>2.1025010000000002</v>
      </c>
      <c r="Y13" s="15">
        <v>1.268256</v>
      </c>
      <c r="Z13" s="15">
        <v>3.242699</v>
      </c>
      <c r="AA13" s="15">
        <v>2.4737399999999998</v>
      </c>
      <c r="AB13" s="15">
        <v>0.88950700000000005</v>
      </c>
      <c r="AC13" s="15">
        <v>3.2066499999999998</v>
      </c>
      <c r="AD13" s="15">
        <v>4.7366489999999999</v>
      </c>
      <c r="AE13" s="15">
        <v>1.840006</v>
      </c>
      <c r="AF13" s="15">
        <v>0.84121900000000005</v>
      </c>
      <c r="AG13" s="15">
        <v>1.775509</v>
      </c>
      <c r="AH13" s="15">
        <v>3.381227</v>
      </c>
      <c r="AI13" s="15">
        <v>2.4576389999999999</v>
      </c>
      <c r="AJ13" s="15">
        <v>-1.8160719999999999</v>
      </c>
      <c r="AK13" s="15">
        <v>-1.7280580000000001</v>
      </c>
      <c r="AL13" s="15">
        <v>0.56932099999999997</v>
      </c>
      <c r="AM13" s="15">
        <v>-0.97446200000000005</v>
      </c>
      <c r="AN13" s="15">
        <v>-1.245622</v>
      </c>
      <c r="AO13" s="15">
        <v>-4.3491530000000003</v>
      </c>
      <c r="AP13" s="15">
        <v>-2.4338030000000002</v>
      </c>
      <c r="AQ13" s="15">
        <v>-0.736649</v>
      </c>
      <c r="AR13" s="15">
        <v>2.445503</v>
      </c>
      <c r="AS13" s="15">
        <v>0.35839599999999999</v>
      </c>
      <c r="AT13" s="15">
        <v>2.0862449999999999</v>
      </c>
      <c r="AU13" s="15">
        <v>4.5578760000000003</v>
      </c>
      <c r="AV13" s="15">
        <v>2.0170270000000001</v>
      </c>
      <c r="AW13" s="15">
        <v>4.3951560000000001</v>
      </c>
      <c r="AX13" s="15">
        <v>1.5442549999999999</v>
      </c>
      <c r="AY13" s="15">
        <v>3.7724660000000001</v>
      </c>
      <c r="AZ13" s="15">
        <v>1.1874070000000001</v>
      </c>
      <c r="BA13" s="15">
        <v>2.2660629999999999</v>
      </c>
      <c r="BB13" s="15">
        <v>1.3312930000000001</v>
      </c>
      <c r="BC13" s="15">
        <v>1.6024510000000001</v>
      </c>
      <c r="BD13" s="15">
        <v>-0.62926499999999996</v>
      </c>
      <c r="BE13" s="15">
        <v>-1.248383</v>
      </c>
      <c r="BF13" s="15">
        <v>-2.2499099999999999</v>
      </c>
      <c r="BG13" s="15">
        <v>1.0059910000000001</v>
      </c>
      <c r="BH13" s="15">
        <v>1.3427150000000001</v>
      </c>
      <c r="BI13" s="15">
        <v>4.4029030000000002</v>
      </c>
      <c r="BJ13" s="15">
        <v>3.6578650000000001</v>
      </c>
      <c r="BK13" s="15">
        <v>-1.0553950000000001</v>
      </c>
      <c r="BL13" s="15">
        <v>0.832874</v>
      </c>
      <c r="BM13" s="15">
        <v>1.1758679999999999</v>
      </c>
      <c r="BN13" s="15">
        <v>0.121668</v>
      </c>
      <c r="BO13" s="15">
        <v>0.87753899999999996</v>
      </c>
      <c r="BP13" s="15">
        <v>-0.48059800000000003</v>
      </c>
      <c r="BQ13" s="15">
        <v>-0.48059800000000003</v>
      </c>
      <c r="BR13" s="15">
        <v>-0.48059800000000003</v>
      </c>
      <c r="BS13" s="15">
        <v>-0.48059800000000003</v>
      </c>
      <c r="BT13" s="15">
        <v>-0.48059800000000003</v>
      </c>
      <c r="BU13" s="15">
        <v>-0.48059800000000003</v>
      </c>
      <c r="BV13" s="15">
        <v>-0.48059800000000003</v>
      </c>
      <c r="BW13" s="15">
        <v>-0.48059800000000003</v>
      </c>
      <c r="BX13" s="15">
        <v>-0.48059800000000003</v>
      </c>
      <c r="BY13" s="15">
        <v>-0.48059800000000003</v>
      </c>
      <c r="BZ13" s="15">
        <v>-0.48059800000000003</v>
      </c>
      <c r="CA13" s="15">
        <v>-0.48059800000000003</v>
      </c>
      <c r="CB13" s="15">
        <v>-0.48059800000000003</v>
      </c>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c r="FE13" s="15"/>
      <c r="FF13" s="15"/>
      <c r="FG13" s="15"/>
      <c r="FH13" s="15"/>
      <c r="FI13" s="15"/>
      <c r="FJ13" s="15"/>
      <c r="FK13" s="15"/>
      <c r="FL13" s="15"/>
      <c r="FM13" s="15"/>
      <c r="FN13" s="15"/>
      <c r="FO13" s="15"/>
      <c r="FP13" s="15"/>
      <c r="FQ13" s="15"/>
      <c r="FR13" s="15"/>
      <c r="FS13" s="15"/>
      <c r="FT13" s="15"/>
      <c r="FU13" s="15"/>
      <c r="FV13" s="15"/>
      <c r="FW13" s="15"/>
      <c r="FX13" s="15"/>
      <c r="FY13" s="15"/>
      <c r="FZ13" s="15"/>
      <c r="GA13" s="15"/>
      <c r="GB13" s="15"/>
      <c r="GC13" s="15"/>
      <c r="GD13" s="15"/>
      <c r="GE13" s="15"/>
      <c r="GF13" s="15"/>
      <c r="GG13" s="15"/>
      <c r="GH13" s="15"/>
      <c r="GI13" s="15"/>
      <c r="GJ13" s="15"/>
      <c r="GK13" s="15"/>
      <c r="GL13" s="15"/>
      <c r="GM13" s="15"/>
      <c r="GN13" s="15"/>
      <c r="GO13" s="15"/>
      <c r="GP13" s="15"/>
      <c r="GQ13" s="15"/>
      <c r="GR13" s="15"/>
      <c r="GS13" s="15"/>
      <c r="GT13" s="15"/>
      <c r="GU13" s="15"/>
      <c r="GV13" s="15"/>
      <c r="GW13" s="15"/>
      <c r="GX13" s="15"/>
      <c r="GY13" s="15"/>
      <c r="GZ13" s="15"/>
      <c r="HA13" s="15"/>
      <c r="HB13" s="15"/>
      <c r="HC13" s="15"/>
      <c r="HD13" s="15"/>
      <c r="HE13" s="15"/>
      <c r="HF13" s="15"/>
      <c r="HG13" s="15"/>
      <c r="HH13" s="15"/>
      <c r="HI13" s="15"/>
      <c r="HJ13" s="15"/>
      <c r="HK13" s="15"/>
      <c r="HL13" s="15"/>
      <c r="HM13" s="15"/>
      <c r="HN13" s="15"/>
      <c r="HO13" s="15"/>
      <c r="HP13" s="15"/>
      <c r="HQ13" s="15"/>
      <c r="HR13" s="15"/>
      <c r="HS13" s="15"/>
      <c r="HT13" s="15"/>
      <c r="HU13" s="15"/>
      <c r="HV13" s="15"/>
      <c r="HW13" s="15"/>
      <c r="HX13" s="15"/>
      <c r="HY13" s="15"/>
    </row>
    <row r="14" spans="1:233">
      <c r="A14" s="15">
        <v>-4.5926790000000004</v>
      </c>
      <c r="B14" s="15">
        <v>-5.2364769999999998</v>
      </c>
      <c r="C14" s="15">
        <v>-7.5935030000000001</v>
      </c>
      <c r="D14" s="15">
        <v>-7.3844560000000001</v>
      </c>
      <c r="E14" s="15">
        <v>-8.5706769999999999</v>
      </c>
      <c r="F14" s="15">
        <v>-4.3885769999999997</v>
      </c>
      <c r="G14" s="15">
        <v>-2.9245899999999998</v>
      </c>
      <c r="H14" s="15">
        <v>-1.641745</v>
      </c>
      <c r="I14" s="15">
        <v>-1.856679</v>
      </c>
      <c r="J14" s="15">
        <v>-2.640695</v>
      </c>
      <c r="K14" s="15">
        <v>-4.0436969999999999</v>
      </c>
      <c r="L14" s="15">
        <v>-4.6416240000000002</v>
      </c>
      <c r="M14" s="15">
        <v>-6.9935109999999998</v>
      </c>
      <c r="N14" s="15">
        <v>-8.8547130000000003</v>
      </c>
      <c r="O14" s="15">
        <v>-7.3615880000000002</v>
      </c>
      <c r="P14" s="15">
        <v>-8.3066180000000003</v>
      </c>
      <c r="Q14" s="15">
        <v>-2.880118</v>
      </c>
      <c r="R14" s="15">
        <v>0.903173</v>
      </c>
      <c r="S14" s="15">
        <v>0.17747099999999999</v>
      </c>
      <c r="T14" s="15">
        <v>-0.57549099999999997</v>
      </c>
      <c r="U14" s="15">
        <v>-0.60215300000000005</v>
      </c>
      <c r="V14" s="15">
        <v>0.90032100000000004</v>
      </c>
      <c r="W14" s="15">
        <v>-0.39995399999999998</v>
      </c>
      <c r="X14" s="15">
        <v>-2.639211</v>
      </c>
      <c r="Y14" s="15">
        <v>2.7825030000000002</v>
      </c>
      <c r="Z14" s="15">
        <v>1.478539</v>
      </c>
      <c r="AA14" s="15">
        <v>1.987679</v>
      </c>
      <c r="AB14" s="15">
        <v>3.4939770000000001</v>
      </c>
      <c r="AC14" s="15">
        <v>-0.84570800000000002</v>
      </c>
      <c r="AD14" s="15">
        <v>1.8396889999999999</v>
      </c>
      <c r="AE14" s="15">
        <v>1.5039229999999999</v>
      </c>
      <c r="AF14" s="15">
        <v>1.9144159999999999</v>
      </c>
      <c r="AG14" s="15">
        <v>1.0071349999999999</v>
      </c>
      <c r="AH14" s="15">
        <v>2.6721729999999999</v>
      </c>
      <c r="AI14" s="15">
        <v>2.6796359999999999</v>
      </c>
      <c r="AJ14" s="15">
        <v>1.195913</v>
      </c>
      <c r="AK14" s="15">
        <v>-0.97539699999999996</v>
      </c>
      <c r="AL14" s="15">
        <v>1.8066759999999999</v>
      </c>
      <c r="AM14" s="15">
        <v>1.6894089999999999</v>
      </c>
      <c r="AN14" s="15">
        <v>-0.94373200000000002</v>
      </c>
      <c r="AO14" s="15">
        <v>-3.895702</v>
      </c>
      <c r="AP14" s="15">
        <v>-0.60412100000000002</v>
      </c>
      <c r="AQ14" s="15">
        <v>1.416965</v>
      </c>
      <c r="AR14" s="15">
        <v>0.47487699999999999</v>
      </c>
      <c r="AS14" s="15">
        <v>-1.8674139999999999</v>
      </c>
      <c r="AT14" s="15">
        <v>-1.737757</v>
      </c>
      <c r="AU14" s="15">
        <v>1.0561879999999999</v>
      </c>
      <c r="AV14" s="15">
        <v>1.418045</v>
      </c>
      <c r="AW14" s="15">
        <v>0.97939799999999999</v>
      </c>
      <c r="AX14" s="15">
        <v>-2.1528450000000001</v>
      </c>
      <c r="AY14" s="15">
        <v>-4.9796529999999999</v>
      </c>
      <c r="AZ14" s="15">
        <v>-0.95064700000000002</v>
      </c>
      <c r="BA14" s="15">
        <v>-1.3580190000000001</v>
      </c>
      <c r="BB14" s="15">
        <v>-1.615839</v>
      </c>
      <c r="BC14" s="15">
        <v>-1.4204239999999999</v>
      </c>
      <c r="BD14" s="15">
        <v>-1.8850849999999999</v>
      </c>
      <c r="BE14" s="15">
        <v>7.0197999999999997E-2</v>
      </c>
      <c r="BF14" s="15">
        <v>0.44676399999999999</v>
      </c>
      <c r="BG14" s="15">
        <v>4.704644</v>
      </c>
      <c r="BH14" s="15">
        <v>0.29858800000000002</v>
      </c>
      <c r="BI14" s="15">
        <v>1.882433</v>
      </c>
      <c r="BJ14" s="15">
        <v>0.64380199999999999</v>
      </c>
      <c r="BK14" s="15">
        <v>2.6543109999999999</v>
      </c>
      <c r="BL14" s="15">
        <v>2.5284599999999999</v>
      </c>
      <c r="BM14" s="15">
        <v>-0.11727899999999999</v>
      </c>
      <c r="BN14" s="15">
        <v>-0.58548800000000001</v>
      </c>
      <c r="BO14" s="15">
        <v>1.0385279999999999</v>
      </c>
      <c r="BP14" s="15">
        <v>1.306602</v>
      </c>
      <c r="BQ14" s="15">
        <v>1.306602</v>
      </c>
      <c r="BR14" s="15">
        <v>1.306602</v>
      </c>
      <c r="BS14" s="15">
        <v>1.306602</v>
      </c>
      <c r="BT14" s="15">
        <v>1.306602</v>
      </c>
      <c r="BU14" s="15">
        <v>1.306602</v>
      </c>
      <c r="BV14" s="15">
        <v>1.306602</v>
      </c>
      <c r="BW14" s="15">
        <v>1.306602</v>
      </c>
      <c r="BX14" s="15">
        <v>1.306602</v>
      </c>
      <c r="BY14" s="15">
        <v>1.306602</v>
      </c>
      <c r="BZ14" s="15">
        <v>1.306602</v>
      </c>
      <c r="CA14" s="15">
        <v>1.306602</v>
      </c>
      <c r="CB14" s="15">
        <v>1.306602</v>
      </c>
      <c r="CC14" s="15"/>
      <c r="CD14" s="15"/>
      <c r="CE14" s="15"/>
      <c r="CF14" s="15"/>
      <c r="CG14" s="15"/>
      <c r="CH14" s="15"/>
      <c r="CI14" s="15"/>
      <c r="CJ14" s="15"/>
      <c r="CK14" s="15"/>
      <c r="CL14" s="15"/>
      <c r="CM14" s="15"/>
      <c r="CN14" s="15"/>
      <c r="CO14" s="15"/>
      <c r="CP14" s="15"/>
      <c r="CQ14" s="15"/>
      <c r="CR14" s="15"/>
      <c r="CS14" s="15"/>
      <c r="CT14" s="15"/>
      <c r="CU14" s="15"/>
      <c r="CV14" s="15"/>
      <c r="CW14" s="15"/>
      <c r="CX14" s="15"/>
      <c r="CY14" s="15"/>
      <c r="CZ14" s="15"/>
      <c r="DA14" s="15"/>
      <c r="DB14" s="15"/>
      <c r="DC14" s="15"/>
      <c r="DD14" s="15"/>
      <c r="DE14" s="15"/>
      <c r="DF14" s="15"/>
      <c r="DG14" s="15"/>
      <c r="DH14" s="15"/>
      <c r="DI14" s="15"/>
      <c r="DJ14" s="15"/>
      <c r="DK14" s="15"/>
      <c r="DL14" s="15"/>
      <c r="DM14" s="15"/>
      <c r="DN14" s="15"/>
      <c r="DO14" s="15"/>
      <c r="DP14" s="15"/>
      <c r="DQ14" s="15"/>
      <c r="DR14" s="15"/>
      <c r="DS14" s="15"/>
      <c r="DT14" s="15"/>
      <c r="DU14" s="15"/>
      <c r="DV14" s="15"/>
      <c r="DW14" s="15"/>
      <c r="DX14" s="15"/>
      <c r="DY14" s="15"/>
      <c r="DZ14" s="15"/>
      <c r="EA14" s="15"/>
      <c r="EB14" s="15"/>
      <c r="EC14" s="15"/>
      <c r="ED14" s="15"/>
      <c r="EE14" s="15"/>
      <c r="EF14" s="15"/>
      <c r="EG14" s="15"/>
      <c r="EH14" s="15"/>
      <c r="EI14" s="15"/>
      <c r="EJ14" s="15"/>
      <c r="EK14" s="15"/>
      <c r="EL14" s="15"/>
      <c r="EM14" s="15"/>
      <c r="EN14" s="15"/>
      <c r="EO14" s="15"/>
      <c r="EP14" s="15"/>
      <c r="EQ14" s="15"/>
      <c r="ER14" s="15"/>
      <c r="ES14" s="15"/>
      <c r="ET14" s="15"/>
      <c r="EU14" s="15"/>
      <c r="EV14" s="15"/>
      <c r="EW14" s="15"/>
      <c r="EX14" s="15"/>
      <c r="EY14" s="15"/>
      <c r="EZ14" s="15"/>
      <c r="FA14" s="15"/>
      <c r="FB14" s="15"/>
      <c r="FC14" s="15"/>
      <c r="FD14" s="15"/>
      <c r="FE14" s="15"/>
      <c r="FF14" s="15"/>
      <c r="FG14" s="15"/>
      <c r="FH14" s="15"/>
      <c r="FI14" s="15"/>
      <c r="FJ14" s="15"/>
      <c r="FK14" s="15"/>
      <c r="FL14" s="15"/>
      <c r="FM14" s="15"/>
      <c r="FN14" s="15"/>
      <c r="FO14" s="15"/>
      <c r="FP14" s="15"/>
      <c r="FQ14" s="15"/>
      <c r="FR14" s="15"/>
      <c r="FS14" s="15"/>
      <c r="FT14" s="15"/>
      <c r="FU14" s="15"/>
      <c r="FV14" s="15"/>
      <c r="FW14" s="15"/>
      <c r="FX14" s="15"/>
      <c r="FY14" s="15"/>
      <c r="FZ14" s="15"/>
      <c r="GA14" s="15"/>
      <c r="GB14" s="15"/>
      <c r="GC14" s="15"/>
      <c r="GD14" s="15"/>
      <c r="GE14" s="15"/>
      <c r="GF14" s="15"/>
      <c r="GG14" s="15"/>
      <c r="GH14" s="15"/>
      <c r="GI14" s="15"/>
      <c r="GJ14" s="15"/>
      <c r="GK14" s="15"/>
      <c r="GL14" s="15"/>
      <c r="GM14" s="15"/>
      <c r="GN14" s="15"/>
      <c r="GO14" s="15"/>
      <c r="GP14" s="15"/>
      <c r="GQ14" s="15"/>
      <c r="GR14" s="15"/>
      <c r="GS14" s="15"/>
      <c r="GT14" s="15"/>
      <c r="GU14" s="15"/>
      <c r="GV14" s="15"/>
      <c r="GW14" s="15"/>
      <c r="GX14" s="15"/>
      <c r="GY14" s="15"/>
      <c r="GZ14" s="15"/>
      <c r="HA14" s="15"/>
      <c r="HB14" s="15"/>
      <c r="HC14" s="15"/>
      <c r="HD14" s="15"/>
      <c r="HE14" s="15"/>
      <c r="HF14" s="15"/>
      <c r="HG14" s="15"/>
      <c r="HH14" s="15"/>
      <c r="HI14" s="15"/>
      <c r="HJ14" s="15"/>
      <c r="HK14" s="15"/>
      <c r="HL14" s="15"/>
      <c r="HM14" s="15"/>
      <c r="HN14" s="15"/>
      <c r="HO14" s="15"/>
      <c r="HP14" s="15"/>
      <c r="HQ14" s="15"/>
      <c r="HR14" s="15"/>
      <c r="HS14" s="15"/>
      <c r="HT14" s="15"/>
      <c r="HU14" s="15"/>
      <c r="HV14" s="15"/>
      <c r="HW14" s="15"/>
      <c r="HX14" s="15"/>
      <c r="HY14" s="15"/>
    </row>
    <row r="15" spans="1:233">
      <c r="A15" s="15">
        <v>-4.2434950000000002</v>
      </c>
      <c r="B15" s="15">
        <v>-6.4498959999999999</v>
      </c>
      <c r="C15" s="15">
        <v>-9.1676210000000005</v>
      </c>
      <c r="D15" s="15">
        <v>-10.041828000000001</v>
      </c>
      <c r="E15" s="15">
        <v>-10.243313000000001</v>
      </c>
      <c r="F15" s="15">
        <v>-12.487137000000001</v>
      </c>
      <c r="G15" s="15">
        <v>-12.549562999999999</v>
      </c>
      <c r="H15" s="15">
        <v>-8.1372300000000006</v>
      </c>
      <c r="I15" s="15">
        <v>-6.2725200000000001</v>
      </c>
      <c r="J15" s="15">
        <v>-7.4213639999999996</v>
      </c>
      <c r="K15" s="15">
        <v>-7.5545840000000002</v>
      </c>
      <c r="L15" s="15">
        <v>-4.1456970000000002</v>
      </c>
      <c r="M15" s="15">
        <v>-4.4503329999999997</v>
      </c>
      <c r="N15" s="15">
        <v>-4.072705</v>
      </c>
      <c r="O15" s="15">
        <v>0.42233700000000002</v>
      </c>
      <c r="P15" s="15">
        <v>1.632949</v>
      </c>
      <c r="Q15" s="15">
        <v>5.0264740000000003</v>
      </c>
      <c r="R15" s="15">
        <v>6.5745310000000003</v>
      </c>
      <c r="S15" s="15">
        <v>4.9212420000000003</v>
      </c>
      <c r="T15" s="15">
        <v>5.339372</v>
      </c>
      <c r="U15" s="15">
        <v>5.2345410000000001</v>
      </c>
      <c r="V15" s="15">
        <v>3.3992070000000001</v>
      </c>
      <c r="W15" s="15">
        <v>1.457667</v>
      </c>
      <c r="X15" s="15">
        <v>3.5238619999999998</v>
      </c>
      <c r="Y15" s="15">
        <v>4.4327180000000004</v>
      </c>
      <c r="Z15" s="15">
        <v>6.4079259999999998</v>
      </c>
      <c r="AA15" s="15">
        <v>7.0939500000000004</v>
      </c>
      <c r="AB15" s="15">
        <v>6.454339</v>
      </c>
      <c r="AC15" s="15">
        <v>4.0066699999999997</v>
      </c>
      <c r="AD15" s="15">
        <v>3.561077</v>
      </c>
      <c r="AE15" s="15">
        <v>3.3353290000000002</v>
      </c>
      <c r="AF15" s="15">
        <v>5.5728920000000004</v>
      </c>
      <c r="AG15" s="15">
        <v>5.9016669999999998</v>
      </c>
      <c r="AH15" s="15">
        <v>6.2612069999999997</v>
      </c>
      <c r="AI15" s="15">
        <v>9.7905490000000004</v>
      </c>
      <c r="AJ15" s="15">
        <v>10.896922999999999</v>
      </c>
      <c r="AK15" s="15">
        <v>6.766921</v>
      </c>
      <c r="AL15" s="15">
        <v>3.6943429999999999</v>
      </c>
      <c r="AM15" s="15">
        <v>1.5919049999999999</v>
      </c>
      <c r="AN15" s="15">
        <v>0.40257100000000001</v>
      </c>
      <c r="AO15" s="15">
        <v>0.243587</v>
      </c>
      <c r="AP15" s="15">
        <v>-0.86576600000000004</v>
      </c>
      <c r="AQ15" s="15">
        <v>-0.515652</v>
      </c>
      <c r="AR15" s="15">
        <v>-3.2653500000000002</v>
      </c>
      <c r="AS15" s="15">
        <v>-5.3734359999999999</v>
      </c>
      <c r="AT15" s="15">
        <v>-6.5358559999999999</v>
      </c>
      <c r="AU15" s="15">
        <v>-5.9900380000000002</v>
      </c>
      <c r="AV15" s="15">
        <v>-6.0650449999999996</v>
      </c>
      <c r="AW15" s="15">
        <v>-5.9629519999999996</v>
      </c>
      <c r="AX15" s="15">
        <v>-3.3843580000000002</v>
      </c>
      <c r="AY15" s="15">
        <v>-5.5473720000000002</v>
      </c>
      <c r="AZ15" s="15">
        <v>-5.996035</v>
      </c>
      <c r="BA15" s="15">
        <v>-5.4748989999999997</v>
      </c>
      <c r="BB15" s="15">
        <v>-4.911556</v>
      </c>
      <c r="BC15" s="15">
        <v>-4.4829210000000002</v>
      </c>
      <c r="BD15" s="15">
        <v>-4.945112</v>
      </c>
      <c r="BE15" s="15">
        <v>-3.6634769999999999</v>
      </c>
      <c r="BF15" s="15">
        <v>-3.2850820000000001</v>
      </c>
      <c r="BG15" s="15">
        <v>2.4462090000000001</v>
      </c>
      <c r="BH15" s="15">
        <v>4.0918789999999996</v>
      </c>
      <c r="BI15" s="15">
        <v>9.341208</v>
      </c>
      <c r="BJ15" s="15">
        <v>14.058695999999999</v>
      </c>
      <c r="BK15" s="15">
        <v>12.464962999999999</v>
      </c>
      <c r="BL15" s="15">
        <v>10.060468999999999</v>
      </c>
      <c r="BM15" s="15">
        <v>8.3044829999999994</v>
      </c>
      <c r="BN15" s="15">
        <v>8.0239840000000004</v>
      </c>
      <c r="BO15" s="15">
        <v>7.5220589999999996</v>
      </c>
      <c r="BP15" s="15">
        <v>4.363429</v>
      </c>
      <c r="BQ15" s="15">
        <v>4.363429</v>
      </c>
      <c r="BR15" s="15">
        <v>4.363429</v>
      </c>
      <c r="BS15" s="15">
        <v>4.363429</v>
      </c>
      <c r="BT15" s="15">
        <v>4.363429</v>
      </c>
      <c r="BU15" s="15">
        <v>4.363429</v>
      </c>
      <c r="BV15" s="15">
        <v>4.363429</v>
      </c>
      <c r="BW15" s="15">
        <v>4.363429</v>
      </c>
      <c r="BX15" s="15">
        <v>4.363429</v>
      </c>
      <c r="BY15" s="15">
        <v>4.363429</v>
      </c>
      <c r="BZ15" s="15">
        <v>4.363429</v>
      </c>
      <c r="CA15" s="15">
        <v>4.363429</v>
      </c>
      <c r="CB15" s="15">
        <v>4.363429</v>
      </c>
      <c r="CC15" s="15"/>
      <c r="CD15" s="15"/>
      <c r="CE15" s="15"/>
      <c r="CF15" s="15"/>
      <c r="CG15" s="15"/>
      <c r="CH15" s="15"/>
      <c r="CI15" s="15"/>
      <c r="CJ15" s="15"/>
      <c r="CK15" s="15"/>
      <c r="CL15" s="15"/>
      <c r="CM15" s="15"/>
      <c r="CN15" s="15"/>
      <c r="CO15" s="15"/>
      <c r="CP15" s="15"/>
      <c r="CQ15" s="15"/>
      <c r="CR15" s="15"/>
      <c r="CS15" s="15"/>
      <c r="CT15" s="15"/>
      <c r="CU15" s="15"/>
      <c r="CV15" s="15"/>
      <c r="CW15" s="15"/>
      <c r="CX15" s="15"/>
      <c r="CY15" s="15"/>
      <c r="CZ15" s="15"/>
      <c r="DA15" s="15"/>
      <c r="DB15" s="15"/>
      <c r="DC15" s="15"/>
      <c r="DD15" s="15"/>
      <c r="DE15" s="15"/>
      <c r="DF15" s="15"/>
      <c r="DG15" s="15"/>
      <c r="DH15" s="15"/>
      <c r="DI15" s="15"/>
      <c r="DJ15" s="15"/>
      <c r="DK15" s="15"/>
      <c r="DL15" s="15"/>
      <c r="DM15" s="15"/>
      <c r="DN15" s="15"/>
      <c r="DO15" s="15"/>
      <c r="DP15" s="15"/>
      <c r="DQ15" s="15"/>
      <c r="DR15" s="15"/>
      <c r="DS15" s="15"/>
      <c r="DT15" s="15"/>
      <c r="DU15" s="15"/>
      <c r="DV15" s="15"/>
      <c r="DW15" s="15"/>
      <c r="DX15" s="15"/>
      <c r="DY15" s="15"/>
      <c r="DZ15" s="15"/>
      <c r="EA15" s="15"/>
      <c r="EB15" s="15"/>
      <c r="EC15" s="15"/>
      <c r="ED15" s="15"/>
      <c r="EE15" s="15"/>
      <c r="EF15" s="15"/>
      <c r="EG15" s="15"/>
      <c r="EH15" s="15"/>
      <c r="EI15" s="15"/>
      <c r="EJ15" s="15"/>
      <c r="EK15" s="15"/>
      <c r="EL15" s="15"/>
      <c r="EM15" s="15"/>
      <c r="EN15" s="15"/>
      <c r="EO15" s="15"/>
      <c r="EP15" s="15"/>
      <c r="EQ15" s="15"/>
      <c r="ER15" s="15"/>
      <c r="ES15" s="15"/>
      <c r="ET15" s="15"/>
      <c r="EU15" s="15"/>
      <c r="EV15" s="15"/>
      <c r="EW15" s="15"/>
      <c r="EX15" s="15"/>
      <c r="EY15" s="15"/>
      <c r="EZ15" s="15"/>
      <c r="FA15" s="15"/>
      <c r="FB15" s="15"/>
      <c r="FC15" s="15"/>
      <c r="FD15" s="15"/>
      <c r="FE15" s="15"/>
      <c r="FF15" s="15"/>
      <c r="FG15" s="15"/>
      <c r="FH15" s="15"/>
      <c r="FI15" s="15"/>
      <c r="FJ15" s="15"/>
      <c r="FK15" s="15"/>
      <c r="FL15" s="15"/>
      <c r="FM15" s="15"/>
      <c r="FN15" s="15"/>
      <c r="FO15" s="15"/>
      <c r="FP15" s="15"/>
      <c r="FQ15" s="15"/>
      <c r="FR15" s="15"/>
      <c r="FS15" s="15"/>
      <c r="FT15" s="15"/>
      <c r="FU15" s="15"/>
      <c r="FV15" s="15"/>
      <c r="FW15" s="15"/>
      <c r="FX15" s="15"/>
      <c r="FY15" s="15"/>
      <c r="FZ15" s="15"/>
      <c r="GA15" s="15"/>
      <c r="GB15" s="15"/>
      <c r="GC15" s="15"/>
      <c r="GD15" s="15"/>
      <c r="GE15" s="15"/>
      <c r="GF15" s="15"/>
      <c r="GG15" s="15"/>
      <c r="GH15" s="15"/>
      <c r="GI15" s="15"/>
      <c r="GJ15" s="15"/>
      <c r="GK15" s="15"/>
      <c r="GL15" s="15"/>
      <c r="GM15" s="15"/>
      <c r="GN15" s="15"/>
      <c r="GO15" s="15"/>
      <c r="GP15" s="15"/>
      <c r="GQ15" s="15"/>
      <c r="GR15" s="15"/>
      <c r="GS15" s="15"/>
      <c r="GT15" s="15"/>
      <c r="GU15" s="15"/>
      <c r="GV15" s="15"/>
      <c r="GW15" s="15"/>
      <c r="GX15" s="15"/>
      <c r="GY15" s="15"/>
      <c r="GZ15" s="15"/>
      <c r="HA15" s="15"/>
      <c r="HB15" s="15"/>
      <c r="HC15" s="15"/>
      <c r="HD15" s="15"/>
      <c r="HE15" s="15"/>
      <c r="HF15" s="15"/>
      <c r="HG15" s="15"/>
      <c r="HH15" s="15"/>
      <c r="HI15" s="15"/>
      <c r="HJ15" s="15"/>
      <c r="HK15" s="15"/>
      <c r="HL15" s="15"/>
      <c r="HM15" s="15"/>
      <c r="HN15" s="15"/>
      <c r="HO15" s="15"/>
      <c r="HP15" s="15"/>
      <c r="HQ15" s="15"/>
      <c r="HR15" s="15"/>
      <c r="HS15" s="15"/>
      <c r="HT15" s="15"/>
      <c r="HU15" s="15"/>
      <c r="HV15" s="15"/>
      <c r="HW15" s="15"/>
      <c r="HX15" s="15"/>
      <c r="HY15" s="15"/>
    </row>
    <row r="16" spans="1:233">
      <c r="A16" s="15">
        <v>-5.9596020000000003</v>
      </c>
      <c r="B16" s="15">
        <v>-6.3524969999999996</v>
      </c>
      <c r="C16" s="15">
        <v>-6.3781840000000001</v>
      </c>
      <c r="D16" s="15">
        <v>-4.7702470000000003</v>
      </c>
      <c r="E16" s="15">
        <v>-3.58649</v>
      </c>
      <c r="F16" s="15">
        <v>-3.1576339999999998</v>
      </c>
      <c r="G16" s="15">
        <v>-6.8643599999999996</v>
      </c>
      <c r="H16" s="15">
        <v>-4.889087</v>
      </c>
      <c r="I16" s="15">
        <v>-3.4370850000000002</v>
      </c>
      <c r="J16" s="15">
        <v>-0.64326499999999998</v>
      </c>
      <c r="K16" s="15">
        <v>-2.2037559999999998</v>
      </c>
      <c r="L16" s="15">
        <v>-2.2844509999999998</v>
      </c>
      <c r="M16" s="15">
        <v>0.65023399999999998</v>
      </c>
      <c r="N16" s="15">
        <v>3.044276</v>
      </c>
      <c r="O16" s="15">
        <v>4.6280549999999998</v>
      </c>
      <c r="P16" s="15">
        <v>0.86642799999999998</v>
      </c>
      <c r="Q16" s="15">
        <v>4.6757590000000002</v>
      </c>
      <c r="R16" s="15">
        <v>3.3948420000000001</v>
      </c>
      <c r="S16" s="15">
        <v>5.9283809999999999</v>
      </c>
      <c r="T16" s="15">
        <v>4.5364870000000002</v>
      </c>
      <c r="U16" s="15">
        <v>5.0986320000000003</v>
      </c>
      <c r="V16" s="15">
        <v>0.52285000000000004</v>
      </c>
      <c r="W16" s="15">
        <v>-0.18790399999999999</v>
      </c>
      <c r="X16" s="15">
        <v>-2.0985559999999999</v>
      </c>
      <c r="Y16" s="15">
        <v>-1.084768</v>
      </c>
      <c r="Z16" s="15">
        <v>-1.476227</v>
      </c>
      <c r="AA16" s="15">
        <v>0.87963499999999994</v>
      </c>
      <c r="AB16" s="15">
        <v>-1.2159450000000001</v>
      </c>
      <c r="AC16" s="15">
        <v>-0.70290300000000006</v>
      </c>
      <c r="AD16" s="15">
        <v>-1.9487270000000001</v>
      </c>
      <c r="AE16" s="15">
        <v>-0.65380000000000005</v>
      </c>
      <c r="AF16" s="15">
        <v>-5.1481909999999997</v>
      </c>
      <c r="AG16" s="15">
        <v>-3.0292110000000001</v>
      </c>
      <c r="AH16" s="15">
        <v>-5.5601079999999996</v>
      </c>
      <c r="AI16" s="15">
        <v>-3.153845</v>
      </c>
      <c r="AJ16" s="15">
        <v>-0.90535200000000005</v>
      </c>
      <c r="AK16" s="15">
        <v>0.95254899999999998</v>
      </c>
      <c r="AL16" s="15">
        <v>1.994907</v>
      </c>
      <c r="AM16" s="15">
        <v>4.8022710000000002</v>
      </c>
      <c r="AN16" s="15">
        <v>3.3611420000000001</v>
      </c>
      <c r="AO16" s="15">
        <v>2.3534359999999999</v>
      </c>
      <c r="AP16" s="15">
        <v>1.6338509999999999</v>
      </c>
      <c r="AQ16" s="15">
        <v>0.57318800000000003</v>
      </c>
      <c r="AR16" s="15">
        <v>2.6721270000000001</v>
      </c>
      <c r="AS16" s="15">
        <v>-0.14324000000000001</v>
      </c>
      <c r="AT16" s="15">
        <v>1.7626949999999999</v>
      </c>
      <c r="AU16" s="15">
        <v>3.8689209999999998</v>
      </c>
      <c r="AV16" s="15">
        <v>1.000362</v>
      </c>
      <c r="AW16" s="15">
        <v>3.636952</v>
      </c>
      <c r="AX16" s="15">
        <v>-0.18026500000000001</v>
      </c>
      <c r="AY16" s="15">
        <v>-0.65414899999999998</v>
      </c>
      <c r="AZ16" s="15">
        <v>-0.527752</v>
      </c>
      <c r="BA16" s="15">
        <v>-0.95570299999999997</v>
      </c>
      <c r="BB16" s="15">
        <v>-0.87488600000000005</v>
      </c>
      <c r="BC16" s="15">
        <v>1.0893330000000001</v>
      </c>
      <c r="BD16" s="15">
        <v>1.693222</v>
      </c>
      <c r="BE16" s="15">
        <v>-0.71261799999999997</v>
      </c>
      <c r="BF16" s="15">
        <v>2.6211959999999999</v>
      </c>
      <c r="BG16" s="15">
        <v>3.810981</v>
      </c>
      <c r="BH16" s="15">
        <v>2.0800160000000001</v>
      </c>
      <c r="BI16" s="15">
        <v>1.847656</v>
      </c>
      <c r="BJ16" s="15">
        <v>1.1867829999999999</v>
      </c>
      <c r="BK16" s="15">
        <v>2.5948910000000001</v>
      </c>
      <c r="BL16" s="15">
        <v>2.3474490000000001</v>
      </c>
      <c r="BM16" s="15">
        <v>-0.28087699999999999</v>
      </c>
      <c r="BN16" s="15">
        <v>0.19033800000000001</v>
      </c>
      <c r="BO16" s="15">
        <v>-0.159355</v>
      </c>
      <c r="BP16" s="15">
        <v>-0.65848499999999999</v>
      </c>
      <c r="BQ16" s="15">
        <v>-0.65848499999999999</v>
      </c>
      <c r="BR16" s="15">
        <v>-0.65848499999999999</v>
      </c>
      <c r="BS16" s="15">
        <v>-0.65848499999999999</v>
      </c>
      <c r="BT16" s="15">
        <v>-0.65848499999999999</v>
      </c>
      <c r="BU16" s="15">
        <v>-0.65848499999999999</v>
      </c>
      <c r="BV16" s="15">
        <v>-0.65848499999999999</v>
      </c>
      <c r="BW16" s="15">
        <v>-0.65848499999999999</v>
      </c>
      <c r="BX16" s="15">
        <v>-0.65848499999999999</v>
      </c>
      <c r="BY16" s="15">
        <v>-0.65848499999999999</v>
      </c>
      <c r="BZ16" s="15">
        <v>-0.65848499999999999</v>
      </c>
      <c r="CA16" s="15">
        <v>-0.65848499999999999</v>
      </c>
      <c r="CB16" s="15">
        <v>-0.65848499999999999</v>
      </c>
      <c r="CC16" s="15"/>
      <c r="CD16" s="15"/>
      <c r="CE16" s="15"/>
      <c r="CF16" s="15"/>
      <c r="CG16" s="15"/>
      <c r="CH16" s="15"/>
      <c r="CI16" s="15"/>
      <c r="CJ16" s="15"/>
      <c r="CK16" s="15"/>
      <c r="CL16" s="15"/>
      <c r="CM16" s="15"/>
      <c r="CN16" s="15"/>
      <c r="CO16" s="15"/>
      <c r="CP16" s="15"/>
      <c r="CQ16" s="15"/>
      <c r="CR16" s="15"/>
      <c r="CS16" s="15"/>
      <c r="CT16" s="15"/>
      <c r="CU16" s="15"/>
      <c r="CV16" s="15"/>
      <c r="CW16" s="15"/>
      <c r="CX16" s="15"/>
      <c r="CY16" s="15"/>
      <c r="CZ16" s="15"/>
      <c r="DA16" s="15"/>
      <c r="DB16" s="15"/>
      <c r="DC16" s="15"/>
      <c r="DD16" s="15"/>
      <c r="DE16" s="15"/>
      <c r="DF16" s="15"/>
      <c r="DG16" s="15"/>
      <c r="DH16" s="15"/>
      <c r="DI16" s="15"/>
      <c r="DJ16" s="15"/>
      <c r="DK16" s="15"/>
      <c r="DL16" s="15"/>
      <c r="DM16" s="15"/>
      <c r="DN16" s="15"/>
      <c r="DO16" s="15"/>
      <c r="DP16" s="15"/>
      <c r="DQ16" s="15"/>
      <c r="DR16" s="15"/>
      <c r="DS16" s="15"/>
      <c r="DT16" s="15"/>
      <c r="DU16" s="15"/>
      <c r="DV16" s="15"/>
      <c r="DW16" s="15"/>
      <c r="DX16" s="15"/>
      <c r="DY16" s="15"/>
      <c r="DZ16" s="15"/>
      <c r="EA16" s="15"/>
      <c r="EB16" s="15"/>
      <c r="EC16" s="15"/>
      <c r="ED16" s="15"/>
      <c r="EE16" s="15"/>
      <c r="EF16" s="15"/>
      <c r="EG16" s="15"/>
      <c r="EH16" s="15"/>
      <c r="EI16" s="15"/>
      <c r="EJ16" s="15"/>
      <c r="EK16" s="15"/>
      <c r="EL16" s="15"/>
      <c r="EM16" s="15"/>
      <c r="EN16" s="15"/>
      <c r="EO16" s="15"/>
      <c r="EP16" s="15"/>
      <c r="EQ16" s="15"/>
      <c r="ER16" s="15"/>
      <c r="ES16" s="15"/>
      <c r="ET16" s="15"/>
      <c r="EU16" s="15"/>
      <c r="EV16" s="15"/>
      <c r="EW16" s="15"/>
      <c r="EX16" s="15"/>
      <c r="EY16" s="15"/>
      <c r="EZ16" s="15"/>
      <c r="FA16" s="15"/>
      <c r="FB16" s="15"/>
      <c r="FC16" s="15"/>
      <c r="FD16" s="15"/>
      <c r="FE16" s="15"/>
      <c r="FF16" s="15"/>
      <c r="FG16" s="15"/>
      <c r="FH16" s="15"/>
      <c r="FI16" s="15"/>
      <c r="FJ16" s="15"/>
      <c r="FK16" s="15"/>
      <c r="FL16" s="15"/>
      <c r="FM16" s="15"/>
      <c r="FN16" s="15"/>
      <c r="FO16" s="15"/>
      <c r="FP16" s="15"/>
      <c r="FQ16" s="15"/>
      <c r="FR16" s="15"/>
      <c r="FS16" s="15"/>
      <c r="FT16" s="15"/>
      <c r="FU16" s="15"/>
      <c r="FV16" s="15"/>
      <c r="FW16" s="15"/>
      <c r="FX16" s="15"/>
      <c r="FY16" s="15"/>
      <c r="FZ16" s="15"/>
      <c r="GA16" s="15"/>
      <c r="GB16" s="15"/>
      <c r="GC16" s="15"/>
      <c r="GD16" s="15"/>
      <c r="GE16" s="15"/>
      <c r="GF16" s="15"/>
      <c r="GG16" s="15"/>
      <c r="GH16" s="15"/>
      <c r="GI16" s="15"/>
      <c r="GJ16" s="15"/>
      <c r="GK16" s="15"/>
      <c r="GL16" s="15"/>
      <c r="GM16" s="15"/>
      <c r="GN16" s="15"/>
      <c r="GO16" s="15"/>
      <c r="GP16" s="15"/>
      <c r="GQ16" s="15"/>
      <c r="GR16" s="15"/>
      <c r="GS16" s="15"/>
      <c r="GT16" s="15"/>
      <c r="GU16" s="15"/>
      <c r="GV16" s="15"/>
      <c r="GW16" s="15"/>
      <c r="GX16" s="15"/>
      <c r="GY16" s="15"/>
      <c r="GZ16" s="15"/>
      <c r="HA16" s="15"/>
      <c r="HB16" s="15"/>
      <c r="HC16" s="15"/>
      <c r="HD16" s="15"/>
      <c r="HE16" s="15"/>
      <c r="HF16" s="15"/>
      <c r="HG16" s="15"/>
      <c r="HH16" s="15"/>
      <c r="HI16" s="15"/>
      <c r="HJ16" s="15"/>
      <c r="HK16" s="15"/>
      <c r="HL16" s="15"/>
      <c r="HM16" s="15"/>
      <c r="HN16" s="15"/>
      <c r="HO16" s="15"/>
      <c r="HP16" s="15"/>
      <c r="HQ16" s="15"/>
      <c r="HR16" s="15"/>
      <c r="HS16" s="15"/>
      <c r="HT16" s="15"/>
      <c r="HU16" s="15"/>
      <c r="HV16" s="15"/>
      <c r="HW16" s="15"/>
      <c r="HX16" s="15"/>
      <c r="HY16" s="15"/>
    </row>
    <row r="17" spans="1:233">
      <c r="A17" s="15">
        <v>-3.039174</v>
      </c>
      <c r="B17" s="15">
        <v>-2.4771619999999999</v>
      </c>
      <c r="C17" s="15">
        <v>-3.5837469999999998</v>
      </c>
      <c r="D17" s="15">
        <v>-5.1274600000000001</v>
      </c>
      <c r="E17" s="15">
        <v>-0.98877700000000002</v>
      </c>
      <c r="F17" s="15">
        <v>-0.78037299999999998</v>
      </c>
      <c r="G17" s="15">
        <v>-0.244481</v>
      </c>
      <c r="H17" s="15">
        <v>-0.92009300000000005</v>
      </c>
      <c r="I17" s="15">
        <v>-1.852662</v>
      </c>
      <c r="J17" s="15">
        <v>-0.46357399999999999</v>
      </c>
      <c r="K17" s="15">
        <v>-1.4504379999999999</v>
      </c>
      <c r="L17" s="15">
        <v>0.76409300000000002</v>
      </c>
      <c r="M17" s="15">
        <v>3.2459229999999999</v>
      </c>
      <c r="N17" s="15">
        <v>1.445818</v>
      </c>
      <c r="O17" s="15">
        <v>-1.5793680000000001</v>
      </c>
      <c r="P17" s="15">
        <v>-0.82151600000000002</v>
      </c>
      <c r="Q17" s="15">
        <v>-1.858878</v>
      </c>
      <c r="R17" s="15">
        <v>-2.1856680000000002</v>
      </c>
      <c r="S17" s="15">
        <v>-2.7042670000000002</v>
      </c>
      <c r="T17" s="15">
        <v>-2.7379730000000002</v>
      </c>
      <c r="U17" s="15">
        <v>-5.461919</v>
      </c>
      <c r="V17" s="15">
        <v>-4.4586139999999999</v>
      </c>
      <c r="W17" s="15">
        <v>-5.063205</v>
      </c>
      <c r="X17" s="15">
        <v>-4.583405</v>
      </c>
      <c r="Y17" s="15">
        <v>-3.1377739999999998</v>
      </c>
      <c r="Z17" s="15">
        <v>-0.97989300000000001</v>
      </c>
      <c r="AA17" s="15">
        <v>-1.651546</v>
      </c>
      <c r="AB17" s="15">
        <v>-3.224396</v>
      </c>
      <c r="AC17" s="15">
        <v>-4.8188659999999999</v>
      </c>
      <c r="AD17" s="15">
        <v>-2.179881</v>
      </c>
      <c r="AE17" s="15">
        <v>3.1959399999999998</v>
      </c>
      <c r="AF17" s="15">
        <v>6.6831670000000001</v>
      </c>
      <c r="AG17" s="15">
        <v>4.7696550000000002</v>
      </c>
      <c r="AH17" s="15">
        <v>7.8969180000000003</v>
      </c>
      <c r="AI17" s="15">
        <v>6.8308289999999996</v>
      </c>
      <c r="AJ17" s="15">
        <v>3.8299240000000001</v>
      </c>
      <c r="AK17" s="15">
        <v>1.6387849999999999</v>
      </c>
      <c r="AL17" s="15">
        <v>2.805771</v>
      </c>
      <c r="AM17" s="15">
        <v>1.2529859999999999</v>
      </c>
      <c r="AN17" s="15">
        <v>0.39452900000000002</v>
      </c>
      <c r="AO17" s="15">
        <v>-0.87935600000000003</v>
      </c>
      <c r="AP17" s="15">
        <v>4.5728150000000003</v>
      </c>
      <c r="AQ17" s="15">
        <v>6.4386109999999999</v>
      </c>
      <c r="AR17" s="15">
        <v>6.3218560000000004</v>
      </c>
      <c r="AS17" s="15">
        <v>5.8047139999999997</v>
      </c>
      <c r="AT17" s="15">
        <v>7.4751329999999996</v>
      </c>
      <c r="AU17" s="15">
        <v>5.3229280000000001</v>
      </c>
      <c r="AV17" s="15">
        <v>3.0166719999999998</v>
      </c>
      <c r="AW17" s="15">
        <v>3.7526579999999998</v>
      </c>
      <c r="AX17" s="15">
        <v>0.73325399999999996</v>
      </c>
      <c r="AY17" s="15">
        <v>-0.43238500000000002</v>
      </c>
      <c r="AZ17" s="15">
        <v>6.1387999999999998E-2</v>
      </c>
      <c r="BA17" s="15">
        <v>-0.52859699999999998</v>
      </c>
      <c r="BB17" s="15">
        <v>0.110522</v>
      </c>
      <c r="BC17" s="15">
        <v>3.9759000000000002</v>
      </c>
      <c r="BD17" s="15">
        <v>3.256453</v>
      </c>
      <c r="BE17" s="15">
        <v>0.91117499999999996</v>
      </c>
      <c r="BF17" s="15">
        <v>-2.955336</v>
      </c>
      <c r="BG17" s="15">
        <v>-0.95370699999999997</v>
      </c>
      <c r="BH17" s="15">
        <v>-9.7710000000000002E-3</v>
      </c>
      <c r="BI17" s="15">
        <v>-0.83841600000000005</v>
      </c>
      <c r="BJ17" s="15">
        <v>-7.9260999999999998E-2</v>
      </c>
      <c r="BK17" s="15">
        <v>2.309212</v>
      </c>
      <c r="BL17" s="15">
        <v>3.9651770000000002</v>
      </c>
      <c r="BM17" s="15">
        <v>1.029447</v>
      </c>
      <c r="BN17" s="15">
        <v>0.74328300000000003</v>
      </c>
      <c r="BO17" s="15">
        <v>1.3207359999999999</v>
      </c>
      <c r="BP17" s="15">
        <v>0.79854400000000003</v>
      </c>
      <c r="BQ17" s="15">
        <v>0.79854400000000003</v>
      </c>
      <c r="BR17" s="15">
        <v>0.79854400000000003</v>
      </c>
      <c r="BS17" s="15">
        <v>0.79854400000000003</v>
      </c>
      <c r="BT17" s="15">
        <v>0.79854400000000003</v>
      </c>
      <c r="BU17" s="15">
        <v>0.79854400000000003</v>
      </c>
      <c r="BV17" s="15">
        <v>0.79854400000000003</v>
      </c>
      <c r="BW17" s="15">
        <v>0.79854400000000003</v>
      </c>
      <c r="BX17" s="15">
        <v>0.79854400000000003</v>
      </c>
      <c r="BY17" s="15">
        <v>0.79854400000000003</v>
      </c>
      <c r="BZ17" s="15">
        <v>0.79854400000000003</v>
      </c>
      <c r="CA17" s="15">
        <v>0.79854400000000003</v>
      </c>
      <c r="CB17" s="15">
        <v>0.79854400000000003</v>
      </c>
      <c r="CC17" s="15"/>
      <c r="CD17" s="15"/>
      <c r="CE17" s="15"/>
      <c r="CF17" s="15"/>
      <c r="CG17" s="15"/>
      <c r="CH17" s="15"/>
      <c r="CI17" s="15"/>
      <c r="CJ17" s="15"/>
      <c r="CK17" s="15"/>
      <c r="CL17" s="15"/>
      <c r="CM17" s="15"/>
      <c r="CN17" s="15"/>
      <c r="CO17" s="15"/>
      <c r="CP17" s="15"/>
      <c r="CQ17" s="15"/>
      <c r="CR17" s="15"/>
      <c r="CS17" s="15"/>
      <c r="CT17" s="15"/>
      <c r="CU17" s="15"/>
      <c r="CV17" s="15"/>
      <c r="CW17" s="15"/>
      <c r="CX17" s="15"/>
      <c r="CY17" s="15"/>
      <c r="CZ17" s="15"/>
      <c r="DA17" s="15"/>
      <c r="DB17" s="15"/>
      <c r="DC17" s="15"/>
      <c r="DD17" s="15"/>
      <c r="DE17" s="15"/>
      <c r="DF17" s="15"/>
      <c r="DG17" s="15"/>
      <c r="DH17" s="15"/>
      <c r="DI17" s="15"/>
      <c r="DJ17" s="15"/>
      <c r="DK17" s="15"/>
      <c r="DL17" s="15"/>
      <c r="DM17" s="15"/>
      <c r="DN17" s="15"/>
      <c r="DO17" s="15"/>
      <c r="DP17" s="15"/>
      <c r="DQ17" s="15"/>
      <c r="DR17" s="15"/>
      <c r="DS17" s="15"/>
      <c r="DT17" s="15"/>
      <c r="DU17" s="15"/>
      <c r="DV17" s="15"/>
      <c r="DW17" s="15"/>
      <c r="DX17" s="15"/>
      <c r="DY17" s="15"/>
      <c r="DZ17" s="15"/>
      <c r="EA17" s="15"/>
      <c r="EB17" s="15"/>
      <c r="EC17" s="15"/>
      <c r="ED17" s="15"/>
      <c r="EE17" s="15"/>
      <c r="EF17" s="15"/>
      <c r="EG17" s="15"/>
      <c r="EH17" s="15"/>
      <c r="EI17" s="15"/>
      <c r="EJ17" s="15"/>
      <c r="EK17" s="15"/>
      <c r="EL17" s="15"/>
      <c r="EM17" s="15"/>
      <c r="EN17" s="15"/>
      <c r="EO17" s="15"/>
      <c r="EP17" s="15"/>
      <c r="EQ17" s="15"/>
      <c r="ER17" s="15"/>
      <c r="ES17" s="15"/>
      <c r="ET17" s="15"/>
      <c r="EU17" s="15"/>
      <c r="EV17" s="15"/>
      <c r="EW17" s="15"/>
      <c r="EX17" s="15"/>
      <c r="EY17" s="15"/>
      <c r="EZ17" s="15"/>
      <c r="FA17" s="15"/>
      <c r="FB17" s="15"/>
      <c r="FC17" s="15"/>
      <c r="FD17" s="15"/>
      <c r="FE17" s="15"/>
      <c r="FF17" s="15"/>
      <c r="FG17" s="15"/>
      <c r="FH17" s="15"/>
      <c r="FI17" s="15"/>
      <c r="FJ17" s="15"/>
      <c r="FK17" s="15"/>
      <c r="FL17" s="15"/>
      <c r="FM17" s="15"/>
      <c r="FN17" s="15"/>
      <c r="FO17" s="15"/>
      <c r="FP17" s="15"/>
      <c r="FQ17" s="15"/>
      <c r="FR17" s="15"/>
      <c r="FS17" s="15"/>
      <c r="FT17" s="15"/>
      <c r="FU17" s="15"/>
      <c r="FV17" s="15"/>
      <c r="FW17" s="15"/>
      <c r="FX17" s="15"/>
      <c r="FY17" s="15"/>
      <c r="FZ17" s="15"/>
      <c r="GA17" s="15"/>
      <c r="GB17" s="15"/>
      <c r="GC17" s="15"/>
      <c r="GD17" s="15"/>
      <c r="GE17" s="15"/>
      <c r="GF17" s="15"/>
      <c r="GG17" s="15"/>
      <c r="GH17" s="15"/>
      <c r="GI17" s="15"/>
      <c r="GJ17" s="15"/>
      <c r="GK17" s="15"/>
      <c r="GL17" s="15"/>
      <c r="GM17" s="15"/>
      <c r="GN17" s="15"/>
      <c r="GO17" s="15"/>
      <c r="GP17" s="15"/>
      <c r="GQ17" s="15"/>
      <c r="GR17" s="15"/>
      <c r="GS17" s="15"/>
      <c r="GT17" s="15"/>
      <c r="GU17" s="15"/>
      <c r="GV17" s="15"/>
      <c r="GW17" s="15"/>
      <c r="GX17" s="15"/>
      <c r="GY17" s="15"/>
      <c r="GZ17" s="15"/>
      <c r="HA17" s="15"/>
      <c r="HB17" s="15"/>
      <c r="HC17" s="15"/>
      <c r="HD17" s="15"/>
      <c r="HE17" s="15"/>
      <c r="HF17" s="15"/>
      <c r="HG17" s="15"/>
      <c r="HH17" s="15"/>
      <c r="HI17" s="15"/>
      <c r="HJ17" s="15"/>
      <c r="HK17" s="15"/>
      <c r="HL17" s="15"/>
      <c r="HM17" s="15"/>
      <c r="HN17" s="15"/>
      <c r="HO17" s="15"/>
      <c r="HP17" s="15"/>
      <c r="HQ17" s="15"/>
      <c r="HR17" s="15"/>
      <c r="HS17" s="15"/>
      <c r="HT17" s="15"/>
      <c r="HU17" s="15"/>
      <c r="HV17" s="15"/>
      <c r="HW17" s="15"/>
      <c r="HX17" s="15"/>
      <c r="HY17" s="15"/>
    </row>
    <row r="18" spans="1:233">
      <c r="A18" s="15">
        <v>-2.6017480000000002</v>
      </c>
      <c r="B18" s="15">
        <v>-2.8762629999999998</v>
      </c>
      <c r="C18" s="15">
        <v>6.4043000000000003E-2</v>
      </c>
      <c r="D18" s="15">
        <v>-3.3519290000000002</v>
      </c>
      <c r="E18" s="15">
        <v>-3.1701679999999999</v>
      </c>
      <c r="F18" s="15">
        <v>1.615996</v>
      </c>
      <c r="G18" s="15">
        <v>0.886513</v>
      </c>
      <c r="H18" s="15">
        <v>-0.108724</v>
      </c>
      <c r="I18" s="15">
        <v>-2.0105879999999998</v>
      </c>
      <c r="J18" s="15">
        <v>-0.75783299999999998</v>
      </c>
      <c r="K18" s="15">
        <v>-1.076182</v>
      </c>
      <c r="L18" s="15">
        <v>-0.50982000000000005</v>
      </c>
      <c r="M18" s="15">
        <v>1.293466</v>
      </c>
      <c r="N18" s="15">
        <v>-3.1813579999999999</v>
      </c>
      <c r="O18" s="15">
        <v>-2.720739</v>
      </c>
      <c r="P18" s="15">
        <v>1.254723</v>
      </c>
      <c r="Q18" s="15">
        <v>0.84643299999999999</v>
      </c>
      <c r="R18" s="15">
        <v>-2.7706499999999998</v>
      </c>
      <c r="S18" s="15">
        <v>-3.4335439999999999</v>
      </c>
      <c r="T18" s="15">
        <v>-3.7497259999999999</v>
      </c>
      <c r="U18" s="15">
        <v>0.104264</v>
      </c>
      <c r="V18" s="15">
        <v>-3.1862119999999998</v>
      </c>
      <c r="W18" s="15">
        <v>-6.7596759999999998</v>
      </c>
      <c r="X18" s="15">
        <v>-3.2065959999999998</v>
      </c>
      <c r="Y18" s="15">
        <v>-1.927138</v>
      </c>
      <c r="Z18" s="15">
        <v>-3.083793</v>
      </c>
      <c r="AA18" s="15">
        <v>-5.8357869999999998</v>
      </c>
      <c r="AB18" s="15">
        <v>-4.9613459999999998</v>
      </c>
      <c r="AC18" s="15">
        <v>-4.255312</v>
      </c>
      <c r="AD18" s="15">
        <v>-4.215903</v>
      </c>
      <c r="AE18" s="15">
        <v>0.11978900000000001</v>
      </c>
      <c r="AF18" s="15">
        <v>-1.5404770000000001</v>
      </c>
      <c r="AG18" s="15">
        <v>-0.87170800000000004</v>
      </c>
      <c r="AH18" s="15">
        <v>-1.442204</v>
      </c>
      <c r="AI18" s="15">
        <v>0.332401</v>
      </c>
      <c r="AJ18" s="15">
        <v>0.43696699999999999</v>
      </c>
      <c r="AK18" s="15">
        <v>2.7101190000000002</v>
      </c>
      <c r="AL18" s="15">
        <v>1.1299600000000001</v>
      </c>
      <c r="AM18" s="15">
        <v>2.2576350000000001</v>
      </c>
      <c r="AN18" s="15">
        <v>3.057455</v>
      </c>
      <c r="AO18" s="15">
        <v>3.0241310000000001</v>
      </c>
      <c r="AP18" s="15">
        <v>1.290227</v>
      </c>
      <c r="AQ18" s="15">
        <v>0.48600199999999999</v>
      </c>
      <c r="AR18" s="15">
        <v>0.54094299999999995</v>
      </c>
      <c r="AS18" s="15">
        <v>3.1047039999999999</v>
      </c>
      <c r="AT18" s="15">
        <v>2.1484719999999999</v>
      </c>
      <c r="AU18" s="15">
        <v>-2.0559000000000001E-2</v>
      </c>
      <c r="AV18" s="15">
        <v>4.5205770000000003</v>
      </c>
      <c r="AW18" s="15">
        <v>6.059005</v>
      </c>
      <c r="AX18" s="15">
        <v>6.3998730000000004</v>
      </c>
      <c r="AY18" s="15">
        <v>4.8877009999999999</v>
      </c>
      <c r="AZ18" s="15">
        <v>3.0618340000000002</v>
      </c>
      <c r="BA18" s="15">
        <v>0.61577000000000004</v>
      </c>
      <c r="BB18" s="15">
        <v>-2.598033</v>
      </c>
      <c r="BC18" s="15">
        <v>-2.0371000000000001</v>
      </c>
      <c r="BD18" s="15">
        <v>-1.415165</v>
      </c>
      <c r="BE18" s="15">
        <v>-4.9644009999999996</v>
      </c>
      <c r="BF18" s="15">
        <v>-8.1006660000000004</v>
      </c>
      <c r="BG18" s="15">
        <v>-11.085804</v>
      </c>
      <c r="BH18" s="15">
        <v>-6.7832280000000003</v>
      </c>
      <c r="BI18" s="15">
        <v>-5.4041100000000002</v>
      </c>
      <c r="BJ18" s="15">
        <v>-6.4052879999999996</v>
      </c>
      <c r="BK18" s="15">
        <v>-9.1009349999999998</v>
      </c>
      <c r="BL18" s="15">
        <v>-5.7843859999999996</v>
      </c>
      <c r="BM18" s="15">
        <v>-4.6366209999999999</v>
      </c>
      <c r="BN18" s="15">
        <v>-3.807356</v>
      </c>
      <c r="BO18" s="15">
        <v>-8.1749810000000007</v>
      </c>
      <c r="BP18" s="15">
        <v>-5.7097920000000002</v>
      </c>
      <c r="BQ18" s="15">
        <v>-5.7097920000000002</v>
      </c>
      <c r="BR18" s="15">
        <v>-5.7097920000000002</v>
      </c>
      <c r="BS18" s="15">
        <v>-5.7097920000000002</v>
      </c>
      <c r="BT18" s="15">
        <v>-5.7097920000000002</v>
      </c>
      <c r="BU18" s="15">
        <v>-5.7097920000000002</v>
      </c>
      <c r="BV18" s="15">
        <v>-5.7097920000000002</v>
      </c>
      <c r="BW18" s="15">
        <v>-5.7097920000000002</v>
      </c>
      <c r="BX18" s="15">
        <v>-5.7097920000000002</v>
      </c>
      <c r="BY18" s="15">
        <v>-5.7097920000000002</v>
      </c>
      <c r="BZ18" s="15">
        <v>-5.7097920000000002</v>
      </c>
      <c r="CA18" s="15">
        <v>-5.7097920000000002</v>
      </c>
      <c r="CB18" s="15">
        <v>-5.7097920000000002</v>
      </c>
      <c r="CC18" s="15"/>
      <c r="CD18" s="15"/>
      <c r="CE18" s="15"/>
      <c r="CF18" s="15"/>
      <c r="CG18" s="15"/>
      <c r="CH18" s="15"/>
      <c r="CI18" s="15"/>
      <c r="CJ18" s="15"/>
      <c r="CK18" s="15"/>
      <c r="CL18" s="15"/>
      <c r="CM18" s="15"/>
      <c r="CN18" s="15"/>
      <c r="CO18" s="15"/>
      <c r="CP18" s="15"/>
      <c r="CQ18" s="15"/>
      <c r="CR18" s="15"/>
      <c r="CS18" s="15"/>
      <c r="CT18" s="15"/>
      <c r="CU18" s="15"/>
      <c r="CV18" s="15"/>
      <c r="CW18" s="15"/>
      <c r="CX18" s="15"/>
      <c r="CY18" s="15"/>
      <c r="CZ18" s="15"/>
      <c r="DA18" s="15"/>
      <c r="DB18" s="15"/>
      <c r="DC18" s="15"/>
      <c r="DD18" s="15"/>
      <c r="DE18" s="15"/>
      <c r="DF18" s="15"/>
      <c r="DG18" s="15"/>
      <c r="DH18" s="15"/>
      <c r="DI18" s="15"/>
      <c r="DJ18" s="15"/>
      <c r="DK18" s="15"/>
      <c r="DL18" s="15"/>
      <c r="DM18" s="15"/>
      <c r="DN18" s="15"/>
      <c r="DO18" s="15"/>
      <c r="DP18" s="15"/>
      <c r="DQ18" s="15"/>
      <c r="DR18" s="15"/>
      <c r="DS18" s="15"/>
      <c r="DT18" s="15"/>
      <c r="DU18" s="15"/>
      <c r="DV18" s="15"/>
      <c r="DW18" s="15"/>
      <c r="DX18" s="15"/>
      <c r="DY18" s="15"/>
      <c r="DZ18" s="15"/>
      <c r="EA18" s="15"/>
      <c r="EB18" s="15"/>
      <c r="EC18" s="15"/>
      <c r="ED18" s="15"/>
      <c r="EE18" s="15"/>
      <c r="EF18" s="15"/>
      <c r="EG18" s="15"/>
      <c r="EH18" s="15"/>
      <c r="EI18" s="15"/>
      <c r="EJ18" s="15"/>
      <c r="EK18" s="15"/>
      <c r="EL18" s="15"/>
      <c r="EM18" s="15"/>
      <c r="EN18" s="15"/>
      <c r="EO18" s="15"/>
      <c r="EP18" s="15"/>
      <c r="EQ18" s="15"/>
      <c r="ER18" s="15"/>
      <c r="ES18" s="15"/>
      <c r="ET18" s="15"/>
      <c r="EU18" s="15"/>
      <c r="EV18" s="15"/>
      <c r="EW18" s="15"/>
      <c r="EX18" s="15"/>
      <c r="EY18" s="15"/>
      <c r="EZ18" s="15"/>
      <c r="FA18" s="15"/>
      <c r="FB18" s="15"/>
      <c r="FC18" s="15"/>
      <c r="FD18" s="15"/>
      <c r="FE18" s="15"/>
      <c r="FF18" s="15"/>
      <c r="FG18" s="15"/>
      <c r="FH18" s="15"/>
      <c r="FI18" s="15"/>
      <c r="FJ18" s="15"/>
      <c r="FK18" s="15"/>
      <c r="FL18" s="15"/>
      <c r="FM18" s="15"/>
      <c r="FN18" s="15"/>
      <c r="FO18" s="15"/>
      <c r="FP18" s="15"/>
      <c r="FQ18" s="15"/>
      <c r="FR18" s="15"/>
      <c r="FS18" s="15"/>
      <c r="FT18" s="15"/>
      <c r="FU18" s="15"/>
      <c r="FV18" s="15"/>
      <c r="FW18" s="15"/>
      <c r="FX18" s="15"/>
      <c r="FY18" s="15"/>
      <c r="FZ18" s="15"/>
      <c r="GA18" s="15"/>
      <c r="GB18" s="15"/>
      <c r="GC18" s="15"/>
      <c r="GD18" s="15"/>
      <c r="GE18" s="15"/>
      <c r="GF18" s="15"/>
      <c r="GG18" s="15"/>
      <c r="GH18" s="15"/>
      <c r="GI18" s="15"/>
      <c r="GJ18" s="15"/>
      <c r="GK18" s="15"/>
      <c r="GL18" s="15"/>
      <c r="GM18" s="15"/>
      <c r="GN18" s="15"/>
      <c r="GO18" s="15"/>
      <c r="GP18" s="15"/>
      <c r="GQ18" s="15"/>
      <c r="GR18" s="15"/>
      <c r="GS18" s="15"/>
      <c r="GT18" s="15"/>
      <c r="GU18" s="15"/>
      <c r="GV18" s="15"/>
      <c r="GW18" s="15"/>
      <c r="GX18" s="15"/>
      <c r="GY18" s="15"/>
      <c r="GZ18" s="15"/>
      <c r="HA18" s="15"/>
      <c r="HB18" s="15"/>
      <c r="HC18" s="15"/>
      <c r="HD18" s="15"/>
      <c r="HE18" s="15"/>
      <c r="HF18" s="15"/>
      <c r="HG18" s="15"/>
      <c r="HH18" s="15"/>
      <c r="HI18" s="15"/>
      <c r="HJ18" s="15"/>
      <c r="HK18" s="15"/>
      <c r="HL18" s="15"/>
      <c r="HM18" s="15"/>
      <c r="HN18" s="15"/>
      <c r="HO18" s="15"/>
      <c r="HP18" s="15"/>
      <c r="HQ18" s="15"/>
      <c r="HR18" s="15"/>
      <c r="HS18" s="15"/>
      <c r="HT18" s="15"/>
      <c r="HU18" s="15"/>
      <c r="HV18" s="15"/>
      <c r="HW18" s="15"/>
      <c r="HX18" s="15"/>
      <c r="HY18" s="15"/>
    </row>
    <row r="19" spans="1:233">
      <c r="A19" s="15">
        <v>-3.1355949999999999</v>
      </c>
      <c r="B19" s="15">
        <v>0.587974</v>
      </c>
      <c r="C19" s="15">
        <v>4.7003199999999996</v>
      </c>
      <c r="D19" s="15">
        <v>8.5519449999999999</v>
      </c>
      <c r="E19" s="15">
        <v>7.999765</v>
      </c>
      <c r="F19" s="15">
        <v>9.0200139999999998</v>
      </c>
      <c r="G19" s="15">
        <v>12.154199999999999</v>
      </c>
      <c r="H19" s="15">
        <v>14.863199</v>
      </c>
      <c r="I19" s="15">
        <v>11.595939</v>
      </c>
      <c r="J19" s="15">
        <v>7.29779</v>
      </c>
      <c r="K19" s="15">
        <v>2.9753379999999998</v>
      </c>
      <c r="L19" s="15">
        <v>-1.623688</v>
      </c>
      <c r="M19" s="15">
        <v>0.12875800000000001</v>
      </c>
      <c r="N19" s="15">
        <v>1.7820290000000001</v>
      </c>
      <c r="O19" s="15">
        <v>2.7330890000000001</v>
      </c>
      <c r="P19" s="15">
        <v>-0.51219599999999998</v>
      </c>
      <c r="Q19" s="15">
        <v>-5.428858</v>
      </c>
      <c r="R19" s="15">
        <v>-4.5127350000000002</v>
      </c>
      <c r="S19" s="15">
        <v>-7.6235200000000001</v>
      </c>
      <c r="T19" s="15">
        <v>-5.871645</v>
      </c>
      <c r="U19" s="15">
        <v>-1.3619129999999999</v>
      </c>
      <c r="V19" s="15">
        <v>-3.1834959999999999</v>
      </c>
      <c r="W19" s="15">
        <v>-5.1628129999999999</v>
      </c>
      <c r="X19" s="15">
        <v>-5.5875209999999997</v>
      </c>
      <c r="Y19" s="15">
        <v>-6.5301619999999998</v>
      </c>
      <c r="Z19" s="15">
        <v>-5.1737039999999999</v>
      </c>
      <c r="AA19" s="15">
        <v>-1.6677930000000001</v>
      </c>
      <c r="AB19" s="15">
        <v>-1.957192</v>
      </c>
      <c r="AC19" s="15">
        <v>-1.197011</v>
      </c>
      <c r="AD19" s="15">
        <v>0.26348500000000002</v>
      </c>
      <c r="AE19" s="15">
        <v>1.0492699999999999</v>
      </c>
      <c r="AF19" s="15">
        <v>0.51203399999999999</v>
      </c>
      <c r="AG19" s="15">
        <v>3.3934669999999998</v>
      </c>
      <c r="AH19" s="15">
        <v>5.0858569999999999</v>
      </c>
      <c r="AI19" s="15">
        <v>6.2989449999999998</v>
      </c>
      <c r="AJ19" s="15">
        <v>7.294276</v>
      </c>
      <c r="AK19" s="15">
        <v>6.2254370000000003</v>
      </c>
      <c r="AL19" s="15">
        <v>1.835126</v>
      </c>
      <c r="AM19" s="15">
        <v>1.834238</v>
      </c>
      <c r="AN19" s="15">
        <v>-0.21854699999999999</v>
      </c>
      <c r="AO19" s="15">
        <v>-1.022456</v>
      </c>
      <c r="AP19" s="15">
        <v>-9.0379999999999992E-3</v>
      </c>
      <c r="AQ19" s="15">
        <v>0.729097</v>
      </c>
      <c r="AR19" s="15">
        <v>2.2972600000000001</v>
      </c>
      <c r="AS19" s="15">
        <v>0.97188099999999999</v>
      </c>
      <c r="AT19" s="15">
        <v>1.8346070000000001</v>
      </c>
      <c r="AU19" s="15">
        <v>-1.705014</v>
      </c>
      <c r="AV19" s="15">
        <v>-2.19868</v>
      </c>
      <c r="AW19" s="15">
        <v>-1.1736930000000001</v>
      </c>
      <c r="AX19" s="15">
        <v>2.6002000000000001E-2</v>
      </c>
      <c r="AY19" s="15">
        <v>-0.67285700000000004</v>
      </c>
      <c r="AZ19" s="15">
        <v>3.0526040000000001</v>
      </c>
      <c r="BA19" s="15">
        <v>1.636258</v>
      </c>
      <c r="BB19" s="15">
        <v>2.9212820000000002</v>
      </c>
      <c r="BC19" s="15">
        <v>2.644695</v>
      </c>
      <c r="BD19" s="15">
        <v>2.0719620000000001</v>
      </c>
      <c r="BE19" s="15">
        <v>0.450123</v>
      </c>
      <c r="BF19" s="15">
        <v>2.003717</v>
      </c>
      <c r="BG19" s="15">
        <v>1.70041</v>
      </c>
      <c r="BH19" s="15">
        <v>2.9556360000000002</v>
      </c>
      <c r="BI19" s="15">
        <v>1.930043</v>
      </c>
      <c r="BJ19" s="15">
        <v>6.2746149999999998</v>
      </c>
      <c r="BK19" s="15">
        <v>6.2129830000000004</v>
      </c>
      <c r="BL19" s="15">
        <v>8.2731220000000008</v>
      </c>
      <c r="BM19" s="15">
        <v>4.8629889999999998</v>
      </c>
      <c r="BN19" s="15">
        <v>8.1510400000000001</v>
      </c>
      <c r="BO19" s="15">
        <v>7.262626</v>
      </c>
      <c r="BP19" s="15">
        <v>7.4089390000000002</v>
      </c>
      <c r="BQ19" s="15">
        <v>7.4089390000000002</v>
      </c>
      <c r="BR19" s="15">
        <v>7.4089390000000002</v>
      </c>
      <c r="BS19" s="15">
        <v>7.4089390000000002</v>
      </c>
      <c r="BT19" s="15">
        <v>7.4089390000000002</v>
      </c>
      <c r="BU19" s="15">
        <v>7.4089390000000002</v>
      </c>
      <c r="BV19" s="15">
        <v>7.4089390000000002</v>
      </c>
      <c r="BW19" s="15">
        <v>7.4089390000000002</v>
      </c>
      <c r="BX19" s="15">
        <v>7.4089390000000002</v>
      </c>
      <c r="BY19" s="15">
        <v>7.4089390000000002</v>
      </c>
      <c r="BZ19" s="15">
        <v>7.4089390000000002</v>
      </c>
      <c r="CA19" s="15">
        <v>7.4089390000000002</v>
      </c>
      <c r="CB19" s="15">
        <v>7.4089390000000002</v>
      </c>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row>
    <row r="20" spans="1:233">
      <c r="A20" s="15">
        <v>-0.77855099999999999</v>
      </c>
      <c r="B20" s="15">
        <v>-2.57287</v>
      </c>
      <c r="C20" s="15">
        <v>1.5147980000000001</v>
      </c>
      <c r="D20" s="15">
        <v>-0.476989</v>
      </c>
      <c r="E20" s="15">
        <v>-2.727973</v>
      </c>
      <c r="F20" s="15">
        <v>-0.17966799999999999</v>
      </c>
      <c r="G20" s="15">
        <v>1.3840999999999999E-2</v>
      </c>
      <c r="H20" s="15">
        <v>-0.994645</v>
      </c>
      <c r="I20" s="15">
        <v>-0.27520699999999998</v>
      </c>
      <c r="J20" s="15">
        <v>1.9054279999999999</v>
      </c>
      <c r="K20" s="15">
        <v>0.488927</v>
      </c>
      <c r="L20" s="15">
        <v>2.9553210000000001</v>
      </c>
      <c r="M20" s="15">
        <v>3.1683460000000001</v>
      </c>
      <c r="N20" s="15">
        <v>1.2052</v>
      </c>
      <c r="O20" s="15">
        <v>0.53388500000000005</v>
      </c>
      <c r="P20" s="15">
        <v>6.6198439999999996</v>
      </c>
      <c r="Q20" s="15">
        <v>6.2547220000000001</v>
      </c>
      <c r="R20" s="15">
        <v>4.5815580000000002</v>
      </c>
      <c r="S20" s="15">
        <v>1.628385</v>
      </c>
      <c r="T20" s="15">
        <v>2.0559460000000001</v>
      </c>
      <c r="U20" s="15">
        <v>2.5666169999999999</v>
      </c>
      <c r="V20" s="15">
        <v>3.6804570000000001</v>
      </c>
      <c r="W20" s="15">
        <v>7.5956089999999996</v>
      </c>
      <c r="X20" s="15">
        <v>8.2243340000000007</v>
      </c>
      <c r="Y20" s="15">
        <v>7.0834359999999998</v>
      </c>
      <c r="Z20" s="15">
        <v>4.4442899999999996</v>
      </c>
      <c r="AA20" s="15">
        <v>2.1918639999999998</v>
      </c>
      <c r="AB20" s="15">
        <v>3.1528170000000002</v>
      </c>
      <c r="AC20" s="15">
        <v>3.7200730000000002</v>
      </c>
      <c r="AD20" s="15">
        <v>5.9636199999999997</v>
      </c>
      <c r="AE20" s="15">
        <v>4.2821879999999997</v>
      </c>
      <c r="AF20" s="15">
        <v>0.66552100000000003</v>
      </c>
      <c r="AG20" s="15">
        <v>1.4139759999999999</v>
      </c>
      <c r="AH20" s="15">
        <v>1.9410769999999999</v>
      </c>
      <c r="AI20" s="15">
        <v>0.34069199999999999</v>
      </c>
      <c r="AJ20" s="15">
        <v>0.35020000000000001</v>
      </c>
      <c r="AK20" s="15">
        <v>4.9278250000000003</v>
      </c>
      <c r="AL20" s="15">
        <v>8.2793480000000006</v>
      </c>
      <c r="AM20" s="15">
        <v>4.6420250000000003</v>
      </c>
      <c r="AN20" s="15">
        <v>4.0258349999999998</v>
      </c>
      <c r="AO20" s="15">
        <v>3.8458999999999999</v>
      </c>
      <c r="AP20" s="15">
        <v>6.4205990000000002</v>
      </c>
      <c r="AQ20" s="15">
        <v>4.5283689999999996</v>
      </c>
      <c r="AR20" s="15">
        <v>3.4029560000000001</v>
      </c>
      <c r="AS20" s="15">
        <v>3.6424530000000002</v>
      </c>
      <c r="AT20" s="15">
        <v>3.6345770000000002</v>
      </c>
      <c r="AU20" s="15">
        <v>7.5623719999999999</v>
      </c>
      <c r="AV20" s="15">
        <v>7.5278070000000001</v>
      </c>
      <c r="AW20" s="15">
        <v>10.028451</v>
      </c>
      <c r="AX20" s="15">
        <v>13.187047</v>
      </c>
      <c r="AY20" s="15">
        <v>12.08554</v>
      </c>
      <c r="AZ20" s="15">
        <v>12.46532</v>
      </c>
      <c r="BA20" s="15">
        <v>8.2962330000000009</v>
      </c>
      <c r="BB20" s="15">
        <v>6.4547210000000002</v>
      </c>
      <c r="BC20" s="15">
        <v>3.697781</v>
      </c>
      <c r="BD20" s="15">
        <v>3.3828390000000002</v>
      </c>
      <c r="BE20" s="15">
        <v>5.716151</v>
      </c>
      <c r="BF20" s="15">
        <v>2.2987700000000002</v>
      </c>
      <c r="BG20" s="15">
        <v>-0.21223</v>
      </c>
      <c r="BH20" s="15">
        <v>3.2400859999999998</v>
      </c>
      <c r="BI20" s="15">
        <v>-1.1510260000000001</v>
      </c>
      <c r="BJ20" s="15">
        <v>-2.7497410000000002</v>
      </c>
      <c r="BK20" s="15">
        <v>-3.3335219999999999</v>
      </c>
      <c r="BL20" s="15">
        <v>-2.1544370000000002</v>
      </c>
      <c r="BM20" s="15">
        <v>-3.2143470000000001</v>
      </c>
      <c r="BN20" s="15">
        <v>-1.4226639999999999</v>
      </c>
      <c r="BO20" s="15">
        <v>1.1055159999999999</v>
      </c>
      <c r="BP20" s="15">
        <v>6.5930160000000004</v>
      </c>
      <c r="BQ20" s="15">
        <v>6.5930160000000004</v>
      </c>
      <c r="BR20" s="15">
        <v>6.5930160000000004</v>
      </c>
      <c r="BS20" s="15">
        <v>6.5930160000000004</v>
      </c>
      <c r="BT20" s="15">
        <v>6.5930160000000004</v>
      </c>
      <c r="BU20" s="15">
        <v>6.5930160000000004</v>
      </c>
      <c r="BV20" s="15">
        <v>6.5930160000000004</v>
      </c>
      <c r="BW20" s="15">
        <v>6.5930160000000004</v>
      </c>
      <c r="BX20" s="15">
        <v>6.5930160000000004</v>
      </c>
      <c r="BY20" s="15">
        <v>6.5930160000000004</v>
      </c>
      <c r="BZ20" s="15">
        <v>6.5930160000000004</v>
      </c>
      <c r="CA20" s="15">
        <v>6.5930160000000004</v>
      </c>
      <c r="CB20" s="15">
        <v>6.5930160000000004</v>
      </c>
      <c r="CC20" s="15"/>
      <c r="CD20" s="15"/>
      <c r="CE20" s="15"/>
      <c r="CF20" s="15"/>
      <c r="CG20" s="15"/>
      <c r="CH20" s="15"/>
      <c r="CI20" s="15"/>
      <c r="CJ20" s="15"/>
      <c r="CK20" s="15"/>
      <c r="CL20" s="15"/>
      <c r="CM20" s="15"/>
      <c r="CN20" s="15"/>
      <c r="CO20" s="15"/>
      <c r="CP20" s="15"/>
      <c r="CQ20" s="15"/>
      <c r="CR20" s="15"/>
      <c r="CS20" s="15"/>
      <c r="CT20" s="15"/>
      <c r="CU20" s="15"/>
      <c r="CV20" s="15"/>
      <c r="CW20" s="15"/>
      <c r="CX20" s="15"/>
      <c r="CY20" s="15"/>
      <c r="CZ20" s="15"/>
      <c r="DA20" s="15"/>
      <c r="DB20" s="15"/>
      <c r="DC20" s="15"/>
      <c r="DD20" s="15"/>
      <c r="DE20" s="15"/>
      <c r="DF20" s="15"/>
      <c r="DG20" s="15"/>
      <c r="DH20" s="15"/>
      <c r="DI20" s="15"/>
      <c r="DJ20" s="15"/>
      <c r="DK20" s="15"/>
      <c r="DL20" s="15"/>
      <c r="DM20" s="15"/>
      <c r="DN20" s="15"/>
      <c r="DO20" s="15"/>
      <c r="DP20" s="15"/>
      <c r="DQ20" s="15"/>
      <c r="DR20" s="15"/>
      <c r="DS20" s="15"/>
      <c r="DT20" s="15"/>
      <c r="DU20" s="15"/>
      <c r="DV20" s="15"/>
      <c r="DW20" s="15"/>
      <c r="DX20" s="15"/>
      <c r="DY20" s="15"/>
      <c r="DZ20" s="15"/>
      <c r="EA20" s="15"/>
      <c r="EB20" s="15"/>
      <c r="EC20" s="15"/>
      <c r="ED20" s="15"/>
      <c r="EE20" s="15"/>
      <c r="EF20" s="15"/>
      <c r="EG20" s="15"/>
      <c r="EH20" s="15"/>
      <c r="EI20" s="15"/>
      <c r="EJ20" s="15"/>
      <c r="EK20" s="15"/>
      <c r="EL20" s="15"/>
      <c r="EM20" s="15"/>
      <c r="EN20" s="15"/>
      <c r="EO20" s="15"/>
      <c r="EP20" s="15"/>
      <c r="EQ20" s="15"/>
      <c r="ER20" s="15"/>
      <c r="ES20" s="15"/>
      <c r="ET20" s="15"/>
      <c r="EU20" s="15"/>
      <c r="EV20" s="15"/>
      <c r="EW20" s="15"/>
      <c r="EX20" s="15"/>
      <c r="EY20" s="15"/>
      <c r="EZ20" s="15"/>
      <c r="FA20" s="15"/>
      <c r="FB20" s="15"/>
      <c r="FC20" s="15"/>
      <c r="FD20" s="15"/>
      <c r="FE20" s="15"/>
      <c r="FF20" s="15"/>
      <c r="FG20" s="15"/>
      <c r="FH20" s="15"/>
      <c r="FI20" s="15"/>
      <c r="FJ20" s="15"/>
      <c r="FK20" s="15"/>
      <c r="FL20" s="15"/>
      <c r="FM20" s="15"/>
      <c r="FN20" s="15"/>
      <c r="FO20" s="15"/>
      <c r="FP20" s="15"/>
      <c r="FQ20" s="15"/>
      <c r="FR20" s="15"/>
      <c r="FS20" s="15"/>
      <c r="FT20" s="15"/>
      <c r="FU20" s="15"/>
      <c r="FV20" s="15"/>
      <c r="FW20" s="15"/>
      <c r="FX20" s="15"/>
      <c r="FY20" s="15"/>
      <c r="FZ20" s="15"/>
      <c r="GA20" s="15"/>
      <c r="GB20" s="15"/>
      <c r="GC20" s="15"/>
      <c r="GD20" s="15"/>
      <c r="GE20" s="15"/>
      <c r="GF20" s="15"/>
      <c r="GG20" s="15"/>
      <c r="GH20" s="15"/>
      <c r="GI20" s="15"/>
      <c r="GJ20" s="15"/>
      <c r="GK20" s="15"/>
      <c r="GL20" s="15"/>
      <c r="GM20" s="15"/>
      <c r="GN20" s="15"/>
      <c r="GO20" s="15"/>
      <c r="GP20" s="15"/>
      <c r="GQ20" s="15"/>
      <c r="GR20" s="15"/>
      <c r="GS20" s="15"/>
      <c r="GT20" s="15"/>
      <c r="GU20" s="15"/>
      <c r="GV20" s="15"/>
      <c r="GW20" s="15"/>
      <c r="GX20" s="15"/>
      <c r="GY20" s="15"/>
      <c r="GZ20" s="15"/>
      <c r="HA20" s="15"/>
      <c r="HB20" s="15"/>
      <c r="HC20" s="15"/>
      <c r="HD20" s="15"/>
      <c r="HE20" s="15"/>
      <c r="HF20" s="15"/>
      <c r="HG20" s="15"/>
      <c r="HH20" s="15"/>
      <c r="HI20" s="15"/>
      <c r="HJ20" s="15"/>
      <c r="HK20" s="15"/>
      <c r="HL20" s="15"/>
      <c r="HM20" s="15"/>
      <c r="HN20" s="15"/>
      <c r="HO20" s="15"/>
      <c r="HP20" s="15"/>
      <c r="HQ20" s="15"/>
      <c r="HR20" s="15"/>
      <c r="HS20" s="15"/>
      <c r="HT20" s="15"/>
      <c r="HU20" s="15"/>
      <c r="HV20" s="15"/>
      <c r="HW20" s="15"/>
      <c r="HX20" s="15"/>
      <c r="HY20" s="15"/>
    </row>
    <row r="21" spans="1:233">
      <c r="A21" s="15">
        <v>-3.6665329999999998</v>
      </c>
      <c r="B21" s="15">
        <v>-6.9519080000000004</v>
      </c>
      <c r="C21" s="15">
        <v>-3.132212</v>
      </c>
      <c r="D21" s="15">
        <v>-1.5403180000000001</v>
      </c>
      <c r="E21" s="15">
        <v>-5.9245970000000003</v>
      </c>
      <c r="F21" s="15">
        <v>-6.7642350000000002</v>
      </c>
      <c r="G21" s="15">
        <v>-6.122433</v>
      </c>
      <c r="H21" s="15">
        <v>-8.7135339999999992</v>
      </c>
      <c r="I21" s="15">
        <v>-6.1660019999999998</v>
      </c>
      <c r="J21" s="15">
        <v>-4.1391439999999999</v>
      </c>
      <c r="K21" s="15">
        <v>-6.5388799999999998</v>
      </c>
      <c r="L21" s="15">
        <v>-4.633343</v>
      </c>
      <c r="M21" s="15">
        <v>-3.0710649999999999</v>
      </c>
      <c r="N21" s="15">
        <v>-2.044759</v>
      </c>
      <c r="O21" s="15">
        <v>-1.2157009999999999</v>
      </c>
      <c r="P21" s="15">
        <v>0.66543399999999997</v>
      </c>
      <c r="Q21" s="15">
        <v>-2.7912309999999998</v>
      </c>
      <c r="R21" s="15">
        <v>-2.4385599999999998</v>
      </c>
      <c r="S21" s="15">
        <v>-4.0554309999999996</v>
      </c>
      <c r="T21" s="15">
        <v>-6.4877599999999997</v>
      </c>
      <c r="U21" s="15">
        <v>-5.8042239999999996</v>
      </c>
      <c r="V21" s="15">
        <v>-4.487749</v>
      </c>
      <c r="W21" s="15">
        <v>-5.2228209999999997</v>
      </c>
      <c r="X21" s="15">
        <v>-2.1863999999999999</v>
      </c>
      <c r="Y21" s="15">
        <v>-0.38044699999999998</v>
      </c>
      <c r="Z21" s="15">
        <v>-1.1532000000000001E-2</v>
      </c>
      <c r="AA21" s="15">
        <v>-1.135902</v>
      </c>
      <c r="AB21" s="15">
        <v>-4.5131350000000001</v>
      </c>
      <c r="AC21" s="15">
        <v>-4.0882149999999999</v>
      </c>
      <c r="AD21" s="15">
        <v>-3.8773849999999999</v>
      </c>
      <c r="AE21" s="15">
        <v>-4.8149499999999996</v>
      </c>
      <c r="AF21" s="15">
        <v>-2.940785</v>
      </c>
      <c r="AG21" s="15">
        <v>-1.091105</v>
      </c>
      <c r="AH21" s="15">
        <v>-4.5052349999999999</v>
      </c>
      <c r="AI21" s="15">
        <v>-5.5867680000000002</v>
      </c>
      <c r="AJ21" s="15">
        <v>-2.830117</v>
      </c>
      <c r="AK21" s="15">
        <v>-3.0969359999999999</v>
      </c>
      <c r="AL21" s="15">
        <v>2.231833</v>
      </c>
      <c r="AM21" s="15">
        <v>5.0516420000000002</v>
      </c>
      <c r="AN21" s="15">
        <v>6.13232</v>
      </c>
      <c r="AO21" s="15">
        <v>9.7600029999999993</v>
      </c>
      <c r="AP21" s="15">
        <v>12.359757999999999</v>
      </c>
      <c r="AQ21" s="15">
        <v>12.908768999999999</v>
      </c>
      <c r="AR21" s="15">
        <v>12.871477000000001</v>
      </c>
      <c r="AS21" s="15">
        <v>10.994448</v>
      </c>
      <c r="AT21" s="15">
        <v>4.6078020000000004</v>
      </c>
      <c r="AU21" s="15">
        <v>1.6661900000000001</v>
      </c>
      <c r="AV21" s="15">
        <v>1.1048990000000001</v>
      </c>
      <c r="AW21" s="15">
        <v>-0.616645</v>
      </c>
      <c r="AX21" s="15">
        <v>-2.0239180000000001</v>
      </c>
      <c r="AY21" s="15">
        <v>-1.0446089999999999</v>
      </c>
      <c r="AZ21" s="15">
        <v>2.8306490000000002</v>
      </c>
      <c r="BA21" s="15">
        <v>2.2227160000000001</v>
      </c>
      <c r="BB21" s="15">
        <v>9.9276000000000003E-2</v>
      </c>
      <c r="BC21" s="15">
        <v>-2.3723679999999998</v>
      </c>
      <c r="BD21" s="15">
        <v>-1.803787</v>
      </c>
      <c r="BE21" s="15">
        <v>2.7846899999999999</v>
      </c>
      <c r="BF21" s="15">
        <v>4.094163</v>
      </c>
      <c r="BG21" s="15">
        <v>5.8441999999999998</v>
      </c>
      <c r="BH21" s="15">
        <v>3.291401</v>
      </c>
      <c r="BI21" s="15">
        <v>1.2227889999999999</v>
      </c>
      <c r="BJ21" s="15">
        <v>3.121534</v>
      </c>
      <c r="BK21" s="15">
        <v>-1.593229</v>
      </c>
      <c r="BL21" s="15">
        <v>-1.155559</v>
      </c>
      <c r="BM21" s="15">
        <v>-0.64808500000000002</v>
      </c>
      <c r="BN21" s="15">
        <v>1.3079339999999999</v>
      </c>
      <c r="BO21" s="15">
        <v>-3.7346999999999998E-2</v>
      </c>
      <c r="BP21" s="15">
        <v>-1.155187</v>
      </c>
      <c r="BQ21" s="15">
        <v>-1.155187</v>
      </c>
      <c r="BR21" s="15">
        <v>-1.155187</v>
      </c>
      <c r="BS21" s="15">
        <v>-1.155187</v>
      </c>
      <c r="BT21" s="15">
        <v>-1.155187</v>
      </c>
      <c r="BU21" s="15">
        <v>-1.155187</v>
      </c>
      <c r="BV21" s="15">
        <v>-1.155187</v>
      </c>
      <c r="BW21" s="15">
        <v>-1.155187</v>
      </c>
      <c r="BX21" s="15">
        <v>-1.155187</v>
      </c>
      <c r="BY21" s="15">
        <v>-1.155187</v>
      </c>
      <c r="BZ21" s="15">
        <v>-1.155187</v>
      </c>
      <c r="CA21" s="15">
        <v>-1.155187</v>
      </c>
      <c r="CB21" s="15">
        <v>-1.155187</v>
      </c>
      <c r="CC21" s="15"/>
      <c r="CD21" s="15"/>
      <c r="CE21" s="15"/>
      <c r="CF21" s="15"/>
      <c r="CG21" s="15"/>
      <c r="CH21" s="15"/>
      <c r="CI21" s="15"/>
      <c r="CJ21" s="15"/>
      <c r="CK21" s="15"/>
      <c r="CL21" s="15"/>
      <c r="CM21" s="15"/>
      <c r="CN21" s="15"/>
      <c r="CO21" s="15"/>
      <c r="CP21" s="15"/>
      <c r="CQ21" s="15"/>
      <c r="CR21" s="15"/>
      <c r="CS21" s="15"/>
      <c r="CT21" s="15"/>
      <c r="CU21" s="15"/>
      <c r="CV21" s="15"/>
      <c r="CW21" s="15"/>
      <c r="CX21" s="15"/>
      <c r="CY21" s="15"/>
      <c r="CZ21" s="15"/>
      <c r="DA21" s="15"/>
      <c r="DB21" s="15"/>
      <c r="DC21" s="15"/>
      <c r="DD21" s="15"/>
      <c r="DE21" s="15"/>
      <c r="DF21" s="15"/>
      <c r="DG21" s="15"/>
      <c r="DH21" s="15"/>
      <c r="DI21" s="15"/>
      <c r="DJ21" s="15"/>
      <c r="DK21" s="15"/>
      <c r="DL21" s="15"/>
      <c r="DM21" s="15"/>
      <c r="DN21" s="15"/>
      <c r="DO21" s="15"/>
      <c r="DP21" s="15"/>
      <c r="DQ21" s="15"/>
      <c r="DR21" s="15"/>
      <c r="DS21" s="15"/>
      <c r="DT21" s="15"/>
      <c r="DU21" s="15"/>
      <c r="DV21" s="15"/>
      <c r="DW21" s="15"/>
      <c r="DX21" s="15"/>
      <c r="DY21" s="15"/>
      <c r="DZ21" s="15"/>
      <c r="EA21" s="15"/>
      <c r="EB21" s="15"/>
      <c r="EC21" s="15"/>
      <c r="ED21" s="15"/>
      <c r="EE21" s="15"/>
      <c r="EF21" s="15"/>
      <c r="EG21" s="15"/>
      <c r="EH21" s="15"/>
      <c r="EI21" s="15"/>
      <c r="EJ21" s="15"/>
      <c r="EK21" s="15"/>
      <c r="EL21" s="15"/>
      <c r="EM21" s="15"/>
      <c r="EN21" s="15"/>
      <c r="EO21" s="15"/>
      <c r="EP21" s="15"/>
      <c r="EQ21" s="15"/>
      <c r="ER21" s="15"/>
      <c r="ES21" s="15"/>
      <c r="ET21" s="15"/>
      <c r="EU21" s="15"/>
      <c r="EV21" s="15"/>
      <c r="EW21" s="15"/>
      <c r="EX21" s="15"/>
      <c r="EY21" s="15"/>
      <c r="EZ21" s="15"/>
      <c r="FA21" s="15"/>
      <c r="FB21" s="15"/>
      <c r="FC21" s="15"/>
      <c r="FD21" s="15"/>
      <c r="FE21" s="15"/>
      <c r="FF21" s="15"/>
      <c r="FG21" s="15"/>
      <c r="FH21" s="15"/>
      <c r="FI21" s="15"/>
      <c r="FJ21" s="15"/>
      <c r="FK21" s="15"/>
      <c r="FL21" s="15"/>
      <c r="FM21" s="15"/>
      <c r="FN21" s="15"/>
      <c r="FO21" s="15"/>
      <c r="FP21" s="15"/>
      <c r="FQ21" s="15"/>
      <c r="FR21" s="15"/>
      <c r="FS21" s="15"/>
      <c r="FT21" s="15"/>
      <c r="FU21" s="15"/>
      <c r="FV21" s="15"/>
      <c r="FW21" s="15"/>
      <c r="FX21" s="15"/>
      <c r="FY21" s="15"/>
      <c r="FZ21" s="15"/>
      <c r="GA21" s="15"/>
      <c r="GB21" s="15"/>
      <c r="GC21" s="15"/>
      <c r="GD21" s="15"/>
      <c r="GE21" s="15"/>
      <c r="GF21" s="15"/>
      <c r="GG21" s="15"/>
      <c r="GH21" s="15"/>
      <c r="GI21" s="15"/>
      <c r="GJ21" s="15"/>
      <c r="GK21" s="15"/>
      <c r="GL21" s="15"/>
      <c r="GM21" s="15"/>
      <c r="GN21" s="15"/>
      <c r="GO21" s="15"/>
      <c r="GP21" s="15"/>
      <c r="GQ21" s="15"/>
      <c r="GR21" s="15"/>
      <c r="GS21" s="15"/>
      <c r="GT21" s="15"/>
      <c r="GU21" s="15"/>
      <c r="GV21" s="15"/>
      <c r="GW21" s="15"/>
      <c r="GX21" s="15"/>
      <c r="GY21" s="15"/>
      <c r="GZ21" s="15"/>
      <c r="HA21" s="15"/>
      <c r="HB21" s="15"/>
      <c r="HC21" s="15"/>
      <c r="HD21" s="15"/>
      <c r="HE21" s="15"/>
      <c r="HF21" s="15"/>
      <c r="HG21" s="15"/>
      <c r="HH21" s="15"/>
      <c r="HI21" s="15"/>
      <c r="HJ21" s="15"/>
      <c r="HK21" s="15"/>
      <c r="HL21" s="15"/>
      <c r="HM21" s="15"/>
      <c r="HN21" s="15"/>
      <c r="HO21" s="15"/>
      <c r="HP21" s="15"/>
      <c r="HQ21" s="15"/>
      <c r="HR21" s="15"/>
      <c r="HS21" s="15"/>
      <c r="HT21" s="15"/>
      <c r="HU21" s="15"/>
      <c r="HV21" s="15"/>
      <c r="HW21" s="15"/>
      <c r="HX21" s="15"/>
      <c r="HY21" s="15"/>
    </row>
    <row r="22" spans="1:233">
      <c r="A22" s="15">
        <v>-3.2331660000000002</v>
      </c>
      <c r="B22" s="15">
        <v>-2.109111</v>
      </c>
      <c r="C22" s="15">
        <v>-3.4610069999999999</v>
      </c>
      <c r="D22" s="15">
        <v>-0.53139199999999998</v>
      </c>
      <c r="E22" s="15">
        <v>-3.0611030000000001</v>
      </c>
      <c r="F22" s="15">
        <v>-2.9716170000000002</v>
      </c>
      <c r="G22" s="15">
        <v>-0.280582</v>
      </c>
      <c r="H22" s="15">
        <v>2.3062520000000002</v>
      </c>
      <c r="I22" s="15">
        <v>6.0952760000000001</v>
      </c>
      <c r="J22" s="15">
        <v>3.8662329999999998</v>
      </c>
      <c r="K22" s="15">
        <v>3.6438649999999999</v>
      </c>
      <c r="L22" s="15">
        <v>3.2400150000000001</v>
      </c>
      <c r="M22" s="15">
        <v>2.6635070000000001</v>
      </c>
      <c r="N22" s="15">
        <v>-0.34604699999999999</v>
      </c>
      <c r="O22" s="15">
        <v>2.0946690000000001</v>
      </c>
      <c r="P22" s="15">
        <v>1.0148090000000001</v>
      </c>
      <c r="Q22" s="15">
        <v>2.5494189999999999</v>
      </c>
      <c r="R22" s="15">
        <v>2.242829</v>
      </c>
      <c r="S22" s="15">
        <v>3.8279679999999998</v>
      </c>
      <c r="T22" s="15">
        <v>2.742286</v>
      </c>
      <c r="U22" s="15">
        <v>2.2692100000000002</v>
      </c>
      <c r="V22" s="15">
        <v>0.50875999999999999</v>
      </c>
      <c r="W22" s="15">
        <v>-0.32372800000000002</v>
      </c>
      <c r="X22" s="15">
        <v>0.36413200000000001</v>
      </c>
      <c r="Y22" s="15">
        <v>-1.6079889999999999</v>
      </c>
      <c r="Z22" s="15">
        <v>-1.852895</v>
      </c>
      <c r="AA22" s="15">
        <v>-0.387129</v>
      </c>
      <c r="AB22" s="15">
        <v>-3.0411959999999998</v>
      </c>
      <c r="AC22" s="15">
        <v>-2.069728</v>
      </c>
      <c r="AD22" s="15">
        <v>-2.0830500000000001</v>
      </c>
      <c r="AE22" s="15">
        <v>-1.6133679999999999</v>
      </c>
      <c r="AF22" s="15">
        <v>-1.4256329999999999</v>
      </c>
      <c r="AG22" s="15">
        <v>2.5224030000000002</v>
      </c>
      <c r="AH22" s="15">
        <v>5.0336920000000003</v>
      </c>
      <c r="AI22" s="15">
        <v>1.155726</v>
      </c>
      <c r="AJ22" s="15">
        <v>1.2612239999999999</v>
      </c>
      <c r="AK22" s="15">
        <v>3.1566190000000001</v>
      </c>
      <c r="AL22" s="15">
        <v>3.1124459999999998</v>
      </c>
      <c r="AM22" s="15">
        <v>1.722539</v>
      </c>
      <c r="AN22" s="15">
        <v>0.89881599999999995</v>
      </c>
      <c r="AO22" s="15">
        <v>1.9180250000000001</v>
      </c>
      <c r="AP22" s="15">
        <v>-1.147958</v>
      </c>
      <c r="AQ22" s="15">
        <v>4.9934729999999998</v>
      </c>
      <c r="AR22" s="15">
        <v>2.3625280000000002</v>
      </c>
      <c r="AS22" s="15">
        <v>4.9554169999999997</v>
      </c>
      <c r="AT22" s="15">
        <v>4.6281679999999996</v>
      </c>
      <c r="AU22" s="15">
        <v>1.982513</v>
      </c>
      <c r="AV22" s="15">
        <v>2.5613579999999998</v>
      </c>
      <c r="AW22" s="15">
        <v>4.3520409999999998</v>
      </c>
      <c r="AX22" s="15">
        <v>7.0798009999999998</v>
      </c>
      <c r="AY22" s="15">
        <v>5.5642509999999996</v>
      </c>
      <c r="AZ22" s="15">
        <v>2.8776449999999998</v>
      </c>
      <c r="BA22" s="15">
        <v>3.3553959999999998</v>
      </c>
      <c r="BB22" s="15">
        <v>1.8505579999999999</v>
      </c>
      <c r="BC22" s="15">
        <v>2.9576500000000001</v>
      </c>
      <c r="BD22" s="15">
        <v>3.0869080000000002</v>
      </c>
      <c r="BE22" s="15">
        <v>3.8668619999999998</v>
      </c>
      <c r="BF22" s="15">
        <v>6.4413029999999996</v>
      </c>
      <c r="BG22" s="15">
        <v>4.6383809999999999</v>
      </c>
      <c r="BH22" s="15">
        <v>6.3208089999999997</v>
      </c>
      <c r="BI22" s="15">
        <v>9.0752930000000003</v>
      </c>
      <c r="BJ22" s="15">
        <v>6.6793009999999997</v>
      </c>
      <c r="BK22" s="15">
        <v>7.9426389999999998</v>
      </c>
      <c r="BL22" s="15">
        <v>5.6632759999999998</v>
      </c>
      <c r="BM22" s="15">
        <v>3.9509590000000001</v>
      </c>
      <c r="BN22" s="15">
        <v>0.53913</v>
      </c>
      <c r="BO22" s="15">
        <v>-0.40029199999999998</v>
      </c>
      <c r="BP22" s="15">
        <v>-1.466717</v>
      </c>
      <c r="BQ22" s="15">
        <v>-1.466717</v>
      </c>
      <c r="BR22" s="15">
        <v>-1.466717</v>
      </c>
      <c r="BS22" s="15">
        <v>-1.466717</v>
      </c>
      <c r="BT22" s="15">
        <v>-1.466717</v>
      </c>
      <c r="BU22" s="15">
        <v>-1.466717</v>
      </c>
      <c r="BV22" s="15">
        <v>-1.466717</v>
      </c>
      <c r="BW22" s="15">
        <v>-1.466717</v>
      </c>
      <c r="BX22" s="15">
        <v>-1.466717</v>
      </c>
      <c r="BY22" s="15">
        <v>-1.466717</v>
      </c>
      <c r="BZ22" s="15">
        <v>-1.466717</v>
      </c>
      <c r="CA22" s="15">
        <v>-1.466717</v>
      </c>
      <c r="CB22" s="15">
        <v>-1.466717</v>
      </c>
      <c r="CC22" s="15"/>
      <c r="CD22" s="15"/>
      <c r="CE22" s="15"/>
      <c r="CF22" s="15"/>
      <c r="CG22" s="15"/>
      <c r="CH22" s="15"/>
      <c r="CI22" s="15"/>
      <c r="CJ22" s="15"/>
      <c r="CK22" s="15"/>
      <c r="CL22" s="15"/>
      <c r="CM22" s="15"/>
      <c r="CN22" s="15"/>
      <c r="CO22" s="15"/>
      <c r="CP22" s="15"/>
      <c r="CQ22" s="15"/>
      <c r="CR22" s="15"/>
      <c r="CS22" s="15"/>
      <c r="CT22" s="15"/>
      <c r="CU22" s="15"/>
      <c r="CV22" s="15"/>
      <c r="CW22" s="15"/>
      <c r="CX22" s="15"/>
      <c r="CY22" s="15"/>
      <c r="CZ22" s="15"/>
      <c r="DA22" s="15"/>
      <c r="DB22" s="15"/>
      <c r="DC22" s="15"/>
      <c r="DD22" s="15"/>
      <c r="DE22" s="15"/>
      <c r="DF22" s="15"/>
      <c r="DG22" s="15"/>
      <c r="DH22" s="15"/>
      <c r="DI22" s="15"/>
      <c r="DJ22" s="15"/>
      <c r="DK22" s="15"/>
      <c r="DL22" s="15"/>
      <c r="DM22" s="15"/>
      <c r="DN22" s="15"/>
      <c r="DO22" s="15"/>
      <c r="DP22" s="15"/>
      <c r="DQ22" s="15"/>
      <c r="DR22" s="15"/>
      <c r="DS22" s="15"/>
      <c r="DT22" s="15"/>
      <c r="DU22" s="15"/>
      <c r="DV22" s="15"/>
      <c r="DW22" s="15"/>
      <c r="DX22" s="15"/>
      <c r="DY22" s="15"/>
      <c r="DZ22" s="15"/>
      <c r="EA22" s="15"/>
      <c r="EB22" s="15"/>
      <c r="EC22" s="15"/>
      <c r="ED22" s="15"/>
      <c r="EE22" s="15"/>
      <c r="EF22" s="15"/>
      <c r="EG22" s="15"/>
      <c r="EH22" s="15"/>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c r="FO22" s="15"/>
      <c r="FP22" s="15"/>
      <c r="FQ22" s="15"/>
      <c r="FR22" s="15"/>
      <c r="FS22" s="15"/>
      <c r="FT22" s="15"/>
      <c r="FU22" s="15"/>
      <c r="FV22" s="15"/>
      <c r="FW22" s="15"/>
      <c r="FX22" s="15"/>
      <c r="FY22" s="15"/>
      <c r="FZ22" s="15"/>
      <c r="GA22" s="15"/>
      <c r="GB22" s="15"/>
      <c r="GC22" s="15"/>
      <c r="GD22" s="15"/>
      <c r="GE22" s="15"/>
      <c r="GF22" s="15"/>
      <c r="GG22" s="15"/>
      <c r="GH22" s="15"/>
      <c r="GI22" s="15"/>
      <c r="GJ22" s="15"/>
      <c r="GK22" s="15"/>
      <c r="GL22" s="15"/>
      <c r="GM22" s="15"/>
      <c r="GN22" s="15"/>
      <c r="GO22" s="15"/>
      <c r="GP22" s="15"/>
      <c r="GQ22" s="15"/>
      <c r="GR22" s="15"/>
      <c r="GS22" s="15"/>
      <c r="GT22" s="15"/>
      <c r="GU22" s="15"/>
      <c r="GV22" s="15"/>
      <c r="GW22" s="15"/>
      <c r="GX22" s="15"/>
      <c r="GY22" s="15"/>
      <c r="GZ22" s="15"/>
      <c r="HA22" s="15"/>
      <c r="HB22" s="15"/>
      <c r="HC22" s="15"/>
      <c r="HD22" s="15"/>
      <c r="HE22" s="15"/>
      <c r="HF22" s="15"/>
      <c r="HG22" s="15"/>
      <c r="HH22" s="15"/>
      <c r="HI22" s="15"/>
      <c r="HJ22" s="15"/>
      <c r="HK22" s="15"/>
      <c r="HL22" s="15"/>
      <c r="HM22" s="15"/>
      <c r="HN22" s="15"/>
      <c r="HO22" s="15"/>
      <c r="HP22" s="15"/>
      <c r="HQ22" s="15"/>
      <c r="HR22" s="15"/>
      <c r="HS22" s="15"/>
      <c r="HT22" s="15"/>
      <c r="HU22" s="15"/>
      <c r="HV22" s="15"/>
      <c r="HW22" s="15"/>
      <c r="HX22" s="15"/>
      <c r="HY22" s="15"/>
    </row>
    <row r="23" spans="1:233">
      <c r="A23" s="15">
        <v>-1.1577930000000001</v>
      </c>
      <c r="B23" s="15">
        <v>-0.374726</v>
      </c>
      <c r="C23" s="15">
        <v>-7.8179999999999999E-2</v>
      </c>
      <c r="D23" s="15">
        <v>-4.6383239999999999</v>
      </c>
      <c r="E23" s="15">
        <v>-3.5626739999999999</v>
      </c>
      <c r="F23" s="15">
        <v>-1.8217479999999999</v>
      </c>
      <c r="G23" s="15">
        <v>-2.4208609999999999</v>
      </c>
      <c r="H23" s="15">
        <v>-1.6778919999999999</v>
      </c>
      <c r="I23" s="15">
        <v>1.8571439999999999</v>
      </c>
      <c r="J23" s="15">
        <v>1.8084720000000001</v>
      </c>
      <c r="K23" s="15">
        <v>3.5928270000000002</v>
      </c>
      <c r="L23" s="15">
        <v>3.1092870000000001</v>
      </c>
      <c r="M23" s="15">
        <v>-1.5946959999999999</v>
      </c>
      <c r="N23" s="15">
        <v>-3.3410220000000002</v>
      </c>
      <c r="O23" s="15">
        <v>-1.1609750000000001</v>
      </c>
      <c r="P23" s="15">
        <v>2.120797</v>
      </c>
      <c r="Q23" s="15">
        <v>2.1450960000000001</v>
      </c>
      <c r="R23" s="15">
        <v>0.33538499999999999</v>
      </c>
      <c r="S23" s="15">
        <v>-2.4311560000000001</v>
      </c>
      <c r="T23" s="15">
        <v>-1.5346709999999999</v>
      </c>
      <c r="U23" s="15">
        <v>-0.460453</v>
      </c>
      <c r="V23" s="15">
        <v>-1.9945379999999999</v>
      </c>
      <c r="W23" s="15">
        <v>0.67551300000000003</v>
      </c>
      <c r="X23" s="15">
        <v>0.58873299999999995</v>
      </c>
      <c r="Y23" s="15">
        <v>0.52466100000000004</v>
      </c>
      <c r="Z23" s="15">
        <v>-0.61827100000000002</v>
      </c>
      <c r="AA23" s="15">
        <v>3.4472589999999999</v>
      </c>
      <c r="AB23" s="15">
        <v>-1.1669860000000001</v>
      </c>
      <c r="AC23" s="15">
        <v>1.3224229999999999</v>
      </c>
      <c r="AD23" s="15">
        <v>3.1703199999999998</v>
      </c>
      <c r="AE23" s="15">
        <v>-0.93468399999999996</v>
      </c>
      <c r="AF23" s="15">
        <v>-2.7894060000000001</v>
      </c>
      <c r="AG23" s="15">
        <v>-3.3300649999999998</v>
      </c>
      <c r="AH23" s="15">
        <v>-2.76071</v>
      </c>
      <c r="AI23" s="15">
        <v>1.1147199999999999</v>
      </c>
      <c r="AJ23" s="15">
        <v>5.0475580000000004</v>
      </c>
      <c r="AK23" s="15">
        <v>8.1988219999999998</v>
      </c>
      <c r="AL23" s="15">
        <v>12.106472</v>
      </c>
      <c r="AM23" s="15">
        <v>12.609632</v>
      </c>
      <c r="AN23" s="15">
        <v>12.14448</v>
      </c>
      <c r="AO23" s="15">
        <v>10.984052999999999</v>
      </c>
      <c r="AP23" s="15">
        <v>8.8320779999999992</v>
      </c>
      <c r="AQ23" s="15">
        <v>8.7625159999999997</v>
      </c>
      <c r="AR23" s="15">
        <v>8.435397</v>
      </c>
      <c r="AS23" s="15">
        <v>10.063114000000001</v>
      </c>
      <c r="AT23" s="15">
        <v>8.7529900000000005</v>
      </c>
      <c r="AU23" s="15">
        <v>8.2858630000000009</v>
      </c>
      <c r="AV23" s="15">
        <v>7.6799809999999997</v>
      </c>
      <c r="AW23" s="15">
        <v>6.4873390000000004</v>
      </c>
      <c r="AX23" s="15">
        <v>4.1255620000000004</v>
      </c>
      <c r="AY23" s="15">
        <v>1.646998</v>
      </c>
      <c r="AZ23" s="15">
        <v>0.203482</v>
      </c>
      <c r="BA23" s="15">
        <v>0.18540699999999999</v>
      </c>
      <c r="BB23" s="15">
        <v>3.0983139999999998</v>
      </c>
      <c r="BC23" s="15">
        <v>4.3260110000000003</v>
      </c>
      <c r="BD23" s="15">
        <v>4.3772830000000003</v>
      </c>
      <c r="BE23" s="15">
        <v>1.1091580000000001</v>
      </c>
      <c r="BF23" s="15">
        <v>2.21204</v>
      </c>
      <c r="BG23" s="15">
        <v>-2.235087</v>
      </c>
      <c r="BH23" s="15">
        <v>-4.1192589999999996</v>
      </c>
      <c r="BI23" s="15">
        <v>-4.4413669999999996</v>
      </c>
      <c r="BJ23" s="15">
        <v>-3.0861749999999999</v>
      </c>
      <c r="BK23" s="15">
        <v>-4.3095140000000001</v>
      </c>
      <c r="BL23" s="15">
        <v>-7.7449240000000001</v>
      </c>
      <c r="BM23" s="15">
        <v>-11.608276999999999</v>
      </c>
      <c r="BN23" s="15">
        <v>-11.290571</v>
      </c>
      <c r="BO23" s="15">
        <v>-7.9973720000000004</v>
      </c>
      <c r="BP23" s="15">
        <v>-6.2048009999999998</v>
      </c>
      <c r="BQ23" s="15">
        <v>-6.2048009999999998</v>
      </c>
      <c r="BR23" s="15">
        <v>-6.2048009999999998</v>
      </c>
      <c r="BS23" s="15">
        <v>-6.2048009999999998</v>
      </c>
      <c r="BT23" s="15">
        <v>-6.2048009999999998</v>
      </c>
      <c r="BU23" s="15">
        <v>-6.2048009999999998</v>
      </c>
      <c r="BV23" s="15">
        <v>-6.2048009999999998</v>
      </c>
      <c r="BW23" s="15">
        <v>-6.2048009999999998</v>
      </c>
      <c r="BX23" s="15">
        <v>-6.2048009999999998</v>
      </c>
      <c r="BY23" s="15">
        <v>-6.2048009999999998</v>
      </c>
      <c r="BZ23" s="15">
        <v>-6.2048009999999998</v>
      </c>
      <c r="CA23" s="15">
        <v>-6.2048009999999998</v>
      </c>
      <c r="CB23" s="15">
        <v>-6.2048009999999998</v>
      </c>
      <c r="CC23" s="15"/>
      <c r="CD23" s="15"/>
      <c r="CE23" s="15"/>
      <c r="CF23" s="15"/>
      <c r="CG23" s="15"/>
      <c r="CH23" s="15"/>
      <c r="CI23" s="15"/>
      <c r="CJ23" s="15"/>
      <c r="CK23" s="15"/>
      <c r="CL23" s="15"/>
      <c r="CM23" s="15"/>
      <c r="CN23" s="15"/>
      <c r="CO23" s="15"/>
      <c r="CP23" s="15"/>
      <c r="CQ23" s="15"/>
      <c r="CR23" s="15"/>
      <c r="CS23" s="15"/>
      <c r="CT23" s="15"/>
      <c r="CU23" s="15"/>
      <c r="CV23" s="15"/>
      <c r="CW23" s="15"/>
      <c r="CX23" s="15"/>
      <c r="CY23" s="15"/>
      <c r="CZ23" s="15"/>
      <c r="DA23" s="15"/>
      <c r="DB23" s="15"/>
      <c r="DC23" s="15"/>
      <c r="DD23" s="15"/>
      <c r="DE23" s="15"/>
      <c r="DF23" s="15"/>
      <c r="DG23" s="15"/>
      <c r="DH23" s="15"/>
      <c r="DI23" s="15"/>
      <c r="DJ23" s="15"/>
      <c r="DK23" s="15"/>
      <c r="DL23" s="15"/>
      <c r="DM23" s="15"/>
      <c r="DN23" s="15"/>
      <c r="DO23" s="15"/>
      <c r="DP23" s="15"/>
      <c r="DQ23" s="15"/>
      <c r="DR23" s="15"/>
      <c r="DS23" s="15"/>
      <c r="DT23" s="15"/>
      <c r="DU23" s="15"/>
      <c r="DV23" s="15"/>
      <c r="DW23" s="15"/>
      <c r="DX23" s="15"/>
      <c r="DY23" s="15"/>
      <c r="DZ23" s="15"/>
      <c r="EA23" s="15"/>
      <c r="EB23" s="15"/>
      <c r="EC23" s="15"/>
      <c r="ED23" s="15"/>
      <c r="EE23" s="15"/>
      <c r="EF23" s="15"/>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c r="FO23" s="15"/>
      <c r="FP23" s="15"/>
      <c r="FQ23" s="15"/>
      <c r="FR23" s="15"/>
      <c r="FS23" s="15"/>
      <c r="FT23" s="15"/>
      <c r="FU23" s="15"/>
      <c r="FV23" s="15"/>
      <c r="FW23" s="15"/>
      <c r="FX23" s="15"/>
      <c r="FY23" s="15"/>
      <c r="FZ23" s="15"/>
      <c r="GA23" s="15"/>
      <c r="GB23" s="15"/>
      <c r="GC23" s="15"/>
      <c r="GD23" s="15"/>
      <c r="GE23" s="15"/>
      <c r="GF23" s="15"/>
      <c r="GG23" s="15"/>
      <c r="GH23" s="15"/>
      <c r="GI23" s="15"/>
      <c r="GJ23" s="15"/>
      <c r="GK23" s="15"/>
      <c r="GL23" s="15"/>
      <c r="GM23" s="15"/>
      <c r="GN23" s="15"/>
      <c r="GO23" s="15"/>
      <c r="GP23" s="15"/>
      <c r="GQ23" s="15"/>
      <c r="GR23" s="15"/>
      <c r="GS23" s="15"/>
      <c r="GT23" s="15"/>
      <c r="GU23" s="15"/>
      <c r="GV23" s="15"/>
      <c r="GW23" s="15"/>
      <c r="GX23" s="15"/>
      <c r="GY23" s="15"/>
      <c r="GZ23" s="15"/>
      <c r="HA23" s="15"/>
      <c r="HB23" s="15"/>
      <c r="HC23" s="15"/>
      <c r="HD23" s="15"/>
      <c r="HE23" s="15"/>
      <c r="HF23" s="15"/>
      <c r="HG23" s="15"/>
      <c r="HH23" s="15"/>
      <c r="HI23" s="15"/>
      <c r="HJ23" s="15"/>
      <c r="HK23" s="15"/>
      <c r="HL23" s="15"/>
      <c r="HM23" s="15"/>
      <c r="HN23" s="15"/>
      <c r="HO23" s="15"/>
      <c r="HP23" s="15"/>
      <c r="HQ23" s="15"/>
      <c r="HR23" s="15"/>
      <c r="HS23" s="15"/>
      <c r="HT23" s="15"/>
      <c r="HU23" s="15"/>
      <c r="HV23" s="15"/>
      <c r="HW23" s="15"/>
      <c r="HX23" s="15"/>
      <c r="HY23" s="15"/>
    </row>
    <row r="24" spans="1:233">
      <c r="A24" s="15">
        <v>-3.339448</v>
      </c>
      <c r="B24" s="15">
        <v>-0.38124999999999998</v>
      </c>
      <c r="C24" s="15">
        <v>-2.5331920000000001</v>
      </c>
      <c r="D24" s="15">
        <v>-1.614751</v>
      </c>
      <c r="E24" s="15">
        <v>-3.8071929999999998</v>
      </c>
      <c r="F24" s="15">
        <v>-7.6155730000000004</v>
      </c>
      <c r="G24" s="15">
        <v>-4.9031669999999998</v>
      </c>
      <c r="H24" s="15">
        <v>-2.758518</v>
      </c>
      <c r="I24" s="15">
        <v>-1.289264</v>
      </c>
      <c r="J24" s="15">
        <v>0.24551799999999999</v>
      </c>
      <c r="K24" s="15">
        <v>-1.7583040000000001</v>
      </c>
      <c r="L24" s="15">
        <v>1.780842</v>
      </c>
      <c r="M24" s="15">
        <v>3.4721769999999998</v>
      </c>
      <c r="N24" s="15">
        <v>5.90001</v>
      </c>
      <c r="O24" s="15">
        <v>7.9315220000000002</v>
      </c>
      <c r="P24" s="15">
        <v>7.4688470000000002</v>
      </c>
      <c r="Q24" s="15">
        <v>6.1187810000000002</v>
      </c>
      <c r="R24" s="15">
        <v>1.5885549999999999</v>
      </c>
      <c r="S24" s="15">
        <v>1.269733</v>
      </c>
      <c r="T24" s="15">
        <v>-0.90687799999999996</v>
      </c>
      <c r="U24" s="15">
        <v>-0.37052400000000002</v>
      </c>
      <c r="V24" s="15">
        <v>-5.5435299999999996</v>
      </c>
      <c r="W24" s="15">
        <v>0.52676400000000001</v>
      </c>
      <c r="X24" s="15">
        <v>4.2661319999999998</v>
      </c>
      <c r="Y24" s="15">
        <v>5.052797</v>
      </c>
      <c r="Z24" s="15">
        <v>2.787007</v>
      </c>
      <c r="AA24" s="15">
        <v>3.0817000000000001E-2</v>
      </c>
      <c r="AB24" s="15">
        <v>2.6583199999999998</v>
      </c>
      <c r="AC24" s="15">
        <v>0.108625</v>
      </c>
      <c r="AD24" s="15">
        <v>2.4390130000000001</v>
      </c>
      <c r="AE24" s="15">
        <v>3.0500910000000001</v>
      </c>
      <c r="AF24" s="15">
        <v>2.9211019999999999</v>
      </c>
      <c r="AG24" s="15">
        <v>3.2588309999999998</v>
      </c>
      <c r="AH24" s="15">
        <v>4.8775209999999998</v>
      </c>
      <c r="AI24" s="15">
        <v>4.8392809999999997</v>
      </c>
      <c r="AJ24" s="15">
        <v>2.377005</v>
      </c>
      <c r="AK24" s="15">
        <v>2.6214810000000002</v>
      </c>
      <c r="AL24" s="15">
        <v>-0.40565899999999999</v>
      </c>
      <c r="AM24" s="15">
        <v>-3.085499</v>
      </c>
      <c r="AN24" s="15">
        <v>-1.168979</v>
      </c>
      <c r="AO24" s="15">
        <v>0.57748299999999997</v>
      </c>
      <c r="AP24" s="15">
        <v>0.32785599999999998</v>
      </c>
      <c r="AQ24" s="15">
        <v>1.321472</v>
      </c>
      <c r="AR24" s="15">
        <v>2.986761</v>
      </c>
      <c r="AS24" s="15">
        <v>3.0241989999999999</v>
      </c>
      <c r="AT24" s="15">
        <v>1.762035</v>
      </c>
      <c r="AU24" s="15">
        <v>2.9586929999999998</v>
      </c>
      <c r="AV24" s="15">
        <v>3.7329300000000001</v>
      </c>
      <c r="AW24" s="15">
        <v>4.7405949999999999</v>
      </c>
      <c r="AX24" s="15">
        <v>2.295105</v>
      </c>
      <c r="AY24" s="15">
        <v>2.187354</v>
      </c>
      <c r="AZ24" s="15">
        <v>5.0148849999999996</v>
      </c>
      <c r="BA24" s="15">
        <v>4.8944099999999997</v>
      </c>
      <c r="BB24" s="15">
        <v>1.134509</v>
      </c>
      <c r="BC24" s="15">
        <v>0.77624400000000005</v>
      </c>
      <c r="BD24" s="15">
        <v>-0.75455799999999995</v>
      </c>
      <c r="BE24" s="15">
        <v>-1.938496</v>
      </c>
      <c r="BF24" s="15">
        <v>-3.6380620000000001</v>
      </c>
      <c r="BG24" s="15">
        <v>-3.82369</v>
      </c>
      <c r="BH24" s="15">
        <v>-2.8649629999999999</v>
      </c>
      <c r="BI24" s="15">
        <v>-0.163052</v>
      </c>
      <c r="BJ24" s="15">
        <v>0.63611200000000001</v>
      </c>
      <c r="BK24" s="15">
        <v>-1.365553</v>
      </c>
      <c r="BL24" s="15">
        <v>1.3415239999999999</v>
      </c>
      <c r="BM24" s="15">
        <v>-1.439651</v>
      </c>
      <c r="BN24" s="15">
        <v>1.169943</v>
      </c>
      <c r="BO24" s="15">
        <v>2.6575950000000002</v>
      </c>
      <c r="BP24" s="15">
        <v>-2.1900979999999999</v>
      </c>
      <c r="BQ24" s="15">
        <v>-2.1900979999999999</v>
      </c>
      <c r="BR24" s="15">
        <v>-2.1900979999999999</v>
      </c>
      <c r="BS24" s="15">
        <v>-2.1900979999999999</v>
      </c>
      <c r="BT24" s="15">
        <v>-2.1900979999999999</v>
      </c>
      <c r="BU24" s="15">
        <v>-2.1900979999999999</v>
      </c>
      <c r="BV24" s="15">
        <v>-2.1900979999999999</v>
      </c>
      <c r="BW24" s="15">
        <v>-2.1900979999999999</v>
      </c>
      <c r="BX24" s="15">
        <v>-2.1900979999999999</v>
      </c>
      <c r="BY24" s="15">
        <v>-2.1900979999999999</v>
      </c>
      <c r="BZ24" s="15">
        <v>-2.1900979999999999</v>
      </c>
      <c r="CA24" s="15">
        <v>-2.1900979999999999</v>
      </c>
      <c r="CB24" s="15">
        <v>-2.1900979999999999</v>
      </c>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c r="HI24" s="15"/>
      <c r="HJ24" s="15"/>
      <c r="HK24" s="15"/>
      <c r="HL24" s="15"/>
      <c r="HM24" s="15"/>
      <c r="HN24" s="15"/>
      <c r="HO24" s="15"/>
      <c r="HP24" s="15"/>
      <c r="HQ24" s="15"/>
      <c r="HR24" s="15"/>
      <c r="HS24" s="15"/>
      <c r="HT24" s="15"/>
      <c r="HU24" s="15"/>
      <c r="HV24" s="15"/>
      <c r="HW24" s="15"/>
      <c r="HX24" s="15"/>
      <c r="HY24" s="15"/>
    </row>
    <row r="25" spans="1:233">
      <c r="A25" s="15">
        <v>-3.5585830000000001</v>
      </c>
      <c r="B25" s="15">
        <v>-2.558649</v>
      </c>
      <c r="C25" s="15">
        <v>5.3511999999999997E-2</v>
      </c>
      <c r="D25" s="15">
        <v>2.7126429999999999</v>
      </c>
      <c r="E25" s="15">
        <v>3.0822039999999999</v>
      </c>
      <c r="F25" s="15">
        <v>5.8640359999999996</v>
      </c>
      <c r="G25" s="15">
        <v>3.1950910000000001</v>
      </c>
      <c r="H25" s="15">
        <v>1.623907</v>
      </c>
      <c r="I25" s="15">
        <v>3.1873670000000001</v>
      </c>
      <c r="J25" s="15">
        <v>6.7519010000000002</v>
      </c>
      <c r="K25" s="15">
        <v>7.9531280000000004</v>
      </c>
      <c r="L25" s="15">
        <v>4.2929950000000003</v>
      </c>
      <c r="M25" s="15">
        <v>4.6679409999999999</v>
      </c>
      <c r="N25" s="15">
        <v>7.0774030000000003</v>
      </c>
      <c r="O25" s="15">
        <v>3.7279770000000001</v>
      </c>
      <c r="P25" s="15">
        <v>4.7620690000000003</v>
      </c>
      <c r="Q25" s="15">
        <v>6.5324850000000003</v>
      </c>
      <c r="R25" s="15">
        <v>5.3399130000000001</v>
      </c>
      <c r="S25" s="15">
        <v>2.5390060000000001</v>
      </c>
      <c r="T25" s="15">
        <v>3.1601949999999999</v>
      </c>
      <c r="U25" s="15">
        <v>3.0881889999999999</v>
      </c>
      <c r="V25" s="15">
        <v>1.21774</v>
      </c>
      <c r="W25" s="15">
        <v>-1.448976</v>
      </c>
      <c r="X25" s="15">
        <v>-4.2045779999999997</v>
      </c>
      <c r="Y25" s="15">
        <v>-4.7598149999999997</v>
      </c>
      <c r="Z25" s="15">
        <v>-4.4888870000000001</v>
      </c>
      <c r="AA25" s="15">
        <v>-0.86890000000000001</v>
      </c>
      <c r="AB25" s="15">
        <v>1.098749</v>
      </c>
      <c r="AC25" s="15">
        <v>2.3026420000000001</v>
      </c>
      <c r="AD25" s="15">
        <v>4.3180709999999998</v>
      </c>
      <c r="AE25" s="15">
        <v>0.58562899999999996</v>
      </c>
      <c r="AF25" s="15">
        <v>3.030132</v>
      </c>
      <c r="AG25" s="15">
        <v>5.116047</v>
      </c>
      <c r="AH25" s="15">
        <v>6.3264779999999998</v>
      </c>
      <c r="AI25" s="15">
        <v>6.8875609999999998</v>
      </c>
      <c r="AJ25" s="15">
        <v>8.8949440000000006</v>
      </c>
      <c r="AK25" s="15">
        <v>6.9809169999999998</v>
      </c>
      <c r="AL25" s="15">
        <v>6.4734999999999996</v>
      </c>
      <c r="AM25" s="15">
        <v>8.7172249999999991</v>
      </c>
      <c r="AN25" s="15">
        <v>4.9390749999999999</v>
      </c>
      <c r="AO25" s="15">
        <v>3.7941980000000002</v>
      </c>
      <c r="AP25" s="15">
        <v>1.4966919999999999</v>
      </c>
      <c r="AQ25" s="15">
        <v>3.3261720000000001</v>
      </c>
      <c r="AR25" s="15">
        <v>1.316786</v>
      </c>
      <c r="AS25" s="15">
        <v>2.704091</v>
      </c>
      <c r="AT25" s="15">
        <v>2.241412</v>
      </c>
      <c r="AU25" s="15">
        <v>1.261611</v>
      </c>
      <c r="AV25" s="15">
        <v>-0.42951899999999998</v>
      </c>
      <c r="AW25" s="15">
        <v>2.0671360000000001</v>
      </c>
      <c r="AX25" s="15">
        <v>3.0016250000000002</v>
      </c>
      <c r="AY25" s="15">
        <v>-0.28589300000000001</v>
      </c>
      <c r="AZ25" s="15">
        <v>8.2196000000000005E-2</v>
      </c>
      <c r="BA25" s="15">
        <v>3.4989710000000001</v>
      </c>
      <c r="BB25" s="15">
        <v>1.122301</v>
      </c>
      <c r="BC25" s="15">
        <v>1.1476740000000001</v>
      </c>
      <c r="BD25" s="15">
        <v>1.2236860000000001</v>
      </c>
      <c r="BE25" s="15">
        <v>-0.81561399999999995</v>
      </c>
      <c r="BF25" s="15">
        <v>-4.0003060000000001</v>
      </c>
      <c r="BG25" s="15">
        <v>-1.7971159999999999</v>
      </c>
      <c r="BH25" s="15">
        <v>-3.2333769999999999</v>
      </c>
      <c r="BI25" s="15">
        <v>-2.0933670000000002</v>
      </c>
      <c r="BJ25" s="15">
        <v>2.1581320000000002</v>
      </c>
      <c r="BK25" s="15">
        <v>-1.436177</v>
      </c>
      <c r="BL25" s="15">
        <v>1.6584410000000001</v>
      </c>
      <c r="BM25" s="15">
        <v>0.80608100000000005</v>
      </c>
      <c r="BN25" s="15">
        <v>-0.124371</v>
      </c>
      <c r="BO25" s="15">
        <v>1.578964</v>
      </c>
      <c r="BP25" s="15">
        <v>-2.6020029999999998</v>
      </c>
      <c r="BQ25" s="15">
        <v>-2.6020029999999998</v>
      </c>
      <c r="BR25" s="15">
        <v>-2.6020029999999998</v>
      </c>
      <c r="BS25" s="15">
        <v>-2.6020029999999998</v>
      </c>
      <c r="BT25" s="15">
        <v>-2.6020029999999998</v>
      </c>
      <c r="BU25" s="15">
        <v>-2.6020029999999998</v>
      </c>
      <c r="BV25" s="15">
        <v>-2.6020029999999998</v>
      </c>
      <c r="BW25" s="15">
        <v>-2.6020029999999998</v>
      </c>
      <c r="BX25" s="15">
        <v>-2.6020029999999998</v>
      </c>
      <c r="BY25" s="15">
        <v>-2.6020029999999998</v>
      </c>
      <c r="BZ25" s="15">
        <v>-2.6020029999999998</v>
      </c>
      <c r="CA25" s="15">
        <v>-2.6020029999999998</v>
      </c>
      <c r="CB25" s="15">
        <v>-2.6020029999999998</v>
      </c>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c r="HI25" s="15"/>
      <c r="HJ25" s="15"/>
      <c r="HK25" s="15"/>
      <c r="HL25" s="15"/>
      <c r="HM25" s="15"/>
      <c r="HN25" s="15"/>
      <c r="HO25" s="15"/>
      <c r="HP25" s="15"/>
      <c r="HQ25" s="15"/>
      <c r="HR25" s="15"/>
      <c r="HS25" s="15"/>
      <c r="HT25" s="15"/>
      <c r="HU25" s="15"/>
      <c r="HV25" s="15"/>
      <c r="HW25" s="15"/>
      <c r="HX25" s="15"/>
      <c r="HY25" s="15"/>
    </row>
    <row r="26" spans="1:233">
      <c r="A26" s="15">
        <v>-0.243029</v>
      </c>
      <c r="B26" s="15">
        <v>-0.48143000000000002</v>
      </c>
      <c r="C26" s="15">
        <v>1.061131</v>
      </c>
      <c r="D26" s="15">
        <v>0.36015000000000003</v>
      </c>
      <c r="E26" s="15">
        <v>1.538667</v>
      </c>
      <c r="F26" s="15">
        <v>2.1931669999999999</v>
      </c>
      <c r="G26" s="15">
        <v>1.511358</v>
      </c>
      <c r="H26" s="15">
        <v>3.2504309999999998</v>
      </c>
      <c r="I26" s="15">
        <v>-0.177291</v>
      </c>
      <c r="J26" s="15">
        <v>-1.4695100000000001</v>
      </c>
      <c r="K26" s="15">
        <v>1.798926</v>
      </c>
      <c r="L26" s="15">
        <v>0.18216399999999999</v>
      </c>
      <c r="M26" s="15">
        <v>0.81489699999999998</v>
      </c>
      <c r="N26" s="15">
        <v>1.776969</v>
      </c>
      <c r="O26" s="15">
        <v>4.3694490000000004</v>
      </c>
      <c r="P26" s="15">
        <v>0.41179900000000003</v>
      </c>
      <c r="Q26" s="15">
        <v>-0.21260799999999999</v>
      </c>
      <c r="R26" s="15">
        <v>2.7593480000000001</v>
      </c>
      <c r="S26" s="15">
        <v>7.1023969999999998</v>
      </c>
      <c r="T26" s="15">
        <v>9.6528369999999999</v>
      </c>
      <c r="U26" s="15">
        <v>5.3906330000000002</v>
      </c>
      <c r="V26" s="15">
        <v>5.4145960000000004</v>
      </c>
      <c r="W26" s="15">
        <v>4.9734590000000001</v>
      </c>
      <c r="X26" s="15">
        <v>6.2499070000000003</v>
      </c>
      <c r="Y26" s="15">
        <v>5.4955569999999998</v>
      </c>
      <c r="Z26" s="15">
        <v>7.0153359999999996</v>
      </c>
      <c r="AA26" s="15">
        <v>5.1259480000000002</v>
      </c>
      <c r="AB26" s="15">
        <v>6.4250420000000004</v>
      </c>
      <c r="AC26" s="15">
        <v>5.7535220000000002</v>
      </c>
      <c r="AD26" s="15">
        <v>3.9551479999999999</v>
      </c>
      <c r="AE26" s="15">
        <v>5.4867030000000003</v>
      </c>
      <c r="AF26" s="15">
        <v>5.8741320000000004</v>
      </c>
      <c r="AG26" s="15">
        <v>2.7258529999999999</v>
      </c>
      <c r="AH26" s="15">
        <v>2.5883080000000001</v>
      </c>
      <c r="AI26" s="15">
        <v>5.4668029999999996</v>
      </c>
      <c r="AJ26" s="15">
        <v>4.106884</v>
      </c>
      <c r="AK26" s="15">
        <v>2.9563109999999999</v>
      </c>
      <c r="AL26" s="15">
        <v>3.8226879999999999</v>
      </c>
      <c r="AM26" s="15">
        <v>4.4099810000000002</v>
      </c>
      <c r="AN26" s="15">
        <v>4.1952410000000002</v>
      </c>
      <c r="AO26" s="15">
        <v>6.6616220000000004</v>
      </c>
      <c r="AP26" s="15">
        <v>6.321847</v>
      </c>
      <c r="AQ26" s="15">
        <v>6.9960040000000001</v>
      </c>
      <c r="AR26" s="15">
        <v>4.6588339999999997</v>
      </c>
      <c r="AS26" s="15">
        <v>1.9475180000000001</v>
      </c>
      <c r="AT26" s="15">
        <v>2.189546</v>
      </c>
      <c r="AU26" s="15">
        <v>1.789318</v>
      </c>
      <c r="AV26" s="15">
        <v>4.1287229999999999</v>
      </c>
      <c r="AW26" s="15">
        <v>6.0179220000000004</v>
      </c>
      <c r="AX26" s="15">
        <v>4.323836</v>
      </c>
      <c r="AY26" s="15">
        <v>0.214394</v>
      </c>
      <c r="AZ26" s="15">
        <v>2.6075940000000002</v>
      </c>
      <c r="BA26" s="15">
        <v>3.4855230000000001</v>
      </c>
      <c r="BB26" s="15">
        <v>3.7610999999999999</v>
      </c>
      <c r="BC26" s="15">
        <v>-1.914817</v>
      </c>
      <c r="BD26" s="15">
        <v>-1.485493</v>
      </c>
      <c r="BE26" s="15">
        <v>-0.94498499999999996</v>
      </c>
      <c r="BF26" s="15">
        <v>-1.2553970000000001</v>
      </c>
      <c r="BG26" s="15">
        <v>-4.1420009999999996</v>
      </c>
      <c r="BH26" s="15">
        <v>-0.48821199999999998</v>
      </c>
      <c r="BI26" s="15">
        <v>1.4760219999999999</v>
      </c>
      <c r="BJ26" s="15">
        <v>-1.627785</v>
      </c>
      <c r="BK26" s="15">
        <v>-2.398657</v>
      </c>
      <c r="BL26" s="15">
        <v>-0.98912800000000001</v>
      </c>
      <c r="BM26" s="15">
        <v>-0.16788700000000001</v>
      </c>
      <c r="BN26" s="15">
        <v>-0.87812400000000002</v>
      </c>
      <c r="BO26" s="15">
        <v>-1.7883180000000001</v>
      </c>
      <c r="BP26" s="15">
        <v>-1.48674</v>
      </c>
      <c r="BQ26" s="15">
        <v>-1.48674</v>
      </c>
      <c r="BR26" s="15">
        <v>-1.48674</v>
      </c>
      <c r="BS26" s="15">
        <v>-1.48674</v>
      </c>
      <c r="BT26" s="15">
        <v>-1.48674</v>
      </c>
      <c r="BU26" s="15">
        <v>-1.48674</v>
      </c>
      <c r="BV26" s="15">
        <v>-1.48674</v>
      </c>
      <c r="BW26" s="15">
        <v>-1.48674</v>
      </c>
      <c r="BX26" s="15">
        <v>-1.48674</v>
      </c>
      <c r="BY26" s="15">
        <v>-1.48674</v>
      </c>
      <c r="BZ26" s="15">
        <v>-1.48674</v>
      </c>
      <c r="CA26" s="15">
        <v>-1.48674</v>
      </c>
      <c r="CB26" s="15">
        <v>-1.48674</v>
      </c>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c r="HI26" s="15"/>
      <c r="HJ26" s="15"/>
      <c r="HK26" s="15"/>
      <c r="HL26" s="15"/>
      <c r="HM26" s="15"/>
      <c r="HN26" s="15"/>
      <c r="HO26" s="15"/>
      <c r="HP26" s="15"/>
      <c r="HQ26" s="15"/>
      <c r="HR26" s="15"/>
      <c r="HS26" s="15"/>
      <c r="HT26" s="15"/>
      <c r="HU26" s="15"/>
      <c r="HV26" s="15"/>
      <c r="HW26" s="15"/>
      <c r="HX26" s="15"/>
      <c r="HY26" s="15"/>
    </row>
    <row r="27" spans="1:233">
      <c r="A27" s="15">
        <v>2.8263980000000002</v>
      </c>
      <c r="B27" s="15">
        <v>5.4732710000000004</v>
      </c>
      <c r="C27" s="15">
        <v>6.4283950000000001</v>
      </c>
      <c r="D27" s="15">
        <v>9.2857699999999994</v>
      </c>
      <c r="E27" s="15">
        <v>7.1793969999999998</v>
      </c>
      <c r="F27" s="15">
        <v>6.2867160000000002</v>
      </c>
      <c r="G27" s="15">
        <v>8.0957930000000005</v>
      </c>
      <c r="H27" s="15">
        <v>5.746486</v>
      </c>
      <c r="I27" s="15">
        <v>4.7660710000000002</v>
      </c>
      <c r="J27" s="15">
        <v>4.7774809999999999</v>
      </c>
      <c r="K27" s="15">
        <v>1.9795229999999999</v>
      </c>
      <c r="L27" s="15">
        <v>1.156657</v>
      </c>
      <c r="M27" s="15">
        <v>0.184778</v>
      </c>
      <c r="N27" s="15">
        <v>4.7062660000000003</v>
      </c>
      <c r="O27" s="15">
        <v>3.4529339999999999</v>
      </c>
      <c r="P27" s="15">
        <v>7.5914960000000002</v>
      </c>
      <c r="Q27" s="15">
        <v>8.1023530000000008</v>
      </c>
      <c r="R27" s="15">
        <v>6.0634870000000003</v>
      </c>
      <c r="S27" s="15">
        <v>3.8955139999999999</v>
      </c>
      <c r="T27" s="15">
        <v>0.62337200000000004</v>
      </c>
      <c r="U27" s="15">
        <v>-0.50229400000000002</v>
      </c>
      <c r="V27" s="15">
        <v>4.6778E-2</v>
      </c>
      <c r="W27" s="15">
        <v>-0.76645799999999997</v>
      </c>
      <c r="X27" s="15">
        <v>1.8872660000000001</v>
      </c>
      <c r="Y27" s="15">
        <v>4.1258999999999997E-2</v>
      </c>
      <c r="Z27" s="15">
        <v>0.35133399999999998</v>
      </c>
      <c r="AA27" s="15">
        <v>-2.0046840000000001</v>
      </c>
      <c r="AB27" s="15">
        <v>-4.1660919999999999</v>
      </c>
      <c r="AC27" s="15">
        <v>-1.382126</v>
      </c>
      <c r="AD27" s="15">
        <v>1.158107</v>
      </c>
      <c r="AE27" s="15">
        <v>-0.32445600000000002</v>
      </c>
      <c r="AF27" s="15">
        <v>-0.97580800000000001</v>
      </c>
      <c r="AG27" s="15">
        <v>-0.78025500000000003</v>
      </c>
      <c r="AH27" s="15">
        <v>2.0706730000000002</v>
      </c>
      <c r="AI27" s="15">
        <v>3.5940349999999999</v>
      </c>
      <c r="AJ27" s="15">
        <v>1.1992640000000001</v>
      </c>
      <c r="AK27" s="15">
        <v>0.158024</v>
      </c>
      <c r="AL27" s="15">
        <v>-0.96174700000000002</v>
      </c>
      <c r="AM27" s="15">
        <v>1.74074</v>
      </c>
      <c r="AN27" s="15">
        <v>-0.243619</v>
      </c>
      <c r="AO27" s="15">
        <v>-0.88250200000000001</v>
      </c>
      <c r="AP27" s="15">
        <v>2.9767999999999999E-2</v>
      </c>
      <c r="AQ27" s="15">
        <v>-1.1942919999999999</v>
      </c>
      <c r="AR27" s="15">
        <v>6.6756999999999997E-2</v>
      </c>
      <c r="AS27" s="15">
        <v>0.202296</v>
      </c>
      <c r="AT27" s="15">
        <v>-9.3920000000000003E-2</v>
      </c>
      <c r="AU27" s="15">
        <v>3.7650000000000001E-3</v>
      </c>
      <c r="AV27" s="15">
        <v>-0.38693300000000003</v>
      </c>
      <c r="AW27" s="15">
        <v>4.4117300000000004</v>
      </c>
      <c r="AX27" s="15">
        <v>1.3391489999999999</v>
      </c>
      <c r="AY27" s="15">
        <v>2.5446599999999999</v>
      </c>
      <c r="AZ27" s="15">
        <v>3.928493</v>
      </c>
      <c r="BA27" s="15">
        <v>3.9432170000000002</v>
      </c>
      <c r="BB27" s="15">
        <v>4.0005189999999997</v>
      </c>
      <c r="BC27" s="15">
        <v>3.4687929999999998</v>
      </c>
      <c r="BD27" s="15">
        <v>5.678795</v>
      </c>
      <c r="BE27" s="15">
        <v>2.7495259999999999</v>
      </c>
      <c r="BF27" s="15">
        <v>3.8528440000000002</v>
      </c>
      <c r="BG27" s="15">
        <v>1.0422180000000001</v>
      </c>
      <c r="BH27" s="15">
        <v>3.0364239999999998</v>
      </c>
      <c r="BI27" s="15">
        <v>4.4009549999999997</v>
      </c>
      <c r="BJ27" s="15">
        <v>1.40791</v>
      </c>
      <c r="BK27" s="15">
        <v>-3.5991740000000001</v>
      </c>
      <c r="BL27" s="15">
        <v>-6.1109920000000004</v>
      </c>
      <c r="BM27" s="15">
        <v>-7.8083030000000004</v>
      </c>
      <c r="BN27" s="15">
        <v>-6.3647619999999998</v>
      </c>
      <c r="BO27" s="15">
        <v>-7.6884769999999998</v>
      </c>
      <c r="BP27" s="15">
        <v>-7.2236700000000003</v>
      </c>
      <c r="BQ27" s="15">
        <v>-7.2236700000000003</v>
      </c>
      <c r="BR27" s="15">
        <v>-7.2236700000000003</v>
      </c>
      <c r="BS27" s="15">
        <v>-7.2236700000000003</v>
      </c>
      <c r="BT27" s="15">
        <v>-7.2236700000000003</v>
      </c>
      <c r="BU27" s="15">
        <v>-7.2236700000000003</v>
      </c>
      <c r="BV27" s="15">
        <v>-7.2236700000000003</v>
      </c>
      <c r="BW27" s="15">
        <v>-7.2236700000000003</v>
      </c>
      <c r="BX27" s="15">
        <v>-7.2236700000000003</v>
      </c>
      <c r="BY27" s="15">
        <v>-7.2236700000000003</v>
      </c>
      <c r="BZ27" s="15">
        <v>-7.2236700000000003</v>
      </c>
      <c r="CA27" s="15">
        <v>-7.2236700000000003</v>
      </c>
      <c r="CB27" s="15">
        <v>-7.2236700000000003</v>
      </c>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c r="HI27" s="15"/>
      <c r="HJ27" s="15"/>
      <c r="HK27" s="15"/>
      <c r="HL27" s="15"/>
      <c r="HM27" s="15"/>
      <c r="HN27" s="15"/>
      <c r="HO27" s="15"/>
      <c r="HP27" s="15"/>
      <c r="HQ27" s="15"/>
      <c r="HR27" s="15"/>
      <c r="HS27" s="15"/>
      <c r="HT27" s="15"/>
      <c r="HU27" s="15"/>
      <c r="HV27" s="15"/>
      <c r="HW27" s="15"/>
      <c r="HX27" s="15"/>
      <c r="HY27" s="15"/>
    </row>
    <row r="28" spans="1:233">
      <c r="A28" s="15">
        <v>-3.1783380000000001</v>
      </c>
      <c r="B28" s="15">
        <v>-1.5671679999999999</v>
      </c>
      <c r="C28" s="15">
        <v>-1.0247949999999999</v>
      </c>
      <c r="D28" s="15">
        <v>-1.402304</v>
      </c>
      <c r="E28" s="15">
        <v>-1.202815</v>
      </c>
      <c r="F28" s="15">
        <v>1.943846</v>
      </c>
      <c r="G28" s="15">
        <v>4.4437509999999998</v>
      </c>
      <c r="H28" s="15">
        <v>4.4226049999999999</v>
      </c>
      <c r="I28" s="15">
        <v>3.254054</v>
      </c>
      <c r="J28" s="15">
        <v>4.3697010000000001</v>
      </c>
      <c r="K28" s="15">
        <v>-3.4838000000000001E-2</v>
      </c>
      <c r="L28" s="15">
        <v>0.34225800000000001</v>
      </c>
      <c r="M28" s="15">
        <v>3.3607209999999998</v>
      </c>
      <c r="N28" s="15">
        <v>4.6194449999999998</v>
      </c>
      <c r="O28" s="15">
        <v>8.6352720000000005</v>
      </c>
      <c r="P28" s="15">
        <v>7.0974389999999996</v>
      </c>
      <c r="Q28" s="15">
        <v>6.2073219999999996</v>
      </c>
      <c r="R28" s="15">
        <v>6.1577359999999999</v>
      </c>
      <c r="S28" s="15">
        <v>5.7384310000000003</v>
      </c>
      <c r="T28" s="15">
        <v>4.8983350000000003</v>
      </c>
      <c r="U28" s="15">
        <v>1.297558</v>
      </c>
      <c r="V28" s="15">
        <v>0.62241599999999997</v>
      </c>
      <c r="W28" s="15">
        <v>-1.441268</v>
      </c>
      <c r="X28" s="15">
        <v>1.135572</v>
      </c>
      <c r="Y28" s="15">
        <v>1.0817209999999999</v>
      </c>
      <c r="Z28" s="15">
        <v>4.5661860000000001</v>
      </c>
      <c r="AA28" s="15">
        <v>3.7134779999999998</v>
      </c>
      <c r="AB28" s="15">
        <v>4.3488899999999999</v>
      </c>
      <c r="AC28" s="15">
        <v>-3.4206E-2</v>
      </c>
      <c r="AD28" s="15">
        <v>0.23144700000000001</v>
      </c>
      <c r="AE28" s="15">
        <v>-0.20832000000000001</v>
      </c>
      <c r="AF28" s="15">
        <v>-2.846692</v>
      </c>
      <c r="AG28" s="15">
        <v>-2.4567410000000001</v>
      </c>
      <c r="AH28" s="15">
        <v>-3.608263</v>
      </c>
      <c r="AI28" s="15">
        <v>-2.22966</v>
      </c>
      <c r="AJ28" s="15">
        <v>-4.0006919999999999</v>
      </c>
      <c r="AK28" s="15">
        <v>-6.2077070000000001</v>
      </c>
      <c r="AL28" s="15">
        <v>-4.2073359999999997</v>
      </c>
      <c r="AM28" s="15">
        <v>-3.5913550000000001</v>
      </c>
      <c r="AN28" s="15">
        <v>-5.5260290000000003</v>
      </c>
      <c r="AO28" s="15">
        <v>-7.2351710000000002</v>
      </c>
      <c r="AP28" s="15">
        <v>-6.2496169999999998</v>
      </c>
      <c r="AQ28" s="15">
        <v>-5.4828580000000002</v>
      </c>
      <c r="AR28" s="15">
        <v>-5.2205839999999997</v>
      </c>
      <c r="AS28" s="15">
        <v>-5.6926509999999997</v>
      </c>
      <c r="AT28" s="15">
        <v>-5.8681369999999999</v>
      </c>
      <c r="AU28" s="15">
        <v>-3.7988369999999998</v>
      </c>
      <c r="AV28" s="15">
        <v>-2.7858860000000001</v>
      </c>
      <c r="AW28" s="15">
        <v>-6.2632519999999996</v>
      </c>
      <c r="AX28" s="15">
        <v>0.37225200000000003</v>
      </c>
      <c r="AY28" s="15">
        <v>-1.8658349999999999</v>
      </c>
      <c r="AZ28" s="15">
        <v>-2.7380300000000002</v>
      </c>
      <c r="BA28" s="15">
        <v>-0.61097599999999996</v>
      </c>
      <c r="BB28" s="15">
        <v>-6.5361000000000002E-2</v>
      </c>
      <c r="BC28" s="15">
        <v>-2.5976080000000001</v>
      </c>
      <c r="BD28" s="15">
        <v>-1.856152</v>
      </c>
      <c r="BE28" s="15">
        <v>0.23033200000000001</v>
      </c>
      <c r="BF28" s="15">
        <v>3.4519340000000001</v>
      </c>
      <c r="BG28" s="15">
        <v>4.0846220000000004</v>
      </c>
      <c r="BH28" s="15">
        <v>6.3140809999999998</v>
      </c>
      <c r="BI28" s="15">
        <v>4.7634559999999997</v>
      </c>
      <c r="BJ28" s="15">
        <v>2.1468159999999998</v>
      </c>
      <c r="BK28" s="15">
        <v>-1.5130159999999999</v>
      </c>
      <c r="BL28" s="15">
        <v>-1.032619</v>
      </c>
      <c r="BM28" s="15">
        <v>-3.4817800000000001</v>
      </c>
      <c r="BN28" s="15">
        <v>-8.6163159999999994</v>
      </c>
      <c r="BO28" s="15">
        <v>-7.9247379999999996</v>
      </c>
      <c r="BP28" s="15">
        <v>-3.678372</v>
      </c>
      <c r="BQ28" s="15">
        <v>-3.678372</v>
      </c>
      <c r="BR28" s="15">
        <v>-3.678372</v>
      </c>
      <c r="BS28" s="15">
        <v>-3.678372</v>
      </c>
      <c r="BT28" s="15">
        <v>-3.678372</v>
      </c>
      <c r="BU28" s="15">
        <v>-3.678372</v>
      </c>
      <c r="BV28" s="15">
        <v>-3.678372</v>
      </c>
      <c r="BW28" s="15">
        <v>-3.678372</v>
      </c>
      <c r="BX28" s="15">
        <v>-3.678372</v>
      </c>
      <c r="BY28" s="15">
        <v>-3.678372</v>
      </c>
      <c r="BZ28" s="15">
        <v>-3.678372</v>
      </c>
      <c r="CA28" s="15">
        <v>-3.678372</v>
      </c>
      <c r="CB28" s="15">
        <v>-3.678372</v>
      </c>
      <c r="CC28" s="15"/>
      <c r="CD28" s="15"/>
      <c r="CE28" s="15"/>
      <c r="CF28" s="15"/>
      <c r="CG28" s="15"/>
      <c r="CH28" s="15"/>
      <c r="CI28" s="15"/>
      <c r="CJ28" s="15"/>
      <c r="CK28" s="15"/>
      <c r="CL28" s="15"/>
      <c r="CM28" s="15"/>
      <c r="CN28" s="15"/>
      <c r="CO28" s="15"/>
      <c r="CP28" s="15"/>
      <c r="CQ28" s="15"/>
      <c r="CR28" s="15"/>
      <c r="CS28" s="15"/>
      <c r="CT28" s="15"/>
      <c r="CU28" s="15"/>
      <c r="CV28" s="15"/>
      <c r="CW28" s="15"/>
      <c r="CX28" s="15"/>
      <c r="CY28" s="15"/>
      <c r="CZ28" s="15"/>
      <c r="DA28" s="15"/>
      <c r="DB28" s="15"/>
      <c r="DC28" s="15"/>
      <c r="DD28" s="15"/>
      <c r="DE28" s="15"/>
      <c r="DF28" s="15"/>
      <c r="DG28" s="15"/>
      <c r="DH28" s="15"/>
      <c r="DI28" s="15"/>
      <c r="DJ28" s="15"/>
      <c r="DK28" s="15"/>
      <c r="DL28" s="15"/>
      <c r="DM28" s="15"/>
      <c r="DN28" s="15"/>
      <c r="DO28" s="15"/>
      <c r="DP28" s="15"/>
      <c r="DQ28" s="15"/>
      <c r="DR28" s="15"/>
      <c r="DS28" s="15"/>
      <c r="DT28" s="15"/>
      <c r="DU28" s="15"/>
      <c r="DV28" s="15"/>
      <c r="DW28" s="15"/>
      <c r="DX28" s="15"/>
      <c r="DY28" s="15"/>
      <c r="DZ28" s="15"/>
      <c r="EA28" s="15"/>
      <c r="EB28" s="15"/>
      <c r="EC28" s="15"/>
      <c r="ED28" s="15"/>
      <c r="EE28" s="15"/>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c r="FR28" s="15"/>
      <c r="FS28" s="15"/>
      <c r="FT28" s="15"/>
      <c r="FU28" s="15"/>
      <c r="FV28" s="15"/>
      <c r="FW28" s="15"/>
      <c r="FX28" s="15"/>
      <c r="FY28" s="15"/>
      <c r="FZ28" s="15"/>
      <c r="GA28" s="15"/>
      <c r="GB28" s="15"/>
      <c r="GC28" s="15"/>
      <c r="GD28" s="15"/>
      <c r="GE28" s="15"/>
      <c r="GF28" s="15"/>
      <c r="GG28" s="15"/>
      <c r="GH28" s="15"/>
      <c r="GI28" s="15"/>
      <c r="GJ28" s="15"/>
      <c r="GK28" s="15"/>
      <c r="GL28" s="15"/>
      <c r="GM28" s="15"/>
      <c r="GN28" s="15"/>
      <c r="GO28" s="15"/>
      <c r="GP28" s="15"/>
      <c r="GQ28" s="15"/>
      <c r="GR28" s="15"/>
      <c r="GS28" s="15"/>
      <c r="GT28" s="15"/>
      <c r="GU28" s="15"/>
      <c r="GV28" s="15"/>
      <c r="GW28" s="15"/>
      <c r="GX28" s="15"/>
      <c r="GY28" s="15"/>
      <c r="GZ28" s="15"/>
      <c r="HA28" s="15"/>
      <c r="HB28" s="15"/>
      <c r="HC28" s="15"/>
      <c r="HD28" s="15"/>
      <c r="HE28" s="15"/>
      <c r="HF28" s="15"/>
      <c r="HG28" s="15"/>
      <c r="HH28" s="15"/>
      <c r="HI28" s="15"/>
      <c r="HJ28" s="15"/>
      <c r="HK28" s="15"/>
      <c r="HL28" s="15"/>
      <c r="HM28" s="15"/>
      <c r="HN28" s="15"/>
      <c r="HO28" s="15"/>
      <c r="HP28" s="15"/>
      <c r="HQ28" s="15"/>
      <c r="HR28" s="15"/>
      <c r="HS28" s="15"/>
      <c r="HT28" s="15"/>
      <c r="HU28" s="15"/>
      <c r="HV28" s="15"/>
      <c r="HW28" s="15"/>
      <c r="HX28" s="15"/>
      <c r="HY28" s="15"/>
    </row>
    <row r="29" spans="1:233">
      <c r="A29" s="15">
        <v>-0.46256700000000001</v>
      </c>
      <c r="B29" s="15">
        <v>-4.6795030000000004</v>
      </c>
      <c r="C29" s="15">
        <v>-5.2669779999999999</v>
      </c>
      <c r="D29" s="15">
        <v>-5.2569210000000002</v>
      </c>
      <c r="E29" s="15">
        <v>-4.2300899999999997</v>
      </c>
      <c r="F29" s="15">
        <v>-5.6337799999999998</v>
      </c>
      <c r="G29" s="15">
        <v>-3.9531550000000002</v>
      </c>
      <c r="H29" s="15">
        <v>-1.7597419999999999</v>
      </c>
      <c r="I29" s="15">
        <v>-1.9314690000000001</v>
      </c>
      <c r="J29" s="15">
        <v>-0.80990399999999996</v>
      </c>
      <c r="K29" s="15">
        <v>-2.214515</v>
      </c>
      <c r="L29" s="15">
        <v>-1.664369</v>
      </c>
      <c r="M29" s="15">
        <v>0.67472200000000004</v>
      </c>
      <c r="N29" s="15">
        <v>-2.2174659999999999</v>
      </c>
      <c r="O29" s="15">
        <v>-5.8424069999999997</v>
      </c>
      <c r="P29" s="15">
        <v>-6.1577650000000004</v>
      </c>
      <c r="Q29" s="15">
        <v>-7.0491039999999998</v>
      </c>
      <c r="R29" s="15">
        <v>-4.7766890000000002</v>
      </c>
      <c r="S29" s="15">
        <v>-4.8857780000000002</v>
      </c>
      <c r="T29" s="15">
        <v>-3.9828950000000001</v>
      </c>
      <c r="U29" s="15">
        <v>-3.95119</v>
      </c>
      <c r="V29" s="15">
        <v>-3.488918</v>
      </c>
      <c r="W29" s="15">
        <v>-6.856592</v>
      </c>
      <c r="X29" s="15">
        <v>-9.5373710000000003</v>
      </c>
      <c r="Y29" s="15">
        <v>-5.7319269999999998</v>
      </c>
      <c r="Z29" s="15">
        <v>-4.0799060000000003</v>
      </c>
      <c r="AA29" s="15">
        <v>0.119672</v>
      </c>
      <c r="AB29" s="15">
        <v>-1.3048090000000001</v>
      </c>
      <c r="AC29" s="15">
        <v>1.3252139999999999</v>
      </c>
      <c r="AD29" s="15">
        <v>0.99294700000000002</v>
      </c>
      <c r="AE29" s="15">
        <v>0.36376900000000001</v>
      </c>
      <c r="AF29" s="15">
        <v>1.6202019999999999</v>
      </c>
      <c r="AG29" s="15">
        <v>3.8628269999999998</v>
      </c>
      <c r="AH29" s="15">
        <v>3.1015199999999998</v>
      </c>
      <c r="AI29" s="15">
        <v>3.8001839999999998</v>
      </c>
      <c r="AJ29" s="15">
        <v>6.3971669999999996</v>
      </c>
      <c r="AK29" s="15">
        <v>6.8983949999999998</v>
      </c>
      <c r="AL29" s="15">
        <v>12.996813</v>
      </c>
      <c r="AM29" s="15">
        <v>19.246120999999999</v>
      </c>
      <c r="AN29" s="15">
        <v>14.888881</v>
      </c>
      <c r="AO29" s="15">
        <v>10.457499</v>
      </c>
      <c r="AP29" s="15">
        <v>14.038382</v>
      </c>
      <c r="AQ29" s="15">
        <v>11.422503000000001</v>
      </c>
      <c r="AR29" s="15">
        <v>10.898581999999999</v>
      </c>
      <c r="AS29" s="15">
        <v>7.7831060000000001</v>
      </c>
      <c r="AT29" s="15">
        <v>8.5110600000000005</v>
      </c>
      <c r="AU29" s="15">
        <v>5.4019630000000003</v>
      </c>
      <c r="AV29" s="15">
        <v>4.8989050000000001</v>
      </c>
      <c r="AW29" s="15">
        <v>1.8652219999999999</v>
      </c>
      <c r="AX29" s="15">
        <v>1.6016859999999999</v>
      </c>
      <c r="AY29" s="15">
        <v>-1.9905980000000001</v>
      </c>
      <c r="AZ29" s="15">
        <v>-5.6573229999999999</v>
      </c>
      <c r="BA29" s="15">
        <v>-4.1102790000000002</v>
      </c>
      <c r="BB29" s="15">
        <v>-1.9065859999999999</v>
      </c>
      <c r="BC29" s="15">
        <v>1.307043</v>
      </c>
      <c r="BD29" s="15">
        <v>1.398045</v>
      </c>
      <c r="BE29" s="15">
        <v>0.13766800000000001</v>
      </c>
      <c r="BF29" s="15">
        <v>-0.58121400000000001</v>
      </c>
      <c r="BG29" s="15">
        <v>0.69525300000000001</v>
      </c>
      <c r="BH29" s="15">
        <v>3.7711549999999998</v>
      </c>
      <c r="BI29" s="15">
        <v>1.8959440000000001</v>
      </c>
      <c r="BJ29" s="15">
        <v>4.6224460000000001</v>
      </c>
      <c r="BK29" s="15">
        <v>6.1761499999999998</v>
      </c>
      <c r="BL29" s="15">
        <v>5.7046789999999996</v>
      </c>
      <c r="BM29" s="15">
        <v>8.622954</v>
      </c>
      <c r="BN29" s="15">
        <v>7.2321720000000003</v>
      </c>
      <c r="BO29" s="15">
        <v>6.7626920000000004</v>
      </c>
      <c r="BP29" s="15">
        <v>1.251552</v>
      </c>
      <c r="BQ29" s="15">
        <v>1.251552</v>
      </c>
      <c r="BR29" s="15">
        <v>1.251552</v>
      </c>
      <c r="BS29" s="15">
        <v>1.251552</v>
      </c>
      <c r="BT29" s="15">
        <v>1.251552</v>
      </c>
      <c r="BU29" s="15">
        <v>1.251552</v>
      </c>
      <c r="BV29" s="15">
        <v>1.251552</v>
      </c>
      <c r="BW29" s="15">
        <v>1.251552</v>
      </c>
      <c r="BX29" s="15">
        <v>1.251552</v>
      </c>
      <c r="BY29" s="15">
        <v>1.251552</v>
      </c>
      <c r="BZ29" s="15">
        <v>1.251552</v>
      </c>
      <c r="CA29" s="15">
        <v>1.251552</v>
      </c>
      <c r="CB29" s="15">
        <v>1.251552</v>
      </c>
      <c r="CC29" s="15"/>
      <c r="CD29" s="15"/>
      <c r="CE29" s="15"/>
      <c r="CF29" s="15"/>
      <c r="CG29" s="15"/>
      <c r="CH29" s="15"/>
      <c r="CI29" s="15"/>
      <c r="CJ29" s="15"/>
      <c r="CK29" s="15"/>
      <c r="CL29" s="15"/>
      <c r="CM29" s="15"/>
      <c r="CN29" s="15"/>
      <c r="CO29" s="15"/>
      <c r="CP29" s="15"/>
      <c r="CQ29" s="15"/>
      <c r="CR29" s="15"/>
      <c r="CS29" s="15"/>
      <c r="CT29" s="15"/>
      <c r="CU29" s="15"/>
      <c r="CV29" s="15"/>
      <c r="CW29" s="15"/>
      <c r="CX29" s="15"/>
      <c r="CY29" s="15"/>
      <c r="CZ29" s="15"/>
      <c r="DA29" s="15"/>
      <c r="DB29" s="15"/>
      <c r="DC29" s="15"/>
      <c r="DD29" s="15"/>
      <c r="DE29" s="15"/>
      <c r="DF29" s="15"/>
      <c r="DG29" s="15"/>
      <c r="DH29" s="15"/>
      <c r="DI29" s="15"/>
      <c r="DJ29" s="15"/>
      <c r="DK29" s="15"/>
      <c r="DL29" s="15"/>
      <c r="DM29" s="15"/>
      <c r="DN29" s="15"/>
      <c r="DO29" s="15"/>
      <c r="DP29" s="15"/>
      <c r="DQ29" s="15"/>
      <c r="DR29" s="15"/>
      <c r="DS29" s="15"/>
      <c r="DT29" s="15"/>
      <c r="DU29" s="15"/>
      <c r="DV29" s="15"/>
      <c r="DW29" s="15"/>
      <c r="DX29" s="15"/>
      <c r="DY29" s="15"/>
      <c r="DZ29" s="15"/>
      <c r="EA29" s="15"/>
      <c r="EB29" s="15"/>
      <c r="EC29" s="15"/>
      <c r="ED29" s="15"/>
      <c r="EE29" s="15"/>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c r="FR29" s="15"/>
      <c r="FS29" s="15"/>
      <c r="FT29" s="15"/>
      <c r="FU29" s="15"/>
      <c r="FV29" s="15"/>
      <c r="FW29" s="15"/>
      <c r="FX29" s="15"/>
      <c r="FY29" s="15"/>
      <c r="FZ29" s="15"/>
      <c r="GA29" s="15"/>
      <c r="GB29" s="15"/>
      <c r="GC29" s="15"/>
      <c r="GD29" s="15"/>
      <c r="GE29" s="15"/>
      <c r="GF29" s="15"/>
      <c r="GG29" s="15"/>
      <c r="GH29" s="15"/>
      <c r="GI29" s="15"/>
      <c r="GJ29" s="15"/>
      <c r="GK29" s="15"/>
      <c r="GL29" s="15"/>
      <c r="GM29" s="15"/>
      <c r="GN29" s="15"/>
      <c r="GO29" s="15"/>
      <c r="GP29" s="15"/>
      <c r="GQ29" s="15"/>
      <c r="GR29" s="15"/>
      <c r="GS29" s="15"/>
      <c r="GT29" s="15"/>
      <c r="GU29" s="15"/>
      <c r="GV29" s="15"/>
      <c r="GW29" s="15"/>
      <c r="GX29" s="15"/>
      <c r="GY29" s="15"/>
      <c r="GZ29" s="15"/>
      <c r="HA29" s="15"/>
      <c r="HB29" s="15"/>
      <c r="HC29" s="15"/>
      <c r="HD29" s="15"/>
      <c r="HE29" s="15"/>
      <c r="HF29" s="15"/>
      <c r="HG29" s="15"/>
      <c r="HH29" s="15"/>
      <c r="HI29" s="15"/>
      <c r="HJ29" s="15"/>
      <c r="HK29" s="15"/>
      <c r="HL29" s="15"/>
      <c r="HM29" s="15"/>
      <c r="HN29" s="15"/>
      <c r="HO29" s="15"/>
      <c r="HP29" s="15"/>
      <c r="HQ29" s="15"/>
      <c r="HR29" s="15"/>
      <c r="HS29" s="15"/>
      <c r="HT29" s="15"/>
      <c r="HU29" s="15"/>
      <c r="HV29" s="15"/>
      <c r="HW29" s="15"/>
      <c r="HX29" s="15"/>
      <c r="HY29" s="15"/>
    </row>
    <row r="30" spans="1:233">
      <c r="A30" s="15">
        <v>0.80701000000000001</v>
      </c>
      <c r="B30" s="15">
        <v>0.97486600000000001</v>
      </c>
      <c r="C30" s="15">
        <v>3.6756419999999999</v>
      </c>
      <c r="D30" s="15">
        <v>3.57924</v>
      </c>
      <c r="E30" s="15">
        <v>-1.0912269999999999</v>
      </c>
      <c r="F30" s="15">
        <v>-1.040117</v>
      </c>
      <c r="G30" s="15">
        <v>-1.341294</v>
      </c>
      <c r="H30" s="15">
        <v>-1.15611</v>
      </c>
      <c r="I30" s="15">
        <v>1.433756</v>
      </c>
      <c r="J30" s="15">
        <v>0.48691600000000002</v>
      </c>
      <c r="K30" s="15">
        <v>0.43167499999999998</v>
      </c>
      <c r="L30" s="15">
        <v>-1.1048750000000001</v>
      </c>
      <c r="M30" s="15">
        <v>-0.70468799999999998</v>
      </c>
      <c r="N30" s="15">
        <v>-1.4556849999999999</v>
      </c>
      <c r="O30" s="15">
        <v>-0.11389299999999999</v>
      </c>
      <c r="P30" s="15">
        <v>-1.4430080000000001</v>
      </c>
      <c r="Q30" s="15">
        <v>-3.5826570000000002</v>
      </c>
      <c r="R30" s="15">
        <v>-0.76132599999999995</v>
      </c>
      <c r="S30" s="15">
        <v>-1.911991</v>
      </c>
      <c r="T30" s="15">
        <v>-2.7291789999999998</v>
      </c>
      <c r="U30" s="15">
        <v>-1.6329100000000001</v>
      </c>
      <c r="V30" s="15">
        <v>-4.6875109999999998</v>
      </c>
      <c r="W30" s="15">
        <v>-4.9054919999999997</v>
      </c>
      <c r="X30" s="15">
        <v>-3.1810809999999998</v>
      </c>
      <c r="Y30" s="15">
        <v>-3.6129799999999999</v>
      </c>
      <c r="Z30" s="15">
        <v>-1.5119309999999999</v>
      </c>
      <c r="AA30" s="15">
        <v>-1.8829880000000001</v>
      </c>
      <c r="AB30" s="15">
        <v>-4.748094</v>
      </c>
      <c r="AC30" s="15">
        <v>-6.6727990000000004</v>
      </c>
      <c r="AD30" s="15">
        <v>-4.2204110000000004</v>
      </c>
      <c r="AE30" s="15">
        <v>-5.4439130000000002</v>
      </c>
      <c r="AF30" s="15">
        <v>-5.3147539999999998</v>
      </c>
      <c r="AG30" s="15">
        <v>-5.0674289999999997</v>
      </c>
      <c r="AH30" s="15">
        <v>-4.2661930000000003</v>
      </c>
      <c r="AI30" s="15">
        <v>-4.6714010000000004</v>
      </c>
      <c r="AJ30" s="15">
        <v>-3.2307549999999998</v>
      </c>
      <c r="AK30" s="15">
        <v>-7.8197390000000002</v>
      </c>
      <c r="AL30" s="15">
        <v>-5.8305559999999996</v>
      </c>
      <c r="AM30" s="15">
        <v>-3.2662360000000001</v>
      </c>
      <c r="AN30" s="15">
        <v>-4.309437</v>
      </c>
      <c r="AO30" s="15">
        <v>-3.452105</v>
      </c>
      <c r="AP30" s="15">
        <v>-0.54473899999999997</v>
      </c>
      <c r="AQ30" s="15">
        <v>-1.1475200000000001</v>
      </c>
      <c r="AR30" s="15">
        <v>-2.3174049999999999</v>
      </c>
      <c r="AS30" s="15">
        <v>-0.13886200000000001</v>
      </c>
      <c r="AT30" s="15">
        <v>6.4616999999999994E-2</v>
      </c>
      <c r="AU30" s="15">
        <v>-9.5573000000000005E-2</v>
      </c>
      <c r="AV30" s="15">
        <v>-9.3146000000000007E-2</v>
      </c>
      <c r="AW30" s="15">
        <v>-3.0540229999999999</v>
      </c>
      <c r="AX30" s="15">
        <v>-2.0532780000000002</v>
      </c>
      <c r="AY30" s="15">
        <v>-3.1662119999999998</v>
      </c>
      <c r="AZ30" s="15">
        <v>-1.2511080000000001</v>
      </c>
      <c r="BA30" s="15">
        <v>1.259952</v>
      </c>
      <c r="BB30" s="15">
        <v>2.432849</v>
      </c>
      <c r="BC30" s="15">
        <v>-1.0744E-2</v>
      </c>
      <c r="BD30" s="15">
        <v>1.2015089999999999</v>
      </c>
      <c r="BE30" s="15">
        <v>1.2065589999999999</v>
      </c>
      <c r="BF30" s="15">
        <v>-1.4784029999999999</v>
      </c>
      <c r="BG30" s="15">
        <v>-2.4977260000000001</v>
      </c>
      <c r="BH30" s="15">
        <v>-1.903162</v>
      </c>
      <c r="BI30" s="15">
        <v>-4.9181150000000002</v>
      </c>
      <c r="BJ30" s="15">
        <v>-5.2228620000000001</v>
      </c>
      <c r="BK30" s="15">
        <v>-9.5443650000000009</v>
      </c>
      <c r="BL30" s="15">
        <v>-9.4764230000000005</v>
      </c>
      <c r="BM30" s="15">
        <v>-7.5349130000000004</v>
      </c>
      <c r="BN30" s="15">
        <v>-6.8426539999999996</v>
      </c>
      <c r="BO30" s="15">
        <v>-7.9314910000000003</v>
      </c>
      <c r="BP30" s="15">
        <v>-5.3373670000000004</v>
      </c>
      <c r="BQ30" s="15">
        <v>-5.3373670000000004</v>
      </c>
      <c r="BR30" s="15">
        <v>-5.3373670000000004</v>
      </c>
      <c r="BS30" s="15">
        <v>-5.3373670000000004</v>
      </c>
      <c r="BT30" s="15">
        <v>-5.3373670000000004</v>
      </c>
      <c r="BU30" s="15">
        <v>-5.3373670000000004</v>
      </c>
      <c r="BV30" s="15">
        <v>-5.3373670000000004</v>
      </c>
      <c r="BW30" s="15">
        <v>-5.3373670000000004</v>
      </c>
      <c r="BX30" s="15">
        <v>-5.3373670000000004</v>
      </c>
      <c r="BY30" s="15">
        <v>-5.3373670000000004</v>
      </c>
      <c r="BZ30" s="15">
        <v>-5.3373670000000004</v>
      </c>
      <c r="CA30" s="15">
        <v>-5.3373670000000004</v>
      </c>
      <c r="CB30" s="15">
        <v>-5.3373670000000004</v>
      </c>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c r="FR30" s="15"/>
      <c r="FS30" s="15"/>
      <c r="FT30" s="15"/>
      <c r="FU30" s="15"/>
      <c r="FV30" s="15"/>
      <c r="FW30" s="15"/>
      <c r="FX30" s="15"/>
      <c r="FY30" s="15"/>
      <c r="FZ30" s="15"/>
      <c r="GA30" s="15"/>
      <c r="GB30" s="15"/>
      <c r="GC30" s="15"/>
      <c r="GD30" s="15"/>
      <c r="GE30" s="15"/>
      <c r="GF30" s="15"/>
      <c r="GG30" s="15"/>
      <c r="GH30" s="15"/>
      <c r="GI30" s="15"/>
      <c r="GJ30" s="15"/>
      <c r="GK30" s="15"/>
      <c r="GL30" s="15"/>
      <c r="GM30" s="15"/>
      <c r="GN30" s="15"/>
      <c r="GO30" s="15"/>
      <c r="GP30" s="15"/>
      <c r="GQ30" s="15"/>
      <c r="GR30" s="15"/>
      <c r="GS30" s="15"/>
      <c r="GT30" s="15"/>
      <c r="GU30" s="15"/>
      <c r="GV30" s="15"/>
      <c r="GW30" s="15"/>
      <c r="GX30" s="15"/>
      <c r="GY30" s="15"/>
      <c r="GZ30" s="15"/>
      <c r="HA30" s="15"/>
      <c r="HB30" s="15"/>
      <c r="HC30" s="15"/>
      <c r="HD30" s="15"/>
      <c r="HE30" s="15"/>
      <c r="HF30" s="15"/>
      <c r="HG30" s="15"/>
      <c r="HH30" s="15"/>
      <c r="HI30" s="15"/>
      <c r="HJ30" s="15"/>
      <c r="HK30" s="15"/>
      <c r="HL30" s="15"/>
      <c r="HM30" s="15"/>
      <c r="HN30" s="15"/>
      <c r="HO30" s="15"/>
      <c r="HP30" s="15"/>
      <c r="HQ30" s="15"/>
      <c r="HR30" s="15"/>
      <c r="HS30" s="15"/>
      <c r="HT30" s="15"/>
      <c r="HU30" s="15"/>
      <c r="HV30" s="15"/>
      <c r="HW30" s="15"/>
      <c r="HX30" s="15"/>
      <c r="HY30" s="15"/>
    </row>
    <row r="31" spans="1:233">
      <c r="A31" s="15">
        <v>-0.493923</v>
      </c>
      <c r="B31" s="15">
        <v>-2.1856689999999999</v>
      </c>
      <c r="C31" s="15">
        <v>-3.4983710000000001</v>
      </c>
      <c r="D31" s="15">
        <v>-1.043655</v>
      </c>
      <c r="E31" s="15">
        <v>-0.152394</v>
      </c>
      <c r="F31" s="15">
        <v>-1.012335</v>
      </c>
      <c r="G31" s="15">
        <v>-0.50225799999999998</v>
      </c>
      <c r="H31" s="15">
        <v>-2.2187399999999999</v>
      </c>
      <c r="I31" s="15">
        <v>-0.398175</v>
      </c>
      <c r="J31" s="15">
        <v>-0.55582399999999998</v>
      </c>
      <c r="K31" s="15">
        <v>-0.39286900000000002</v>
      </c>
      <c r="L31" s="15">
        <v>-4.34002</v>
      </c>
      <c r="M31" s="15">
        <v>-5.7857799999999999</v>
      </c>
      <c r="N31" s="15">
        <v>-1.7213480000000001</v>
      </c>
      <c r="O31" s="15">
        <v>-1.4157550000000001</v>
      </c>
      <c r="P31" s="15">
        <v>-5.3707070000000003</v>
      </c>
      <c r="Q31" s="15">
        <v>-3.2176290000000001</v>
      </c>
      <c r="R31" s="15">
        <v>-2.0986030000000002</v>
      </c>
      <c r="S31" s="15">
        <v>-1.755322</v>
      </c>
      <c r="T31" s="15">
        <v>0.79438600000000004</v>
      </c>
      <c r="U31" s="15">
        <v>3.3183530000000001</v>
      </c>
      <c r="V31" s="15">
        <v>2.4263159999999999</v>
      </c>
      <c r="W31" s="15">
        <v>0.471889</v>
      </c>
      <c r="X31" s="15">
        <v>1.5059130000000001</v>
      </c>
      <c r="Y31" s="15">
        <v>3.5285820000000001</v>
      </c>
      <c r="Z31" s="15">
        <v>3.6883469999999998</v>
      </c>
      <c r="AA31" s="15">
        <v>1.6706449999999999</v>
      </c>
      <c r="AB31" s="15">
        <v>2.8275109999999999</v>
      </c>
      <c r="AC31" s="15">
        <v>2.1567940000000001</v>
      </c>
      <c r="AD31" s="15">
        <v>2.6230509999999998</v>
      </c>
      <c r="AE31" s="15">
        <v>0.35314099999999998</v>
      </c>
      <c r="AF31" s="15">
        <v>-2.5267879999999998</v>
      </c>
      <c r="AG31" s="15">
        <v>-5.1318299999999999</v>
      </c>
      <c r="AH31" s="15">
        <v>-5.3029159999999997</v>
      </c>
      <c r="AI31" s="15">
        <v>-4.7584080000000002</v>
      </c>
      <c r="AJ31" s="15">
        <v>-4.5667859999999996</v>
      </c>
      <c r="AK31" s="15">
        <v>-3.0657179999999999</v>
      </c>
      <c r="AL31" s="15">
        <v>-0.80940299999999998</v>
      </c>
      <c r="AM31" s="15">
        <v>-1.539893</v>
      </c>
      <c r="AN31" s="15">
        <v>-0.144534</v>
      </c>
      <c r="AO31" s="15">
        <v>0.77212700000000001</v>
      </c>
      <c r="AP31" s="15">
        <v>-1.862832</v>
      </c>
      <c r="AQ31" s="15">
        <v>-3.6455389999999999</v>
      </c>
      <c r="AR31" s="15">
        <v>-6.8385740000000004</v>
      </c>
      <c r="AS31" s="15">
        <v>-7.1421469999999996</v>
      </c>
      <c r="AT31" s="15">
        <v>-8.9495810000000002</v>
      </c>
      <c r="AU31" s="15">
        <v>-3.2068560000000002</v>
      </c>
      <c r="AV31" s="15">
        <v>-0.64835100000000001</v>
      </c>
      <c r="AW31" s="15">
        <v>-1.7967029999999999</v>
      </c>
      <c r="AX31" s="15">
        <v>-2.115971</v>
      </c>
      <c r="AY31" s="15">
        <v>1.0320199999999999</v>
      </c>
      <c r="AZ31" s="15">
        <v>-1.854301</v>
      </c>
      <c r="BA31" s="15">
        <v>0.16100600000000001</v>
      </c>
      <c r="BB31" s="15">
        <v>0.165355</v>
      </c>
      <c r="BC31" s="15">
        <v>-0.91094900000000001</v>
      </c>
      <c r="BD31" s="15">
        <v>-0.54387300000000005</v>
      </c>
      <c r="BE31" s="15">
        <v>-2.038011</v>
      </c>
      <c r="BF31" s="15">
        <v>-2.9995419999999999</v>
      </c>
      <c r="BG31" s="15">
        <v>-2.4588770000000002</v>
      </c>
      <c r="BH31" s="15">
        <v>-1.1605099999999999</v>
      </c>
      <c r="BI31" s="15">
        <v>-2.202995</v>
      </c>
      <c r="BJ31" s="15">
        <v>-4.5874699999999997</v>
      </c>
      <c r="BK31" s="15">
        <v>-4.8008579999999998</v>
      </c>
      <c r="BL31" s="15">
        <v>-7.3801100000000002</v>
      </c>
      <c r="BM31" s="15">
        <v>-5.7571260000000004</v>
      </c>
      <c r="BN31" s="15">
        <v>-6.3271870000000003</v>
      </c>
      <c r="BO31" s="15">
        <v>-4.2427849999999996</v>
      </c>
      <c r="BP31" s="15">
        <v>-3.2761</v>
      </c>
      <c r="BQ31" s="15">
        <v>-3.2761</v>
      </c>
      <c r="BR31" s="15">
        <v>-3.2761</v>
      </c>
      <c r="BS31" s="15">
        <v>-3.2761</v>
      </c>
      <c r="BT31" s="15">
        <v>-3.2761</v>
      </c>
      <c r="BU31" s="15">
        <v>-3.2761</v>
      </c>
      <c r="BV31" s="15">
        <v>-3.2761</v>
      </c>
      <c r="BW31" s="15">
        <v>-3.2761</v>
      </c>
      <c r="BX31" s="15">
        <v>-3.2761</v>
      </c>
      <c r="BY31" s="15">
        <v>-3.2761</v>
      </c>
      <c r="BZ31" s="15">
        <v>-3.2761</v>
      </c>
      <c r="CA31" s="15">
        <v>-3.2761</v>
      </c>
      <c r="CB31" s="15">
        <v>-3.2761</v>
      </c>
      <c r="CC31" s="15"/>
      <c r="CD31" s="15"/>
      <c r="CE31" s="15"/>
      <c r="CF31" s="15"/>
      <c r="CG31" s="15"/>
      <c r="CH31" s="15"/>
      <c r="CI31" s="15"/>
      <c r="CJ31" s="15"/>
      <c r="CK31" s="15"/>
      <c r="CL31" s="15"/>
      <c r="CM31" s="15"/>
      <c r="CN31" s="15"/>
      <c r="CO31" s="15"/>
      <c r="CP31" s="15"/>
      <c r="CQ31" s="15"/>
      <c r="CR31" s="15"/>
      <c r="CS31" s="15"/>
      <c r="CT31" s="15"/>
      <c r="CU31" s="15"/>
      <c r="CV31" s="15"/>
      <c r="CW31" s="15"/>
      <c r="CX31" s="15"/>
      <c r="CY31" s="15"/>
      <c r="CZ31" s="15"/>
      <c r="DA31" s="15"/>
      <c r="DB31" s="15"/>
      <c r="DC31" s="15"/>
      <c r="DD31" s="15"/>
      <c r="DE31" s="15"/>
      <c r="DF31" s="15"/>
      <c r="DG31" s="15"/>
      <c r="DH31" s="15"/>
      <c r="DI31" s="15"/>
      <c r="DJ31" s="15"/>
      <c r="DK31" s="15"/>
      <c r="DL31" s="15"/>
      <c r="DM31" s="15"/>
      <c r="DN31" s="15"/>
      <c r="DO31" s="15"/>
      <c r="DP31" s="15"/>
      <c r="DQ31" s="15"/>
      <c r="DR31" s="15"/>
      <c r="DS31" s="15"/>
      <c r="DT31" s="15"/>
      <c r="DU31" s="15"/>
      <c r="DV31" s="15"/>
      <c r="DW31" s="15"/>
      <c r="DX31" s="15"/>
      <c r="DY31" s="15"/>
      <c r="DZ31" s="15"/>
      <c r="EA31" s="15"/>
      <c r="EB31" s="15"/>
      <c r="EC31" s="15"/>
      <c r="ED31" s="15"/>
      <c r="EE31" s="15"/>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c r="FR31" s="15"/>
      <c r="FS31" s="15"/>
      <c r="FT31" s="15"/>
      <c r="FU31" s="15"/>
      <c r="FV31" s="15"/>
      <c r="FW31" s="15"/>
      <c r="FX31" s="15"/>
      <c r="FY31" s="15"/>
      <c r="FZ31" s="15"/>
      <c r="GA31" s="15"/>
      <c r="GB31" s="15"/>
      <c r="GC31" s="15"/>
      <c r="GD31" s="15"/>
      <c r="GE31" s="15"/>
      <c r="GF31" s="15"/>
      <c r="GG31" s="15"/>
      <c r="GH31" s="15"/>
      <c r="GI31" s="15"/>
      <c r="GJ31" s="15"/>
      <c r="GK31" s="15"/>
      <c r="GL31" s="15"/>
      <c r="GM31" s="15"/>
      <c r="GN31" s="15"/>
      <c r="GO31" s="15"/>
      <c r="GP31" s="15"/>
      <c r="GQ31" s="15"/>
      <c r="GR31" s="15"/>
      <c r="GS31" s="15"/>
      <c r="GT31" s="15"/>
      <c r="GU31" s="15"/>
      <c r="GV31" s="15"/>
      <c r="GW31" s="15"/>
      <c r="GX31" s="15"/>
      <c r="GY31" s="15"/>
      <c r="GZ31" s="15"/>
      <c r="HA31" s="15"/>
      <c r="HB31" s="15"/>
      <c r="HC31" s="15"/>
      <c r="HD31" s="15"/>
      <c r="HE31" s="15"/>
      <c r="HF31" s="15"/>
      <c r="HG31" s="15"/>
      <c r="HH31" s="15"/>
      <c r="HI31" s="15"/>
      <c r="HJ31" s="15"/>
      <c r="HK31" s="15"/>
      <c r="HL31" s="15"/>
      <c r="HM31" s="15"/>
      <c r="HN31" s="15"/>
      <c r="HO31" s="15"/>
      <c r="HP31" s="15"/>
      <c r="HQ31" s="15"/>
      <c r="HR31" s="15"/>
      <c r="HS31" s="15"/>
      <c r="HT31" s="15"/>
      <c r="HU31" s="15"/>
      <c r="HV31" s="15"/>
      <c r="HW31" s="15"/>
      <c r="HX31" s="15"/>
      <c r="HY31" s="15"/>
    </row>
    <row r="32" spans="1:233">
      <c r="A32" s="15">
        <v>-2.834187</v>
      </c>
      <c r="B32" s="15">
        <v>-5.9240069999999996</v>
      </c>
      <c r="C32" s="15">
        <v>-5.5166069999999996</v>
      </c>
      <c r="D32" s="15">
        <v>-3.9030230000000001</v>
      </c>
      <c r="E32" s="15">
        <v>-5.0417100000000001</v>
      </c>
      <c r="F32" s="15">
        <v>0.93462400000000001</v>
      </c>
      <c r="G32" s="15">
        <v>1.9408939999999999</v>
      </c>
      <c r="H32" s="15">
        <v>3.4335149999999999</v>
      </c>
      <c r="I32" s="15">
        <v>-0.70881799999999995</v>
      </c>
      <c r="J32" s="15">
        <v>-0.104948</v>
      </c>
      <c r="K32" s="15">
        <v>-0.31112600000000001</v>
      </c>
      <c r="L32" s="15">
        <v>-0.738452</v>
      </c>
      <c r="M32" s="15">
        <v>1.6669780000000001</v>
      </c>
      <c r="N32" s="15">
        <v>-3.0244390000000001</v>
      </c>
      <c r="O32" s="15">
        <v>-3.268707</v>
      </c>
      <c r="P32" s="15">
        <v>-2.5125670000000002</v>
      </c>
      <c r="Q32" s="15">
        <v>-2.733333</v>
      </c>
      <c r="R32" s="15">
        <v>-0.61795800000000001</v>
      </c>
      <c r="S32" s="15">
        <v>1.235025</v>
      </c>
      <c r="T32" s="15">
        <v>3.1156069999999998</v>
      </c>
      <c r="U32" s="15">
        <v>6.7592629999999998</v>
      </c>
      <c r="V32" s="15">
        <v>6.4499620000000002</v>
      </c>
      <c r="W32" s="15">
        <v>3.2754660000000002</v>
      </c>
      <c r="X32" s="15">
        <v>1.548446</v>
      </c>
      <c r="Y32" s="15">
        <v>0.62803100000000001</v>
      </c>
      <c r="Z32" s="15">
        <v>1.691079</v>
      </c>
      <c r="AA32" s="15">
        <v>4.0746880000000001</v>
      </c>
      <c r="AB32" s="15">
        <v>1.299434</v>
      </c>
      <c r="AC32" s="15">
        <v>-0.93112499999999998</v>
      </c>
      <c r="AD32" s="15">
        <v>-2.2581220000000002</v>
      </c>
      <c r="AE32" s="15">
        <v>-3.4201410000000001</v>
      </c>
      <c r="AF32" s="15">
        <v>-0.381712</v>
      </c>
      <c r="AG32" s="15">
        <v>4.2298000000000002E-2</v>
      </c>
      <c r="AH32" s="15">
        <v>3.9588999999999999E-2</v>
      </c>
      <c r="AI32" s="15">
        <v>1.1195379999999999</v>
      </c>
      <c r="AJ32" s="15">
        <v>-3.3068900000000001</v>
      </c>
      <c r="AK32" s="15">
        <v>-3.1784400000000002</v>
      </c>
      <c r="AL32" s="15">
        <v>-1.430374</v>
      </c>
      <c r="AM32" s="15">
        <v>-0.72818700000000003</v>
      </c>
      <c r="AN32" s="15">
        <v>-0.457289</v>
      </c>
      <c r="AO32" s="15">
        <v>3.3154000000000003E-2</v>
      </c>
      <c r="AP32" s="15">
        <v>-4.2183390000000003</v>
      </c>
      <c r="AQ32" s="15">
        <v>-7.1328199999999997</v>
      </c>
      <c r="AR32" s="15">
        <v>-6.4437119999999997</v>
      </c>
      <c r="AS32" s="15">
        <v>-5.1809909999999997</v>
      </c>
      <c r="AT32" s="15">
        <v>-2.59341</v>
      </c>
      <c r="AU32" s="15">
        <v>-1.9961899999999999</v>
      </c>
      <c r="AV32" s="15">
        <v>-7.3752959999999996</v>
      </c>
      <c r="AW32" s="15">
        <v>-2.6264340000000002</v>
      </c>
      <c r="AX32" s="15">
        <v>0.70807900000000001</v>
      </c>
      <c r="AY32" s="15">
        <v>-2.6442269999999999</v>
      </c>
      <c r="AZ32" s="15">
        <v>-6.9199999999999998E-2</v>
      </c>
      <c r="BA32" s="15">
        <v>-2.3455020000000002</v>
      </c>
      <c r="BB32" s="15">
        <v>0.147947</v>
      </c>
      <c r="BC32" s="15">
        <v>-0.95930400000000005</v>
      </c>
      <c r="BD32" s="15">
        <v>-1.933724</v>
      </c>
      <c r="BE32" s="15">
        <v>-2.56657</v>
      </c>
      <c r="BF32" s="15">
        <v>-0.14147899999999999</v>
      </c>
      <c r="BG32" s="15">
        <v>8.6032609999999998</v>
      </c>
      <c r="BH32" s="15">
        <v>8.4849370000000004</v>
      </c>
      <c r="BI32" s="15">
        <v>11.609302</v>
      </c>
      <c r="BJ32" s="15">
        <v>9.6578579999999992</v>
      </c>
      <c r="BK32" s="15">
        <v>6.553337</v>
      </c>
      <c r="BL32" s="15">
        <v>8.4270530000000008</v>
      </c>
      <c r="BM32" s="15">
        <v>10.032734</v>
      </c>
      <c r="BN32" s="15">
        <v>10.377401000000001</v>
      </c>
      <c r="BO32" s="15">
        <v>13.104768999999999</v>
      </c>
      <c r="BP32" s="15">
        <v>15.734363</v>
      </c>
      <c r="BQ32" s="15">
        <v>15.734363</v>
      </c>
      <c r="BR32" s="15">
        <v>15.734363</v>
      </c>
      <c r="BS32" s="15">
        <v>15.734363</v>
      </c>
      <c r="BT32" s="15">
        <v>15.734363</v>
      </c>
      <c r="BU32" s="15">
        <v>15.734363</v>
      </c>
      <c r="BV32" s="15">
        <v>15.734363</v>
      </c>
      <c r="BW32" s="15">
        <v>15.734363</v>
      </c>
      <c r="BX32" s="15">
        <v>15.734363</v>
      </c>
      <c r="BY32" s="15">
        <v>15.734363</v>
      </c>
      <c r="BZ32" s="15">
        <v>15.734363</v>
      </c>
      <c r="CA32" s="15">
        <v>15.734363</v>
      </c>
      <c r="CB32" s="15">
        <v>15.734363</v>
      </c>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c r="DB32" s="15"/>
      <c r="DC32" s="15"/>
      <c r="DD32" s="15"/>
      <c r="DE32" s="15"/>
      <c r="DF32" s="15"/>
      <c r="DG32" s="15"/>
      <c r="DH32" s="15"/>
      <c r="DI32" s="15"/>
      <c r="DJ32" s="15"/>
      <c r="DK32" s="15"/>
      <c r="DL32" s="15"/>
      <c r="DM32" s="15"/>
      <c r="DN32" s="15"/>
      <c r="DO32" s="15"/>
      <c r="DP32" s="15"/>
      <c r="DQ32" s="15"/>
      <c r="DR32" s="15"/>
      <c r="DS32" s="15"/>
      <c r="DT32" s="15"/>
      <c r="DU32" s="15"/>
      <c r="DV32" s="15"/>
      <c r="DW32" s="15"/>
      <c r="DX32" s="15"/>
      <c r="DY32" s="15"/>
      <c r="DZ32" s="15"/>
      <c r="EA32" s="15"/>
      <c r="EB32" s="15"/>
      <c r="EC32" s="15"/>
      <c r="ED32" s="15"/>
      <c r="EE32" s="15"/>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c r="FR32" s="15"/>
      <c r="FS32" s="15"/>
      <c r="FT32" s="15"/>
      <c r="FU32" s="15"/>
      <c r="FV32" s="15"/>
      <c r="FW32" s="15"/>
      <c r="FX32" s="15"/>
      <c r="FY32" s="15"/>
      <c r="FZ32" s="15"/>
      <c r="GA32" s="15"/>
      <c r="GB32" s="15"/>
      <c r="GC32" s="15"/>
      <c r="GD32" s="15"/>
      <c r="GE32" s="15"/>
      <c r="GF32" s="15"/>
      <c r="GG32" s="15"/>
      <c r="GH32" s="15"/>
      <c r="GI32" s="15"/>
      <c r="GJ32" s="15"/>
      <c r="GK32" s="15"/>
      <c r="GL32" s="15"/>
      <c r="GM32" s="15"/>
      <c r="GN32" s="15"/>
      <c r="GO32" s="15"/>
      <c r="GP32" s="15"/>
      <c r="GQ32" s="15"/>
      <c r="GR32" s="15"/>
      <c r="GS32" s="15"/>
      <c r="GT32" s="15"/>
      <c r="GU32" s="15"/>
      <c r="GV32" s="15"/>
      <c r="GW32" s="15"/>
      <c r="GX32" s="15"/>
      <c r="GY32" s="15"/>
      <c r="GZ32" s="15"/>
      <c r="HA32" s="15"/>
      <c r="HB32" s="15"/>
      <c r="HC32" s="15"/>
      <c r="HD32" s="15"/>
      <c r="HE32" s="15"/>
      <c r="HF32" s="15"/>
      <c r="HG32" s="15"/>
      <c r="HH32" s="15"/>
      <c r="HI32" s="15"/>
      <c r="HJ32" s="15"/>
      <c r="HK32" s="15"/>
      <c r="HL32" s="15"/>
      <c r="HM32" s="15"/>
      <c r="HN32" s="15"/>
      <c r="HO32" s="15"/>
      <c r="HP32" s="15"/>
      <c r="HQ32" s="15"/>
      <c r="HR32" s="15"/>
      <c r="HS32" s="15"/>
      <c r="HT32" s="15"/>
      <c r="HU32" s="15"/>
      <c r="HV32" s="15"/>
      <c r="HW32" s="15"/>
      <c r="HX32" s="15"/>
      <c r="HY32" s="15"/>
    </row>
    <row r="33" spans="1:233">
      <c r="A33" s="15">
        <v>-0.91940299999999997</v>
      </c>
      <c r="B33" s="15">
        <v>-4.262022</v>
      </c>
      <c r="C33" s="15">
        <v>-7.1209670000000003</v>
      </c>
      <c r="D33" s="15">
        <v>-5.0632250000000001</v>
      </c>
      <c r="E33" s="15">
        <v>-3.8807800000000001</v>
      </c>
      <c r="F33" s="15">
        <v>-5.7467040000000003</v>
      </c>
      <c r="G33" s="15">
        <v>-6.6230070000000003</v>
      </c>
      <c r="H33" s="15">
        <v>-6.9743789999999999</v>
      </c>
      <c r="I33" s="15">
        <v>-4.3904810000000003</v>
      </c>
      <c r="J33" s="15">
        <v>2.3533460000000002</v>
      </c>
      <c r="K33" s="15">
        <v>0.78054199999999996</v>
      </c>
      <c r="L33" s="15">
        <v>4.0757839999999996</v>
      </c>
      <c r="M33" s="15">
        <v>2.798902</v>
      </c>
      <c r="N33" s="15">
        <v>1.7784869999999999</v>
      </c>
      <c r="O33" s="15">
        <v>0.44020300000000001</v>
      </c>
      <c r="P33" s="15">
        <v>-0.21585299999999999</v>
      </c>
      <c r="Q33" s="15">
        <v>-4.2079999999999999E-3</v>
      </c>
      <c r="R33" s="15">
        <v>2.4354749999999998</v>
      </c>
      <c r="S33" s="15">
        <v>1.912587</v>
      </c>
      <c r="T33" s="15">
        <v>0.21973500000000001</v>
      </c>
      <c r="U33" s="15">
        <v>-1.588444</v>
      </c>
      <c r="V33" s="15">
        <v>-2.1864940000000002</v>
      </c>
      <c r="W33" s="15">
        <v>-3.3658760000000001</v>
      </c>
      <c r="X33" s="15">
        <v>-3.4374400000000001</v>
      </c>
      <c r="Y33" s="15">
        <v>-3.5092340000000002</v>
      </c>
      <c r="Z33" s="15">
        <v>-5.4243290000000002</v>
      </c>
      <c r="AA33" s="15">
        <v>-2.4660679999999999</v>
      </c>
      <c r="AB33" s="15">
        <v>-5.1015509999999997</v>
      </c>
      <c r="AC33" s="15">
        <v>-4.204021</v>
      </c>
      <c r="AD33" s="15">
        <v>-6.7449570000000003</v>
      </c>
      <c r="AE33" s="15">
        <v>-10.060969999999999</v>
      </c>
      <c r="AF33" s="15">
        <v>-7.29338</v>
      </c>
      <c r="AG33" s="15">
        <v>-7.9925860000000002</v>
      </c>
      <c r="AH33" s="15">
        <v>-7.4930909999999997</v>
      </c>
      <c r="AI33" s="15">
        <v>-7.9977270000000003</v>
      </c>
      <c r="AJ33" s="15">
        <v>-9.2418739999999993</v>
      </c>
      <c r="AK33" s="15">
        <v>-10.877378</v>
      </c>
      <c r="AL33" s="15">
        <v>-8.3145249999999997</v>
      </c>
      <c r="AM33" s="15">
        <v>-6.2502740000000001</v>
      </c>
      <c r="AN33" s="15">
        <v>-1.1558850000000001</v>
      </c>
      <c r="AO33" s="15">
        <v>0.26721</v>
      </c>
      <c r="AP33" s="15">
        <v>1.511423</v>
      </c>
      <c r="AQ33" s="15">
        <v>-1.0301210000000001</v>
      </c>
      <c r="AR33" s="15">
        <v>-3.307245</v>
      </c>
      <c r="AS33" s="15">
        <v>-1.9330099999999999</v>
      </c>
      <c r="AT33" s="15">
        <v>-4.0216950000000002</v>
      </c>
      <c r="AU33" s="15">
        <v>0.63983400000000001</v>
      </c>
      <c r="AV33" s="15">
        <v>2.9406189999999999</v>
      </c>
      <c r="AW33" s="15">
        <v>-4.1914E-2</v>
      </c>
      <c r="AX33" s="15">
        <v>4.9925699999999997</v>
      </c>
      <c r="AY33" s="15">
        <v>0.45157999999999998</v>
      </c>
      <c r="AZ33" s="15">
        <v>-1.206861</v>
      </c>
      <c r="BA33" s="15">
        <v>1.9421440000000001</v>
      </c>
      <c r="BB33" s="15">
        <v>1.4853479999999999</v>
      </c>
      <c r="BC33" s="15">
        <v>6.1503639999999997</v>
      </c>
      <c r="BD33" s="15">
        <v>3.9638040000000001</v>
      </c>
      <c r="BE33" s="15">
        <v>3.9833449999999999</v>
      </c>
      <c r="BF33" s="15">
        <v>5.1340969999999997</v>
      </c>
      <c r="BG33" s="15">
        <v>6.5876020000000004</v>
      </c>
      <c r="BH33" s="15">
        <v>7.6099309999999996</v>
      </c>
      <c r="BI33" s="15">
        <v>3.9188839999999998</v>
      </c>
      <c r="BJ33" s="15">
        <v>7.5632419999999998</v>
      </c>
      <c r="BK33" s="15">
        <v>5.1242039999999998</v>
      </c>
      <c r="BL33" s="15">
        <v>3.8325019999999999</v>
      </c>
      <c r="BM33" s="15">
        <v>6.3896189999999997</v>
      </c>
      <c r="BN33" s="15">
        <v>5.976267</v>
      </c>
      <c r="BO33" s="15">
        <v>2.9277799999999998</v>
      </c>
      <c r="BP33" s="15">
        <v>-1.9191E-2</v>
      </c>
      <c r="BQ33" s="15">
        <v>-1.9191E-2</v>
      </c>
      <c r="BR33" s="15">
        <v>-1.9191E-2</v>
      </c>
      <c r="BS33" s="15">
        <v>-1.9191E-2</v>
      </c>
      <c r="BT33" s="15">
        <v>-1.9191E-2</v>
      </c>
      <c r="BU33" s="15">
        <v>-1.9191E-2</v>
      </c>
      <c r="BV33" s="15">
        <v>-1.9191E-2</v>
      </c>
      <c r="BW33" s="15">
        <v>-1.9191E-2</v>
      </c>
      <c r="BX33" s="15">
        <v>-1.9191E-2</v>
      </c>
      <c r="BY33" s="15">
        <v>-1.9191E-2</v>
      </c>
      <c r="BZ33" s="15">
        <v>-1.9191E-2</v>
      </c>
      <c r="CA33" s="15">
        <v>-1.9191E-2</v>
      </c>
      <c r="CB33" s="15">
        <v>-1.9191E-2</v>
      </c>
      <c r="CC33" s="15"/>
      <c r="CD33" s="15"/>
      <c r="CE33" s="15"/>
      <c r="CF33" s="15"/>
      <c r="CG33" s="15"/>
      <c r="CH33" s="15"/>
      <c r="CI33" s="15"/>
      <c r="CJ33" s="15"/>
      <c r="CK33" s="15"/>
      <c r="CL33" s="15"/>
      <c r="CM33" s="15"/>
      <c r="CN33" s="15"/>
      <c r="CO33" s="15"/>
      <c r="CP33" s="15"/>
      <c r="CQ33" s="15"/>
      <c r="CR33" s="15"/>
      <c r="CS33" s="15"/>
      <c r="CT33" s="15"/>
      <c r="CU33" s="15"/>
      <c r="CV33" s="15"/>
      <c r="CW33" s="15"/>
      <c r="CX33" s="15"/>
      <c r="CY33" s="15"/>
      <c r="CZ33" s="15"/>
      <c r="DA33" s="15"/>
      <c r="DB33" s="15"/>
      <c r="DC33" s="15"/>
      <c r="DD33" s="15"/>
      <c r="DE33" s="15"/>
      <c r="DF33" s="15"/>
      <c r="DG33" s="15"/>
      <c r="DH33" s="15"/>
      <c r="DI33" s="15"/>
      <c r="DJ33" s="15"/>
      <c r="DK33" s="15"/>
      <c r="DL33" s="15"/>
      <c r="DM33" s="15"/>
      <c r="DN33" s="15"/>
      <c r="DO33" s="15"/>
      <c r="DP33" s="15"/>
      <c r="DQ33" s="15"/>
      <c r="DR33" s="15"/>
      <c r="DS33" s="15"/>
      <c r="DT33" s="15"/>
      <c r="DU33" s="15"/>
      <c r="DV33" s="15"/>
      <c r="DW33" s="15"/>
      <c r="DX33" s="15"/>
      <c r="DY33" s="15"/>
      <c r="DZ33" s="15"/>
      <c r="EA33" s="15"/>
      <c r="EB33" s="15"/>
      <c r="EC33" s="15"/>
      <c r="ED33" s="15"/>
      <c r="EE33" s="15"/>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c r="FR33" s="15"/>
      <c r="FS33" s="15"/>
      <c r="FT33" s="15"/>
      <c r="FU33" s="15"/>
      <c r="FV33" s="15"/>
      <c r="FW33" s="15"/>
      <c r="FX33" s="15"/>
      <c r="FY33" s="15"/>
      <c r="FZ33" s="15"/>
      <c r="GA33" s="15"/>
      <c r="GB33" s="15"/>
      <c r="GC33" s="15"/>
      <c r="GD33" s="15"/>
      <c r="GE33" s="15"/>
      <c r="GF33" s="15"/>
      <c r="GG33" s="15"/>
      <c r="GH33" s="15"/>
      <c r="GI33" s="15"/>
      <c r="GJ33" s="15"/>
      <c r="GK33" s="15"/>
      <c r="GL33" s="15"/>
      <c r="GM33" s="15"/>
      <c r="GN33" s="15"/>
      <c r="GO33" s="15"/>
      <c r="GP33" s="15"/>
      <c r="GQ33" s="15"/>
      <c r="GR33" s="15"/>
      <c r="GS33" s="15"/>
      <c r="GT33" s="15"/>
      <c r="GU33" s="15"/>
      <c r="GV33" s="15"/>
      <c r="GW33" s="15"/>
      <c r="GX33" s="15"/>
      <c r="GY33" s="15"/>
      <c r="GZ33" s="15"/>
      <c r="HA33" s="15"/>
      <c r="HB33" s="15"/>
      <c r="HC33" s="15"/>
      <c r="HD33" s="15"/>
      <c r="HE33" s="15"/>
      <c r="HF33" s="15"/>
      <c r="HG33" s="15"/>
      <c r="HH33" s="15"/>
      <c r="HI33" s="15"/>
      <c r="HJ33" s="15"/>
      <c r="HK33" s="15"/>
      <c r="HL33" s="15"/>
      <c r="HM33" s="15"/>
      <c r="HN33" s="15"/>
      <c r="HO33" s="15"/>
      <c r="HP33" s="15"/>
      <c r="HQ33" s="15"/>
      <c r="HR33" s="15"/>
      <c r="HS33" s="15"/>
      <c r="HT33" s="15"/>
      <c r="HU33" s="15"/>
      <c r="HV33" s="15"/>
      <c r="HW33" s="15"/>
      <c r="HX33" s="15"/>
      <c r="HY33" s="15"/>
    </row>
    <row r="34" spans="1:233">
      <c r="A34" s="15">
        <v>-5.317812</v>
      </c>
      <c r="B34" s="15">
        <v>-3.2149489999999998</v>
      </c>
      <c r="C34" s="15">
        <v>-2.78024</v>
      </c>
      <c r="D34" s="15">
        <v>-4.6348560000000001</v>
      </c>
      <c r="E34" s="15">
        <v>-4.3573810000000002</v>
      </c>
      <c r="F34" s="15">
        <v>-7.0798569999999996</v>
      </c>
      <c r="G34" s="15">
        <v>-7.6422160000000003</v>
      </c>
      <c r="H34" s="15">
        <v>-6.850301</v>
      </c>
      <c r="I34" s="15">
        <v>-5.5887770000000003</v>
      </c>
      <c r="J34" s="15">
        <v>-0.53789900000000002</v>
      </c>
      <c r="K34" s="15">
        <v>-1.2187159999999999</v>
      </c>
      <c r="L34" s="15">
        <v>-1.6596960000000001</v>
      </c>
      <c r="M34" s="15">
        <v>-3.6344150000000002</v>
      </c>
      <c r="N34" s="15">
        <v>-3.8650150000000001</v>
      </c>
      <c r="O34" s="15">
        <v>-1.8647119999999999</v>
      </c>
      <c r="P34" s="15">
        <v>1.2021029999999999</v>
      </c>
      <c r="Q34" s="15">
        <v>1.2571669999999999</v>
      </c>
      <c r="R34" s="15">
        <v>2.400668</v>
      </c>
      <c r="S34" s="15">
        <v>2.6800350000000002</v>
      </c>
      <c r="T34" s="15">
        <v>0.65931499999999998</v>
      </c>
      <c r="U34" s="15">
        <v>1.3078259999999999</v>
      </c>
      <c r="V34" s="15">
        <v>2.3767830000000001</v>
      </c>
      <c r="W34" s="15">
        <v>3.5287440000000001</v>
      </c>
      <c r="X34" s="15">
        <v>2.7685909999999998</v>
      </c>
      <c r="Y34" s="15">
        <v>3.6629800000000001</v>
      </c>
      <c r="Z34" s="15">
        <v>2.2914650000000001</v>
      </c>
      <c r="AA34" s="15">
        <v>1.6677729999999999</v>
      </c>
      <c r="AB34" s="15">
        <v>3.2592469999999998</v>
      </c>
      <c r="AC34" s="15">
        <v>0.27728199999999997</v>
      </c>
      <c r="AD34" s="15">
        <v>-1.0394000000000001</v>
      </c>
      <c r="AE34" s="15">
        <v>-0.16881699999999999</v>
      </c>
      <c r="AF34" s="15">
        <v>-1.105316</v>
      </c>
      <c r="AG34" s="15">
        <v>3.698664</v>
      </c>
      <c r="AH34" s="15">
        <v>1.7109319999999999</v>
      </c>
      <c r="AI34" s="15">
        <v>1.195352</v>
      </c>
      <c r="AJ34" s="15">
        <v>5.0550490000000003</v>
      </c>
      <c r="AK34" s="15">
        <v>8.4109879999999997</v>
      </c>
      <c r="AL34" s="15">
        <v>7.710356</v>
      </c>
      <c r="AM34" s="15">
        <v>6.8085199999999997</v>
      </c>
      <c r="AN34" s="15">
        <v>8.2155690000000003</v>
      </c>
      <c r="AO34" s="15">
        <v>4.5295490000000003</v>
      </c>
      <c r="AP34" s="15">
        <v>11.560394000000001</v>
      </c>
      <c r="AQ34" s="15">
        <v>6.1109429999999998</v>
      </c>
      <c r="AR34" s="15">
        <v>3.6690339999999999</v>
      </c>
      <c r="AS34" s="15">
        <v>5.8423829999999999</v>
      </c>
      <c r="AT34" s="15">
        <v>5.1714200000000003</v>
      </c>
      <c r="AU34" s="15">
        <v>6.9071360000000004</v>
      </c>
      <c r="AV34" s="15">
        <v>9.7356990000000003</v>
      </c>
      <c r="AW34" s="15">
        <v>9.6289400000000001</v>
      </c>
      <c r="AX34" s="15">
        <v>6.8686360000000004</v>
      </c>
      <c r="AY34" s="15">
        <v>3.9069579999999999</v>
      </c>
      <c r="AZ34" s="15">
        <v>4.9107659999999997</v>
      </c>
      <c r="BA34" s="15">
        <v>3.4898229999999999</v>
      </c>
      <c r="BB34" s="15">
        <v>4.0486469999999999</v>
      </c>
      <c r="BC34" s="15">
        <v>6.1762569999999997</v>
      </c>
      <c r="BD34" s="15">
        <v>6.0074189999999996</v>
      </c>
      <c r="BE34" s="15">
        <v>7.2944050000000002</v>
      </c>
      <c r="BF34" s="15">
        <v>2.17625</v>
      </c>
      <c r="BG34" s="15">
        <v>2.424919</v>
      </c>
      <c r="BH34" s="15">
        <v>2.3452730000000002</v>
      </c>
      <c r="BI34" s="15">
        <v>3.349939</v>
      </c>
      <c r="BJ34" s="15">
        <v>1.4795259999999999</v>
      </c>
      <c r="BK34" s="15">
        <v>-1.9557329999999999</v>
      </c>
      <c r="BL34" s="15">
        <v>0.86011400000000005</v>
      </c>
      <c r="BM34" s="15">
        <v>-0.78487499999999999</v>
      </c>
      <c r="BN34" s="15">
        <v>2.0550489999999999</v>
      </c>
      <c r="BO34" s="15">
        <v>-1.4831799999999999</v>
      </c>
      <c r="BP34" s="15">
        <v>-1.2660560000000001</v>
      </c>
      <c r="BQ34" s="15">
        <v>-1.2660560000000001</v>
      </c>
      <c r="BR34" s="15">
        <v>-1.2660560000000001</v>
      </c>
      <c r="BS34" s="15">
        <v>-1.2660560000000001</v>
      </c>
      <c r="BT34" s="15">
        <v>-1.2660560000000001</v>
      </c>
      <c r="BU34" s="15">
        <v>-1.2660560000000001</v>
      </c>
      <c r="BV34" s="15">
        <v>-1.2660560000000001</v>
      </c>
      <c r="BW34" s="15">
        <v>-1.2660560000000001</v>
      </c>
      <c r="BX34" s="15">
        <v>-1.2660560000000001</v>
      </c>
      <c r="BY34" s="15">
        <v>-1.2660560000000001</v>
      </c>
      <c r="BZ34" s="15">
        <v>-1.2660560000000001</v>
      </c>
      <c r="CA34" s="15">
        <v>-1.2660560000000001</v>
      </c>
      <c r="CB34" s="15">
        <v>-1.2660560000000001</v>
      </c>
      <c r="CC34" s="15"/>
      <c r="CD34" s="15"/>
      <c r="CE34" s="15"/>
      <c r="CF34" s="15"/>
      <c r="CG34" s="15"/>
      <c r="CH34" s="15"/>
      <c r="CI34" s="15"/>
      <c r="CJ34" s="15"/>
      <c r="CK34" s="15"/>
      <c r="CL34" s="15"/>
      <c r="CM34" s="15"/>
      <c r="CN34" s="15"/>
      <c r="CO34" s="15"/>
      <c r="CP34" s="15"/>
      <c r="CQ34" s="15"/>
      <c r="CR34" s="15"/>
      <c r="CS34" s="15"/>
      <c r="CT34" s="15"/>
      <c r="CU34" s="15"/>
      <c r="CV34" s="15"/>
      <c r="CW34" s="15"/>
      <c r="CX34" s="15"/>
      <c r="CY34" s="15"/>
      <c r="CZ34" s="15"/>
      <c r="DA34" s="15"/>
      <c r="DB34" s="15"/>
      <c r="DC34" s="15"/>
      <c r="DD34" s="15"/>
      <c r="DE34" s="15"/>
      <c r="DF34" s="15"/>
      <c r="DG34" s="15"/>
      <c r="DH34" s="15"/>
      <c r="DI34" s="15"/>
      <c r="DJ34" s="15"/>
      <c r="DK34" s="15"/>
      <c r="DL34" s="15"/>
      <c r="DM34" s="15"/>
      <c r="DN34" s="15"/>
      <c r="DO34" s="15"/>
      <c r="DP34" s="15"/>
      <c r="DQ34" s="15"/>
      <c r="DR34" s="15"/>
      <c r="DS34" s="15"/>
      <c r="DT34" s="15"/>
      <c r="DU34" s="15"/>
      <c r="DV34" s="15"/>
      <c r="DW34" s="15"/>
      <c r="DX34" s="15"/>
      <c r="DY34" s="15"/>
      <c r="DZ34" s="15"/>
      <c r="EA34" s="15"/>
      <c r="EB34" s="15"/>
      <c r="EC34" s="15"/>
      <c r="ED34" s="15"/>
      <c r="EE34" s="15"/>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c r="FR34" s="15"/>
      <c r="FS34" s="15"/>
      <c r="FT34" s="15"/>
      <c r="FU34" s="15"/>
      <c r="FV34" s="15"/>
      <c r="FW34" s="15"/>
      <c r="FX34" s="15"/>
      <c r="FY34" s="15"/>
      <c r="FZ34" s="15"/>
      <c r="GA34" s="15"/>
      <c r="GB34" s="15"/>
      <c r="GC34" s="15"/>
      <c r="GD34" s="15"/>
      <c r="GE34" s="15"/>
      <c r="GF34" s="15"/>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row>
    <row r="35" spans="1:233">
      <c r="A35" s="15">
        <v>-2.8426309999999999</v>
      </c>
      <c r="B35" s="15">
        <v>-2.1708409999999998</v>
      </c>
      <c r="C35" s="15">
        <v>-2.0035609999999999</v>
      </c>
      <c r="D35" s="15">
        <v>-3.5821010000000002</v>
      </c>
      <c r="E35" s="15">
        <v>-3.9121730000000001</v>
      </c>
      <c r="F35" s="15">
        <v>-4.1940850000000003</v>
      </c>
      <c r="G35" s="15">
        <v>-5.1471309999999999</v>
      </c>
      <c r="H35" s="15">
        <v>-5.4997600000000002</v>
      </c>
      <c r="I35" s="15">
        <v>-5.0513649999999997</v>
      </c>
      <c r="J35" s="15">
        <v>-1.0128779999999999</v>
      </c>
      <c r="K35" s="15">
        <v>-1.4346099999999999</v>
      </c>
      <c r="L35" s="15">
        <v>-1.146342</v>
      </c>
      <c r="M35" s="15">
        <v>-3.7108460000000001</v>
      </c>
      <c r="N35" s="15">
        <v>0.67316699999999996</v>
      </c>
      <c r="O35" s="15">
        <v>1.1710860000000001</v>
      </c>
      <c r="P35" s="15">
        <v>5.287045</v>
      </c>
      <c r="Q35" s="15">
        <v>5.8529010000000001</v>
      </c>
      <c r="R35" s="15">
        <v>6.5085540000000002</v>
      </c>
      <c r="S35" s="15">
        <v>6.0515739999999996</v>
      </c>
      <c r="T35" s="15">
        <v>7.4742470000000001</v>
      </c>
      <c r="U35" s="15">
        <v>8.1573589999999996</v>
      </c>
      <c r="V35" s="15">
        <v>7.4444699999999999</v>
      </c>
      <c r="W35" s="15">
        <v>4.1917669999999996</v>
      </c>
      <c r="X35" s="15">
        <v>4.8746720000000003</v>
      </c>
      <c r="Y35" s="15">
        <v>6.4310140000000002</v>
      </c>
      <c r="Z35" s="15">
        <v>10.125883999999999</v>
      </c>
      <c r="AA35" s="15">
        <v>10.121188</v>
      </c>
      <c r="AB35" s="15">
        <v>11.755845000000001</v>
      </c>
      <c r="AC35" s="15">
        <v>13.459163</v>
      </c>
      <c r="AD35" s="15">
        <v>10.573034</v>
      </c>
      <c r="AE35" s="15">
        <v>9.4077680000000008</v>
      </c>
      <c r="AF35" s="15">
        <v>11.862802</v>
      </c>
      <c r="AG35" s="15">
        <v>9.6900440000000003</v>
      </c>
      <c r="AH35" s="15">
        <v>8.9223719999999993</v>
      </c>
      <c r="AI35" s="15">
        <v>7.9118539999999999</v>
      </c>
      <c r="AJ35" s="15">
        <v>7.6550370000000001</v>
      </c>
      <c r="AK35" s="15">
        <v>9.8222939999999994</v>
      </c>
      <c r="AL35" s="15">
        <v>10.291555000000001</v>
      </c>
      <c r="AM35" s="15">
        <v>5.265517</v>
      </c>
      <c r="AN35" s="15">
        <v>5.2751679999999999</v>
      </c>
      <c r="AO35" s="15">
        <v>7.6088279999999999</v>
      </c>
      <c r="AP35" s="15">
        <v>4.7941859999999998</v>
      </c>
      <c r="AQ35" s="15">
        <v>6.5111140000000001</v>
      </c>
      <c r="AR35" s="15">
        <v>8.4751999999999992</v>
      </c>
      <c r="AS35" s="15">
        <v>3.7041379999999999</v>
      </c>
      <c r="AT35" s="15">
        <v>2.0036079999999998</v>
      </c>
      <c r="AU35" s="15">
        <v>3.0161310000000001</v>
      </c>
      <c r="AV35" s="15">
        <v>-0.68211999999999995</v>
      </c>
      <c r="AW35" s="15">
        <v>-2.4255179999999998</v>
      </c>
      <c r="AX35" s="15">
        <v>-0.86258299999999999</v>
      </c>
      <c r="AY35" s="15">
        <v>2.694159</v>
      </c>
      <c r="AZ35" s="15">
        <v>2.916579</v>
      </c>
      <c r="BA35" s="15">
        <v>4.3224169999999997</v>
      </c>
      <c r="BB35" s="15">
        <v>4.5045070000000003</v>
      </c>
      <c r="BC35" s="15">
        <v>2.3680720000000002</v>
      </c>
      <c r="BD35" s="15">
        <v>2.8521700000000001</v>
      </c>
      <c r="BE35" s="15">
        <v>-0.62847299999999995</v>
      </c>
      <c r="BF35" s="15">
        <v>-1.3033300000000001</v>
      </c>
      <c r="BG35" s="15">
        <v>0.84283699999999995</v>
      </c>
      <c r="BH35" s="15">
        <v>2.2352810000000001</v>
      </c>
      <c r="BI35" s="15">
        <v>3.3095750000000002</v>
      </c>
      <c r="BJ35" s="15">
        <v>0.98483399999999999</v>
      </c>
      <c r="BK35" s="15">
        <v>-1.942909</v>
      </c>
      <c r="BL35" s="15">
        <v>-1.645375</v>
      </c>
      <c r="BM35" s="15">
        <v>-2.1984270000000001</v>
      </c>
      <c r="BN35" s="15">
        <v>0.84882899999999994</v>
      </c>
      <c r="BO35" s="15">
        <v>-0.48909900000000001</v>
      </c>
      <c r="BP35" s="15">
        <v>-1.358017</v>
      </c>
      <c r="BQ35" s="15">
        <v>-1.358017</v>
      </c>
      <c r="BR35" s="15">
        <v>-1.358017</v>
      </c>
      <c r="BS35" s="15">
        <v>-1.358017</v>
      </c>
      <c r="BT35" s="15">
        <v>-1.358017</v>
      </c>
      <c r="BU35" s="15">
        <v>-1.358017</v>
      </c>
      <c r="BV35" s="15">
        <v>-1.358017</v>
      </c>
      <c r="BW35" s="15">
        <v>-1.358017</v>
      </c>
      <c r="BX35" s="15">
        <v>-1.358017</v>
      </c>
      <c r="BY35" s="15">
        <v>-1.358017</v>
      </c>
      <c r="BZ35" s="15">
        <v>-1.358017</v>
      </c>
      <c r="CA35" s="15">
        <v>-1.358017</v>
      </c>
      <c r="CB35" s="15">
        <v>-1.358017</v>
      </c>
      <c r="CC35" s="15"/>
      <c r="CD35" s="15"/>
      <c r="CE35" s="15"/>
      <c r="CF35" s="15"/>
      <c r="CG35" s="15"/>
      <c r="CH35" s="15"/>
      <c r="CI35" s="15"/>
      <c r="CJ35" s="15"/>
      <c r="CK35" s="15"/>
      <c r="CL35" s="15"/>
      <c r="CM35" s="15"/>
      <c r="CN35" s="15"/>
      <c r="CO35" s="15"/>
      <c r="CP35" s="15"/>
      <c r="CQ35" s="15"/>
      <c r="CR35" s="15"/>
      <c r="CS35" s="15"/>
      <c r="CT35" s="15"/>
      <c r="CU35" s="15"/>
      <c r="CV35" s="15"/>
      <c r="CW35" s="15"/>
      <c r="CX35" s="15"/>
      <c r="CY35" s="15"/>
      <c r="CZ35" s="15"/>
      <c r="DA35" s="15"/>
      <c r="DB35" s="15"/>
      <c r="DC35" s="15"/>
      <c r="DD35" s="15"/>
      <c r="DE35" s="15"/>
      <c r="DF35" s="15"/>
      <c r="DG35" s="15"/>
      <c r="DH35" s="15"/>
      <c r="DI35" s="15"/>
      <c r="DJ35" s="15"/>
      <c r="DK35" s="15"/>
      <c r="DL35" s="15"/>
      <c r="DM35" s="15"/>
      <c r="DN35" s="15"/>
      <c r="DO35" s="15"/>
      <c r="DP35" s="15"/>
      <c r="DQ35" s="15"/>
      <c r="DR35" s="15"/>
      <c r="DS35" s="15"/>
      <c r="DT35" s="15"/>
      <c r="DU35" s="15"/>
      <c r="DV35" s="15"/>
      <c r="DW35" s="15"/>
      <c r="DX35" s="15"/>
      <c r="DY35" s="15"/>
      <c r="DZ35" s="15"/>
      <c r="EA35" s="15"/>
      <c r="EB35" s="15"/>
      <c r="EC35" s="15"/>
      <c r="ED35" s="15"/>
      <c r="EE35" s="15"/>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row>
    <row r="36" spans="1:233">
      <c r="A36" s="15">
        <v>-0.25161899999999998</v>
      </c>
      <c r="B36" s="15">
        <v>0.72001300000000001</v>
      </c>
      <c r="C36" s="15">
        <v>1.8880140000000001</v>
      </c>
      <c r="D36" s="15">
        <v>6.263261</v>
      </c>
      <c r="E36" s="15">
        <v>4.7686580000000003</v>
      </c>
      <c r="F36" s="15">
        <v>8.0109650000000006</v>
      </c>
      <c r="G36" s="15">
        <v>6.2592059999999998</v>
      </c>
      <c r="H36" s="15">
        <v>4.0860789999999998</v>
      </c>
      <c r="I36" s="15">
        <v>4.2995080000000003</v>
      </c>
      <c r="J36" s="15">
        <v>0.921122</v>
      </c>
      <c r="K36" s="15">
        <v>-0.64513299999999996</v>
      </c>
      <c r="L36" s="15">
        <v>-5.522761</v>
      </c>
      <c r="M36" s="15">
        <v>-3.8323969999999998</v>
      </c>
      <c r="N36" s="15">
        <v>-3.225476</v>
      </c>
      <c r="O36" s="15">
        <v>-1.8745620000000001</v>
      </c>
      <c r="P36" s="15">
        <v>-3.196177</v>
      </c>
      <c r="Q36" s="15">
        <v>-1.888649</v>
      </c>
      <c r="R36" s="15">
        <v>-0.19645499999999999</v>
      </c>
      <c r="S36" s="15">
        <v>-0.79657100000000003</v>
      </c>
      <c r="T36" s="15">
        <v>1.0174909999999999</v>
      </c>
      <c r="U36" s="15">
        <v>1.3532299999999999</v>
      </c>
      <c r="V36" s="15">
        <v>3.4139789999999999</v>
      </c>
      <c r="W36" s="15">
        <v>4.2204100000000002</v>
      </c>
      <c r="X36" s="15">
        <v>7.143675</v>
      </c>
      <c r="Y36" s="15">
        <v>5.9895290000000001</v>
      </c>
      <c r="Z36" s="15">
        <v>6.5363439999999997</v>
      </c>
      <c r="AA36" s="15">
        <v>6.2443879999999998</v>
      </c>
      <c r="AB36" s="15">
        <v>4.0268139999999999</v>
      </c>
      <c r="AC36" s="15">
        <v>1.506848</v>
      </c>
      <c r="AD36" s="15">
        <v>-2.8184830000000001</v>
      </c>
      <c r="AE36" s="15">
        <v>-3.0716749999999999</v>
      </c>
      <c r="AF36" s="15">
        <v>2.2534809999999998</v>
      </c>
      <c r="AG36" s="15">
        <v>1.059774</v>
      </c>
      <c r="AH36" s="15">
        <v>1.1155630000000001</v>
      </c>
      <c r="AI36" s="15">
        <v>2.0445739999999999</v>
      </c>
      <c r="AJ36" s="15">
        <v>2.8691800000000001</v>
      </c>
      <c r="AK36" s="15">
        <v>5.2238899999999999</v>
      </c>
      <c r="AL36" s="15">
        <v>1.6949559999999999</v>
      </c>
      <c r="AM36" s="15">
        <v>1.780929</v>
      </c>
      <c r="AN36" s="15">
        <v>-0.85591499999999998</v>
      </c>
      <c r="AO36" s="15">
        <v>3.8377699999999999</v>
      </c>
      <c r="AP36" s="15">
        <v>2.3298839999999998</v>
      </c>
      <c r="AQ36" s="15">
        <v>3.5428060000000001</v>
      </c>
      <c r="AR36" s="15">
        <v>-0.13503799999999999</v>
      </c>
      <c r="AS36" s="15">
        <v>1.7406699999999999</v>
      </c>
      <c r="AT36" s="15">
        <v>2.7127659999999998</v>
      </c>
      <c r="AU36" s="15">
        <v>2.9120149999999998</v>
      </c>
      <c r="AV36" s="15">
        <v>2.2643979999999999</v>
      </c>
      <c r="AW36" s="15">
        <v>0.253357</v>
      </c>
      <c r="AX36" s="15">
        <v>0.44232900000000003</v>
      </c>
      <c r="AY36" s="15">
        <v>2.330333</v>
      </c>
      <c r="AZ36" s="15">
        <v>1.9181630000000001</v>
      </c>
      <c r="BA36" s="15">
        <v>3.8782890000000001</v>
      </c>
      <c r="BB36" s="15">
        <v>2.4524620000000001</v>
      </c>
      <c r="BC36" s="15">
        <v>3.186153</v>
      </c>
      <c r="BD36" s="15">
        <v>0.27161000000000002</v>
      </c>
      <c r="BE36" s="15">
        <v>4.985754</v>
      </c>
      <c r="BF36" s="15">
        <v>1.5208360000000001</v>
      </c>
      <c r="BG36" s="15">
        <v>-3.3212280000000001</v>
      </c>
      <c r="BH36" s="15">
        <v>-3.563844</v>
      </c>
      <c r="BI36" s="15">
        <v>-0.90451899999999996</v>
      </c>
      <c r="BJ36" s="15">
        <v>-3.1629969999999998</v>
      </c>
      <c r="BK36" s="15">
        <v>-1.826975</v>
      </c>
      <c r="BL36" s="15">
        <v>-0.85542700000000005</v>
      </c>
      <c r="BM36" s="15">
        <v>0.24290100000000001</v>
      </c>
      <c r="BN36" s="15">
        <v>3.1279159999999999</v>
      </c>
      <c r="BO36" s="15">
        <v>2.2113969999999998</v>
      </c>
      <c r="BP36" s="15">
        <v>3.745066</v>
      </c>
      <c r="BQ36" s="15">
        <v>3.745066</v>
      </c>
      <c r="BR36" s="15">
        <v>3.745066</v>
      </c>
      <c r="BS36" s="15">
        <v>3.745066</v>
      </c>
      <c r="BT36" s="15">
        <v>3.745066</v>
      </c>
      <c r="BU36" s="15">
        <v>3.745066</v>
      </c>
      <c r="BV36" s="15">
        <v>3.745066</v>
      </c>
      <c r="BW36" s="15">
        <v>3.745066</v>
      </c>
      <c r="BX36" s="15">
        <v>3.745066</v>
      </c>
      <c r="BY36" s="15">
        <v>3.745066</v>
      </c>
      <c r="BZ36" s="15">
        <v>3.745066</v>
      </c>
      <c r="CA36" s="15">
        <v>3.745066</v>
      </c>
      <c r="CB36" s="15">
        <v>3.745066</v>
      </c>
      <c r="CC36" s="15"/>
      <c r="CD36" s="15"/>
      <c r="CE36" s="15"/>
      <c r="CF36" s="15"/>
      <c r="CG36" s="15"/>
      <c r="CH36" s="15"/>
      <c r="CI36" s="15"/>
      <c r="CJ36" s="15"/>
      <c r="CK36" s="15"/>
      <c r="CL36" s="15"/>
      <c r="CM36" s="15"/>
      <c r="CN36" s="15"/>
      <c r="CO36" s="15"/>
      <c r="CP36" s="15"/>
      <c r="CQ36" s="15"/>
      <c r="CR36" s="15"/>
      <c r="CS36" s="15"/>
      <c r="CT36" s="15"/>
      <c r="CU36" s="15"/>
      <c r="CV36" s="15"/>
      <c r="CW36" s="15"/>
      <c r="CX36" s="15"/>
      <c r="CY36" s="15"/>
      <c r="CZ36" s="15"/>
      <c r="DA36" s="15"/>
      <c r="DB36" s="15"/>
      <c r="DC36" s="15"/>
      <c r="DD36" s="15"/>
      <c r="DE36" s="15"/>
      <c r="DF36" s="15"/>
      <c r="DG36" s="15"/>
      <c r="DH36" s="15"/>
      <c r="DI36" s="15"/>
      <c r="DJ36" s="15"/>
      <c r="DK36" s="15"/>
      <c r="DL36" s="15"/>
      <c r="DM36" s="15"/>
      <c r="DN36" s="15"/>
      <c r="DO36" s="15"/>
      <c r="DP36" s="15"/>
      <c r="DQ36" s="15"/>
      <c r="DR36" s="15"/>
      <c r="DS36" s="15"/>
      <c r="DT36" s="15"/>
      <c r="DU36" s="15"/>
      <c r="DV36" s="15"/>
      <c r="DW36" s="15"/>
      <c r="DX36" s="15"/>
      <c r="DY36" s="15"/>
      <c r="DZ36" s="15"/>
      <c r="EA36" s="15"/>
      <c r="EB36" s="15"/>
      <c r="EC36" s="15"/>
      <c r="ED36" s="15"/>
      <c r="EE36" s="15"/>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row>
    <row r="37" spans="1:233">
      <c r="A37" s="15">
        <v>-2.020651</v>
      </c>
      <c r="B37" s="15">
        <v>-1.965212</v>
      </c>
      <c r="C37" s="15">
        <v>-3.5051220000000001</v>
      </c>
      <c r="D37" s="15">
        <v>-1.8197209999999999</v>
      </c>
      <c r="E37" s="15">
        <v>1.192998</v>
      </c>
      <c r="F37" s="15">
        <v>1.9625170000000001</v>
      </c>
      <c r="G37" s="15">
        <v>2.6800830000000002</v>
      </c>
      <c r="H37" s="15">
        <v>4.3692060000000001</v>
      </c>
      <c r="I37" s="15">
        <v>4.3065990000000003</v>
      </c>
      <c r="J37" s="15">
        <v>3.0445570000000002</v>
      </c>
      <c r="K37" s="15">
        <v>2.584692</v>
      </c>
      <c r="L37" s="15">
        <v>0.50369299999999995</v>
      </c>
      <c r="M37" s="15">
        <v>-3.8990999999999998E-2</v>
      </c>
      <c r="N37" s="15">
        <v>2.611084</v>
      </c>
      <c r="O37" s="15">
        <v>0.84163100000000002</v>
      </c>
      <c r="P37" s="15">
        <v>0.42670999999999998</v>
      </c>
      <c r="Q37" s="15">
        <v>0.954152</v>
      </c>
      <c r="R37" s="15">
        <v>2.266537</v>
      </c>
      <c r="S37" s="15">
        <v>-2.3752330000000001</v>
      </c>
      <c r="T37" s="15">
        <v>-2.1715749999999998</v>
      </c>
      <c r="U37" s="15">
        <v>-4.5888540000000004</v>
      </c>
      <c r="V37" s="15">
        <v>-1.9152070000000001</v>
      </c>
      <c r="W37" s="15">
        <v>-0.97370100000000004</v>
      </c>
      <c r="X37" s="15">
        <v>2.0391189999999999</v>
      </c>
      <c r="Y37" s="15">
        <v>0.19081300000000001</v>
      </c>
      <c r="Z37" s="15">
        <v>4.5808249999999999</v>
      </c>
      <c r="AA37" s="15">
        <v>2.9923790000000001</v>
      </c>
      <c r="AB37" s="15">
        <v>1.222499</v>
      </c>
      <c r="AC37" s="15">
        <v>-0.34567100000000001</v>
      </c>
      <c r="AD37" s="15">
        <v>-3.3300130000000001</v>
      </c>
      <c r="AE37" s="15">
        <v>-4.021274</v>
      </c>
      <c r="AF37" s="15">
        <v>-9.1378599999999999</v>
      </c>
      <c r="AG37" s="15">
        <v>-5.8985620000000001</v>
      </c>
      <c r="AH37" s="15">
        <v>-6.5958490000000003</v>
      </c>
      <c r="AI37" s="15">
        <v>-4.9991029999999999</v>
      </c>
      <c r="AJ37" s="15">
        <v>-3.3124530000000001</v>
      </c>
      <c r="AK37" s="15">
        <v>-1.199999</v>
      </c>
      <c r="AL37" s="15">
        <v>-0.74462600000000001</v>
      </c>
      <c r="AM37" s="15">
        <v>1.9567829999999999</v>
      </c>
      <c r="AN37" s="15">
        <v>-0.19084000000000001</v>
      </c>
      <c r="AO37" s="15">
        <v>-0.62567300000000003</v>
      </c>
      <c r="AP37" s="15">
        <v>-0.32375500000000001</v>
      </c>
      <c r="AQ37" s="15">
        <v>-1.3738710000000001</v>
      </c>
      <c r="AR37" s="15">
        <v>-0.19772500000000001</v>
      </c>
      <c r="AS37" s="15">
        <v>-2.6523490000000001</v>
      </c>
      <c r="AT37" s="15">
        <v>-5.2117760000000004</v>
      </c>
      <c r="AU37" s="15">
        <v>-5.0947079999999998</v>
      </c>
      <c r="AV37" s="15">
        <v>-3.2839049999999999</v>
      </c>
      <c r="AW37" s="15">
        <v>-2.2125029999999999</v>
      </c>
      <c r="AX37" s="15">
        <v>-2.8228650000000002</v>
      </c>
      <c r="AY37" s="15">
        <v>-3.3950800000000001</v>
      </c>
      <c r="AZ37" s="15">
        <v>-3.224631</v>
      </c>
      <c r="BA37" s="15">
        <v>-2.6964199999999998</v>
      </c>
      <c r="BB37" s="15">
        <v>-2.4659209999999998</v>
      </c>
      <c r="BC37" s="15">
        <v>-1.5838190000000001</v>
      </c>
      <c r="BD37" s="15">
        <v>0.96350800000000003</v>
      </c>
      <c r="BE37" s="15">
        <v>4.4357990000000003</v>
      </c>
      <c r="BF37" s="15">
        <v>2.2155459999999998</v>
      </c>
      <c r="BG37" s="15">
        <v>0.95230899999999996</v>
      </c>
      <c r="BH37" s="15">
        <v>3.5105930000000001</v>
      </c>
      <c r="BI37" s="15">
        <v>3.726756</v>
      </c>
      <c r="BJ37" s="15">
        <v>4.1125959999999999</v>
      </c>
      <c r="BK37" s="15">
        <v>3.2763969999999998</v>
      </c>
      <c r="BL37" s="15">
        <v>1.657543</v>
      </c>
      <c r="BM37" s="15">
        <v>0.264621</v>
      </c>
      <c r="BN37" s="15">
        <v>5.6409789999999997</v>
      </c>
      <c r="BO37" s="15">
        <v>7.4846050000000002</v>
      </c>
      <c r="BP37" s="15">
        <v>4.1664649999999996</v>
      </c>
      <c r="BQ37" s="15">
        <v>4.1664649999999996</v>
      </c>
      <c r="BR37" s="15">
        <v>4.1664649999999996</v>
      </c>
      <c r="BS37" s="15">
        <v>4.1664649999999996</v>
      </c>
      <c r="BT37" s="15">
        <v>4.1664649999999996</v>
      </c>
      <c r="BU37" s="15">
        <v>4.1664649999999996</v>
      </c>
      <c r="BV37" s="15">
        <v>4.1664649999999996</v>
      </c>
      <c r="BW37" s="15">
        <v>4.1664649999999996</v>
      </c>
      <c r="BX37" s="15">
        <v>4.1664649999999996</v>
      </c>
      <c r="BY37" s="15">
        <v>4.1664649999999996</v>
      </c>
      <c r="BZ37" s="15">
        <v>4.1664649999999996</v>
      </c>
      <c r="CA37" s="15">
        <v>4.1664649999999996</v>
      </c>
      <c r="CB37" s="15">
        <v>4.1664649999999996</v>
      </c>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c r="DB37" s="15"/>
      <c r="DC37" s="15"/>
      <c r="DD37" s="15"/>
      <c r="DE37" s="15"/>
      <c r="DF37" s="15"/>
      <c r="DG37" s="15"/>
      <c r="DH37" s="15"/>
      <c r="DI37" s="15"/>
      <c r="DJ37" s="15"/>
      <c r="DK37" s="15"/>
      <c r="DL37" s="15"/>
      <c r="DM37" s="15"/>
      <c r="DN37" s="15"/>
      <c r="DO37" s="15"/>
      <c r="DP37" s="15"/>
      <c r="DQ37" s="15"/>
      <c r="DR37" s="15"/>
      <c r="DS37" s="15"/>
      <c r="DT37" s="15"/>
      <c r="DU37" s="15"/>
      <c r="DV37" s="15"/>
      <c r="DW37" s="15"/>
      <c r="DX37" s="15"/>
      <c r="DY37" s="15"/>
      <c r="DZ37" s="15"/>
      <c r="EA37" s="15"/>
      <c r="EB37" s="15"/>
      <c r="EC37" s="15"/>
      <c r="ED37" s="15"/>
      <c r="EE37" s="15"/>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row>
    <row r="38" spans="1:233">
      <c r="A38" s="15">
        <v>-2.9430689999999999</v>
      </c>
      <c r="B38" s="15">
        <v>-3.6314320000000002</v>
      </c>
      <c r="C38" s="15">
        <v>-5.4346579999999998</v>
      </c>
      <c r="D38" s="15">
        <v>-3.1227019999999999</v>
      </c>
      <c r="E38" s="15">
        <v>-3.375661</v>
      </c>
      <c r="F38" s="15">
        <v>-2.8284440000000002</v>
      </c>
      <c r="G38" s="15">
        <v>-1.712269</v>
      </c>
      <c r="H38" s="15">
        <v>-1.1522220000000001</v>
      </c>
      <c r="I38" s="15">
        <v>1.653189</v>
      </c>
      <c r="J38" s="15">
        <v>-0.27182499999999998</v>
      </c>
      <c r="K38" s="15">
        <v>3.3543419999999999</v>
      </c>
      <c r="L38" s="15">
        <v>5.7277199999999997</v>
      </c>
      <c r="M38" s="15">
        <v>5.900779</v>
      </c>
      <c r="N38" s="15">
        <v>4.9173070000000001</v>
      </c>
      <c r="O38" s="15">
        <v>3.5629050000000002</v>
      </c>
      <c r="P38" s="15">
        <v>1.134215</v>
      </c>
      <c r="Q38" s="15">
        <v>-0.70828199999999997</v>
      </c>
      <c r="R38" s="15">
        <v>-1.5535890000000001</v>
      </c>
      <c r="S38" s="15">
        <v>-1.977149</v>
      </c>
      <c r="T38" s="15">
        <v>-1.392352</v>
      </c>
      <c r="U38" s="15">
        <v>-2.2416200000000002</v>
      </c>
      <c r="V38" s="15">
        <v>0.13877999999999999</v>
      </c>
      <c r="W38" s="15">
        <v>-0.61551299999999998</v>
      </c>
      <c r="X38" s="15">
        <v>-2.1775419999999999</v>
      </c>
      <c r="Y38" s="15">
        <v>-3.0810569999999999</v>
      </c>
      <c r="Z38" s="15">
        <v>-0.876004</v>
      </c>
      <c r="AA38" s="15">
        <v>-2.771709</v>
      </c>
      <c r="AB38" s="15">
        <v>-3.504273</v>
      </c>
      <c r="AC38" s="15">
        <v>-0.63494099999999998</v>
      </c>
      <c r="AD38" s="15">
        <v>-2.6713000000000001E-2</v>
      </c>
      <c r="AE38" s="15">
        <v>-1.4135899999999999</v>
      </c>
      <c r="AF38" s="15">
        <v>-0.588009</v>
      </c>
      <c r="AG38" s="15">
        <v>2.0308519999999999</v>
      </c>
      <c r="AH38" s="15">
        <v>3.3689300000000002</v>
      </c>
      <c r="AI38" s="15">
        <v>3.8662649999999998</v>
      </c>
      <c r="AJ38" s="15">
        <v>4.4512650000000002</v>
      </c>
      <c r="AK38" s="15">
        <v>1.5389029999999999</v>
      </c>
      <c r="AL38" s="15">
        <v>3.9484460000000001</v>
      </c>
      <c r="AM38" s="15">
        <v>4.5431980000000003</v>
      </c>
      <c r="AN38" s="15">
        <v>6.1982809999999997</v>
      </c>
      <c r="AO38" s="15">
        <v>7.945614</v>
      </c>
      <c r="AP38" s="15">
        <v>9.6459989999999998</v>
      </c>
      <c r="AQ38" s="15">
        <v>13.258585</v>
      </c>
      <c r="AR38" s="15">
        <v>8.4782449999999994</v>
      </c>
      <c r="AS38" s="15">
        <v>11.863306</v>
      </c>
      <c r="AT38" s="15">
        <v>6.647214</v>
      </c>
      <c r="AU38" s="15">
        <v>4.6615570000000002</v>
      </c>
      <c r="AV38" s="15">
        <v>1.1199349999999999</v>
      </c>
      <c r="AW38" s="15">
        <v>0.70062000000000002</v>
      </c>
      <c r="AX38" s="15">
        <v>2.1710029999999998</v>
      </c>
      <c r="AY38" s="15">
        <v>3.4825680000000001</v>
      </c>
      <c r="AZ38" s="15">
        <v>-0.57982999999999996</v>
      </c>
      <c r="BA38" s="15">
        <v>1.0529980000000001</v>
      </c>
      <c r="BB38" s="15">
        <v>-0.13405400000000001</v>
      </c>
      <c r="BC38" s="15">
        <v>-2.4190450000000001</v>
      </c>
      <c r="BD38" s="15">
        <v>-2.088441</v>
      </c>
      <c r="BE38" s="15">
        <v>-1.8668439999999999</v>
      </c>
      <c r="BF38" s="15">
        <v>-1.3248960000000001</v>
      </c>
      <c r="BG38" s="15">
        <v>-1.840616</v>
      </c>
      <c r="BH38" s="15">
        <v>-0.74968599999999996</v>
      </c>
      <c r="BI38" s="15">
        <v>-0.60388600000000003</v>
      </c>
      <c r="BJ38" s="15">
        <v>0.39305400000000001</v>
      </c>
      <c r="BK38" s="15">
        <v>0.43663299999999999</v>
      </c>
      <c r="BL38" s="15">
        <v>3.0272359999999998</v>
      </c>
      <c r="BM38" s="15">
        <v>1.9252819999999999</v>
      </c>
      <c r="BN38" s="15">
        <v>1.7691079999999999</v>
      </c>
      <c r="BO38" s="15">
        <v>2.4844590000000002</v>
      </c>
      <c r="BP38" s="15">
        <v>3.169476</v>
      </c>
      <c r="BQ38" s="15">
        <v>3.169476</v>
      </c>
      <c r="BR38" s="15">
        <v>3.169476</v>
      </c>
      <c r="BS38" s="15">
        <v>3.169476</v>
      </c>
      <c r="BT38" s="15">
        <v>3.169476</v>
      </c>
      <c r="BU38" s="15">
        <v>3.169476</v>
      </c>
      <c r="BV38" s="15">
        <v>3.169476</v>
      </c>
      <c r="BW38" s="15">
        <v>3.169476</v>
      </c>
      <c r="BX38" s="15">
        <v>3.169476</v>
      </c>
      <c r="BY38" s="15">
        <v>3.169476</v>
      </c>
      <c r="BZ38" s="15">
        <v>3.169476</v>
      </c>
      <c r="CA38" s="15">
        <v>3.169476</v>
      </c>
      <c r="CB38" s="15">
        <v>3.169476</v>
      </c>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c r="DB38" s="15"/>
      <c r="DC38" s="15"/>
      <c r="DD38" s="15"/>
      <c r="DE38" s="15"/>
      <c r="DF38" s="15"/>
      <c r="DG38" s="15"/>
      <c r="DH38" s="15"/>
      <c r="DI38" s="15"/>
      <c r="DJ38" s="15"/>
      <c r="DK38" s="15"/>
      <c r="DL38" s="15"/>
      <c r="DM38" s="15"/>
      <c r="DN38" s="15"/>
      <c r="DO38" s="15"/>
      <c r="DP38" s="15"/>
      <c r="DQ38" s="15"/>
      <c r="DR38" s="15"/>
      <c r="DS38" s="15"/>
      <c r="DT38" s="15"/>
      <c r="DU38" s="15"/>
      <c r="DV38" s="15"/>
      <c r="DW38" s="15"/>
      <c r="DX38" s="15"/>
      <c r="DY38" s="15"/>
      <c r="DZ38" s="15"/>
      <c r="EA38" s="15"/>
      <c r="EB38" s="15"/>
      <c r="EC38" s="15"/>
      <c r="ED38" s="15"/>
      <c r="EE38" s="15"/>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row>
    <row r="39" spans="1:233">
      <c r="A39" s="15">
        <v>-1.4834510000000001</v>
      </c>
      <c r="B39" s="15">
        <v>-2.072546</v>
      </c>
      <c r="C39" s="15">
        <v>-1.8083100000000001</v>
      </c>
      <c r="D39" s="15">
        <v>1.8985030000000001</v>
      </c>
      <c r="E39" s="15">
        <v>1.5023789999999999</v>
      </c>
      <c r="F39" s="15">
        <v>4.9439339999999996</v>
      </c>
      <c r="G39" s="15">
        <v>6.1933540000000002</v>
      </c>
      <c r="H39" s="15">
        <v>8.5930529999999994</v>
      </c>
      <c r="I39" s="15">
        <v>8.2741000000000007</v>
      </c>
      <c r="J39" s="15">
        <v>6.3797059999999997</v>
      </c>
      <c r="K39" s="15">
        <v>6.0254300000000001</v>
      </c>
      <c r="L39" s="15">
        <v>4.9138349999999997</v>
      </c>
      <c r="M39" s="15">
        <v>5.3539099999999999</v>
      </c>
      <c r="N39" s="15">
        <v>5.0085790000000001</v>
      </c>
      <c r="O39" s="15">
        <v>6.9726650000000001</v>
      </c>
      <c r="P39" s="15">
        <v>6.5460140000000004</v>
      </c>
      <c r="Q39" s="15">
        <v>2.7570139999999999</v>
      </c>
      <c r="R39" s="15">
        <v>3.8455789999999999</v>
      </c>
      <c r="S39" s="15">
        <v>2.2010619999999999</v>
      </c>
      <c r="T39" s="15">
        <v>4.6770569999999996</v>
      </c>
      <c r="U39" s="15">
        <v>0.82422899999999999</v>
      </c>
      <c r="V39" s="15">
        <v>0.69581199999999999</v>
      </c>
      <c r="W39" s="15">
        <v>-0.17222100000000001</v>
      </c>
      <c r="X39" s="15">
        <v>-1.6118669999999999</v>
      </c>
      <c r="Y39" s="15">
        <v>2.8456269999999999</v>
      </c>
      <c r="Z39" s="15">
        <v>5.5793869999999997</v>
      </c>
      <c r="AA39" s="15">
        <v>7.8564230000000004</v>
      </c>
      <c r="AB39" s="15">
        <v>8.9390649999999994</v>
      </c>
      <c r="AC39" s="15">
        <v>8.2622940000000007</v>
      </c>
      <c r="AD39" s="15">
        <v>4.8529540000000004</v>
      </c>
      <c r="AE39" s="15">
        <v>3.8355329999999999</v>
      </c>
      <c r="AF39" s="15">
        <v>3.2338279999999999</v>
      </c>
      <c r="AG39" s="15">
        <v>7.1817209999999996</v>
      </c>
      <c r="AH39" s="15">
        <v>8.8867440000000002</v>
      </c>
      <c r="AI39" s="15">
        <v>8.4116610000000005</v>
      </c>
      <c r="AJ39" s="15">
        <v>7.1886200000000002</v>
      </c>
      <c r="AK39" s="15">
        <v>8.6691749999999992</v>
      </c>
      <c r="AL39" s="15">
        <v>8.1860859999999995</v>
      </c>
      <c r="AM39" s="15">
        <v>6.3462990000000001</v>
      </c>
      <c r="AN39" s="15">
        <v>5.0893199999999998</v>
      </c>
      <c r="AO39" s="15">
        <v>0.14169100000000001</v>
      </c>
      <c r="AP39" s="15">
        <v>1.1745270000000001</v>
      </c>
      <c r="AQ39" s="15">
        <v>2.7904110000000002</v>
      </c>
      <c r="AR39" s="15">
        <v>-0.35076400000000002</v>
      </c>
      <c r="AS39" s="15">
        <v>4.3810929999999999</v>
      </c>
      <c r="AT39" s="15">
        <v>4.4706340000000004</v>
      </c>
      <c r="AU39" s="15">
        <v>6.1210040000000001</v>
      </c>
      <c r="AV39" s="15">
        <v>3.3460619999999999</v>
      </c>
      <c r="AW39" s="15">
        <v>1.395432</v>
      </c>
      <c r="AX39" s="15">
        <v>4.1933930000000004</v>
      </c>
      <c r="AY39" s="15">
        <v>3.4174129999999998</v>
      </c>
      <c r="AZ39" s="15">
        <v>0.45482600000000001</v>
      </c>
      <c r="BA39" s="15">
        <v>-3.3641619999999999</v>
      </c>
      <c r="BB39" s="15">
        <v>-2.4028610000000001</v>
      </c>
      <c r="BC39" s="15">
        <v>-2.3547820000000002</v>
      </c>
      <c r="BD39" s="15">
        <v>-2.8906130000000001</v>
      </c>
      <c r="BE39" s="15">
        <v>-1.899051</v>
      </c>
      <c r="BF39" s="15">
        <v>1.632639</v>
      </c>
      <c r="BG39" s="15">
        <v>0.82539300000000004</v>
      </c>
      <c r="BH39" s="15">
        <v>2.6840820000000001</v>
      </c>
      <c r="BI39" s="15">
        <v>0.89047699999999996</v>
      </c>
      <c r="BJ39" s="15">
        <v>1.8580209999999999</v>
      </c>
      <c r="BK39" s="15">
        <v>3.5187309999999998</v>
      </c>
      <c r="BL39" s="15">
        <v>3.337545</v>
      </c>
      <c r="BM39" s="15">
        <v>2.6964630000000001</v>
      </c>
      <c r="BN39" s="15">
        <v>3.5591240000000002</v>
      </c>
      <c r="BO39" s="15">
        <v>1.3991309999999999</v>
      </c>
      <c r="BP39" s="15">
        <v>-2.4562569999999999</v>
      </c>
      <c r="BQ39" s="15">
        <v>-2.4562569999999999</v>
      </c>
      <c r="BR39" s="15">
        <v>-2.4562569999999999</v>
      </c>
      <c r="BS39" s="15">
        <v>-2.4562569999999999</v>
      </c>
      <c r="BT39" s="15">
        <v>-2.4562569999999999</v>
      </c>
      <c r="BU39" s="15">
        <v>-2.4562569999999999</v>
      </c>
      <c r="BV39" s="15">
        <v>-2.4562569999999999</v>
      </c>
      <c r="BW39" s="15">
        <v>-2.4562569999999999</v>
      </c>
      <c r="BX39" s="15">
        <v>-2.4562569999999999</v>
      </c>
      <c r="BY39" s="15">
        <v>-2.4562569999999999</v>
      </c>
      <c r="BZ39" s="15">
        <v>-2.4562569999999999</v>
      </c>
      <c r="CA39" s="15">
        <v>-2.4562569999999999</v>
      </c>
      <c r="CB39" s="15">
        <v>-2.4562569999999999</v>
      </c>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row>
    <row r="40" spans="1:233">
      <c r="A40" s="15">
        <v>-1.1885030000000001</v>
      </c>
      <c r="B40" s="15">
        <v>1.4929699999999999</v>
      </c>
      <c r="C40" s="15">
        <v>0.18620800000000001</v>
      </c>
      <c r="D40" s="15">
        <v>1.4553499999999999</v>
      </c>
      <c r="E40" s="15">
        <v>-3.4170120000000002</v>
      </c>
      <c r="F40" s="15">
        <v>-4.7659900000000004</v>
      </c>
      <c r="G40" s="15">
        <v>-5.95885</v>
      </c>
      <c r="H40" s="15">
        <v>-3.4211900000000002</v>
      </c>
      <c r="I40" s="15">
        <v>-4.1381309999999996</v>
      </c>
      <c r="J40" s="15">
        <v>-5.6721880000000002</v>
      </c>
      <c r="K40" s="15">
        <v>-3.8790529999999999</v>
      </c>
      <c r="L40" s="15">
        <v>-6.50915</v>
      </c>
      <c r="M40" s="15">
        <v>-3.0448170000000001</v>
      </c>
      <c r="N40" s="15">
        <v>-1.0541E-2</v>
      </c>
      <c r="O40" s="15">
        <v>-2.0875520000000001</v>
      </c>
      <c r="P40" s="15">
        <v>-4.4597480000000003</v>
      </c>
      <c r="Q40" s="15">
        <v>-4.1442690000000004</v>
      </c>
      <c r="R40" s="15">
        <v>-2.5275690000000002</v>
      </c>
      <c r="S40" s="15">
        <v>-1.6548830000000001</v>
      </c>
      <c r="T40" s="15">
        <v>-0.16871700000000001</v>
      </c>
      <c r="U40" s="15">
        <v>2.079952</v>
      </c>
      <c r="V40" s="15">
        <v>-8.1580000000000003E-3</v>
      </c>
      <c r="W40" s="15">
        <v>-0.33818599999999999</v>
      </c>
      <c r="X40" s="15">
        <v>2.08325</v>
      </c>
      <c r="Y40" s="15">
        <v>1.5159050000000001</v>
      </c>
      <c r="Z40" s="15">
        <v>-2.2043520000000001</v>
      </c>
      <c r="AA40" s="15">
        <v>-3.6801910000000002</v>
      </c>
      <c r="AB40" s="15">
        <v>-0.63666800000000001</v>
      </c>
      <c r="AC40" s="15">
        <v>-0.60854699999999995</v>
      </c>
      <c r="AD40" s="15">
        <v>0.45242700000000002</v>
      </c>
      <c r="AE40" s="15">
        <v>1.811564</v>
      </c>
      <c r="AF40" s="15">
        <v>0.46066499999999999</v>
      </c>
      <c r="AG40" s="15">
        <v>-2.4100199999999998</v>
      </c>
      <c r="AH40" s="15">
        <v>-2.9373140000000002</v>
      </c>
      <c r="AI40" s="15">
        <v>-3.05403</v>
      </c>
      <c r="AJ40" s="15">
        <v>-2.4615659999999999</v>
      </c>
      <c r="AK40" s="15">
        <v>-0.86865199999999998</v>
      </c>
      <c r="AL40" s="15">
        <v>-0.93747000000000003</v>
      </c>
      <c r="AM40" s="15">
        <v>2.7380439999999999</v>
      </c>
      <c r="AN40" s="15">
        <v>4.953532</v>
      </c>
      <c r="AO40" s="15">
        <v>6.6578910000000002</v>
      </c>
      <c r="AP40" s="15">
        <v>6.0795320000000004</v>
      </c>
      <c r="AQ40" s="15">
        <v>7.6707729999999996</v>
      </c>
      <c r="AR40" s="15">
        <v>6.1544980000000002</v>
      </c>
      <c r="AS40" s="15">
        <v>2.9526759999999999</v>
      </c>
      <c r="AT40" s="15">
        <v>2.2825549999999999</v>
      </c>
      <c r="AU40" s="15">
        <v>3.078757</v>
      </c>
      <c r="AV40" s="15">
        <v>1.1605220000000001</v>
      </c>
      <c r="AW40" s="15">
        <v>2.0394890000000001</v>
      </c>
      <c r="AX40" s="15">
        <v>1.4977769999999999</v>
      </c>
      <c r="AY40" s="15">
        <v>0.121364</v>
      </c>
      <c r="AZ40" s="15">
        <v>0.80296599999999996</v>
      </c>
      <c r="BA40" s="15">
        <v>-0.49935800000000002</v>
      </c>
      <c r="BB40" s="15">
        <v>-2.0712760000000001</v>
      </c>
      <c r="BC40" s="15">
        <v>-1.7371110000000001</v>
      </c>
      <c r="BD40" s="15">
        <v>-0.94177200000000005</v>
      </c>
      <c r="BE40" s="15">
        <v>2.1396030000000001</v>
      </c>
      <c r="BF40" s="15">
        <v>2.6296E-2</v>
      </c>
      <c r="BG40" s="15">
        <v>2.6857510000000002</v>
      </c>
      <c r="BH40" s="15">
        <v>4.9898939999999996</v>
      </c>
      <c r="BI40" s="15">
        <v>3.6586340000000002</v>
      </c>
      <c r="BJ40" s="15">
        <v>1.194075</v>
      </c>
      <c r="BK40" s="15">
        <v>2.8322609999999999</v>
      </c>
      <c r="BL40" s="15">
        <v>3.509109</v>
      </c>
      <c r="BM40" s="15">
        <v>4.7520429999999996</v>
      </c>
      <c r="BN40" s="15">
        <v>6.1062529999999997</v>
      </c>
      <c r="BO40" s="15">
        <v>3.9568319999999999</v>
      </c>
      <c r="BP40" s="15">
        <v>6.3165300000000002</v>
      </c>
      <c r="BQ40" s="15">
        <v>6.3165300000000002</v>
      </c>
      <c r="BR40" s="15">
        <v>6.3165300000000002</v>
      </c>
      <c r="BS40" s="15">
        <v>6.3165300000000002</v>
      </c>
      <c r="BT40" s="15">
        <v>6.3165300000000002</v>
      </c>
      <c r="BU40" s="15">
        <v>6.3165300000000002</v>
      </c>
      <c r="BV40" s="15">
        <v>6.3165300000000002</v>
      </c>
      <c r="BW40" s="15">
        <v>6.3165300000000002</v>
      </c>
      <c r="BX40" s="15">
        <v>6.3165300000000002</v>
      </c>
      <c r="BY40" s="15">
        <v>6.3165300000000002</v>
      </c>
      <c r="BZ40" s="15">
        <v>6.3165300000000002</v>
      </c>
      <c r="CA40" s="15">
        <v>6.3165300000000002</v>
      </c>
      <c r="CB40" s="15">
        <v>6.3165300000000002</v>
      </c>
      <c r="CC40" s="15"/>
      <c r="CD40" s="15"/>
      <c r="CE40" s="15"/>
      <c r="CF40" s="15"/>
      <c r="CG40" s="15"/>
      <c r="CH40" s="15"/>
      <c r="CI40" s="15"/>
      <c r="CJ40" s="15"/>
      <c r="CK40" s="15"/>
      <c r="CL40" s="15"/>
      <c r="CM40" s="15"/>
      <c r="CN40" s="15"/>
      <c r="CO40" s="15"/>
      <c r="CP40" s="15"/>
      <c r="CQ40" s="15"/>
      <c r="CR40" s="15"/>
      <c r="CS40" s="15"/>
      <c r="CT40" s="15"/>
      <c r="CU40" s="15"/>
      <c r="CV40" s="15"/>
      <c r="CW40" s="15"/>
      <c r="CX40" s="15"/>
      <c r="CY40" s="15"/>
      <c r="CZ40" s="15"/>
      <c r="DA40" s="15"/>
      <c r="DB40" s="15"/>
      <c r="DC40" s="15"/>
      <c r="DD40" s="15"/>
      <c r="DE40" s="15"/>
      <c r="DF40" s="15"/>
      <c r="DG40" s="15"/>
      <c r="DH40" s="15"/>
      <c r="DI40" s="15"/>
      <c r="DJ40" s="15"/>
      <c r="DK40" s="15"/>
      <c r="DL40" s="15"/>
      <c r="DM40" s="15"/>
      <c r="DN40" s="15"/>
      <c r="DO40" s="15"/>
      <c r="DP40" s="15"/>
      <c r="DQ40" s="15"/>
      <c r="DR40" s="15"/>
      <c r="DS40" s="15"/>
      <c r="DT40" s="15"/>
      <c r="DU40" s="15"/>
      <c r="DV40" s="15"/>
      <c r="DW40" s="15"/>
      <c r="DX40" s="15"/>
      <c r="DY40" s="15"/>
      <c r="DZ40" s="15"/>
      <c r="EA40" s="15"/>
      <c r="EB40" s="15"/>
      <c r="EC40" s="15"/>
      <c r="ED40" s="15"/>
      <c r="EE40" s="15"/>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row>
    <row r="41" spans="1:233">
      <c r="A41" s="15">
        <v>-1.9239120000000001</v>
      </c>
      <c r="B41" s="15">
        <v>-2.9737429999999998</v>
      </c>
      <c r="C41" s="15">
        <v>-0.12856200000000001</v>
      </c>
      <c r="D41" s="15">
        <v>-0.66654100000000005</v>
      </c>
      <c r="E41" s="15">
        <v>3.9508030000000001</v>
      </c>
      <c r="F41" s="15">
        <v>4.5638899999999998</v>
      </c>
      <c r="G41" s="15">
        <v>4.620126</v>
      </c>
      <c r="H41" s="15">
        <v>5.8198210000000001</v>
      </c>
      <c r="I41" s="15">
        <v>2.275055</v>
      </c>
      <c r="J41" s="15">
        <v>0.89193299999999998</v>
      </c>
      <c r="K41" s="15">
        <v>2.0752609999999998</v>
      </c>
      <c r="L41" s="15">
        <v>6.5213460000000003</v>
      </c>
      <c r="M41" s="15">
        <v>5.6881190000000004</v>
      </c>
      <c r="N41" s="15">
        <v>7.0944900000000004</v>
      </c>
      <c r="O41" s="15">
        <v>4.9551769999999999</v>
      </c>
      <c r="P41" s="15">
        <v>4.482818</v>
      </c>
      <c r="Q41" s="15">
        <v>4.8689720000000003</v>
      </c>
      <c r="R41" s="15">
        <v>4.5870480000000002</v>
      </c>
      <c r="S41" s="15">
        <v>5.1142329999999996</v>
      </c>
      <c r="T41" s="15">
        <v>5.0892390000000001</v>
      </c>
      <c r="U41" s="15">
        <v>1.5383450000000001</v>
      </c>
      <c r="V41" s="15">
        <v>4.2492239999999999</v>
      </c>
      <c r="W41" s="15">
        <v>2.176615</v>
      </c>
      <c r="X41" s="15">
        <v>1.8039160000000001</v>
      </c>
      <c r="Y41" s="15">
        <v>0.471918</v>
      </c>
      <c r="Z41" s="15">
        <v>-1.97437</v>
      </c>
      <c r="AA41" s="15">
        <v>-0.39107500000000001</v>
      </c>
      <c r="AB41" s="15">
        <v>-0.62649500000000002</v>
      </c>
      <c r="AC41" s="15">
        <v>-0.23686699999999999</v>
      </c>
      <c r="AD41" s="15">
        <v>-0.14646999999999999</v>
      </c>
      <c r="AE41" s="15">
        <v>3.051164</v>
      </c>
      <c r="AF41" s="15">
        <v>1.8508100000000001</v>
      </c>
      <c r="AG41" s="15">
        <v>4.1314999999999998E-2</v>
      </c>
      <c r="AH41" s="15">
        <v>1.4952620000000001</v>
      </c>
      <c r="AI41" s="15">
        <v>2.3219530000000002</v>
      </c>
      <c r="AJ41" s="15">
        <v>-0.60376200000000002</v>
      </c>
      <c r="AK41" s="15">
        <v>0.60170000000000001</v>
      </c>
      <c r="AL41" s="15">
        <v>1.8179339999999999</v>
      </c>
      <c r="AM41" s="15">
        <v>4.850835</v>
      </c>
      <c r="AN41" s="15">
        <v>3.05002</v>
      </c>
      <c r="AO41" s="15">
        <v>2.1094000000000002E-2</v>
      </c>
      <c r="AP41" s="15">
        <v>1.491155</v>
      </c>
      <c r="AQ41" s="15">
        <v>-2.018138</v>
      </c>
      <c r="AR41" s="15">
        <v>-1.6506620000000001</v>
      </c>
      <c r="AS41" s="15">
        <v>-1.5714760000000001</v>
      </c>
      <c r="AT41" s="15">
        <v>-0.23414399999999999</v>
      </c>
      <c r="AU41" s="15">
        <v>-2.4302670000000002</v>
      </c>
      <c r="AV41" s="15">
        <v>-0.42368800000000001</v>
      </c>
      <c r="AW41" s="15">
        <v>0.376247</v>
      </c>
      <c r="AX41" s="15">
        <v>-0.86277000000000004</v>
      </c>
      <c r="AY41" s="15">
        <v>3.66513</v>
      </c>
      <c r="AZ41" s="15">
        <v>4.2278779999999996</v>
      </c>
      <c r="BA41" s="15">
        <v>2.9547059999999998</v>
      </c>
      <c r="BB41" s="15">
        <v>0.97851999999999995</v>
      </c>
      <c r="BC41" s="15">
        <v>2.9810050000000001</v>
      </c>
      <c r="BD41" s="15">
        <v>0.12597</v>
      </c>
      <c r="BE41" s="15">
        <v>1.2644409999999999</v>
      </c>
      <c r="BF41" s="15">
        <v>1.543304</v>
      </c>
      <c r="BG41" s="15">
        <v>5.32707</v>
      </c>
      <c r="BH41" s="15">
        <v>3.77285</v>
      </c>
      <c r="BI41" s="15">
        <v>1.3973370000000001</v>
      </c>
      <c r="BJ41" s="15">
        <v>3.2881640000000001</v>
      </c>
      <c r="BK41" s="15">
        <v>1.670838</v>
      </c>
      <c r="BL41" s="15">
        <v>0.91591599999999995</v>
      </c>
      <c r="BM41" s="15">
        <v>3.1347019999999999</v>
      </c>
      <c r="BN41" s="15">
        <v>0.87325200000000003</v>
      </c>
      <c r="BO41" s="15">
        <v>2.6005579999999999</v>
      </c>
      <c r="BP41" s="15">
        <v>3.796605</v>
      </c>
      <c r="BQ41" s="15">
        <v>3.796605</v>
      </c>
      <c r="BR41" s="15">
        <v>3.796605</v>
      </c>
      <c r="BS41" s="15">
        <v>3.796605</v>
      </c>
      <c r="BT41" s="15">
        <v>3.796605</v>
      </c>
      <c r="BU41" s="15">
        <v>3.796605</v>
      </c>
      <c r="BV41" s="15">
        <v>3.796605</v>
      </c>
      <c r="BW41" s="15">
        <v>3.796605</v>
      </c>
      <c r="BX41" s="15">
        <v>3.796605</v>
      </c>
      <c r="BY41" s="15">
        <v>3.796605</v>
      </c>
      <c r="BZ41" s="15">
        <v>3.796605</v>
      </c>
      <c r="CA41" s="15">
        <v>3.796605</v>
      </c>
      <c r="CB41" s="15">
        <v>3.796605</v>
      </c>
      <c r="CC41" s="15"/>
      <c r="CD41" s="15"/>
      <c r="CE41" s="15"/>
      <c r="CF41" s="15"/>
      <c r="CG41" s="15"/>
      <c r="CH41" s="15"/>
      <c r="CI41" s="15"/>
      <c r="CJ41" s="15"/>
      <c r="CK41" s="15"/>
      <c r="CL41" s="15"/>
      <c r="CM41" s="15"/>
      <c r="CN41" s="15"/>
      <c r="CO41" s="15"/>
      <c r="CP41" s="15"/>
      <c r="CQ41" s="15"/>
      <c r="CR41" s="15"/>
      <c r="CS41" s="15"/>
      <c r="CT41" s="15"/>
      <c r="CU41" s="15"/>
      <c r="CV41" s="15"/>
      <c r="CW41" s="15"/>
      <c r="CX41" s="15"/>
      <c r="CY41" s="15"/>
      <c r="CZ41" s="15"/>
      <c r="DA41" s="15"/>
      <c r="DB41" s="15"/>
      <c r="DC41" s="15"/>
      <c r="DD41" s="15"/>
      <c r="DE41" s="15"/>
      <c r="DF41" s="15"/>
      <c r="DG41" s="15"/>
      <c r="DH41" s="15"/>
      <c r="DI41" s="15"/>
      <c r="DJ41" s="15"/>
      <c r="DK41" s="15"/>
      <c r="DL41" s="15"/>
      <c r="DM41" s="15"/>
      <c r="DN41" s="15"/>
      <c r="DO41" s="15"/>
      <c r="DP41" s="15"/>
      <c r="DQ41" s="15"/>
      <c r="DR41" s="15"/>
      <c r="DS41" s="15"/>
      <c r="DT41" s="15"/>
      <c r="DU41" s="15"/>
      <c r="DV41" s="15"/>
      <c r="DW41" s="15"/>
      <c r="DX41" s="15"/>
      <c r="DY41" s="15"/>
      <c r="DZ41" s="15"/>
      <c r="EA41" s="15"/>
      <c r="EB41" s="15"/>
      <c r="EC41" s="15"/>
      <c r="ED41" s="15"/>
      <c r="EE41" s="15"/>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row>
    <row r="42" spans="1:233">
      <c r="A42" s="15">
        <v>-2.8036620000000001</v>
      </c>
      <c r="B42" s="15">
        <v>-2.6853980000000002</v>
      </c>
      <c r="C42" s="15">
        <v>-1.5851249999999999</v>
      </c>
      <c r="D42" s="15">
        <v>1.6920770000000001</v>
      </c>
      <c r="E42" s="15">
        <v>0.30506100000000003</v>
      </c>
      <c r="F42" s="15">
        <v>-1.194631</v>
      </c>
      <c r="G42" s="15">
        <v>-0.54606299999999997</v>
      </c>
      <c r="H42" s="15">
        <v>1.7150570000000001</v>
      </c>
      <c r="I42" s="15">
        <v>3.575701</v>
      </c>
      <c r="J42" s="15">
        <v>6.6420659999999998</v>
      </c>
      <c r="K42" s="15">
        <v>8.4614940000000001</v>
      </c>
      <c r="L42" s="15">
        <v>5.0270409999999996</v>
      </c>
      <c r="M42" s="15">
        <v>5.6155499999999998</v>
      </c>
      <c r="N42" s="15">
        <v>5.5958860000000001</v>
      </c>
      <c r="O42" s="15">
        <v>5.4229620000000001</v>
      </c>
      <c r="P42" s="15">
        <v>-0.210586</v>
      </c>
      <c r="Q42" s="15">
        <v>0.45346399999999998</v>
      </c>
      <c r="R42" s="15">
        <v>-1.965452</v>
      </c>
      <c r="S42" s="15">
        <v>0.73387599999999997</v>
      </c>
      <c r="T42" s="15">
        <v>4.692723</v>
      </c>
      <c r="U42" s="15">
        <v>2.4376259999999998</v>
      </c>
      <c r="V42" s="15">
        <v>-1.82758</v>
      </c>
      <c r="W42" s="15">
        <v>0.65671400000000002</v>
      </c>
      <c r="X42" s="15">
        <v>3.5683400000000001</v>
      </c>
      <c r="Y42" s="15">
        <v>3.1367919999999998</v>
      </c>
      <c r="Z42" s="15">
        <v>2.4846439999999999</v>
      </c>
      <c r="AA42" s="15">
        <v>1.478885</v>
      </c>
      <c r="AB42" s="15">
        <v>0.86643899999999996</v>
      </c>
      <c r="AC42" s="15">
        <v>0.92823999999999995</v>
      </c>
      <c r="AD42" s="15">
        <v>3.206229</v>
      </c>
      <c r="AE42" s="15">
        <v>3.7935110000000001</v>
      </c>
      <c r="AF42" s="15">
        <v>3.83046</v>
      </c>
      <c r="AG42" s="15">
        <v>1.4730890000000001</v>
      </c>
      <c r="AH42" s="15">
        <v>0.93824399999999997</v>
      </c>
      <c r="AI42" s="15">
        <v>-1.41797</v>
      </c>
      <c r="AJ42" s="15">
        <v>-0.87348700000000001</v>
      </c>
      <c r="AK42" s="15">
        <v>0.20855000000000001</v>
      </c>
      <c r="AL42" s="15">
        <v>2.0406110000000002</v>
      </c>
      <c r="AM42" s="15">
        <v>0.65930299999999997</v>
      </c>
      <c r="AN42" s="15">
        <v>-0.63468500000000005</v>
      </c>
      <c r="AO42" s="15">
        <v>0.65243200000000001</v>
      </c>
      <c r="AP42" s="15">
        <v>-1.486513</v>
      </c>
      <c r="AQ42" s="15">
        <v>1.9192340000000001</v>
      </c>
      <c r="AR42" s="15">
        <v>6.9837740000000004</v>
      </c>
      <c r="AS42" s="15">
        <v>7.3137639999999999</v>
      </c>
      <c r="AT42" s="15">
        <v>9.0646299999999993</v>
      </c>
      <c r="AU42" s="15">
        <v>5.1199560000000002</v>
      </c>
      <c r="AV42" s="15">
        <v>4.6403819999999998</v>
      </c>
      <c r="AW42" s="15">
        <v>4.5949970000000002</v>
      </c>
      <c r="AX42" s="15">
        <v>2.8443860000000001</v>
      </c>
      <c r="AY42" s="15">
        <v>4.9558580000000001</v>
      </c>
      <c r="AZ42" s="15">
        <v>4.6586069999999999</v>
      </c>
      <c r="BA42" s="15">
        <v>5.9279929999999998</v>
      </c>
      <c r="BB42" s="15">
        <v>9.1028669999999998</v>
      </c>
      <c r="BC42" s="15">
        <v>12.144221</v>
      </c>
      <c r="BD42" s="15">
        <v>7.2409439999999998</v>
      </c>
      <c r="BE42" s="15">
        <v>3.3544770000000002</v>
      </c>
      <c r="BF42" s="15">
        <v>2.3457249999999998</v>
      </c>
      <c r="BG42" s="15">
        <v>1.557291</v>
      </c>
      <c r="BH42" s="15">
        <v>1.48184</v>
      </c>
      <c r="BI42" s="15">
        <v>3.7493690000000002</v>
      </c>
      <c r="BJ42" s="15">
        <v>1.1234040000000001</v>
      </c>
      <c r="BK42" s="15">
        <v>0.70037400000000005</v>
      </c>
      <c r="BL42" s="15">
        <v>8.0084000000000002E-2</v>
      </c>
      <c r="BM42" s="15">
        <v>-3.2116720000000001</v>
      </c>
      <c r="BN42" s="15">
        <v>-4.0984340000000001</v>
      </c>
      <c r="BO42" s="15">
        <v>-9.4164999999999999E-2</v>
      </c>
      <c r="BP42" s="15">
        <v>4.0550220000000001</v>
      </c>
      <c r="BQ42" s="15">
        <v>4.0550220000000001</v>
      </c>
      <c r="BR42" s="15">
        <v>4.0550220000000001</v>
      </c>
      <c r="BS42" s="15">
        <v>4.0550220000000001</v>
      </c>
      <c r="BT42" s="15">
        <v>4.0550220000000001</v>
      </c>
      <c r="BU42" s="15">
        <v>4.0550220000000001</v>
      </c>
      <c r="BV42" s="15">
        <v>4.0550220000000001</v>
      </c>
      <c r="BW42" s="15">
        <v>4.0550220000000001</v>
      </c>
      <c r="BX42" s="15">
        <v>4.0550220000000001</v>
      </c>
      <c r="BY42" s="15">
        <v>4.0550220000000001</v>
      </c>
      <c r="BZ42" s="15">
        <v>4.0550220000000001</v>
      </c>
      <c r="CA42" s="15">
        <v>4.0550220000000001</v>
      </c>
      <c r="CB42" s="15">
        <v>4.0550220000000001</v>
      </c>
      <c r="CC42" s="15"/>
      <c r="CD42" s="15"/>
      <c r="CE42" s="15"/>
      <c r="CF42" s="15"/>
      <c r="CG42" s="15"/>
      <c r="CH42" s="15"/>
      <c r="CI42" s="15"/>
      <c r="CJ42" s="15"/>
      <c r="CK42" s="15"/>
      <c r="CL42" s="15"/>
      <c r="CM42" s="15"/>
      <c r="CN42" s="15"/>
      <c r="CO42" s="15"/>
      <c r="CP42" s="15"/>
      <c r="CQ42" s="15"/>
      <c r="CR42" s="15"/>
      <c r="CS42" s="15"/>
      <c r="CT42" s="15"/>
      <c r="CU42" s="15"/>
      <c r="CV42" s="15"/>
      <c r="CW42" s="15"/>
      <c r="CX42" s="15"/>
      <c r="CY42" s="15"/>
      <c r="CZ42" s="15"/>
      <c r="DA42" s="15"/>
      <c r="DB42" s="15"/>
      <c r="DC42" s="15"/>
      <c r="DD42" s="15"/>
      <c r="DE42" s="15"/>
      <c r="DF42" s="15"/>
      <c r="DG42" s="15"/>
      <c r="DH42" s="15"/>
      <c r="DI42" s="15"/>
      <c r="DJ42" s="15"/>
      <c r="DK42" s="15"/>
      <c r="DL42" s="15"/>
      <c r="DM42" s="15"/>
      <c r="DN42" s="15"/>
      <c r="DO42" s="15"/>
      <c r="DP42" s="15"/>
      <c r="DQ42" s="15"/>
      <c r="DR42" s="15"/>
      <c r="DS42" s="15"/>
      <c r="DT42" s="15"/>
      <c r="DU42" s="15"/>
      <c r="DV42" s="15"/>
      <c r="DW42" s="15"/>
      <c r="DX42" s="15"/>
      <c r="DY42" s="15"/>
      <c r="DZ42" s="15"/>
      <c r="EA42" s="15"/>
      <c r="EB42" s="15"/>
      <c r="EC42" s="15"/>
      <c r="ED42" s="15"/>
      <c r="EE42" s="15"/>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row>
    <row r="43" spans="1:233">
      <c r="A43" s="15">
        <v>-1.6531940000000001</v>
      </c>
      <c r="B43" s="15">
        <v>-1.7930839999999999</v>
      </c>
      <c r="C43" s="15">
        <v>-2.4911089999999998</v>
      </c>
      <c r="D43" s="15">
        <v>-0.53262799999999999</v>
      </c>
      <c r="E43" s="15">
        <v>-2.2428680000000001</v>
      </c>
      <c r="F43" s="15">
        <v>-2.2635190000000001</v>
      </c>
      <c r="G43" s="15">
        <v>-2.777352</v>
      </c>
      <c r="H43" s="15">
        <v>-3.771649</v>
      </c>
      <c r="I43" s="15">
        <v>-5.9375330000000002</v>
      </c>
      <c r="J43" s="15">
        <v>-5.6555970000000002</v>
      </c>
      <c r="K43" s="15">
        <v>-6.8747360000000004</v>
      </c>
      <c r="L43" s="15">
        <v>-8.3688009999999995</v>
      </c>
      <c r="M43" s="15">
        <v>-5.3530059999999997</v>
      </c>
      <c r="N43" s="15">
        <v>-6.5602879999999999</v>
      </c>
      <c r="O43" s="15">
        <v>-1.6037300000000001</v>
      </c>
      <c r="P43" s="15">
        <v>-7.26586</v>
      </c>
      <c r="Q43" s="15">
        <v>-12.389229</v>
      </c>
      <c r="R43" s="15">
        <v>-7.218153</v>
      </c>
      <c r="S43" s="15">
        <v>-6.4272410000000004</v>
      </c>
      <c r="T43" s="15">
        <v>-7.5506019999999996</v>
      </c>
      <c r="U43" s="15">
        <v>-3.5258729999999998</v>
      </c>
      <c r="V43" s="15">
        <v>0.76542200000000005</v>
      </c>
      <c r="W43" s="15">
        <v>2.0487320000000002</v>
      </c>
      <c r="X43" s="15">
        <v>1.7415480000000001</v>
      </c>
      <c r="Y43" s="15">
        <v>0.25132199999999999</v>
      </c>
      <c r="Z43" s="15">
        <v>0.26227299999999998</v>
      </c>
      <c r="AA43" s="15">
        <v>1.2518659999999999</v>
      </c>
      <c r="AB43" s="15">
        <v>-0.34300900000000001</v>
      </c>
      <c r="AC43" s="15">
        <v>-2.6384059999999998</v>
      </c>
      <c r="AD43" s="15">
        <v>-4.2833439999999996</v>
      </c>
      <c r="AE43" s="15">
        <v>-3.5723919999999998</v>
      </c>
      <c r="AF43" s="15">
        <v>-3.0450729999999999</v>
      </c>
      <c r="AG43" s="15">
        <v>-2.5642390000000002</v>
      </c>
      <c r="AH43" s="15">
        <v>-0.17088700000000001</v>
      </c>
      <c r="AI43" s="15">
        <v>0.25471700000000003</v>
      </c>
      <c r="AJ43" s="15">
        <v>-0.92952000000000001</v>
      </c>
      <c r="AK43" s="15">
        <v>0.88836599999999999</v>
      </c>
      <c r="AL43" s="15">
        <v>1.788227</v>
      </c>
      <c r="AM43" s="15">
        <v>2.108892</v>
      </c>
      <c r="AN43" s="15">
        <v>2.7279990000000001</v>
      </c>
      <c r="AO43" s="15">
        <v>-3.308567</v>
      </c>
      <c r="AP43" s="15">
        <v>-4.7378340000000003</v>
      </c>
      <c r="AQ43" s="15">
        <v>-7.169467</v>
      </c>
      <c r="AR43" s="15">
        <v>-5.7064830000000004</v>
      </c>
      <c r="AS43" s="15">
        <v>-2.9616199999999999</v>
      </c>
      <c r="AT43" s="15">
        <v>-1.177924</v>
      </c>
      <c r="AU43" s="15">
        <v>-3.93059</v>
      </c>
      <c r="AV43" s="15">
        <v>-5.5444509999999996</v>
      </c>
      <c r="AW43" s="15">
        <v>-5.4575420000000001</v>
      </c>
      <c r="AX43" s="15">
        <v>-4.0464469999999997</v>
      </c>
      <c r="AY43" s="15">
        <v>0.265488</v>
      </c>
      <c r="AZ43" s="15">
        <v>1.3491820000000001</v>
      </c>
      <c r="BA43" s="15">
        <v>2.7059540000000002</v>
      </c>
      <c r="BB43" s="15">
        <v>1.0424949999999999</v>
      </c>
      <c r="BC43" s="15">
        <v>0.44832499999999997</v>
      </c>
      <c r="BD43" s="15">
        <v>4.135643</v>
      </c>
      <c r="BE43" s="15">
        <v>3.610042</v>
      </c>
      <c r="BF43" s="15">
        <v>2.7370559999999999</v>
      </c>
      <c r="BG43" s="15">
        <v>-0.32245099999999999</v>
      </c>
      <c r="BH43" s="15">
        <v>-0.974881</v>
      </c>
      <c r="BI43" s="15">
        <v>1.34704</v>
      </c>
      <c r="BJ43" s="15">
        <v>-1.6796759999999999</v>
      </c>
      <c r="BK43" s="15">
        <v>0.87017999999999995</v>
      </c>
      <c r="BL43" s="15">
        <v>0.49932199999999999</v>
      </c>
      <c r="BM43" s="15">
        <v>-3.1243460000000001</v>
      </c>
      <c r="BN43" s="15">
        <v>-2.0802839999999998</v>
      </c>
      <c r="BO43" s="15">
        <v>-0.67356300000000002</v>
      </c>
      <c r="BP43" s="15">
        <v>-1.1257600000000001</v>
      </c>
      <c r="BQ43" s="15">
        <v>-1.1257600000000001</v>
      </c>
      <c r="BR43" s="15">
        <v>-1.1257600000000001</v>
      </c>
      <c r="BS43" s="15">
        <v>-1.1257600000000001</v>
      </c>
      <c r="BT43" s="15">
        <v>-1.1257600000000001</v>
      </c>
      <c r="BU43" s="15">
        <v>-1.1257600000000001</v>
      </c>
      <c r="BV43" s="15">
        <v>-1.1257600000000001</v>
      </c>
      <c r="BW43" s="15">
        <v>-1.1257600000000001</v>
      </c>
      <c r="BX43" s="15">
        <v>-1.1257600000000001</v>
      </c>
      <c r="BY43" s="15">
        <v>-1.1257600000000001</v>
      </c>
      <c r="BZ43" s="15">
        <v>-1.1257600000000001</v>
      </c>
      <c r="CA43" s="15">
        <v>-1.1257600000000001</v>
      </c>
      <c r="CB43" s="15">
        <v>-1.1257600000000001</v>
      </c>
      <c r="CC43" s="15"/>
      <c r="CD43" s="15"/>
      <c r="CE43" s="15"/>
      <c r="CF43" s="15"/>
      <c r="CG43" s="15"/>
      <c r="CH43" s="15"/>
      <c r="CI43" s="15"/>
      <c r="CJ43" s="15"/>
      <c r="CK43" s="15"/>
      <c r="CL43" s="15"/>
      <c r="CM43" s="15"/>
      <c r="CN43" s="15"/>
      <c r="CO43" s="15"/>
      <c r="CP43" s="15"/>
      <c r="CQ43" s="15"/>
      <c r="CR43" s="15"/>
      <c r="CS43" s="15"/>
      <c r="CT43" s="15"/>
      <c r="CU43" s="15"/>
      <c r="CV43" s="15"/>
      <c r="CW43" s="15"/>
      <c r="CX43" s="15"/>
      <c r="CY43" s="15"/>
      <c r="CZ43" s="15"/>
      <c r="DA43" s="15"/>
      <c r="DB43" s="15"/>
      <c r="DC43" s="15"/>
      <c r="DD43" s="15"/>
      <c r="DE43" s="15"/>
      <c r="DF43" s="15"/>
      <c r="DG43" s="15"/>
      <c r="DH43" s="15"/>
      <c r="DI43" s="15"/>
      <c r="DJ43" s="15"/>
      <c r="DK43" s="15"/>
      <c r="DL43" s="15"/>
      <c r="DM43" s="15"/>
      <c r="DN43" s="15"/>
      <c r="DO43" s="15"/>
      <c r="DP43" s="15"/>
      <c r="DQ43" s="15"/>
      <c r="DR43" s="15"/>
      <c r="DS43" s="15"/>
      <c r="DT43" s="15"/>
      <c r="DU43" s="15"/>
      <c r="DV43" s="15"/>
      <c r="DW43" s="15"/>
      <c r="DX43" s="15"/>
      <c r="DY43" s="15"/>
      <c r="DZ43" s="15"/>
      <c r="EA43" s="15"/>
      <c r="EB43" s="15"/>
      <c r="EC43" s="15"/>
      <c r="ED43" s="15"/>
      <c r="EE43" s="15"/>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row>
    <row r="44" spans="1:233">
      <c r="A44" s="15">
        <v>-1.8601810000000001</v>
      </c>
      <c r="B44" s="15">
        <v>-3.127996</v>
      </c>
      <c r="C44" s="15">
        <v>-2.8774169999999999</v>
      </c>
      <c r="D44" s="15">
        <v>-3.1108449999999999</v>
      </c>
      <c r="E44" s="15">
        <v>-1.199444</v>
      </c>
      <c r="F44" s="15">
        <v>-1.9857849999999999</v>
      </c>
      <c r="G44" s="15">
        <v>-2.1588029999999998</v>
      </c>
      <c r="H44" s="15">
        <v>-1.641796</v>
      </c>
      <c r="I44" s="15">
        <v>-7.2904850000000003</v>
      </c>
      <c r="J44" s="15">
        <v>-6.5409100000000002</v>
      </c>
      <c r="K44" s="15">
        <v>-0.92102399999999995</v>
      </c>
      <c r="L44" s="15">
        <v>2.103631</v>
      </c>
      <c r="M44" s="15">
        <v>1.6785890000000001</v>
      </c>
      <c r="N44" s="15">
        <v>4.9488709999999996</v>
      </c>
      <c r="O44" s="15">
        <v>2.5656810000000001</v>
      </c>
      <c r="P44" s="15">
        <v>0.69174199999999997</v>
      </c>
      <c r="Q44" s="15">
        <v>0.94760299999999997</v>
      </c>
      <c r="R44" s="15">
        <v>2.7362060000000001</v>
      </c>
      <c r="S44" s="15">
        <v>2.3246199999999999</v>
      </c>
      <c r="T44" s="15">
        <v>1.216494</v>
      </c>
      <c r="U44" s="15">
        <v>2.0391309999999998</v>
      </c>
      <c r="V44" s="15">
        <v>0.133053</v>
      </c>
      <c r="W44" s="15">
        <v>-2.4333550000000002</v>
      </c>
      <c r="X44" s="15">
        <v>-4.9282000000000004</v>
      </c>
      <c r="Y44" s="15">
        <v>-7.1972659999999999</v>
      </c>
      <c r="Z44" s="15">
        <v>-4.0007039999999998</v>
      </c>
      <c r="AA44" s="15">
        <v>-6.5274349999999997</v>
      </c>
      <c r="AB44" s="15">
        <v>-4.797479</v>
      </c>
      <c r="AC44" s="15">
        <v>-3.0566279999999999</v>
      </c>
      <c r="AD44" s="15">
        <v>-4.3558009999999996</v>
      </c>
      <c r="AE44" s="15">
        <v>-2.8995730000000002</v>
      </c>
      <c r="AF44" s="15">
        <v>-1.2322649999999999</v>
      </c>
      <c r="AG44" s="15">
        <v>0.51600199999999996</v>
      </c>
      <c r="AH44" s="15">
        <v>2.8621180000000002</v>
      </c>
      <c r="AI44" s="15">
        <v>1.1246069999999999</v>
      </c>
      <c r="AJ44" s="15">
        <v>2.5927190000000002</v>
      </c>
      <c r="AK44" s="15">
        <v>4.511406</v>
      </c>
      <c r="AL44" s="15">
        <v>1.318716</v>
      </c>
      <c r="AM44" s="15">
        <v>2.9989569999999999</v>
      </c>
      <c r="AN44" s="15">
        <v>4.9205860000000001</v>
      </c>
      <c r="AO44" s="15">
        <v>3.7451099999999999</v>
      </c>
      <c r="AP44" s="15">
        <v>0.26086700000000002</v>
      </c>
      <c r="AQ44" s="15">
        <v>2.2383060000000001</v>
      </c>
      <c r="AR44" s="15">
        <v>-0.517343</v>
      </c>
      <c r="AS44" s="15">
        <v>-2.3539729999999999</v>
      </c>
      <c r="AT44" s="15">
        <v>0.583924</v>
      </c>
      <c r="AU44" s="15">
        <v>-2.5928949999999999</v>
      </c>
      <c r="AV44" s="15">
        <v>-4.1910530000000001</v>
      </c>
      <c r="AW44" s="15">
        <v>-1.708952</v>
      </c>
      <c r="AX44" s="15">
        <v>-2.9648249999999998</v>
      </c>
      <c r="AY44" s="15">
        <v>-1.4334420000000001</v>
      </c>
      <c r="AZ44" s="15">
        <v>-1.995625</v>
      </c>
      <c r="BA44" s="15">
        <v>-1.4962489999999999</v>
      </c>
      <c r="BB44" s="15">
        <v>-1.013082</v>
      </c>
      <c r="BC44" s="15">
        <v>1.410703</v>
      </c>
      <c r="BD44" s="15">
        <v>-0.75916099999999997</v>
      </c>
      <c r="BE44" s="15">
        <v>-1.384226</v>
      </c>
      <c r="BF44" s="15">
        <v>1.763925</v>
      </c>
      <c r="BG44" s="15">
        <v>3.25562</v>
      </c>
      <c r="BH44" s="15">
        <v>6.4160719999999998</v>
      </c>
      <c r="BI44" s="15">
        <v>9.5223259999999996</v>
      </c>
      <c r="BJ44" s="15">
        <v>5.7751739999999998</v>
      </c>
      <c r="BK44" s="15">
        <v>3.5759069999999999</v>
      </c>
      <c r="BL44" s="15">
        <v>1.548613</v>
      </c>
      <c r="BM44" s="15">
        <v>0.44474799999999998</v>
      </c>
      <c r="BN44" s="15">
        <v>2.2242500000000001</v>
      </c>
      <c r="BO44" s="15">
        <v>6.7497170000000004</v>
      </c>
      <c r="BP44" s="15">
        <v>5.6269609999999997</v>
      </c>
      <c r="BQ44" s="15">
        <v>5.6269609999999997</v>
      </c>
      <c r="BR44" s="15">
        <v>5.6269609999999997</v>
      </c>
      <c r="BS44" s="15">
        <v>5.6269609999999997</v>
      </c>
      <c r="BT44" s="15">
        <v>5.6269609999999997</v>
      </c>
      <c r="BU44" s="15">
        <v>5.6269609999999997</v>
      </c>
      <c r="BV44" s="15">
        <v>5.6269609999999997</v>
      </c>
      <c r="BW44" s="15">
        <v>5.6269609999999997</v>
      </c>
      <c r="BX44" s="15">
        <v>5.6269609999999997</v>
      </c>
      <c r="BY44" s="15">
        <v>5.6269609999999997</v>
      </c>
      <c r="BZ44" s="15">
        <v>5.6269609999999997</v>
      </c>
      <c r="CA44" s="15">
        <v>5.6269609999999997</v>
      </c>
      <c r="CB44" s="15">
        <v>5.6269609999999997</v>
      </c>
      <c r="CC44" s="15"/>
      <c r="CD44" s="15"/>
      <c r="CE44" s="15"/>
      <c r="CF44" s="15"/>
      <c r="CG44" s="15"/>
      <c r="CH44" s="15"/>
      <c r="CI44" s="15"/>
      <c r="CJ44" s="15"/>
      <c r="CK44" s="15"/>
      <c r="CL44" s="15"/>
      <c r="CM44" s="15"/>
      <c r="CN44" s="15"/>
      <c r="CO44" s="15"/>
      <c r="CP44" s="15"/>
      <c r="CQ44" s="15"/>
      <c r="CR44" s="15"/>
      <c r="CS44" s="15"/>
      <c r="CT44" s="15"/>
      <c r="CU44" s="15"/>
      <c r="CV44" s="15"/>
      <c r="CW44" s="15"/>
      <c r="CX44" s="15"/>
      <c r="CY44" s="15"/>
      <c r="CZ44" s="15"/>
      <c r="DA44" s="15"/>
      <c r="DB44" s="15"/>
      <c r="DC44" s="15"/>
      <c r="DD44" s="15"/>
      <c r="DE44" s="15"/>
      <c r="DF44" s="15"/>
      <c r="DG44" s="15"/>
      <c r="DH44" s="15"/>
      <c r="DI44" s="15"/>
      <c r="DJ44" s="15"/>
      <c r="DK44" s="15"/>
      <c r="DL44" s="15"/>
      <c r="DM44" s="15"/>
      <c r="DN44" s="15"/>
      <c r="DO44" s="15"/>
      <c r="DP44" s="15"/>
      <c r="DQ44" s="15"/>
      <c r="DR44" s="15"/>
      <c r="DS44" s="15"/>
      <c r="DT44" s="15"/>
      <c r="DU44" s="15"/>
      <c r="DV44" s="15"/>
      <c r="DW44" s="15"/>
      <c r="DX44" s="15"/>
      <c r="DY44" s="15"/>
      <c r="DZ44" s="15"/>
      <c r="EA44" s="15"/>
      <c r="EB44" s="15"/>
      <c r="EC44" s="15"/>
      <c r="ED44" s="15"/>
      <c r="EE44" s="15"/>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row>
    <row r="45" spans="1:233">
      <c r="A45" s="15">
        <v>-1.2808409999999999</v>
      </c>
      <c r="B45" s="15">
        <v>0.395013</v>
      </c>
      <c r="C45" s="15">
        <v>-0.59501599999999999</v>
      </c>
      <c r="D45" s="15">
        <v>3.1089220000000002</v>
      </c>
      <c r="E45" s="15">
        <v>5.6732820000000004</v>
      </c>
      <c r="F45" s="15">
        <v>1.307687</v>
      </c>
      <c r="G45" s="15">
        <v>-0.53551400000000005</v>
      </c>
      <c r="H45" s="15">
        <v>3.3338930000000002</v>
      </c>
      <c r="I45" s="15">
        <v>1.555615</v>
      </c>
      <c r="J45" s="15">
        <v>-1.990262</v>
      </c>
      <c r="K45" s="15">
        <v>3.190401</v>
      </c>
      <c r="L45" s="15">
        <v>5.0898500000000002</v>
      </c>
      <c r="M45" s="15">
        <v>3.6172200000000001</v>
      </c>
      <c r="N45" s="15">
        <v>2.959495</v>
      </c>
      <c r="O45" s="15">
        <v>3.5707659999999999</v>
      </c>
      <c r="P45" s="15">
        <v>2.8538250000000001</v>
      </c>
      <c r="Q45" s="15">
        <v>4.7680730000000002</v>
      </c>
      <c r="R45" s="15">
        <v>3.0405190000000002</v>
      </c>
      <c r="S45" s="15">
        <v>-1.2284390000000001</v>
      </c>
      <c r="T45" s="15">
        <v>2.989716</v>
      </c>
      <c r="U45" s="15">
        <v>1.360301</v>
      </c>
      <c r="V45" s="15">
        <v>-0.16625400000000001</v>
      </c>
      <c r="W45" s="15">
        <v>-0.99440099999999998</v>
      </c>
      <c r="X45" s="15">
        <v>-2.6899579999999998</v>
      </c>
      <c r="Y45" s="15">
        <v>-1.614474</v>
      </c>
      <c r="Z45" s="15">
        <v>0.32326500000000002</v>
      </c>
      <c r="AA45" s="15">
        <v>-0.13474800000000001</v>
      </c>
      <c r="AB45" s="15">
        <v>3.458323</v>
      </c>
      <c r="AC45" s="15">
        <v>0.33469599999999999</v>
      </c>
      <c r="AD45" s="15">
        <v>2.6152299999999999</v>
      </c>
      <c r="AE45" s="15">
        <v>2.8426279999999999</v>
      </c>
      <c r="AF45" s="15">
        <v>1.910725</v>
      </c>
      <c r="AG45" s="15">
        <v>0.36874499999999999</v>
      </c>
      <c r="AH45" s="15">
        <v>9.0671000000000002E-2</v>
      </c>
      <c r="AI45" s="15">
        <v>4.0215160000000001</v>
      </c>
      <c r="AJ45" s="15">
        <v>7.3887169999999998</v>
      </c>
      <c r="AK45" s="15">
        <v>4.3096459999999999</v>
      </c>
      <c r="AL45" s="15">
        <v>4.4641909999999996</v>
      </c>
      <c r="AM45" s="15">
        <v>5.5589009999999996</v>
      </c>
      <c r="AN45" s="15">
        <v>8.0113540000000008</v>
      </c>
      <c r="AO45" s="15">
        <v>2.5729389999999999</v>
      </c>
      <c r="AP45" s="15">
        <v>-0.226079</v>
      </c>
      <c r="AQ45" s="15">
        <v>-0.14993799999999999</v>
      </c>
      <c r="AR45" s="15">
        <v>0.483047</v>
      </c>
      <c r="AS45" s="15">
        <v>0.22534299999999999</v>
      </c>
      <c r="AT45" s="15">
        <v>1.2713209999999999</v>
      </c>
      <c r="AU45" s="15">
        <v>2.9609700000000001</v>
      </c>
      <c r="AV45" s="15">
        <v>3.1609449999999999</v>
      </c>
      <c r="AW45" s="15">
        <v>1.3247679999999999</v>
      </c>
      <c r="AX45" s="15">
        <v>3.5695770000000002</v>
      </c>
      <c r="AY45" s="15">
        <v>3.4709949999999998</v>
      </c>
      <c r="AZ45" s="15">
        <v>4.6662119999999998</v>
      </c>
      <c r="BA45" s="15">
        <v>9.9517849999999992</v>
      </c>
      <c r="BB45" s="15">
        <v>7.9240789999999999</v>
      </c>
      <c r="BC45" s="15">
        <v>7.7679479999999996</v>
      </c>
      <c r="BD45" s="15">
        <v>7.8501969999999996</v>
      </c>
      <c r="BE45" s="15">
        <v>11.453747999999999</v>
      </c>
      <c r="BF45" s="15">
        <v>8.2819439999999993</v>
      </c>
      <c r="BG45" s="15">
        <v>7.2387350000000001</v>
      </c>
      <c r="BH45" s="15">
        <v>7.6396740000000003</v>
      </c>
      <c r="BI45" s="15">
        <v>9.3669309999999992</v>
      </c>
      <c r="BJ45" s="15">
        <v>5.7527670000000004</v>
      </c>
      <c r="BK45" s="15">
        <v>5.5011089999999996</v>
      </c>
      <c r="BL45" s="15">
        <v>5.270086</v>
      </c>
      <c r="BM45" s="15">
        <v>5.6428409999999998</v>
      </c>
      <c r="BN45" s="15">
        <v>4.5487510000000002</v>
      </c>
      <c r="BO45" s="15">
        <v>3.4024049999999999</v>
      </c>
      <c r="BP45" s="15">
        <v>-0.45860000000000001</v>
      </c>
      <c r="BQ45" s="15">
        <v>-0.45860000000000001</v>
      </c>
      <c r="BR45" s="15">
        <v>-0.45860000000000001</v>
      </c>
      <c r="BS45" s="15">
        <v>-0.45860000000000001</v>
      </c>
      <c r="BT45" s="15">
        <v>-0.45860000000000001</v>
      </c>
      <c r="BU45" s="15">
        <v>-0.45860000000000001</v>
      </c>
      <c r="BV45" s="15">
        <v>-0.45860000000000001</v>
      </c>
      <c r="BW45" s="15">
        <v>-0.45860000000000001</v>
      </c>
      <c r="BX45" s="15">
        <v>-0.45860000000000001</v>
      </c>
      <c r="BY45" s="15">
        <v>-0.45860000000000001</v>
      </c>
      <c r="BZ45" s="15">
        <v>-0.45860000000000001</v>
      </c>
      <c r="CA45" s="15">
        <v>-0.45860000000000001</v>
      </c>
      <c r="CB45" s="15">
        <v>-0.45860000000000001</v>
      </c>
      <c r="CC45" s="15"/>
      <c r="CD45" s="15"/>
      <c r="CE45" s="15"/>
      <c r="CF45" s="15"/>
      <c r="CG45" s="15"/>
      <c r="CH45" s="15"/>
      <c r="CI45" s="15"/>
      <c r="CJ45" s="15"/>
      <c r="CK45" s="15"/>
      <c r="CL45" s="15"/>
      <c r="CM45" s="15"/>
      <c r="CN45" s="15"/>
      <c r="CO45" s="15"/>
      <c r="CP45" s="15"/>
      <c r="CQ45" s="15"/>
      <c r="CR45" s="15"/>
      <c r="CS45" s="15"/>
      <c r="CT45" s="15"/>
      <c r="CU45" s="15"/>
      <c r="CV45" s="15"/>
      <c r="CW45" s="15"/>
      <c r="CX45" s="15"/>
      <c r="CY45" s="15"/>
      <c r="CZ45" s="15"/>
      <c r="DA45" s="15"/>
      <c r="DB45" s="15"/>
      <c r="DC45" s="15"/>
      <c r="DD45" s="15"/>
      <c r="DE45" s="15"/>
      <c r="DF45" s="15"/>
      <c r="DG45" s="15"/>
      <c r="DH45" s="15"/>
      <c r="DI45" s="15"/>
      <c r="DJ45" s="15"/>
      <c r="DK45" s="15"/>
      <c r="DL45" s="15"/>
      <c r="DM45" s="15"/>
      <c r="DN45" s="15"/>
      <c r="DO45" s="15"/>
      <c r="DP45" s="15"/>
      <c r="DQ45" s="15"/>
      <c r="DR45" s="15"/>
      <c r="DS45" s="15"/>
      <c r="DT45" s="15"/>
      <c r="DU45" s="15"/>
      <c r="DV45" s="15"/>
      <c r="DW45" s="15"/>
      <c r="DX45" s="15"/>
      <c r="DY45" s="15"/>
      <c r="DZ45" s="15"/>
      <c r="EA45" s="15"/>
      <c r="EB45" s="15"/>
      <c r="EC45" s="15"/>
      <c r="ED45" s="15"/>
      <c r="EE45" s="15"/>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row>
    <row r="46" spans="1:233">
      <c r="A46" s="15">
        <v>1.871972</v>
      </c>
      <c r="B46" s="15">
        <v>1.3680129999999999</v>
      </c>
      <c r="C46" s="15">
        <v>0.99154399999999998</v>
      </c>
      <c r="D46" s="15">
        <v>-1.6534660000000001</v>
      </c>
      <c r="E46" s="15">
        <v>7.7718999999999996E-2</v>
      </c>
      <c r="F46" s="15">
        <v>3.6909730000000001</v>
      </c>
      <c r="G46" s="15">
        <v>2.413313</v>
      </c>
      <c r="H46" s="15">
        <v>3.1270280000000001</v>
      </c>
      <c r="I46" s="15">
        <v>6.3606569999999998</v>
      </c>
      <c r="J46" s="15">
        <v>5.7279590000000002</v>
      </c>
      <c r="K46" s="15">
        <v>1.6438999999999999E-2</v>
      </c>
      <c r="L46" s="15">
        <v>2.6025700000000001</v>
      </c>
      <c r="M46" s="15">
        <v>3.3019820000000002</v>
      </c>
      <c r="N46" s="15">
        <v>5.1772819999999999</v>
      </c>
      <c r="O46" s="15">
        <v>6.0138530000000001</v>
      </c>
      <c r="P46" s="15">
        <v>1.706807</v>
      </c>
      <c r="Q46" s="15">
        <v>0.339341</v>
      </c>
      <c r="R46" s="15">
        <v>-1.441414</v>
      </c>
      <c r="S46" s="15">
        <v>3.032368</v>
      </c>
      <c r="T46" s="15">
        <v>0.75109899999999996</v>
      </c>
      <c r="U46" s="15">
        <v>-0.90344199999999997</v>
      </c>
      <c r="V46" s="15">
        <v>-4.5553749999999997</v>
      </c>
      <c r="W46" s="15">
        <v>-2.9682149999999998</v>
      </c>
      <c r="X46" s="15">
        <v>-3.6969470000000002</v>
      </c>
      <c r="Y46" s="15">
        <v>-1.7317419999999999</v>
      </c>
      <c r="Z46" s="15">
        <v>-3.078478</v>
      </c>
      <c r="AA46" s="15">
        <v>-0.36055300000000001</v>
      </c>
      <c r="AB46" s="15">
        <v>0.94204299999999996</v>
      </c>
      <c r="AC46" s="15">
        <v>5.1307049999999998</v>
      </c>
      <c r="AD46" s="15">
        <v>4.4676299999999998</v>
      </c>
      <c r="AE46" s="15">
        <v>1.00895</v>
      </c>
      <c r="AF46" s="15">
        <v>0.48751299999999997</v>
      </c>
      <c r="AG46" s="15">
        <v>0.57860599999999995</v>
      </c>
      <c r="AH46" s="15">
        <v>0.16239799999999999</v>
      </c>
      <c r="AI46" s="15">
        <v>-0.42499100000000001</v>
      </c>
      <c r="AJ46" s="15">
        <v>1.025193</v>
      </c>
      <c r="AK46" s="15">
        <v>0.22176100000000001</v>
      </c>
      <c r="AL46" s="15">
        <v>-3.3223389999999999</v>
      </c>
      <c r="AM46" s="15">
        <v>-1.9637979999999999</v>
      </c>
      <c r="AN46" s="15">
        <v>-2.2304379999999999</v>
      </c>
      <c r="AO46" s="15">
        <v>-0.93781999999999999</v>
      </c>
      <c r="AP46" s="15">
        <v>-0.58521000000000001</v>
      </c>
      <c r="AQ46" s="15">
        <v>0.76976900000000004</v>
      </c>
      <c r="AR46" s="15">
        <v>2.6693530000000001</v>
      </c>
      <c r="AS46" s="15">
        <v>0.69684900000000005</v>
      </c>
      <c r="AT46" s="15">
        <v>-2.8552559999999998</v>
      </c>
      <c r="AU46" s="15">
        <v>0.24337900000000001</v>
      </c>
      <c r="AV46" s="15">
        <v>0.65576800000000002</v>
      </c>
      <c r="AW46" s="15">
        <v>1.3636870000000001</v>
      </c>
      <c r="AX46" s="15">
        <v>2.6190560000000001</v>
      </c>
      <c r="AY46" s="15">
        <v>2.1723810000000001</v>
      </c>
      <c r="AZ46" s="15">
        <v>4.0501709999999997</v>
      </c>
      <c r="BA46" s="15">
        <v>6.3005950000000004</v>
      </c>
      <c r="BB46" s="15">
        <v>8.7394230000000004</v>
      </c>
      <c r="BC46" s="15">
        <v>2.8003049999999998</v>
      </c>
      <c r="BD46" s="15">
        <v>2.611332</v>
      </c>
      <c r="BE46" s="15">
        <v>2.3844289999999999</v>
      </c>
      <c r="BF46" s="15">
        <v>-0.31887399999999999</v>
      </c>
      <c r="BG46" s="15">
        <v>-0.64385300000000001</v>
      </c>
      <c r="BH46" s="15">
        <v>-1.2341660000000001</v>
      </c>
      <c r="BI46" s="15">
        <v>-4.1785139999999998</v>
      </c>
      <c r="BJ46" s="15">
        <v>-2.5450059999999999</v>
      </c>
      <c r="BK46" s="15">
        <v>-1.159942</v>
      </c>
      <c r="BL46" s="15">
        <v>-2.0086789999999999</v>
      </c>
      <c r="BM46" s="15">
        <v>0.96498499999999998</v>
      </c>
      <c r="BN46" s="15">
        <v>-0.35849599999999998</v>
      </c>
      <c r="BO46" s="15">
        <v>2.023126</v>
      </c>
      <c r="BP46" s="15">
        <v>2.4432330000000002</v>
      </c>
      <c r="BQ46" s="15">
        <v>2.4432330000000002</v>
      </c>
      <c r="BR46" s="15">
        <v>2.4432330000000002</v>
      </c>
      <c r="BS46" s="15">
        <v>2.4432330000000002</v>
      </c>
      <c r="BT46" s="15">
        <v>2.4432330000000002</v>
      </c>
      <c r="BU46" s="15">
        <v>2.4432330000000002</v>
      </c>
      <c r="BV46" s="15">
        <v>2.4432330000000002</v>
      </c>
      <c r="BW46" s="15">
        <v>2.4432330000000002</v>
      </c>
      <c r="BX46" s="15">
        <v>2.4432330000000002</v>
      </c>
      <c r="BY46" s="15">
        <v>2.4432330000000002</v>
      </c>
      <c r="BZ46" s="15">
        <v>2.4432330000000002</v>
      </c>
      <c r="CA46" s="15">
        <v>2.4432330000000002</v>
      </c>
      <c r="CB46" s="15">
        <v>2.4432330000000002</v>
      </c>
      <c r="CC46" s="15"/>
      <c r="CD46" s="15"/>
      <c r="CE46" s="15"/>
      <c r="CF46" s="15"/>
      <c r="CG46" s="15"/>
      <c r="CH46" s="15"/>
      <c r="CI46" s="15"/>
      <c r="CJ46" s="15"/>
      <c r="CK46" s="15"/>
      <c r="CL46" s="15"/>
      <c r="CM46" s="15"/>
      <c r="CN46" s="15"/>
      <c r="CO46" s="15"/>
      <c r="CP46" s="15"/>
      <c r="CQ46" s="15"/>
      <c r="CR46" s="15"/>
      <c r="CS46" s="15"/>
      <c r="CT46" s="15"/>
      <c r="CU46" s="15"/>
      <c r="CV46" s="15"/>
      <c r="CW46" s="15"/>
      <c r="CX46" s="15"/>
      <c r="CY46" s="15"/>
      <c r="CZ46" s="15"/>
      <c r="DA46" s="15"/>
      <c r="DB46" s="15"/>
      <c r="DC46" s="15"/>
      <c r="DD46" s="15"/>
      <c r="DE46" s="15"/>
      <c r="DF46" s="15"/>
      <c r="DG46" s="15"/>
      <c r="DH46" s="15"/>
      <c r="DI46" s="15"/>
      <c r="DJ46" s="15"/>
      <c r="DK46" s="15"/>
      <c r="DL46" s="15"/>
      <c r="DM46" s="15"/>
      <c r="DN46" s="15"/>
      <c r="DO46" s="15"/>
      <c r="DP46" s="15"/>
      <c r="DQ46" s="15"/>
      <c r="DR46" s="15"/>
      <c r="DS46" s="15"/>
      <c r="DT46" s="15"/>
      <c r="DU46" s="15"/>
      <c r="DV46" s="15"/>
      <c r="DW46" s="15"/>
      <c r="DX46" s="15"/>
      <c r="DY46" s="15"/>
      <c r="DZ46" s="15"/>
      <c r="EA46" s="15"/>
      <c r="EB46" s="15"/>
      <c r="EC46" s="15"/>
      <c r="ED46" s="15"/>
      <c r="EE46" s="15"/>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row>
    <row r="47" spans="1:233">
      <c r="A47" s="15">
        <v>-2.3147449999999998</v>
      </c>
      <c r="B47" s="15">
        <v>-0.411134</v>
      </c>
      <c r="C47" s="15">
        <v>-1.4750810000000001</v>
      </c>
      <c r="D47" s="15">
        <v>0.389762</v>
      </c>
      <c r="E47" s="15">
        <v>2.0259170000000002</v>
      </c>
      <c r="F47" s="15">
        <v>0.98918799999999996</v>
      </c>
      <c r="G47" s="15">
        <v>2.2075580000000001</v>
      </c>
      <c r="H47" s="15">
        <v>-0.495031</v>
      </c>
      <c r="I47" s="15">
        <v>0.52780700000000003</v>
      </c>
      <c r="J47" s="15">
        <v>-0.30660599999999999</v>
      </c>
      <c r="K47" s="15">
        <v>-0.75582099999999997</v>
      </c>
      <c r="L47" s="15">
        <v>-1.2846550000000001</v>
      </c>
      <c r="M47" s="15">
        <v>-1.7926850000000001</v>
      </c>
      <c r="N47" s="15">
        <v>-3.6892879999999999</v>
      </c>
      <c r="O47" s="15">
        <v>-5.8013009999999996</v>
      </c>
      <c r="P47" s="15">
        <v>-3.7979319999999999</v>
      </c>
      <c r="Q47" s="15">
        <v>-1.103523</v>
      </c>
      <c r="R47" s="15">
        <v>5.1099350000000001</v>
      </c>
      <c r="S47" s="15">
        <v>4.8856149999999996</v>
      </c>
      <c r="T47" s="15">
        <v>5.0014409999999998</v>
      </c>
      <c r="U47" s="15">
        <v>6.9970850000000002</v>
      </c>
      <c r="V47" s="15">
        <v>2.7980779999999998</v>
      </c>
      <c r="W47" s="15">
        <v>5.3307289999999998</v>
      </c>
      <c r="X47" s="15">
        <v>2.1509589999999998</v>
      </c>
      <c r="Y47" s="15">
        <v>3.6365850000000002</v>
      </c>
      <c r="Z47" s="15">
        <v>8.1421130000000002</v>
      </c>
      <c r="AA47" s="15">
        <v>9.7753110000000003</v>
      </c>
      <c r="AB47" s="15">
        <v>10.059355</v>
      </c>
      <c r="AC47" s="15">
        <v>6.1199310000000002</v>
      </c>
      <c r="AD47" s="15">
        <v>7.0376750000000001</v>
      </c>
      <c r="AE47" s="15">
        <v>1.9073610000000001</v>
      </c>
      <c r="AF47" s="15">
        <v>1.987225</v>
      </c>
      <c r="AG47" s="15">
        <v>4.2264689999999998</v>
      </c>
      <c r="AH47" s="15">
        <v>3.8780559999999999</v>
      </c>
      <c r="AI47" s="15">
        <v>-0.53278800000000004</v>
      </c>
      <c r="AJ47" s="15">
        <v>0.140961</v>
      </c>
      <c r="AK47" s="15">
        <v>-0.21928400000000001</v>
      </c>
      <c r="AL47" s="15">
        <v>-2.046144</v>
      </c>
      <c r="AM47" s="15">
        <v>-2.5452379999999999</v>
      </c>
      <c r="AN47" s="15">
        <v>-5.0045250000000001</v>
      </c>
      <c r="AO47" s="15">
        <v>-3.9366150000000002</v>
      </c>
      <c r="AP47" s="15">
        <v>-2.4617589999999998</v>
      </c>
      <c r="AQ47" s="15">
        <v>-6.3078339999999997</v>
      </c>
      <c r="AR47" s="15">
        <v>-1.8859250000000001</v>
      </c>
      <c r="AS47" s="15">
        <v>-2.1413850000000001</v>
      </c>
      <c r="AT47" s="15">
        <v>-5.0720000000000001E-2</v>
      </c>
      <c r="AU47" s="15">
        <v>0.77859800000000001</v>
      </c>
      <c r="AV47" s="15">
        <v>1.1377459999999999</v>
      </c>
      <c r="AW47" s="15">
        <v>-2.6020470000000002</v>
      </c>
      <c r="AX47" s="15">
        <v>-2.6551490000000002</v>
      </c>
      <c r="AY47" s="15">
        <v>1.138469</v>
      </c>
      <c r="AZ47" s="15">
        <v>-0.469945</v>
      </c>
      <c r="BA47" s="15">
        <v>1.3214649999999999</v>
      </c>
      <c r="BB47" s="15">
        <v>2.0206810000000002</v>
      </c>
      <c r="BC47" s="15">
        <v>4.4481260000000002</v>
      </c>
      <c r="BD47" s="15">
        <v>1.651726</v>
      </c>
      <c r="BE47" s="15">
        <v>-0.95443100000000003</v>
      </c>
      <c r="BF47" s="15">
        <v>-1.840266</v>
      </c>
      <c r="BG47" s="15">
        <v>-0.27359</v>
      </c>
      <c r="BH47" s="15">
        <v>-5.9444999999999998E-2</v>
      </c>
      <c r="BI47" s="15">
        <v>-0.35092400000000001</v>
      </c>
      <c r="BJ47" s="15">
        <v>-5.2361149999999999</v>
      </c>
      <c r="BK47" s="15">
        <v>-5.0005220000000001</v>
      </c>
      <c r="BL47" s="15">
        <v>-6.077153</v>
      </c>
      <c r="BM47" s="15">
        <v>-1.0743320000000001</v>
      </c>
      <c r="BN47" s="15">
        <v>2.191592</v>
      </c>
      <c r="BO47" s="15">
        <v>0.15893699999999999</v>
      </c>
      <c r="BP47" s="15">
        <v>5.0600870000000002</v>
      </c>
      <c r="BQ47" s="15">
        <v>5.0600870000000002</v>
      </c>
      <c r="BR47" s="15">
        <v>5.0600870000000002</v>
      </c>
      <c r="BS47" s="15">
        <v>5.0600870000000002</v>
      </c>
      <c r="BT47" s="15">
        <v>5.0600870000000002</v>
      </c>
      <c r="BU47" s="15">
        <v>5.0600870000000002</v>
      </c>
      <c r="BV47" s="15">
        <v>5.0600870000000002</v>
      </c>
      <c r="BW47" s="15">
        <v>5.0600870000000002</v>
      </c>
      <c r="BX47" s="15">
        <v>5.0600870000000002</v>
      </c>
      <c r="BY47" s="15">
        <v>5.0600870000000002</v>
      </c>
      <c r="BZ47" s="15">
        <v>5.0600870000000002</v>
      </c>
      <c r="CA47" s="15">
        <v>5.0600870000000002</v>
      </c>
      <c r="CB47" s="15">
        <v>5.0600870000000002</v>
      </c>
      <c r="CC47" s="15"/>
      <c r="CD47" s="15"/>
      <c r="CE47" s="15"/>
      <c r="CF47" s="15"/>
      <c r="CG47" s="15"/>
      <c r="CH47" s="15"/>
      <c r="CI47" s="15"/>
      <c r="CJ47" s="15"/>
      <c r="CK47" s="15"/>
      <c r="CL47" s="15"/>
      <c r="CM47" s="15"/>
      <c r="CN47" s="15"/>
      <c r="CO47" s="15"/>
      <c r="CP47" s="15"/>
      <c r="CQ47" s="15"/>
      <c r="CR47" s="15"/>
      <c r="CS47" s="15"/>
      <c r="CT47" s="15"/>
      <c r="CU47" s="15"/>
      <c r="CV47" s="15"/>
      <c r="CW47" s="15"/>
      <c r="CX47" s="15"/>
      <c r="CY47" s="15"/>
      <c r="CZ47" s="15"/>
      <c r="DA47" s="15"/>
      <c r="DB47" s="15"/>
      <c r="DC47" s="15"/>
      <c r="DD47" s="15"/>
      <c r="DE47" s="15"/>
      <c r="DF47" s="15"/>
      <c r="DG47" s="15"/>
      <c r="DH47" s="15"/>
      <c r="DI47" s="15"/>
      <c r="DJ47" s="15"/>
      <c r="DK47" s="15"/>
      <c r="DL47" s="15"/>
      <c r="DM47" s="15"/>
      <c r="DN47" s="15"/>
      <c r="DO47" s="15"/>
      <c r="DP47" s="15"/>
      <c r="DQ47" s="15"/>
      <c r="DR47" s="15"/>
      <c r="DS47" s="15"/>
      <c r="DT47" s="15"/>
      <c r="DU47" s="15"/>
      <c r="DV47" s="15"/>
      <c r="DW47" s="15"/>
      <c r="DX47" s="15"/>
      <c r="DY47" s="15"/>
      <c r="DZ47" s="15"/>
      <c r="EA47" s="15"/>
      <c r="EB47" s="15"/>
      <c r="EC47" s="15"/>
      <c r="ED47" s="15"/>
      <c r="EE47" s="15"/>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row>
    <row r="48" spans="1:233">
      <c r="A48" s="15">
        <v>-5.4763210000000004</v>
      </c>
      <c r="B48" s="15">
        <v>-1.8992599999999999</v>
      </c>
      <c r="C48" s="15">
        <v>2.8560249999999998</v>
      </c>
      <c r="D48" s="15">
        <v>2.2285210000000002</v>
      </c>
      <c r="E48" s="15">
        <v>3.0382449999999999</v>
      </c>
      <c r="F48" s="15">
        <v>1.2298450000000001</v>
      </c>
      <c r="G48" s="15">
        <v>3.8917290000000002</v>
      </c>
      <c r="H48" s="15">
        <v>4.0185500000000003</v>
      </c>
      <c r="I48" s="15">
        <v>4.700736</v>
      </c>
      <c r="J48" s="15">
        <v>2.9207909999999999</v>
      </c>
      <c r="K48" s="15">
        <v>0.90446800000000005</v>
      </c>
      <c r="L48" s="15">
        <v>2.7691520000000001</v>
      </c>
      <c r="M48" s="15">
        <v>4.3613780000000002</v>
      </c>
      <c r="N48" s="15">
        <v>5.6757350000000004</v>
      </c>
      <c r="O48" s="15">
        <v>-0.88829100000000005</v>
      </c>
      <c r="P48" s="15">
        <v>-3.0121009999999999</v>
      </c>
      <c r="Q48" s="15">
        <v>-4.3507639999999999</v>
      </c>
      <c r="R48" s="15">
        <v>-2.3324340000000001</v>
      </c>
      <c r="S48" s="15">
        <v>-0.913829</v>
      </c>
      <c r="T48" s="15">
        <v>-2.7875000000000001</v>
      </c>
      <c r="U48" s="15">
        <v>-4.7826789999999999</v>
      </c>
      <c r="V48" s="15">
        <v>-3.5000309999999999</v>
      </c>
      <c r="W48" s="15">
        <v>1.2720089999999999</v>
      </c>
      <c r="X48" s="15">
        <v>5.7552789999999998</v>
      </c>
      <c r="Y48" s="15">
        <v>5.3026920000000004</v>
      </c>
      <c r="Z48" s="15">
        <v>-1.2251829999999999</v>
      </c>
      <c r="AA48" s="15">
        <v>-0.89802599999999999</v>
      </c>
      <c r="AB48" s="15">
        <v>-4.6076110000000003</v>
      </c>
      <c r="AC48" s="15">
        <v>-2.3451230000000001</v>
      </c>
      <c r="AD48" s="15">
        <v>-4.4014949999999997</v>
      </c>
      <c r="AE48" s="15">
        <v>1.471522</v>
      </c>
      <c r="AF48" s="15">
        <v>2.3105159999999998</v>
      </c>
      <c r="AG48" s="15">
        <v>0.55164500000000005</v>
      </c>
      <c r="AH48" s="15">
        <v>-7.2315000000000004E-2</v>
      </c>
      <c r="AI48" s="15">
        <v>-0.82611100000000004</v>
      </c>
      <c r="AJ48" s="15">
        <v>0.52129300000000001</v>
      </c>
      <c r="AK48" s="15">
        <v>0.91164699999999999</v>
      </c>
      <c r="AL48" s="15">
        <v>-0.83253200000000005</v>
      </c>
      <c r="AM48" s="15">
        <v>-0.421902</v>
      </c>
      <c r="AN48" s="15">
        <v>-1.1614</v>
      </c>
      <c r="AO48" s="15">
        <v>-0.89567300000000005</v>
      </c>
      <c r="AP48" s="15">
        <v>-0.459316</v>
      </c>
      <c r="AQ48" s="15">
        <v>4.8205999999999999E-2</v>
      </c>
      <c r="AR48" s="15">
        <v>3.6062859999999999</v>
      </c>
      <c r="AS48" s="15">
        <v>3.1517019999999998</v>
      </c>
      <c r="AT48" s="15">
        <v>0.43997599999999998</v>
      </c>
      <c r="AU48" s="15">
        <v>-4.6003879999999997</v>
      </c>
      <c r="AV48" s="15">
        <v>-3.2513990000000002</v>
      </c>
      <c r="AW48" s="15">
        <v>-2.4124620000000001</v>
      </c>
      <c r="AX48" s="15">
        <v>0.89734199999999997</v>
      </c>
      <c r="AY48" s="15">
        <v>-1.385731</v>
      </c>
      <c r="AZ48" s="15">
        <v>0.202741</v>
      </c>
      <c r="BA48" s="15">
        <v>1.270176</v>
      </c>
      <c r="BB48" s="15">
        <v>-7.109E-2</v>
      </c>
      <c r="BC48" s="15">
        <v>2.281768</v>
      </c>
      <c r="BD48" s="15">
        <v>5.9578119999999997</v>
      </c>
      <c r="BE48" s="15">
        <v>5.2323130000000004</v>
      </c>
      <c r="BF48" s="15">
        <v>8.1098750000000006</v>
      </c>
      <c r="BG48" s="15">
        <v>4.8212169999999999</v>
      </c>
      <c r="BH48" s="15">
        <v>2.8255940000000002</v>
      </c>
      <c r="BI48" s="15">
        <v>2.1988819999999998</v>
      </c>
      <c r="BJ48" s="15">
        <v>4.3040219999999998</v>
      </c>
      <c r="BK48" s="15">
        <v>3.193778</v>
      </c>
      <c r="BL48" s="15">
        <v>-0.27040999999999998</v>
      </c>
      <c r="BM48" s="15">
        <v>5.5097E-2</v>
      </c>
      <c r="BN48" s="15">
        <v>-0.44666899999999998</v>
      </c>
      <c r="BO48" s="15">
        <v>0.637459</v>
      </c>
      <c r="BP48" s="15">
        <v>-4.7216129999999996</v>
      </c>
      <c r="BQ48" s="15">
        <v>-4.7216129999999996</v>
      </c>
      <c r="BR48" s="15">
        <v>-4.7216129999999996</v>
      </c>
      <c r="BS48" s="15">
        <v>-4.7216129999999996</v>
      </c>
      <c r="BT48" s="15">
        <v>-4.7216129999999996</v>
      </c>
      <c r="BU48" s="15">
        <v>-4.7216129999999996</v>
      </c>
      <c r="BV48" s="15">
        <v>-4.7216129999999996</v>
      </c>
      <c r="BW48" s="15">
        <v>-4.7216129999999996</v>
      </c>
      <c r="BX48" s="15">
        <v>-4.7216129999999996</v>
      </c>
      <c r="BY48" s="15">
        <v>-4.7216129999999996</v>
      </c>
      <c r="BZ48" s="15">
        <v>-4.7216129999999996</v>
      </c>
      <c r="CA48" s="15">
        <v>-4.7216129999999996</v>
      </c>
      <c r="CB48" s="15">
        <v>-4.7216129999999996</v>
      </c>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c r="EC48" s="15"/>
      <c r="ED48" s="15"/>
      <c r="EE48" s="15"/>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row>
    <row r="49" spans="1:233">
      <c r="A49" s="15">
        <v>1.8161350000000001</v>
      </c>
      <c r="B49" s="15">
        <v>-0.83003300000000002</v>
      </c>
      <c r="C49" s="15">
        <v>0.77298599999999995</v>
      </c>
      <c r="D49" s="15">
        <v>1.8976980000000001</v>
      </c>
      <c r="E49" s="15">
        <v>2.5444070000000001</v>
      </c>
      <c r="F49" s="15">
        <v>2.4970439999999998</v>
      </c>
      <c r="G49" s="15">
        <v>4.3503939999999997</v>
      </c>
      <c r="H49" s="15">
        <v>4.2753899999999998</v>
      </c>
      <c r="I49" s="15">
        <v>6.4611980000000004</v>
      </c>
      <c r="J49" s="15">
        <v>0.44995499999999999</v>
      </c>
      <c r="K49" s="15">
        <v>3.0954670000000002</v>
      </c>
      <c r="L49" s="15">
        <v>4.3434710000000001</v>
      </c>
      <c r="M49" s="15">
        <v>3.934488</v>
      </c>
      <c r="N49" s="15">
        <v>0.67749599999999999</v>
      </c>
      <c r="O49" s="15">
        <v>1.4802219999999999</v>
      </c>
      <c r="P49" s="15">
        <v>5.331995</v>
      </c>
      <c r="Q49" s="15">
        <v>6.7395370000000003</v>
      </c>
      <c r="R49" s="15">
        <v>5.7644390000000003</v>
      </c>
      <c r="S49" s="15">
        <v>4.2931220000000003</v>
      </c>
      <c r="T49" s="15">
        <v>4.1726330000000003</v>
      </c>
      <c r="U49" s="15">
        <v>4.6438829999999998</v>
      </c>
      <c r="V49" s="15">
        <v>3.6469330000000002</v>
      </c>
      <c r="W49" s="15">
        <v>5.9117009999999999</v>
      </c>
      <c r="X49" s="15">
        <v>5.8206150000000001</v>
      </c>
      <c r="Y49" s="15">
        <v>6.7986519999999997</v>
      </c>
      <c r="Z49" s="15">
        <v>9.0293580000000002</v>
      </c>
      <c r="AA49" s="15">
        <v>5.6303219999999996</v>
      </c>
      <c r="AB49" s="15">
        <v>6.568492</v>
      </c>
      <c r="AC49" s="15">
        <v>6.7356860000000003</v>
      </c>
      <c r="AD49" s="15">
        <v>7.7785690000000001</v>
      </c>
      <c r="AE49" s="15">
        <v>2.5916640000000002</v>
      </c>
      <c r="AF49" s="15">
        <v>3.8645700000000001</v>
      </c>
      <c r="AG49" s="15">
        <v>1.328255</v>
      </c>
      <c r="AH49" s="15">
        <v>-0.91500199999999998</v>
      </c>
      <c r="AI49" s="15">
        <v>0.36586299999999999</v>
      </c>
      <c r="AJ49" s="15">
        <v>0.72708899999999999</v>
      </c>
      <c r="AK49" s="15">
        <v>-1.9545330000000001</v>
      </c>
      <c r="AL49" s="15">
        <v>-0.91200999999999999</v>
      </c>
      <c r="AM49" s="15">
        <v>0.79473300000000002</v>
      </c>
      <c r="AN49" s="15">
        <v>2.1617150000000001</v>
      </c>
      <c r="AO49" s="15">
        <v>1.713401</v>
      </c>
      <c r="AP49" s="15">
        <v>-1.4684729999999999</v>
      </c>
      <c r="AQ49" s="15">
        <v>2.7886649999999999</v>
      </c>
      <c r="AR49" s="15">
        <v>2.11876</v>
      </c>
      <c r="AS49" s="15">
        <v>3.9634269999999998</v>
      </c>
      <c r="AT49" s="15">
        <v>2.919867</v>
      </c>
      <c r="AU49" s="15">
        <v>5.5724790000000004</v>
      </c>
      <c r="AV49" s="15">
        <v>3.0365489999999999</v>
      </c>
      <c r="AW49" s="15">
        <v>0.32290400000000002</v>
      </c>
      <c r="AX49" s="15">
        <v>3.6618080000000002</v>
      </c>
      <c r="AY49" s="15">
        <v>5.0550240000000004</v>
      </c>
      <c r="AZ49" s="15">
        <v>6.7155240000000003</v>
      </c>
      <c r="BA49" s="15">
        <v>5.0085449999999998</v>
      </c>
      <c r="BB49" s="15">
        <v>2.5763560000000001</v>
      </c>
      <c r="BC49" s="15">
        <v>-0.63836400000000004</v>
      </c>
      <c r="BD49" s="15">
        <v>-0.79461000000000004</v>
      </c>
      <c r="BE49" s="15">
        <v>-0.17413600000000001</v>
      </c>
      <c r="BF49" s="15">
        <v>-0.86319400000000002</v>
      </c>
      <c r="BG49" s="15">
        <v>-3.4984950000000001</v>
      </c>
      <c r="BH49" s="15">
        <v>-4.6940559999999998</v>
      </c>
      <c r="BI49" s="15">
        <v>-5.3551419999999998</v>
      </c>
      <c r="BJ49" s="15">
        <v>-4.9871590000000001</v>
      </c>
      <c r="BK49" s="15">
        <v>-7.9551689999999997</v>
      </c>
      <c r="BL49" s="15">
        <v>-6.9336469999999997</v>
      </c>
      <c r="BM49" s="15">
        <v>-7.9559240000000004</v>
      </c>
      <c r="BN49" s="15">
        <v>-9.0706220000000002</v>
      </c>
      <c r="BO49" s="15">
        <v>-5.8070349999999999</v>
      </c>
      <c r="BP49" s="15">
        <v>-3.7122799999999998</v>
      </c>
      <c r="BQ49" s="15">
        <v>-3.7122799999999998</v>
      </c>
      <c r="BR49" s="15">
        <v>-3.7122799999999998</v>
      </c>
      <c r="BS49" s="15">
        <v>-3.7122799999999998</v>
      </c>
      <c r="BT49" s="15">
        <v>-3.7122799999999998</v>
      </c>
      <c r="BU49" s="15">
        <v>-3.7122799999999998</v>
      </c>
      <c r="BV49" s="15">
        <v>-3.7122799999999998</v>
      </c>
      <c r="BW49" s="15">
        <v>-3.7122799999999998</v>
      </c>
      <c r="BX49" s="15">
        <v>-3.7122799999999998</v>
      </c>
      <c r="BY49" s="15">
        <v>-3.7122799999999998</v>
      </c>
      <c r="BZ49" s="15">
        <v>-3.7122799999999998</v>
      </c>
      <c r="CA49" s="15">
        <v>-3.7122799999999998</v>
      </c>
      <c r="CB49" s="15">
        <v>-3.7122799999999998</v>
      </c>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row>
    <row r="50" spans="1:233">
      <c r="A50" s="15">
        <v>-1.0860719999999999</v>
      </c>
      <c r="B50" s="15">
        <v>2.71238</v>
      </c>
      <c r="C50" s="15">
        <v>2.10955</v>
      </c>
      <c r="D50" s="15">
        <v>1.0911550000000001</v>
      </c>
      <c r="E50" s="15">
        <v>-1.8141719999999999</v>
      </c>
      <c r="F50" s="15">
        <v>0.24546100000000001</v>
      </c>
      <c r="G50" s="15">
        <v>3.7028080000000001</v>
      </c>
      <c r="H50" s="15">
        <v>5.3398139999999996</v>
      </c>
      <c r="I50" s="15">
        <v>3.2302819999999999</v>
      </c>
      <c r="J50" s="15">
        <v>-0.19239500000000001</v>
      </c>
      <c r="K50" s="15">
        <v>0.48364600000000002</v>
      </c>
      <c r="L50" s="15">
        <v>-1.1803840000000001</v>
      </c>
      <c r="M50" s="15">
        <v>-1.7304390000000001</v>
      </c>
      <c r="N50" s="15">
        <v>-2.7877719999999999</v>
      </c>
      <c r="O50" s="15">
        <v>-2.5087989999999998</v>
      </c>
      <c r="P50" s="15">
        <v>-8.9158000000000001E-2</v>
      </c>
      <c r="Q50" s="15">
        <v>0.67127899999999996</v>
      </c>
      <c r="R50" s="15">
        <v>2.3745289999999999</v>
      </c>
      <c r="S50" s="15">
        <v>2.8975689999999998</v>
      </c>
      <c r="T50" s="15">
        <v>4.0496090000000002</v>
      </c>
      <c r="U50" s="15">
        <v>4.572425</v>
      </c>
      <c r="V50" s="15">
        <v>2.997239</v>
      </c>
      <c r="W50" s="15">
        <v>1.9980899999999999</v>
      </c>
      <c r="X50" s="15">
        <v>3.3628130000000001</v>
      </c>
      <c r="Y50" s="15">
        <v>0.86501600000000001</v>
      </c>
      <c r="Z50" s="15">
        <v>0.83282599999999996</v>
      </c>
      <c r="AA50" s="15">
        <v>-3.0686689999999999</v>
      </c>
      <c r="AB50" s="15">
        <v>-3.6774339999999999</v>
      </c>
      <c r="AC50" s="15">
        <v>-4.2963230000000001</v>
      </c>
      <c r="AD50" s="15">
        <v>-2.1117620000000001</v>
      </c>
      <c r="AE50" s="15">
        <v>-0.51626899999999998</v>
      </c>
      <c r="AF50" s="15">
        <v>6.0911879999999998</v>
      </c>
      <c r="AG50" s="15">
        <v>0.43628800000000001</v>
      </c>
      <c r="AH50" s="15">
        <v>-1.779067</v>
      </c>
      <c r="AI50" s="15">
        <v>-3.171109</v>
      </c>
      <c r="AJ50" s="15">
        <v>-1.606617</v>
      </c>
      <c r="AK50" s="15">
        <v>-3.4473549999999999</v>
      </c>
      <c r="AL50" s="15">
        <v>-0.57059599999999999</v>
      </c>
      <c r="AM50" s="15">
        <v>0.59575599999999995</v>
      </c>
      <c r="AN50" s="15">
        <v>3.9209290000000001</v>
      </c>
      <c r="AO50" s="15">
        <v>3.518059</v>
      </c>
      <c r="AP50" s="15">
        <v>0.56644899999999998</v>
      </c>
      <c r="AQ50" s="15">
        <v>2.9461680000000001</v>
      </c>
      <c r="AR50" s="15">
        <v>4.6948429999999997</v>
      </c>
      <c r="AS50" s="15">
        <v>4.5111309999999998</v>
      </c>
      <c r="AT50" s="15">
        <v>6.456169</v>
      </c>
      <c r="AU50" s="15">
        <v>3.7424430000000002</v>
      </c>
      <c r="AV50" s="15">
        <v>2.2699859999999998</v>
      </c>
      <c r="AW50" s="15">
        <v>1.486667</v>
      </c>
      <c r="AX50" s="15">
        <v>4.8891150000000003</v>
      </c>
      <c r="AY50" s="15">
        <v>4.9545219999999999</v>
      </c>
      <c r="AZ50" s="15">
        <v>6.8042290000000003</v>
      </c>
      <c r="BA50" s="15">
        <v>3.0307430000000002</v>
      </c>
      <c r="BB50" s="15">
        <v>0.53211900000000001</v>
      </c>
      <c r="BC50" s="15">
        <v>1.3291580000000001</v>
      </c>
      <c r="BD50" s="15">
        <v>0.208619</v>
      </c>
      <c r="BE50" s="15">
        <v>5.2697390000000004</v>
      </c>
      <c r="BF50" s="15">
        <v>3.093121</v>
      </c>
      <c r="BG50" s="15">
        <v>3.542815</v>
      </c>
      <c r="BH50" s="15">
        <v>2.1636169999999999</v>
      </c>
      <c r="BI50" s="15">
        <v>5.0479520000000004</v>
      </c>
      <c r="BJ50" s="15">
        <v>10.194495999999999</v>
      </c>
      <c r="BK50" s="15">
        <v>9.2799010000000006</v>
      </c>
      <c r="BL50" s="15">
        <v>8.5425439999999995</v>
      </c>
      <c r="BM50" s="15">
        <v>10.665165999999999</v>
      </c>
      <c r="BN50" s="15">
        <v>8.5209869999999999</v>
      </c>
      <c r="BO50" s="15">
        <v>10.285523</v>
      </c>
      <c r="BP50" s="15">
        <v>6.9073609999999999</v>
      </c>
      <c r="BQ50" s="15">
        <v>6.9073609999999999</v>
      </c>
      <c r="BR50" s="15">
        <v>6.9073609999999999</v>
      </c>
      <c r="BS50" s="15">
        <v>6.9073609999999999</v>
      </c>
      <c r="BT50" s="15">
        <v>6.9073609999999999</v>
      </c>
      <c r="BU50" s="15">
        <v>6.9073609999999999</v>
      </c>
      <c r="BV50" s="15">
        <v>6.9073609999999999</v>
      </c>
      <c r="BW50" s="15">
        <v>6.9073609999999999</v>
      </c>
      <c r="BX50" s="15">
        <v>6.9073609999999999</v>
      </c>
      <c r="BY50" s="15">
        <v>6.9073609999999999</v>
      </c>
      <c r="BZ50" s="15">
        <v>6.9073609999999999</v>
      </c>
      <c r="CA50" s="15">
        <v>6.9073609999999999</v>
      </c>
      <c r="CB50" s="15">
        <v>6.9073609999999999</v>
      </c>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c r="DB50" s="15"/>
      <c r="DC50" s="15"/>
      <c r="DD50" s="15"/>
      <c r="DE50" s="15"/>
      <c r="DF50" s="15"/>
      <c r="DG50" s="15"/>
      <c r="DH50" s="15"/>
      <c r="DI50" s="15"/>
      <c r="DJ50" s="15"/>
      <c r="DK50" s="15"/>
      <c r="DL50" s="15"/>
      <c r="DM50" s="15"/>
      <c r="DN50" s="15"/>
      <c r="DO50" s="15"/>
      <c r="DP50" s="15"/>
      <c r="DQ50" s="15"/>
      <c r="DR50" s="15"/>
      <c r="DS50" s="15"/>
      <c r="DT50" s="15"/>
      <c r="DU50" s="15"/>
      <c r="DV50" s="15"/>
      <c r="DW50" s="15"/>
      <c r="DX50" s="15"/>
      <c r="DY50" s="15"/>
      <c r="DZ50" s="15"/>
      <c r="EA50" s="15"/>
      <c r="EB50" s="15"/>
      <c r="EC50" s="15"/>
      <c r="ED50" s="15"/>
      <c r="EE50" s="15"/>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row>
    <row r="51" spans="1:233">
      <c r="A51" s="15">
        <v>-1.2126539999999999</v>
      </c>
      <c r="B51" s="15">
        <v>-2.2385489999999999</v>
      </c>
      <c r="C51" s="15">
        <v>-7.434958</v>
      </c>
      <c r="D51" s="15">
        <v>-8.4431510000000003</v>
      </c>
      <c r="E51" s="15">
        <v>-3.023082</v>
      </c>
      <c r="F51" s="15">
        <v>-1.275765</v>
      </c>
      <c r="G51" s="15">
        <v>1.016516</v>
      </c>
      <c r="H51" s="15">
        <v>-0.47558899999999998</v>
      </c>
      <c r="I51" s="15">
        <v>-2.4712679999999998</v>
      </c>
      <c r="J51" s="15">
        <v>-4.1350179999999996</v>
      </c>
      <c r="K51" s="15">
        <v>-9.7177360000000004</v>
      </c>
      <c r="L51" s="15">
        <v>-10.393067</v>
      </c>
      <c r="M51" s="15">
        <v>-4.8629389999999999</v>
      </c>
      <c r="N51" s="15">
        <v>-4.1556290000000002</v>
      </c>
      <c r="O51" s="15">
        <v>-4.5633819999999998</v>
      </c>
      <c r="P51" s="15">
        <v>-2.209203</v>
      </c>
      <c r="Q51" s="15">
        <v>1.8107340000000001</v>
      </c>
      <c r="R51" s="15">
        <v>2.9036490000000001</v>
      </c>
      <c r="S51" s="15">
        <v>2.7596799999999999</v>
      </c>
      <c r="T51" s="15">
        <v>3.1759719999999998</v>
      </c>
      <c r="U51" s="15">
        <v>2.545531</v>
      </c>
      <c r="V51" s="15">
        <v>4.1309490000000002</v>
      </c>
      <c r="W51" s="15">
        <v>4.8861829999999999</v>
      </c>
      <c r="X51" s="15">
        <v>3.2798799999999999</v>
      </c>
      <c r="Y51" s="15">
        <v>2.0217290000000001</v>
      </c>
      <c r="Z51" s="15">
        <v>1.1955499999999999</v>
      </c>
      <c r="AA51" s="15">
        <v>0.92196400000000001</v>
      </c>
      <c r="AB51" s="15">
        <v>-0.122623</v>
      </c>
      <c r="AC51" s="15">
        <v>-1.658849</v>
      </c>
      <c r="AD51" s="15">
        <v>-1.696888</v>
      </c>
      <c r="AE51" s="15">
        <v>-0.63720900000000003</v>
      </c>
      <c r="AF51" s="15">
        <v>0.27213199999999999</v>
      </c>
      <c r="AG51" s="15">
        <v>-1.163713</v>
      </c>
      <c r="AH51" s="15">
        <v>-0.96080500000000002</v>
      </c>
      <c r="AI51" s="15">
        <v>1.1936009999999999</v>
      </c>
      <c r="AJ51" s="15">
        <v>1.592096</v>
      </c>
      <c r="AK51" s="15">
        <v>2.3555739999999998</v>
      </c>
      <c r="AL51" s="15">
        <v>4.5455100000000002</v>
      </c>
      <c r="AM51" s="15">
        <v>4.4211539999999996</v>
      </c>
      <c r="AN51" s="15">
        <v>5.6233389999999996</v>
      </c>
      <c r="AO51" s="15">
        <v>6.3676649999999997</v>
      </c>
      <c r="AP51" s="15">
        <v>5.8615729999999999</v>
      </c>
      <c r="AQ51" s="15">
        <v>7.9932449999999999</v>
      </c>
      <c r="AR51" s="15">
        <v>3.9442979999999999</v>
      </c>
      <c r="AS51" s="15">
        <v>3.4611260000000001</v>
      </c>
      <c r="AT51" s="15">
        <v>2.7644709999999999</v>
      </c>
      <c r="AU51" s="15">
        <v>-0.51478000000000002</v>
      </c>
      <c r="AV51" s="15">
        <v>-1.0975760000000001</v>
      </c>
      <c r="AW51" s="15">
        <v>2.0530889999999999</v>
      </c>
      <c r="AX51" s="15">
        <v>0.78153600000000001</v>
      </c>
      <c r="AY51" s="15">
        <v>3.9430390000000002</v>
      </c>
      <c r="AZ51" s="15">
        <v>1.0462229999999999</v>
      </c>
      <c r="BA51" s="15">
        <v>0.56615099999999996</v>
      </c>
      <c r="BB51" s="15">
        <v>-0.34494999999999998</v>
      </c>
      <c r="BC51" s="15">
        <v>0.86734199999999995</v>
      </c>
      <c r="BD51" s="15">
        <v>-2.791706</v>
      </c>
      <c r="BE51" s="15">
        <v>-1.9207529999999999</v>
      </c>
      <c r="BF51" s="15">
        <v>-3.814419</v>
      </c>
      <c r="BG51" s="15">
        <v>-4.1177630000000001</v>
      </c>
      <c r="BH51" s="15">
        <v>-1.3040050000000001</v>
      </c>
      <c r="BI51" s="15">
        <v>-1.8558140000000001</v>
      </c>
      <c r="BJ51" s="15">
        <v>0.92520199999999997</v>
      </c>
      <c r="BK51" s="15">
        <v>3.5357940000000001</v>
      </c>
      <c r="BL51" s="15">
        <v>4.2873929999999998</v>
      </c>
      <c r="BM51" s="15">
        <v>2.3725960000000001</v>
      </c>
      <c r="BN51" s="15">
        <v>1.575399</v>
      </c>
      <c r="BO51" s="15">
        <v>0.25805400000000001</v>
      </c>
      <c r="BP51" s="15">
        <v>0.55431600000000003</v>
      </c>
      <c r="BQ51" s="15">
        <v>0.55431600000000003</v>
      </c>
      <c r="BR51" s="15">
        <v>0.55431600000000003</v>
      </c>
      <c r="BS51" s="15">
        <v>0.55431600000000003</v>
      </c>
      <c r="BT51" s="15">
        <v>0.55431600000000003</v>
      </c>
      <c r="BU51" s="15">
        <v>0.55431600000000003</v>
      </c>
      <c r="BV51" s="15">
        <v>0.55431600000000003</v>
      </c>
      <c r="BW51" s="15">
        <v>0.55431600000000003</v>
      </c>
      <c r="BX51" s="15">
        <v>0.55431600000000003</v>
      </c>
      <c r="BY51" s="15">
        <v>0.55431600000000003</v>
      </c>
      <c r="BZ51" s="15">
        <v>0.55431600000000003</v>
      </c>
      <c r="CA51" s="15">
        <v>0.55431600000000003</v>
      </c>
      <c r="CB51" s="15">
        <v>0.55431600000000003</v>
      </c>
      <c r="CC51" s="15"/>
      <c r="CD51" s="15"/>
      <c r="CE51" s="15"/>
      <c r="CF51" s="15"/>
      <c r="CG51" s="15"/>
      <c r="CH51" s="15"/>
      <c r="CI51" s="15"/>
      <c r="CJ51" s="15"/>
      <c r="CK51" s="15"/>
      <c r="CL51" s="15"/>
      <c r="CM51" s="15"/>
      <c r="CN51" s="15"/>
      <c r="CO51" s="15"/>
      <c r="CP51" s="15"/>
      <c r="CQ51" s="15"/>
      <c r="CR51" s="15"/>
      <c r="CS51" s="15"/>
      <c r="CT51" s="15"/>
      <c r="CU51" s="15"/>
      <c r="CV51" s="15"/>
      <c r="CW51" s="15"/>
      <c r="CX51" s="15"/>
      <c r="CY51" s="15"/>
      <c r="CZ51" s="15"/>
      <c r="DA51" s="15"/>
      <c r="DB51" s="15"/>
      <c r="DC51" s="15"/>
      <c r="DD51" s="15"/>
      <c r="DE51" s="15"/>
      <c r="DF51" s="15"/>
      <c r="DG51" s="15"/>
      <c r="DH51" s="15"/>
      <c r="DI51" s="15"/>
      <c r="DJ51" s="15"/>
      <c r="DK51" s="15"/>
      <c r="DL51" s="15"/>
      <c r="DM51" s="15"/>
      <c r="DN51" s="15"/>
      <c r="DO51" s="15"/>
      <c r="DP51" s="15"/>
      <c r="DQ51" s="15"/>
      <c r="DR51" s="15"/>
      <c r="DS51" s="15"/>
      <c r="DT51" s="15"/>
      <c r="DU51" s="15"/>
      <c r="DV51" s="15"/>
      <c r="DW51" s="15"/>
      <c r="DX51" s="15"/>
      <c r="DY51" s="15"/>
      <c r="DZ51" s="15"/>
      <c r="EA51" s="15"/>
      <c r="EB51" s="15"/>
      <c r="EC51" s="15"/>
      <c r="ED51" s="15"/>
      <c r="EE51" s="15"/>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row>
    <row r="52" spans="1:233">
      <c r="A52" s="15">
        <v>-3.5846779999999998</v>
      </c>
      <c r="B52" s="15">
        <v>-2.7652260000000002</v>
      </c>
      <c r="C52" s="15">
        <v>-5.7424489999999997</v>
      </c>
      <c r="D52" s="15">
        <v>-4.2951579999999998</v>
      </c>
      <c r="E52" s="15">
        <v>-2.8826239999999999</v>
      </c>
      <c r="F52" s="15">
        <v>-1.6200870000000001</v>
      </c>
      <c r="G52" s="15">
        <v>0.73873100000000003</v>
      </c>
      <c r="H52" s="15">
        <v>4.3034689999999998</v>
      </c>
      <c r="I52" s="15">
        <v>1.6978740000000001</v>
      </c>
      <c r="J52" s="15">
        <v>-1.3933629999999999</v>
      </c>
      <c r="K52" s="15">
        <v>-2.4192619999999998</v>
      </c>
      <c r="L52" s="15">
        <v>-2.0895480000000002</v>
      </c>
      <c r="M52" s="15">
        <v>-4.1934019999999999</v>
      </c>
      <c r="N52" s="15">
        <v>1.418275</v>
      </c>
      <c r="O52" s="15">
        <v>2.6019549999999998</v>
      </c>
      <c r="P52" s="15">
        <v>2.856395</v>
      </c>
      <c r="Q52" s="15">
        <v>5.2359859999999996</v>
      </c>
      <c r="R52" s="15">
        <v>3.8447100000000001</v>
      </c>
      <c r="S52" s="15">
        <v>4.6153659999999999</v>
      </c>
      <c r="T52" s="15">
        <v>2.4313929999999999</v>
      </c>
      <c r="U52" s="15">
        <v>1.760894</v>
      </c>
      <c r="V52" s="15">
        <v>5.4365500000000004</v>
      </c>
      <c r="W52" s="15">
        <v>3.6554609999999998</v>
      </c>
      <c r="X52" s="15">
        <v>3.1515629999999999</v>
      </c>
      <c r="Y52" s="15">
        <v>-9.9874000000000004E-2</v>
      </c>
      <c r="Z52" s="15">
        <v>-0.79081000000000001</v>
      </c>
      <c r="AA52" s="15">
        <v>-3.7395160000000001</v>
      </c>
      <c r="AB52" s="15">
        <v>-2.2328939999999999</v>
      </c>
      <c r="AC52" s="15">
        <v>0.29450399999999999</v>
      </c>
      <c r="AD52" s="15">
        <v>-1.6039859999999999</v>
      </c>
      <c r="AE52" s="15">
        <v>1.431419</v>
      </c>
      <c r="AF52" s="15">
        <v>-0.40076800000000001</v>
      </c>
      <c r="AG52" s="15">
        <v>-0.94092699999999996</v>
      </c>
      <c r="AH52" s="15">
        <v>-4.1787380000000001</v>
      </c>
      <c r="AI52" s="15">
        <v>0.19336</v>
      </c>
      <c r="AJ52" s="15">
        <v>-1.810595</v>
      </c>
      <c r="AK52" s="15">
        <v>-0.925481</v>
      </c>
      <c r="AL52" s="15">
        <v>3.257053</v>
      </c>
      <c r="AM52" s="15">
        <v>0.308722</v>
      </c>
      <c r="AN52" s="15">
        <v>-1.8089200000000001</v>
      </c>
      <c r="AO52" s="15">
        <v>-0.20277899999999999</v>
      </c>
      <c r="AP52" s="15">
        <v>-3.4017439999999999</v>
      </c>
      <c r="AQ52" s="15">
        <v>-1.3426769999999999</v>
      </c>
      <c r="AR52" s="15">
        <v>-0.36937399999999998</v>
      </c>
      <c r="AS52" s="15">
        <v>0.39966600000000002</v>
      </c>
      <c r="AT52" s="15">
        <v>1.451328</v>
      </c>
      <c r="AU52" s="15">
        <v>-0.504193</v>
      </c>
      <c r="AV52" s="15">
        <v>-0.69079599999999997</v>
      </c>
      <c r="AW52" s="15">
        <v>-1.54467</v>
      </c>
      <c r="AX52" s="15">
        <v>-1.1803520000000001</v>
      </c>
      <c r="AY52" s="15">
        <v>1.7351129999999999</v>
      </c>
      <c r="AZ52" s="15">
        <v>1.4753050000000001</v>
      </c>
      <c r="BA52" s="15">
        <v>1.7340599999999999</v>
      </c>
      <c r="BB52" s="15">
        <v>2.1208550000000002</v>
      </c>
      <c r="BC52" s="15">
        <v>5.118614</v>
      </c>
      <c r="BD52" s="15">
        <v>6.0961059999999998</v>
      </c>
      <c r="BE52" s="15">
        <v>5.900665</v>
      </c>
      <c r="BF52" s="15">
        <v>3.9664000000000001</v>
      </c>
      <c r="BG52" s="15">
        <v>6.7724089999999997</v>
      </c>
      <c r="BH52" s="15">
        <v>4.5881559999999997</v>
      </c>
      <c r="BI52" s="15">
        <v>3.3904999999999998</v>
      </c>
      <c r="BJ52" s="15">
        <v>4.0626850000000001</v>
      </c>
      <c r="BK52" s="15">
        <v>0.11228100000000001</v>
      </c>
      <c r="BL52" s="15">
        <v>-1.2567280000000001</v>
      </c>
      <c r="BM52" s="15">
        <v>-3.3130739999999999</v>
      </c>
      <c r="BN52" s="15">
        <v>-5.2622679999999997</v>
      </c>
      <c r="BO52" s="15">
        <v>-7.7458159999999996</v>
      </c>
      <c r="BP52" s="15">
        <v>-4.0242209999999998</v>
      </c>
      <c r="BQ52" s="15">
        <v>-4.0242209999999998</v>
      </c>
      <c r="BR52" s="15">
        <v>-4.0242209999999998</v>
      </c>
      <c r="BS52" s="15">
        <v>-4.0242209999999998</v>
      </c>
      <c r="BT52" s="15">
        <v>-4.0242209999999998</v>
      </c>
      <c r="BU52" s="15">
        <v>-4.0242209999999998</v>
      </c>
      <c r="BV52" s="15">
        <v>-4.0242209999999998</v>
      </c>
      <c r="BW52" s="15">
        <v>-4.0242209999999998</v>
      </c>
      <c r="BX52" s="15">
        <v>-4.0242209999999998</v>
      </c>
      <c r="BY52" s="15">
        <v>-4.0242209999999998</v>
      </c>
      <c r="BZ52" s="15">
        <v>-4.0242209999999998</v>
      </c>
      <c r="CA52" s="15">
        <v>-4.0242209999999998</v>
      </c>
      <c r="CB52" s="15">
        <v>-4.0242209999999998</v>
      </c>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c r="DB52" s="15"/>
      <c r="DC52" s="15"/>
      <c r="DD52" s="15"/>
      <c r="DE52" s="15"/>
      <c r="DF52" s="15"/>
      <c r="DG52" s="15"/>
      <c r="DH52" s="15"/>
      <c r="DI52" s="15"/>
      <c r="DJ52" s="15"/>
      <c r="DK52" s="15"/>
      <c r="DL52" s="15"/>
      <c r="DM52" s="15"/>
      <c r="DN52" s="15"/>
      <c r="DO52" s="15"/>
      <c r="DP52" s="15"/>
      <c r="DQ52" s="15"/>
      <c r="DR52" s="15"/>
      <c r="DS52" s="15"/>
      <c r="DT52" s="15"/>
      <c r="DU52" s="15"/>
      <c r="DV52" s="15"/>
      <c r="DW52" s="15"/>
      <c r="DX52" s="15"/>
      <c r="DY52" s="15"/>
      <c r="DZ52" s="15"/>
      <c r="EA52" s="15"/>
      <c r="EB52" s="15"/>
      <c r="EC52" s="15"/>
      <c r="ED52" s="15"/>
      <c r="EE52" s="15"/>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row>
    <row r="53" spans="1:233">
      <c r="A53" s="15">
        <v>-4.1349369999999999</v>
      </c>
      <c r="B53" s="15">
        <v>-1.705732</v>
      </c>
      <c r="C53" s="15">
        <v>-0.43495699999999998</v>
      </c>
      <c r="D53" s="15">
        <v>0.223137</v>
      </c>
      <c r="E53" s="15">
        <v>0.81152100000000005</v>
      </c>
      <c r="F53" s="15">
        <v>-1.7061759999999999</v>
      </c>
      <c r="G53" s="15">
        <v>1.0877870000000001</v>
      </c>
      <c r="H53" s="15">
        <v>1.666563</v>
      </c>
      <c r="I53" s="15">
        <v>0.67824899999999999</v>
      </c>
      <c r="J53" s="15">
        <v>-1.6802379999999999</v>
      </c>
      <c r="K53" s="15">
        <v>-0.78039899999999995</v>
      </c>
      <c r="L53" s="15">
        <v>-3.362803</v>
      </c>
      <c r="M53" s="15">
        <v>-3.6136729999999999</v>
      </c>
      <c r="N53" s="15">
        <v>-3.2633230000000002</v>
      </c>
      <c r="O53" s="15">
        <v>-3.4187129999999999</v>
      </c>
      <c r="P53" s="15">
        <v>-5.5974240000000002</v>
      </c>
      <c r="Q53" s="15">
        <v>-4.1850160000000001</v>
      </c>
      <c r="R53" s="15">
        <v>-3.253387</v>
      </c>
      <c r="S53" s="15">
        <v>-1.3243990000000001</v>
      </c>
      <c r="T53" s="15">
        <v>-3.4310350000000001</v>
      </c>
      <c r="U53" s="15">
        <v>-0.51831899999999997</v>
      </c>
      <c r="V53" s="15">
        <v>1.9069940000000001</v>
      </c>
      <c r="W53" s="15">
        <v>1.104474</v>
      </c>
      <c r="X53" s="15">
        <v>0.62306799999999996</v>
      </c>
      <c r="Y53" s="15">
        <v>2.1003270000000001</v>
      </c>
      <c r="Z53" s="15">
        <v>2.1767400000000001</v>
      </c>
      <c r="AA53" s="15">
        <v>0.55252100000000004</v>
      </c>
      <c r="AB53" s="15">
        <v>-4.7875110000000003</v>
      </c>
      <c r="AC53" s="15">
        <v>-4.4592510000000001</v>
      </c>
      <c r="AD53" s="15">
        <v>-4.3138269999999999</v>
      </c>
      <c r="AE53" s="15">
        <v>0.10913200000000001</v>
      </c>
      <c r="AF53" s="15">
        <v>-0.68426100000000001</v>
      </c>
      <c r="AG53" s="15">
        <v>0.45330700000000002</v>
      </c>
      <c r="AH53" s="15">
        <v>2.5495160000000001</v>
      </c>
      <c r="AI53" s="15">
        <v>4.6820430000000002</v>
      </c>
      <c r="AJ53" s="15">
        <v>5.1495829999999998</v>
      </c>
      <c r="AK53" s="15">
        <v>8.1521790000000003</v>
      </c>
      <c r="AL53" s="15">
        <v>5.5067979999999999</v>
      </c>
      <c r="AM53" s="15">
        <v>5.6244449999999997</v>
      </c>
      <c r="AN53" s="15">
        <v>7.0891489999999999</v>
      </c>
      <c r="AO53" s="15">
        <v>6.693867</v>
      </c>
      <c r="AP53" s="15">
        <v>5.6958289999999998</v>
      </c>
      <c r="AQ53" s="15">
        <v>2.4701279999999999</v>
      </c>
      <c r="AR53" s="15">
        <v>3.0367069999999998</v>
      </c>
      <c r="AS53" s="15">
        <v>3.909065</v>
      </c>
      <c r="AT53" s="15">
        <v>2.3853460000000002</v>
      </c>
      <c r="AU53" s="15">
        <v>0.60267700000000002</v>
      </c>
      <c r="AV53" s="15">
        <v>2.5729850000000001</v>
      </c>
      <c r="AW53" s="15">
        <v>3.2163719999999998</v>
      </c>
      <c r="AX53" s="15">
        <v>0.413082</v>
      </c>
      <c r="AY53" s="15">
        <v>2.112209</v>
      </c>
      <c r="AZ53" s="15">
        <v>3.0604439999999999</v>
      </c>
      <c r="BA53" s="15">
        <v>1.3761190000000001</v>
      </c>
      <c r="BB53" s="15">
        <v>0.77731799999999995</v>
      </c>
      <c r="BC53" s="15">
        <v>-3.021792</v>
      </c>
      <c r="BD53" s="15">
        <v>-1.831205</v>
      </c>
      <c r="BE53" s="15">
        <v>-1.4987269999999999</v>
      </c>
      <c r="BF53" s="15">
        <v>0.94082100000000002</v>
      </c>
      <c r="BG53" s="15">
        <v>-3.362206</v>
      </c>
      <c r="BH53" s="15">
        <v>-1.568565</v>
      </c>
      <c r="BI53" s="15">
        <v>-1.912423</v>
      </c>
      <c r="BJ53" s="15">
        <v>-1.752731</v>
      </c>
      <c r="BK53" s="15">
        <v>-1.3419270000000001</v>
      </c>
      <c r="BL53" s="15">
        <v>-2.7515619999999998</v>
      </c>
      <c r="BM53" s="15">
        <v>-1.9626920000000001</v>
      </c>
      <c r="BN53" s="15">
        <v>1.154555</v>
      </c>
      <c r="BO53" s="15">
        <v>-1.9443189999999999</v>
      </c>
      <c r="BP53" s="15">
        <v>-4.7600790000000002</v>
      </c>
      <c r="BQ53" s="15">
        <v>-4.7600790000000002</v>
      </c>
      <c r="BR53" s="15">
        <v>-4.7600790000000002</v>
      </c>
      <c r="BS53" s="15">
        <v>-4.7600790000000002</v>
      </c>
      <c r="BT53" s="15">
        <v>-4.7600790000000002</v>
      </c>
      <c r="BU53" s="15">
        <v>-4.7600790000000002</v>
      </c>
      <c r="BV53" s="15">
        <v>-4.7600790000000002</v>
      </c>
      <c r="BW53" s="15">
        <v>-4.7600790000000002</v>
      </c>
      <c r="BX53" s="15">
        <v>-4.7600790000000002</v>
      </c>
      <c r="BY53" s="15">
        <v>-4.7600790000000002</v>
      </c>
      <c r="BZ53" s="15">
        <v>-4.7600790000000002</v>
      </c>
      <c r="CA53" s="15">
        <v>-4.7600790000000002</v>
      </c>
      <c r="CB53" s="15">
        <v>-4.7600790000000002</v>
      </c>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row>
    <row r="54" spans="1:233">
      <c r="A54" s="15">
        <v>-0.20342499999999999</v>
      </c>
      <c r="B54" s="15">
        <v>-1.691784</v>
      </c>
      <c r="C54" s="15">
        <v>-1.3761620000000001</v>
      </c>
      <c r="D54" s="15">
        <v>-1.2274210000000001</v>
      </c>
      <c r="E54" s="15">
        <v>1.643027</v>
      </c>
      <c r="F54" s="15">
        <v>3.206366</v>
      </c>
      <c r="G54" s="15">
        <v>3.379238</v>
      </c>
      <c r="H54" s="15">
        <v>0.32529799999999998</v>
      </c>
      <c r="I54" s="15">
        <v>-1.373777</v>
      </c>
      <c r="J54" s="15">
        <v>1.8531359999999999</v>
      </c>
      <c r="K54" s="15">
        <v>0.58836999999999995</v>
      </c>
      <c r="L54" s="15">
        <v>4.2610229999999998</v>
      </c>
      <c r="M54" s="15">
        <v>2.5281910000000001</v>
      </c>
      <c r="N54" s="15">
        <v>5.2419450000000003</v>
      </c>
      <c r="O54" s="15">
        <v>2.658744</v>
      </c>
      <c r="P54" s="15">
        <v>3.89073</v>
      </c>
      <c r="Q54" s="15">
        <v>3.4841669999999998</v>
      </c>
      <c r="R54" s="15">
        <v>0.33899699999999999</v>
      </c>
      <c r="S54" s="15">
        <v>0.97655499999999995</v>
      </c>
      <c r="T54" s="15">
        <v>-1.0213559999999999</v>
      </c>
      <c r="U54" s="15">
        <v>-1.3948659999999999</v>
      </c>
      <c r="V54" s="15">
        <v>0.46402900000000002</v>
      </c>
      <c r="W54" s="15">
        <v>-0.47983100000000001</v>
      </c>
      <c r="X54" s="15">
        <v>0.2268</v>
      </c>
      <c r="Y54" s="15">
        <v>0.76934800000000003</v>
      </c>
      <c r="Z54" s="15">
        <v>-1.432423</v>
      </c>
      <c r="AA54" s="15">
        <v>1.3270329999999999</v>
      </c>
      <c r="AB54" s="15">
        <v>1.718037</v>
      </c>
      <c r="AC54" s="15">
        <v>2.1094810000000002</v>
      </c>
      <c r="AD54" s="15">
        <v>3.7358699999999998</v>
      </c>
      <c r="AE54" s="15">
        <v>1.76644</v>
      </c>
      <c r="AF54" s="15">
        <v>-1.211571</v>
      </c>
      <c r="AG54" s="15">
        <v>-0.57331100000000002</v>
      </c>
      <c r="AH54" s="15">
        <v>-1.487463</v>
      </c>
      <c r="AI54" s="15">
        <v>-1.1842999999999999</v>
      </c>
      <c r="AJ54" s="15">
        <v>-3.5890059999999999</v>
      </c>
      <c r="AK54" s="15">
        <v>-4.2057279999999997</v>
      </c>
      <c r="AL54" s="15">
        <v>-5.6567720000000001</v>
      </c>
      <c r="AM54" s="15">
        <v>-4.9153859999999998</v>
      </c>
      <c r="AN54" s="15">
        <v>-3.1032459999999999</v>
      </c>
      <c r="AO54" s="15">
        <v>-2.266648</v>
      </c>
      <c r="AP54" s="15">
        <v>1.52773</v>
      </c>
      <c r="AQ54" s="15">
        <v>2.2879119999999999</v>
      </c>
      <c r="AR54" s="15">
        <v>1.2486630000000001</v>
      </c>
      <c r="AS54" s="15">
        <v>1.1694100000000001</v>
      </c>
      <c r="AT54" s="15">
        <v>-0.33735199999999999</v>
      </c>
      <c r="AU54" s="15">
        <v>1.9604170000000001</v>
      </c>
      <c r="AV54" s="15">
        <v>-1.628225</v>
      </c>
      <c r="AW54" s="15">
        <v>-0.712592</v>
      </c>
      <c r="AX54" s="15">
        <v>-1.3362000000000001E-2</v>
      </c>
      <c r="AY54" s="15">
        <v>2.2506870000000001</v>
      </c>
      <c r="AZ54" s="15">
        <v>2.3971170000000002</v>
      </c>
      <c r="BA54" s="15">
        <v>0.70002200000000003</v>
      </c>
      <c r="BB54" s="15">
        <v>1.95075</v>
      </c>
      <c r="BC54" s="15">
        <v>2.0694699999999999</v>
      </c>
      <c r="BD54" s="15">
        <v>2.3135539999999999</v>
      </c>
      <c r="BE54" s="15">
        <v>-0.38995099999999999</v>
      </c>
      <c r="BF54" s="15">
        <v>-0.78549999999999998</v>
      </c>
      <c r="BG54" s="15">
        <v>-4.4596910000000003</v>
      </c>
      <c r="BH54" s="15">
        <v>-0.68247500000000005</v>
      </c>
      <c r="BI54" s="15">
        <v>0.34327800000000003</v>
      </c>
      <c r="BJ54" s="15">
        <v>2.9126289999999999</v>
      </c>
      <c r="BK54" s="15">
        <v>2.7851669999999999</v>
      </c>
      <c r="BL54" s="15">
        <v>1.973271</v>
      </c>
      <c r="BM54" s="15">
        <v>3.241816</v>
      </c>
      <c r="BN54" s="15">
        <v>3.82796</v>
      </c>
      <c r="BO54" s="15">
        <v>1.933271</v>
      </c>
      <c r="BP54" s="15">
        <v>-2.605931</v>
      </c>
      <c r="BQ54" s="15">
        <v>-2.605931</v>
      </c>
      <c r="BR54" s="15">
        <v>-2.605931</v>
      </c>
      <c r="BS54" s="15">
        <v>-2.605931</v>
      </c>
      <c r="BT54" s="15">
        <v>-2.605931</v>
      </c>
      <c r="BU54" s="15">
        <v>-2.605931</v>
      </c>
      <c r="BV54" s="15">
        <v>-2.605931</v>
      </c>
      <c r="BW54" s="15">
        <v>-2.605931</v>
      </c>
      <c r="BX54" s="15">
        <v>-2.605931</v>
      </c>
      <c r="BY54" s="15">
        <v>-2.605931</v>
      </c>
      <c r="BZ54" s="15">
        <v>-2.605931</v>
      </c>
      <c r="CA54" s="15">
        <v>-2.605931</v>
      </c>
      <c r="CB54" s="15">
        <v>-2.605931</v>
      </c>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c r="DB54" s="15"/>
      <c r="DC54" s="15"/>
      <c r="DD54" s="15"/>
      <c r="DE54" s="15"/>
      <c r="DF54" s="15"/>
      <c r="DG54" s="15"/>
      <c r="DH54" s="15"/>
      <c r="DI54" s="15"/>
      <c r="DJ54" s="15"/>
      <c r="DK54" s="15"/>
      <c r="DL54" s="15"/>
      <c r="DM54" s="15"/>
      <c r="DN54" s="15"/>
      <c r="DO54" s="15"/>
      <c r="DP54" s="15"/>
      <c r="DQ54" s="15"/>
      <c r="DR54" s="15"/>
      <c r="DS54" s="15"/>
      <c r="DT54" s="15"/>
      <c r="DU54" s="15"/>
      <c r="DV54" s="15"/>
      <c r="DW54" s="15"/>
      <c r="DX54" s="15"/>
      <c r="DY54" s="15"/>
      <c r="DZ54" s="15"/>
      <c r="EA54" s="15"/>
      <c r="EB54" s="15"/>
      <c r="EC54" s="15"/>
      <c r="ED54" s="15"/>
      <c r="EE54" s="15"/>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row>
    <row r="55" spans="1:233">
      <c r="A55" s="15">
        <v>-2.0194139999999998</v>
      </c>
      <c r="B55" s="15">
        <v>-0.68609200000000004</v>
      </c>
      <c r="C55" s="15">
        <v>0.67301299999999997</v>
      </c>
      <c r="D55" s="15">
        <v>1.0670329999999999</v>
      </c>
      <c r="E55" s="15">
        <v>1.7300549999999999</v>
      </c>
      <c r="F55" s="15">
        <v>0.37739299999999998</v>
      </c>
      <c r="G55" s="15">
        <v>-1.195282</v>
      </c>
      <c r="H55" s="15">
        <v>2.5138910000000001</v>
      </c>
      <c r="I55" s="15">
        <v>3.9501330000000001</v>
      </c>
      <c r="J55" s="15">
        <v>2.5350809999999999</v>
      </c>
      <c r="K55" s="15">
        <v>-1.610258</v>
      </c>
      <c r="L55" s="15">
        <v>-2.9844740000000001</v>
      </c>
      <c r="M55" s="15">
        <v>-3.462758</v>
      </c>
      <c r="N55" s="15">
        <v>-0.66019499999999998</v>
      </c>
      <c r="O55" s="15">
        <v>-0.327102</v>
      </c>
      <c r="P55" s="15">
        <v>0.28556900000000002</v>
      </c>
      <c r="Q55" s="15">
        <v>-1.448879</v>
      </c>
      <c r="R55" s="15">
        <v>-3.4170739999999999</v>
      </c>
      <c r="S55" s="15">
        <v>-4.1622830000000004</v>
      </c>
      <c r="T55" s="15">
        <v>-2.8711150000000001</v>
      </c>
      <c r="U55" s="15">
        <v>-1.75579</v>
      </c>
      <c r="V55" s="15">
        <v>2.9166270000000001</v>
      </c>
      <c r="W55" s="15">
        <v>3.1417639999999998</v>
      </c>
      <c r="X55" s="15">
        <v>1.752837</v>
      </c>
      <c r="Y55" s="15">
        <v>-0.71110600000000002</v>
      </c>
      <c r="Z55" s="15">
        <v>-1.239414</v>
      </c>
      <c r="AA55" s="15">
        <v>0.69084999999999996</v>
      </c>
      <c r="AB55" s="15">
        <v>-7.2485999999999995E-2</v>
      </c>
      <c r="AC55" s="15">
        <v>2.1825019999999999</v>
      </c>
      <c r="AD55" s="15">
        <v>2.69794</v>
      </c>
      <c r="AE55" s="15">
        <v>3.2517969999999998</v>
      </c>
      <c r="AF55" s="15">
        <v>2.8458450000000002</v>
      </c>
      <c r="AG55" s="15">
        <v>7.2253800000000004</v>
      </c>
      <c r="AH55" s="15">
        <v>7.1720170000000003</v>
      </c>
      <c r="AI55" s="15">
        <v>6.3827670000000003</v>
      </c>
      <c r="AJ55" s="15">
        <v>5.8131620000000002</v>
      </c>
      <c r="AK55" s="15">
        <v>1.2184269999999999</v>
      </c>
      <c r="AL55" s="15">
        <v>0.92938699999999996</v>
      </c>
      <c r="AM55" s="15">
        <v>-0.59145199999999998</v>
      </c>
      <c r="AN55" s="15">
        <v>-0.402341</v>
      </c>
      <c r="AO55" s="15">
        <v>0.76294899999999999</v>
      </c>
      <c r="AP55" s="15">
        <v>4.8272190000000004</v>
      </c>
      <c r="AQ55" s="15">
        <v>-9.946E-3</v>
      </c>
      <c r="AR55" s="15">
        <v>-0.26286799999999999</v>
      </c>
      <c r="AS55" s="15">
        <v>-0.69759199999999999</v>
      </c>
      <c r="AT55" s="15">
        <v>1.8471820000000001</v>
      </c>
      <c r="AU55" s="15">
        <v>0.57366399999999995</v>
      </c>
      <c r="AV55" s="15">
        <v>0.98234399999999999</v>
      </c>
      <c r="AW55" s="15">
        <v>-0.42663000000000001</v>
      </c>
      <c r="AX55" s="15">
        <v>-0.48980200000000002</v>
      </c>
      <c r="AY55" s="15">
        <v>0.52063499999999996</v>
      </c>
      <c r="AZ55" s="15">
        <v>1.9308449999999999</v>
      </c>
      <c r="BA55" s="15">
        <v>3.4662980000000001</v>
      </c>
      <c r="BB55" s="15">
        <v>3.333755</v>
      </c>
      <c r="BC55" s="15">
        <v>6.735862</v>
      </c>
      <c r="BD55" s="15">
        <v>6.5328929999999996</v>
      </c>
      <c r="BE55" s="15">
        <v>7.5605440000000002</v>
      </c>
      <c r="BF55" s="15">
        <v>4.5756249999999996</v>
      </c>
      <c r="BG55" s="15">
        <v>7.2829069999999998</v>
      </c>
      <c r="BH55" s="15">
        <v>6.0162880000000003</v>
      </c>
      <c r="BI55" s="15">
        <v>8.5314399999999999</v>
      </c>
      <c r="BJ55" s="15">
        <v>5.5522939999999998</v>
      </c>
      <c r="BK55" s="15">
        <v>7.6918959999999998</v>
      </c>
      <c r="BL55" s="15">
        <v>5.2956529999999997</v>
      </c>
      <c r="BM55" s="15">
        <v>4.0040430000000002</v>
      </c>
      <c r="BN55" s="15">
        <v>4.4748849999999996</v>
      </c>
      <c r="BO55" s="15">
        <v>3.8219720000000001</v>
      </c>
      <c r="BP55" s="15">
        <v>1.3261909999999999</v>
      </c>
      <c r="BQ55" s="15">
        <v>1.3261909999999999</v>
      </c>
      <c r="BR55" s="15">
        <v>1.3261909999999999</v>
      </c>
      <c r="BS55" s="15">
        <v>1.3261909999999999</v>
      </c>
      <c r="BT55" s="15">
        <v>1.3261909999999999</v>
      </c>
      <c r="BU55" s="15">
        <v>1.3261909999999999</v>
      </c>
      <c r="BV55" s="15">
        <v>1.3261909999999999</v>
      </c>
      <c r="BW55" s="15">
        <v>1.3261909999999999</v>
      </c>
      <c r="BX55" s="15">
        <v>1.3261909999999999</v>
      </c>
      <c r="BY55" s="15">
        <v>1.3261909999999999</v>
      </c>
      <c r="BZ55" s="15">
        <v>1.3261909999999999</v>
      </c>
      <c r="CA55" s="15">
        <v>1.3261909999999999</v>
      </c>
      <c r="CB55" s="15">
        <v>1.3261909999999999</v>
      </c>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c r="DB55" s="15"/>
      <c r="DC55" s="15"/>
      <c r="DD55" s="15"/>
      <c r="DE55" s="15"/>
      <c r="DF55" s="15"/>
      <c r="DG55" s="15"/>
      <c r="DH55" s="15"/>
      <c r="DI55" s="15"/>
      <c r="DJ55" s="15"/>
      <c r="DK55" s="15"/>
      <c r="DL55" s="15"/>
      <c r="DM55" s="15"/>
      <c r="DN55" s="15"/>
      <c r="DO55" s="15"/>
      <c r="DP55" s="15"/>
      <c r="DQ55" s="15"/>
      <c r="DR55" s="15"/>
      <c r="DS55" s="15"/>
      <c r="DT55" s="15"/>
      <c r="DU55" s="15"/>
      <c r="DV55" s="15"/>
      <c r="DW55" s="15"/>
      <c r="DX55" s="15"/>
      <c r="DY55" s="15"/>
      <c r="DZ55" s="15"/>
      <c r="EA55" s="15"/>
      <c r="EB55" s="15"/>
      <c r="EC55" s="15"/>
      <c r="ED55" s="15"/>
      <c r="EE55" s="15"/>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row>
    <row r="56" spans="1:233">
      <c r="A56" s="15">
        <v>-3.0475439999999998</v>
      </c>
      <c r="B56" s="15">
        <v>-0.37551600000000002</v>
      </c>
      <c r="C56" s="15">
        <v>-1.2558130000000001</v>
      </c>
      <c r="D56" s="15">
        <v>-2.0185759999999999</v>
      </c>
      <c r="E56" s="15">
        <v>-4.6990319999999999</v>
      </c>
      <c r="F56" s="15">
        <v>-7.7638210000000001</v>
      </c>
      <c r="G56" s="15">
        <v>-5.9776959999999999</v>
      </c>
      <c r="H56" s="15">
        <v>-6.6363500000000002</v>
      </c>
      <c r="I56" s="15">
        <v>-6.0147940000000002</v>
      </c>
      <c r="J56" s="15">
        <v>-4.4742309999999996</v>
      </c>
      <c r="K56" s="15">
        <v>-1.693203</v>
      </c>
      <c r="L56" s="15">
        <v>-4.4050180000000001</v>
      </c>
      <c r="M56" s="15">
        <v>-2.8072710000000001</v>
      </c>
      <c r="N56" s="15">
        <v>-1.247792</v>
      </c>
      <c r="O56" s="15">
        <v>-1.2396259999999999</v>
      </c>
      <c r="P56" s="15">
        <v>-1.6877200000000001</v>
      </c>
      <c r="Q56" s="15">
        <v>-3.1451880000000001</v>
      </c>
      <c r="R56" s="15">
        <v>-4.822031</v>
      </c>
      <c r="S56" s="15">
        <v>-3.5106190000000002</v>
      </c>
      <c r="T56" s="15">
        <v>-2.1931039999999999</v>
      </c>
      <c r="U56" s="15">
        <v>-0.62317199999999995</v>
      </c>
      <c r="V56" s="15">
        <v>-2.2700420000000001</v>
      </c>
      <c r="W56" s="15">
        <v>-6.5220060000000002</v>
      </c>
      <c r="X56" s="15">
        <v>-7.0467740000000001</v>
      </c>
      <c r="Y56" s="15">
        <v>-6.3019439999999998</v>
      </c>
      <c r="Z56" s="15">
        <v>-5.3138969999999999</v>
      </c>
      <c r="AA56" s="15">
        <v>-3.0944509999999998</v>
      </c>
      <c r="AB56" s="15">
        <v>-0.53666800000000003</v>
      </c>
      <c r="AC56" s="15">
        <v>-1.5195129999999999</v>
      </c>
      <c r="AD56" s="15">
        <v>-3.8347099999999998</v>
      </c>
      <c r="AE56" s="15">
        <v>-3.5530330000000001</v>
      </c>
      <c r="AF56" s="15">
        <v>1.682763</v>
      </c>
      <c r="AG56" s="15">
        <v>1.4229039999999999</v>
      </c>
      <c r="AH56" s="15">
        <v>6.7191070000000002</v>
      </c>
      <c r="AI56" s="15">
        <v>7.1467679999999998</v>
      </c>
      <c r="AJ56" s="15">
        <v>4.882193</v>
      </c>
      <c r="AK56" s="15">
        <v>2.1264630000000002</v>
      </c>
      <c r="AL56" s="15">
        <v>2.0215860000000001</v>
      </c>
      <c r="AM56" s="15">
        <v>4.7803089999999999</v>
      </c>
      <c r="AN56" s="15">
        <v>2.3901650000000001</v>
      </c>
      <c r="AO56" s="15">
        <v>1.3509960000000001</v>
      </c>
      <c r="AP56" s="15">
        <v>-0.40368900000000002</v>
      </c>
      <c r="AQ56" s="15">
        <v>-0.53721399999999997</v>
      </c>
      <c r="AR56" s="15">
        <v>-1.1768829999999999</v>
      </c>
      <c r="AS56" s="15">
        <v>0.48560399999999998</v>
      </c>
      <c r="AT56" s="15">
        <v>1.009544</v>
      </c>
      <c r="AU56" s="15">
        <v>1.52284</v>
      </c>
      <c r="AV56" s="15">
        <v>-4.0694280000000003</v>
      </c>
      <c r="AW56" s="15">
        <v>-1.0424389999999999</v>
      </c>
      <c r="AX56" s="15">
        <v>-4.6227830000000001</v>
      </c>
      <c r="AY56" s="15">
        <v>-1.968872</v>
      </c>
      <c r="AZ56" s="15">
        <v>0.52577600000000002</v>
      </c>
      <c r="BA56" s="15">
        <v>2.690947</v>
      </c>
      <c r="BB56" s="15">
        <v>3.9223240000000001</v>
      </c>
      <c r="BC56" s="15">
        <v>6.1110759999999997</v>
      </c>
      <c r="BD56" s="15">
        <v>6.2075379999999996</v>
      </c>
      <c r="BE56" s="15">
        <v>3.9020199999999998</v>
      </c>
      <c r="BF56" s="15">
        <v>6.3287909999999998</v>
      </c>
      <c r="BG56" s="15">
        <v>3.5792030000000001</v>
      </c>
      <c r="BH56" s="15">
        <v>4.1921059999999999</v>
      </c>
      <c r="BI56" s="15">
        <v>2.2398709999999999</v>
      </c>
      <c r="BJ56" s="15">
        <v>3.9042129999999999</v>
      </c>
      <c r="BK56" s="15">
        <v>1.8286849999999999</v>
      </c>
      <c r="BL56" s="15">
        <v>1.716648</v>
      </c>
      <c r="BM56" s="15">
        <v>1.2864629999999999</v>
      </c>
      <c r="BN56" s="15">
        <v>2.0249549999999998</v>
      </c>
      <c r="BO56" s="15">
        <v>1.102444</v>
      </c>
      <c r="BP56" s="15">
        <v>1.023139</v>
      </c>
      <c r="BQ56" s="15">
        <v>1.023139</v>
      </c>
      <c r="BR56" s="15">
        <v>1.023139</v>
      </c>
      <c r="BS56" s="15">
        <v>1.023139</v>
      </c>
      <c r="BT56" s="15">
        <v>1.023139</v>
      </c>
      <c r="BU56" s="15">
        <v>1.023139</v>
      </c>
      <c r="BV56" s="15">
        <v>1.023139</v>
      </c>
      <c r="BW56" s="15">
        <v>1.023139</v>
      </c>
      <c r="BX56" s="15">
        <v>1.023139</v>
      </c>
      <c r="BY56" s="15">
        <v>1.023139</v>
      </c>
      <c r="BZ56" s="15">
        <v>1.023139</v>
      </c>
      <c r="CA56" s="15">
        <v>1.023139</v>
      </c>
      <c r="CB56" s="15">
        <v>1.023139</v>
      </c>
      <c r="CC56" s="15"/>
      <c r="CD56" s="15"/>
      <c r="CE56" s="15"/>
      <c r="CF56" s="15"/>
      <c r="CG56" s="15"/>
      <c r="CH56" s="15"/>
      <c r="CI56" s="15"/>
      <c r="CJ56" s="15"/>
      <c r="CK56" s="15"/>
      <c r="CL56" s="15"/>
      <c r="CM56" s="15"/>
      <c r="CN56" s="15"/>
      <c r="CO56" s="15"/>
      <c r="CP56" s="15"/>
      <c r="CQ56" s="15"/>
      <c r="CR56" s="15"/>
      <c r="CS56" s="15"/>
      <c r="CT56" s="15"/>
      <c r="CU56" s="15"/>
      <c r="CV56" s="15"/>
      <c r="CW56" s="15"/>
      <c r="CX56" s="15"/>
      <c r="CY56" s="15"/>
      <c r="CZ56" s="15"/>
      <c r="DA56" s="15"/>
      <c r="DB56" s="15"/>
      <c r="DC56" s="15"/>
      <c r="DD56" s="15"/>
      <c r="DE56" s="15"/>
      <c r="DF56" s="15"/>
      <c r="DG56" s="15"/>
      <c r="DH56" s="15"/>
      <c r="DI56" s="15"/>
      <c r="DJ56" s="15"/>
      <c r="DK56" s="15"/>
      <c r="DL56" s="15"/>
      <c r="DM56" s="15"/>
      <c r="DN56" s="15"/>
      <c r="DO56" s="15"/>
      <c r="DP56" s="15"/>
      <c r="DQ56" s="15"/>
      <c r="DR56" s="15"/>
      <c r="DS56" s="15"/>
      <c r="DT56" s="15"/>
      <c r="DU56" s="15"/>
      <c r="DV56" s="15"/>
      <c r="DW56" s="15"/>
      <c r="DX56" s="15"/>
      <c r="DY56" s="15"/>
      <c r="DZ56" s="15"/>
      <c r="EA56" s="15"/>
      <c r="EB56" s="15"/>
      <c r="EC56" s="15"/>
      <c r="ED56" s="15"/>
      <c r="EE56" s="15"/>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row>
    <row r="57" spans="1:233">
      <c r="A57" s="15">
        <v>-5.1650799999999997</v>
      </c>
      <c r="B57" s="15">
        <v>-5.1612429999999998</v>
      </c>
      <c r="C57" s="15">
        <v>-6.6290849999999999</v>
      </c>
      <c r="D57" s="15">
        <v>-10.166128</v>
      </c>
      <c r="E57" s="15">
        <v>-7.4687260000000002</v>
      </c>
      <c r="F57" s="15">
        <v>-4.0480700000000001</v>
      </c>
      <c r="G57" s="15">
        <v>-3.2392210000000001</v>
      </c>
      <c r="H57" s="15">
        <v>-1.06158</v>
      </c>
      <c r="I57" s="15">
        <v>1.311693</v>
      </c>
      <c r="J57" s="15">
        <v>-4.589E-2</v>
      </c>
      <c r="K57" s="15">
        <v>1.8649089999999999</v>
      </c>
      <c r="L57" s="15">
        <v>4.4509030000000003</v>
      </c>
      <c r="M57" s="15">
        <v>6.3137600000000003</v>
      </c>
      <c r="N57" s="15">
        <v>7.8852440000000001</v>
      </c>
      <c r="O57" s="15">
        <v>6.0340990000000003</v>
      </c>
      <c r="P57" s="15">
        <v>5.4684020000000002</v>
      </c>
      <c r="Q57" s="15">
        <v>6.0103929999999997</v>
      </c>
      <c r="R57" s="15">
        <v>7.5127199999999998</v>
      </c>
      <c r="S57" s="15">
        <v>4.0354239999999999</v>
      </c>
      <c r="T57" s="15">
        <v>5.3405120000000004</v>
      </c>
      <c r="U57" s="15">
        <v>6.8495059999999999</v>
      </c>
      <c r="V57" s="15">
        <v>9.5504870000000004</v>
      </c>
      <c r="W57" s="15">
        <v>6.3501349999999999</v>
      </c>
      <c r="X57" s="15">
        <v>5.6645669999999999</v>
      </c>
      <c r="Y57" s="15">
        <v>6.0931059999999997</v>
      </c>
      <c r="Z57" s="15">
        <v>7.3271259999999998</v>
      </c>
      <c r="AA57" s="15">
        <v>9.1018480000000004</v>
      </c>
      <c r="AB57" s="15">
        <v>8.6064640000000008</v>
      </c>
      <c r="AC57" s="15">
        <v>6.3466389999999997</v>
      </c>
      <c r="AD57" s="15">
        <v>5.7134320000000001</v>
      </c>
      <c r="AE57" s="15">
        <v>3.534872</v>
      </c>
      <c r="AF57" s="15">
        <v>2.7248950000000001</v>
      </c>
      <c r="AG57" s="15">
        <v>2.512035</v>
      </c>
      <c r="AH57" s="15">
        <v>3.2634859999999999</v>
      </c>
      <c r="AI57" s="15">
        <v>3.1609820000000002</v>
      </c>
      <c r="AJ57" s="15">
        <v>6.2958369999999997</v>
      </c>
      <c r="AK57" s="15">
        <v>5.9863780000000002</v>
      </c>
      <c r="AL57" s="15">
        <v>5.5487590000000004</v>
      </c>
      <c r="AM57" s="15">
        <v>0.49961699999999998</v>
      </c>
      <c r="AN57" s="15">
        <v>0.19792399999999999</v>
      </c>
      <c r="AO57" s="15">
        <v>-0.60118300000000002</v>
      </c>
      <c r="AP57" s="15">
        <v>3.1880709999999999</v>
      </c>
      <c r="AQ57" s="15">
        <v>5.2902290000000001</v>
      </c>
      <c r="AR57" s="15">
        <v>5.9801729999999997</v>
      </c>
      <c r="AS57" s="15">
        <v>2.97749</v>
      </c>
      <c r="AT57" s="15">
        <v>-0.78690499999999997</v>
      </c>
      <c r="AU57" s="15">
        <v>0.20053799999999999</v>
      </c>
      <c r="AV57" s="15">
        <v>-3.9476499999999999</v>
      </c>
      <c r="AW57" s="15">
        <v>-3.3765489999999998</v>
      </c>
      <c r="AX57" s="15">
        <v>0.79669299999999998</v>
      </c>
      <c r="AY57" s="15">
        <v>3.1769370000000001</v>
      </c>
      <c r="AZ57" s="15">
        <v>5.2423640000000002</v>
      </c>
      <c r="BA57" s="15">
        <v>6.0536849999999998</v>
      </c>
      <c r="BB57" s="15">
        <v>9.0320599999999995</v>
      </c>
      <c r="BC57" s="15">
        <v>7.3052760000000001</v>
      </c>
      <c r="BD57" s="15">
        <v>4.4348609999999997</v>
      </c>
      <c r="BE57" s="15">
        <v>6.5260910000000001</v>
      </c>
      <c r="BF57" s="15">
        <v>4.9270350000000001</v>
      </c>
      <c r="BG57" s="15">
        <v>6.4517740000000003</v>
      </c>
      <c r="BH57" s="15">
        <v>5.290953</v>
      </c>
      <c r="BI57" s="15">
        <v>1.524599</v>
      </c>
      <c r="BJ57" s="15">
        <v>3.3252470000000001</v>
      </c>
      <c r="BK57" s="15">
        <v>2.6144949999999998</v>
      </c>
      <c r="BL57" s="15">
        <v>2.6989510000000001</v>
      </c>
      <c r="BM57" s="15">
        <v>5.8224470000000004</v>
      </c>
      <c r="BN57" s="15">
        <v>3.2114549999999999</v>
      </c>
      <c r="BO57" s="15">
        <v>6.6745739999999998</v>
      </c>
      <c r="BP57" s="15">
        <v>7.0613060000000001</v>
      </c>
      <c r="BQ57" s="15">
        <v>7.0613060000000001</v>
      </c>
      <c r="BR57" s="15">
        <v>7.0613060000000001</v>
      </c>
      <c r="BS57" s="15">
        <v>7.0613060000000001</v>
      </c>
      <c r="BT57" s="15">
        <v>7.0613060000000001</v>
      </c>
      <c r="BU57" s="15">
        <v>7.0613060000000001</v>
      </c>
      <c r="BV57" s="15">
        <v>7.0613060000000001</v>
      </c>
      <c r="BW57" s="15">
        <v>7.0613060000000001</v>
      </c>
      <c r="BX57" s="15">
        <v>7.0613060000000001</v>
      </c>
      <c r="BY57" s="15">
        <v>7.0613060000000001</v>
      </c>
      <c r="BZ57" s="15">
        <v>7.0613060000000001</v>
      </c>
      <c r="CA57" s="15">
        <v>7.0613060000000001</v>
      </c>
      <c r="CB57" s="15">
        <v>7.0613060000000001</v>
      </c>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row>
    <row r="58" spans="1:233">
      <c r="A58" s="15">
        <v>-3.2111230000000002</v>
      </c>
      <c r="B58" s="15">
        <v>-4.2913629999999996</v>
      </c>
      <c r="C58" s="15">
        <v>-3.0649649999999999</v>
      </c>
      <c r="D58" s="15">
        <v>-2.1919369999999998</v>
      </c>
      <c r="E58" s="15">
        <v>0.17552599999999999</v>
      </c>
      <c r="F58" s="15">
        <v>2.3399809999999999</v>
      </c>
      <c r="G58" s="15">
        <v>4.800414</v>
      </c>
      <c r="H58" s="15">
        <v>3.0696110000000001</v>
      </c>
      <c r="I58" s="15">
        <v>1.136876</v>
      </c>
      <c r="J58" s="15">
        <v>0.48957200000000001</v>
      </c>
      <c r="K58" s="15">
        <v>0.498145</v>
      </c>
      <c r="L58" s="15">
        <v>-0.90311900000000001</v>
      </c>
      <c r="M58" s="15">
        <v>-1.0839669999999999</v>
      </c>
      <c r="N58" s="15">
        <v>-0.700573</v>
      </c>
      <c r="O58" s="15">
        <v>-2.430247</v>
      </c>
      <c r="P58" s="15">
        <v>0.32295600000000002</v>
      </c>
      <c r="Q58" s="15">
        <v>-3.7364280000000001</v>
      </c>
      <c r="R58" s="15">
        <v>-5.5108350000000002</v>
      </c>
      <c r="S58" s="15">
        <v>-7.3388619999999998</v>
      </c>
      <c r="T58" s="15">
        <v>-6.947235</v>
      </c>
      <c r="U58" s="15">
        <v>-3.093394</v>
      </c>
      <c r="V58" s="15">
        <v>-2.6561029999999999</v>
      </c>
      <c r="W58" s="15">
        <v>-2.5312860000000001</v>
      </c>
      <c r="X58" s="15">
        <v>-5.4875299999999996</v>
      </c>
      <c r="Y58" s="15">
        <v>-1.4642470000000001</v>
      </c>
      <c r="Z58" s="15">
        <v>-2.760554</v>
      </c>
      <c r="AA58" s="15">
        <v>-4.7870309999999998</v>
      </c>
      <c r="AB58" s="15">
        <v>-0.11982</v>
      </c>
      <c r="AC58" s="15">
        <v>1.0681510000000001</v>
      </c>
      <c r="AD58" s="15">
        <v>4.5941049999999999</v>
      </c>
      <c r="AE58" s="15">
        <v>4.3956540000000004</v>
      </c>
      <c r="AF58" s="15">
        <v>1.1164540000000001</v>
      </c>
      <c r="AG58" s="15">
        <v>2.0289619999999999</v>
      </c>
      <c r="AH58" s="15">
        <v>-0.75798600000000005</v>
      </c>
      <c r="AI58" s="15">
        <v>0.45424599999999998</v>
      </c>
      <c r="AJ58" s="15">
        <v>-1.299358</v>
      </c>
      <c r="AK58" s="15">
        <v>-1.335796</v>
      </c>
      <c r="AL58" s="15">
        <v>-1.2665329999999999</v>
      </c>
      <c r="AM58" s="15">
        <v>-2.806635</v>
      </c>
      <c r="AN58" s="15">
        <v>-0.328239</v>
      </c>
      <c r="AO58" s="15">
        <v>0.333368</v>
      </c>
      <c r="AP58" s="15">
        <v>-0.78820199999999996</v>
      </c>
      <c r="AQ58" s="15">
        <v>0.84194199999999997</v>
      </c>
      <c r="AR58" s="15">
        <v>-0.90387899999999999</v>
      </c>
      <c r="AS58" s="15">
        <v>-2.0794790000000001</v>
      </c>
      <c r="AT58" s="15">
        <v>-0.99927600000000005</v>
      </c>
      <c r="AU58" s="15">
        <v>-0.60331100000000004</v>
      </c>
      <c r="AV58" s="15">
        <v>-2.7330830000000002</v>
      </c>
      <c r="AW58" s="15">
        <v>-2.606131</v>
      </c>
      <c r="AX58" s="15">
        <v>-1.640055</v>
      </c>
      <c r="AY58" s="15">
        <v>-3.229981</v>
      </c>
      <c r="AZ58" s="15">
        <v>-2.1367690000000001</v>
      </c>
      <c r="BA58" s="15">
        <v>-0.39848299999999998</v>
      </c>
      <c r="BB58" s="15">
        <v>2.3684229999999999</v>
      </c>
      <c r="BC58" s="15">
        <v>0.23765800000000001</v>
      </c>
      <c r="BD58" s="15">
        <v>-1.857294</v>
      </c>
      <c r="BE58" s="15">
        <v>-2.0916459999999999</v>
      </c>
      <c r="BF58" s="15">
        <v>-1.0014989999999999</v>
      </c>
      <c r="BG58" s="15">
        <v>-3.9679250000000001</v>
      </c>
      <c r="BH58" s="15">
        <v>-0.978074</v>
      </c>
      <c r="BI58" s="15">
        <v>-0.45868100000000001</v>
      </c>
      <c r="BJ58" s="15">
        <v>-2.2013440000000002</v>
      </c>
      <c r="BK58" s="15">
        <v>-5.0715459999999997</v>
      </c>
      <c r="BL58" s="15">
        <v>-7.389532</v>
      </c>
      <c r="BM58" s="15">
        <v>-7.0962180000000004</v>
      </c>
      <c r="BN58" s="15">
        <v>-4.9106860000000001</v>
      </c>
      <c r="BO58" s="15">
        <v>-5.4219619999999997</v>
      </c>
      <c r="BP58" s="15">
        <v>-1.6480239999999999</v>
      </c>
      <c r="BQ58" s="15">
        <v>-1.6480239999999999</v>
      </c>
      <c r="BR58" s="15">
        <v>-1.6480239999999999</v>
      </c>
      <c r="BS58" s="15">
        <v>-1.6480239999999999</v>
      </c>
      <c r="BT58" s="15">
        <v>-1.6480239999999999</v>
      </c>
      <c r="BU58" s="15">
        <v>-1.6480239999999999</v>
      </c>
      <c r="BV58" s="15">
        <v>-1.6480239999999999</v>
      </c>
      <c r="BW58" s="15">
        <v>-1.6480239999999999</v>
      </c>
      <c r="BX58" s="15">
        <v>-1.6480239999999999</v>
      </c>
      <c r="BY58" s="15">
        <v>-1.6480239999999999</v>
      </c>
      <c r="BZ58" s="15">
        <v>-1.6480239999999999</v>
      </c>
      <c r="CA58" s="15">
        <v>-1.6480239999999999</v>
      </c>
      <c r="CB58" s="15">
        <v>-1.6480239999999999</v>
      </c>
      <c r="CC58" s="15"/>
      <c r="CD58" s="15"/>
      <c r="CE58" s="15"/>
      <c r="CF58" s="15"/>
      <c r="CG58" s="15"/>
      <c r="CH58" s="15"/>
      <c r="CI58" s="15"/>
      <c r="CJ58" s="15"/>
      <c r="CK58" s="15"/>
      <c r="CL58" s="15"/>
      <c r="CM58" s="15"/>
      <c r="CN58" s="15"/>
      <c r="CO58" s="15"/>
      <c r="CP58" s="15"/>
      <c r="CQ58" s="15"/>
      <c r="CR58" s="15"/>
      <c r="CS58" s="15"/>
      <c r="CT58" s="15"/>
      <c r="CU58" s="15"/>
      <c r="CV58" s="15"/>
      <c r="CW58" s="15"/>
      <c r="CX58" s="15"/>
      <c r="CY58" s="15"/>
      <c r="CZ58" s="15"/>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row>
    <row r="59" spans="1:233">
      <c r="A59" s="15">
        <v>-4.1468040000000004</v>
      </c>
      <c r="B59" s="15">
        <v>-5.0860219999999998</v>
      </c>
      <c r="C59" s="15">
        <v>-8.385453</v>
      </c>
      <c r="D59" s="15">
        <v>-8.5988760000000006</v>
      </c>
      <c r="E59" s="15">
        <v>-4.9600169999999997</v>
      </c>
      <c r="F59" s="15">
        <v>-6.2645220000000004</v>
      </c>
      <c r="G59" s="15">
        <v>-2.4881720000000001</v>
      </c>
      <c r="H59" s="15">
        <v>-4.9743700000000004</v>
      </c>
      <c r="I59" s="15">
        <v>-6.6226950000000002</v>
      </c>
      <c r="J59" s="15">
        <v>-6.1460530000000002</v>
      </c>
      <c r="K59" s="15">
        <v>-7.4733910000000003</v>
      </c>
      <c r="L59" s="15">
        <v>-9.0413960000000007</v>
      </c>
      <c r="M59" s="15">
        <v>-10.999905999999999</v>
      </c>
      <c r="N59" s="15">
        <v>-9.8415140000000001</v>
      </c>
      <c r="O59" s="15">
        <v>-7.7048579999999998</v>
      </c>
      <c r="P59" s="15">
        <v>-6.4779720000000003</v>
      </c>
      <c r="Q59" s="15">
        <v>-3.3442479999999999</v>
      </c>
      <c r="R59" s="15">
        <v>-5.4608270000000001</v>
      </c>
      <c r="S59" s="15">
        <v>-2.094881</v>
      </c>
      <c r="T59" s="15">
        <v>-3.9068640000000001</v>
      </c>
      <c r="U59" s="15">
        <v>-8.0023739999999997</v>
      </c>
      <c r="V59" s="15">
        <v>-5.5796650000000003</v>
      </c>
      <c r="W59" s="15">
        <v>-3.7665690000000001</v>
      </c>
      <c r="X59" s="15">
        <v>-2.583456</v>
      </c>
      <c r="Y59" s="15">
        <v>-0.72538199999999997</v>
      </c>
      <c r="Z59" s="15">
        <v>-3.6814990000000001</v>
      </c>
      <c r="AA59" s="15">
        <v>-3.8476819999999998</v>
      </c>
      <c r="AB59" s="15">
        <v>-4.2921339999999999</v>
      </c>
      <c r="AC59" s="15">
        <v>-1.507387</v>
      </c>
      <c r="AD59" s="15">
        <v>-3.192599</v>
      </c>
      <c r="AE59" s="15">
        <v>-2.3386110000000002</v>
      </c>
      <c r="AF59" s="15">
        <v>-2.2146629999999998</v>
      </c>
      <c r="AG59" s="15">
        <v>-3.8319380000000001</v>
      </c>
      <c r="AH59" s="15">
        <v>-3.7763740000000001</v>
      </c>
      <c r="AI59" s="15">
        <v>-0.14177799999999999</v>
      </c>
      <c r="AJ59" s="15">
        <v>-1.1728639999999999</v>
      </c>
      <c r="AK59" s="15">
        <v>-1.6911119999999999</v>
      </c>
      <c r="AL59" s="15">
        <v>-2.6719469999999998</v>
      </c>
      <c r="AM59" s="15">
        <v>-3.2450580000000002</v>
      </c>
      <c r="AN59" s="15">
        <v>-3.7339190000000002</v>
      </c>
      <c r="AO59" s="15">
        <v>-2.193641</v>
      </c>
      <c r="AP59" s="15">
        <v>-3.1985830000000002</v>
      </c>
      <c r="AQ59" s="15">
        <v>-5.5412949999999999</v>
      </c>
      <c r="AR59" s="15">
        <v>-3.7526790000000001</v>
      </c>
      <c r="AS59" s="15">
        <v>-1.897912</v>
      </c>
      <c r="AT59" s="15">
        <v>0.46847299999999997</v>
      </c>
      <c r="AU59" s="15">
        <v>3.2569910000000002</v>
      </c>
      <c r="AV59" s="15">
        <v>0.38004700000000002</v>
      </c>
      <c r="AW59" s="15">
        <v>-3.625562</v>
      </c>
      <c r="AX59" s="15">
        <v>-3.4535100000000001</v>
      </c>
      <c r="AY59" s="15">
        <v>-5.0793179999999998</v>
      </c>
      <c r="AZ59" s="15">
        <v>-4.5874889999999997</v>
      </c>
      <c r="BA59" s="15">
        <v>-3.178687</v>
      </c>
      <c r="BB59" s="15">
        <v>-0.65383899999999995</v>
      </c>
      <c r="BC59" s="15">
        <v>1.3531629999999999</v>
      </c>
      <c r="BD59" s="15">
        <v>4.1497219999999997</v>
      </c>
      <c r="BE59" s="15">
        <v>3.6249289999999998</v>
      </c>
      <c r="BF59" s="15">
        <v>3.4466039999999998</v>
      </c>
      <c r="BG59" s="15">
        <v>1.833742</v>
      </c>
      <c r="BH59" s="15">
        <v>-0.49909799999999999</v>
      </c>
      <c r="BI59" s="15">
        <v>3.0529950000000001</v>
      </c>
      <c r="BJ59" s="15">
        <v>2.1228850000000001</v>
      </c>
      <c r="BK59" s="15">
        <v>1.4114040000000001</v>
      </c>
      <c r="BL59" s="15">
        <v>1.9095800000000001</v>
      </c>
      <c r="BM59" s="15">
        <v>3.5950410000000002</v>
      </c>
      <c r="BN59" s="15">
        <v>-0.64464299999999997</v>
      </c>
      <c r="BO59" s="15">
        <v>0.18206700000000001</v>
      </c>
      <c r="BP59" s="15">
        <v>-1.932782</v>
      </c>
      <c r="BQ59" s="15">
        <v>-1.932782</v>
      </c>
      <c r="BR59" s="15">
        <v>-1.932782</v>
      </c>
      <c r="BS59" s="15">
        <v>-1.932782</v>
      </c>
      <c r="BT59" s="15">
        <v>-1.932782</v>
      </c>
      <c r="BU59" s="15">
        <v>-1.932782</v>
      </c>
      <c r="BV59" s="15">
        <v>-1.932782</v>
      </c>
      <c r="BW59" s="15">
        <v>-1.932782</v>
      </c>
      <c r="BX59" s="15">
        <v>-1.932782</v>
      </c>
      <c r="BY59" s="15">
        <v>-1.932782</v>
      </c>
      <c r="BZ59" s="15">
        <v>-1.932782</v>
      </c>
      <c r="CA59" s="15">
        <v>-1.932782</v>
      </c>
      <c r="CB59" s="15">
        <v>-1.932782</v>
      </c>
      <c r="CC59" s="15"/>
      <c r="CD59" s="15"/>
      <c r="CE59" s="15"/>
      <c r="CF59" s="15"/>
      <c r="CG59" s="15"/>
      <c r="CH59" s="15"/>
      <c r="CI59" s="15"/>
      <c r="CJ59" s="15"/>
      <c r="CK59" s="15"/>
      <c r="CL59" s="15"/>
      <c r="CM59" s="15"/>
      <c r="CN59" s="15"/>
      <c r="CO59" s="15"/>
      <c r="CP59" s="15"/>
      <c r="CQ59" s="15"/>
      <c r="CR59" s="15"/>
      <c r="CS59" s="15"/>
      <c r="CT59" s="15"/>
      <c r="CU59" s="15"/>
      <c r="CV59" s="15"/>
      <c r="CW59" s="15"/>
      <c r="CX59" s="15"/>
      <c r="CY59" s="15"/>
      <c r="CZ59" s="15"/>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row>
    <row r="60" spans="1:233">
      <c r="A60" s="15">
        <v>-1.0420180000000001</v>
      </c>
      <c r="B60" s="15">
        <v>-1.357693</v>
      </c>
      <c r="C60" s="15">
        <v>-3.8356219999999999</v>
      </c>
      <c r="D60" s="15">
        <v>-2.7839680000000002</v>
      </c>
      <c r="E60" s="15">
        <v>-1.3036369999999999</v>
      </c>
      <c r="F60" s="15">
        <v>-1.551836</v>
      </c>
      <c r="G60" s="15">
        <v>-2.315528</v>
      </c>
      <c r="H60" s="15">
        <v>-1.384833</v>
      </c>
      <c r="I60" s="15">
        <v>1.1539060000000001</v>
      </c>
      <c r="J60" s="15">
        <v>2.3936220000000001</v>
      </c>
      <c r="K60" s="15">
        <v>-0.13031999999999999</v>
      </c>
      <c r="L60" s="15">
        <v>-1.592387</v>
      </c>
      <c r="M60" s="15">
        <v>-2.0427119999999999</v>
      </c>
      <c r="N60" s="15">
        <v>1.1730100000000001</v>
      </c>
      <c r="O60" s="15">
        <v>1.0753870000000001</v>
      </c>
      <c r="P60" s="15">
        <v>1.2356020000000001</v>
      </c>
      <c r="Q60" s="15">
        <v>3.5275449999999999</v>
      </c>
      <c r="R60" s="15">
        <v>6.7391180000000004</v>
      </c>
      <c r="S60" s="15">
        <v>3.170013</v>
      </c>
      <c r="T60" s="15">
        <v>3.006221</v>
      </c>
      <c r="U60" s="15">
        <v>5.0800850000000004</v>
      </c>
      <c r="V60" s="15">
        <v>1.7051970000000001</v>
      </c>
      <c r="W60" s="15">
        <v>3.5569310000000001</v>
      </c>
      <c r="X60" s="15">
        <v>4.5974370000000002</v>
      </c>
      <c r="Y60" s="15">
        <v>1.93716</v>
      </c>
      <c r="Z60" s="15">
        <v>1.3373429999999999</v>
      </c>
      <c r="AA60" s="15">
        <v>2.005522</v>
      </c>
      <c r="AB60" s="15">
        <v>4.2760530000000001</v>
      </c>
      <c r="AC60" s="15">
        <v>3.5414629999999998</v>
      </c>
      <c r="AD60" s="15">
        <v>-1.3461270000000001</v>
      </c>
      <c r="AE60" s="15">
        <v>-3.611307</v>
      </c>
      <c r="AF60" s="15">
        <v>-0.62806600000000001</v>
      </c>
      <c r="AG60" s="15">
        <v>-2.5960359999999998</v>
      </c>
      <c r="AH60" s="15">
        <v>-0.122887</v>
      </c>
      <c r="AI60" s="15">
        <v>3.5296340000000002</v>
      </c>
      <c r="AJ60" s="15">
        <v>2.1112099999999998</v>
      </c>
      <c r="AK60" s="15">
        <v>2.509506</v>
      </c>
      <c r="AL60" s="15">
        <v>0.48119899999999999</v>
      </c>
      <c r="AM60" s="15">
        <v>-0.90865099999999999</v>
      </c>
      <c r="AN60" s="15">
        <v>0.40472200000000003</v>
      </c>
      <c r="AO60" s="15">
        <v>-1.391554</v>
      </c>
      <c r="AP60" s="15">
        <v>-0.267455</v>
      </c>
      <c r="AQ60" s="15">
        <v>0.24203</v>
      </c>
      <c r="AR60" s="15">
        <v>1.698399</v>
      </c>
      <c r="AS60" s="15">
        <v>3.5123000000000001E-2</v>
      </c>
      <c r="AT60" s="15">
        <v>0.15325800000000001</v>
      </c>
      <c r="AU60" s="15">
        <v>1.097353</v>
      </c>
      <c r="AV60" s="15">
        <v>1.0259419999999999</v>
      </c>
      <c r="AW60" s="15">
        <v>0.52596399999999999</v>
      </c>
      <c r="AX60" s="15">
        <v>0.86256299999999997</v>
      </c>
      <c r="AY60" s="15">
        <v>-1.1368149999999999</v>
      </c>
      <c r="AZ60" s="15">
        <v>6.0850000000000001E-3</v>
      </c>
      <c r="BA60" s="15">
        <v>0.52172300000000005</v>
      </c>
      <c r="BB60" s="15">
        <v>2.2663519999999999</v>
      </c>
      <c r="BC60" s="15">
        <v>3.2546330000000001</v>
      </c>
      <c r="BD60" s="15">
        <v>6.0896780000000001</v>
      </c>
      <c r="BE60" s="15">
        <v>7.6634359999999999</v>
      </c>
      <c r="BF60" s="15">
        <v>8.6004290000000001</v>
      </c>
      <c r="BG60" s="15">
        <v>8.0802589999999999</v>
      </c>
      <c r="BH60" s="15">
        <v>3.5230199999999998</v>
      </c>
      <c r="BI60" s="15">
        <v>-0.43837199999999998</v>
      </c>
      <c r="BJ60" s="15">
        <v>1.1434709999999999</v>
      </c>
      <c r="BK60" s="15">
        <v>0.58594400000000002</v>
      </c>
      <c r="BL60" s="15">
        <v>-0.28134900000000002</v>
      </c>
      <c r="BM60" s="15">
        <v>-0.25867099999999998</v>
      </c>
      <c r="BN60" s="15">
        <v>0.613344</v>
      </c>
      <c r="BO60" s="15">
        <v>-0.70064199999999999</v>
      </c>
      <c r="BP60" s="15">
        <v>-2.115186</v>
      </c>
      <c r="BQ60" s="15">
        <v>-2.115186</v>
      </c>
      <c r="BR60" s="15">
        <v>-2.115186</v>
      </c>
      <c r="BS60" s="15">
        <v>-2.115186</v>
      </c>
      <c r="BT60" s="15">
        <v>-2.115186</v>
      </c>
      <c r="BU60" s="15">
        <v>-2.115186</v>
      </c>
      <c r="BV60" s="15">
        <v>-2.115186</v>
      </c>
      <c r="BW60" s="15">
        <v>-2.115186</v>
      </c>
      <c r="BX60" s="15">
        <v>-2.115186</v>
      </c>
      <c r="BY60" s="15">
        <v>-2.115186</v>
      </c>
      <c r="BZ60" s="15">
        <v>-2.115186</v>
      </c>
      <c r="CA60" s="15">
        <v>-2.115186</v>
      </c>
      <c r="CB60" s="15">
        <v>-2.115186</v>
      </c>
      <c r="CC60" s="15"/>
      <c r="CD60" s="15"/>
      <c r="CE60" s="15"/>
      <c r="CF60" s="15"/>
      <c r="CG60" s="15"/>
      <c r="CH60" s="15"/>
      <c r="CI60" s="15"/>
      <c r="CJ60" s="15"/>
      <c r="CK60" s="15"/>
      <c r="CL60" s="15"/>
      <c r="CM60" s="15"/>
      <c r="CN60" s="15"/>
      <c r="CO60" s="15"/>
      <c r="CP60" s="15"/>
      <c r="CQ60" s="15"/>
      <c r="CR60" s="15"/>
      <c r="CS60" s="15"/>
      <c r="CT60" s="15"/>
      <c r="CU60" s="15"/>
      <c r="CV60" s="15"/>
      <c r="CW60" s="15"/>
      <c r="CX60" s="15"/>
      <c r="CY60" s="15"/>
      <c r="CZ60" s="15"/>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row>
    <row r="61" spans="1:233">
      <c r="A61" s="15">
        <v>0.159943</v>
      </c>
      <c r="B61" s="15">
        <v>-2.1426379999999998</v>
      </c>
      <c r="C61" s="15">
        <v>-0.78805199999999997</v>
      </c>
      <c r="D61" s="15">
        <v>-2.2535029999999998</v>
      </c>
      <c r="E61" s="15">
        <v>-0.44682500000000003</v>
      </c>
      <c r="F61" s="15">
        <v>2.1769349999999998</v>
      </c>
      <c r="G61" s="15">
        <v>1.308864</v>
      </c>
      <c r="H61" s="15">
        <v>-1.3386929999999999</v>
      </c>
      <c r="I61" s="15">
        <v>0.751911</v>
      </c>
      <c r="J61" s="15">
        <v>-0.83013400000000004</v>
      </c>
      <c r="K61" s="15">
        <v>0.933342</v>
      </c>
      <c r="L61" s="15">
        <v>3.549032</v>
      </c>
      <c r="M61" s="15">
        <v>3.1643759999999999</v>
      </c>
      <c r="N61" s="15">
        <v>0.51998200000000006</v>
      </c>
      <c r="O61" s="15">
        <v>2.426825</v>
      </c>
      <c r="P61" s="15">
        <v>-1.5485800000000001</v>
      </c>
      <c r="Q61" s="15">
        <v>-3.1668430000000001</v>
      </c>
      <c r="R61" s="15">
        <v>-2.9378139999999999</v>
      </c>
      <c r="S61" s="15">
        <v>-5.5862170000000004</v>
      </c>
      <c r="T61" s="15">
        <v>-3.5660419999999999</v>
      </c>
      <c r="U61" s="15">
        <v>-0.70245400000000002</v>
      </c>
      <c r="V61" s="15">
        <v>-0.78181900000000004</v>
      </c>
      <c r="W61" s="15">
        <v>-2.3907630000000002</v>
      </c>
      <c r="X61" s="15">
        <v>1.116603</v>
      </c>
      <c r="Y61" s="15">
        <v>0.95303099999999996</v>
      </c>
      <c r="Z61" s="15">
        <v>2.7684669999999998</v>
      </c>
      <c r="AA61" s="15">
        <v>0.85075699999999999</v>
      </c>
      <c r="AB61" s="15">
        <v>-0.68785799999999997</v>
      </c>
      <c r="AC61" s="15">
        <v>2.652666</v>
      </c>
      <c r="AD61" s="15">
        <v>0.79365799999999997</v>
      </c>
      <c r="AE61" s="15">
        <v>0.65537100000000004</v>
      </c>
      <c r="AF61" s="15">
        <v>1.7262029999999999</v>
      </c>
      <c r="AG61" s="15">
        <v>4.7790889999999999</v>
      </c>
      <c r="AH61" s="15">
        <v>2.7171919999999998</v>
      </c>
      <c r="AI61" s="15">
        <v>2.9300869999999999</v>
      </c>
      <c r="AJ61" s="15">
        <v>2.7331219999999998</v>
      </c>
      <c r="AK61" s="15">
        <v>3.8136679999999998</v>
      </c>
      <c r="AL61" s="15">
        <v>4.5935240000000004</v>
      </c>
      <c r="AM61" s="15">
        <v>5.9674889999999996</v>
      </c>
      <c r="AN61" s="15">
        <v>2.0047869999999999</v>
      </c>
      <c r="AO61" s="15">
        <v>1.077955</v>
      </c>
      <c r="AP61" s="15">
        <v>-0.124116</v>
      </c>
      <c r="AQ61" s="15">
        <v>0.204066</v>
      </c>
      <c r="AR61" s="15">
        <v>3.1820369999999998</v>
      </c>
      <c r="AS61" s="15">
        <v>1.024732</v>
      </c>
      <c r="AT61" s="15">
        <v>-3.169781</v>
      </c>
      <c r="AU61" s="15">
        <v>-3.3979509999999999</v>
      </c>
      <c r="AV61" s="15">
        <v>1.904803</v>
      </c>
      <c r="AW61" s="15">
        <v>-0.96513199999999999</v>
      </c>
      <c r="AX61" s="15">
        <v>2.7719290000000001</v>
      </c>
      <c r="AY61" s="15">
        <v>0.53296600000000005</v>
      </c>
      <c r="AZ61" s="15">
        <v>1.688839</v>
      </c>
      <c r="BA61" s="15">
        <v>4.6998860000000002</v>
      </c>
      <c r="BB61" s="15">
        <v>6.5664220000000002</v>
      </c>
      <c r="BC61" s="15">
        <v>0.26247999999999999</v>
      </c>
      <c r="BD61" s="15">
        <v>-2.10534</v>
      </c>
      <c r="BE61" s="15">
        <v>9.8211000000000007E-2</v>
      </c>
      <c r="BF61" s="15">
        <v>-0.65138200000000002</v>
      </c>
      <c r="BG61" s="15">
        <v>3.6488309999999999</v>
      </c>
      <c r="BH61" s="15">
        <v>4.809558</v>
      </c>
      <c r="BI61" s="15">
        <v>5.2113370000000003</v>
      </c>
      <c r="BJ61" s="15">
        <v>2.1040999999999999</v>
      </c>
      <c r="BK61" s="15">
        <v>3.6466609999999999</v>
      </c>
      <c r="BL61" s="15">
        <v>2.5577380000000001</v>
      </c>
      <c r="BM61" s="15">
        <v>1.874681</v>
      </c>
      <c r="BN61" s="15">
        <v>1.2097819999999999</v>
      </c>
      <c r="BO61" s="15">
        <v>3.3040319999999999</v>
      </c>
      <c r="BP61" s="15">
        <v>6.8561100000000001</v>
      </c>
      <c r="BQ61" s="15">
        <v>6.8561100000000001</v>
      </c>
      <c r="BR61" s="15">
        <v>6.8561100000000001</v>
      </c>
      <c r="BS61" s="15">
        <v>6.8561100000000001</v>
      </c>
      <c r="BT61" s="15">
        <v>6.8561100000000001</v>
      </c>
      <c r="BU61" s="15">
        <v>6.8561100000000001</v>
      </c>
      <c r="BV61" s="15">
        <v>6.8561100000000001</v>
      </c>
      <c r="BW61" s="15">
        <v>6.8561100000000001</v>
      </c>
      <c r="BX61" s="15">
        <v>6.8561100000000001</v>
      </c>
      <c r="BY61" s="15">
        <v>6.8561100000000001</v>
      </c>
      <c r="BZ61" s="15">
        <v>6.8561100000000001</v>
      </c>
      <c r="CA61" s="15">
        <v>6.8561100000000001</v>
      </c>
      <c r="CB61" s="15">
        <v>6.8561100000000001</v>
      </c>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row>
    <row r="62" spans="1:233">
      <c r="A62" s="15">
        <v>-1.1725589999999999</v>
      </c>
      <c r="B62" s="15">
        <v>-5.1937959999999999</v>
      </c>
      <c r="C62" s="15">
        <v>-7.0990859999999998</v>
      </c>
      <c r="D62" s="15">
        <v>-6.746327</v>
      </c>
      <c r="E62" s="15">
        <v>-8.3102370000000008</v>
      </c>
      <c r="F62" s="15">
        <v>-5.3375599999999999</v>
      </c>
      <c r="G62" s="15">
        <v>-1.358117</v>
      </c>
      <c r="H62" s="15">
        <v>3.314543</v>
      </c>
      <c r="I62" s="15">
        <v>-2.2131059999999998</v>
      </c>
      <c r="J62" s="15">
        <v>-0.93424099999999999</v>
      </c>
      <c r="K62" s="15">
        <v>-1.05732</v>
      </c>
      <c r="L62" s="15">
        <v>-5.3588999999999998E-2</v>
      </c>
      <c r="M62" s="15">
        <v>-2.8967170000000002</v>
      </c>
      <c r="N62" s="15">
        <v>-2.4010669999999998</v>
      </c>
      <c r="O62" s="15">
        <v>-1.461854</v>
      </c>
      <c r="P62" s="15">
        <v>0.196187</v>
      </c>
      <c r="Q62" s="15">
        <v>1.001528</v>
      </c>
      <c r="R62" s="15">
        <v>4.268256</v>
      </c>
      <c r="S62" s="15">
        <v>1.2479709999999999</v>
      </c>
      <c r="T62" s="15">
        <v>2.4597250000000002</v>
      </c>
      <c r="U62" s="15">
        <v>1.960388</v>
      </c>
      <c r="V62" s="15">
        <v>3.2579039999999999</v>
      </c>
      <c r="W62" s="15">
        <v>0.55952000000000002</v>
      </c>
      <c r="X62" s="15">
        <v>-1.925918</v>
      </c>
      <c r="Y62" s="15">
        <v>-2.3336079999999999</v>
      </c>
      <c r="Z62" s="15">
        <v>-2.2862429999999998</v>
      </c>
      <c r="AA62" s="15">
        <v>-1.4598390000000001</v>
      </c>
      <c r="AB62" s="15">
        <v>-3.789167</v>
      </c>
      <c r="AC62" s="15">
        <v>-4.6307840000000002</v>
      </c>
      <c r="AD62" s="15">
        <v>-7.2099520000000004</v>
      </c>
      <c r="AE62" s="15">
        <v>-6.9809710000000003</v>
      </c>
      <c r="AF62" s="15">
        <v>-5.6219099999999997</v>
      </c>
      <c r="AG62" s="15">
        <v>-2.6918869999999999</v>
      </c>
      <c r="AH62" s="15">
        <v>-4.622884</v>
      </c>
      <c r="AI62" s="15">
        <v>-4.4813640000000001</v>
      </c>
      <c r="AJ62" s="15">
        <v>-4.5931639999999998</v>
      </c>
      <c r="AK62" s="15">
        <v>-5.9235100000000003</v>
      </c>
      <c r="AL62" s="15">
        <v>-8.8603769999999997</v>
      </c>
      <c r="AM62" s="15">
        <v>-10.600352000000001</v>
      </c>
      <c r="AN62" s="15">
        <v>-7.9114180000000003</v>
      </c>
      <c r="AO62" s="15">
        <v>-7.0388609999999998</v>
      </c>
      <c r="AP62" s="15">
        <v>-7.1680109999999999</v>
      </c>
      <c r="AQ62" s="15">
        <v>-7.8282970000000001</v>
      </c>
      <c r="AR62" s="15">
        <v>-8.3469800000000003</v>
      </c>
      <c r="AS62" s="15">
        <v>-4.2033649999999998</v>
      </c>
      <c r="AT62" s="15">
        <v>0.41780899999999999</v>
      </c>
      <c r="AU62" s="15">
        <v>2.2417760000000002</v>
      </c>
      <c r="AV62" s="15">
        <v>1.7714650000000001</v>
      </c>
      <c r="AW62" s="15">
        <v>0.89293299999999998</v>
      </c>
      <c r="AX62" s="15">
        <v>2.0762800000000001</v>
      </c>
      <c r="AY62" s="15">
        <v>1.8613679999999999</v>
      </c>
      <c r="AZ62" s="15">
        <v>-2.4089900000000002</v>
      </c>
      <c r="BA62" s="15">
        <v>-1.5208079999999999</v>
      </c>
      <c r="BB62" s="15">
        <v>-0.67391100000000004</v>
      </c>
      <c r="BC62" s="15">
        <v>0.29467500000000002</v>
      </c>
      <c r="BD62" s="15">
        <v>1.610044</v>
      </c>
      <c r="BE62" s="15">
        <v>3.1958690000000001</v>
      </c>
      <c r="BF62" s="15">
        <v>4.7513699999999996</v>
      </c>
      <c r="BG62" s="15">
        <v>2.8321930000000002</v>
      </c>
      <c r="BH62" s="15">
        <v>0.559114</v>
      </c>
      <c r="BI62" s="15">
        <v>3.915394</v>
      </c>
      <c r="BJ62" s="15">
        <v>4.6940869999999997</v>
      </c>
      <c r="BK62" s="15">
        <v>4.7556209999999997</v>
      </c>
      <c r="BL62" s="15">
        <v>3.3627280000000002</v>
      </c>
      <c r="BM62" s="15">
        <v>4.6584500000000002</v>
      </c>
      <c r="BN62" s="15">
        <v>7.4758000000000005E-2</v>
      </c>
      <c r="BO62" s="15">
        <v>-2.8354759999999999</v>
      </c>
      <c r="BP62" s="15">
        <v>-5.3688630000000002</v>
      </c>
      <c r="BQ62" s="15">
        <v>-5.3688630000000002</v>
      </c>
      <c r="BR62" s="15">
        <v>-5.3688630000000002</v>
      </c>
      <c r="BS62" s="15">
        <v>-5.3688630000000002</v>
      </c>
      <c r="BT62" s="15">
        <v>-5.3688630000000002</v>
      </c>
      <c r="BU62" s="15">
        <v>-5.3688630000000002</v>
      </c>
      <c r="BV62" s="15">
        <v>-5.3688630000000002</v>
      </c>
      <c r="BW62" s="15">
        <v>-5.3688630000000002</v>
      </c>
      <c r="BX62" s="15">
        <v>-5.3688630000000002</v>
      </c>
      <c r="BY62" s="15">
        <v>-5.3688630000000002</v>
      </c>
      <c r="BZ62" s="15">
        <v>-5.3688630000000002</v>
      </c>
      <c r="CA62" s="15">
        <v>-5.3688630000000002</v>
      </c>
      <c r="CB62" s="15">
        <v>-5.3688630000000002</v>
      </c>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row>
    <row r="63" spans="1:233">
      <c r="A63" s="15">
        <v>-5.9723689999999996</v>
      </c>
      <c r="B63" s="15">
        <v>-6.1985190000000001</v>
      </c>
      <c r="C63" s="15">
        <v>-7.6556930000000003</v>
      </c>
      <c r="D63" s="15">
        <v>-8.3797350000000002</v>
      </c>
      <c r="E63" s="15">
        <v>-5.3418960000000002</v>
      </c>
      <c r="F63" s="15">
        <v>-7.8558019999999997</v>
      </c>
      <c r="G63" s="15">
        <v>-2.435851</v>
      </c>
      <c r="H63" s="15">
        <v>-1.0282629999999999</v>
      </c>
      <c r="I63" s="15">
        <v>-0.81718900000000005</v>
      </c>
      <c r="J63" s="15">
        <v>1.2416659999999999</v>
      </c>
      <c r="K63" s="15">
        <v>-0.68927700000000003</v>
      </c>
      <c r="L63" s="15">
        <v>-0.148565</v>
      </c>
      <c r="M63" s="15">
        <v>-4.125775</v>
      </c>
      <c r="N63" s="15">
        <v>-4.05016</v>
      </c>
      <c r="O63" s="15">
        <v>-0.44484200000000002</v>
      </c>
      <c r="P63" s="15">
        <v>2.4668009999999998</v>
      </c>
      <c r="Q63" s="15">
        <v>0.43119800000000003</v>
      </c>
      <c r="R63" s="15">
        <v>-0.78703599999999996</v>
      </c>
      <c r="S63" s="15">
        <v>0.224772</v>
      </c>
      <c r="T63" s="15">
        <v>3.935511</v>
      </c>
      <c r="U63" s="15">
        <v>5.057817</v>
      </c>
      <c r="V63" s="15">
        <v>6.5645290000000003</v>
      </c>
      <c r="W63" s="15">
        <v>5.5024230000000003</v>
      </c>
      <c r="X63" s="15">
        <v>2.1727219999999998</v>
      </c>
      <c r="Y63" s="15">
        <v>1.1629210000000001</v>
      </c>
      <c r="Z63" s="15">
        <v>0.69348699999999996</v>
      </c>
      <c r="AA63" s="15">
        <v>-0.49105199999999999</v>
      </c>
      <c r="AB63" s="15">
        <v>-2.1018490000000001</v>
      </c>
      <c r="AC63" s="15">
        <v>2.3474849999999998</v>
      </c>
      <c r="AD63" s="15">
        <v>5.4148120000000004</v>
      </c>
      <c r="AE63" s="15">
        <v>5.7693570000000003</v>
      </c>
      <c r="AF63" s="15">
        <v>3.3836189999999999</v>
      </c>
      <c r="AG63" s="15">
        <v>4.90306</v>
      </c>
      <c r="AH63" s="15">
        <v>3.7141999999999999</v>
      </c>
      <c r="AI63" s="15">
        <v>4.2723420000000001</v>
      </c>
      <c r="AJ63" s="15">
        <v>2.7470289999999999</v>
      </c>
      <c r="AK63" s="15">
        <v>5.0773070000000002</v>
      </c>
      <c r="AL63" s="15">
        <v>4.5747619999999998</v>
      </c>
      <c r="AM63" s="15">
        <v>4.8056830000000001</v>
      </c>
      <c r="AN63" s="15">
        <v>4.8619469999999998</v>
      </c>
      <c r="AO63" s="15">
        <v>4.6583160000000001</v>
      </c>
      <c r="AP63" s="15">
        <v>2.8212869999999999</v>
      </c>
      <c r="AQ63" s="15">
        <v>1.0784999999999999E-2</v>
      </c>
      <c r="AR63" s="15">
        <v>-0.111651</v>
      </c>
      <c r="AS63" s="15">
        <v>-2.6078969999999999</v>
      </c>
      <c r="AT63" s="15">
        <v>-1.8836470000000001</v>
      </c>
      <c r="AU63" s="15">
        <v>-3.224564</v>
      </c>
      <c r="AV63" s="15">
        <v>-5.8658159999999997</v>
      </c>
      <c r="AW63" s="15">
        <v>-3.1189070000000001</v>
      </c>
      <c r="AX63" s="15">
        <v>-3.8402180000000001</v>
      </c>
      <c r="AY63" s="15">
        <v>-6.4416989999999998</v>
      </c>
      <c r="AZ63" s="15">
        <v>-5.1252899999999997</v>
      </c>
      <c r="BA63" s="15">
        <v>-5.4841369999999996</v>
      </c>
      <c r="BB63" s="15">
        <v>-2.914981</v>
      </c>
      <c r="BC63" s="15">
        <v>-5.403969</v>
      </c>
      <c r="BD63" s="15">
        <v>-1.845701</v>
      </c>
      <c r="BE63" s="15">
        <v>-3.5381420000000001</v>
      </c>
      <c r="BF63" s="15">
        <v>-2.161435</v>
      </c>
      <c r="BG63" s="15">
        <v>-1.321005</v>
      </c>
      <c r="BH63" s="15">
        <v>-2.2671190000000001</v>
      </c>
      <c r="BI63" s="15">
        <v>-3.703586</v>
      </c>
      <c r="BJ63" s="15">
        <v>-6.7566170000000003</v>
      </c>
      <c r="BK63" s="15">
        <v>-3.5237539999999998</v>
      </c>
      <c r="BL63" s="15">
        <v>0.52022999999999997</v>
      </c>
      <c r="BM63" s="15">
        <v>-1.0682160000000001</v>
      </c>
      <c r="BN63" s="15">
        <v>-0.44839099999999998</v>
      </c>
      <c r="BO63" s="15">
        <v>1.4630879999999999</v>
      </c>
      <c r="BP63" s="15">
        <v>2.6387390000000002</v>
      </c>
      <c r="BQ63" s="15">
        <v>2.6387390000000002</v>
      </c>
      <c r="BR63" s="15">
        <v>2.6387390000000002</v>
      </c>
      <c r="BS63" s="15">
        <v>2.6387390000000002</v>
      </c>
      <c r="BT63" s="15">
        <v>2.6387390000000002</v>
      </c>
      <c r="BU63" s="15">
        <v>2.6387390000000002</v>
      </c>
      <c r="BV63" s="15">
        <v>2.6387390000000002</v>
      </c>
      <c r="BW63" s="15">
        <v>2.6387390000000002</v>
      </c>
      <c r="BX63" s="15">
        <v>2.6387390000000002</v>
      </c>
      <c r="BY63" s="15">
        <v>2.6387390000000002</v>
      </c>
      <c r="BZ63" s="15">
        <v>2.6387390000000002</v>
      </c>
      <c r="CA63" s="15">
        <v>2.6387390000000002</v>
      </c>
      <c r="CB63" s="15">
        <v>2.6387390000000002</v>
      </c>
      <c r="CC63" s="15"/>
      <c r="CD63" s="15"/>
      <c r="CE63" s="15"/>
      <c r="CF63" s="15"/>
      <c r="CG63" s="15"/>
      <c r="CH63" s="15"/>
      <c r="CI63" s="15"/>
      <c r="CJ63" s="15"/>
      <c r="CK63" s="15"/>
      <c r="CL63" s="15"/>
      <c r="CM63" s="15"/>
      <c r="CN63" s="15"/>
      <c r="CO63" s="15"/>
      <c r="CP63" s="15"/>
      <c r="CQ63" s="15"/>
      <c r="CR63" s="15"/>
      <c r="CS63" s="15"/>
      <c r="CT63" s="15"/>
      <c r="CU63" s="15"/>
      <c r="CV63" s="15"/>
      <c r="CW63" s="15"/>
      <c r="CX63" s="15"/>
      <c r="CY63" s="15"/>
      <c r="CZ63" s="15"/>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row>
    <row r="64" spans="1:233">
      <c r="A64" s="15">
        <v>-0.18062600000000001</v>
      </c>
      <c r="B64" s="15">
        <v>-3.6048089999999999</v>
      </c>
      <c r="C64" s="15">
        <v>-1.530138</v>
      </c>
      <c r="D64" s="15">
        <v>-1.0204120000000001</v>
      </c>
      <c r="E64" s="15">
        <v>-0.32262999999999997</v>
      </c>
      <c r="F64" s="15">
        <v>1.175143</v>
      </c>
      <c r="G64" s="15">
        <v>3.152955</v>
      </c>
      <c r="H64" s="15">
        <v>2.1765979999999998</v>
      </c>
      <c r="I64" s="15">
        <v>-1.5077039999999999</v>
      </c>
      <c r="J64" s="15">
        <v>-2.675748</v>
      </c>
      <c r="K64" s="15">
        <v>-1.111915</v>
      </c>
      <c r="L64" s="15">
        <v>-2.6700870000000001</v>
      </c>
      <c r="M64" s="15">
        <v>-0.86882999999999999</v>
      </c>
      <c r="N64" s="15">
        <v>-1.0774779999999999</v>
      </c>
      <c r="O64" s="15">
        <v>-0.75638099999999997</v>
      </c>
      <c r="P64" s="15">
        <v>-2.878997</v>
      </c>
      <c r="Q64" s="15">
        <v>-3.071399</v>
      </c>
      <c r="R64" s="15">
        <v>-4.1542830000000004</v>
      </c>
      <c r="S64" s="15">
        <v>-5.7614789999999996</v>
      </c>
      <c r="T64" s="15">
        <v>-5.5085350000000002</v>
      </c>
      <c r="U64" s="15">
        <v>-5.3182320000000001</v>
      </c>
      <c r="V64" s="15">
        <v>-0.51924199999999998</v>
      </c>
      <c r="W64" s="15">
        <v>1.867094</v>
      </c>
      <c r="X64" s="15">
        <v>0.63188800000000001</v>
      </c>
      <c r="Y64" s="15">
        <v>-0.93475399999999997</v>
      </c>
      <c r="Z64" s="15">
        <v>0.16036600000000001</v>
      </c>
      <c r="AA64" s="15">
        <v>1.5017199999999999</v>
      </c>
      <c r="AB64" s="15">
        <v>1.763565</v>
      </c>
      <c r="AC64" s="15">
        <v>-0.12245</v>
      </c>
      <c r="AD64" s="15">
        <v>-2.2280169999999999</v>
      </c>
      <c r="AE64" s="15">
        <v>-1.5002169999999999</v>
      </c>
      <c r="AF64" s="15">
        <v>-2.613896</v>
      </c>
      <c r="AG64" s="15">
        <v>-1.713886</v>
      </c>
      <c r="AH64" s="15">
        <v>0.63027500000000003</v>
      </c>
      <c r="AI64" s="15">
        <v>-0.28041700000000003</v>
      </c>
      <c r="AJ64" s="15">
        <v>1.1021110000000001</v>
      </c>
      <c r="AK64" s="15">
        <v>1.8391519999999999</v>
      </c>
      <c r="AL64" s="15">
        <v>0.70823700000000001</v>
      </c>
      <c r="AM64" s="15">
        <v>-1.620595</v>
      </c>
      <c r="AN64" s="15">
        <v>-3.8759510000000001</v>
      </c>
      <c r="AO64" s="15">
        <v>-2.3818049999999999</v>
      </c>
      <c r="AP64" s="15">
        <v>-4.3937809999999997</v>
      </c>
      <c r="AQ64" s="15">
        <v>1.235385</v>
      </c>
      <c r="AR64" s="15">
        <v>-0.73406300000000002</v>
      </c>
      <c r="AS64" s="15">
        <v>1.423254</v>
      </c>
      <c r="AT64" s="15">
        <v>-2.735579</v>
      </c>
      <c r="AU64" s="15">
        <v>0.97346699999999997</v>
      </c>
      <c r="AV64" s="15">
        <v>-0.65097400000000005</v>
      </c>
      <c r="AW64" s="15">
        <v>0.41565099999999999</v>
      </c>
      <c r="AX64" s="15">
        <v>1.7537000000000001E-2</v>
      </c>
      <c r="AY64" s="15">
        <v>0.70302200000000004</v>
      </c>
      <c r="AZ64" s="15">
        <v>-1.161608</v>
      </c>
      <c r="BA64" s="15">
        <v>-3.4155959999999999</v>
      </c>
      <c r="BB64" s="15">
        <v>0.72495500000000002</v>
      </c>
      <c r="BC64" s="15">
        <v>-2.3198620000000001</v>
      </c>
      <c r="BD64" s="15">
        <v>-1.0227850000000001</v>
      </c>
      <c r="BE64" s="15">
        <v>1.0169090000000001</v>
      </c>
      <c r="BF64" s="15">
        <v>1.3497E-2</v>
      </c>
      <c r="BG64" s="15">
        <v>-2.4504709999999998</v>
      </c>
      <c r="BH64" s="15">
        <v>-1.327758</v>
      </c>
      <c r="BI64" s="15">
        <v>1.648188</v>
      </c>
      <c r="BJ64" s="15">
        <v>-1.1063940000000001</v>
      </c>
      <c r="BK64" s="15">
        <v>-3.0731039999999998</v>
      </c>
      <c r="BL64" s="15">
        <v>0.24988199999999999</v>
      </c>
      <c r="BM64" s="15">
        <v>7.1292999999999995E-2</v>
      </c>
      <c r="BN64" s="15">
        <v>-3.0270269999999999</v>
      </c>
      <c r="BO64" s="15">
        <v>-2.9416060000000002</v>
      </c>
      <c r="BP64" s="15">
        <v>-2.8866890000000001</v>
      </c>
      <c r="BQ64" s="15">
        <v>-2.8866890000000001</v>
      </c>
      <c r="BR64" s="15">
        <v>-2.8866890000000001</v>
      </c>
      <c r="BS64" s="15">
        <v>-2.8866890000000001</v>
      </c>
      <c r="BT64" s="15">
        <v>-2.8866890000000001</v>
      </c>
      <c r="BU64" s="15">
        <v>-2.8866890000000001</v>
      </c>
      <c r="BV64" s="15">
        <v>-2.8866890000000001</v>
      </c>
      <c r="BW64" s="15">
        <v>-2.8866890000000001</v>
      </c>
      <c r="BX64" s="15">
        <v>-2.8866890000000001</v>
      </c>
      <c r="BY64" s="15">
        <v>-2.8866890000000001</v>
      </c>
      <c r="BZ64" s="15">
        <v>-2.8866890000000001</v>
      </c>
      <c r="CA64" s="15">
        <v>-2.8866890000000001</v>
      </c>
      <c r="CB64" s="15">
        <v>-2.8866890000000001</v>
      </c>
      <c r="CC64" s="15"/>
      <c r="CD64" s="15"/>
      <c r="CE64" s="15"/>
      <c r="CF64" s="15"/>
      <c r="CG64" s="15"/>
      <c r="CH64" s="15"/>
      <c r="CI64" s="15"/>
      <c r="CJ64" s="15"/>
      <c r="CK64" s="15"/>
      <c r="CL64" s="15"/>
      <c r="CM64" s="15"/>
      <c r="CN64" s="15"/>
      <c r="CO64" s="15"/>
      <c r="CP64" s="15"/>
      <c r="CQ64" s="15"/>
      <c r="CR64" s="15"/>
      <c r="CS64" s="15"/>
      <c r="CT64" s="15"/>
      <c r="CU64" s="15"/>
      <c r="CV64" s="15"/>
      <c r="CW64" s="15"/>
      <c r="CX64" s="15"/>
      <c r="CY64" s="15"/>
      <c r="CZ64" s="15"/>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row>
    <row r="65" spans="1:233">
      <c r="A65" s="15">
        <v>-3.6020210000000001</v>
      </c>
      <c r="B65" s="15">
        <v>-0.33855299999999999</v>
      </c>
      <c r="C65" s="15">
        <v>2.5283319999999998</v>
      </c>
      <c r="D65" s="15">
        <v>3.9901239999999998</v>
      </c>
      <c r="E65" s="15">
        <v>2.348865</v>
      </c>
      <c r="F65" s="15">
        <v>4.2057520000000004</v>
      </c>
      <c r="G65" s="15">
        <v>2.3241849999999999</v>
      </c>
      <c r="H65" s="15">
        <v>1.061205</v>
      </c>
      <c r="I65" s="15">
        <v>1.3553839999999999</v>
      </c>
      <c r="J65" s="15">
        <v>-0.29966300000000001</v>
      </c>
      <c r="K65" s="15">
        <v>-1.3280810000000001</v>
      </c>
      <c r="L65" s="15">
        <v>-0.75885599999999998</v>
      </c>
      <c r="M65" s="15">
        <v>-0.15983600000000001</v>
      </c>
      <c r="N65" s="15">
        <v>-0.225303</v>
      </c>
      <c r="O65" s="15">
        <v>1.5864400000000001</v>
      </c>
      <c r="P65" s="15">
        <v>1.9983230000000001</v>
      </c>
      <c r="Q65" s="15">
        <v>3.8806379999999998</v>
      </c>
      <c r="R65" s="15">
        <v>4.9051590000000003</v>
      </c>
      <c r="S65" s="15">
        <v>-0.72594400000000003</v>
      </c>
      <c r="T65" s="15">
        <v>-0.52652699999999997</v>
      </c>
      <c r="U65" s="15">
        <v>-1.2415419999999999</v>
      </c>
      <c r="V65" s="15">
        <v>-2.049979</v>
      </c>
      <c r="W65" s="15">
        <v>-1.129867</v>
      </c>
      <c r="X65" s="15">
        <v>-4.4947400000000002</v>
      </c>
      <c r="Y65" s="15">
        <v>-1.5752269999999999</v>
      </c>
      <c r="Z65" s="15">
        <v>-1.653688</v>
      </c>
      <c r="AA65" s="15">
        <v>-1.3756409999999999</v>
      </c>
      <c r="AB65" s="15">
        <v>-3.3490000000000002</v>
      </c>
      <c r="AC65" s="15">
        <v>-2.4020630000000001</v>
      </c>
      <c r="AD65" s="15">
        <v>-0.56395300000000004</v>
      </c>
      <c r="AE65" s="15">
        <v>-2.1161729999999999</v>
      </c>
      <c r="AF65" s="15">
        <v>-4.3567819999999999</v>
      </c>
      <c r="AG65" s="15">
        <v>-0.24174899999999999</v>
      </c>
      <c r="AH65" s="15">
        <v>-1.3524689999999999</v>
      </c>
      <c r="AI65" s="15">
        <v>2.9116840000000002</v>
      </c>
      <c r="AJ65" s="15">
        <v>3.223894</v>
      </c>
      <c r="AK65" s="15">
        <v>-0.35505700000000001</v>
      </c>
      <c r="AL65" s="15">
        <v>0.85672499999999996</v>
      </c>
      <c r="AM65" s="15">
        <v>2.6926389999999998</v>
      </c>
      <c r="AN65" s="15">
        <v>2.009735</v>
      </c>
      <c r="AO65" s="15">
        <v>0.68693599999999999</v>
      </c>
      <c r="AP65" s="15">
        <v>-3.1374399999999998</v>
      </c>
      <c r="AQ65" s="15">
        <v>-2.2206269999999999</v>
      </c>
      <c r="AR65" s="15">
        <v>-2.394406</v>
      </c>
      <c r="AS65" s="15">
        <v>-5.2336039999999997</v>
      </c>
      <c r="AT65" s="15">
        <v>-5.0359629999999997</v>
      </c>
      <c r="AU65" s="15">
        <v>-5.9471170000000004</v>
      </c>
      <c r="AV65" s="15">
        <v>-5.9116860000000004</v>
      </c>
      <c r="AW65" s="15">
        <v>-6.7827479999999998</v>
      </c>
      <c r="AX65" s="15">
        <v>-4.989039</v>
      </c>
      <c r="AY65" s="15">
        <v>-3.1180289999999999</v>
      </c>
      <c r="AZ65" s="15">
        <v>-8.9320939999999993</v>
      </c>
      <c r="BA65" s="15">
        <v>-11.005773</v>
      </c>
      <c r="BB65" s="15">
        <v>-8.5306239999999995</v>
      </c>
      <c r="BC65" s="15">
        <v>-11.176052</v>
      </c>
      <c r="BD65" s="15">
        <v>-7.7844410000000002</v>
      </c>
      <c r="BE65" s="15">
        <v>-7.5721230000000004</v>
      </c>
      <c r="BF65" s="15">
        <v>-5.4694599999999998</v>
      </c>
      <c r="BG65" s="15">
        <v>-6.6599190000000004</v>
      </c>
      <c r="BH65" s="15">
        <v>-5.1259079999999999</v>
      </c>
      <c r="BI65" s="15">
        <v>-3.865945</v>
      </c>
      <c r="BJ65" s="15">
        <v>-1.7953140000000001</v>
      </c>
      <c r="BK65" s="15">
        <v>0.27904600000000002</v>
      </c>
      <c r="BL65" s="15">
        <v>-1.6859550000000001</v>
      </c>
      <c r="BM65" s="15">
        <v>-2.2471770000000002</v>
      </c>
      <c r="BN65" s="15">
        <v>-1.9610000000000001E-3</v>
      </c>
      <c r="BO65" s="15">
        <v>0.94304299999999996</v>
      </c>
      <c r="BP65" s="15">
        <v>1.0310919999999999</v>
      </c>
      <c r="BQ65" s="15">
        <v>1.0310919999999999</v>
      </c>
      <c r="BR65" s="15">
        <v>1.0310919999999999</v>
      </c>
      <c r="BS65" s="15">
        <v>1.0310919999999999</v>
      </c>
      <c r="BT65" s="15">
        <v>1.0310919999999999</v>
      </c>
      <c r="BU65" s="15">
        <v>1.0310919999999999</v>
      </c>
      <c r="BV65" s="15">
        <v>1.0310919999999999</v>
      </c>
      <c r="BW65" s="15">
        <v>1.0310919999999999</v>
      </c>
      <c r="BX65" s="15">
        <v>1.0310919999999999</v>
      </c>
      <c r="BY65" s="15">
        <v>1.0310919999999999</v>
      </c>
      <c r="BZ65" s="15">
        <v>1.0310919999999999</v>
      </c>
      <c r="CA65" s="15">
        <v>1.0310919999999999</v>
      </c>
      <c r="CB65" s="15">
        <v>1.0310919999999999</v>
      </c>
      <c r="CC65" s="15"/>
      <c r="CD65" s="15"/>
      <c r="CE65" s="15"/>
      <c r="CF65" s="15"/>
      <c r="CG65" s="15"/>
      <c r="CH65" s="15"/>
      <c r="CI65" s="15"/>
      <c r="CJ65" s="15"/>
      <c r="CK65" s="15"/>
      <c r="CL65" s="15"/>
      <c r="CM65" s="15"/>
      <c r="CN65" s="15"/>
      <c r="CO65" s="15"/>
      <c r="CP65" s="15"/>
      <c r="CQ65" s="15"/>
      <c r="CR65" s="15"/>
      <c r="CS65" s="15"/>
      <c r="CT65" s="15"/>
      <c r="CU65" s="15"/>
      <c r="CV65" s="15"/>
      <c r="CW65" s="15"/>
      <c r="CX65" s="15"/>
      <c r="CY65" s="15"/>
      <c r="CZ65" s="15"/>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row>
    <row r="66" spans="1:233">
      <c r="A66" s="15">
        <v>-4.397691</v>
      </c>
      <c r="B66" s="15">
        <v>-4.2637859999999996</v>
      </c>
      <c r="C66" s="15">
        <v>1.214969</v>
      </c>
      <c r="D66" s="15">
        <v>4.6000819999999996</v>
      </c>
      <c r="E66" s="15">
        <v>2.1224430000000001</v>
      </c>
      <c r="F66" s="15">
        <v>3.6540900000000001</v>
      </c>
      <c r="G66" s="15">
        <v>4.1422790000000003</v>
      </c>
      <c r="H66" s="15">
        <v>0.33863100000000002</v>
      </c>
      <c r="I66" s="15">
        <v>0.95989000000000002</v>
      </c>
      <c r="J66" s="15">
        <v>-1.4265969999999999</v>
      </c>
      <c r="K66" s="15">
        <v>1.450685</v>
      </c>
      <c r="L66" s="15">
        <v>2.2872590000000002</v>
      </c>
      <c r="M66" s="15">
        <v>4.3407900000000001</v>
      </c>
      <c r="N66" s="15">
        <v>4.9963670000000002</v>
      </c>
      <c r="O66" s="15">
        <v>5.600695</v>
      </c>
      <c r="P66" s="15">
        <v>6.8751360000000004</v>
      </c>
      <c r="Q66" s="15">
        <v>6.672301</v>
      </c>
      <c r="R66" s="15">
        <v>5.7814079999999999</v>
      </c>
      <c r="S66" s="15">
        <v>5.3342210000000003</v>
      </c>
      <c r="T66" s="15">
        <v>5.9226219999999996</v>
      </c>
      <c r="U66" s="15">
        <v>11.058742000000001</v>
      </c>
      <c r="V66" s="15">
        <v>8.6332100000000001</v>
      </c>
      <c r="W66" s="15">
        <v>4.618716</v>
      </c>
      <c r="X66" s="15">
        <v>5.0294049999999997</v>
      </c>
      <c r="Y66" s="15">
        <v>5.5159320000000003</v>
      </c>
      <c r="Z66" s="15">
        <v>7.8304359999999997</v>
      </c>
      <c r="AA66" s="15">
        <v>9.4434799999999992</v>
      </c>
      <c r="AB66" s="15">
        <v>9.2702600000000004</v>
      </c>
      <c r="AC66" s="15">
        <v>8.7662209999999998</v>
      </c>
      <c r="AD66" s="15">
        <v>8.0917480000000008</v>
      </c>
      <c r="AE66" s="15">
        <v>7.3748959999999997</v>
      </c>
      <c r="AF66" s="15">
        <v>6.6788850000000002</v>
      </c>
      <c r="AG66" s="15">
        <v>9.0470799999999993</v>
      </c>
      <c r="AH66" s="15">
        <v>7.9091009999999997</v>
      </c>
      <c r="AI66" s="15">
        <v>6.7362989999999998</v>
      </c>
      <c r="AJ66" s="15">
        <v>4.112781</v>
      </c>
      <c r="AK66" s="15">
        <v>4.1665919999999996</v>
      </c>
      <c r="AL66" s="15">
        <v>4.4237479999999998</v>
      </c>
      <c r="AM66" s="15">
        <v>2.4391509999999998</v>
      </c>
      <c r="AN66" s="15">
        <v>3.3972479999999998</v>
      </c>
      <c r="AO66" s="15">
        <v>1.328098</v>
      </c>
      <c r="AP66" s="15">
        <v>2.8330419999999998</v>
      </c>
      <c r="AQ66" s="15">
        <v>1.21828</v>
      </c>
      <c r="AR66" s="15">
        <v>3.2989700000000002</v>
      </c>
      <c r="AS66" s="15">
        <v>4.9671269999999996</v>
      </c>
      <c r="AT66" s="15">
        <v>5.9152959999999997</v>
      </c>
      <c r="AU66" s="15">
        <v>6.8699300000000001</v>
      </c>
      <c r="AV66" s="15">
        <v>6.2306520000000001</v>
      </c>
      <c r="AW66" s="15">
        <v>2.9751750000000001</v>
      </c>
      <c r="AX66" s="15">
        <v>2.53565</v>
      </c>
      <c r="AY66" s="15">
        <v>5.041436</v>
      </c>
      <c r="AZ66" s="15">
        <v>5.3510140000000002</v>
      </c>
      <c r="BA66" s="15">
        <v>1.2115370000000001</v>
      </c>
      <c r="BB66" s="15">
        <v>-3.1514869999999999</v>
      </c>
      <c r="BC66" s="15">
        <v>-2.9220380000000001</v>
      </c>
      <c r="BD66" s="15">
        <v>-2.0783119999999999</v>
      </c>
      <c r="BE66" s="15">
        <v>-2.0175230000000002</v>
      </c>
      <c r="BF66" s="15">
        <v>-0.190385</v>
      </c>
      <c r="BG66" s="15">
        <v>-2.311261</v>
      </c>
      <c r="BH66" s="15">
        <v>-1.660293</v>
      </c>
      <c r="BI66" s="15">
        <v>2.700494</v>
      </c>
      <c r="BJ66" s="15">
        <v>5.0207139999999999</v>
      </c>
      <c r="BK66" s="15">
        <v>4.0015989999999997</v>
      </c>
      <c r="BL66" s="15">
        <v>5.4646929999999996</v>
      </c>
      <c r="BM66" s="15">
        <v>8.0970560000000003</v>
      </c>
      <c r="BN66" s="15">
        <v>6.6748000000000003</v>
      </c>
      <c r="BO66" s="15">
        <v>7.5669979999999999</v>
      </c>
      <c r="BP66" s="15">
        <v>4.170687</v>
      </c>
      <c r="BQ66" s="15">
        <v>4.170687</v>
      </c>
      <c r="BR66" s="15">
        <v>4.170687</v>
      </c>
      <c r="BS66" s="15">
        <v>4.170687</v>
      </c>
      <c r="BT66" s="15">
        <v>4.170687</v>
      </c>
      <c r="BU66" s="15">
        <v>4.170687</v>
      </c>
      <c r="BV66" s="15">
        <v>4.170687</v>
      </c>
      <c r="BW66" s="15">
        <v>4.170687</v>
      </c>
      <c r="BX66" s="15">
        <v>4.170687</v>
      </c>
      <c r="BY66" s="15">
        <v>4.170687</v>
      </c>
      <c r="BZ66" s="15">
        <v>4.170687</v>
      </c>
      <c r="CA66" s="15">
        <v>4.170687</v>
      </c>
      <c r="CB66" s="15">
        <v>4.170687</v>
      </c>
      <c r="CC66" s="15"/>
      <c r="CD66" s="15"/>
      <c r="CE66" s="15"/>
      <c r="CF66" s="15"/>
      <c r="CG66" s="15"/>
      <c r="CH66" s="15"/>
      <c r="CI66" s="15"/>
      <c r="CJ66" s="15"/>
      <c r="CK66" s="15"/>
      <c r="CL66" s="15"/>
      <c r="CM66" s="15"/>
      <c r="CN66" s="15"/>
      <c r="CO66" s="15"/>
      <c r="CP66" s="15"/>
      <c r="CQ66" s="15"/>
      <c r="CR66" s="15"/>
      <c r="CS66" s="15"/>
      <c r="CT66" s="15"/>
      <c r="CU66" s="15"/>
      <c r="CV66" s="15"/>
      <c r="CW66" s="15"/>
      <c r="CX66" s="15"/>
      <c r="CY66" s="15"/>
      <c r="CZ66" s="15"/>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row>
    <row r="67" spans="1:233">
      <c r="A67" s="15">
        <v>-1.2521009999999999</v>
      </c>
      <c r="B67" s="15">
        <v>0.17178199999999999</v>
      </c>
      <c r="C67" s="15">
        <v>0.45827800000000002</v>
      </c>
      <c r="D67" s="15">
        <v>-1.507023</v>
      </c>
      <c r="E67" s="15">
        <v>0.67901699999999998</v>
      </c>
      <c r="F67" s="15">
        <v>1.6964870000000001</v>
      </c>
      <c r="G67" s="15">
        <v>0.90578700000000001</v>
      </c>
      <c r="H67" s="15">
        <v>-1.3694249999999999</v>
      </c>
      <c r="I67" s="15">
        <v>1.4910289999999999</v>
      </c>
      <c r="J67" s="15">
        <v>2.4800499999999999</v>
      </c>
      <c r="K67" s="15">
        <v>-1.0001770000000001</v>
      </c>
      <c r="L67" s="15">
        <v>-0.91960399999999998</v>
      </c>
      <c r="M67" s="15">
        <v>-0.322017</v>
      </c>
      <c r="N67" s="15">
        <v>1.103418</v>
      </c>
      <c r="O67" s="15">
        <v>0.92601800000000001</v>
      </c>
      <c r="P67" s="15">
        <v>3.473341</v>
      </c>
      <c r="Q67" s="15">
        <v>5.9919739999999999</v>
      </c>
      <c r="R67" s="15">
        <v>7.9380290000000002</v>
      </c>
      <c r="S67" s="15">
        <v>6.2025829999999997</v>
      </c>
      <c r="T67" s="15">
        <v>6.6623869999999998</v>
      </c>
      <c r="U67" s="15">
        <v>6.0430739999999998</v>
      </c>
      <c r="V67" s="15">
        <v>4.9073500000000001</v>
      </c>
      <c r="W67" s="15">
        <v>5.2095209999999996</v>
      </c>
      <c r="X67" s="15">
        <v>4.4033170000000004</v>
      </c>
      <c r="Y67" s="15">
        <v>2.8970319999999998</v>
      </c>
      <c r="Z67" s="15">
        <v>1.9639059999999999</v>
      </c>
      <c r="AA67" s="15">
        <v>0.13946900000000001</v>
      </c>
      <c r="AB67" s="15">
        <v>-1.776268</v>
      </c>
      <c r="AC67" s="15">
        <v>-2.2449690000000002</v>
      </c>
      <c r="AD67" s="15">
        <v>-4.1893390000000004</v>
      </c>
      <c r="AE67" s="15">
        <v>-2.040098</v>
      </c>
      <c r="AF67" s="15">
        <v>0.78670300000000004</v>
      </c>
      <c r="AG67" s="15">
        <v>0.427064</v>
      </c>
      <c r="AH67" s="15">
        <v>0.34258300000000003</v>
      </c>
      <c r="AI67" s="15">
        <v>-1.996545</v>
      </c>
      <c r="AJ67" s="15">
        <v>-1.3200590000000001</v>
      </c>
      <c r="AK67" s="15">
        <v>-2.5767679999999999</v>
      </c>
      <c r="AL67" s="15">
        <v>-1.8894500000000001</v>
      </c>
      <c r="AM67" s="15">
        <v>1.5007919999999999</v>
      </c>
      <c r="AN67" s="15">
        <v>1.9789939999999999</v>
      </c>
      <c r="AO67" s="15">
        <v>0.910551</v>
      </c>
      <c r="AP67" s="15">
        <v>2.47004</v>
      </c>
      <c r="AQ67" s="15">
        <v>-1.303931</v>
      </c>
      <c r="AR67" s="15">
        <v>0.505463</v>
      </c>
      <c r="AS67" s="15">
        <v>3.2927140000000001</v>
      </c>
      <c r="AT67" s="15">
        <v>4.4755000000000003</v>
      </c>
      <c r="AU67" s="15">
        <v>5.4239940000000004</v>
      </c>
      <c r="AV67" s="15">
        <v>8.4149189999999994</v>
      </c>
      <c r="AW67" s="15">
        <v>4.6944489999999996</v>
      </c>
      <c r="AX67" s="15">
        <v>8.800675</v>
      </c>
      <c r="AY67" s="15">
        <v>7.9573600000000004</v>
      </c>
      <c r="AZ67" s="15">
        <v>6.8586390000000002</v>
      </c>
      <c r="BA67" s="15">
        <v>8.8529370000000007</v>
      </c>
      <c r="BB67" s="15">
        <v>4.4199070000000003</v>
      </c>
      <c r="BC67" s="15">
        <v>1.131559</v>
      </c>
      <c r="BD67" s="15">
        <v>1.9312320000000001</v>
      </c>
      <c r="BE67" s="15">
        <v>4.9992910000000004</v>
      </c>
      <c r="BF67" s="15">
        <v>-0.40594799999999998</v>
      </c>
      <c r="BG67" s="15">
        <v>2.8573249999999999</v>
      </c>
      <c r="BH67" s="15">
        <v>1.378573</v>
      </c>
      <c r="BI67" s="15">
        <v>4.3560930000000004</v>
      </c>
      <c r="BJ67" s="15">
        <v>6.9063270000000001</v>
      </c>
      <c r="BK67" s="15">
        <v>6.5938860000000004</v>
      </c>
      <c r="BL67" s="15">
        <v>3.9434550000000002</v>
      </c>
      <c r="BM67" s="15">
        <v>2.6304280000000002</v>
      </c>
      <c r="BN67" s="15">
        <v>2.3980220000000001</v>
      </c>
      <c r="BO67" s="15">
        <v>1.9272149999999999</v>
      </c>
      <c r="BP67" s="15">
        <v>-1.942067</v>
      </c>
      <c r="BQ67" s="15">
        <v>-1.942067</v>
      </c>
      <c r="BR67" s="15">
        <v>-1.942067</v>
      </c>
      <c r="BS67" s="15">
        <v>-1.942067</v>
      </c>
      <c r="BT67" s="15">
        <v>-1.942067</v>
      </c>
      <c r="BU67" s="15">
        <v>-1.942067</v>
      </c>
      <c r="BV67" s="15">
        <v>-1.942067</v>
      </c>
      <c r="BW67" s="15">
        <v>-1.942067</v>
      </c>
      <c r="BX67" s="15">
        <v>-1.942067</v>
      </c>
      <c r="BY67" s="15">
        <v>-1.942067</v>
      </c>
      <c r="BZ67" s="15">
        <v>-1.942067</v>
      </c>
      <c r="CA67" s="15">
        <v>-1.942067</v>
      </c>
      <c r="CB67" s="15">
        <v>-1.942067</v>
      </c>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row>
    <row r="68" spans="1:233">
      <c r="A68" s="15">
        <v>-1.5882270000000001</v>
      </c>
      <c r="B68" s="15">
        <v>-2.8249580000000001</v>
      </c>
      <c r="C68" s="15">
        <v>-2.4035359999999999</v>
      </c>
      <c r="D68" s="15">
        <v>-5.9619840000000002</v>
      </c>
      <c r="E68" s="15">
        <v>-5.0448550000000001</v>
      </c>
      <c r="F68" s="15">
        <v>-3.7746680000000001</v>
      </c>
      <c r="G68" s="15">
        <v>-4.2308940000000002</v>
      </c>
      <c r="H68" s="15">
        <v>1.0258670000000001</v>
      </c>
      <c r="I68" s="15">
        <v>-2.1706110000000001</v>
      </c>
      <c r="J68" s="15">
        <v>1.4233629999999999</v>
      </c>
      <c r="K68" s="15">
        <v>2.785066</v>
      </c>
      <c r="L68" s="15">
        <v>2.2649159999999999</v>
      </c>
      <c r="M68" s="15">
        <v>0.142092</v>
      </c>
      <c r="N68" s="15">
        <v>-0.69995499999999999</v>
      </c>
      <c r="O68" s="15">
        <v>-1.276321</v>
      </c>
      <c r="P68" s="15">
        <v>-1.1167689999999999</v>
      </c>
      <c r="Q68" s="15">
        <v>-1.998624</v>
      </c>
      <c r="R68" s="15">
        <v>-3.0449130000000002</v>
      </c>
      <c r="S68" s="15">
        <v>2.2155640000000001</v>
      </c>
      <c r="T68" s="15">
        <v>5.1942180000000002</v>
      </c>
      <c r="U68" s="15">
        <v>5.829402</v>
      </c>
      <c r="V68" s="15">
        <v>4.361815</v>
      </c>
      <c r="W68" s="15">
        <v>3.9557869999999999</v>
      </c>
      <c r="X68" s="15">
        <v>4.1796170000000004</v>
      </c>
      <c r="Y68" s="15">
        <v>3.195376</v>
      </c>
      <c r="Z68" s="15">
        <v>2.1762769999999998</v>
      </c>
      <c r="AA68" s="15">
        <v>0.575326</v>
      </c>
      <c r="AB68" s="15">
        <v>0.47936800000000002</v>
      </c>
      <c r="AC68" s="15">
        <v>-0.35775000000000001</v>
      </c>
      <c r="AD68" s="15">
        <v>2.3148520000000001</v>
      </c>
      <c r="AE68" s="15">
        <v>0.82351700000000005</v>
      </c>
      <c r="AF68" s="15">
        <v>0.59546900000000003</v>
      </c>
      <c r="AG68" s="15">
        <v>-0.61780000000000002</v>
      </c>
      <c r="AH68" s="15">
        <v>-2.9022559999999999</v>
      </c>
      <c r="AI68" s="15">
        <v>-2.4180990000000002</v>
      </c>
      <c r="AJ68" s="15">
        <v>-1.1562170000000001</v>
      </c>
      <c r="AK68" s="15">
        <v>3.5292669999999999</v>
      </c>
      <c r="AL68" s="15">
        <v>3.7895159999999999</v>
      </c>
      <c r="AM68" s="15">
        <v>4.1153120000000003</v>
      </c>
      <c r="AN68" s="15">
        <v>5.0824360000000004</v>
      </c>
      <c r="AO68" s="15">
        <v>4.6094730000000004</v>
      </c>
      <c r="AP68" s="15">
        <v>2.6313330000000001</v>
      </c>
      <c r="AQ68" s="15">
        <v>4.4369820000000004</v>
      </c>
      <c r="AR68" s="15">
        <v>3.201721</v>
      </c>
      <c r="AS68" s="15">
        <v>0.73507900000000004</v>
      </c>
      <c r="AT68" s="15">
        <v>-0.36205300000000001</v>
      </c>
      <c r="AU68" s="15">
        <v>-2.5475089999999998</v>
      </c>
      <c r="AV68" s="15">
        <v>-8.3621000000000001E-2</v>
      </c>
      <c r="AW68" s="15">
        <v>-4.7697000000000003E-2</v>
      </c>
      <c r="AX68" s="15">
        <v>-3.081016</v>
      </c>
      <c r="AY68" s="15">
        <v>0.57864099999999996</v>
      </c>
      <c r="AZ68" s="15">
        <v>0.88247200000000003</v>
      </c>
      <c r="BA68" s="15">
        <v>0.20095399999999999</v>
      </c>
      <c r="BB68" s="15">
        <v>-0.97320200000000001</v>
      </c>
      <c r="BC68" s="15">
        <v>-0.50985400000000003</v>
      </c>
      <c r="BD68" s="15">
        <v>-0.91358200000000001</v>
      </c>
      <c r="BE68" s="15">
        <v>2.9106399999999999</v>
      </c>
      <c r="BF68" s="15">
        <v>0.62250000000000005</v>
      </c>
      <c r="BG68" s="15">
        <v>-0.71826800000000002</v>
      </c>
      <c r="BH68" s="15">
        <v>-0.20500499999999999</v>
      </c>
      <c r="BI68" s="15">
        <v>1.3719319999999999</v>
      </c>
      <c r="BJ68" s="15">
        <v>1.6096649999999999</v>
      </c>
      <c r="BK68" s="15">
        <v>1.1460239999999999</v>
      </c>
      <c r="BL68" s="15">
        <v>2.5512039999999998</v>
      </c>
      <c r="BM68" s="15">
        <v>2.1775479999999998</v>
      </c>
      <c r="BN68" s="15">
        <v>-0.57308400000000004</v>
      </c>
      <c r="BO68" s="15">
        <v>-1.2819929999999999</v>
      </c>
      <c r="BP68" s="15">
        <v>-1.3093250000000001</v>
      </c>
      <c r="BQ68" s="15">
        <v>-1.3093250000000001</v>
      </c>
      <c r="BR68" s="15">
        <v>-1.3093250000000001</v>
      </c>
      <c r="BS68" s="15">
        <v>-1.3093250000000001</v>
      </c>
      <c r="BT68" s="15">
        <v>-1.3093250000000001</v>
      </c>
      <c r="BU68" s="15">
        <v>-1.3093250000000001</v>
      </c>
      <c r="BV68" s="15">
        <v>-1.3093250000000001</v>
      </c>
      <c r="BW68" s="15">
        <v>-1.3093250000000001</v>
      </c>
      <c r="BX68" s="15">
        <v>-1.3093250000000001</v>
      </c>
      <c r="BY68" s="15">
        <v>-1.3093250000000001</v>
      </c>
      <c r="BZ68" s="15">
        <v>-1.3093250000000001</v>
      </c>
      <c r="CA68" s="15">
        <v>-1.3093250000000001</v>
      </c>
      <c r="CB68" s="15">
        <v>-1.3093250000000001</v>
      </c>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row>
    <row r="69" spans="1:233">
      <c r="A69" s="15">
        <v>0.84916199999999997</v>
      </c>
      <c r="B69" s="15">
        <v>-1.1418170000000001</v>
      </c>
      <c r="C69" s="15">
        <v>2.2757049999999999</v>
      </c>
      <c r="D69" s="15">
        <v>3.8554179999999998</v>
      </c>
      <c r="E69" s="15">
        <v>3.5119189999999998</v>
      </c>
      <c r="F69" s="15">
        <v>8.1290680000000002</v>
      </c>
      <c r="G69" s="15">
        <v>3.9167969999999999</v>
      </c>
      <c r="H69" s="15">
        <v>5.1788790000000002</v>
      </c>
      <c r="I69" s="15">
        <v>9.9419810000000002</v>
      </c>
      <c r="J69" s="15">
        <v>11.147154</v>
      </c>
      <c r="K69" s="15">
        <v>8.7799990000000001</v>
      </c>
      <c r="L69" s="15">
        <v>8.4194150000000008</v>
      </c>
      <c r="M69" s="15">
        <v>11.860678999999999</v>
      </c>
      <c r="N69" s="15">
        <v>12.951445</v>
      </c>
      <c r="O69" s="15">
        <v>10.870748000000001</v>
      </c>
      <c r="P69" s="15">
        <v>8.6716840000000008</v>
      </c>
      <c r="Q69" s="15">
        <v>6.3388150000000003</v>
      </c>
      <c r="R69" s="15">
        <v>3.5225749999999998</v>
      </c>
      <c r="S69" s="15">
        <v>5.5276759999999996</v>
      </c>
      <c r="T69" s="15">
        <v>4.5147820000000003</v>
      </c>
      <c r="U69" s="15">
        <v>8.1230720000000005</v>
      </c>
      <c r="V69" s="15">
        <v>7.6086419999999997</v>
      </c>
      <c r="W69" s="15">
        <v>6.2274520000000004</v>
      </c>
      <c r="X69" s="15">
        <v>6.3315299999999999</v>
      </c>
      <c r="Y69" s="15">
        <v>2.518084</v>
      </c>
      <c r="Z69" s="15">
        <v>-1.238219</v>
      </c>
      <c r="AA69" s="15">
        <v>-0.90968700000000002</v>
      </c>
      <c r="AB69" s="15">
        <v>-1.158188</v>
      </c>
      <c r="AC69" s="15">
        <v>-0.35085300000000003</v>
      </c>
      <c r="AD69" s="15">
        <v>-1.101844</v>
      </c>
      <c r="AE69" s="15">
        <v>-3.8555459999999999</v>
      </c>
      <c r="AF69" s="15">
        <v>-3.052638</v>
      </c>
      <c r="AG69" s="15">
        <v>-1.705379</v>
      </c>
      <c r="AH69" s="15">
        <v>-2.9445459999999999</v>
      </c>
      <c r="AI69" s="15">
        <v>-0.45014199999999999</v>
      </c>
      <c r="AJ69" s="15">
        <v>-2.930577</v>
      </c>
      <c r="AK69" s="15">
        <v>0.27555200000000002</v>
      </c>
      <c r="AL69" s="15">
        <v>1.496456</v>
      </c>
      <c r="AM69" s="15">
        <v>-0.89988699999999999</v>
      </c>
      <c r="AN69" s="15">
        <v>-1.4102749999999999</v>
      </c>
      <c r="AO69" s="15">
        <v>-1.1052139999999999</v>
      </c>
      <c r="AP69" s="15">
        <v>0.66619399999999995</v>
      </c>
      <c r="AQ69" s="15">
        <v>-1.208634</v>
      </c>
      <c r="AR69" s="15">
        <v>1.176739</v>
      </c>
      <c r="AS69" s="15">
        <v>2.1291259999999999</v>
      </c>
      <c r="AT69" s="15">
        <v>-2.952213</v>
      </c>
      <c r="AU69" s="15">
        <v>-1.1156429999999999</v>
      </c>
      <c r="AV69" s="15">
        <v>-3.7376870000000002</v>
      </c>
      <c r="AW69" s="15">
        <v>-1.0464100000000001</v>
      </c>
      <c r="AX69" s="15">
        <v>-2.9529909999999999</v>
      </c>
      <c r="AY69" s="15">
        <v>-3.8104680000000002</v>
      </c>
      <c r="AZ69" s="15">
        <v>-3.1954910000000001</v>
      </c>
      <c r="BA69" s="15">
        <v>-1.110276</v>
      </c>
      <c r="BB69" s="15">
        <v>-1.624736</v>
      </c>
      <c r="BC69" s="15">
        <v>-6.7237410000000004</v>
      </c>
      <c r="BD69" s="15">
        <v>-0.39788400000000002</v>
      </c>
      <c r="BE69" s="15">
        <v>-1.1831499999999999</v>
      </c>
      <c r="BF69" s="15">
        <v>0.59713099999999997</v>
      </c>
      <c r="BG69" s="15">
        <v>-1.546519</v>
      </c>
      <c r="BH69" s="15">
        <v>0.33116099999999998</v>
      </c>
      <c r="BI69" s="15">
        <v>5.1404629999999996</v>
      </c>
      <c r="BJ69" s="15">
        <v>4.5760740000000002</v>
      </c>
      <c r="BK69" s="15">
        <v>2.2164000000000001</v>
      </c>
      <c r="BL69" s="15">
        <v>4.5048450000000004</v>
      </c>
      <c r="BM69" s="15">
        <v>1.1391929999999999</v>
      </c>
      <c r="BN69" s="15">
        <v>1.8187530000000001</v>
      </c>
      <c r="BO69" s="15">
        <v>2.0520659999999999</v>
      </c>
      <c r="BP69" s="15">
        <v>3.1188159999999998</v>
      </c>
      <c r="BQ69" s="15">
        <v>3.1188159999999998</v>
      </c>
      <c r="BR69" s="15">
        <v>3.1188159999999998</v>
      </c>
      <c r="BS69" s="15">
        <v>3.1188159999999998</v>
      </c>
      <c r="BT69" s="15">
        <v>3.1188159999999998</v>
      </c>
      <c r="BU69" s="15">
        <v>3.1188159999999998</v>
      </c>
      <c r="BV69" s="15">
        <v>3.1188159999999998</v>
      </c>
      <c r="BW69" s="15">
        <v>3.1188159999999998</v>
      </c>
      <c r="BX69" s="15">
        <v>3.1188159999999998</v>
      </c>
      <c r="BY69" s="15">
        <v>3.1188159999999998</v>
      </c>
      <c r="BZ69" s="15">
        <v>3.1188159999999998</v>
      </c>
      <c r="CA69" s="15">
        <v>3.1188159999999998</v>
      </c>
      <c r="CB69" s="15">
        <v>3.1188159999999998</v>
      </c>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row>
    <row r="70" spans="1:233">
      <c r="A70" s="15">
        <v>-6.3915639999999998</v>
      </c>
      <c r="B70" s="15">
        <v>-5.0505110000000002</v>
      </c>
      <c r="C70" s="15">
        <v>-5.8275709999999998</v>
      </c>
      <c r="D70" s="15">
        <v>-4.0900509999999999</v>
      </c>
      <c r="E70" s="15">
        <v>-5.0271920000000003</v>
      </c>
      <c r="F70" s="15">
        <v>-2.5743230000000001</v>
      </c>
      <c r="G70" s="15">
        <v>-2.244739</v>
      </c>
      <c r="H70" s="15">
        <v>0.495062</v>
      </c>
      <c r="I70" s="15">
        <v>2.4242370000000002</v>
      </c>
      <c r="J70" s="15">
        <v>3.3985069999999999</v>
      </c>
      <c r="K70" s="15">
        <v>3.1854809999999998</v>
      </c>
      <c r="L70" s="15">
        <v>6.8109190000000002</v>
      </c>
      <c r="M70" s="15">
        <v>9.5888190000000009</v>
      </c>
      <c r="N70" s="15">
        <v>7.739306</v>
      </c>
      <c r="O70" s="15">
        <v>3.181346</v>
      </c>
      <c r="P70" s="15">
        <v>3.4480840000000001</v>
      </c>
      <c r="Q70" s="15">
        <v>3.7561070000000001</v>
      </c>
      <c r="R70" s="15">
        <v>3.9696050000000001</v>
      </c>
      <c r="S70" s="15">
        <v>5.5836629999999996</v>
      </c>
      <c r="T70" s="15">
        <v>4.5446859999999996</v>
      </c>
      <c r="U70" s="15">
        <v>2.4027579999999999</v>
      </c>
      <c r="V70" s="15">
        <v>2.9019759999999999</v>
      </c>
      <c r="W70" s="15">
        <v>6.7712919999999999</v>
      </c>
      <c r="X70" s="15">
        <v>5.4699749999999998</v>
      </c>
      <c r="Y70" s="15">
        <v>6.1082229999999997</v>
      </c>
      <c r="Z70" s="15">
        <v>5.6058459999999997</v>
      </c>
      <c r="AA70" s="15">
        <v>6.181514</v>
      </c>
      <c r="AB70" s="15">
        <v>6.9019510000000004</v>
      </c>
      <c r="AC70" s="15">
        <v>3.710515</v>
      </c>
      <c r="AD70" s="15">
        <v>7.829644</v>
      </c>
      <c r="AE70" s="15">
        <v>5.4998009999999997</v>
      </c>
      <c r="AF70" s="15">
        <v>6.9708230000000002</v>
      </c>
      <c r="AG70" s="15">
        <v>3.5960519999999998</v>
      </c>
      <c r="AH70" s="15">
        <v>2.4297249999999999</v>
      </c>
      <c r="AI70" s="15">
        <v>1.9891300000000001</v>
      </c>
      <c r="AJ70" s="15">
        <v>1.94174</v>
      </c>
      <c r="AK70" s="15">
        <v>3.9922900000000001</v>
      </c>
      <c r="AL70" s="15">
        <v>4.7477729999999996</v>
      </c>
      <c r="AM70" s="15">
        <v>-0.615201</v>
      </c>
      <c r="AN70" s="15">
        <v>0.67669299999999999</v>
      </c>
      <c r="AO70" s="15">
        <v>1.3648640000000001</v>
      </c>
      <c r="AP70" s="15">
        <v>1.5242610000000001</v>
      </c>
      <c r="AQ70" s="15">
        <v>-0.38294400000000001</v>
      </c>
      <c r="AR70" s="15">
        <v>1.128844</v>
      </c>
      <c r="AS70" s="15">
        <v>0.16778199999999999</v>
      </c>
      <c r="AT70" s="15">
        <v>1.9483839999999999</v>
      </c>
      <c r="AU70" s="15">
        <v>3.6381670000000002</v>
      </c>
      <c r="AV70" s="15">
        <v>1.7778579999999999</v>
      </c>
      <c r="AW70" s="15">
        <v>6.9499550000000001</v>
      </c>
      <c r="AX70" s="15">
        <v>6.5327289999999998</v>
      </c>
      <c r="AY70" s="15">
        <v>5.5064209999999996</v>
      </c>
      <c r="AZ70" s="15">
        <v>3.9041570000000001</v>
      </c>
      <c r="BA70" s="15">
        <v>3.037156</v>
      </c>
      <c r="BB70" s="15">
        <v>3.4736739999999999</v>
      </c>
      <c r="BC70" s="15">
        <v>3.6859090000000001</v>
      </c>
      <c r="BD70" s="15">
        <v>1.678626</v>
      </c>
      <c r="BE70" s="15">
        <v>1.725746</v>
      </c>
      <c r="BF70" s="15">
        <v>-2.9461539999999999</v>
      </c>
      <c r="BG70" s="15">
        <v>-3.4382429999999999</v>
      </c>
      <c r="BH70" s="15">
        <v>-4.4554179999999999</v>
      </c>
      <c r="BI70" s="15">
        <v>-6.7369370000000002</v>
      </c>
      <c r="BJ70" s="15">
        <v>-12.031127</v>
      </c>
      <c r="BK70" s="15">
        <v>-10.543774000000001</v>
      </c>
      <c r="BL70" s="15">
        <v>-8.2209769999999995</v>
      </c>
      <c r="BM70" s="15">
        <v>-6.0112389999999998</v>
      </c>
      <c r="BN70" s="15">
        <v>-4.6699200000000003</v>
      </c>
      <c r="BO70" s="15">
        <v>-5.6352200000000003</v>
      </c>
      <c r="BP70" s="15">
        <v>-4.4202320000000004</v>
      </c>
      <c r="BQ70" s="15">
        <v>-4.4202320000000004</v>
      </c>
      <c r="BR70" s="15">
        <v>-4.4202320000000004</v>
      </c>
      <c r="BS70" s="15">
        <v>-4.4202320000000004</v>
      </c>
      <c r="BT70" s="15">
        <v>-4.4202320000000004</v>
      </c>
      <c r="BU70" s="15">
        <v>-4.4202320000000004</v>
      </c>
      <c r="BV70" s="15">
        <v>-4.4202320000000004</v>
      </c>
      <c r="BW70" s="15">
        <v>-4.4202320000000004</v>
      </c>
      <c r="BX70" s="15">
        <v>-4.4202320000000004</v>
      </c>
      <c r="BY70" s="15">
        <v>-4.4202320000000004</v>
      </c>
      <c r="BZ70" s="15">
        <v>-4.4202320000000004</v>
      </c>
      <c r="CA70" s="15">
        <v>-4.4202320000000004</v>
      </c>
      <c r="CB70" s="15">
        <v>-4.4202320000000004</v>
      </c>
      <c r="CC70" s="15"/>
      <c r="CD70" s="15"/>
      <c r="CE70" s="15"/>
      <c r="CF70" s="15"/>
      <c r="CG70" s="15"/>
      <c r="CH70" s="15"/>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row>
    <row r="71" spans="1:233">
      <c r="A71" s="15">
        <v>-3.6161750000000001</v>
      </c>
      <c r="B71" s="15">
        <v>-4.2871980000000001</v>
      </c>
      <c r="C71" s="15">
        <v>-4.9701310000000003</v>
      </c>
      <c r="D71" s="15">
        <v>-8.8964719999999993</v>
      </c>
      <c r="E71" s="15">
        <v>-6.5274979999999996</v>
      </c>
      <c r="F71" s="15">
        <v>-6.8393819999999996</v>
      </c>
      <c r="G71" s="15">
        <v>-3.6712539999999998</v>
      </c>
      <c r="H71" s="15">
        <v>-0.39678000000000002</v>
      </c>
      <c r="I71" s="15">
        <v>1.2018249999999999</v>
      </c>
      <c r="J71" s="15">
        <v>1.230999</v>
      </c>
      <c r="K71" s="15">
        <v>-9.3279999999999995E-3</v>
      </c>
      <c r="L71" s="15">
        <v>-0.53865300000000005</v>
      </c>
      <c r="M71" s="15">
        <v>-2.9628800000000002</v>
      </c>
      <c r="N71" s="15">
        <v>-2.7347640000000002</v>
      </c>
      <c r="O71" s="15">
        <v>-3.6608860000000001</v>
      </c>
      <c r="P71" s="15">
        <v>-5.3900249999999996</v>
      </c>
      <c r="Q71" s="15">
        <v>-7.855969</v>
      </c>
      <c r="R71" s="15">
        <v>-10.444523999999999</v>
      </c>
      <c r="S71" s="15">
        <v>-8.1597950000000008</v>
      </c>
      <c r="T71" s="15">
        <v>-8.2640899999999995</v>
      </c>
      <c r="U71" s="15">
        <v>-10.188713</v>
      </c>
      <c r="V71" s="15">
        <v>-8.3930000000000007</v>
      </c>
      <c r="W71" s="15">
        <v>-8.9918960000000006</v>
      </c>
      <c r="X71" s="15">
        <v>-7.3454980000000001</v>
      </c>
      <c r="Y71" s="15">
        <v>-6.2518940000000001</v>
      </c>
      <c r="Z71" s="15">
        <v>-6.6561859999999999</v>
      </c>
      <c r="AA71" s="15">
        <v>-4.0930819999999999</v>
      </c>
      <c r="AB71" s="15">
        <v>-0.52106600000000003</v>
      </c>
      <c r="AC71" s="15">
        <v>2.5848059999999999</v>
      </c>
      <c r="AD71" s="15">
        <v>1.090066</v>
      </c>
      <c r="AE71" s="15">
        <v>0.50431800000000004</v>
      </c>
      <c r="AF71" s="15">
        <v>2.4848379999999999</v>
      </c>
      <c r="AG71" s="15">
        <v>3.2351619999999999</v>
      </c>
      <c r="AH71" s="15">
        <v>5.4902430000000004</v>
      </c>
      <c r="AI71" s="15">
        <v>4.8545699999999998</v>
      </c>
      <c r="AJ71" s="15">
        <v>4.9243350000000001</v>
      </c>
      <c r="AK71" s="15">
        <v>3.3054950000000001</v>
      </c>
      <c r="AL71" s="15">
        <v>2.6262050000000001</v>
      </c>
      <c r="AM71" s="15">
        <v>4.0598720000000004</v>
      </c>
      <c r="AN71" s="15">
        <v>7.0153650000000001</v>
      </c>
      <c r="AO71" s="15">
        <v>8.9827290000000009</v>
      </c>
      <c r="AP71" s="15">
        <v>9.0529810000000008</v>
      </c>
      <c r="AQ71" s="15">
        <v>4.2436780000000001</v>
      </c>
      <c r="AR71" s="15">
        <v>2.754874</v>
      </c>
      <c r="AS71" s="15">
        <v>4.1884620000000004</v>
      </c>
      <c r="AT71" s="15">
        <v>4.8868109999999998</v>
      </c>
      <c r="AU71" s="15">
        <v>6.7043200000000001</v>
      </c>
      <c r="AV71" s="15">
        <v>5.3355639999999998</v>
      </c>
      <c r="AW71" s="15">
        <v>5.0317629999999998</v>
      </c>
      <c r="AX71" s="15">
        <v>2.3619219999999999</v>
      </c>
      <c r="AY71" s="15">
        <v>-0.27024399999999998</v>
      </c>
      <c r="AZ71" s="15">
        <v>-1.991555</v>
      </c>
      <c r="BA71" s="15">
        <v>-3.8782019999999999</v>
      </c>
      <c r="BB71" s="15">
        <v>-2.9489990000000001</v>
      </c>
      <c r="BC71" s="15">
        <v>1.495671</v>
      </c>
      <c r="BD71" s="15">
        <v>2.1478860000000002</v>
      </c>
      <c r="BE71" s="15">
        <v>5.8415499999999998</v>
      </c>
      <c r="BF71" s="15">
        <v>7.6583620000000003</v>
      </c>
      <c r="BG71" s="15">
        <v>7.1307660000000004</v>
      </c>
      <c r="BH71" s="15">
        <v>2.59307</v>
      </c>
      <c r="BI71" s="15">
        <v>2.162747</v>
      </c>
      <c r="BJ71" s="15">
        <v>3.484445</v>
      </c>
      <c r="BK71" s="15">
        <v>3.8374419999999998</v>
      </c>
      <c r="BL71" s="15">
        <v>3.975816</v>
      </c>
      <c r="BM71" s="15">
        <v>3.7064819999999998</v>
      </c>
      <c r="BN71" s="15">
        <v>9.2644000000000004E-2</v>
      </c>
      <c r="BO71" s="15">
        <v>1.2172909999999999</v>
      </c>
      <c r="BP71" s="15">
        <v>-1.9599070000000001</v>
      </c>
      <c r="BQ71" s="15">
        <v>-1.9599070000000001</v>
      </c>
      <c r="BR71" s="15">
        <v>-1.9599070000000001</v>
      </c>
      <c r="BS71" s="15">
        <v>-1.9599070000000001</v>
      </c>
      <c r="BT71" s="15">
        <v>-1.9599070000000001</v>
      </c>
      <c r="BU71" s="15">
        <v>-1.9599070000000001</v>
      </c>
      <c r="BV71" s="15">
        <v>-1.9599070000000001</v>
      </c>
      <c r="BW71" s="15">
        <v>-1.9599070000000001</v>
      </c>
      <c r="BX71" s="15">
        <v>-1.9599070000000001</v>
      </c>
      <c r="BY71" s="15">
        <v>-1.9599070000000001</v>
      </c>
      <c r="BZ71" s="15">
        <v>-1.9599070000000001</v>
      </c>
      <c r="CA71" s="15">
        <v>-1.9599070000000001</v>
      </c>
      <c r="CB71" s="15">
        <v>-1.9599070000000001</v>
      </c>
      <c r="CC71" s="15"/>
      <c r="CD71" s="15"/>
      <c r="CE71" s="15"/>
      <c r="CF71" s="15"/>
      <c r="CG71" s="15"/>
      <c r="CH71" s="15"/>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row>
    <row r="72" spans="1:233">
      <c r="A72" s="15">
        <v>-5.5631180000000002</v>
      </c>
      <c r="B72" s="15">
        <v>-5.2653319999999999</v>
      </c>
      <c r="C72" s="15">
        <v>-2.9348139999999998</v>
      </c>
      <c r="D72" s="15">
        <v>-1.867548</v>
      </c>
      <c r="E72" s="15">
        <v>-2.3017069999999999</v>
      </c>
      <c r="F72" s="15">
        <v>-4.9752539999999996</v>
      </c>
      <c r="G72" s="15">
        <v>-3.6786300000000001</v>
      </c>
      <c r="H72" s="15">
        <v>-5.3109130000000002</v>
      </c>
      <c r="I72" s="15">
        <v>-4.4424780000000004</v>
      </c>
      <c r="J72" s="15">
        <v>-4.9323769999999998</v>
      </c>
      <c r="K72" s="15">
        <v>-7.8263530000000001</v>
      </c>
      <c r="L72" s="15">
        <v>-4.4077679999999999</v>
      </c>
      <c r="M72" s="15">
        <v>-3.510618</v>
      </c>
      <c r="N72" s="15">
        <v>-3.684015</v>
      </c>
      <c r="O72" s="15">
        <v>-5.0577459999999999</v>
      </c>
      <c r="P72" s="15">
        <v>-0.70846100000000001</v>
      </c>
      <c r="Q72" s="15">
        <v>0.58888499999999999</v>
      </c>
      <c r="R72" s="15">
        <v>5.8235219999999996</v>
      </c>
      <c r="S72" s="15">
        <v>2.8668390000000001</v>
      </c>
      <c r="T72" s="15">
        <v>1.7704310000000001</v>
      </c>
      <c r="U72" s="15">
        <v>5.8518309999999998</v>
      </c>
      <c r="V72" s="15">
        <v>8.6343929999999993</v>
      </c>
      <c r="W72" s="15">
        <v>5.3860729999999997</v>
      </c>
      <c r="X72" s="15">
        <v>6.0615439999999996</v>
      </c>
      <c r="Y72" s="15">
        <v>8.1989669999999997</v>
      </c>
      <c r="Z72" s="15">
        <v>4.4651690000000004</v>
      </c>
      <c r="AA72" s="15">
        <v>2.825218</v>
      </c>
      <c r="AB72" s="15">
        <v>5.0871490000000001</v>
      </c>
      <c r="AC72" s="15">
        <v>3.8988900000000002</v>
      </c>
      <c r="AD72" s="15">
        <v>-2.8251999999999999E-2</v>
      </c>
      <c r="AE72" s="15">
        <v>-4.634226</v>
      </c>
      <c r="AF72" s="15">
        <v>-3.6264989999999999</v>
      </c>
      <c r="AG72" s="15">
        <v>-4.1928E-2</v>
      </c>
      <c r="AH72" s="15">
        <v>-3.023145</v>
      </c>
      <c r="AI72" s="15">
        <v>-6.1914670000000003</v>
      </c>
      <c r="AJ72" s="15">
        <v>-2.4175879999999998</v>
      </c>
      <c r="AK72" s="15">
        <v>-6.4216249999999997</v>
      </c>
      <c r="AL72" s="15">
        <v>-7.2498639999999996</v>
      </c>
      <c r="AM72" s="15">
        <v>-7.5009209999999999</v>
      </c>
      <c r="AN72" s="15">
        <v>-7.0417149999999999</v>
      </c>
      <c r="AO72" s="15">
        <v>-7.6887569999999998</v>
      </c>
      <c r="AP72" s="15">
        <v>-8.4916660000000004</v>
      </c>
      <c r="AQ72" s="15">
        <v>-9.3214489999999994</v>
      </c>
      <c r="AR72" s="15">
        <v>-11.169279</v>
      </c>
      <c r="AS72" s="15">
        <v>-8.0331960000000002</v>
      </c>
      <c r="AT72" s="15">
        <v>-6.0655320000000001</v>
      </c>
      <c r="AU72" s="15">
        <v>-4.4698149999999996</v>
      </c>
      <c r="AV72" s="15">
        <v>-3.978726</v>
      </c>
      <c r="AW72" s="15">
        <v>-2.8861650000000001</v>
      </c>
      <c r="AX72" s="15">
        <v>-2.952169</v>
      </c>
      <c r="AY72" s="15">
        <v>-2.7282489999999999</v>
      </c>
      <c r="AZ72" s="15">
        <v>-0.80179800000000001</v>
      </c>
      <c r="BA72" s="15">
        <v>0.24457499999999999</v>
      </c>
      <c r="BB72" s="15">
        <v>2.245225</v>
      </c>
      <c r="BC72" s="15">
        <v>3.2767520000000001</v>
      </c>
      <c r="BD72" s="15">
        <v>4.932512</v>
      </c>
      <c r="BE72" s="15">
        <v>6.9614479999999999</v>
      </c>
      <c r="BF72" s="15">
        <v>3.6726009999999998</v>
      </c>
      <c r="BG72" s="15">
        <v>4.9453680000000002</v>
      </c>
      <c r="BH72" s="15">
        <v>2.7278609999999999</v>
      </c>
      <c r="BI72" s="15">
        <v>4.2177020000000001</v>
      </c>
      <c r="BJ72" s="15">
        <v>1.398045</v>
      </c>
      <c r="BK72" s="15">
        <v>-1.3042959999999999</v>
      </c>
      <c r="BL72" s="15">
        <v>0.86390900000000004</v>
      </c>
      <c r="BM72" s="15">
        <v>2.0778400000000001</v>
      </c>
      <c r="BN72" s="15">
        <v>-0.164047</v>
      </c>
      <c r="BO72" s="15">
        <v>-1.429268</v>
      </c>
      <c r="BP72" s="15">
        <v>-0.98940600000000001</v>
      </c>
      <c r="BQ72" s="15">
        <v>-0.98940600000000001</v>
      </c>
      <c r="BR72" s="15">
        <v>-0.98940600000000001</v>
      </c>
      <c r="BS72" s="15">
        <v>-0.98940600000000001</v>
      </c>
      <c r="BT72" s="15">
        <v>-0.98940600000000001</v>
      </c>
      <c r="BU72" s="15">
        <v>-0.98940600000000001</v>
      </c>
      <c r="BV72" s="15">
        <v>-0.98940600000000001</v>
      </c>
      <c r="BW72" s="15">
        <v>-0.98940600000000001</v>
      </c>
      <c r="BX72" s="15">
        <v>-0.98940600000000001</v>
      </c>
      <c r="BY72" s="15">
        <v>-0.98940600000000001</v>
      </c>
      <c r="BZ72" s="15">
        <v>-0.98940600000000001</v>
      </c>
      <c r="CA72" s="15">
        <v>-0.98940600000000001</v>
      </c>
      <c r="CB72" s="15">
        <v>-0.98940600000000001</v>
      </c>
      <c r="CC72" s="15"/>
      <c r="CD72" s="15"/>
      <c r="CE72" s="15"/>
      <c r="CF72" s="15"/>
      <c r="CG72" s="15"/>
      <c r="CH72" s="15"/>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row>
    <row r="73" spans="1:233">
      <c r="A73" s="15">
        <v>-1.6951909999999999</v>
      </c>
      <c r="B73" s="15">
        <v>1.2373400000000001</v>
      </c>
      <c r="C73" s="15">
        <v>4.4465479999999999</v>
      </c>
      <c r="D73" s="15">
        <v>4.0551009999999996</v>
      </c>
      <c r="E73" s="15">
        <v>1.951184</v>
      </c>
      <c r="F73" s="15">
        <v>0.76706300000000005</v>
      </c>
      <c r="G73" s="15">
        <v>3.0829960000000001</v>
      </c>
      <c r="H73" s="15">
        <v>6.9141680000000001</v>
      </c>
      <c r="I73" s="15">
        <v>8.3458760000000005</v>
      </c>
      <c r="J73" s="15">
        <v>8.9004480000000008</v>
      </c>
      <c r="K73" s="15">
        <v>4.8011369999999998</v>
      </c>
      <c r="L73" s="15">
        <v>3.321434</v>
      </c>
      <c r="M73" s="15">
        <v>5.1063640000000001</v>
      </c>
      <c r="N73" s="15">
        <v>4.350371</v>
      </c>
      <c r="O73" s="15">
        <v>2.399705</v>
      </c>
      <c r="P73" s="15">
        <v>0.179622</v>
      </c>
      <c r="Q73" s="15">
        <v>3.4019560000000002</v>
      </c>
      <c r="R73" s="15">
        <v>4.671869</v>
      </c>
      <c r="S73" s="15">
        <v>1.2821130000000001</v>
      </c>
      <c r="T73" s="15">
        <v>-1.42808</v>
      </c>
      <c r="U73" s="15">
        <v>0.80935900000000005</v>
      </c>
      <c r="V73" s="15">
        <v>-3.9197709999999999</v>
      </c>
      <c r="W73" s="15">
        <v>-5.3053530000000002</v>
      </c>
      <c r="X73" s="15">
        <v>-2.2865449999999998</v>
      </c>
      <c r="Y73" s="15">
        <v>-2.404236</v>
      </c>
      <c r="Z73" s="15">
        <v>0.336032</v>
      </c>
      <c r="AA73" s="15">
        <v>-1.405845</v>
      </c>
      <c r="AB73" s="15">
        <v>2.4051010000000002</v>
      </c>
      <c r="AC73" s="15">
        <v>4.2215199999999999</v>
      </c>
      <c r="AD73" s="15">
        <v>2.9090790000000002</v>
      </c>
      <c r="AE73" s="15">
        <v>4.6180519999999996</v>
      </c>
      <c r="AF73" s="15">
        <v>3.8170229999999998</v>
      </c>
      <c r="AG73" s="15">
        <v>2.9796480000000001</v>
      </c>
      <c r="AH73" s="15">
        <v>2.778432</v>
      </c>
      <c r="AI73" s="15">
        <v>2.5766429999999998</v>
      </c>
      <c r="AJ73" s="15">
        <v>3.2646999999999999</v>
      </c>
      <c r="AK73" s="15">
        <v>5.0643890000000003</v>
      </c>
      <c r="AL73" s="15">
        <v>4.3964629999999998</v>
      </c>
      <c r="AM73" s="15">
        <v>4.0422190000000002</v>
      </c>
      <c r="AN73" s="15">
        <v>4.1824680000000001</v>
      </c>
      <c r="AO73" s="15">
        <v>4.5920019999999999</v>
      </c>
      <c r="AP73" s="15">
        <v>1.855737</v>
      </c>
      <c r="AQ73" s="15">
        <v>1.7562530000000001</v>
      </c>
      <c r="AR73" s="15">
        <v>3.2138580000000001</v>
      </c>
      <c r="AS73" s="15">
        <v>3.5566689999999999</v>
      </c>
      <c r="AT73" s="15">
        <v>1.4900979999999999</v>
      </c>
      <c r="AU73" s="15">
        <v>2.731303</v>
      </c>
      <c r="AV73" s="15">
        <v>4.3556609999999996</v>
      </c>
      <c r="AW73" s="15">
        <v>5.8783750000000001</v>
      </c>
      <c r="AX73" s="15">
        <v>1.479959</v>
      </c>
      <c r="AY73" s="15">
        <v>3.1840519999999999</v>
      </c>
      <c r="AZ73" s="15">
        <v>2.4415439999999999</v>
      </c>
      <c r="BA73" s="15">
        <v>1.6451359999999999</v>
      </c>
      <c r="BB73" s="15">
        <v>3.5798899999999998</v>
      </c>
      <c r="BC73" s="15">
        <v>6.9149180000000001</v>
      </c>
      <c r="BD73" s="15">
        <v>7.5559479999999999</v>
      </c>
      <c r="BE73" s="15">
        <v>5.3986739999999998</v>
      </c>
      <c r="BF73" s="15">
        <v>5.0929599999999997</v>
      </c>
      <c r="BG73" s="15">
        <v>2.144679</v>
      </c>
      <c r="BH73" s="15">
        <v>3.5105409999999999</v>
      </c>
      <c r="BI73" s="15">
        <v>5.1198889999999997</v>
      </c>
      <c r="BJ73" s="15">
        <v>1.759158</v>
      </c>
      <c r="BK73" s="15">
        <v>5.6590299999999996</v>
      </c>
      <c r="BL73" s="15">
        <v>5.6089310000000001</v>
      </c>
      <c r="BM73" s="15">
        <v>8.6549110000000002</v>
      </c>
      <c r="BN73" s="15">
        <v>4.2022029999999999</v>
      </c>
      <c r="BO73" s="15">
        <v>6.0807729999999998</v>
      </c>
      <c r="BP73" s="15">
        <v>4.4277290000000002</v>
      </c>
      <c r="BQ73" s="15">
        <v>4.4277290000000002</v>
      </c>
      <c r="BR73" s="15">
        <v>4.4277290000000002</v>
      </c>
      <c r="BS73" s="15">
        <v>4.4277290000000002</v>
      </c>
      <c r="BT73" s="15">
        <v>4.4277290000000002</v>
      </c>
      <c r="BU73" s="15">
        <v>4.4277290000000002</v>
      </c>
      <c r="BV73" s="15">
        <v>4.4277290000000002</v>
      </c>
      <c r="BW73" s="15">
        <v>4.4277290000000002</v>
      </c>
      <c r="BX73" s="15">
        <v>4.4277290000000002</v>
      </c>
      <c r="BY73" s="15">
        <v>4.4277290000000002</v>
      </c>
      <c r="BZ73" s="15">
        <v>4.4277290000000002</v>
      </c>
      <c r="CA73" s="15">
        <v>4.4277290000000002</v>
      </c>
      <c r="CB73" s="15">
        <v>4.4277290000000002</v>
      </c>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row>
    <row r="74" spans="1:233">
      <c r="A74" s="15">
        <v>-3.1866560000000002</v>
      </c>
      <c r="B74" s="15">
        <v>-1.309358</v>
      </c>
      <c r="C74" s="15">
        <v>-3.1549520000000002</v>
      </c>
      <c r="D74" s="15">
        <v>-3.134182</v>
      </c>
      <c r="E74" s="15">
        <v>-1.5919209999999999</v>
      </c>
      <c r="F74" s="15">
        <v>-0.45800200000000002</v>
      </c>
      <c r="G74" s="15">
        <v>0.57023599999999997</v>
      </c>
      <c r="H74" s="15">
        <v>2.2511350000000001</v>
      </c>
      <c r="I74" s="15">
        <v>4.8897649999999997</v>
      </c>
      <c r="J74" s="15">
        <v>4.9327690000000004</v>
      </c>
      <c r="K74" s="15">
        <v>0.15966900000000001</v>
      </c>
      <c r="L74" s="15">
        <v>-1.588471</v>
      </c>
      <c r="M74" s="15">
        <v>0.185057</v>
      </c>
      <c r="N74" s="15">
        <v>-1.287091</v>
      </c>
      <c r="O74" s="15">
        <v>2.170947</v>
      </c>
      <c r="P74" s="15">
        <v>3.093045</v>
      </c>
      <c r="Q74" s="15">
        <v>4.4210500000000001</v>
      </c>
      <c r="R74" s="15">
        <v>2.1740979999999999</v>
      </c>
      <c r="S74" s="15">
        <v>3.7934320000000001</v>
      </c>
      <c r="T74" s="15">
        <v>1.8460749999999999</v>
      </c>
      <c r="U74" s="15">
        <v>6.8768060000000002</v>
      </c>
      <c r="V74" s="15">
        <v>9.2252189999999992</v>
      </c>
      <c r="W74" s="15">
        <v>6.8773590000000002</v>
      </c>
      <c r="X74" s="15">
        <v>2.8846810000000001</v>
      </c>
      <c r="Y74" s="15">
        <v>1.768783</v>
      </c>
      <c r="Z74" s="15">
        <v>2.259306</v>
      </c>
      <c r="AA74" s="15">
        <v>2.679913</v>
      </c>
      <c r="AB74" s="15">
        <v>3.5097960000000001</v>
      </c>
      <c r="AC74" s="15">
        <v>2.1663830000000002</v>
      </c>
      <c r="AD74" s="15">
        <v>4.9486330000000001</v>
      </c>
      <c r="AE74" s="15">
        <v>4.1161640000000004</v>
      </c>
      <c r="AF74" s="15">
        <v>2.8975200000000001</v>
      </c>
      <c r="AG74" s="15">
        <v>1.6524220000000001</v>
      </c>
      <c r="AH74" s="15">
        <v>0.88874500000000001</v>
      </c>
      <c r="AI74" s="15">
        <v>3.9576690000000001</v>
      </c>
      <c r="AJ74" s="15">
        <v>4.1318739999999998</v>
      </c>
      <c r="AK74" s="15">
        <v>7.2232250000000002</v>
      </c>
      <c r="AL74" s="15">
        <v>12.159558000000001</v>
      </c>
      <c r="AM74" s="15">
        <v>6.4209259999999997</v>
      </c>
      <c r="AN74" s="15">
        <v>3.7767460000000002</v>
      </c>
      <c r="AO74" s="15">
        <v>7.123405</v>
      </c>
      <c r="AP74" s="15">
        <v>1.470197</v>
      </c>
      <c r="AQ74" s="15">
        <v>0.82510700000000003</v>
      </c>
      <c r="AR74" s="15">
        <v>1.2685770000000001</v>
      </c>
      <c r="AS74" s="15">
        <v>1.49214</v>
      </c>
      <c r="AT74" s="15">
        <v>3.0710929999999999</v>
      </c>
      <c r="AU74" s="15">
        <v>3.7162890000000002</v>
      </c>
      <c r="AV74" s="15">
        <v>2.2457349999999998</v>
      </c>
      <c r="AW74" s="15">
        <v>5.0007359999999998</v>
      </c>
      <c r="AX74" s="15">
        <v>2.85704</v>
      </c>
      <c r="AY74" s="15">
        <v>-1.424725</v>
      </c>
      <c r="AZ74" s="15">
        <v>-2.2118739999999999</v>
      </c>
      <c r="BA74" s="15">
        <v>-1.339529</v>
      </c>
      <c r="BB74" s="15">
        <v>2.9821580000000001</v>
      </c>
      <c r="BC74" s="15">
        <v>3.0606589999999998</v>
      </c>
      <c r="BD74" s="15">
        <v>5.0949590000000002</v>
      </c>
      <c r="BE74" s="15">
        <v>5.7319889999999996</v>
      </c>
      <c r="BF74" s="15">
        <v>4.1240680000000003</v>
      </c>
      <c r="BG74" s="15">
        <v>1.628808</v>
      </c>
      <c r="BH74" s="15">
        <v>1.5053380000000001</v>
      </c>
      <c r="BI74" s="15">
        <v>4.1132379999999999</v>
      </c>
      <c r="BJ74" s="15">
        <v>0.68636399999999997</v>
      </c>
      <c r="BK74" s="15">
        <v>3.0315400000000001</v>
      </c>
      <c r="BL74" s="15">
        <v>0.94381499999999996</v>
      </c>
      <c r="BM74" s="15">
        <v>-2.3420740000000002</v>
      </c>
      <c r="BN74" s="15">
        <v>-1.629621</v>
      </c>
      <c r="BO74" s="15">
        <v>-2.7290480000000001</v>
      </c>
      <c r="BP74" s="15">
        <v>4.1795210000000003</v>
      </c>
      <c r="BQ74" s="15">
        <v>4.1795210000000003</v>
      </c>
      <c r="BR74" s="15">
        <v>4.1795210000000003</v>
      </c>
      <c r="BS74" s="15">
        <v>4.1795210000000003</v>
      </c>
      <c r="BT74" s="15">
        <v>4.1795210000000003</v>
      </c>
      <c r="BU74" s="15">
        <v>4.1795210000000003</v>
      </c>
      <c r="BV74" s="15">
        <v>4.1795210000000003</v>
      </c>
      <c r="BW74" s="15">
        <v>4.1795210000000003</v>
      </c>
      <c r="BX74" s="15">
        <v>4.1795210000000003</v>
      </c>
      <c r="BY74" s="15">
        <v>4.1795210000000003</v>
      </c>
      <c r="BZ74" s="15">
        <v>4.1795210000000003</v>
      </c>
      <c r="CA74" s="15">
        <v>4.1795210000000003</v>
      </c>
      <c r="CB74" s="15">
        <v>4.1795210000000003</v>
      </c>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row>
    <row r="75" spans="1:233">
      <c r="A75" s="15">
        <v>1.6021000000000001</v>
      </c>
      <c r="B75" s="15">
        <v>2.0412750000000002</v>
      </c>
      <c r="C75" s="15">
        <v>3.0104030000000002</v>
      </c>
      <c r="D75" s="15">
        <v>3.3897949999999999</v>
      </c>
      <c r="E75" s="15">
        <v>0.48133799999999999</v>
      </c>
      <c r="F75" s="15">
        <v>-3.6348739999999999</v>
      </c>
      <c r="G75" s="15">
        <v>-3.799086</v>
      </c>
      <c r="H75" s="15">
        <v>-2.2471899999999998</v>
      </c>
      <c r="I75" s="15">
        <v>-5.082166</v>
      </c>
      <c r="J75" s="15">
        <v>-5.7392510000000003</v>
      </c>
      <c r="K75" s="15">
        <v>-6.6160740000000002</v>
      </c>
      <c r="L75" s="15">
        <v>-3.5112040000000002</v>
      </c>
      <c r="M75" s="15">
        <v>-6.2312469999999998</v>
      </c>
      <c r="N75" s="15">
        <v>-2.8374060000000001</v>
      </c>
      <c r="O75" s="15">
        <v>-6.7060620000000002</v>
      </c>
      <c r="P75" s="15">
        <v>-4.8370480000000002</v>
      </c>
      <c r="Q75" s="15">
        <v>-3.8657810000000001</v>
      </c>
      <c r="R75" s="15">
        <v>-4.2413309999999997</v>
      </c>
      <c r="S75" s="15">
        <v>-3.28688</v>
      </c>
      <c r="T75" s="15">
        <v>-5.0530080000000002</v>
      </c>
      <c r="U75" s="15">
        <v>-2.604708</v>
      </c>
      <c r="V75" s="15">
        <v>-1.6886099999999999</v>
      </c>
      <c r="W75" s="15">
        <v>-5.0431730000000003</v>
      </c>
      <c r="X75" s="15">
        <v>-7.727277</v>
      </c>
      <c r="Y75" s="15">
        <v>-8.7983829999999994</v>
      </c>
      <c r="Z75" s="15">
        <v>-9.2863570000000006</v>
      </c>
      <c r="AA75" s="15">
        <v>-6.2635329999999998</v>
      </c>
      <c r="AB75" s="15">
        <v>-8.3973980000000008</v>
      </c>
      <c r="AC75" s="15">
        <v>-3.496181</v>
      </c>
      <c r="AD75" s="15">
        <v>-4.2014469999999999</v>
      </c>
      <c r="AE75" s="15">
        <v>1.0623880000000001</v>
      </c>
      <c r="AF75" s="15">
        <v>-0.27562900000000001</v>
      </c>
      <c r="AG75" s="15">
        <v>0.63290500000000005</v>
      </c>
      <c r="AH75" s="15">
        <v>3.0826180000000001</v>
      </c>
      <c r="AI75" s="15">
        <v>4.0345659999999999</v>
      </c>
      <c r="AJ75" s="15">
        <v>0.43251000000000001</v>
      </c>
      <c r="AK75" s="15">
        <v>-2.2979829999999999</v>
      </c>
      <c r="AL75" s="15">
        <v>-3.471803</v>
      </c>
      <c r="AM75" s="15">
        <v>-1.299444</v>
      </c>
      <c r="AN75" s="15">
        <v>-3.4789310000000002</v>
      </c>
      <c r="AO75" s="15">
        <v>-3.4007640000000001</v>
      </c>
      <c r="AP75" s="15">
        <v>-3.0232079999999999</v>
      </c>
      <c r="AQ75" s="15">
        <v>-1.410615</v>
      </c>
      <c r="AR75" s="15">
        <v>-0.54589100000000002</v>
      </c>
      <c r="AS75" s="15">
        <v>1.763592</v>
      </c>
      <c r="AT75" s="15">
        <v>0.87886399999999998</v>
      </c>
      <c r="AU75" s="15">
        <v>0.95733000000000001</v>
      </c>
      <c r="AV75" s="15">
        <v>-1.7566109999999999</v>
      </c>
      <c r="AW75" s="15">
        <v>-0.97481300000000004</v>
      </c>
      <c r="AX75" s="15">
        <v>1.6591340000000001</v>
      </c>
      <c r="AY75" s="15">
        <v>3.7009500000000002</v>
      </c>
      <c r="AZ75" s="15">
        <v>2.6111460000000002</v>
      </c>
      <c r="BA75" s="15">
        <v>1.7217469999999999</v>
      </c>
      <c r="BB75" s="15">
        <v>4.06846</v>
      </c>
      <c r="BC75" s="15">
        <v>-1.400096</v>
      </c>
      <c r="BD75" s="15">
        <v>4.0795250000000003</v>
      </c>
      <c r="BE75" s="15">
        <v>4.3108409999999999</v>
      </c>
      <c r="BF75" s="15">
        <v>8.8096119999999996</v>
      </c>
      <c r="BG75" s="15">
        <v>7.582859</v>
      </c>
      <c r="BH75" s="15">
        <v>8.347645</v>
      </c>
      <c r="BI75" s="15">
        <v>8.1750260000000008</v>
      </c>
      <c r="BJ75" s="15">
        <v>6.8006700000000002</v>
      </c>
      <c r="BK75" s="15">
        <v>10.090555</v>
      </c>
      <c r="BL75" s="15">
        <v>13.338573</v>
      </c>
      <c r="BM75" s="15">
        <v>11.723525</v>
      </c>
      <c r="BN75" s="15">
        <v>7.8158029999999998</v>
      </c>
      <c r="BO75" s="15">
        <v>10.507004</v>
      </c>
      <c r="BP75" s="15">
        <v>8.5650999999999993</v>
      </c>
      <c r="BQ75" s="15">
        <v>8.5650999999999993</v>
      </c>
      <c r="BR75" s="15">
        <v>8.5650999999999993</v>
      </c>
      <c r="BS75" s="15">
        <v>8.5650999999999993</v>
      </c>
      <c r="BT75" s="15">
        <v>8.5650999999999993</v>
      </c>
      <c r="BU75" s="15">
        <v>8.5650999999999993</v>
      </c>
      <c r="BV75" s="15">
        <v>8.5650999999999993</v>
      </c>
      <c r="BW75" s="15">
        <v>8.5650999999999993</v>
      </c>
      <c r="BX75" s="15">
        <v>8.5650999999999993</v>
      </c>
      <c r="BY75" s="15">
        <v>8.5650999999999993</v>
      </c>
      <c r="BZ75" s="15">
        <v>8.5650999999999993</v>
      </c>
      <c r="CA75" s="15">
        <v>8.5650999999999993</v>
      </c>
      <c r="CB75" s="15">
        <v>8.5650999999999993</v>
      </c>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row>
    <row r="76" spans="1:233">
      <c r="A76" s="15">
        <v>-4.2365060000000003</v>
      </c>
      <c r="B76" s="15">
        <v>-1.0949800000000001</v>
      </c>
      <c r="C76" s="15">
        <v>2.6542490000000001</v>
      </c>
      <c r="D76" s="15">
        <v>5.7437189999999996</v>
      </c>
      <c r="E76" s="15">
        <v>3.6070609999999999</v>
      </c>
      <c r="F76" s="15">
        <v>5.1066649999999996</v>
      </c>
      <c r="G76" s="15">
        <v>4.5324020000000003</v>
      </c>
      <c r="H76" s="15">
        <v>5.421036</v>
      </c>
      <c r="I76" s="15">
        <v>7.0556999999999999</v>
      </c>
      <c r="J76" s="15">
        <v>5.5394990000000002</v>
      </c>
      <c r="K76" s="15">
        <v>3.9993799999999999</v>
      </c>
      <c r="L76" s="15">
        <v>8.2652180000000008</v>
      </c>
      <c r="M76" s="15">
        <v>5.6368239999999998</v>
      </c>
      <c r="N76" s="15">
        <v>5.4975769999999997</v>
      </c>
      <c r="O76" s="15">
        <v>8.8160790000000002</v>
      </c>
      <c r="P76" s="15">
        <v>8.2066339999999993</v>
      </c>
      <c r="Q76" s="15">
        <v>9.1205200000000008</v>
      </c>
      <c r="R76" s="15">
        <v>9.1275770000000005</v>
      </c>
      <c r="S76" s="15">
        <v>3.5328520000000001</v>
      </c>
      <c r="T76" s="15">
        <v>5.8948419999999997</v>
      </c>
      <c r="U76" s="15">
        <v>6.7664289999999996</v>
      </c>
      <c r="V76" s="15">
        <v>8.6837750000000007</v>
      </c>
      <c r="W76" s="15">
        <v>9.1987030000000001</v>
      </c>
      <c r="X76" s="15">
        <v>8.9901300000000006</v>
      </c>
      <c r="Y76" s="15">
        <v>7.7048810000000003</v>
      </c>
      <c r="Z76" s="15">
        <v>6.9512900000000002</v>
      </c>
      <c r="AA76" s="15">
        <v>6.5605180000000001</v>
      </c>
      <c r="AB76" s="15">
        <v>2.8674949999999999</v>
      </c>
      <c r="AC76" s="15">
        <v>4.0297489999999998</v>
      </c>
      <c r="AD76" s="15">
        <v>7.6875070000000001</v>
      </c>
      <c r="AE76" s="15">
        <v>6.9437509999999998</v>
      </c>
      <c r="AF76" s="15">
        <v>6.3640590000000001</v>
      </c>
      <c r="AG76" s="15">
        <v>5.6518620000000004</v>
      </c>
      <c r="AH76" s="15">
        <v>6.722321</v>
      </c>
      <c r="AI76" s="15">
        <v>3.6046830000000001</v>
      </c>
      <c r="AJ76" s="15">
        <v>7.7092020000000003</v>
      </c>
      <c r="AK76" s="15">
        <v>8.6894570000000009</v>
      </c>
      <c r="AL76" s="15">
        <v>9.3574509999999993</v>
      </c>
      <c r="AM76" s="15">
        <v>8.071771</v>
      </c>
      <c r="AN76" s="15">
        <v>5.7254959999999997</v>
      </c>
      <c r="AO76" s="15">
        <v>6.2368709999999998</v>
      </c>
      <c r="AP76" s="15">
        <v>2.7955190000000001</v>
      </c>
      <c r="AQ76" s="15">
        <v>-0.49062600000000001</v>
      </c>
      <c r="AR76" s="15">
        <v>-2.0784750000000001</v>
      </c>
      <c r="AS76" s="15">
        <v>-3.1908979999999998</v>
      </c>
      <c r="AT76" s="15">
        <v>-3.3096320000000001</v>
      </c>
      <c r="AU76" s="15">
        <v>2.1133989999999998</v>
      </c>
      <c r="AV76" s="15">
        <v>2.0316900000000002</v>
      </c>
      <c r="AW76" s="15">
        <v>2.6566350000000001</v>
      </c>
      <c r="AX76" s="15">
        <v>5.8164829999999998</v>
      </c>
      <c r="AY76" s="15">
        <v>8.3952960000000001</v>
      </c>
      <c r="AZ76" s="15">
        <v>6.6164889999999996</v>
      </c>
      <c r="BA76" s="15">
        <v>5.5924110000000002</v>
      </c>
      <c r="BB76" s="15">
        <v>7.2651659999999998</v>
      </c>
      <c r="BC76" s="15">
        <v>3.9520719999999998</v>
      </c>
      <c r="BD76" s="15">
        <v>1.9896069999999999</v>
      </c>
      <c r="BE76" s="15">
        <v>-2.2175739999999999</v>
      </c>
      <c r="BF76" s="15">
        <v>-0.99501899999999999</v>
      </c>
      <c r="BG76" s="15">
        <v>-2.0884619999999998</v>
      </c>
      <c r="BH76" s="15">
        <v>-2.3386559999999998</v>
      </c>
      <c r="BI76" s="15">
        <v>-1.302656</v>
      </c>
      <c r="BJ76" s="15">
        <v>-0.89790899999999996</v>
      </c>
      <c r="BK76" s="15">
        <v>-0.98365400000000003</v>
      </c>
      <c r="BL76" s="15">
        <v>0.80982100000000001</v>
      </c>
      <c r="BM76" s="15">
        <v>0.803226</v>
      </c>
      <c r="BN76" s="15">
        <v>4.7134689999999999</v>
      </c>
      <c r="BO76" s="15">
        <v>3.572981</v>
      </c>
      <c r="BP76" s="15">
        <v>4.2736710000000002</v>
      </c>
      <c r="BQ76" s="15">
        <v>4.2736710000000002</v>
      </c>
      <c r="BR76" s="15">
        <v>4.2736710000000002</v>
      </c>
      <c r="BS76" s="15">
        <v>4.2736710000000002</v>
      </c>
      <c r="BT76" s="15">
        <v>4.2736710000000002</v>
      </c>
      <c r="BU76" s="15">
        <v>4.2736710000000002</v>
      </c>
      <c r="BV76" s="15">
        <v>4.2736710000000002</v>
      </c>
      <c r="BW76" s="15">
        <v>4.2736710000000002</v>
      </c>
      <c r="BX76" s="15">
        <v>4.2736710000000002</v>
      </c>
      <c r="BY76" s="15">
        <v>4.2736710000000002</v>
      </c>
      <c r="BZ76" s="15">
        <v>4.2736710000000002</v>
      </c>
      <c r="CA76" s="15">
        <v>4.2736710000000002</v>
      </c>
      <c r="CB76" s="15">
        <v>4.2736710000000002</v>
      </c>
      <c r="CC76" s="15"/>
      <c r="CD76" s="15"/>
      <c r="CE76" s="15"/>
      <c r="CF76" s="15"/>
      <c r="CG76" s="15"/>
      <c r="CH76" s="15"/>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row>
    <row r="77" spans="1:233">
      <c r="A77" s="15">
        <v>-1.4248209999999999</v>
      </c>
      <c r="B77" s="15">
        <v>-0.83589599999999997</v>
      </c>
      <c r="C77" s="15">
        <v>-3.1166990000000001</v>
      </c>
      <c r="D77" s="15">
        <v>-3.754642</v>
      </c>
      <c r="E77" s="15">
        <v>-4.5987669999999996</v>
      </c>
      <c r="F77" s="15">
        <v>-7.895518</v>
      </c>
      <c r="G77" s="15">
        <v>-3.7856380000000001</v>
      </c>
      <c r="H77" s="15">
        <v>-4.9430300000000003</v>
      </c>
      <c r="I77" s="15">
        <v>-3.7379150000000001</v>
      </c>
      <c r="J77" s="15">
        <v>-1.2604649999999999</v>
      </c>
      <c r="K77" s="15">
        <v>1.896784</v>
      </c>
      <c r="L77" s="15">
        <v>1.5605340000000001</v>
      </c>
      <c r="M77" s="15">
        <v>3.185371</v>
      </c>
      <c r="N77" s="15">
        <v>1.5310520000000001</v>
      </c>
      <c r="O77" s="15">
        <v>2.3621530000000002</v>
      </c>
      <c r="P77" s="15">
        <v>0.340918</v>
      </c>
      <c r="Q77" s="15">
        <v>2.1549200000000002</v>
      </c>
      <c r="R77" s="15">
        <v>2.3109820000000001</v>
      </c>
      <c r="S77" s="15">
        <v>2.4346359999999998</v>
      </c>
      <c r="T77" s="15">
        <v>5.524661</v>
      </c>
      <c r="U77" s="15">
        <v>5.2563380000000004</v>
      </c>
      <c r="V77" s="15">
        <v>3.3434970000000002</v>
      </c>
      <c r="W77" s="15">
        <v>3.7662200000000001</v>
      </c>
      <c r="X77" s="15">
        <v>4.7376129999999996</v>
      </c>
      <c r="Y77" s="15">
        <v>4.2862010000000001</v>
      </c>
      <c r="Z77" s="15">
        <v>2.272405</v>
      </c>
      <c r="AA77" s="15">
        <v>3.1252420000000001</v>
      </c>
      <c r="AB77" s="15">
        <v>0.23944299999999999</v>
      </c>
      <c r="AC77" s="15">
        <v>9.3678999999999998E-2</v>
      </c>
      <c r="AD77" s="15">
        <v>0.990429</v>
      </c>
      <c r="AE77" s="15">
        <v>-2.3310529999999998</v>
      </c>
      <c r="AF77" s="15">
        <v>-3.6111650000000002</v>
      </c>
      <c r="AG77" s="15">
        <v>-2.583437</v>
      </c>
      <c r="AH77" s="15">
        <v>-5.4874150000000004</v>
      </c>
      <c r="AI77" s="15">
        <v>-3.0301999999999998</v>
      </c>
      <c r="AJ77" s="15">
        <v>-2.631494</v>
      </c>
      <c r="AK77" s="15">
        <v>-1.743889</v>
      </c>
      <c r="AL77" s="15">
        <v>0.46963300000000002</v>
      </c>
      <c r="AM77" s="15">
        <v>-1.9526810000000001</v>
      </c>
      <c r="AN77" s="15">
        <v>-5.8416449999999998</v>
      </c>
      <c r="AO77" s="15">
        <v>-5.4556469999999999</v>
      </c>
      <c r="AP77" s="15">
        <v>-6.1744060000000003</v>
      </c>
      <c r="AQ77" s="15">
        <v>-1.757711</v>
      </c>
      <c r="AR77" s="15">
        <v>5.293679</v>
      </c>
      <c r="AS77" s="15">
        <v>5.3072509999999999</v>
      </c>
      <c r="AT77" s="15">
        <v>3.094014</v>
      </c>
      <c r="AU77" s="15">
        <v>4.7361279999999999</v>
      </c>
      <c r="AV77" s="15">
        <v>2.3922750000000002</v>
      </c>
      <c r="AW77" s="15">
        <v>0.91367600000000004</v>
      </c>
      <c r="AX77" s="15">
        <v>-5.2472999999999999E-2</v>
      </c>
      <c r="AY77" s="15">
        <v>-2.6656529999999998</v>
      </c>
      <c r="AZ77" s="15">
        <v>-4.0766859999999996</v>
      </c>
      <c r="BA77" s="15">
        <v>-3.1628409999999998</v>
      </c>
      <c r="BB77" s="15">
        <v>-1.234839</v>
      </c>
      <c r="BC77" s="15">
        <v>0.23943300000000001</v>
      </c>
      <c r="BD77" s="15">
        <v>-0.57044700000000004</v>
      </c>
      <c r="BE77" s="15">
        <v>1.3985209999999999</v>
      </c>
      <c r="BF77" s="15">
        <v>-2.5713499999999998</v>
      </c>
      <c r="BG77" s="15">
        <v>-5.0713540000000004</v>
      </c>
      <c r="BH77" s="15">
        <v>-3.957077</v>
      </c>
      <c r="BI77" s="15">
        <v>-1.3755040000000001</v>
      </c>
      <c r="BJ77" s="15">
        <v>-0.862259</v>
      </c>
      <c r="BK77" s="15">
        <v>-6.9568729999999999</v>
      </c>
      <c r="BL77" s="15">
        <v>-4.6152769999999999</v>
      </c>
      <c r="BM77" s="15">
        <v>-0.24873600000000001</v>
      </c>
      <c r="BN77" s="15">
        <v>2.087615</v>
      </c>
      <c r="BO77" s="15">
        <v>2.4939490000000002</v>
      </c>
      <c r="BP77" s="15">
        <v>1.3076639999999999</v>
      </c>
      <c r="BQ77" s="15">
        <v>1.3076639999999999</v>
      </c>
      <c r="BR77" s="15">
        <v>1.3076639999999999</v>
      </c>
      <c r="BS77" s="15">
        <v>1.3076639999999999</v>
      </c>
      <c r="BT77" s="15">
        <v>1.3076639999999999</v>
      </c>
      <c r="BU77" s="15">
        <v>1.3076639999999999</v>
      </c>
      <c r="BV77" s="15">
        <v>1.3076639999999999</v>
      </c>
      <c r="BW77" s="15">
        <v>1.3076639999999999</v>
      </c>
      <c r="BX77" s="15">
        <v>1.3076639999999999</v>
      </c>
      <c r="BY77" s="15">
        <v>1.3076639999999999</v>
      </c>
      <c r="BZ77" s="15">
        <v>1.3076639999999999</v>
      </c>
      <c r="CA77" s="15">
        <v>1.3076639999999999</v>
      </c>
      <c r="CB77" s="15">
        <v>1.3076639999999999</v>
      </c>
      <c r="CC77" s="15"/>
      <c r="CD77" s="15"/>
      <c r="CE77" s="15"/>
      <c r="CF77" s="15"/>
      <c r="CG77" s="15"/>
      <c r="CH77" s="15"/>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row>
    <row r="78" spans="1:233">
      <c r="A78" s="15">
        <v>-1.0252110000000001</v>
      </c>
      <c r="B78" s="15">
        <v>-0.39531699999999997</v>
      </c>
      <c r="C78" s="15">
        <v>0.40606799999999998</v>
      </c>
      <c r="D78" s="15">
        <v>-1.7499180000000001</v>
      </c>
      <c r="E78" s="15">
        <v>1.7666999999999999E-2</v>
      </c>
      <c r="F78" s="15">
        <v>2.4414210000000001</v>
      </c>
      <c r="G78" s="15">
        <v>0.46866400000000003</v>
      </c>
      <c r="H78" s="15">
        <v>1.376962</v>
      </c>
      <c r="I78" s="15">
        <v>-0.96103799999999995</v>
      </c>
      <c r="J78" s="15">
        <v>-1.4277569999999999</v>
      </c>
      <c r="K78" s="15">
        <v>-0.42594700000000002</v>
      </c>
      <c r="L78" s="15">
        <v>3.577099</v>
      </c>
      <c r="M78" s="15">
        <v>3.5423559999999998</v>
      </c>
      <c r="N78" s="15">
        <v>3.2313489999999998</v>
      </c>
      <c r="O78" s="15">
        <v>2.6972079999999998</v>
      </c>
      <c r="P78" s="15">
        <v>3.2595869999999998</v>
      </c>
      <c r="Q78" s="15">
        <v>1.181351</v>
      </c>
      <c r="R78" s="15">
        <v>3.067323</v>
      </c>
      <c r="S78" s="15">
        <v>-0.83129600000000003</v>
      </c>
      <c r="T78" s="15">
        <v>-8.7537000000000004E-2</v>
      </c>
      <c r="U78" s="15">
        <v>8.8610000000000008E-3</v>
      </c>
      <c r="V78" s="15">
        <v>0.56300399999999995</v>
      </c>
      <c r="W78" s="15">
        <v>2.0780750000000001</v>
      </c>
      <c r="X78" s="15">
        <v>6.085026</v>
      </c>
      <c r="Y78" s="15">
        <v>3.0864699999999998</v>
      </c>
      <c r="Z78" s="15">
        <v>3.0423260000000001</v>
      </c>
      <c r="AA78" s="15">
        <v>-2.9158140000000001</v>
      </c>
      <c r="AB78" s="15">
        <v>-2.2974549999999998</v>
      </c>
      <c r="AC78" s="15">
        <v>-2.1808000000000001E-2</v>
      </c>
      <c r="AD78" s="15">
        <v>-1.5918650000000001</v>
      </c>
      <c r="AE78" s="15">
        <v>0.50173900000000005</v>
      </c>
      <c r="AF78" s="15">
        <v>0.62385100000000004</v>
      </c>
      <c r="AG78" s="15">
        <v>0.84706800000000004</v>
      </c>
      <c r="AH78" s="15">
        <v>1.8754169999999999</v>
      </c>
      <c r="AI78" s="15">
        <v>-1.15526</v>
      </c>
      <c r="AJ78" s="15">
        <v>-3.302816</v>
      </c>
      <c r="AK78" s="15">
        <v>-1.0499419999999999</v>
      </c>
      <c r="AL78" s="15">
        <v>-1.831914</v>
      </c>
      <c r="AM78" s="15">
        <v>-1.211476</v>
      </c>
      <c r="AN78" s="15">
        <v>2.2679179999999999</v>
      </c>
      <c r="AO78" s="15">
        <v>-0.60474399999999995</v>
      </c>
      <c r="AP78" s="15">
        <v>-0.36662899999999998</v>
      </c>
      <c r="AQ78" s="15">
        <v>-1.2667010000000001</v>
      </c>
      <c r="AR78" s="15">
        <v>1.291275</v>
      </c>
      <c r="AS78" s="15">
        <v>2.8983159999999999</v>
      </c>
      <c r="AT78" s="15">
        <v>0.15714</v>
      </c>
      <c r="AU78" s="15">
        <v>0.92918900000000004</v>
      </c>
      <c r="AV78" s="15">
        <v>0.80165600000000004</v>
      </c>
      <c r="AW78" s="15">
        <v>2.0397439999999998</v>
      </c>
      <c r="AX78" s="15">
        <v>1.278775</v>
      </c>
      <c r="AY78" s="15">
        <v>4.1660880000000002</v>
      </c>
      <c r="AZ78" s="15">
        <v>-1.074484</v>
      </c>
      <c r="BA78" s="15">
        <v>-0.97341900000000003</v>
      </c>
      <c r="BB78" s="15">
        <v>1.7233529999999999</v>
      </c>
      <c r="BC78" s="15">
        <v>2.5931359999999999</v>
      </c>
      <c r="BD78" s="15">
        <v>3.1915339999999999</v>
      </c>
      <c r="BE78" s="15">
        <v>4.3314589999999997</v>
      </c>
      <c r="BF78" s="15">
        <v>4.7659500000000001</v>
      </c>
      <c r="BG78" s="15">
        <v>2.2811710000000001</v>
      </c>
      <c r="BH78" s="15">
        <v>6.7398850000000001</v>
      </c>
      <c r="BI78" s="15">
        <v>5.4003889999999997</v>
      </c>
      <c r="BJ78" s="15">
        <v>-0.19334200000000001</v>
      </c>
      <c r="BK78" s="15">
        <v>-4.0240179999999999</v>
      </c>
      <c r="BL78" s="15">
        <v>-4.5489629999999996</v>
      </c>
      <c r="BM78" s="15">
        <v>-6.6209670000000003</v>
      </c>
      <c r="BN78" s="15">
        <v>-6.8218839999999998</v>
      </c>
      <c r="BO78" s="15">
        <v>-0.36686999999999997</v>
      </c>
      <c r="BP78" s="15">
        <v>2.1862750000000002</v>
      </c>
      <c r="BQ78" s="15">
        <v>2.1862750000000002</v>
      </c>
      <c r="BR78" s="15">
        <v>2.1862750000000002</v>
      </c>
      <c r="BS78" s="15">
        <v>2.1862750000000002</v>
      </c>
      <c r="BT78" s="15">
        <v>2.1862750000000002</v>
      </c>
      <c r="BU78" s="15">
        <v>2.1862750000000002</v>
      </c>
      <c r="BV78" s="15">
        <v>2.1862750000000002</v>
      </c>
      <c r="BW78" s="15">
        <v>2.1862750000000002</v>
      </c>
      <c r="BX78" s="15">
        <v>2.1862750000000002</v>
      </c>
      <c r="BY78" s="15">
        <v>2.1862750000000002</v>
      </c>
      <c r="BZ78" s="15">
        <v>2.1862750000000002</v>
      </c>
      <c r="CA78" s="15">
        <v>2.1862750000000002</v>
      </c>
      <c r="CB78" s="15">
        <v>2.1862750000000002</v>
      </c>
      <c r="CC78" s="15"/>
      <c r="CD78" s="15"/>
      <c r="CE78" s="15"/>
      <c r="CF78" s="15"/>
      <c r="CG78" s="15"/>
      <c r="CH78" s="15"/>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row>
    <row r="79" spans="1:233">
      <c r="A79" s="15">
        <v>0.71513700000000002</v>
      </c>
      <c r="B79" s="15">
        <v>0.85401400000000005</v>
      </c>
      <c r="C79" s="15">
        <v>-2.2240500000000001</v>
      </c>
      <c r="D79" s="15">
        <v>-1.612636</v>
      </c>
      <c r="E79" s="15">
        <v>1.1940820000000001</v>
      </c>
      <c r="F79" s="15">
        <v>0.92850900000000003</v>
      </c>
      <c r="G79" s="15">
        <v>-0.77340799999999998</v>
      </c>
      <c r="H79" s="15">
        <v>-1.075922</v>
      </c>
      <c r="I79" s="15">
        <v>0.245479</v>
      </c>
      <c r="J79" s="15">
        <v>1.851423</v>
      </c>
      <c r="K79" s="15">
        <v>2.8454069999999998</v>
      </c>
      <c r="L79" s="15">
        <v>0.95561300000000005</v>
      </c>
      <c r="M79" s="15">
        <v>0.85823000000000005</v>
      </c>
      <c r="N79" s="15">
        <v>-0.422431</v>
      </c>
      <c r="O79" s="15">
        <v>-1.0080089999999999</v>
      </c>
      <c r="P79" s="15">
        <v>-0.642544</v>
      </c>
      <c r="Q79" s="15">
        <v>-0.73520300000000005</v>
      </c>
      <c r="R79" s="15">
        <v>-2.0890650000000002</v>
      </c>
      <c r="S79" s="15">
        <v>-1.677233</v>
      </c>
      <c r="T79" s="15">
        <v>6.6500000000000001E-4</v>
      </c>
      <c r="U79" s="15">
        <v>-1.6566380000000001</v>
      </c>
      <c r="V79" s="15">
        <v>-3.901608</v>
      </c>
      <c r="W79" s="15">
        <v>-4.5263210000000003</v>
      </c>
      <c r="X79" s="15">
        <v>1.329396</v>
      </c>
      <c r="Y79" s="15">
        <v>-0.67798899999999995</v>
      </c>
      <c r="Z79" s="15">
        <v>-0.78409700000000004</v>
      </c>
      <c r="AA79" s="15">
        <v>-3.8940440000000001</v>
      </c>
      <c r="AB79" s="15">
        <v>-4.7785000000000002</v>
      </c>
      <c r="AC79" s="15">
        <v>-3.1571449999999999</v>
      </c>
      <c r="AD79" s="15">
        <v>-3.737838</v>
      </c>
      <c r="AE79" s="15">
        <v>2.4226179999999999</v>
      </c>
      <c r="AF79" s="15">
        <v>1.5994729999999999</v>
      </c>
      <c r="AG79" s="15">
        <v>-0.85179400000000005</v>
      </c>
      <c r="AH79" s="15">
        <v>-2.9240469999999998</v>
      </c>
      <c r="AI79" s="15">
        <v>-3.9661780000000002</v>
      </c>
      <c r="AJ79" s="15">
        <v>-0.96953800000000001</v>
      </c>
      <c r="AK79" s="15">
        <v>0.16270100000000001</v>
      </c>
      <c r="AL79" s="15">
        <v>1.0615019999999999</v>
      </c>
      <c r="AM79" s="15">
        <v>3.393669</v>
      </c>
      <c r="AN79" s="15">
        <v>5.0988749999999996</v>
      </c>
      <c r="AO79" s="15">
        <v>3.267058</v>
      </c>
      <c r="AP79" s="15">
        <v>4.9172750000000001</v>
      </c>
      <c r="AQ79" s="15">
        <v>5.7511510000000001</v>
      </c>
      <c r="AR79" s="15">
        <v>3.3781599999999998</v>
      </c>
      <c r="AS79" s="15">
        <v>2.5777670000000001</v>
      </c>
      <c r="AT79" s="15">
        <v>2.7153670000000001</v>
      </c>
      <c r="AU79" s="15">
        <v>4.063415</v>
      </c>
      <c r="AV79" s="15">
        <v>3.7516769999999999</v>
      </c>
      <c r="AW79" s="15">
        <v>3.7367309999999998</v>
      </c>
      <c r="AX79" s="15">
        <v>3.7447569999999999</v>
      </c>
      <c r="AY79" s="15">
        <v>2.879254</v>
      </c>
      <c r="AZ79" s="15">
        <v>6.8754770000000001</v>
      </c>
      <c r="BA79" s="15">
        <v>8.0465929999999997</v>
      </c>
      <c r="BB79" s="15">
        <v>5.202858</v>
      </c>
      <c r="BC79" s="15">
        <v>3.3595410000000001</v>
      </c>
      <c r="BD79" s="15">
        <v>1.723514</v>
      </c>
      <c r="BE79" s="15">
        <v>1.050532</v>
      </c>
      <c r="BF79" s="15">
        <v>2.4941740000000001</v>
      </c>
      <c r="BG79" s="15">
        <v>4.1494299999999997</v>
      </c>
      <c r="BH79" s="15">
        <v>3.5193059999999998</v>
      </c>
      <c r="BI79" s="15">
        <v>-0.50119400000000003</v>
      </c>
      <c r="BJ79" s="15">
        <v>-1.396811</v>
      </c>
      <c r="BK79" s="15">
        <v>-1.58117</v>
      </c>
      <c r="BL79" s="15">
        <v>-1.3314779999999999</v>
      </c>
      <c r="BM79" s="15">
        <v>0.17674999999999999</v>
      </c>
      <c r="BN79" s="15">
        <v>3.0215459999999998</v>
      </c>
      <c r="BO79" s="15">
        <v>1.7205220000000001</v>
      </c>
      <c r="BP79" s="15">
        <v>1.467093</v>
      </c>
      <c r="BQ79" s="15">
        <v>1.467093</v>
      </c>
      <c r="BR79" s="15">
        <v>1.467093</v>
      </c>
      <c r="BS79" s="15">
        <v>1.467093</v>
      </c>
      <c r="BT79" s="15">
        <v>1.467093</v>
      </c>
      <c r="BU79" s="15">
        <v>1.467093</v>
      </c>
      <c r="BV79" s="15">
        <v>1.467093</v>
      </c>
      <c r="BW79" s="15">
        <v>1.467093</v>
      </c>
      <c r="BX79" s="15">
        <v>1.467093</v>
      </c>
      <c r="BY79" s="15">
        <v>1.467093</v>
      </c>
      <c r="BZ79" s="15">
        <v>1.467093</v>
      </c>
      <c r="CA79" s="15">
        <v>1.467093</v>
      </c>
      <c r="CB79" s="15">
        <v>1.467093</v>
      </c>
      <c r="CC79" s="15"/>
      <c r="CD79" s="15"/>
      <c r="CE79" s="15"/>
      <c r="CF79" s="15"/>
      <c r="CG79" s="15"/>
      <c r="CH79" s="15"/>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row>
    <row r="80" spans="1:233">
      <c r="A80" s="15">
        <v>-3.7396799999999999</v>
      </c>
      <c r="B80" s="15">
        <v>-4.6890099999999997</v>
      </c>
      <c r="C80" s="15">
        <v>-3.7120760000000002</v>
      </c>
      <c r="D80" s="15">
        <v>-3.8762289999999999</v>
      </c>
      <c r="E80" s="15">
        <v>0.43161300000000002</v>
      </c>
      <c r="F80" s="15">
        <v>1.8630770000000001</v>
      </c>
      <c r="G80" s="15">
        <v>3.2148289999999999</v>
      </c>
      <c r="H80" s="15">
        <v>1.244712</v>
      </c>
      <c r="I80" s="15">
        <v>0.917238</v>
      </c>
      <c r="J80" s="15">
        <v>3.546735</v>
      </c>
      <c r="K80" s="15">
        <v>2.9038020000000002</v>
      </c>
      <c r="L80" s="15">
        <v>-2.4016220000000001</v>
      </c>
      <c r="M80" s="15">
        <v>-5.177079</v>
      </c>
      <c r="N80" s="15">
        <v>-4.9704519999999999</v>
      </c>
      <c r="O80" s="15">
        <v>-2.0885389999999999</v>
      </c>
      <c r="P80" s="15">
        <v>-0.37511899999999998</v>
      </c>
      <c r="Q80" s="15">
        <v>3.3356349999999999</v>
      </c>
      <c r="R80" s="15">
        <v>1.2449969999999999</v>
      </c>
      <c r="S80" s="15">
        <v>1.6880329999999999</v>
      </c>
      <c r="T80" s="15">
        <v>5.241905</v>
      </c>
      <c r="U80" s="15">
        <v>9.3001120000000004</v>
      </c>
      <c r="V80" s="15">
        <v>7.6296369999999998</v>
      </c>
      <c r="W80" s="15">
        <v>4.1812509999999996</v>
      </c>
      <c r="X80" s="15">
        <v>1.840023</v>
      </c>
      <c r="Y80" s="15">
        <v>1.960974</v>
      </c>
      <c r="Z80" s="15">
        <v>2.212183</v>
      </c>
      <c r="AA80" s="15">
        <v>1.893559</v>
      </c>
      <c r="AB80" s="15">
        <v>-1.3616680000000001</v>
      </c>
      <c r="AC80" s="15">
        <v>-2.1650320000000001</v>
      </c>
      <c r="AD80" s="15">
        <v>-0.258876</v>
      </c>
      <c r="AE80" s="15">
        <v>-0.30849100000000002</v>
      </c>
      <c r="AF80" s="15">
        <v>-2.2477369999999999</v>
      </c>
      <c r="AG80" s="15">
        <v>0.21889900000000001</v>
      </c>
      <c r="AH80" s="15">
        <v>-1.643751</v>
      </c>
      <c r="AI80" s="15">
        <v>-2.8549060000000002</v>
      </c>
      <c r="AJ80" s="15">
        <v>-5.9210099999999999</v>
      </c>
      <c r="AK80" s="15">
        <v>-4.2236570000000002</v>
      </c>
      <c r="AL80" s="15">
        <v>-0.79465200000000003</v>
      </c>
      <c r="AM80" s="15">
        <v>-1.058155</v>
      </c>
      <c r="AN80" s="15">
        <v>3.6638809999999999</v>
      </c>
      <c r="AO80" s="15">
        <v>7.1811239999999996</v>
      </c>
      <c r="AP80" s="15">
        <v>7.4635179999999997</v>
      </c>
      <c r="AQ80" s="15">
        <v>1.5659529999999999</v>
      </c>
      <c r="AR80" s="15">
        <v>4.0447980000000001</v>
      </c>
      <c r="AS80" s="15">
        <v>7.5472349999999997</v>
      </c>
      <c r="AT80" s="15">
        <v>6.5370689999999998</v>
      </c>
      <c r="AU80" s="15">
        <v>6.0891130000000002</v>
      </c>
      <c r="AV80" s="15">
        <v>2.3059470000000002</v>
      </c>
      <c r="AW80" s="15">
        <v>3.2647520000000001</v>
      </c>
      <c r="AX80" s="15">
        <v>-1.1766719999999999</v>
      </c>
      <c r="AY80" s="15">
        <v>-3.971028</v>
      </c>
      <c r="AZ80" s="15">
        <v>-1.592641</v>
      </c>
      <c r="BA80" s="15">
        <v>1.7029019999999999</v>
      </c>
      <c r="BB80" s="15">
        <v>2.0761959999999999</v>
      </c>
      <c r="BC80" s="15">
        <v>0.68609699999999996</v>
      </c>
      <c r="BD80" s="15">
        <v>-0.49848599999999998</v>
      </c>
      <c r="BE80" s="15">
        <v>1.012203</v>
      </c>
      <c r="BF80" s="15">
        <v>1.962839</v>
      </c>
      <c r="BG80" s="15">
        <v>1.6052679999999999</v>
      </c>
      <c r="BH80" s="15">
        <v>-0.23525599999999999</v>
      </c>
      <c r="BI80" s="15">
        <v>2.0760879999999999</v>
      </c>
      <c r="BJ80" s="15">
        <v>-0.286576</v>
      </c>
      <c r="BK80" s="15">
        <v>-2.8698009999999998</v>
      </c>
      <c r="BL80" s="15">
        <v>-4.7452730000000001</v>
      </c>
      <c r="BM80" s="15">
        <v>-1.9835499999999999</v>
      </c>
      <c r="BN80" s="15">
        <v>0.54460299999999995</v>
      </c>
      <c r="BO80" s="15">
        <v>-0.917933</v>
      </c>
      <c r="BP80" s="15">
        <v>-3.5271520000000001</v>
      </c>
      <c r="BQ80" s="15">
        <v>-3.5271520000000001</v>
      </c>
      <c r="BR80" s="15">
        <v>-3.5271520000000001</v>
      </c>
      <c r="BS80" s="15">
        <v>-3.5271520000000001</v>
      </c>
      <c r="BT80" s="15">
        <v>-3.5271520000000001</v>
      </c>
      <c r="BU80" s="15">
        <v>-3.5271520000000001</v>
      </c>
      <c r="BV80" s="15">
        <v>-3.5271520000000001</v>
      </c>
      <c r="BW80" s="15">
        <v>-3.5271520000000001</v>
      </c>
      <c r="BX80" s="15">
        <v>-3.5271520000000001</v>
      </c>
      <c r="BY80" s="15">
        <v>-3.5271520000000001</v>
      </c>
      <c r="BZ80" s="15">
        <v>-3.5271520000000001</v>
      </c>
      <c r="CA80" s="15">
        <v>-3.5271520000000001</v>
      </c>
      <c r="CB80" s="15">
        <v>-3.5271520000000001</v>
      </c>
      <c r="CC80" s="15"/>
      <c r="CD80" s="15"/>
      <c r="CE80" s="15"/>
      <c r="CF80" s="15"/>
      <c r="CG80" s="15"/>
      <c r="CH80" s="15"/>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row>
    <row r="81" spans="1:233">
      <c r="A81" s="15">
        <v>-5.2991000000000003E-2</v>
      </c>
      <c r="B81" s="15">
        <v>0.51475899999999997</v>
      </c>
      <c r="C81" s="15">
        <v>-1.8254360000000001</v>
      </c>
      <c r="D81" s="15">
        <v>-2.1519810000000001</v>
      </c>
      <c r="E81" s="15">
        <v>-1.4805619999999999</v>
      </c>
      <c r="F81" s="15">
        <v>-2.6526239999999999</v>
      </c>
      <c r="G81" s="15">
        <v>0.70178399999999996</v>
      </c>
      <c r="H81" s="15">
        <v>-1.2357370000000001</v>
      </c>
      <c r="I81" s="15">
        <v>-2.1120890000000001</v>
      </c>
      <c r="J81" s="15">
        <v>-0.72186099999999997</v>
      </c>
      <c r="K81" s="15">
        <v>-3.7124410000000001</v>
      </c>
      <c r="L81" s="15">
        <v>-1.687092</v>
      </c>
      <c r="M81" s="15">
        <v>-0.50847500000000001</v>
      </c>
      <c r="N81" s="15">
        <v>8.0618999999999996E-2</v>
      </c>
      <c r="O81" s="15">
        <v>3.7880549999999999</v>
      </c>
      <c r="P81" s="15">
        <v>5.2292620000000003</v>
      </c>
      <c r="Q81" s="15">
        <v>4.0760240000000003</v>
      </c>
      <c r="R81" s="15">
        <v>3.5422929999999999</v>
      </c>
      <c r="S81" s="15">
        <v>1.8669119999999999</v>
      </c>
      <c r="T81" s="15">
        <v>2.9248050000000001</v>
      </c>
      <c r="U81" s="15">
        <v>6.1459679999999999</v>
      </c>
      <c r="V81" s="15">
        <v>2.8328820000000001</v>
      </c>
      <c r="W81" s="15">
        <v>2.072133</v>
      </c>
      <c r="X81" s="15">
        <v>0.13785</v>
      </c>
      <c r="Y81" s="15">
        <v>-4.2394290000000003</v>
      </c>
      <c r="Z81" s="15">
        <v>-4.884182</v>
      </c>
      <c r="AA81" s="15">
        <v>-5.784268</v>
      </c>
      <c r="AB81" s="15">
        <v>-5.919359</v>
      </c>
      <c r="AC81" s="15">
        <v>-6.5828100000000003</v>
      </c>
      <c r="AD81" s="15">
        <v>-5.1233040000000001</v>
      </c>
      <c r="AE81" s="15">
        <v>-1.6525300000000001</v>
      </c>
      <c r="AF81" s="15">
        <v>-1.3998759999999999</v>
      </c>
      <c r="AG81" s="15">
        <v>1.0008189999999999</v>
      </c>
      <c r="AH81" s="15">
        <v>2.038977</v>
      </c>
      <c r="AI81" s="15">
        <v>3.7652329999999998</v>
      </c>
      <c r="AJ81" s="15">
        <v>3.7585850000000001</v>
      </c>
      <c r="AK81" s="15">
        <v>4.6743550000000003</v>
      </c>
      <c r="AL81" s="15">
        <v>8.3174299999999999</v>
      </c>
      <c r="AM81" s="15">
        <v>8.2678449999999994</v>
      </c>
      <c r="AN81" s="15">
        <v>7.6622459999999997</v>
      </c>
      <c r="AO81" s="15">
        <v>4.784408</v>
      </c>
      <c r="AP81" s="15">
        <v>2.1897E-2</v>
      </c>
      <c r="AQ81" s="15">
        <v>-1.105858</v>
      </c>
      <c r="AR81" s="15">
        <v>0.28220299999999998</v>
      </c>
      <c r="AS81" s="15">
        <v>2.9617870000000002</v>
      </c>
      <c r="AT81" s="15">
        <v>2.187478</v>
      </c>
      <c r="AU81" s="15">
        <v>4.6116109999999999</v>
      </c>
      <c r="AV81" s="15">
        <v>3.2718699999999998</v>
      </c>
      <c r="AW81" s="15">
        <v>2.8026420000000001</v>
      </c>
      <c r="AX81" s="15">
        <v>4.8770550000000004</v>
      </c>
      <c r="AY81" s="15">
        <v>8.7857660000000006</v>
      </c>
      <c r="AZ81" s="15">
        <v>7.9505140000000001</v>
      </c>
      <c r="BA81" s="15">
        <v>7.0143129999999996</v>
      </c>
      <c r="BB81" s="15">
        <v>6.4257850000000003</v>
      </c>
      <c r="BC81" s="15">
        <v>3.6758980000000001</v>
      </c>
      <c r="BD81" s="15">
        <v>0.247834</v>
      </c>
      <c r="BE81" s="15">
        <v>-0.62007400000000001</v>
      </c>
      <c r="BF81" s="15">
        <v>1.9250149999999999</v>
      </c>
      <c r="BG81" s="15">
        <v>2.6749000000000001</v>
      </c>
      <c r="BH81" s="15">
        <v>2.1922980000000001</v>
      </c>
      <c r="BI81" s="15">
        <v>3.5464359999999999</v>
      </c>
      <c r="BJ81" s="15">
        <v>4.1406349999999996</v>
      </c>
      <c r="BK81" s="15">
        <v>3.9313229999999999</v>
      </c>
      <c r="BL81" s="15">
        <v>3.465659</v>
      </c>
      <c r="BM81" s="15">
        <v>5.7491050000000001</v>
      </c>
      <c r="BN81" s="15">
        <v>3.5793170000000001</v>
      </c>
      <c r="BO81" s="15">
        <v>2.8937979999999999</v>
      </c>
      <c r="BP81" s="15">
        <v>5.8789949999999997</v>
      </c>
      <c r="BQ81" s="15">
        <v>5.8789949999999997</v>
      </c>
      <c r="BR81" s="15">
        <v>5.8789949999999997</v>
      </c>
      <c r="BS81" s="15">
        <v>5.8789949999999997</v>
      </c>
      <c r="BT81" s="15">
        <v>5.8789949999999997</v>
      </c>
      <c r="BU81" s="15">
        <v>5.8789949999999997</v>
      </c>
      <c r="BV81" s="15">
        <v>5.8789949999999997</v>
      </c>
      <c r="BW81" s="15">
        <v>5.8789949999999997</v>
      </c>
      <c r="BX81" s="15">
        <v>5.8789949999999997</v>
      </c>
      <c r="BY81" s="15">
        <v>5.8789949999999997</v>
      </c>
      <c r="BZ81" s="15">
        <v>5.8789949999999997</v>
      </c>
      <c r="CA81" s="15">
        <v>5.8789949999999997</v>
      </c>
      <c r="CB81" s="15">
        <v>5.8789949999999997</v>
      </c>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row>
    <row r="82" spans="1:233">
      <c r="A82" s="15">
        <v>-0.97343999999999997</v>
      </c>
      <c r="B82" s="15">
        <v>-2.5769389999999999</v>
      </c>
      <c r="C82" s="15">
        <v>-7.2543420000000003</v>
      </c>
      <c r="D82" s="15">
        <v>-7.5054970000000001</v>
      </c>
      <c r="E82" s="15">
        <v>-9.8512830000000005</v>
      </c>
      <c r="F82" s="15">
        <v>-9.1635229999999996</v>
      </c>
      <c r="G82" s="15">
        <v>-6.4751830000000004</v>
      </c>
      <c r="H82" s="15">
        <v>-2.0662440000000002</v>
      </c>
      <c r="I82" s="15">
        <v>-0.238568</v>
      </c>
      <c r="J82" s="15">
        <v>-0.152868</v>
      </c>
      <c r="K82" s="15">
        <v>-0.27851900000000002</v>
      </c>
      <c r="L82" s="15">
        <v>-0.19039500000000001</v>
      </c>
      <c r="M82" s="15">
        <v>1.9787539999999999</v>
      </c>
      <c r="N82" s="15">
        <v>-0.76421700000000004</v>
      </c>
      <c r="O82" s="15">
        <v>-0.37186799999999998</v>
      </c>
      <c r="P82" s="15">
        <v>2.1170300000000002</v>
      </c>
      <c r="Q82" s="15">
        <v>2.1223179999999999</v>
      </c>
      <c r="R82" s="15">
        <v>2.2582819999999999</v>
      </c>
      <c r="S82" s="15">
        <v>5.7203749999999998</v>
      </c>
      <c r="T82" s="15">
        <v>2.3152200000000001</v>
      </c>
      <c r="U82" s="15">
        <v>3.3520919999999998</v>
      </c>
      <c r="V82" s="15">
        <v>2.5528629999999999</v>
      </c>
      <c r="W82" s="15">
        <v>2.8237570000000001</v>
      </c>
      <c r="X82" s="15">
        <v>6.8352510000000004</v>
      </c>
      <c r="Y82" s="15">
        <v>8.7777770000000004</v>
      </c>
      <c r="Z82" s="15">
        <v>5.2541549999999999</v>
      </c>
      <c r="AA82" s="15">
        <v>5.2130729999999996</v>
      </c>
      <c r="AB82" s="15">
        <v>6.2484520000000003</v>
      </c>
      <c r="AC82" s="15">
        <v>8.4580450000000003</v>
      </c>
      <c r="AD82" s="15">
        <v>5.6869050000000003</v>
      </c>
      <c r="AE82" s="15">
        <v>6.3167460000000002</v>
      </c>
      <c r="AF82" s="15">
        <v>4.3022580000000001</v>
      </c>
      <c r="AG82" s="15">
        <v>6.30063</v>
      </c>
      <c r="AH82" s="15">
        <v>4.86456</v>
      </c>
      <c r="AI82" s="15">
        <v>6.1283539999999999</v>
      </c>
      <c r="AJ82" s="15">
        <v>4.6135279999999996</v>
      </c>
      <c r="AK82" s="15">
        <v>7.7578569999999996</v>
      </c>
      <c r="AL82" s="15">
        <v>8.7438649999999996</v>
      </c>
      <c r="AM82" s="15">
        <v>7.7772230000000002</v>
      </c>
      <c r="AN82" s="15">
        <v>5.4437870000000004</v>
      </c>
      <c r="AO82" s="15">
        <v>3.3464809999999998</v>
      </c>
      <c r="AP82" s="15">
        <v>3.137194</v>
      </c>
      <c r="AQ82" s="15">
        <v>1.7902830000000001</v>
      </c>
      <c r="AR82" s="15">
        <v>0.97948199999999996</v>
      </c>
      <c r="AS82" s="15">
        <v>-0.24551700000000001</v>
      </c>
      <c r="AT82" s="15">
        <v>-1.7324850000000001</v>
      </c>
      <c r="AU82" s="15">
        <v>-1.772259</v>
      </c>
      <c r="AV82" s="15">
        <v>-0.70914299999999997</v>
      </c>
      <c r="AW82" s="15">
        <v>-1.3264279999999999</v>
      </c>
      <c r="AX82" s="15">
        <v>-2.8905419999999999</v>
      </c>
      <c r="AY82" s="15">
        <v>-6.7788139999999997</v>
      </c>
      <c r="AZ82" s="15">
        <v>-7.8631640000000003</v>
      </c>
      <c r="BA82" s="15">
        <v>-7.5092819999999998</v>
      </c>
      <c r="BB82" s="15">
        <v>-4.9931510000000001</v>
      </c>
      <c r="BC82" s="15">
        <v>-2.9178109999999999</v>
      </c>
      <c r="BD82" s="15">
        <v>0.91431499999999999</v>
      </c>
      <c r="BE82" s="15">
        <v>2.4633829999999999</v>
      </c>
      <c r="BF82" s="15">
        <v>2.4441700000000002</v>
      </c>
      <c r="BG82" s="15">
        <v>4.3141109999999996</v>
      </c>
      <c r="BH82" s="15">
        <v>6.0531319999999997</v>
      </c>
      <c r="BI82" s="15">
        <v>11.046681</v>
      </c>
      <c r="BJ82" s="15">
        <v>13.413273999999999</v>
      </c>
      <c r="BK82" s="15">
        <v>11.471292999999999</v>
      </c>
      <c r="BL82" s="15">
        <v>10.177057</v>
      </c>
      <c r="BM82" s="15">
        <v>7.6480449999999998</v>
      </c>
      <c r="BN82" s="15">
        <v>6.1041100000000004</v>
      </c>
      <c r="BO82" s="15">
        <v>6.6987889999999997</v>
      </c>
      <c r="BP82" s="15">
        <v>7.1939830000000002</v>
      </c>
      <c r="BQ82" s="15">
        <v>7.1939830000000002</v>
      </c>
      <c r="BR82" s="15">
        <v>7.1939830000000002</v>
      </c>
      <c r="BS82" s="15">
        <v>7.1939830000000002</v>
      </c>
      <c r="BT82" s="15">
        <v>7.1939830000000002</v>
      </c>
      <c r="BU82" s="15">
        <v>7.1939830000000002</v>
      </c>
      <c r="BV82" s="15">
        <v>7.1939830000000002</v>
      </c>
      <c r="BW82" s="15">
        <v>7.1939830000000002</v>
      </c>
      <c r="BX82" s="15">
        <v>7.1939830000000002</v>
      </c>
      <c r="BY82" s="15">
        <v>7.1939830000000002</v>
      </c>
      <c r="BZ82" s="15">
        <v>7.1939830000000002</v>
      </c>
      <c r="CA82" s="15">
        <v>7.1939830000000002</v>
      </c>
      <c r="CB82" s="15">
        <v>7.1939830000000002</v>
      </c>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row>
    <row r="83" spans="1:233">
      <c r="A83" s="15">
        <v>1.4735579999999999</v>
      </c>
      <c r="B83" s="15">
        <v>4.2288740000000002</v>
      </c>
      <c r="C83" s="15">
        <v>1.4842379999999999</v>
      </c>
      <c r="D83" s="15">
        <v>-0.46459600000000001</v>
      </c>
      <c r="E83" s="15">
        <v>2.013144</v>
      </c>
      <c r="F83" s="15">
        <v>-1.714237</v>
      </c>
      <c r="G83" s="15">
        <v>-0.47266799999999998</v>
      </c>
      <c r="H83" s="15">
        <v>1.497293</v>
      </c>
      <c r="I83" s="15">
        <v>1.399249</v>
      </c>
      <c r="J83" s="15">
        <v>-3.9257740000000001</v>
      </c>
      <c r="K83" s="15">
        <v>0.33167099999999999</v>
      </c>
      <c r="L83" s="15">
        <v>1.7549140000000001</v>
      </c>
      <c r="M83" s="15">
        <v>-9.5200999999999994E-2</v>
      </c>
      <c r="N83" s="15">
        <v>0.44583699999999998</v>
      </c>
      <c r="O83" s="15">
        <v>-2.8670559999999998</v>
      </c>
      <c r="P83" s="15">
        <v>-2.883276</v>
      </c>
      <c r="Q83" s="15">
        <v>-5.003679</v>
      </c>
      <c r="R83" s="15">
        <v>-1.7288669999999999</v>
      </c>
      <c r="S83" s="15">
        <v>-2.8168600000000001</v>
      </c>
      <c r="T83" s="15">
        <v>-2.7684839999999999</v>
      </c>
      <c r="U83" s="15">
        <v>-0.80684900000000004</v>
      </c>
      <c r="V83" s="15">
        <v>-1.994553</v>
      </c>
      <c r="W83" s="15">
        <v>-5.6397300000000001</v>
      </c>
      <c r="X83" s="15">
        <v>-9.5716590000000004</v>
      </c>
      <c r="Y83" s="15">
        <v>-9.2350580000000004</v>
      </c>
      <c r="Z83" s="15">
        <v>-6.7181439999999997</v>
      </c>
      <c r="AA83" s="15">
        <v>-4.4530260000000004</v>
      </c>
      <c r="AB83" s="15">
        <v>-4.0404989999999996</v>
      </c>
      <c r="AC83" s="15">
        <v>-2.9097659999999999</v>
      </c>
      <c r="AD83" s="15">
        <v>-4.3118189999999998</v>
      </c>
      <c r="AE83" s="15">
        <v>-1.926199</v>
      </c>
      <c r="AF83" s="15">
        <v>-2.0507569999999999</v>
      </c>
      <c r="AG83" s="15">
        <v>1.0805009999999999</v>
      </c>
      <c r="AH83" s="15">
        <v>-2.291722</v>
      </c>
      <c r="AI83" s="15">
        <v>-2.457049</v>
      </c>
      <c r="AJ83" s="15">
        <v>-0.209201</v>
      </c>
      <c r="AK83" s="15">
        <v>4.0609250000000001</v>
      </c>
      <c r="AL83" s="15">
        <v>3.8908580000000001</v>
      </c>
      <c r="AM83" s="15">
        <v>0.29842200000000002</v>
      </c>
      <c r="AN83" s="15">
        <v>1.6098809999999999</v>
      </c>
      <c r="AO83" s="15">
        <v>1.2004300000000001</v>
      </c>
      <c r="AP83" s="15">
        <v>-0.280607</v>
      </c>
      <c r="AQ83" s="15">
        <v>-1.292945</v>
      </c>
      <c r="AR83" s="15">
        <v>1.235752</v>
      </c>
      <c r="AS83" s="15">
        <v>-1.7520720000000001</v>
      </c>
      <c r="AT83" s="15">
        <v>-1.609022</v>
      </c>
      <c r="AU83" s="15">
        <v>-0.58771799999999996</v>
      </c>
      <c r="AV83" s="15">
        <v>2.0119880000000001</v>
      </c>
      <c r="AW83" s="15">
        <v>5.2383309999999996</v>
      </c>
      <c r="AX83" s="15">
        <v>2.0456660000000002</v>
      </c>
      <c r="AY83" s="15">
        <v>2.7090510000000001</v>
      </c>
      <c r="AZ83" s="15">
        <v>1.6536439999999999</v>
      </c>
      <c r="BA83" s="15">
        <v>4.3893990000000001</v>
      </c>
      <c r="BB83" s="15">
        <v>3.9314390000000001</v>
      </c>
      <c r="BC83" s="15">
        <v>4.9187010000000004</v>
      </c>
      <c r="BD83" s="15">
        <v>3.8020770000000002</v>
      </c>
      <c r="BE83" s="15">
        <v>4.0884419999999997</v>
      </c>
      <c r="BF83" s="15">
        <v>2.9113349999999998</v>
      </c>
      <c r="BG83" s="15">
        <v>3.721727</v>
      </c>
      <c r="BH83" s="15">
        <v>5.5177589999999999</v>
      </c>
      <c r="BI83" s="15">
        <v>7.0562709999999997</v>
      </c>
      <c r="BJ83" s="15">
        <v>6.0248900000000001</v>
      </c>
      <c r="BK83" s="15">
        <v>4.4604030000000003</v>
      </c>
      <c r="BL83" s="15">
        <v>6.2289649999999996</v>
      </c>
      <c r="BM83" s="15">
        <v>8.6162050000000008</v>
      </c>
      <c r="BN83" s="15">
        <v>8.7049339999999997</v>
      </c>
      <c r="BO83" s="15">
        <v>7.7733249999999998</v>
      </c>
      <c r="BP83" s="15">
        <v>7.7076529999999996</v>
      </c>
      <c r="BQ83" s="15">
        <v>7.7076529999999996</v>
      </c>
      <c r="BR83" s="15">
        <v>7.7076529999999996</v>
      </c>
      <c r="BS83" s="15">
        <v>7.7076529999999996</v>
      </c>
      <c r="BT83" s="15">
        <v>7.7076529999999996</v>
      </c>
      <c r="BU83" s="15">
        <v>7.7076529999999996</v>
      </c>
      <c r="BV83" s="15">
        <v>7.7076529999999996</v>
      </c>
      <c r="BW83" s="15">
        <v>7.7076529999999996</v>
      </c>
      <c r="BX83" s="15">
        <v>7.7076529999999996</v>
      </c>
      <c r="BY83" s="15">
        <v>7.7076529999999996</v>
      </c>
      <c r="BZ83" s="15">
        <v>7.7076529999999996</v>
      </c>
      <c r="CA83" s="15">
        <v>7.7076529999999996</v>
      </c>
      <c r="CB83" s="15">
        <v>7.7076529999999996</v>
      </c>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row>
    <row r="84" spans="1:233">
      <c r="A84" s="15">
        <v>-0.55472399999999999</v>
      </c>
      <c r="B84" s="15">
        <v>-4.0657940000000004</v>
      </c>
      <c r="C84" s="15">
        <v>-1.109183</v>
      </c>
      <c r="D84" s="15">
        <v>-2.3313920000000001</v>
      </c>
      <c r="E84" s="15">
        <v>0.37908799999999998</v>
      </c>
      <c r="F84" s="15">
        <v>0.79397499999999999</v>
      </c>
      <c r="G84" s="15">
        <v>0.29614400000000002</v>
      </c>
      <c r="H84" s="15">
        <v>2.9068960000000001</v>
      </c>
      <c r="I84" s="15">
        <v>1.63</v>
      </c>
      <c r="J84" s="15">
        <v>-0.308004</v>
      </c>
      <c r="K84" s="15">
        <v>1.805104</v>
      </c>
      <c r="L84" s="15">
        <v>-1.873631</v>
      </c>
      <c r="M84" s="15">
        <v>1.404131</v>
      </c>
      <c r="N84" s="15">
        <v>2.149235</v>
      </c>
      <c r="O84" s="15">
        <v>4.9321770000000003</v>
      </c>
      <c r="P84" s="15">
        <v>5.3237180000000004</v>
      </c>
      <c r="Q84" s="15">
        <v>5.9982670000000002</v>
      </c>
      <c r="R84" s="15">
        <v>3.6278329999999999</v>
      </c>
      <c r="S84" s="15">
        <v>4.0371079999999999</v>
      </c>
      <c r="T84" s="15">
        <v>3.1130559999999998</v>
      </c>
      <c r="U84" s="15">
        <v>0.57073099999999999</v>
      </c>
      <c r="V84" s="15">
        <v>0.44179299999999999</v>
      </c>
      <c r="W84" s="15">
        <v>1.1088530000000001</v>
      </c>
      <c r="X84" s="15">
        <v>3.3964500000000002</v>
      </c>
      <c r="Y84" s="15">
        <v>1.9276070000000001</v>
      </c>
      <c r="Z84" s="15">
        <v>3.8943300000000001</v>
      </c>
      <c r="AA84" s="15">
        <v>-0.29078399999999999</v>
      </c>
      <c r="AB84" s="15">
        <v>-1.1265810000000001</v>
      </c>
      <c r="AC84" s="15">
        <v>5.9684039999999996</v>
      </c>
      <c r="AD84" s="15">
        <v>4.8459649999999996</v>
      </c>
      <c r="AE84" s="15">
        <v>4.0495710000000003</v>
      </c>
      <c r="AF84" s="15">
        <v>3.8297530000000002</v>
      </c>
      <c r="AG84" s="15">
        <v>3.3166020000000001</v>
      </c>
      <c r="AH84" s="15">
        <v>2.4143509999999999</v>
      </c>
      <c r="AI84" s="15">
        <v>-0.56912399999999996</v>
      </c>
      <c r="AJ84" s="15">
        <v>-0.59323999999999999</v>
      </c>
      <c r="AK84" s="15">
        <v>-4.5665740000000001</v>
      </c>
      <c r="AL84" s="15">
        <v>-4.0440110000000002</v>
      </c>
      <c r="AM84" s="15">
        <v>-2.224005</v>
      </c>
      <c r="AN84" s="15">
        <v>-3.3067799999999998</v>
      </c>
      <c r="AO84" s="15">
        <v>-3.70608</v>
      </c>
      <c r="AP84" s="15">
        <v>1.978148</v>
      </c>
      <c r="AQ84" s="15">
        <v>-1.1611290000000001</v>
      </c>
      <c r="AR84" s="15">
        <v>-2.0927989999999999</v>
      </c>
      <c r="AS84" s="15">
        <v>-2.410301</v>
      </c>
      <c r="AT84" s="15">
        <v>1.3770230000000001</v>
      </c>
      <c r="AU84" s="15">
        <v>-2.0446469999999999</v>
      </c>
      <c r="AV84" s="15">
        <v>-3.140898</v>
      </c>
      <c r="AW84" s="15">
        <v>-0.32495400000000002</v>
      </c>
      <c r="AX84" s="15">
        <v>-3.3929100000000001</v>
      </c>
      <c r="AY84" s="15">
        <v>-5.5534809999999997</v>
      </c>
      <c r="AZ84" s="15">
        <v>-5.0667619999999998</v>
      </c>
      <c r="BA84" s="15">
        <v>-9.0080419999999997</v>
      </c>
      <c r="BB84" s="15">
        <v>-5.1558669999999998</v>
      </c>
      <c r="BC84" s="15">
        <v>-3.1075490000000001</v>
      </c>
      <c r="BD84" s="15">
        <v>3.2510999999999998E-2</v>
      </c>
      <c r="BE84" s="15">
        <v>-1.2428570000000001</v>
      </c>
      <c r="BF84" s="15">
        <v>-0.84640199999999999</v>
      </c>
      <c r="BG84" s="15">
        <v>0.15818299999999999</v>
      </c>
      <c r="BH84" s="15">
        <v>-2.2334890000000001</v>
      </c>
      <c r="BI84" s="15">
        <v>-1.839008</v>
      </c>
      <c r="BJ84" s="15">
        <v>-1.0606979999999999</v>
      </c>
      <c r="BK84" s="15">
        <v>-4.0590080000000004</v>
      </c>
      <c r="BL84" s="15">
        <v>-8.3447589999999998</v>
      </c>
      <c r="BM84" s="15">
        <v>-5.1337869999999999</v>
      </c>
      <c r="BN84" s="15">
        <v>-1.60371</v>
      </c>
      <c r="BO84" s="15">
        <v>-0.97962800000000005</v>
      </c>
      <c r="BP84" s="15">
        <v>3.0283180000000001</v>
      </c>
      <c r="BQ84" s="15">
        <v>3.0283180000000001</v>
      </c>
      <c r="BR84" s="15">
        <v>3.0283180000000001</v>
      </c>
      <c r="BS84" s="15">
        <v>3.0283180000000001</v>
      </c>
      <c r="BT84" s="15">
        <v>3.0283180000000001</v>
      </c>
      <c r="BU84" s="15">
        <v>3.0283180000000001</v>
      </c>
      <c r="BV84" s="15">
        <v>3.0283180000000001</v>
      </c>
      <c r="BW84" s="15">
        <v>3.0283180000000001</v>
      </c>
      <c r="BX84" s="15">
        <v>3.0283180000000001</v>
      </c>
      <c r="BY84" s="15">
        <v>3.0283180000000001</v>
      </c>
      <c r="BZ84" s="15">
        <v>3.0283180000000001</v>
      </c>
      <c r="CA84" s="15">
        <v>3.0283180000000001</v>
      </c>
      <c r="CB84" s="15">
        <v>3.0283180000000001</v>
      </c>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row>
    <row r="85" spans="1:233">
      <c r="A85" s="15">
        <v>-4.025423</v>
      </c>
      <c r="B85" s="15">
        <v>-4.7674500000000002</v>
      </c>
      <c r="C85" s="15">
        <v>-1.417702</v>
      </c>
      <c r="D85" s="15">
        <v>1.369753</v>
      </c>
      <c r="E85" s="15">
        <v>-4.8875590000000004</v>
      </c>
      <c r="F85" s="15">
        <v>-9.5563590000000005</v>
      </c>
      <c r="G85" s="15">
        <v>-10.12689</v>
      </c>
      <c r="H85" s="15">
        <v>-7.4357740000000003</v>
      </c>
      <c r="I85" s="15">
        <v>-1.6630990000000001</v>
      </c>
      <c r="J85" s="15">
        <v>-2.0921509999999999</v>
      </c>
      <c r="K85" s="15">
        <v>1.7251339999999999</v>
      </c>
      <c r="L85" s="15">
        <v>-3.4259689999999998</v>
      </c>
      <c r="M85" s="15">
        <v>-0.42824499999999999</v>
      </c>
      <c r="N85" s="15">
        <v>-0.20061399999999999</v>
      </c>
      <c r="O85" s="15">
        <v>0.93989</v>
      </c>
      <c r="P85" s="15">
        <v>1.707681</v>
      </c>
      <c r="Q85" s="15">
        <v>4.2153640000000001</v>
      </c>
      <c r="R85" s="15">
        <v>5.6921749999999998</v>
      </c>
      <c r="S85" s="15">
        <v>4.6971410000000002</v>
      </c>
      <c r="T85" s="15">
        <v>6.4202360000000001</v>
      </c>
      <c r="U85" s="15">
        <v>5.4497249999999999</v>
      </c>
      <c r="V85" s="15">
        <v>2.9254790000000002</v>
      </c>
      <c r="W85" s="15">
        <v>1.693684</v>
      </c>
      <c r="X85" s="15">
        <v>6.1931529999999997</v>
      </c>
      <c r="Y85" s="15">
        <v>4.9587459999999997</v>
      </c>
      <c r="Z85" s="15">
        <v>3.9340160000000002</v>
      </c>
      <c r="AA85" s="15">
        <v>1.3990370000000001</v>
      </c>
      <c r="AB85" s="15">
        <v>4.2636830000000003</v>
      </c>
      <c r="AC85" s="15">
        <v>3.9788670000000002</v>
      </c>
      <c r="AD85" s="15">
        <v>3.396868</v>
      </c>
      <c r="AE85" s="15">
        <v>3.25867</v>
      </c>
      <c r="AF85" s="15">
        <v>0.77403999999999995</v>
      </c>
      <c r="AG85" s="15">
        <v>1.0207299999999999</v>
      </c>
      <c r="AH85" s="15">
        <v>2.5690040000000001</v>
      </c>
      <c r="AI85" s="15">
        <v>2.7939910000000001</v>
      </c>
      <c r="AJ85" s="15">
        <v>2.4872909999999999</v>
      </c>
      <c r="AK85" s="15">
        <v>2.8922310000000002</v>
      </c>
      <c r="AL85" s="15">
        <v>5.4506509999999997</v>
      </c>
      <c r="AM85" s="15">
        <v>4.179449</v>
      </c>
      <c r="AN85" s="15">
        <v>1.9825159999999999</v>
      </c>
      <c r="AO85" s="15">
        <v>0.193052</v>
      </c>
      <c r="AP85" s="15">
        <v>0.92121200000000003</v>
      </c>
      <c r="AQ85" s="15">
        <v>-0.28939599999999999</v>
      </c>
      <c r="AR85" s="15">
        <v>0.49268600000000001</v>
      </c>
      <c r="AS85" s="15">
        <v>-2.4792179999999999</v>
      </c>
      <c r="AT85" s="15">
        <v>-2.6264080000000001</v>
      </c>
      <c r="AU85" s="15">
        <v>-3.2843279999999999</v>
      </c>
      <c r="AV85" s="15">
        <v>-2.9147729999999998</v>
      </c>
      <c r="AW85" s="15">
        <v>1.2960609999999999</v>
      </c>
      <c r="AX85" s="15">
        <v>2.1609799999999999</v>
      </c>
      <c r="AY85" s="15">
        <v>-2.3954330000000001</v>
      </c>
      <c r="AZ85" s="15">
        <v>-0.46599800000000002</v>
      </c>
      <c r="BA85" s="15">
        <v>-1.8727469999999999</v>
      </c>
      <c r="BB85" s="15">
        <v>-3.1233650000000002</v>
      </c>
      <c r="BC85" s="15">
        <v>-2.0604149999999999</v>
      </c>
      <c r="BD85" s="15">
        <v>-3.0645630000000001</v>
      </c>
      <c r="BE85" s="15">
        <v>-3.6789360000000002</v>
      </c>
      <c r="BF85" s="15">
        <v>-5.6511659999999999</v>
      </c>
      <c r="BG85" s="15">
        <v>-0.91631499999999999</v>
      </c>
      <c r="BH85" s="15">
        <v>2.0378349999999998</v>
      </c>
      <c r="BI85" s="15">
        <v>3.6342409999999998</v>
      </c>
      <c r="BJ85" s="15">
        <v>3.7377159999999998</v>
      </c>
      <c r="BK85" s="15">
        <v>2.258893</v>
      </c>
      <c r="BL85" s="15">
        <v>2.5839810000000001</v>
      </c>
      <c r="BM85" s="15">
        <v>3.2410079999999999</v>
      </c>
      <c r="BN85" s="15">
        <v>3.7882150000000001</v>
      </c>
      <c r="BO85" s="15">
        <v>3.5766529999999999</v>
      </c>
      <c r="BP85" s="15">
        <v>6.3571299999999997</v>
      </c>
      <c r="BQ85" s="15">
        <v>6.3571299999999997</v>
      </c>
      <c r="BR85" s="15">
        <v>6.3571299999999997</v>
      </c>
      <c r="BS85" s="15">
        <v>6.3571299999999997</v>
      </c>
      <c r="BT85" s="15">
        <v>6.3571299999999997</v>
      </c>
      <c r="BU85" s="15">
        <v>6.3571299999999997</v>
      </c>
      <c r="BV85" s="15">
        <v>6.3571299999999997</v>
      </c>
      <c r="BW85" s="15">
        <v>6.3571299999999997</v>
      </c>
      <c r="BX85" s="15">
        <v>6.3571299999999997</v>
      </c>
      <c r="BY85" s="15">
        <v>6.3571299999999997</v>
      </c>
      <c r="BZ85" s="15">
        <v>6.3571299999999997</v>
      </c>
      <c r="CA85" s="15">
        <v>6.3571299999999997</v>
      </c>
      <c r="CB85" s="15">
        <v>6.3571299999999997</v>
      </c>
      <c r="CC85" s="15"/>
      <c r="CD85" s="15"/>
      <c r="CE85" s="15"/>
      <c r="CF85" s="15"/>
      <c r="CG85" s="15"/>
      <c r="CH85" s="15"/>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row>
    <row r="86" spans="1:233">
      <c r="A86" s="15">
        <v>-4.1499449999999998</v>
      </c>
      <c r="B86" s="15">
        <v>-2.3000600000000002</v>
      </c>
      <c r="C86" s="15">
        <v>1.5125770000000001</v>
      </c>
      <c r="D86" s="15">
        <v>-1.928863</v>
      </c>
      <c r="E86" s="15">
        <v>-0.53282799999999997</v>
      </c>
      <c r="F86" s="15">
        <v>4.3623180000000001</v>
      </c>
      <c r="G86" s="15">
        <v>2.8323740000000002</v>
      </c>
      <c r="H86" s="15">
        <v>5.3348820000000003</v>
      </c>
      <c r="I86" s="15">
        <v>4.0607499999999996</v>
      </c>
      <c r="J86" s="15">
        <v>7.3000889999999998</v>
      </c>
      <c r="K86" s="15">
        <v>4.8068179999999998</v>
      </c>
      <c r="L86" s="15">
        <v>3.8982610000000002</v>
      </c>
      <c r="M86" s="15">
        <v>1.11772</v>
      </c>
      <c r="N86" s="15">
        <v>-0.66023900000000002</v>
      </c>
      <c r="O86" s="15">
        <v>-2.143837</v>
      </c>
      <c r="P86" s="15">
        <v>-1.556754</v>
      </c>
      <c r="Q86" s="15">
        <v>-0.12087199999999999</v>
      </c>
      <c r="R86" s="15">
        <v>-1.8923749999999999</v>
      </c>
      <c r="S86" s="15">
        <v>-1.7172069999999999</v>
      </c>
      <c r="T86" s="15">
        <v>1.2118979999999999</v>
      </c>
      <c r="U86" s="15">
        <v>1.552136</v>
      </c>
      <c r="V86" s="15">
        <v>2.5534289999999999</v>
      </c>
      <c r="W86" s="15">
        <v>3.9694430000000001</v>
      </c>
      <c r="X86" s="15">
        <v>4.3916019999999998</v>
      </c>
      <c r="Y86" s="15">
        <v>3.3171339999999998</v>
      </c>
      <c r="Z86" s="15">
        <v>-8.1290000000000001E-2</v>
      </c>
      <c r="AA86" s="15">
        <v>2.01892</v>
      </c>
      <c r="AB86" s="15">
        <v>2.3282820000000002</v>
      </c>
      <c r="AC86" s="15">
        <v>6.8331220000000004</v>
      </c>
      <c r="AD86" s="15">
        <v>7.7340239999999998</v>
      </c>
      <c r="AE86" s="15">
        <v>6.6720889999999997</v>
      </c>
      <c r="AF86" s="15">
        <v>8.0266780000000004</v>
      </c>
      <c r="AG86" s="15">
        <v>3.6810870000000002</v>
      </c>
      <c r="AH86" s="15">
        <v>6.5265170000000001</v>
      </c>
      <c r="AI86" s="15">
        <v>5.8141189999999998</v>
      </c>
      <c r="AJ86" s="15">
        <v>5.1803679999999996</v>
      </c>
      <c r="AK86" s="15">
        <v>3.2014610000000001</v>
      </c>
      <c r="AL86" s="15">
        <v>2.3380339999999999</v>
      </c>
      <c r="AM86" s="15">
        <v>5.0519800000000004</v>
      </c>
      <c r="AN86" s="15">
        <v>3.749765</v>
      </c>
      <c r="AO86" s="15">
        <v>-0.64748000000000006</v>
      </c>
      <c r="AP86" s="15">
        <v>-2.7580499999999999</v>
      </c>
      <c r="AQ86" s="15">
        <v>-0.13642599999999999</v>
      </c>
      <c r="AR86" s="15">
        <v>0.567492</v>
      </c>
      <c r="AS86" s="15">
        <v>-1.385149</v>
      </c>
      <c r="AT86" s="15">
        <v>-0.29961700000000002</v>
      </c>
      <c r="AU86" s="15">
        <v>1.4742230000000001</v>
      </c>
      <c r="AV86" s="15">
        <v>0.23914299999999999</v>
      </c>
      <c r="AW86" s="15">
        <v>-2.8840110000000001</v>
      </c>
      <c r="AX86" s="15">
        <v>-2.095656</v>
      </c>
      <c r="AY86" s="15">
        <v>-1.7878369999999999</v>
      </c>
      <c r="AZ86" s="15">
        <v>0.17374999999999999</v>
      </c>
      <c r="BA86" s="15">
        <v>1.3627640000000001</v>
      </c>
      <c r="BB86" s="15">
        <v>5.5869169999999997</v>
      </c>
      <c r="BC86" s="15">
        <v>6.2857120000000002</v>
      </c>
      <c r="BD86" s="15">
        <v>6.4499230000000001</v>
      </c>
      <c r="BE86" s="15">
        <v>3.4979990000000001</v>
      </c>
      <c r="BF86" s="15">
        <v>1.559021</v>
      </c>
      <c r="BG86" s="15">
        <v>0.64126099999999997</v>
      </c>
      <c r="BH86" s="15">
        <v>-0.45742100000000002</v>
      </c>
      <c r="BI86" s="15">
        <v>-3.7899129999999999</v>
      </c>
      <c r="BJ86" s="15">
        <v>-4.7614390000000002</v>
      </c>
      <c r="BK86" s="15">
        <v>-4.553382</v>
      </c>
      <c r="BL86" s="15">
        <v>-3.7365059999999999</v>
      </c>
      <c r="BM86" s="15">
        <v>-2.6597420000000001</v>
      </c>
      <c r="BN86" s="15">
        <v>-4.594239</v>
      </c>
      <c r="BO86" s="15">
        <v>-3.211179</v>
      </c>
      <c r="BP86" s="15">
        <v>0.20985200000000001</v>
      </c>
      <c r="BQ86" s="15">
        <v>0.20985200000000001</v>
      </c>
      <c r="BR86" s="15">
        <v>0.20985200000000001</v>
      </c>
      <c r="BS86" s="15">
        <v>0.20985200000000001</v>
      </c>
      <c r="BT86" s="15">
        <v>0.20985200000000001</v>
      </c>
      <c r="BU86" s="15">
        <v>0.20985200000000001</v>
      </c>
      <c r="BV86" s="15">
        <v>0.20985200000000001</v>
      </c>
      <c r="BW86" s="15">
        <v>0.20985200000000001</v>
      </c>
      <c r="BX86" s="15">
        <v>0.20985200000000001</v>
      </c>
      <c r="BY86" s="15">
        <v>0.20985200000000001</v>
      </c>
      <c r="BZ86" s="15">
        <v>0.20985200000000001</v>
      </c>
      <c r="CA86" s="15">
        <v>0.20985200000000001</v>
      </c>
      <c r="CB86" s="15">
        <v>0.20985200000000001</v>
      </c>
      <c r="CC86" s="15"/>
      <c r="CD86" s="15"/>
      <c r="CE86" s="15"/>
      <c r="CF86" s="15"/>
      <c r="CG86" s="15"/>
      <c r="CH86" s="15"/>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row>
    <row r="87" spans="1:233">
      <c r="A87" s="15">
        <v>-0.202518</v>
      </c>
      <c r="B87" s="15">
        <v>-2.5024739999999999</v>
      </c>
      <c r="C87" s="15">
        <v>-2.1975410000000002</v>
      </c>
      <c r="D87" s="15">
        <v>1.4003129999999999</v>
      </c>
      <c r="E87" s="15">
        <v>-0.27204800000000001</v>
      </c>
      <c r="F87" s="15">
        <v>-0.28220099999999998</v>
      </c>
      <c r="G87" s="15">
        <v>2.222162</v>
      </c>
      <c r="H87" s="15">
        <v>5.1239420000000004</v>
      </c>
      <c r="I87" s="15">
        <v>3.2240929999999999</v>
      </c>
      <c r="J87" s="15">
        <v>2.6408489999999998</v>
      </c>
      <c r="K87" s="15">
        <v>1.4215519999999999</v>
      </c>
      <c r="L87" s="15">
        <v>5.8549759999999997</v>
      </c>
      <c r="M87" s="15">
        <v>5.8993099999999998</v>
      </c>
      <c r="N87" s="15">
        <v>3.394139</v>
      </c>
      <c r="O87" s="15">
        <v>2.982532</v>
      </c>
      <c r="P87" s="15">
        <v>6.2163909999999998</v>
      </c>
      <c r="Q87" s="15">
        <v>3.9496229999999999</v>
      </c>
      <c r="R87" s="15">
        <v>2.3563360000000002</v>
      </c>
      <c r="S87" s="15">
        <v>1.6175090000000001</v>
      </c>
      <c r="T87" s="15">
        <v>1.298281</v>
      </c>
      <c r="U87" s="15">
        <v>5.6848580000000002</v>
      </c>
      <c r="V87" s="15">
        <v>5.4581540000000004</v>
      </c>
      <c r="W87" s="15">
        <v>6.6821770000000003</v>
      </c>
      <c r="X87" s="15">
        <v>7.1664190000000003</v>
      </c>
      <c r="Y87" s="15">
        <v>2.7989920000000001</v>
      </c>
      <c r="Z87" s="15">
        <v>3.858965</v>
      </c>
      <c r="AA87" s="15">
        <v>3.4202409999999999</v>
      </c>
      <c r="AB87" s="15">
        <v>2.4648949999999998</v>
      </c>
      <c r="AC87" s="15">
        <v>1.611686</v>
      </c>
      <c r="AD87" s="15">
        <v>3.991714</v>
      </c>
      <c r="AE87" s="15">
        <v>5.5855629999999996</v>
      </c>
      <c r="AF87" s="15">
        <v>5.2752119999999998</v>
      </c>
      <c r="AG87" s="15">
        <v>6.026573</v>
      </c>
      <c r="AH87" s="15">
        <v>8.1158629999999992</v>
      </c>
      <c r="AI87" s="15">
        <v>5.0061549999999997</v>
      </c>
      <c r="AJ87" s="15">
        <v>10.693978</v>
      </c>
      <c r="AK87" s="15">
        <v>7.9065060000000003</v>
      </c>
      <c r="AL87" s="15">
        <v>6.5823960000000001</v>
      </c>
      <c r="AM87" s="15">
        <v>10.123493</v>
      </c>
      <c r="AN87" s="15">
        <v>8.3788230000000006</v>
      </c>
      <c r="AO87" s="15">
        <v>9.0134190000000007</v>
      </c>
      <c r="AP87" s="15">
        <v>7.910755</v>
      </c>
      <c r="AQ87" s="15">
        <v>5.5773869999999999</v>
      </c>
      <c r="AR87" s="15">
        <v>8.7791879999999995</v>
      </c>
      <c r="AS87" s="15">
        <v>7.0025069999999996</v>
      </c>
      <c r="AT87" s="15">
        <v>6.2685459999999997</v>
      </c>
      <c r="AU87" s="15">
        <v>6.4139330000000001</v>
      </c>
      <c r="AV87" s="15">
        <v>5.2546350000000004</v>
      </c>
      <c r="AW87" s="15">
        <v>6.7323019999999998</v>
      </c>
      <c r="AX87" s="15">
        <v>2.6894179999999999</v>
      </c>
      <c r="AY87" s="15">
        <v>4.3238909999999997</v>
      </c>
      <c r="AZ87" s="15">
        <v>4.191376</v>
      </c>
      <c r="BA87" s="15">
        <v>4.5886760000000004</v>
      </c>
      <c r="BB87" s="15">
        <v>10.342878000000001</v>
      </c>
      <c r="BC87" s="15">
        <v>10.999955</v>
      </c>
      <c r="BD87" s="15">
        <v>8.5410360000000001</v>
      </c>
      <c r="BE87" s="15">
        <v>8.4276490000000006</v>
      </c>
      <c r="BF87" s="15">
        <v>8.3427690000000005</v>
      </c>
      <c r="BG87" s="15">
        <v>5.2722300000000004</v>
      </c>
      <c r="BH87" s="15">
        <v>4.0819159999999997</v>
      </c>
      <c r="BI87" s="15">
        <v>5.6898369999999998</v>
      </c>
      <c r="BJ87" s="15">
        <v>6.2919470000000004</v>
      </c>
      <c r="BK87" s="15">
        <v>2.095701</v>
      </c>
      <c r="BL87" s="15">
        <v>-0.11753</v>
      </c>
      <c r="BM87" s="15">
        <v>-1.9113020000000001</v>
      </c>
      <c r="BN87" s="15">
        <v>-2.9664760000000001</v>
      </c>
      <c r="BO87" s="15">
        <v>0.81394699999999998</v>
      </c>
      <c r="BP87" s="15">
        <v>4.0278600000000004</v>
      </c>
      <c r="BQ87" s="15">
        <v>4.0278600000000004</v>
      </c>
      <c r="BR87" s="15">
        <v>4.0278600000000004</v>
      </c>
      <c r="BS87" s="15">
        <v>4.0278600000000004</v>
      </c>
      <c r="BT87" s="15">
        <v>4.0278600000000004</v>
      </c>
      <c r="BU87" s="15">
        <v>4.0278600000000004</v>
      </c>
      <c r="BV87" s="15">
        <v>4.0278600000000004</v>
      </c>
      <c r="BW87" s="15">
        <v>4.0278600000000004</v>
      </c>
      <c r="BX87" s="15">
        <v>4.0278600000000004</v>
      </c>
      <c r="BY87" s="15">
        <v>4.0278600000000004</v>
      </c>
      <c r="BZ87" s="15">
        <v>4.0278600000000004</v>
      </c>
      <c r="CA87" s="15">
        <v>4.0278600000000004</v>
      </c>
      <c r="CB87" s="15">
        <v>4.0278600000000004</v>
      </c>
      <c r="CC87" s="15"/>
      <c r="CD87" s="15"/>
      <c r="CE87" s="15"/>
      <c r="CF87" s="15"/>
      <c r="CG87" s="15"/>
      <c r="CH87" s="15"/>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row>
    <row r="88" spans="1:233">
      <c r="A88" s="15">
        <v>2.6903600000000001</v>
      </c>
      <c r="B88" s="15">
        <v>1.7633799999999999</v>
      </c>
      <c r="C88" s="15">
        <v>0.482541</v>
      </c>
      <c r="D88" s="15">
        <v>-0.41599999999999998</v>
      </c>
      <c r="E88" s="15">
        <v>-0.962897</v>
      </c>
      <c r="F88" s="15">
        <v>-0.43164000000000002</v>
      </c>
      <c r="G88" s="15">
        <v>0.50008900000000001</v>
      </c>
      <c r="H88" s="15">
        <v>3.8417210000000002</v>
      </c>
      <c r="I88" s="15">
        <v>5.3596830000000004</v>
      </c>
      <c r="J88" s="15">
        <v>4.5789400000000002</v>
      </c>
      <c r="K88" s="15">
        <v>3.4256799999999998</v>
      </c>
      <c r="L88" s="15">
        <v>7.3691360000000001</v>
      </c>
      <c r="M88" s="15">
        <v>4.7675640000000001</v>
      </c>
      <c r="N88" s="15">
        <v>0.54413800000000001</v>
      </c>
      <c r="O88" s="15">
        <v>1.4845470000000001</v>
      </c>
      <c r="P88" s="15">
        <v>-0.25292900000000001</v>
      </c>
      <c r="Q88" s="15">
        <v>-1.9918899999999999</v>
      </c>
      <c r="R88" s="15">
        <v>2.51492</v>
      </c>
      <c r="S88" s="15">
        <v>1.782173</v>
      </c>
      <c r="T88" s="15">
        <v>5.9042510000000004</v>
      </c>
      <c r="U88" s="15">
        <v>6.3420829999999997</v>
      </c>
      <c r="V88" s="15">
        <v>6.2270430000000001</v>
      </c>
      <c r="W88" s="15">
        <v>6.6332959999999996</v>
      </c>
      <c r="X88" s="15">
        <v>3.98177</v>
      </c>
      <c r="Y88" s="15">
        <v>4.9901730000000004</v>
      </c>
      <c r="Z88" s="15">
        <v>8.0948399999999996</v>
      </c>
      <c r="AA88" s="15">
        <v>1.9291499999999999</v>
      </c>
      <c r="AB88" s="15">
        <v>1.3317699999999999</v>
      </c>
      <c r="AC88" s="15">
        <v>3.1810200000000002</v>
      </c>
      <c r="AD88" s="15">
        <v>3.7005479999999999</v>
      </c>
      <c r="AE88" s="15">
        <v>5.7220430000000002</v>
      </c>
      <c r="AF88" s="15">
        <v>5.8785189999999998</v>
      </c>
      <c r="AG88" s="15">
        <v>4.06067</v>
      </c>
      <c r="AH88" s="15">
        <v>2.5834679999999999</v>
      </c>
      <c r="AI88" s="15">
        <v>3.7216939999999998</v>
      </c>
      <c r="AJ88" s="15">
        <v>4.1099290000000002</v>
      </c>
      <c r="AK88" s="15">
        <v>3.0940919999999998</v>
      </c>
      <c r="AL88" s="15">
        <v>1.4642569999999999</v>
      </c>
      <c r="AM88" s="15">
        <v>1.113764</v>
      </c>
      <c r="AN88" s="15">
        <v>0.72094100000000005</v>
      </c>
      <c r="AO88" s="15">
        <v>1.5740529999999999</v>
      </c>
      <c r="AP88" s="15">
        <v>-1.7370319999999999</v>
      </c>
      <c r="AQ88" s="15">
        <v>-0.76423600000000003</v>
      </c>
      <c r="AR88" s="15">
        <v>2.4166069999999999</v>
      </c>
      <c r="AS88" s="15">
        <v>2.2230629999999998</v>
      </c>
      <c r="AT88" s="15">
        <v>-0.14203399999999999</v>
      </c>
      <c r="AU88" s="15">
        <v>-2.028467</v>
      </c>
      <c r="AV88" s="15">
        <v>-1.650468</v>
      </c>
      <c r="AW88" s="15">
        <v>-0.38554699999999997</v>
      </c>
      <c r="AX88" s="15">
        <v>3.2774700000000001</v>
      </c>
      <c r="AY88" s="15">
        <v>5.4544050000000004</v>
      </c>
      <c r="AZ88" s="15">
        <v>4.4564870000000001</v>
      </c>
      <c r="BA88" s="15">
        <v>3.6988940000000001</v>
      </c>
      <c r="BB88" s="15">
        <v>0.98277099999999995</v>
      </c>
      <c r="BC88" s="15">
        <v>2.0437310000000002</v>
      </c>
      <c r="BD88" s="15">
        <v>2.5072610000000002</v>
      </c>
      <c r="BE88" s="15">
        <v>1.0998760000000001</v>
      </c>
      <c r="BF88" s="15">
        <v>-1.3465119999999999</v>
      </c>
      <c r="BG88" s="15">
        <v>-0.72220499999999999</v>
      </c>
      <c r="BH88" s="15">
        <v>3.8418960000000002</v>
      </c>
      <c r="BI88" s="15">
        <v>4.7251310000000002</v>
      </c>
      <c r="BJ88" s="15">
        <v>7.7293729999999998</v>
      </c>
      <c r="BK88" s="15">
        <v>4.8516250000000003</v>
      </c>
      <c r="BL88" s="15">
        <v>2.3083979999999999</v>
      </c>
      <c r="BM88" s="15">
        <v>3.6663739999999998</v>
      </c>
      <c r="BN88" s="15">
        <v>2.9456259999999999</v>
      </c>
      <c r="BO88" s="15">
        <v>0.89304600000000001</v>
      </c>
      <c r="BP88" s="15">
        <v>-2.0822159999999998</v>
      </c>
      <c r="BQ88" s="15">
        <v>-2.0822159999999998</v>
      </c>
      <c r="BR88" s="15">
        <v>-2.0822159999999998</v>
      </c>
      <c r="BS88" s="15">
        <v>-2.0822159999999998</v>
      </c>
      <c r="BT88" s="15">
        <v>-2.0822159999999998</v>
      </c>
      <c r="BU88" s="15">
        <v>-2.0822159999999998</v>
      </c>
      <c r="BV88" s="15">
        <v>-2.0822159999999998</v>
      </c>
      <c r="BW88" s="15">
        <v>-2.0822159999999998</v>
      </c>
      <c r="BX88" s="15">
        <v>-2.0822159999999998</v>
      </c>
      <c r="BY88" s="15">
        <v>-2.0822159999999998</v>
      </c>
      <c r="BZ88" s="15">
        <v>-2.0822159999999998</v>
      </c>
      <c r="CA88" s="15">
        <v>-2.0822159999999998</v>
      </c>
      <c r="CB88" s="15">
        <v>-2.0822159999999998</v>
      </c>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row>
    <row r="89" spans="1:233">
      <c r="A89" s="15">
        <v>-1.545614</v>
      </c>
      <c r="B89" s="15">
        <v>-3.319861</v>
      </c>
      <c r="C89" s="15">
        <v>0.47000900000000001</v>
      </c>
      <c r="D89" s="15">
        <v>-0.13106499999999999</v>
      </c>
      <c r="E89" s="15">
        <v>-1.353945</v>
      </c>
      <c r="F89" s="15">
        <v>0.217893</v>
      </c>
      <c r="G89" s="15">
        <v>2.8978920000000001</v>
      </c>
      <c r="H89" s="15">
        <v>0.58535999999999999</v>
      </c>
      <c r="I89" s="15">
        <v>3.8870390000000001</v>
      </c>
      <c r="J89" s="15">
        <v>2.8228330000000001</v>
      </c>
      <c r="K89" s="15">
        <v>3.5730110000000002</v>
      </c>
      <c r="L89" s="15">
        <v>5.0552530000000004</v>
      </c>
      <c r="M89" s="15">
        <v>5.778861</v>
      </c>
      <c r="N89" s="15">
        <v>5.2887969999999997</v>
      </c>
      <c r="O89" s="15">
        <v>3.588943</v>
      </c>
      <c r="P89" s="15">
        <v>2.791515</v>
      </c>
      <c r="Q89" s="15">
        <v>3.4433020000000001</v>
      </c>
      <c r="R89" s="15">
        <v>2.8071280000000001</v>
      </c>
      <c r="S89" s="15">
        <v>2.9001320000000002</v>
      </c>
      <c r="T89" s="15">
        <v>3.7870270000000001</v>
      </c>
      <c r="U89" s="15">
        <v>7.7133830000000003</v>
      </c>
      <c r="V89" s="15">
        <v>7.8340160000000001</v>
      </c>
      <c r="W89" s="15">
        <v>7.2975060000000003</v>
      </c>
      <c r="X89" s="15">
        <v>6.4207219999999996</v>
      </c>
      <c r="Y89" s="15">
        <v>7.6383789999999996</v>
      </c>
      <c r="Z89" s="15">
        <v>3.3656959999999998</v>
      </c>
      <c r="AA89" s="15">
        <v>2.247261</v>
      </c>
      <c r="AB89" s="15">
        <v>4.1352349999999998</v>
      </c>
      <c r="AC89" s="15">
        <v>3.144889</v>
      </c>
      <c r="AD89" s="15">
        <v>2.8657859999999999</v>
      </c>
      <c r="AE89" s="15">
        <v>1.5824739999999999</v>
      </c>
      <c r="AF89" s="15">
        <v>2.4676209999999998</v>
      </c>
      <c r="AG89" s="15">
        <v>1.5144500000000001</v>
      </c>
      <c r="AH89" s="15">
        <v>-1.147186</v>
      </c>
      <c r="AI89" s="15">
        <v>0.63900000000000001</v>
      </c>
      <c r="AJ89" s="15">
        <v>-1.53393</v>
      </c>
      <c r="AK89" s="15">
        <v>-3.968858</v>
      </c>
      <c r="AL89" s="15">
        <v>-5.7477489999999998</v>
      </c>
      <c r="AM89" s="15">
        <v>-4.7260650000000002</v>
      </c>
      <c r="AN89" s="15">
        <v>-6.998481</v>
      </c>
      <c r="AO89" s="15">
        <v>-4.9692460000000001</v>
      </c>
      <c r="AP89" s="15">
        <v>-1.7133370000000001</v>
      </c>
      <c r="AQ89" s="15">
        <v>0.77462900000000001</v>
      </c>
      <c r="AR89" s="15">
        <v>-0.63177000000000005</v>
      </c>
      <c r="AS89" s="15">
        <v>-1.4321569999999999</v>
      </c>
      <c r="AT89" s="15">
        <v>-5.8712419999999996</v>
      </c>
      <c r="AU89" s="15">
        <v>-4.7530070000000002</v>
      </c>
      <c r="AV89" s="15">
        <v>-7.7893800000000004</v>
      </c>
      <c r="AW89" s="15">
        <v>-8.2750959999999996</v>
      </c>
      <c r="AX89" s="15">
        <v>-3.8614519999999999</v>
      </c>
      <c r="AY89" s="15">
        <v>-4.4146390000000002</v>
      </c>
      <c r="AZ89" s="15">
        <v>-3.2869069999999998</v>
      </c>
      <c r="BA89" s="15">
        <v>-1.3242400000000001</v>
      </c>
      <c r="BB89" s="15">
        <v>-4.1615729999999997</v>
      </c>
      <c r="BC89" s="15">
        <v>-3.603847</v>
      </c>
      <c r="BD89" s="15">
        <v>3.3823219999999998</v>
      </c>
      <c r="BE89" s="15">
        <v>3.9606729999999999</v>
      </c>
      <c r="BF89" s="15">
        <v>1.139662</v>
      </c>
      <c r="BG89" s="15">
        <v>3.751995</v>
      </c>
      <c r="BH89" s="15">
        <v>1.1242529999999999</v>
      </c>
      <c r="BI89" s="15">
        <v>2.6235930000000001</v>
      </c>
      <c r="BJ89" s="15">
        <v>3.3898440000000001</v>
      </c>
      <c r="BK89" s="15">
        <v>4.8432399999999998</v>
      </c>
      <c r="BL89" s="15">
        <v>2.705384</v>
      </c>
      <c r="BM89" s="15">
        <v>-0.251828</v>
      </c>
      <c r="BN89" s="15">
        <v>0.50482499999999997</v>
      </c>
      <c r="BO89" s="15">
        <v>-0.90986900000000004</v>
      </c>
      <c r="BP89" s="15">
        <v>-1.162407</v>
      </c>
      <c r="BQ89" s="15">
        <v>-1.162407</v>
      </c>
      <c r="BR89" s="15">
        <v>-1.162407</v>
      </c>
      <c r="BS89" s="15">
        <v>-1.162407</v>
      </c>
      <c r="BT89" s="15">
        <v>-1.162407</v>
      </c>
      <c r="BU89" s="15">
        <v>-1.162407</v>
      </c>
      <c r="BV89" s="15">
        <v>-1.162407</v>
      </c>
      <c r="BW89" s="15">
        <v>-1.162407</v>
      </c>
      <c r="BX89" s="15">
        <v>-1.162407</v>
      </c>
      <c r="BY89" s="15">
        <v>-1.162407</v>
      </c>
      <c r="BZ89" s="15">
        <v>-1.162407</v>
      </c>
      <c r="CA89" s="15">
        <v>-1.162407</v>
      </c>
      <c r="CB89" s="15">
        <v>-1.162407</v>
      </c>
      <c r="CC89" s="15"/>
      <c r="CD89" s="15"/>
      <c r="CE89" s="15"/>
      <c r="CF89" s="15"/>
      <c r="CG89" s="15"/>
      <c r="CH89" s="15"/>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row>
    <row r="90" spans="1:233">
      <c r="A90" s="15">
        <v>-4.705527</v>
      </c>
      <c r="B90" s="15">
        <v>-5.1737140000000004</v>
      </c>
      <c r="C90" s="15">
        <v>-5.4474080000000002</v>
      </c>
      <c r="D90" s="15">
        <v>-7.5028969999999999</v>
      </c>
      <c r="E90" s="15">
        <v>-5.6549199999999997</v>
      </c>
      <c r="F90" s="15">
        <v>-5.5047689999999996</v>
      </c>
      <c r="G90" s="15">
        <v>-8.2025469999999991</v>
      </c>
      <c r="H90" s="15">
        <v>-6.5386189999999997</v>
      </c>
      <c r="I90" s="15">
        <v>-5.9396839999999997</v>
      </c>
      <c r="J90" s="15">
        <v>-4.3728049999999996</v>
      </c>
      <c r="K90" s="15">
        <v>-1.5941940000000001</v>
      </c>
      <c r="L90" s="15">
        <v>-1.813758</v>
      </c>
      <c r="M90" s="15">
        <v>1.8216570000000001</v>
      </c>
      <c r="N90" s="15">
        <v>5.2243409999999999</v>
      </c>
      <c r="O90" s="15">
        <v>5.1627850000000004</v>
      </c>
      <c r="P90" s="15">
        <v>4.0900030000000003</v>
      </c>
      <c r="Q90" s="15">
        <v>8.6998069999999998</v>
      </c>
      <c r="R90" s="15">
        <v>12.034869</v>
      </c>
      <c r="S90" s="15">
        <v>9.6934330000000006</v>
      </c>
      <c r="T90" s="15">
        <v>11.293728</v>
      </c>
      <c r="U90" s="15">
        <v>10.702745</v>
      </c>
      <c r="V90" s="15">
        <v>11.621587999999999</v>
      </c>
      <c r="W90" s="15">
        <v>7.1801300000000001</v>
      </c>
      <c r="X90" s="15">
        <v>6.3189159999999998</v>
      </c>
      <c r="Y90" s="15">
        <v>5.0857809999999999</v>
      </c>
      <c r="Z90" s="15">
        <v>2.1242179999999999</v>
      </c>
      <c r="AA90" s="15">
        <v>-0.33768900000000002</v>
      </c>
      <c r="AB90" s="15">
        <v>-0.71257400000000004</v>
      </c>
      <c r="AC90" s="15">
        <v>-3.108158</v>
      </c>
      <c r="AD90" s="15">
        <v>-3.6040239999999999</v>
      </c>
      <c r="AE90" s="15">
        <v>-3.3822079999999999</v>
      </c>
      <c r="AF90" s="15">
        <v>-5.747458</v>
      </c>
      <c r="AG90" s="15">
        <v>-6.225479</v>
      </c>
      <c r="AH90" s="15">
        <v>-5.7827440000000001</v>
      </c>
      <c r="AI90" s="15">
        <v>-3.7532000000000001</v>
      </c>
      <c r="AJ90" s="15">
        <v>-4.21509</v>
      </c>
      <c r="AK90" s="15">
        <v>-4.7676379999999998</v>
      </c>
      <c r="AL90" s="15">
        <v>-3.3195109999999999</v>
      </c>
      <c r="AM90" s="15">
        <v>-0.51373400000000002</v>
      </c>
      <c r="AN90" s="15">
        <v>1.8015429999999999</v>
      </c>
      <c r="AO90" s="15">
        <v>-0.103531</v>
      </c>
      <c r="AP90" s="15">
        <v>1.335445</v>
      </c>
      <c r="AQ90" s="15">
        <v>2.2370770000000002</v>
      </c>
      <c r="AR90" s="15">
        <v>0.87546999999999997</v>
      </c>
      <c r="AS90" s="15">
        <v>1.280985</v>
      </c>
      <c r="AT90" s="15">
        <v>0.27800000000000002</v>
      </c>
      <c r="AU90" s="15">
        <v>0.37481399999999998</v>
      </c>
      <c r="AV90" s="15">
        <v>1.605429</v>
      </c>
      <c r="AW90" s="15">
        <v>0.26405800000000001</v>
      </c>
      <c r="AX90" s="15">
        <v>2.278149</v>
      </c>
      <c r="AY90" s="15">
        <v>0.41556399999999999</v>
      </c>
      <c r="AZ90" s="15">
        <v>1.6746319999999999</v>
      </c>
      <c r="BA90" s="15">
        <v>-0.65688599999999997</v>
      </c>
      <c r="BB90" s="15">
        <v>-2.1438769999999998</v>
      </c>
      <c r="BC90" s="15">
        <v>-1.4749289999999999</v>
      </c>
      <c r="BD90" s="15">
        <v>1.702569</v>
      </c>
      <c r="BE90" s="15">
        <v>3.3583129999999999</v>
      </c>
      <c r="BF90" s="15">
        <v>1.299037</v>
      </c>
      <c r="BG90" s="15">
        <v>1.311596</v>
      </c>
      <c r="BH90" s="15">
        <v>1.617772</v>
      </c>
      <c r="BI90" s="15">
        <v>-0.52307499999999996</v>
      </c>
      <c r="BJ90" s="15">
        <v>-1.5406899999999999</v>
      </c>
      <c r="BK90" s="15">
        <v>1.092212</v>
      </c>
      <c r="BL90" s="15">
        <v>3.565677</v>
      </c>
      <c r="BM90" s="15">
        <v>4.0840610000000002</v>
      </c>
      <c r="BN90" s="15">
        <v>2.8566690000000001</v>
      </c>
      <c r="BO90" s="15">
        <v>2.427902</v>
      </c>
      <c r="BP90" s="15">
        <v>-0.37298799999999999</v>
      </c>
      <c r="BQ90" s="15">
        <v>-0.37298799999999999</v>
      </c>
      <c r="BR90" s="15">
        <v>-0.37298799999999999</v>
      </c>
      <c r="BS90" s="15">
        <v>-0.37298799999999999</v>
      </c>
      <c r="BT90" s="15">
        <v>-0.37298799999999999</v>
      </c>
      <c r="BU90" s="15">
        <v>-0.37298799999999999</v>
      </c>
      <c r="BV90" s="15">
        <v>-0.37298799999999999</v>
      </c>
      <c r="BW90" s="15">
        <v>-0.37298799999999999</v>
      </c>
      <c r="BX90" s="15">
        <v>-0.37298799999999999</v>
      </c>
      <c r="BY90" s="15">
        <v>-0.37298799999999999</v>
      </c>
      <c r="BZ90" s="15">
        <v>-0.37298799999999999</v>
      </c>
      <c r="CA90" s="15">
        <v>-0.37298799999999999</v>
      </c>
      <c r="CB90" s="15">
        <v>-0.37298799999999999</v>
      </c>
      <c r="CC90" s="15"/>
      <c r="CD90" s="15"/>
      <c r="CE90" s="15"/>
      <c r="CF90" s="15"/>
      <c r="CG90" s="15"/>
      <c r="CH90" s="15"/>
      <c r="CI90" s="15"/>
      <c r="CJ90" s="15"/>
      <c r="CK90" s="15"/>
      <c r="CL90" s="15"/>
      <c r="CM90" s="15"/>
      <c r="CN90" s="15"/>
      <c r="CO90" s="15"/>
      <c r="CP90" s="15"/>
      <c r="CQ90" s="15"/>
      <c r="CR90" s="15"/>
      <c r="CS90" s="15"/>
      <c r="CT90" s="15"/>
      <c r="CU90" s="15"/>
      <c r="CV90" s="15"/>
      <c r="CW90" s="15"/>
      <c r="CX90" s="15"/>
      <c r="CY90" s="15"/>
      <c r="CZ90" s="15"/>
      <c r="DA90" s="15"/>
      <c r="DB90" s="15"/>
      <c r="DC90" s="15"/>
      <c r="DD90" s="15"/>
      <c r="DE90" s="15"/>
      <c r="DF90" s="15"/>
      <c r="DG90" s="15"/>
      <c r="DH90" s="15"/>
      <c r="DI90" s="15"/>
      <c r="DJ90" s="15"/>
      <c r="DK90" s="15"/>
      <c r="DL90" s="15"/>
      <c r="DM90" s="15"/>
      <c r="DN90" s="15"/>
      <c r="DO90" s="15"/>
      <c r="DP90" s="15"/>
      <c r="DQ90" s="15"/>
      <c r="DR90" s="15"/>
      <c r="DS90" s="15"/>
      <c r="DT90" s="15"/>
      <c r="DU90" s="15"/>
      <c r="DV90" s="15"/>
      <c r="DW90" s="15"/>
      <c r="DX90" s="15"/>
      <c r="DY90" s="15"/>
      <c r="DZ90" s="15"/>
      <c r="EA90" s="15"/>
      <c r="EB90" s="15"/>
      <c r="EC90" s="15"/>
      <c r="ED90" s="15"/>
      <c r="EE90" s="15"/>
      <c r="EF90" s="15"/>
      <c r="EG90" s="15"/>
      <c r="EH90" s="15"/>
      <c r="EI90" s="15"/>
      <c r="EJ90" s="15"/>
      <c r="EK90" s="15"/>
      <c r="EL90" s="15"/>
      <c r="EM90" s="15"/>
      <c r="EN90" s="15"/>
      <c r="EO90" s="15"/>
      <c r="EP90" s="15"/>
      <c r="EQ90" s="15"/>
      <c r="ER90" s="15"/>
      <c r="ES90" s="15"/>
      <c r="ET90" s="15"/>
      <c r="EU90" s="15"/>
      <c r="EV90" s="15"/>
      <c r="EW90" s="15"/>
      <c r="EX90" s="15"/>
      <c r="EY90" s="15"/>
      <c r="EZ90" s="15"/>
      <c r="FA90" s="15"/>
      <c r="FB90" s="15"/>
      <c r="FC90" s="15"/>
      <c r="FD90" s="15"/>
      <c r="FE90" s="15"/>
      <c r="FF90" s="15"/>
      <c r="FG90" s="15"/>
      <c r="FH90" s="15"/>
      <c r="FI90" s="15"/>
      <c r="FJ90" s="15"/>
      <c r="FK90" s="15"/>
      <c r="FL90" s="15"/>
      <c r="FM90" s="15"/>
      <c r="FN90" s="15"/>
      <c r="FO90" s="15"/>
      <c r="FP90" s="15"/>
      <c r="FQ90" s="15"/>
      <c r="FR90" s="15"/>
      <c r="FS90" s="15"/>
      <c r="FT90" s="15"/>
      <c r="FU90" s="15"/>
      <c r="FV90" s="15"/>
      <c r="FW90" s="15"/>
      <c r="FX90" s="15"/>
      <c r="FY90" s="15"/>
      <c r="FZ90" s="15"/>
      <c r="GA90" s="15"/>
      <c r="GB90" s="15"/>
      <c r="GC90" s="15"/>
      <c r="GD90" s="15"/>
      <c r="GE90" s="15"/>
      <c r="GF90" s="15"/>
      <c r="GG90" s="15"/>
      <c r="GH90" s="15"/>
      <c r="GI90" s="15"/>
      <c r="GJ90" s="15"/>
      <c r="GK90" s="15"/>
      <c r="GL90" s="15"/>
      <c r="GM90" s="15"/>
      <c r="GN90" s="15"/>
      <c r="GO90" s="15"/>
      <c r="GP90" s="15"/>
      <c r="GQ90" s="15"/>
      <c r="GR90" s="15"/>
      <c r="GS90" s="15"/>
      <c r="GT90" s="15"/>
      <c r="GU90" s="15"/>
      <c r="GV90" s="15"/>
      <c r="GW90" s="15"/>
      <c r="GX90" s="15"/>
      <c r="GY90" s="15"/>
      <c r="GZ90" s="15"/>
      <c r="HA90" s="15"/>
      <c r="HB90" s="15"/>
      <c r="HC90" s="15"/>
      <c r="HD90" s="15"/>
      <c r="HE90" s="15"/>
      <c r="HF90" s="15"/>
      <c r="HG90" s="15"/>
      <c r="HH90" s="15"/>
      <c r="HI90" s="15"/>
      <c r="HJ90" s="15"/>
      <c r="HK90" s="15"/>
      <c r="HL90" s="15"/>
      <c r="HM90" s="15"/>
      <c r="HN90" s="15"/>
      <c r="HO90" s="15"/>
      <c r="HP90" s="15"/>
      <c r="HQ90" s="15"/>
      <c r="HR90" s="15"/>
      <c r="HS90" s="15"/>
      <c r="HT90" s="15"/>
      <c r="HU90" s="15"/>
      <c r="HV90" s="15"/>
      <c r="HW90" s="15"/>
      <c r="HX90" s="15"/>
      <c r="HY90" s="15"/>
    </row>
    <row r="91" spans="1:233">
      <c r="A91" s="15">
        <v>-3.6282459999999999</v>
      </c>
      <c r="B91" s="15">
        <v>-4.1039770000000004</v>
      </c>
      <c r="C91" s="15">
        <v>-1.202896</v>
      </c>
      <c r="D91" s="15">
        <v>-2.8186689999999999</v>
      </c>
      <c r="E91" s="15">
        <v>-1.0782799999999999</v>
      </c>
      <c r="F91" s="15">
        <v>-2.6976140000000002</v>
      </c>
      <c r="G91" s="15">
        <v>1.6808670000000001</v>
      </c>
      <c r="H91" s="15">
        <v>0.69671700000000003</v>
      </c>
      <c r="I91" s="15">
        <v>-0.87533300000000003</v>
      </c>
      <c r="J91" s="15">
        <v>-3.5687999999999998E-2</v>
      </c>
      <c r="K91" s="15">
        <v>9.9808999999999995E-2</v>
      </c>
      <c r="L91" s="15">
        <v>-0.50460199999999999</v>
      </c>
      <c r="M91" s="15">
        <v>-0.497917</v>
      </c>
      <c r="N91" s="15">
        <v>-5.7309260000000002</v>
      </c>
      <c r="O91" s="15">
        <v>-0.62144500000000003</v>
      </c>
      <c r="P91" s="15">
        <v>1.987392</v>
      </c>
      <c r="Q91" s="15">
        <v>3.5814569999999999</v>
      </c>
      <c r="R91" s="15">
        <v>1.7746869999999999</v>
      </c>
      <c r="S91" s="15">
        <v>2.2451300000000001</v>
      </c>
      <c r="T91" s="15">
        <v>2.971371</v>
      </c>
      <c r="U91" s="15">
        <v>4.7610020000000004</v>
      </c>
      <c r="V91" s="15">
        <v>3.8994930000000001</v>
      </c>
      <c r="W91" s="15">
        <v>4.2194380000000002</v>
      </c>
      <c r="X91" s="15">
        <v>7.2540899999999997</v>
      </c>
      <c r="Y91" s="15">
        <v>4.2200309999999996</v>
      </c>
      <c r="Z91" s="15">
        <v>3.608946</v>
      </c>
      <c r="AA91" s="15">
        <v>4.4852020000000001</v>
      </c>
      <c r="AB91" s="15">
        <v>4.7053969999999996</v>
      </c>
      <c r="AC91" s="15">
        <v>4.2305210000000004</v>
      </c>
      <c r="AD91" s="15">
        <v>4.5407080000000004</v>
      </c>
      <c r="AE91" s="15">
        <v>3.6350509999999998</v>
      </c>
      <c r="AF91" s="15">
        <v>3.668539</v>
      </c>
      <c r="AG91" s="15">
        <v>3.9634420000000001</v>
      </c>
      <c r="AH91" s="15">
        <v>2.0930029999999999</v>
      </c>
      <c r="AI91" s="15">
        <v>4.9479309999999996</v>
      </c>
      <c r="AJ91" s="15">
        <v>4.8220980000000004</v>
      </c>
      <c r="AK91" s="15">
        <v>6.1211060000000002</v>
      </c>
      <c r="AL91" s="15">
        <v>8.3440429999999992</v>
      </c>
      <c r="AM91" s="15">
        <v>4.5392159999999997</v>
      </c>
      <c r="AN91" s="15">
        <v>4.6452020000000003</v>
      </c>
      <c r="AO91" s="15">
        <v>5.5065949999999999</v>
      </c>
      <c r="AP91" s="15">
        <v>8.2319600000000008</v>
      </c>
      <c r="AQ91" s="15">
        <v>6.4028660000000004</v>
      </c>
      <c r="AR91" s="15">
        <v>4.7392529999999997</v>
      </c>
      <c r="AS91" s="15">
        <v>7.376468</v>
      </c>
      <c r="AT91" s="15">
        <v>9.2337439999999997</v>
      </c>
      <c r="AU91" s="15">
        <v>8.5681779999999996</v>
      </c>
      <c r="AV91" s="15">
        <v>9.4358540000000009</v>
      </c>
      <c r="AW91" s="15">
        <v>9.7483690000000003</v>
      </c>
      <c r="AX91" s="15">
        <v>5.9031380000000002</v>
      </c>
      <c r="AY91" s="15">
        <v>7.0405730000000002</v>
      </c>
      <c r="AZ91" s="15">
        <v>2.253174</v>
      </c>
      <c r="BA91" s="15">
        <v>4.3677910000000004</v>
      </c>
      <c r="BB91" s="15">
        <v>6.7832790000000003</v>
      </c>
      <c r="BC91" s="15">
        <v>5.3947250000000002</v>
      </c>
      <c r="BD91" s="15">
        <v>6.1408969999999998</v>
      </c>
      <c r="BE91" s="15">
        <v>5.760014</v>
      </c>
      <c r="BF91" s="15">
        <v>5.5838039999999998</v>
      </c>
      <c r="BG91" s="15">
        <v>4.3142709999999997</v>
      </c>
      <c r="BH91" s="15">
        <v>2.8724159999999999</v>
      </c>
      <c r="BI91" s="15">
        <v>-0.92793099999999995</v>
      </c>
      <c r="BJ91" s="15">
        <v>0.59160999999999997</v>
      </c>
      <c r="BK91" s="15">
        <v>2.4958429999999998</v>
      </c>
      <c r="BL91" s="15">
        <v>4.9205209999999999</v>
      </c>
      <c r="BM91" s="15">
        <v>6.5885860000000003</v>
      </c>
      <c r="BN91" s="15">
        <v>6.7425949999999997</v>
      </c>
      <c r="BO91" s="15">
        <v>7.8628330000000002</v>
      </c>
      <c r="BP91" s="15">
        <v>7.4005010000000002</v>
      </c>
      <c r="BQ91" s="15">
        <v>7.4005010000000002</v>
      </c>
      <c r="BR91" s="15">
        <v>7.4005010000000002</v>
      </c>
      <c r="BS91" s="15">
        <v>7.4005010000000002</v>
      </c>
      <c r="BT91" s="15">
        <v>7.4005010000000002</v>
      </c>
      <c r="BU91" s="15">
        <v>7.4005010000000002</v>
      </c>
      <c r="BV91" s="15">
        <v>7.4005010000000002</v>
      </c>
      <c r="BW91" s="15">
        <v>7.4005010000000002</v>
      </c>
      <c r="BX91" s="15">
        <v>7.4005010000000002</v>
      </c>
      <c r="BY91" s="15">
        <v>7.4005010000000002</v>
      </c>
      <c r="BZ91" s="15">
        <v>7.4005010000000002</v>
      </c>
      <c r="CA91" s="15">
        <v>7.4005010000000002</v>
      </c>
      <c r="CB91" s="15">
        <v>7.4005010000000002</v>
      </c>
      <c r="CC91" s="15"/>
      <c r="CD91" s="15"/>
      <c r="CE91" s="15"/>
      <c r="CF91" s="15"/>
      <c r="CG91" s="15"/>
      <c r="CH91" s="15"/>
      <c r="CI91" s="15"/>
      <c r="CJ91" s="15"/>
      <c r="CK91" s="15"/>
      <c r="CL91" s="15"/>
      <c r="CM91" s="15"/>
      <c r="CN91" s="15"/>
      <c r="CO91" s="15"/>
      <c r="CP91" s="15"/>
      <c r="CQ91" s="15"/>
      <c r="CR91" s="15"/>
      <c r="CS91" s="15"/>
      <c r="CT91" s="15"/>
      <c r="CU91" s="15"/>
      <c r="CV91" s="15"/>
      <c r="CW91" s="15"/>
      <c r="CX91" s="15"/>
      <c r="CY91" s="15"/>
      <c r="CZ91" s="15"/>
      <c r="DA91" s="15"/>
      <c r="DB91" s="15"/>
      <c r="DC91" s="15"/>
      <c r="DD91" s="15"/>
      <c r="DE91" s="15"/>
      <c r="DF91" s="15"/>
      <c r="DG91" s="15"/>
      <c r="DH91" s="15"/>
      <c r="DI91" s="15"/>
      <c r="DJ91" s="15"/>
      <c r="DK91" s="15"/>
      <c r="DL91" s="15"/>
      <c r="DM91" s="15"/>
      <c r="DN91" s="15"/>
      <c r="DO91" s="15"/>
      <c r="DP91" s="15"/>
      <c r="DQ91" s="15"/>
      <c r="DR91" s="15"/>
      <c r="DS91" s="15"/>
      <c r="DT91" s="15"/>
      <c r="DU91" s="15"/>
      <c r="DV91" s="15"/>
      <c r="DW91" s="15"/>
      <c r="DX91" s="15"/>
      <c r="DY91" s="15"/>
      <c r="DZ91" s="15"/>
      <c r="EA91" s="15"/>
      <c r="EB91" s="15"/>
      <c r="EC91" s="15"/>
      <c r="ED91" s="15"/>
      <c r="EE91" s="15"/>
      <c r="EF91" s="15"/>
      <c r="EG91" s="15"/>
      <c r="EH91" s="15"/>
      <c r="EI91" s="15"/>
      <c r="EJ91" s="15"/>
      <c r="EK91" s="15"/>
      <c r="EL91" s="15"/>
      <c r="EM91" s="15"/>
      <c r="EN91" s="15"/>
      <c r="EO91" s="15"/>
      <c r="EP91" s="15"/>
      <c r="EQ91" s="15"/>
      <c r="ER91" s="15"/>
      <c r="ES91" s="15"/>
      <c r="ET91" s="15"/>
      <c r="EU91" s="15"/>
      <c r="EV91" s="15"/>
      <c r="EW91" s="15"/>
      <c r="EX91" s="15"/>
      <c r="EY91" s="15"/>
      <c r="EZ91" s="15"/>
      <c r="FA91" s="15"/>
      <c r="FB91" s="15"/>
      <c r="FC91" s="15"/>
      <c r="FD91" s="15"/>
      <c r="FE91" s="15"/>
      <c r="FF91" s="15"/>
      <c r="FG91" s="15"/>
      <c r="FH91" s="15"/>
      <c r="FI91" s="15"/>
      <c r="FJ91" s="15"/>
      <c r="FK91" s="15"/>
      <c r="FL91" s="15"/>
      <c r="FM91" s="15"/>
      <c r="FN91" s="15"/>
      <c r="FO91" s="15"/>
      <c r="FP91" s="15"/>
      <c r="FQ91" s="15"/>
      <c r="FR91" s="15"/>
      <c r="FS91" s="15"/>
      <c r="FT91" s="15"/>
      <c r="FU91" s="15"/>
      <c r="FV91" s="15"/>
      <c r="FW91" s="15"/>
      <c r="FX91" s="15"/>
      <c r="FY91" s="15"/>
      <c r="FZ91" s="15"/>
      <c r="GA91" s="15"/>
      <c r="GB91" s="15"/>
      <c r="GC91" s="15"/>
      <c r="GD91" s="15"/>
      <c r="GE91" s="15"/>
      <c r="GF91" s="15"/>
      <c r="GG91" s="15"/>
      <c r="GH91" s="15"/>
      <c r="GI91" s="15"/>
      <c r="GJ91" s="15"/>
      <c r="GK91" s="15"/>
      <c r="GL91" s="15"/>
      <c r="GM91" s="15"/>
      <c r="GN91" s="15"/>
      <c r="GO91" s="15"/>
      <c r="GP91" s="15"/>
      <c r="GQ91" s="15"/>
      <c r="GR91" s="15"/>
      <c r="GS91" s="15"/>
      <c r="GT91" s="15"/>
      <c r="GU91" s="15"/>
      <c r="GV91" s="15"/>
      <c r="GW91" s="15"/>
      <c r="GX91" s="15"/>
      <c r="GY91" s="15"/>
      <c r="GZ91" s="15"/>
      <c r="HA91" s="15"/>
      <c r="HB91" s="15"/>
      <c r="HC91" s="15"/>
      <c r="HD91" s="15"/>
      <c r="HE91" s="15"/>
      <c r="HF91" s="15"/>
      <c r="HG91" s="15"/>
      <c r="HH91" s="15"/>
      <c r="HI91" s="15"/>
      <c r="HJ91" s="15"/>
      <c r="HK91" s="15"/>
      <c r="HL91" s="15"/>
      <c r="HM91" s="15"/>
      <c r="HN91" s="15"/>
      <c r="HO91" s="15"/>
      <c r="HP91" s="15"/>
      <c r="HQ91" s="15"/>
      <c r="HR91" s="15"/>
      <c r="HS91" s="15"/>
      <c r="HT91" s="15"/>
      <c r="HU91" s="15"/>
      <c r="HV91" s="15"/>
      <c r="HW91" s="15"/>
      <c r="HX91" s="15"/>
      <c r="HY91" s="15"/>
    </row>
    <row r="92" spans="1:233">
      <c r="A92" s="15">
        <v>-0.56386999999999998</v>
      </c>
      <c r="B92" s="15">
        <v>-1.05297</v>
      </c>
      <c r="C92" s="15">
        <v>-3.116126</v>
      </c>
      <c r="D92" s="15">
        <v>-1.29176</v>
      </c>
      <c r="E92" s="15">
        <v>-0.139235</v>
      </c>
      <c r="F92" s="15">
        <v>-8.9094999999999994E-2</v>
      </c>
      <c r="G92" s="15">
        <v>0.71093399999999995</v>
      </c>
      <c r="H92" s="15">
        <v>-2.3712089999999999</v>
      </c>
      <c r="I92" s="15">
        <v>0.54719399999999996</v>
      </c>
      <c r="J92" s="15">
        <v>1.8362849999999999</v>
      </c>
      <c r="K92" s="15">
        <v>1.7823009999999999</v>
      </c>
      <c r="L92" s="15">
        <v>4.7582899999999997</v>
      </c>
      <c r="M92" s="15">
        <v>3.8399209999999999</v>
      </c>
      <c r="N92" s="15">
        <v>2.033328</v>
      </c>
      <c r="O92" s="15">
        <v>3.5846939999999998</v>
      </c>
      <c r="P92" s="15">
        <v>3.1390090000000002</v>
      </c>
      <c r="Q92" s="15">
        <v>2.835432</v>
      </c>
      <c r="R92" s="15">
        <v>2.9817589999999998</v>
      </c>
      <c r="S92" s="15">
        <v>2.6688369999999999</v>
      </c>
      <c r="T92" s="15">
        <v>5.161613</v>
      </c>
      <c r="U92" s="15">
        <v>4.2523720000000003</v>
      </c>
      <c r="V92" s="15">
        <v>3.4491610000000001</v>
      </c>
      <c r="W92" s="15">
        <v>1.676976</v>
      </c>
      <c r="X92" s="15">
        <v>1.0686549999999999</v>
      </c>
      <c r="Y92" s="15">
        <v>1.4034690000000001</v>
      </c>
      <c r="Z92" s="15">
        <v>1.5929359999999999</v>
      </c>
      <c r="AA92" s="15">
        <v>3.5976590000000002</v>
      </c>
      <c r="AB92" s="15">
        <v>0.84165599999999996</v>
      </c>
      <c r="AC92" s="15">
        <v>-1.172021</v>
      </c>
      <c r="AD92" s="15">
        <v>-3.8972359999999999</v>
      </c>
      <c r="AE92" s="15">
        <v>-5.7855980000000002</v>
      </c>
      <c r="AF92" s="15">
        <v>-5.5368630000000003</v>
      </c>
      <c r="AG92" s="15">
        <v>-6.4756590000000003</v>
      </c>
      <c r="AH92" s="15">
        <v>-3.2097600000000002</v>
      </c>
      <c r="AI92" s="15">
        <v>-2.3389440000000001</v>
      </c>
      <c r="AJ92" s="15">
        <v>0.59430499999999997</v>
      </c>
      <c r="AK92" s="15">
        <v>3.0143369999999998</v>
      </c>
      <c r="AL92" s="15">
        <v>4.0235149999999997</v>
      </c>
      <c r="AM92" s="15">
        <v>0.81134399999999995</v>
      </c>
      <c r="AN92" s="15">
        <v>-0.18975800000000001</v>
      </c>
      <c r="AO92" s="15">
        <v>2.1924139999999999</v>
      </c>
      <c r="AP92" s="15">
        <v>-3.115942</v>
      </c>
      <c r="AQ92" s="15">
        <v>-4.6635039999999996</v>
      </c>
      <c r="AR92" s="15">
        <v>-0.76923900000000001</v>
      </c>
      <c r="AS92" s="15">
        <v>-0.56521200000000005</v>
      </c>
      <c r="AT92" s="15">
        <v>-1.950661</v>
      </c>
      <c r="AU92" s="15">
        <v>-3.585188</v>
      </c>
      <c r="AV92" s="15">
        <v>-3.0679699999999999</v>
      </c>
      <c r="AW92" s="15">
        <v>-5.9523390000000003</v>
      </c>
      <c r="AX92" s="15">
        <v>-6.3449010000000001</v>
      </c>
      <c r="AY92" s="15">
        <v>-4.1631010000000002</v>
      </c>
      <c r="AZ92" s="15">
        <v>-0.72321500000000005</v>
      </c>
      <c r="BA92" s="15">
        <v>-1.3250249999999999</v>
      </c>
      <c r="BB92" s="15">
        <v>1.3196540000000001</v>
      </c>
      <c r="BC92" s="15">
        <v>2.6687650000000001</v>
      </c>
      <c r="BD92" s="15">
        <v>3.4336259999999998</v>
      </c>
      <c r="BE92" s="15">
        <v>1.7443070000000001</v>
      </c>
      <c r="BF92" s="15">
        <v>1.176569</v>
      </c>
      <c r="BG92" s="15">
        <v>4.1560610000000002</v>
      </c>
      <c r="BH92" s="15">
        <v>2.668863</v>
      </c>
      <c r="BI92" s="15">
        <v>2.4976449999999999</v>
      </c>
      <c r="BJ92" s="15">
        <v>-0.35001700000000002</v>
      </c>
      <c r="BK92" s="15">
        <v>0.93584599999999996</v>
      </c>
      <c r="BL92" s="15">
        <v>-0.53727199999999997</v>
      </c>
      <c r="BM92" s="15">
        <v>-2.634598</v>
      </c>
      <c r="BN92" s="15">
        <v>3.6049999999999999E-2</v>
      </c>
      <c r="BO92" s="15">
        <v>0.99712900000000004</v>
      </c>
      <c r="BP92" s="15">
        <v>1.1333960000000001</v>
      </c>
      <c r="BQ92" s="15">
        <v>1.1333960000000001</v>
      </c>
      <c r="BR92" s="15">
        <v>1.1333960000000001</v>
      </c>
      <c r="BS92" s="15">
        <v>1.1333960000000001</v>
      </c>
      <c r="BT92" s="15">
        <v>1.1333960000000001</v>
      </c>
      <c r="BU92" s="15">
        <v>1.1333960000000001</v>
      </c>
      <c r="BV92" s="15">
        <v>1.1333960000000001</v>
      </c>
      <c r="BW92" s="15">
        <v>1.1333960000000001</v>
      </c>
      <c r="BX92" s="15">
        <v>1.1333960000000001</v>
      </c>
      <c r="BY92" s="15">
        <v>1.1333960000000001</v>
      </c>
      <c r="BZ92" s="15">
        <v>1.1333960000000001</v>
      </c>
      <c r="CA92" s="15">
        <v>1.1333960000000001</v>
      </c>
      <c r="CB92" s="15">
        <v>1.1333960000000001</v>
      </c>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c r="EI92" s="15"/>
      <c r="EJ92" s="15"/>
      <c r="EK92" s="15"/>
      <c r="EL92" s="15"/>
      <c r="EM92" s="15"/>
      <c r="EN92" s="15"/>
      <c r="EO92" s="15"/>
      <c r="EP92" s="15"/>
      <c r="EQ92" s="15"/>
      <c r="ER92" s="15"/>
      <c r="ES92" s="15"/>
      <c r="ET92" s="15"/>
      <c r="EU92" s="15"/>
      <c r="EV92" s="15"/>
      <c r="EW92" s="15"/>
      <c r="EX92" s="15"/>
      <c r="EY92" s="15"/>
      <c r="EZ92" s="15"/>
      <c r="FA92" s="15"/>
      <c r="FB92" s="15"/>
      <c r="FC92" s="15"/>
      <c r="FD92" s="15"/>
      <c r="FE92" s="15"/>
      <c r="FF92" s="15"/>
      <c r="FG92" s="15"/>
      <c r="FH92" s="15"/>
      <c r="FI92" s="15"/>
      <c r="FJ92" s="15"/>
      <c r="FK92" s="15"/>
      <c r="FL92" s="15"/>
      <c r="FM92" s="15"/>
      <c r="FN92" s="15"/>
      <c r="FO92" s="15"/>
      <c r="FP92" s="15"/>
      <c r="FQ92" s="15"/>
      <c r="FR92" s="15"/>
      <c r="FS92" s="15"/>
      <c r="FT92" s="15"/>
      <c r="FU92" s="15"/>
      <c r="FV92" s="15"/>
      <c r="FW92" s="15"/>
      <c r="FX92" s="15"/>
      <c r="FY92" s="15"/>
      <c r="FZ92" s="15"/>
      <c r="GA92" s="15"/>
      <c r="GB92" s="15"/>
      <c r="GC92" s="15"/>
      <c r="GD92" s="15"/>
      <c r="GE92" s="15"/>
      <c r="GF92" s="15"/>
      <c r="GG92" s="15"/>
      <c r="GH92" s="15"/>
      <c r="GI92" s="15"/>
      <c r="GJ92" s="15"/>
      <c r="GK92" s="15"/>
      <c r="GL92" s="15"/>
      <c r="GM92" s="15"/>
      <c r="GN92" s="15"/>
      <c r="GO92" s="15"/>
      <c r="GP92" s="15"/>
      <c r="GQ92" s="15"/>
      <c r="GR92" s="15"/>
      <c r="GS92" s="15"/>
      <c r="GT92" s="15"/>
      <c r="GU92" s="15"/>
      <c r="GV92" s="15"/>
      <c r="GW92" s="15"/>
      <c r="GX92" s="15"/>
      <c r="GY92" s="15"/>
      <c r="GZ92" s="15"/>
      <c r="HA92" s="15"/>
      <c r="HB92" s="15"/>
      <c r="HC92" s="15"/>
      <c r="HD92" s="15"/>
      <c r="HE92" s="15"/>
      <c r="HF92" s="15"/>
      <c r="HG92" s="15"/>
      <c r="HH92" s="15"/>
      <c r="HI92" s="15"/>
      <c r="HJ92" s="15"/>
      <c r="HK92" s="15"/>
      <c r="HL92" s="15"/>
      <c r="HM92" s="15"/>
      <c r="HN92" s="15"/>
      <c r="HO92" s="15"/>
      <c r="HP92" s="15"/>
      <c r="HQ92" s="15"/>
      <c r="HR92" s="15"/>
      <c r="HS92" s="15"/>
      <c r="HT92" s="15"/>
      <c r="HU92" s="15"/>
      <c r="HV92" s="15"/>
      <c r="HW92" s="15"/>
      <c r="HX92" s="15"/>
      <c r="HY92" s="15"/>
    </row>
    <row r="93" spans="1:233">
      <c r="A93" s="15">
        <v>-3.1704219999999999</v>
      </c>
      <c r="B93" s="15">
        <v>-5.3369239999999998</v>
      </c>
      <c r="C93" s="15">
        <v>-6.9980869999999999</v>
      </c>
      <c r="D93" s="15">
        <v>-4.881901</v>
      </c>
      <c r="E93" s="15">
        <v>-2.7094239999999998</v>
      </c>
      <c r="F93" s="15">
        <v>-1.2887439999999999</v>
      </c>
      <c r="G93" s="15">
        <v>-3.8931789999999999</v>
      </c>
      <c r="H93" s="15">
        <v>-1.549202</v>
      </c>
      <c r="I93" s="15">
        <v>3.0619749999999999</v>
      </c>
      <c r="J93" s="15">
        <v>5.0704929999999999</v>
      </c>
      <c r="K93" s="15">
        <v>2.643564</v>
      </c>
      <c r="L93" s="15">
        <v>3.3721999999999999</v>
      </c>
      <c r="M93" s="15">
        <v>2.5192589999999999</v>
      </c>
      <c r="N93" s="15">
        <v>-0.63825900000000002</v>
      </c>
      <c r="O93" s="15">
        <v>-2.0759379999999998</v>
      </c>
      <c r="P93" s="15">
        <v>-0.36243599999999998</v>
      </c>
      <c r="Q93" s="15">
        <v>0.25444899999999998</v>
      </c>
      <c r="R93" s="15">
        <v>-7.4546000000000001E-2</v>
      </c>
      <c r="S93" s="15">
        <v>-2.082795</v>
      </c>
      <c r="T93" s="15">
        <v>-2.6066289999999999</v>
      </c>
      <c r="U93" s="15">
        <v>0.46548200000000001</v>
      </c>
      <c r="V93" s="15">
        <v>1.6993210000000001</v>
      </c>
      <c r="W93" s="15">
        <v>0.92275499999999999</v>
      </c>
      <c r="X93" s="15">
        <v>1.5708409999999999</v>
      </c>
      <c r="Y93" s="15">
        <v>-0.43179299999999998</v>
      </c>
      <c r="Z93" s="15">
        <v>-3.76857</v>
      </c>
      <c r="AA93" s="15">
        <v>-1.963597</v>
      </c>
      <c r="AB93" s="15">
        <v>-4.6548040000000004</v>
      </c>
      <c r="AC93" s="15">
        <v>-5.1980019999999998</v>
      </c>
      <c r="AD93" s="15">
        <v>-5.6393969999999998</v>
      </c>
      <c r="AE93" s="15">
        <v>-3.80084</v>
      </c>
      <c r="AF93" s="15">
        <v>-3.4341159999999999</v>
      </c>
      <c r="AG93" s="15">
        <v>-1.061391</v>
      </c>
      <c r="AH93" s="15">
        <v>-0.64166599999999996</v>
      </c>
      <c r="AI93" s="15">
        <v>-2.8775300000000001</v>
      </c>
      <c r="AJ93" s="15">
        <v>0.55084999999999995</v>
      </c>
      <c r="AK93" s="15">
        <v>0.183529</v>
      </c>
      <c r="AL93" s="15">
        <v>-4.0433899999999996</v>
      </c>
      <c r="AM93" s="15">
        <v>-3.5519569999999998</v>
      </c>
      <c r="AN93" s="15">
        <v>-4.1558339999999996</v>
      </c>
      <c r="AO93" s="15">
        <v>-2.4617939999999998</v>
      </c>
      <c r="AP93" s="15">
        <v>-2.8342160000000001</v>
      </c>
      <c r="AQ93" s="15">
        <v>-3.4653969999999998</v>
      </c>
      <c r="AR93" s="15">
        <v>-4.8463580000000004</v>
      </c>
      <c r="AS93" s="15">
        <v>-3.6302080000000001</v>
      </c>
      <c r="AT93" s="15">
        <v>-7.3339049999999997</v>
      </c>
      <c r="AU93" s="15">
        <v>-5.8923610000000002</v>
      </c>
      <c r="AV93" s="15">
        <v>-2.188523</v>
      </c>
      <c r="AW93" s="15">
        <v>-2.878574</v>
      </c>
      <c r="AX93" s="15">
        <v>-4.8367550000000001</v>
      </c>
      <c r="AY93" s="15">
        <v>-2.988003</v>
      </c>
      <c r="AZ93" s="15">
        <v>-4.2953840000000003</v>
      </c>
      <c r="BA93" s="15">
        <v>-1.273279</v>
      </c>
      <c r="BB93" s="15">
        <v>3.5679650000000001</v>
      </c>
      <c r="BC93" s="15">
        <v>0.75472799999999995</v>
      </c>
      <c r="BD93" s="15">
        <v>0.80326200000000003</v>
      </c>
      <c r="BE93" s="15">
        <v>2.265727</v>
      </c>
      <c r="BF93" s="15">
        <v>4.1289879999999997</v>
      </c>
      <c r="BG93" s="15">
        <v>1.990062</v>
      </c>
      <c r="BH93" s="15">
        <v>2.06575</v>
      </c>
      <c r="BI93" s="15">
        <v>6.7153200000000002</v>
      </c>
      <c r="BJ93" s="15">
        <v>9.7569970000000001</v>
      </c>
      <c r="BK93" s="15">
        <v>6.815169</v>
      </c>
      <c r="BL93" s="15">
        <v>3.5016759999999998</v>
      </c>
      <c r="BM93" s="15">
        <v>-1.4911110000000001</v>
      </c>
      <c r="BN93" s="15">
        <v>0.21939500000000001</v>
      </c>
      <c r="BO93" s="15">
        <v>-1.7940160000000001</v>
      </c>
      <c r="BP93" s="15">
        <v>-1.8463320000000001</v>
      </c>
      <c r="BQ93" s="15">
        <v>-1.8463320000000001</v>
      </c>
      <c r="BR93" s="15">
        <v>-1.8463320000000001</v>
      </c>
      <c r="BS93" s="15">
        <v>-1.8463320000000001</v>
      </c>
      <c r="BT93" s="15">
        <v>-1.8463320000000001</v>
      </c>
      <c r="BU93" s="15">
        <v>-1.8463320000000001</v>
      </c>
      <c r="BV93" s="15">
        <v>-1.8463320000000001</v>
      </c>
      <c r="BW93" s="15">
        <v>-1.8463320000000001</v>
      </c>
      <c r="BX93" s="15">
        <v>-1.8463320000000001</v>
      </c>
      <c r="BY93" s="15">
        <v>-1.8463320000000001</v>
      </c>
      <c r="BZ93" s="15">
        <v>-1.8463320000000001</v>
      </c>
      <c r="CA93" s="15">
        <v>-1.8463320000000001</v>
      </c>
      <c r="CB93" s="15">
        <v>-1.8463320000000001</v>
      </c>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c r="EI93" s="15"/>
      <c r="EJ93" s="15"/>
      <c r="EK93" s="15"/>
      <c r="EL93" s="15"/>
      <c r="EM93" s="15"/>
      <c r="EN93" s="15"/>
      <c r="EO93" s="15"/>
      <c r="EP93" s="15"/>
      <c r="EQ93" s="15"/>
      <c r="ER93" s="15"/>
      <c r="ES93" s="15"/>
      <c r="ET93" s="15"/>
      <c r="EU93" s="15"/>
      <c r="EV93" s="15"/>
      <c r="EW93" s="15"/>
      <c r="EX93" s="15"/>
      <c r="EY93" s="15"/>
      <c r="EZ93" s="15"/>
      <c r="FA93" s="15"/>
      <c r="FB93" s="15"/>
      <c r="FC93" s="15"/>
      <c r="FD93" s="15"/>
      <c r="FE93" s="15"/>
      <c r="FF93" s="15"/>
      <c r="FG93" s="15"/>
      <c r="FH93" s="15"/>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5"/>
      <c r="GN93" s="15"/>
      <c r="GO93" s="15"/>
      <c r="GP93" s="15"/>
      <c r="GQ93" s="15"/>
      <c r="GR93" s="15"/>
      <c r="GS93" s="15"/>
      <c r="GT93" s="15"/>
      <c r="GU93" s="15"/>
      <c r="GV93" s="15"/>
      <c r="GW93" s="15"/>
      <c r="GX93" s="15"/>
      <c r="GY93" s="15"/>
      <c r="GZ93" s="15"/>
      <c r="HA93" s="15"/>
      <c r="HB93" s="15"/>
      <c r="HC93" s="15"/>
      <c r="HD93" s="15"/>
      <c r="HE93" s="15"/>
      <c r="HF93" s="15"/>
      <c r="HG93" s="15"/>
      <c r="HH93" s="15"/>
      <c r="HI93" s="15"/>
      <c r="HJ93" s="15"/>
      <c r="HK93" s="15"/>
      <c r="HL93" s="15"/>
      <c r="HM93" s="15"/>
      <c r="HN93" s="15"/>
      <c r="HO93" s="15"/>
      <c r="HP93" s="15"/>
      <c r="HQ93" s="15"/>
      <c r="HR93" s="15"/>
      <c r="HS93" s="15"/>
      <c r="HT93" s="15"/>
      <c r="HU93" s="15"/>
      <c r="HV93" s="15"/>
      <c r="HW93" s="15"/>
      <c r="HX93" s="15"/>
      <c r="HY93" s="15"/>
    </row>
    <row r="94" spans="1:233">
      <c r="A94" s="15">
        <v>-1.448501</v>
      </c>
      <c r="B94" s="15">
        <v>-5.3620650000000003</v>
      </c>
      <c r="C94" s="15">
        <v>-7.1940989999999996</v>
      </c>
      <c r="D94" s="15">
        <v>-2.261781</v>
      </c>
      <c r="E94" s="15">
        <v>-6.8321889999999996</v>
      </c>
      <c r="F94" s="15">
        <v>-3.2086640000000002</v>
      </c>
      <c r="G94" s="15">
        <v>-2.5083929999999999</v>
      </c>
      <c r="H94" s="15">
        <v>-5.969913</v>
      </c>
      <c r="I94" s="15">
        <v>-6.2965679999999997</v>
      </c>
      <c r="J94" s="15">
        <v>-6.9676929999999997</v>
      </c>
      <c r="K94" s="15">
        <v>-7.3713810000000004</v>
      </c>
      <c r="L94" s="15">
        <v>-6.4150710000000002</v>
      </c>
      <c r="M94" s="15">
        <v>-6.9411069999999997</v>
      </c>
      <c r="N94" s="15">
        <v>-7.3622810000000003</v>
      </c>
      <c r="O94" s="15">
        <v>-2.584517</v>
      </c>
      <c r="P94" s="15">
        <v>-0.72203499999999998</v>
      </c>
      <c r="Q94" s="15">
        <v>3.4916450000000001</v>
      </c>
      <c r="R94" s="15">
        <v>2.1782689999999998</v>
      </c>
      <c r="S94" s="15">
        <v>3.2542019999999998</v>
      </c>
      <c r="T94" s="15">
        <v>2.0446460000000002</v>
      </c>
      <c r="U94" s="15">
        <v>1.2738179999999999</v>
      </c>
      <c r="V94" s="15">
        <v>1.7380500000000001</v>
      </c>
      <c r="W94" s="15">
        <v>9.2492000000000005E-2</v>
      </c>
      <c r="X94" s="15">
        <v>-0.817083</v>
      </c>
      <c r="Y94" s="15">
        <v>1.8149999999999999E-2</v>
      </c>
      <c r="Z94" s="15">
        <v>2.3122379999999998</v>
      </c>
      <c r="AA94" s="15">
        <v>2.424928</v>
      </c>
      <c r="AB94" s="15">
        <v>-2.0738370000000002</v>
      </c>
      <c r="AC94" s="15">
        <v>-6.9857630000000004</v>
      </c>
      <c r="AD94" s="15">
        <v>-9.6537919999999993</v>
      </c>
      <c r="AE94" s="15">
        <v>-8.8435369999999995</v>
      </c>
      <c r="AF94" s="15">
        <v>-9.0749770000000005</v>
      </c>
      <c r="AG94" s="15">
        <v>-6.5001680000000004</v>
      </c>
      <c r="AH94" s="15">
        <v>-4.8707060000000002</v>
      </c>
      <c r="AI94" s="15">
        <v>0.37903199999999998</v>
      </c>
      <c r="AJ94" s="15">
        <v>2.2731669999999999</v>
      </c>
      <c r="AK94" s="15">
        <v>3.8687580000000001</v>
      </c>
      <c r="AL94" s="15">
        <v>5.2644799999999998</v>
      </c>
      <c r="AM94" s="15">
        <v>2.384388</v>
      </c>
      <c r="AN94" s="15">
        <v>2.3856470000000001</v>
      </c>
      <c r="AO94" s="15">
        <v>-8.3987000000000006E-2</v>
      </c>
      <c r="AP94" s="15">
        <v>4.9080969999999997</v>
      </c>
      <c r="AQ94" s="15">
        <v>7.2552079999999997</v>
      </c>
      <c r="AR94" s="15">
        <v>5.4420060000000001</v>
      </c>
      <c r="AS94" s="15">
        <v>9.8225490000000004</v>
      </c>
      <c r="AT94" s="15">
        <v>8.9595059999999993</v>
      </c>
      <c r="AU94" s="15">
        <v>7.4455669999999996</v>
      </c>
      <c r="AV94" s="15">
        <v>1.7526969999999999</v>
      </c>
      <c r="AW94" s="15">
        <v>1.16073</v>
      </c>
      <c r="AX94" s="15">
        <v>9.5523999999999998E-2</v>
      </c>
      <c r="AY94" s="15">
        <v>1.0697859999999999</v>
      </c>
      <c r="AZ94" s="15">
        <v>1.100949</v>
      </c>
      <c r="BA94" s="15">
        <v>0.60375500000000004</v>
      </c>
      <c r="BB94" s="15">
        <v>1.4709779999999999</v>
      </c>
      <c r="BC94" s="15">
        <v>1.115515</v>
      </c>
      <c r="BD94" s="15">
        <v>0.53361199999999998</v>
      </c>
      <c r="BE94" s="15">
        <v>1.3519699999999999</v>
      </c>
      <c r="BF94" s="15">
        <v>-1.709015</v>
      </c>
      <c r="BG94" s="15">
        <v>-0.29194900000000001</v>
      </c>
      <c r="BH94" s="15">
        <v>-1.9773309999999999</v>
      </c>
      <c r="BI94" s="15">
        <v>-0.99804700000000002</v>
      </c>
      <c r="BJ94" s="15">
        <v>2.456664</v>
      </c>
      <c r="BK94" s="15">
        <v>1.3305480000000001</v>
      </c>
      <c r="BL94" s="15">
        <v>-2.8344809999999998</v>
      </c>
      <c r="BM94" s="15">
        <v>-1.407014</v>
      </c>
      <c r="BN94" s="15">
        <v>-3.4996930000000002</v>
      </c>
      <c r="BO94" s="15">
        <v>-2.9614699999999998</v>
      </c>
      <c r="BP94" s="15">
        <v>-1.711965</v>
      </c>
      <c r="BQ94" s="15">
        <v>-1.711965</v>
      </c>
      <c r="BR94" s="15">
        <v>-1.711965</v>
      </c>
      <c r="BS94" s="15">
        <v>-1.711965</v>
      </c>
      <c r="BT94" s="15">
        <v>-1.711965</v>
      </c>
      <c r="BU94" s="15">
        <v>-1.711965</v>
      </c>
      <c r="BV94" s="15">
        <v>-1.711965</v>
      </c>
      <c r="BW94" s="15">
        <v>-1.711965</v>
      </c>
      <c r="BX94" s="15">
        <v>-1.711965</v>
      </c>
      <c r="BY94" s="15">
        <v>-1.711965</v>
      </c>
      <c r="BZ94" s="15">
        <v>-1.711965</v>
      </c>
      <c r="CA94" s="15">
        <v>-1.711965</v>
      </c>
      <c r="CB94" s="15">
        <v>-1.711965</v>
      </c>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c r="DB94" s="15"/>
      <c r="DC94" s="15"/>
      <c r="DD94" s="15"/>
      <c r="DE94" s="15"/>
      <c r="DF94" s="15"/>
      <c r="DG94" s="15"/>
      <c r="DH94" s="15"/>
      <c r="DI94" s="15"/>
      <c r="DJ94" s="15"/>
      <c r="DK94" s="15"/>
      <c r="DL94" s="15"/>
      <c r="DM94" s="15"/>
      <c r="DN94" s="15"/>
      <c r="DO94" s="15"/>
      <c r="DP94" s="15"/>
      <c r="DQ94" s="15"/>
      <c r="DR94" s="15"/>
      <c r="DS94" s="15"/>
      <c r="DT94" s="15"/>
      <c r="DU94" s="15"/>
      <c r="DV94" s="15"/>
      <c r="DW94" s="15"/>
      <c r="DX94" s="15"/>
      <c r="DY94" s="15"/>
      <c r="DZ94" s="15"/>
      <c r="EA94" s="15"/>
      <c r="EB94" s="15"/>
      <c r="EC94" s="15"/>
      <c r="ED94" s="15"/>
      <c r="EE94" s="15"/>
      <c r="EF94" s="15"/>
      <c r="EG94" s="15"/>
      <c r="EH94" s="15"/>
      <c r="EI94" s="15"/>
      <c r="EJ94" s="15"/>
      <c r="EK94" s="15"/>
      <c r="EL94" s="15"/>
      <c r="EM94" s="15"/>
      <c r="EN94" s="15"/>
      <c r="EO94" s="15"/>
      <c r="EP94" s="15"/>
      <c r="EQ94" s="15"/>
      <c r="ER94" s="15"/>
      <c r="ES94" s="15"/>
      <c r="ET94" s="15"/>
      <c r="EU94" s="15"/>
      <c r="EV94" s="15"/>
      <c r="EW94" s="15"/>
      <c r="EX94" s="15"/>
      <c r="EY94" s="15"/>
      <c r="EZ94" s="15"/>
      <c r="FA94" s="15"/>
      <c r="FB94" s="15"/>
      <c r="FC94" s="15"/>
      <c r="FD94" s="15"/>
      <c r="FE94" s="15"/>
      <c r="FF94" s="15"/>
      <c r="FG94" s="15"/>
      <c r="FH94" s="15"/>
      <c r="FI94" s="15"/>
      <c r="FJ94" s="15"/>
      <c r="FK94" s="15"/>
      <c r="FL94" s="15"/>
      <c r="FM94" s="15"/>
      <c r="FN94" s="15"/>
      <c r="FO94" s="15"/>
      <c r="FP94" s="15"/>
      <c r="FQ94" s="15"/>
      <c r="FR94" s="15"/>
      <c r="FS94" s="15"/>
      <c r="FT94" s="15"/>
      <c r="FU94" s="15"/>
      <c r="FV94" s="15"/>
      <c r="FW94" s="15"/>
      <c r="FX94" s="15"/>
      <c r="FY94" s="15"/>
      <c r="FZ94" s="15"/>
      <c r="GA94" s="15"/>
      <c r="GB94" s="15"/>
      <c r="GC94" s="15"/>
      <c r="GD94" s="15"/>
      <c r="GE94" s="15"/>
      <c r="GF94" s="15"/>
      <c r="GG94" s="15"/>
      <c r="GH94" s="15"/>
      <c r="GI94" s="15"/>
      <c r="GJ94" s="15"/>
      <c r="GK94" s="15"/>
      <c r="GL94" s="15"/>
      <c r="GM94" s="15"/>
      <c r="GN94" s="15"/>
      <c r="GO94" s="15"/>
      <c r="GP94" s="15"/>
      <c r="GQ94" s="15"/>
      <c r="GR94" s="15"/>
      <c r="GS94" s="15"/>
      <c r="GT94" s="15"/>
      <c r="GU94" s="15"/>
      <c r="GV94" s="15"/>
      <c r="GW94" s="15"/>
      <c r="GX94" s="15"/>
      <c r="GY94" s="15"/>
      <c r="GZ94" s="15"/>
      <c r="HA94" s="15"/>
      <c r="HB94" s="15"/>
      <c r="HC94" s="15"/>
      <c r="HD94" s="15"/>
      <c r="HE94" s="15"/>
      <c r="HF94" s="15"/>
      <c r="HG94" s="15"/>
      <c r="HH94" s="15"/>
      <c r="HI94" s="15"/>
      <c r="HJ94" s="15"/>
      <c r="HK94" s="15"/>
      <c r="HL94" s="15"/>
      <c r="HM94" s="15"/>
      <c r="HN94" s="15"/>
      <c r="HO94" s="15"/>
      <c r="HP94" s="15"/>
      <c r="HQ94" s="15"/>
      <c r="HR94" s="15"/>
      <c r="HS94" s="15"/>
      <c r="HT94" s="15"/>
      <c r="HU94" s="15"/>
      <c r="HV94" s="15"/>
      <c r="HW94" s="15"/>
      <c r="HX94" s="15"/>
      <c r="HY94" s="15"/>
    </row>
    <row r="95" spans="1:233">
      <c r="A95" s="15">
        <v>1.8773029999999999</v>
      </c>
      <c r="B95" s="15">
        <v>0.76789300000000005</v>
      </c>
      <c r="C95" s="15">
        <v>-6.7988999999999994E-2</v>
      </c>
      <c r="D95" s="15">
        <v>2.0268579999999998</v>
      </c>
      <c r="E95" s="15">
        <v>2.7145619999999999</v>
      </c>
      <c r="F95" s="15">
        <v>3.7380520000000002</v>
      </c>
      <c r="G95" s="15">
        <v>7.064317</v>
      </c>
      <c r="H95" s="15">
        <v>5.2111470000000004</v>
      </c>
      <c r="I95" s="15">
        <v>3.2301329999999999</v>
      </c>
      <c r="J95" s="15">
        <v>2.6471439999999999</v>
      </c>
      <c r="K95" s="15">
        <v>3.5695329999999998</v>
      </c>
      <c r="L95" s="15">
        <v>3.5443060000000002</v>
      </c>
      <c r="M95" s="15">
        <v>5.3630279999999999</v>
      </c>
      <c r="N95" s="15">
        <v>3.2950550000000001</v>
      </c>
      <c r="O95" s="15">
        <v>-0.31715300000000002</v>
      </c>
      <c r="P95" s="15">
        <v>3.3166549999999999</v>
      </c>
      <c r="Q95" s="15">
        <v>-0.47955100000000001</v>
      </c>
      <c r="R95" s="15">
        <v>0.44903500000000002</v>
      </c>
      <c r="S95" s="15">
        <v>1.5089490000000001</v>
      </c>
      <c r="T95" s="15">
        <v>-0.52012999999999998</v>
      </c>
      <c r="U95" s="15">
        <v>-0.64260300000000004</v>
      </c>
      <c r="V95" s="15">
        <v>-3.5545779999999998</v>
      </c>
      <c r="W95" s="15">
        <v>-3.8968180000000001</v>
      </c>
      <c r="X95" s="15">
        <v>4.428998</v>
      </c>
      <c r="Y95" s="15">
        <v>3.6706020000000001</v>
      </c>
      <c r="Z95" s="15">
        <v>5.2822279999999999</v>
      </c>
      <c r="AA95" s="15">
        <v>2.2604869999999999</v>
      </c>
      <c r="AB95" s="15">
        <v>-0.65425500000000003</v>
      </c>
      <c r="AC95" s="15">
        <v>2.829704</v>
      </c>
      <c r="AD95" s="15">
        <v>1.10337</v>
      </c>
      <c r="AE95" s="15">
        <v>0.91362600000000005</v>
      </c>
      <c r="AF95" s="15">
        <v>2.6319599999999999</v>
      </c>
      <c r="AG95" s="15">
        <v>1.9965630000000001</v>
      </c>
      <c r="AH95" s="15">
        <v>1.94197</v>
      </c>
      <c r="AI95" s="15">
        <v>2.3088829999999998</v>
      </c>
      <c r="AJ95" s="15">
        <v>2.2380149999999999</v>
      </c>
      <c r="AK95" s="15">
        <v>1.94922</v>
      </c>
      <c r="AL95" s="15">
        <v>2.8166570000000002</v>
      </c>
      <c r="AM95" s="15">
        <v>0.73331000000000002</v>
      </c>
      <c r="AN95" s="15">
        <v>2.6349269999999998</v>
      </c>
      <c r="AO95" s="15">
        <v>1.173384</v>
      </c>
      <c r="AP95" s="15">
        <v>0.80935199999999996</v>
      </c>
      <c r="AQ95" s="15">
        <v>2.5762459999999998</v>
      </c>
      <c r="AR95" s="15">
        <v>4.3433729999999997</v>
      </c>
      <c r="AS95" s="15">
        <v>6.4315569999999997</v>
      </c>
      <c r="AT95" s="15">
        <v>6.8251619999999997</v>
      </c>
      <c r="AU95" s="15">
        <v>10.531045000000001</v>
      </c>
      <c r="AV95" s="15">
        <v>8.7941339999999997</v>
      </c>
      <c r="AW95" s="15">
        <v>8.5619589999999999</v>
      </c>
      <c r="AX95" s="15">
        <v>7.4588130000000001</v>
      </c>
      <c r="AY95" s="15">
        <v>4.6560649999999999</v>
      </c>
      <c r="AZ95" s="15">
        <v>1.7720959999999999</v>
      </c>
      <c r="BA95" s="15">
        <v>-0.218337</v>
      </c>
      <c r="BB95" s="15">
        <v>0.183256</v>
      </c>
      <c r="BC95" s="15">
        <v>2.1943769999999998</v>
      </c>
      <c r="BD95" s="15">
        <v>0.91544700000000001</v>
      </c>
      <c r="BE95" s="15">
        <v>-1.2520690000000001</v>
      </c>
      <c r="BF95" s="15">
        <v>-1.4095979999999999</v>
      </c>
      <c r="BG95" s="15">
        <v>1.0539289999999999</v>
      </c>
      <c r="BH95" s="15">
        <v>0.69136200000000003</v>
      </c>
      <c r="BI95" s="15">
        <v>1.550287</v>
      </c>
      <c r="BJ95" s="15">
        <v>4.7554400000000001</v>
      </c>
      <c r="BK95" s="15">
        <v>3.2788460000000001</v>
      </c>
      <c r="BL95" s="15">
        <v>1.5770900000000001</v>
      </c>
      <c r="BM95" s="15">
        <v>3.6263519999999998</v>
      </c>
      <c r="BN95" s="15">
        <v>-0.76730200000000004</v>
      </c>
      <c r="BO95" s="15">
        <v>-0.60643999999999998</v>
      </c>
      <c r="BP95" s="15">
        <v>-0.66409099999999999</v>
      </c>
      <c r="BQ95" s="15">
        <v>-0.66409099999999999</v>
      </c>
      <c r="BR95" s="15">
        <v>-0.66409099999999999</v>
      </c>
      <c r="BS95" s="15">
        <v>-0.66409099999999999</v>
      </c>
      <c r="BT95" s="15">
        <v>-0.66409099999999999</v>
      </c>
      <c r="BU95" s="15">
        <v>-0.66409099999999999</v>
      </c>
      <c r="BV95" s="15">
        <v>-0.66409099999999999</v>
      </c>
      <c r="BW95" s="15">
        <v>-0.66409099999999999</v>
      </c>
      <c r="BX95" s="15">
        <v>-0.66409099999999999</v>
      </c>
      <c r="BY95" s="15">
        <v>-0.66409099999999999</v>
      </c>
      <c r="BZ95" s="15">
        <v>-0.66409099999999999</v>
      </c>
      <c r="CA95" s="15">
        <v>-0.66409099999999999</v>
      </c>
      <c r="CB95" s="15">
        <v>-0.66409099999999999</v>
      </c>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c r="DB95" s="15"/>
      <c r="DC95" s="15"/>
      <c r="DD95" s="15"/>
      <c r="DE95" s="15"/>
      <c r="DF95" s="15"/>
      <c r="DG95" s="15"/>
      <c r="DH95" s="15"/>
      <c r="DI95" s="15"/>
      <c r="DJ95" s="15"/>
      <c r="DK95" s="15"/>
      <c r="DL95" s="15"/>
      <c r="DM95" s="15"/>
      <c r="DN95" s="15"/>
      <c r="DO95" s="15"/>
      <c r="DP95" s="15"/>
      <c r="DQ95" s="15"/>
      <c r="DR95" s="15"/>
      <c r="DS95" s="15"/>
      <c r="DT95" s="15"/>
      <c r="DU95" s="15"/>
      <c r="DV95" s="15"/>
      <c r="DW95" s="15"/>
      <c r="DX95" s="15"/>
      <c r="DY95" s="15"/>
      <c r="DZ95" s="15"/>
      <c r="EA95" s="15"/>
      <c r="EB95" s="15"/>
      <c r="EC95" s="15"/>
      <c r="ED95" s="15"/>
      <c r="EE95" s="15"/>
      <c r="EF95" s="15"/>
      <c r="EG95" s="15"/>
      <c r="EH95" s="15"/>
      <c r="EI95" s="15"/>
      <c r="EJ95" s="15"/>
      <c r="EK95" s="15"/>
      <c r="EL95" s="15"/>
      <c r="EM95" s="15"/>
      <c r="EN95" s="15"/>
      <c r="EO95" s="15"/>
      <c r="EP95" s="15"/>
      <c r="EQ95" s="15"/>
      <c r="ER95" s="15"/>
      <c r="ES95" s="15"/>
      <c r="ET95" s="15"/>
      <c r="EU95" s="15"/>
      <c r="EV95" s="15"/>
      <c r="EW95" s="15"/>
      <c r="EX95" s="15"/>
      <c r="EY95" s="15"/>
      <c r="EZ95" s="15"/>
      <c r="FA95" s="15"/>
      <c r="FB95" s="15"/>
      <c r="FC95" s="15"/>
      <c r="FD95" s="15"/>
      <c r="FE95" s="15"/>
      <c r="FF95" s="15"/>
      <c r="FG95" s="15"/>
      <c r="FH95" s="15"/>
      <c r="FI95" s="15"/>
      <c r="FJ95" s="15"/>
      <c r="FK95" s="15"/>
      <c r="FL95" s="15"/>
      <c r="FM95" s="15"/>
      <c r="FN95" s="15"/>
      <c r="FO95" s="15"/>
      <c r="FP95" s="15"/>
      <c r="FQ95" s="15"/>
      <c r="FR95" s="15"/>
      <c r="FS95" s="15"/>
      <c r="FT95" s="15"/>
      <c r="FU95" s="15"/>
      <c r="FV95" s="15"/>
      <c r="FW95" s="15"/>
      <c r="FX95" s="15"/>
      <c r="FY95" s="15"/>
      <c r="FZ95" s="15"/>
      <c r="GA95" s="15"/>
      <c r="GB95" s="15"/>
      <c r="GC95" s="15"/>
      <c r="GD95" s="15"/>
      <c r="GE95" s="15"/>
      <c r="GF95" s="15"/>
      <c r="GG95" s="15"/>
      <c r="GH95" s="15"/>
      <c r="GI95" s="15"/>
      <c r="GJ95" s="15"/>
      <c r="GK95" s="15"/>
      <c r="GL95" s="15"/>
      <c r="GM95" s="15"/>
      <c r="GN95" s="15"/>
      <c r="GO95" s="15"/>
      <c r="GP95" s="15"/>
      <c r="GQ95" s="15"/>
      <c r="GR95" s="15"/>
      <c r="GS95" s="15"/>
      <c r="GT95" s="15"/>
      <c r="GU95" s="15"/>
      <c r="GV95" s="15"/>
      <c r="GW95" s="15"/>
      <c r="GX95" s="15"/>
      <c r="GY95" s="15"/>
      <c r="GZ95" s="15"/>
      <c r="HA95" s="15"/>
      <c r="HB95" s="15"/>
      <c r="HC95" s="15"/>
      <c r="HD95" s="15"/>
      <c r="HE95" s="15"/>
      <c r="HF95" s="15"/>
      <c r="HG95" s="15"/>
      <c r="HH95" s="15"/>
      <c r="HI95" s="15"/>
      <c r="HJ95" s="15"/>
      <c r="HK95" s="15"/>
      <c r="HL95" s="15"/>
      <c r="HM95" s="15"/>
      <c r="HN95" s="15"/>
      <c r="HO95" s="15"/>
      <c r="HP95" s="15"/>
      <c r="HQ95" s="15"/>
      <c r="HR95" s="15"/>
      <c r="HS95" s="15"/>
      <c r="HT95" s="15"/>
      <c r="HU95" s="15"/>
      <c r="HV95" s="15"/>
      <c r="HW95" s="15"/>
      <c r="HX95" s="15"/>
      <c r="HY95" s="15"/>
    </row>
    <row r="96" spans="1:233">
      <c r="A96" s="15">
        <v>0.81392100000000001</v>
      </c>
      <c r="B96" s="15">
        <v>0.18260899999999999</v>
      </c>
      <c r="C96" s="15">
        <v>-4.0999230000000004</v>
      </c>
      <c r="D96" s="15">
        <v>0.51971100000000003</v>
      </c>
      <c r="E96" s="15">
        <v>1.8451979999999999</v>
      </c>
      <c r="F96" s="15">
        <v>3.3769809999999998</v>
      </c>
      <c r="G96" s="15">
        <v>3.3201749999999999</v>
      </c>
      <c r="H96" s="15">
        <v>3.277488</v>
      </c>
      <c r="I96" s="15">
        <v>-1.753571</v>
      </c>
      <c r="J96" s="15">
        <v>-0.47508800000000001</v>
      </c>
      <c r="K96" s="15">
        <v>-1.0501819999999999</v>
      </c>
      <c r="L96" s="15">
        <v>0.49253599999999997</v>
      </c>
      <c r="M96" s="15">
        <v>5.1181289999999997</v>
      </c>
      <c r="N96" s="15">
        <v>4.6075549999999996</v>
      </c>
      <c r="O96" s="15">
        <v>8.2693600000000007</v>
      </c>
      <c r="P96" s="15">
        <v>7.9278469999999999</v>
      </c>
      <c r="Q96" s="15">
        <v>5.7506120000000003</v>
      </c>
      <c r="R96" s="15">
        <v>0.36098799999999998</v>
      </c>
      <c r="S96" s="15">
        <v>-1.6166609999999999</v>
      </c>
      <c r="T96" s="15">
        <v>-2.1450689999999999</v>
      </c>
      <c r="U96" s="15">
        <v>-2.5539670000000001</v>
      </c>
      <c r="V96" s="15">
        <v>-1.4807939999999999</v>
      </c>
      <c r="W96" s="15">
        <v>0.93891899999999995</v>
      </c>
      <c r="X96" s="15">
        <v>-2.9094500000000001</v>
      </c>
      <c r="Y96" s="15">
        <v>-2.9842599999999999</v>
      </c>
      <c r="Z96" s="15">
        <v>-3.8211469999999998</v>
      </c>
      <c r="AA96" s="15">
        <v>-0.89787399999999995</v>
      </c>
      <c r="AB96" s="15">
        <v>-2.5455809999999999</v>
      </c>
      <c r="AC96" s="15">
        <v>3.423054</v>
      </c>
      <c r="AD96" s="15">
        <v>-0.91475200000000001</v>
      </c>
      <c r="AE96" s="15">
        <v>3.0008379999999999</v>
      </c>
      <c r="AF96" s="15">
        <v>1.788178</v>
      </c>
      <c r="AG96" s="15">
        <v>-0.61652899999999999</v>
      </c>
      <c r="AH96" s="15">
        <v>5.1408620000000003</v>
      </c>
      <c r="AI96" s="15">
        <v>7.505668</v>
      </c>
      <c r="AJ96" s="15">
        <v>5.3819489999999996</v>
      </c>
      <c r="AK96" s="15">
        <v>0.78605999999999998</v>
      </c>
      <c r="AL96" s="15">
        <v>-2.5189940000000002</v>
      </c>
      <c r="AM96" s="15">
        <v>-1.262575</v>
      </c>
      <c r="AN96" s="15">
        <v>2.0842390000000002</v>
      </c>
      <c r="AO96" s="15">
        <v>2.6284179999999999</v>
      </c>
      <c r="AP96" s="15">
        <v>2.9891190000000001</v>
      </c>
      <c r="AQ96" s="15">
        <v>6.674423</v>
      </c>
      <c r="AR96" s="15">
        <v>7.0880260000000002</v>
      </c>
      <c r="AS96" s="15">
        <v>8.2867130000000007</v>
      </c>
      <c r="AT96" s="15">
        <v>7.5832160000000002</v>
      </c>
      <c r="AU96" s="15">
        <v>7.6671449999999997</v>
      </c>
      <c r="AV96" s="15">
        <v>6.1979309999999996</v>
      </c>
      <c r="AW96" s="15">
        <v>6.6688679999999998</v>
      </c>
      <c r="AX96" s="15">
        <v>6.5206410000000004</v>
      </c>
      <c r="AY96" s="15">
        <v>6.0048380000000003</v>
      </c>
      <c r="AZ96" s="15">
        <v>3.7429030000000001</v>
      </c>
      <c r="BA96" s="15">
        <v>1.9921979999999999</v>
      </c>
      <c r="BB96" s="15">
        <v>4.3191119999999996</v>
      </c>
      <c r="BC96" s="15">
        <v>2.730448</v>
      </c>
      <c r="BD96" s="15">
        <v>0.200604</v>
      </c>
      <c r="BE96" s="15">
        <v>-1.7627999999999999</v>
      </c>
      <c r="BF96" s="15">
        <v>1.6953720000000001</v>
      </c>
      <c r="BG96" s="15">
        <v>4.2667970000000004</v>
      </c>
      <c r="BH96" s="15">
        <v>2.755954</v>
      </c>
      <c r="BI96" s="15">
        <v>3.123901</v>
      </c>
      <c r="BJ96" s="15">
        <v>1.0376259999999999</v>
      </c>
      <c r="BK96" s="15">
        <v>-1.1293930000000001</v>
      </c>
      <c r="BL96" s="15">
        <v>-1.4506319999999999</v>
      </c>
      <c r="BM96" s="15">
        <v>1.506211</v>
      </c>
      <c r="BN96" s="15">
        <v>-0.58181700000000003</v>
      </c>
      <c r="BO96" s="15">
        <v>-0.108663</v>
      </c>
      <c r="BP96" s="15">
        <v>1.551131</v>
      </c>
      <c r="BQ96" s="15">
        <v>1.551131</v>
      </c>
      <c r="BR96" s="15">
        <v>1.551131</v>
      </c>
      <c r="BS96" s="15">
        <v>1.551131</v>
      </c>
      <c r="BT96" s="15">
        <v>1.551131</v>
      </c>
      <c r="BU96" s="15">
        <v>1.551131</v>
      </c>
      <c r="BV96" s="15">
        <v>1.551131</v>
      </c>
      <c r="BW96" s="15">
        <v>1.551131</v>
      </c>
      <c r="BX96" s="15">
        <v>1.551131</v>
      </c>
      <c r="BY96" s="15">
        <v>1.551131</v>
      </c>
      <c r="BZ96" s="15">
        <v>1.551131</v>
      </c>
      <c r="CA96" s="15">
        <v>1.551131</v>
      </c>
      <c r="CB96" s="15">
        <v>1.551131</v>
      </c>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c r="DB96" s="15"/>
      <c r="DC96" s="15"/>
      <c r="DD96" s="15"/>
      <c r="DE96" s="15"/>
      <c r="DF96" s="15"/>
      <c r="DG96" s="15"/>
      <c r="DH96" s="15"/>
      <c r="DI96" s="15"/>
      <c r="DJ96" s="15"/>
      <c r="DK96" s="15"/>
      <c r="DL96" s="15"/>
      <c r="DM96" s="15"/>
      <c r="DN96" s="15"/>
      <c r="DO96" s="15"/>
      <c r="DP96" s="15"/>
      <c r="DQ96" s="15"/>
      <c r="DR96" s="15"/>
      <c r="DS96" s="15"/>
      <c r="DT96" s="15"/>
      <c r="DU96" s="15"/>
      <c r="DV96" s="15"/>
      <c r="DW96" s="15"/>
      <c r="DX96" s="15"/>
      <c r="DY96" s="15"/>
      <c r="DZ96" s="15"/>
      <c r="EA96" s="15"/>
      <c r="EB96" s="15"/>
      <c r="EC96" s="15"/>
      <c r="ED96" s="15"/>
      <c r="EE96" s="15"/>
      <c r="EF96" s="15"/>
      <c r="EG96" s="15"/>
      <c r="EH96" s="15"/>
      <c r="EI96" s="15"/>
      <c r="EJ96" s="15"/>
      <c r="EK96" s="15"/>
      <c r="EL96" s="15"/>
      <c r="EM96" s="15"/>
      <c r="EN96" s="15"/>
      <c r="EO96" s="15"/>
      <c r="EP96" s="15"/>
      <c r="EQ96" s="15"/>
      <c r="ER96" s="15"/>
      <c r="ES96" s="15"/>
      <c r="ET96" s="15"/>
      <c r="EU96" s="15"/>
      <c r="EV96" s="15"/>
      <c r="EW96" s="15"/>
      <c r="EX96" s="15"/>
      <c r="EY96" s="15"/>
      <c r="EZ96" s="15"/>
      <c r="FA96" s="15"/>
      <c r="FB96" s="15"/>
      <c r="FC96" s="15"/>
      <c r="FD96" s="15"/>
      <c r="FE96" s="15"/>
      <c r="FF96" s="15"/>
      <c r="FG96" s="15"/>
      <c r="FH96" s="15"/>
      <c r="FI96" s="15"/>
      <c r="FJ96" s="15"/>
      <c r="FK96" s="15"/>
      <c r="FL96" s="15"/>
      <c r="FM96" s="15"/>
      <c r="FN96" s="15"/>
      <c r="FO96" s="15"/>
      <c r="FP96" s="15"/>
      <c r="FQ96" s="15"/>
      <c r="FR96" s="15"/>
      <c r="FS96" s="15"/>
      <c r="FT96" s="15"/>
      <c r="FU96" s="15"/>
      <c r="FV96" s="15"/>
      <c r="FW96" s="15"/>
      <c r="FX96" s="15"/>
      <c r="FY96" s="15"/>
      <c r="FZ96" s="15"/>
      <c r="GA96" s="15"/>
      <c r="GB96" s="15"/>
      <c r="GC96" s="15"/>
      <c r="GD96" s="15"/>
      <c r="GE96" s="15"/>
      <c r="GF96" s="15"/>
      <c r="GG96" s="15"/>
      <c r="GH96" s="15"/>
      <c r="GI96" s="15"/>
      <c r="GJ96" s="15"/>
      <c r="GK96" s="15"/>
      <c r="GL96" s="15"/>
      <c r="GM96" s="15"/>
      <c r="GN96" s="15"/>
      <c r="GO96" s="15"/>
      <c r="GP96" s="15"/>
      <c r="GQ96" s="15"/>
      <c r="GR96" s="15"/>
      <c r="GS96" s="15"/>
      <c r="GT96" s="15"/>
      <c r="GU96" s="15"/>
      <c r="GV96" s="15"/>
      <c r="GW96" s="15"/>
      <c r="GX96" s="15"/>
      <c r="GY96" s="15"/>
      <c r="GZ96" s="15"/>
      <c r="HA96" s="15"/>
      <c r="HB96" s="15"/>
      <c r="HC96" s="15"/>
      <c r="HD96" s="15"/>
      <c r="HE96" s="15"/>
      <c r="HF96" s="15"/>
      <c r="HG96" s="15"/>
      <c r="HH96" s="15"/>
      <c r="HI96" s="15"/>
      <c r="HJ96" s="15"/>
      <c r="HK96" s="15"/>
      <c r="HL96" s="15"/>
      <c r="HM96" s="15"/>
      <c r="HN96" s="15"/>
      <c r="HO96" s="15"/>
      <c r="HP96" s="15"/>
      <c r="HQ96" s="15"/>
      <c r="HR96" s="15"/>
      <c r="HS96" s="15"/>
      <c r="HT96" s="15"/>
      <c r="HU96" s="15"/>
      <c r="HV96" s="15"/>
      <c r="HW96" s="15"/>
      <c r="HX96" s="15"/>
      <c r="HY96" s="15"/>
    </row>
    <row r="97" spans="1:233">
      <c r="A97" s="15">
        <v>-0.50977499999999998</v>
      </c>
      <c r="B97" s="15">
        <v>0.95965599999999995</v>
      </c>
      <c r="C97" s="15">
        <v>4.7333360000000004</v>
      </c>
      <c r="D97" s="15">
        <v>6.2939439999999998</v>
      </c>
      <c r="E97" s="15">
        <v>4.3023470000000001</v>
      </c>
      <c r="F97" s="15">
        <v>6.9501220000000004</v>
      </c>
      <c r="G97" s="15">
        <v>8.0218389999999999</v>
      </c>
      <c r="H97" s="15">
        <v>5.7991849999999996</v>
      </c>
      <c r="I97" s="15">
        <v>4.3533080000000002</v>
      </c>
      <c r="J97" s="15">
        <v>1.8043610000000001</v>
      </c>
      <c r="K97" s="15">
        <v>0.17008699999999999</v>
      </c>
      <c r="L97" s="15">
        <v>1.92611</v>
      </c>
      <c r="M97" s="15">
        <v>2.4947010000000001</v>
      </c>
      <c r="N97" s="15">
        <v>3.4550179999999999</v>
      </c>
      <c r="O97" s="15">
        <v>7.4172929999999999</v>
      </c>
      <c r="P97" s="15">
        <v>6.3605510000000001</v>
      </c>
      <c r="Q97" s="15">
        <v>6.835172</v>
      </c>
      <c r="R97" s="15">
        <v>6.2636659999999997</v>
      </c>
      <c r="S97" s="15">
        <v>6.3339930000000004</v>
      </c>
      <c r="T97" s="15">
        <v>1.394042</v>
      </c>
      <c r="U97" s="15">
        <v>4.6233700000000004</v>
      </c>
      <c r="V97" s="15">
        <v>4.4082340000000002</v>
      </c>
      <c r="W97" s="15">
        <v>1.5525180000000001</v>
      </c>
      <c r="X97" s="15">
        <v>4.210261</v>
      </c>
      <c r="Y97" s="15">
        <v>5.031352</v>
      </c>
      <c r="Z97" s="15">
        <v>8.2063760000000006</v>
      </c>
      <c r="AA97" s="15">
        <v>9.3127189999999995</v>
      </c>
      <c r="AB97" s="15">
        <v>7.5938749999999997</v>
      </c>
      <c r="AC97" s="15">
        <v>2.4195799999999998</v>
      </c>
      <c r="AD97" s="15">
        <v>2.1352030000000002</v>
      </c>
      <c r="AE97" s="15">
        <v>0.88467499999999999</v>
      </c>
      <c r="AF97" s="15">
        <v>-1.5997889999999999</v>
      </c>
      <c r="AG97" s="15">
        <v>2.326937</v>
      </c>
      <c r="AH97" s="15">
        <v>1.413619</v>
      </c>
      <c r="AI97" s="15">
        <v>-1.587915</v>
      </c>
      <c r="AJ97" s="15">
        <v>1.0780590000000001</v>
      </c>
      <c r="AK97" s="15">
        <v>2.142906</v>
      </c>
      <c r="AL97" s="15">
        <v>2.345729</v>
      </c>
      <c r="AM97" s="15">
        <v>3.5451440000000001</v>
      </c>
      <c r="AN97" s="15">
        <v>2.748513</v>
      </c>
      <c r="AO97" s="15">
        <v>5.4542729999999997</v>
      </c>
      <c r="AP97" s="15">
        <v>4.8065600000000002</v>
      </c>
      <c r="AQ97" s="15">
        <v>0.96243699999999999</v>
      </c>
      <c r="AR97" s="15">
        <v>0.16785700000000001</v>
      </c>
      <c r="AS97" s="15">
        <v>0.72808600000000001</v>
      </c>
      <c r="AT97" s="15">
        <v>9.3695000000000001E-2</v>
      </c>
      <c r="AU97" s="15">
        <v>-1.6296060000000001</v>
      </c>
      <c r="AV97" s="15">
        <v>0.189246</v>
      </c>
      <c r="AW97" s="15">
        <v>1.432431</v>
      </c>
      <c r="AX97" s="15">
        <v>2.14818</v>
      </c>
      <c r="AY97" s="15">
        <v>3.896944</v>
      </c>
      <c r="AZ97" s="15">
        <v>3.8314430000000002</v>
      </c>
      <c r="BA97" s="15">
        <v>4.3623240000000001</v>
      </c>
      <c r="BB97" s="15">
        <v>2.671484</v>
      </c>
      <c r="BC97" s="15">
        <v>5.4760429999999998</v>
      </c>
      <c r="BD97" s="15">
        <v>4.5441589999999996</v>
      </c>
      <c r="BE97" s="15">
        <v>5.0342849999999997</v>
      </c>
      <c r="BF97" s="15">
        <v>6.4897580000000001</v>
      </c>
      <c r="BG97" s="15">
        <v>2.625372</v>
      </c>
      <c r="BH97" s="15">
        <v>2.9541970000000002</v>
      </c>
      <c r="BI97" s="15">
        <v>2.8207170000000001</v>
      </c>
      <c r="BJ97" s="15">
        <v>4.0929159999999998</v>
      </c>
      <c r="BK97" s="15">
        <v>2.7498010000000002</v>
      </c>
      <c r="BL97" s="15">
        <v>0.430037</v>
      </c>
      <c r="BM97" s="15">
        <v>-2.9051269999999998</v>
      </c>
      <c r="BN97" s="15">
        <v>-2.1353780000000002</v>
      </c>
      <c r="BO97" s="15">
        <v>2.060317</v>
      </c>
      <c r="BP97" s="15">
        <v>-0.74673699999999998</v>
      </c>
      <c r="BQ97" s="15">
        <v>-0.74673699999999998</v>
      </c>
      <c r="BR97" s="15">
        <v>-0.74673699999999998</v>
      </c>
      <c r="BS97" s="15">
        <v>-0.74673699999999998</v>
      </c>
      <c r="BT97" s="15">
        <v>-0.74673699999999998</v>
      </c>
      <c r="BU97" s="15">
        <v>-0.74673699999999998</v>
      </c>
      <c r="BV97" s="15">
        <v>-0.74673699999999998</v>
      </c>
      <c r="BW97" s="15">
        <v>-0.74673699999999998</v>
      </c>
      <c r="BX97" s="15">
        <v>-0.74673699999999998</v>
      </c>
      <c r="BY97" s="15">
        <v>-0.74673699999999998</v>
      </c>
      <c r="BZ97" s="15">
        <v>-0.74673699999999998</v>
      </c>
      <c r="CA97" s="15">
        <v>-0.74673699999999998</v>
      </c>
      <c r="CB97" s="15">
        <v>-0.74673699999999998</v>
      </c>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c r="DB97" s="15"/>
      <c r="DC97" s="15"/>
      <c r="DD97" s="15"/>
      <c r="DE97" s="15"/>
      <c r="DF97" s="15"/>
      <c r="DG97" s="15"/>
      <c r="DH97" s="15"/>
      <c r="DI97" s="15"/>
      <c r="DJ97" s="15"/>
      <c r="DK97" s="15"/>
      <c r="DL97" s="15"/>
      <c r="DM97" s="15"/>
      <c r="DN97" s="15"/>
      <c r="DO97" s="15"/>
      <c r="DP97" s="15"/>
      <c r="DQ97" s="15"/>
      <c r="DR97" s="15"/>
      <c r="DS97" s="15"/>
      <c r="DT97" s="15"/>
      <c r="DU97" s="15"/>
      <c r="DV97" s="15"/>
      <c r="DW97" s="15"/>
      <c r="DX97" s="15"/>
      <c r="DY97" s="15"/>
      <c r="DZ97" s="15"/>
      <c r="EA97" s="15"/>
      <c r="EB97" s="15"/>
      <c r="EC97" s="15"/>
      <c r="ED97" s="15"/>
      <c r="EE97" s="15"/>
      <c r="EF97" s="15"/>
      <c r="EG97" s="15"/>
      <c r="EH97" s="15"/>
      <c r="EI97" s="15"/>
      <c r="EJ97" s="15"/>
      <c r="EK97" s="15"/>
      <c r="EL97" s="15"/>
      <c r="EM97" s="15"/>
      <c r="EN97" s="15"/>
      <c r="EO97" s="15"/>
      <c r="EP97" s="15"/>
      <c r="EQ97" s="15"/>
      <c r="ER97" s="15"/>
      <c r="ES97" s="15"/>
      <c r="ET97" s="15"/>
      <c r="EU97" s="15"/>
      <c r="EV97" s="15"/>
      <c r="EW97" s="15"/>
      <c r="EX97" s="15"/>
      <c r="EY97" s="15"/>
      <c r="EZ97" s="15"/>
      <c r="FA97" s="15"/>
      <c r="FB97" s="15"/>
      <c r="FC97" s="15"/>
      <c r="FD97" s="15"/>
      <c r="FE97" s="15"/>
      <c r="FF97" s="15"/>
      <c r="FG97" s="15"/>
      <c r="FH97" s="15"/>
      <c r="FI97" s="15"/>
      <c r="FJ97" s="15"/>
      <c r="FK97" s="15"/>
      <c r="FL97" s="15"/>
      <c r="FM97" s="15"/>
      <c r="FN97" s="15"/>
      <c r="FO97" s="15"/>
      <c r="FP97" s="15"/>
      <c r="FQ97" s="15"/>
      <c r="FR97" s="15"/>
      <c r="FS97" s="15"/>
      <c r="FT97" s="15"/>
      <c r="FU97" s="15"/>
      <c r="FV97" s="15"/>
      <c r="FW97" s="15"/>
      <c r="FX97" s="15"/>
      <c r="FY97" s="15"/>
      <c r="FZ97" s="15"/>
      <c r="GA97" s="15"/>
      <c r="GB97" s="15"/>
      <c r="GC97" s="15"/>
      <c r="GD97" s="15"/>
      <c r="GE97" s="15"/>
      <c r="GF97" s="15"/>
      <c r="GG97" s="15"/>
      <c r="GH97" s="15"/>
      <c r="GI97" s="15"/>
      <c r="GJ97" s="15"/>
      <c r="GK97" s="15"/>
      <c r="GL97" s="15"/>
      <c r="GM97" s="15"/>
      <c r="GN97" s="15"/>
      <c r="GO97" s="15"/>
      <c r="GP97" s="15"/>
      <c r="GQ97" s="15"/>
      <c r="GR97" s="15"/>
      <c r="GS97" s="15"/>
      <c r="GT97" s="15"/>
      <c r="GU97" s="15"/>
      <c r="GV97" s="15"/>
      <c r="GW97" s="15"/>
      <c r="GX97" s="15"/>
      <c r="GY97" s="15"/>
      <c r="GZ97" s="15"/>
      <c r="HA97" s="15"/>
      <c r="HB97" s="15"/>
      <c r="HC97" s="15"/>
      <c r="HD97" s="15"/>
      <c r="HE97" s="15"/>
      <c r="HF97" s="15"/>
      <c r="HG97" s="15"/>
      <c r="HH97" s="15"/>
      <c r="HI97" s="15"/>
      <c r="HJ97" s="15"/>
      <c r="HK97" s="15"/>
      <c r="HL97" s="15"/>
      <c r="HM97" s="15"/>
      <c r="HN97" s="15"/>
      <c r="HO97" s="15"/>
      <c r="HP97" s="15"/>
      <c r="HQ97" s="15"/>
      <c r="HR97" s="15"/>
      <c r="HS97" s="15"/>
      <c r="HT97" s="15"/>
      <c r="HU97" s="15"/>
      <c r="HV97" s="15"/>
      <c r="HW97" s="15"/>
      <c r="HX97" s="15"/>
      <c r="HY97" s="15"/>
    </row>
    <row r="98" spans="1:233">
      <c r="A98" s="15">
        <v>-0.857684</v>
      </c>
      <c r="B98" s="15">
        <v>0.128557</v>
      </c>
      <c r="C98" s="15">
        <v>1.937972</v>
      </c>
      <c r="D98" s="15">
        <v>5.4423009999999996</v>
      </c>
      <c r="E98" s="15">
        <v>2.2059250000000001</v>
      </c>
      <c r="F98" s="15">
        <v>-1.8265880000000001</v>
      </c>
      <c r="G98" s="15">
        <v>1.8816539999999999</v>
      </c>
      <c r="H98" s="15">
        <v>3.2700559999999999</v>
      </c>
      <c r="I98" s="15">
        <v>2.195678</v>
      </c>
      <c r="J98" s="15">
        <v>2.7372010000000002</v>
      </c>
      <c r="K98" s="15">
        <v>5.6978799999999996</v>
      </c>
      <c r="L98" s="15">
        <v>5.3663790000000002</v>
      </c>
      <c r="M98" s="15">
        <v>4.9206750000000001</v>
      </c>
      <c r="N98" s="15">
        <v>1.713387</v>
      </c>
      <c r="O98" s="15">
        <v>2.9143810000000001</v>
      </c>
      <c r="P98" s="15">
        <v>5.9442870000000001</v>
      </c>
      <c r="Q98" s="15">
        <v>4.627167</v>
      </c>
      <c r="R98" s="15">
        <v>4.4019599999999999</v>
      </c>
      <c r="S98" s="15">
        <v>4.372223</v>
      </c>
      <c r="T98" s="15">
        <v>3.524718</v>
      </c>
      <c r="U98" s="15">
        <v>5.2141570000000002</v>
      </c>
      <c r="V98" s="15">
        <v>2.5361129999999998</v>
      </c>
      <c r="W98" s="15">
        <v>-0.16609099999999999</v>
      </c>
      <c r="X98" s="15">
        <v>-0.932639</v>
      </c>
      <c r="Y98" s="15">
        <v>1.854751</v>
      </c>
      <c r="Z98" s="15">
        <v>4.0403130000000003</v>
      </c>
      <c r="AA98" s="15">
        <v>4.2082189999999997</v>
      </c>
      <c r="AB98" s="15">
        <v>2.3227129999999998</v>
      </c>
      <c r="AC98" s="15">
        <v>0.77875099999999997</v>
      </c>
      <c r="AD98" s="15">
        <v>-0.35804999999999998</v>
      </c>
      <c r="AE98" s="15">
        <v>-0.28022900000000001</v>
      </c>
      <c r="AF98" s="15">
        <v>0.41696800000000001</v>
      </c>
      <c r="AG98" s="15">
        <v>3.5206900000000001</v>
      </c>
      <c r="AH98" s="15">
        <v>1.7307490000000001</v>
      </c>
      <c r="AI98" s="15">
        <v>1.1483239999999999</v>
      </c>
      <c r="AJ98" s="15">
        <v>3.3879350000000001</v>
      </c>
      <c r="AK98" s="15">
        <v>4.5693590000000004</v>
      </c>
      <c r="AL98" s="15">
        <v>5.2288500000000004</v>
      </c>
      <c r="AM98" s="15">
        <v>6.6970520000000002</v>
      </c>
      <c r="AN98" s="15">
        <v>5.825869</v>
      </c>
      <c r="AO98" s="15">
        <v>2.250877</v>
      </c>
      <c r="AP98" s="15">
        <v>0.81755500000000003</v>
      </c>
      <c r="AQ98" s="15">
        <v>3.260189</v>
      </c>
      <c r="AR98" s="15">
        <v>5.3174830000000002</v>
      </c>
      <c r="AS98" s="15">
        <v>3.1662910000000002</v>
      </c>
      <c r="AT98" s="15">
        <v>0.58733800000000003</v>
      </c>
      <c r="AU98" s="15">
        <v>-2.623828</v>
      </c>
      <c r="AV98" s="15">
        <v>-2.5247229999999998</v>
      </c>
      <c r="AW98" s="15">
        <v>-2.1265459999999998</v>
      </c>
      <c r="AX98" s="15">
        <v>-5.4462460000000004</v>
      </c>
      <c r="AY98" s="15">
        <v>-0.56423999999999996</v>
      </c>
      <c r="AZ98" s="15">
        <v>1.689036</v>
      </c>
      <c r="BA98" s="15">
        <v>1.7960339999999999</v>
      </c>
      <c r="BB98" s="15">
        <v>3.5097170000000002</v>
      </c>
      <c r="BC98" s="15">
        <v>5.4652890000000003</v>
      </c>
      <c r="BD98" s="15">
        <v>7.4608210000000001</v>
      </c>
      <c r="BE98" s="15">
        <v>8.4285940000000004</v>
      </c>
      <c r="BF98" s="15">
        <v>4.352868</v>
      </c>
      <c r="BG98" s="15">
        <v>4.928909</v>
      </c>
      <c r="BH98" s="15">
        <v>3.5763259999999999</v>
      </c>
      <c r="BI98" s="15">
        <v>6.977417</v>
      </c>
      <c r="BJ98" s="15">
        <v>6.3264750000000003</v>
      </c>
      <c r="BK98" s="15">
        <v>3.4155470000000001</v>
      </c>
      <c r="BL98" s="15">
        <v>4.1030759999999997</v>
      </c>
      <c r="BM98" s="15">
        <v>7.7302949999999999</v>
      </c>
      <c r="BN98" s="15">
        <v>4.5751999999999997</v>
      </c>
      <c r="BO98" s="15">
        <v>1.2790900000000001</v>
      </c>
      <c r="BP98" s="15">
        <v>-0.24911700000000001</v>
      </c>
      <c r="BQ98" s="15">
        <v>-0.24911700000000001</v>
      </c>
      <c r="BR98" s="15">
        <v>-0.24911700000000001</v>
      </c>
      <c r="BS98" s="15">
        <v>-0.24911700000000001</v>
      </c>
      <c r="BT98" s="15">
        <v>-0.24911700000000001</v>
      </c>
      <c r="BU98" s="15">
        <v>-0.24911700000000001</v>
      </c>
      <c r="BV98" s="15">
        <v>-0.24911700000000001</v>
      </c>
      <c r="BW98" s="15">
        <v>-0.24911700000000001</v>
      </c>
      <c r="BX98" s="15">
        <v>-0.24911700000000001</v>
      </c>
      <c r="BY98" s="15">
        <v>-0.24911700000000001</v>
      </c>
      <c r="BZ98" s="15">
        <v>-0.24911700000000001</v>
      </c>
      <c r="CA98" s="15">
        <v>-0.24911700000000001</v>
      </c>
      <c r="CB98" s="15">
        <v>-0.24911700000000001</v>
      </c>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c r="DB98" s="15"/>
      <c r="DC98" s="15"/>
      <c r="DD98" s="15"/>
      <c r="DE98" s="15"/>
      <c r="DF98" s="15"/>
      <c r="DG98" s="15"/>
      <c r="DH98" s="15"/>
      <c r="DI98" s="15"/>
      <c r="DJ98" s="15"/>
      <c r="DK98" s="15"/>
      <c r="DL98" s="15"/>
      <c r="DM98" s="15"/>
      <c r="DN98" s="15"/>
      <c r="DO98" s="15"/>
      <c r="DP98" s="15"/>
      <c r="DQ98" s="15"/>
      <c r="DR98" s="15"/>
      <c r="DS98" s="15"/>
      <c r="DT98" s="15"/>
      <c r="DU98" s="15"/>
      <c r="DV98" s="15"/>
      <c r="DW98" s="15"/>
      <c r="DX98" s="15"/>
      <c r="DY98" s="15"/>
      <c r="DZ98" s="15"/>
      <c r="EA98" s="15"/>
      <c r="EB98" s="15"/>
      <c r="EC98" s="15"/>
      <c r="ED98" s="15"/>
      <c r="EE98" s="15"/>
      <c r="EF98" s="15"/>
      <c r="EG98" s="15"/>
      <c r="EH98" s="15"/>
      <c r="EI98" s="15"/>
      <c r="EJ98" s="15"/>
      <c r="EK98" s="15"/>
      <c r="EL98" s="15"/>
      <c r="EM98" s="15"/>
      <c r="EN98" s="15"/>
      <c r="EO98" s="15"/>
      <c r="EP98" s="15"/>
      <c r="EQ98" s="15"/>
      <c r="ER98" s="15"/>
      <c r="ES98" s="15"/>
      <c r="ET98" s="15"/>
      <c r="EU98" s="15"/>
      <c r="EV98" s="15"/>
      <c r="EW98" s="15"/>
      <c r="EX98" s="15"/>
      <c r="EY98" s="15"/>
      <c r="EZ98" s="15"/>
      <c r="FA98" s="15"/>
      <c r="FB98" s="15"/>
      <c r="FC98" s="15"/>
      <c r="FD98" s="15"/>
      <c r="FE98" s="15"/>
      <c r="FF98" s="15"/>
      <c r="FG98" s="15"/>
      <c r="FH98" s="15"/>
      <c r="FI98" s="15"/>
      <c r="FJ98" s="15"/>
      <c r="FK98" s="15"/>
      <c r="FL98" s="15"/>
      <c r="FM98" s="15"/>
      <c r="FN98" s="15"/>
      <c r="FO98" s="15"/>
      <c r="FP98" s="15"/>
      <c r="FQ98" s="15"/>
      <c r="FR98" s="15"/>
      <c r="FS98" s="15"/>
      <c r="FT98" s="15"/>
      <c r="FU98" s="15"/>
      <c r="FV98" s="15"/>
      <c r="FW98" s="15"/>
      <c r="FX98" s="15"/>
      <c r="FY98" s="15"/>
      <c r="FZ98" s="15"/>
      <c r="GA98" s="15"/>
      <c r="GB98" s="15"/>
      <c r="GC98" s="15"/>
      <c r="GD98" s="15"/>
      <c r="GE98" s="15"/>
      <c r="GF98" s="15"/>
      <c r="GG98" s="15"/>
      <c r="GH98" s="15"/>
      <c r="GI98" s="15"/>
      <c r="GJ98" s="15"/>
      <c r="GK98" s="15"/>
      <c r="GL98" s="15"/>
      <c r="GM98" s="15"/>
      <c r="GN98" s="15"/>
      <c r="GO98" s="15"/>
      <c r="GP98" s="15"/>
      <c r="GQ98" s="15"/>
      <c r="GR98" s="15"/>
      <c r="GS98" s="15"/>
      <c r="GT98" s="15"/>
      <c r="GU98" s="15"/>
      <c r="GV98" s="15"/>
      <c r="GW98" s="15"/>
      <c r="GX98" s="15"/>
      <c r="GY98" s="15"/>
      <c r="GZ98" s="15"/>
      <c r="HA98" s="15"/>
      <c r="HB98" s="15"/>
      <c r="HC98" s="15"/>
      <c r="HD98" s="15"/>
      <c r="HE98" s="15"/>
      <c r="HF98" s="15"/>
      <c r="HG98" s="15"/>
      <c r="HH98" s="15"/>
      <c r="HI98" s="15"/>
      <c r="HJ98" s="15"/>
      <c r="HK98" s="15"/>
      <c r="HL98" s="15"/>
      <c r="HM98" s="15"/>
      <c r="HN98" s="15"/>
      <c r="HO98" s="15"/>
      <c r="HP98" s="15"/>
      <c r="HQ98" s="15"/>
      <c r="HR98" s="15"/>
      <c r="HS98" s="15"/>
      <c r="HT98" s="15"/>
      <c r="HU98" s="15"/>
      <c r="HV98" s="15"/>
      <c r="HW98" s="15"/>
      <c r="HX98" s="15"/>
      <c r="HY98" s="15"/>
    </row>
    <row r="99" spans="1:233">
      <c r="A99" s="15">
        <v>-0.49404799999999999</v>
      </c>
      <c r="B99" s="15">
        <v>-1.4472879999999999</v>
      </c>
      <c r="C99" s="15">
        <v>0.968275</v>
      </c>
      <c r="D99" s="15">
        <v>-7.8548999999999994E-2</v>
      </c>
      <c r="E99" s="15">
        <v>0.106727</v>
      </c>
      <c r="F99" s="15">
        <v>-0.73795599999999995</v>
      </c>
      <c r="G99" s="15">
        <v>-4.8704739999999997</v>
      </c>
      <c r="H99" s="15">
        <v>-4.3604060000000002</v>
      </c>
      <c r="I99" s="15">
        <v>-4.7739950000000002</v>
      </c>
      <c r="J99" s="15">
        <v>-2.5958389999999998</v>
      </c>
      <c r="K99" s="15">
        <v>-4.0556109999999999</v>
      </c>
      <c r="L99" s="15">
        <v>-3.4229859999999999</v>
      </c>
      <c r="M99" s="15">
        <v>-0.411441</v>
      </c>
      <c r="N99" s="15">
        <v>-0.122013</v>
      </c>
      <c r="O99" s="15">
        <v>1.4812449999999999</v>
      </c>
      <c r="P99" s="15">
        <v>4.8951909999999996</v>
      </c>
      <c r="Q99" s="15">
        <v>4.2461830000000003</v>
      </c>
      <c r="R99" s="15">
        <v>3.4354460000000002</v>
      </c>
      <c r="S99" s="15">
        <v>4.8871900000000004</v>
      </c>
      <c r="T99" s="15">
        <v>3.2205240000000002</v>
      </c>
      <c r="U99" s="15">
        <v>3.7950919999999999</v>
      </c>
      <c r="V99" s="15">
        <v>2.9273020000000001</v>
      </c>
      <c r="W99" s="15">
        <v>2.4764179999999998</v>
      </c>
      <c r="X99" s="15">
        <v>-0.37547999999999998</v>
      </c>
      <c r="Y99" s="15">
        <v>-0.98335600000000001</v>
      </c>
      <c r="Z99" s="15">
        <v>-1.3146169999999999</v>
      </c>
      <c r="AA99" s="15">
        <v>-1.8597999999999999</v>
      </c>
      <c r="AB99" s="15">
        <v>-1.971241</v>
      </c>
      <c r="AC99" s="15">
        <v>-2.8360059999999998</v>
      </c>
      <c r="AD99" s="15">
        <v>1.1894629999999999</v>
      </c>
      <c r="AE99" s="15">
        <v>0.33912100000000001</v>
      </c>
      <c r="AF99" s="15">
        <v>3.0601970000000001</v>
      </c>
      <c r="AG99" s="15">
        <v>3.1023710000000002</v>
      </c>
      <c r="AH99" s="15">
        <v>5.2486259999999998</v>
      </c>
      <c r="AI99" s="15">
        <v>7.2888950000000001</v>
      </c>
      <c r="AJ99" s="15">
        <v>9.1732709999999997</v>
      </c>
      <c r="AK99" s="15">
        <v>8.2209990000000008</v>
      </c>
      <c r="AL99" s="15">
        <v>5.5446949999999999</v>
      </c>
      <c r="AM99" s="15">
        <v>6.2621079999999996</v>
      </c>
      <c r="AN99" s="15">
        <v>1.2248540000000001</v>
      </c>
      <c r="AO99" s="15">
        <v>-1.0231319999999999</v>
      </c>
      <c r="AP99" s="15">
        <v>-2.8428270000000002</v>
      </c>
      <c r="AQ99" s="15">
        <v>-3.626036</v>
      </c>
      <c r="AR99" s="15">
        <v>-5.5168189999999999</v>
      </c>
      <c r="AS99" s="15">
        <v>-5.3602850000000002</v>
      </c>
      <c r="AT99" s="15">
        <v>-8.0860710000000005</v>
      </c>
      <c r="AU99" s="15">
        <v>-6.8844750000000001</v>
      </c>
      <c r="AV99" s="15">
        <v>-4.3720999999999997</v>
      </c>
      <c r="AW99" s="15">
        <v>-1.362371</v>
      </c>
      <c r="AX99" s="15">
        <v>-4.5295030000000001</v>
      </c>
      <c r="AY99" s="15">
        <v>-2.7443070000000001</v>
      </c>
      <c r="AZ99" s="15">
        <v>-5.1099030000000001</v>
      </c>
      <c r="BA99" s="15">
        <v>-4.2808029999999997</v>
      </c>
      <c r="BB99" s="15">
        <v>-4.1720319999999997</v>
      </c>
      <c r="BC99" s="15">
        <v>-3.0485190000000002</v>
      </c>
      <c r="BD99" s="15">
        <v>-2.5832920000000001</v>
      </c>
      <c r="BE99" s="15">
        <v>-2.4694560000000001</v>
      </c>
      <c r="BF99" s="15">
        <v>-2.5205829999999998</v>
      </c>
      <c r="BG99" s="15">
        <v>-3.6556160000000002</v>
      </c>
      <c r="BH99" s="15">
        <v>-2.1254930000000001</v>
      </c>
      <c r="BI99" s="15">
        <v>-3.9361130000000002</v>
      </c>
      <c r="BJ99" s="15">
        <v>-1.303776</v>
      </c>
      <c r="BK99" s="15">
        <v>-2.2401230000000001</v>
      </c>
      <c r="BL99" s="15">
        <v>-1.424442</v>
      </c>
      <c r="BM99" s="15">
        <v>1.3572770000000001</v>
      </c>
      <c r="BN99" s="15">
        <v>-2.0588120000000001</v>
      </c>
      <c r="BO99" s="15">
        <v>-1.588632</v>
      </c>
      <c r="BP99" s="15">
        <v>1.7699929999999999</v>
      </c>
      <c r="BQ99" s="15">
        <v>1.7699929999999999</v>
      </c>
      <c r="BR99" s="15">
        <v>1.7699929999999999</v>
      </c>
      <c r="BS99" s="15">
        <v>1.7699929999999999</v>
      </c>
      <c r="BT99" s="15">
        <v>1.7699929999999999</v>
      </c>
      <c r="BU99" s="15">
        <v>1.7699929999999999</v>
      </c>
      <c r="BV99" s="15">
        <v>1.7699929999999999</v>
      </c>
      <c r="BW99" s="15">
        <v>1.7699929999999999</v>
      </c>
      <c r="BX99" s="15">
        <v>1.7699929999999999</v>
      </c>
      <c r="BY99" s="15">
        <v>1.7699929999999999</v>
      </c>
      <c r="BZ99" s="15">
        <v>1.7699929999999999</v>
      </c>
      <c r="CA99" s="15">
        <v>1.7699929999999999</v>
      </c>
      <c r="CB99" s="15">
        <v>1.7699929999999999</v>
      </c>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c r="DB99" s="15"/>
      <c r="DC99" s="15"/>
      <c r="DD99" s="15"/>
      <c r="DE99" s="15"/>
      <c r="DF99" s="15"/>
      <c r="DG99" s="15"/>
      <c r="DH99" s="15"/>
      <c r="DI99" s="15"/>
      <c r="DJ99" s="15"/>
      <c r="DK99" s="15"/>
      <c r="DL99" s="15"/>
      <c r="DM99" s="15"/>
      <c r="DN99" s="15"/>
      <c r="DO99" s="15"/>
      <c r="DP99" s="15"/>
      <c r="DQ99" s="15"/>
      <c r="DR99" s="15"/>
      <c r="DS99" s="15"/>
      <c r="DT99" s="15"/>
      <c r="DU99" s="15"/>
      <c r="DV99" s="15"/>
      <c r="DW99" s="15"/>
      <c r="DX99" s="15"/>
      <c r="DY99" s="15"/>
      <c r="DZ99" s="15"/>
      <c r="EA99" s="15"/>
      <c r="EB99" s="15"/>
      <c r="EC99" s="15"/>
      <c r="ED99" s="15"/>
      <c r="EE99" s="15"/>
      <c r="EF99" s="15"/>
      <c r="EG99" s="15"/>
      <c r="EH99" s="15"/>
      <c r="EI99" s="15"/>
      <c r="EJ99" s="15"/>
      <c r="EK99" s="15"/>
      <c r="EL99" s="15"/>
      <c r="EM99" s="15"/>
      <c r="EN99" s="15"/>
      <c r="EO99" s="15"/>
      <c r="EP99" s="15"/>
      <c r="EQ99" s="15"/>
      <c r="ER99" s="15"/>
      <c r="ES99" s="15"/>
      <c r="ET99" s="15"/>
      <c r="EU99" s="15"/>
      <c r="EV99" s="15"/>
      <c r="EW99" s="15"/>
      <c r="EX99" s="15"/>
      <c r="EY99" s="15"/>
      <c r="EZ99" s="15"/>
      <c r="FA99" s="15"/>
      <c r="FB99" s="15"/>
      <c r="FC99" s="15"/>
      <c r="FD99" s="15"/>
      <c r="FE99" s="15"/>
      <c r="FF99" s="15"/>
      <c r="FG99" s="15"/>
      <c r="FH99" s="15"/>
      <c r="FI99" s="15"/>
      <c r="FJ99" s="15"/>
      <c r="FK99" s="15"/>
      <c r="FL99" s="15"/>
      <c r="FM99" s="15"/>
      <c r="FN99" s="15"/>
      <c r="FO99" s="15"/>
      <c r="FP99" s="15"/>
      <c r="FQ99" s="15"/>
      <c r="FR99" s="15"/>
      <c r="FS99" s="15"/>
      <c r="FT99" s="15"/>
      <c r="FU99" s="15"/>
      <c r="FV99" s="15"/>
      <c r="FW99" s="15"/>
      <c r="FX99" s="15"/>
      <c r="FY99" s="15"/>
      <c r="FZ99" s="15"/>
      <c r="GA99" s="15"/>
      <c r="GB99" s="15"/>
      <c r="GC99" s="15"/>
      <c r="GD99" s="15"/>
      <c r="GE99" s="15"/>
      <c r="GF99" s="15"/>
      <c r="GG99" s="15"/>
      <c r="GH99" s="15"/>
      <c r="GI99" s="15"/>
      <c r="GJ99" s="15"/>
      <c r="GK99" s="15"/>
      <c r="GL99" s="15"/>
      <c r="GM99" s="15"/>
      <c r="GN99" s="15"/>
      <c r="GO99" s="15"/>
      <c r="GP99" s="15"/>
      <c r="GQ99" s="15"/>
      <c r="GR99" s="15"/>
      <c r="GS99" s="15"/>
      <c r="GT99" s="15"/>
      <c r="GU99" s="15"/>
      <c r="GV99" s="15"/>
      <c r="GW99" s="15"/>
      <c r="GX99" s="15"/>
      <c r="GY99" s="15"/>
      <c r="GZ99" s="15"/>
      <c r="HA99" s="15"/>
      <c r="HB99" s="15"/>
      <c r="HC99" s="15"/>
      <c r="HD99" s="15"/>
      <c r="HE99" s="15"/>
      <c r="HF99" s="15"/>
      <c r="HG99" s="15"/>
      <c r="HH99" s="15"/>
      <c r="HI99" s="15"/>
      <c r="HJ99" s="15"/>
      <c r="HK99" s="15"/>
      <c r="HL99" s="15"/>
      <c r="HM99" s="15"/>
      <c r="HN99" s="15"/>
      <c r="HO99" s="15"/>
      <c r="HP99" s="15"/>
      <c r="HQ99" s="15"/>
      <c r="HR99" s="15"/>
      <c r="HS99" s="15"/>
      <c r="HT99" s="15"/>
      <c r="HU99" s="15"/>
      <c r="HV99" s="15"/>
      <c r="HW99" s="15"/>
      <c r="HX99" s="15"/>
      <c r="HY99" s="15"/>
    </row>
    <row r="100" spans="1:233">
      <c r="A100" s="15">
        <v>-7.7310590000000001</v>
      </c>
      <c r="B100" s="15">
        <v>-6.628082</v>
      </c>
      <c r="C100" s="15">
        <v>-4.5107100000000004</v>
      </c>
      <c r="D100" s="15">
        <v>-3.9227620000000001</v>
      </c>
      <c r="E100" s="15">
        <v>-2.9350100000000001</v>
      </c>
      <c r="F100" s="15">
        <v>-2.812424</v>
      </c>
      <c r="G100" s="15">
        <v>-4.159554</v>
      </c>
      <c r="H100" s="15">
        <v>1.0560369999999999</v>
      </c>
      <c r="I100" s="15">
        <v>0.53911399999999998</v>
      </c>
      <c r="J100" s="15">
        <v>-1.4555999999999999E-2</v>
      </c>
      <c r="K100" s="15">
        <v>0.23615900000000001</v>
      </c>
      <c r="L100" s="15">
        <v>-1.1280749999999999</v>
      </c>
      <c r="M100" s="15">
        <v>-2.698639</v>
      </c>
      <c r="N100" s="15">
        <v>0.10383299999999999</v>
      </c>
      <c r="O100" s="15">
        <v>0.51096900000000001</v>
      </c>
      <c r="P100" s="15">
        <v>-0.199462</v>
      </c>
      <c r="Q100" s="15">
        <v>0.23968600000000001</v>
      </c>
      <c r="R100" s="15">
        <v>-1.7066140000000001</v>
      </c>
      <c r="S100" s="15">
        <v>-4.0096189999999998</v>
      </c>
      <c r="T100" s="15">
        <v>-4.2325489999999997</v>
      </c>
      <c r="U100" s="15">
        <v>-4.7930440000000001</v>
      </c>
      <c r="V100" s="15">
        <v>-1.6958260000000001</v>
      </c>
      <c r="W100" s="15">
        <v>-0.58888499999999999</v>
      </c>
      <c r="X100" s="15">
        <v>1.239158</v>
      </c>
      <c r="Y100" s="15">
        <v>3.263271</v>
      </c>
      <c r="Z100" s="15">
        <v>1.6853279999999999</v>
      </c>
      <c r="AA100" s="15">
        <v>1.000237</v>
      </c>
      <c r="AB100" s="15">
        <v>-1.276125</v>
      </c>
      <c r="AC100" s="15">
        <v>-1.664253</v>
      </c>
      <c r="AD100" s="15">
        <v>-1.2031339999999999</v>
      </c>
      <c r="AE100" s="15">
        <v>-0.79157699999999998</v>
      </c>
      <c r="AF100" s="15">
        <v>-1.081807</v>
      </c>
      <c r="AG100" s="15">
        <v>0.92188700000000001</v>
      </c>
      <c r="AH100" s="15">
        <v>-0.414045</v>
      </c>
      <c r="AI100" s="15">
        <v>1.415376</v>
      </c>
      <c r="AJ100" s="15">
        <v>0.37101499999999998</v>
      </c>
      <c r="AK100" s="15">
        <v>1.8401810000000001</v>
      </c>
      <c r="AL100" s="15">
        <v>3.0660509999999999</v>
      </c>
      <c r="AM100" s="15">
        <v>7.5365000000000002</v>
      </c>
      <c r="AN100" s="15">
        <v>5.7332700000000001</v>
      </c>
      <c r="AO100" s="15">
        <v>2.8859900000000001</v>
      </c>
      <c r="AP100" s="15">
        <v>3.52155</v>
      </c>
      <c r="AQ100" s="15">
        <v>4.6810999999999998</v>
      </c>
      <c r="AR100" s="15">
        <v>2.2815620000000001</v>
      </c>
      <c r="AS100" s="15">
        <v>5.7882009999999999</v>
      </c>
      <c r="AT100" s="15">
        <v>5.1121270000000001</v>
      </c>
      <c r="AU100" s="15">
        <v>4.0794290000000002</v>
      </c>
      <c r="AV100" s="15">
        <v>2.5148280000000001</v>
      </c>
      <c r="AW100" s="15">
        <v>2.80525</v>
      </c>
      <c r="AX100" s="15">
        <v>2.0497939999999999</v>
      </c>
      <c r="AY100" s="15">
        <v>5.7660660000000004</v>
      </c>
      <c r="AZ100" s="15">
        <v>6.5286530000000003</v>
      </c>
      <c r="BA100" s="15">
        <v>4.3615389999999996</v>
      </c>
      <c r="BB100" s="15">
        <v>4.7472539999999999</v>
      </c>
      <c r="BC100" s="15">
        <v>8.0013229999999993</v>
      </c>
      <c r="BD100" s="15">
        <v>7.6244389999999997</v>
      </c>
      <c r="BE100" s="15">
        <v>2.7315779999999998</v>
      </c>
      <c r="BF100" s="15">
        <v>0.91558099999999998</v>
      </c>
      <c r="BG100" s="15">
        <v>-0.36180499999999999</v>
      </c>
      <c r="BH100" s="15">
        <v>0.80137599999999998</v>
      </c>
      <c r="BI100" s="15">
        <v>0.40911900000000001</v>
      </c>
      <c r="BJ100" s="15">
        <v>2.0191699999999999</v>
      </c>
      <c r="BK100" s="15">
        <v>1.5292E-2</v>
      </c>
      <c r="BL100" s="15">
        <v>-2.6024959999999999</v>
      </c>
      <c r="BM100" s="15">
        <v>0.60106899999999996</v>
      </c>
      <c r="BN100" s="15">
        <v>-0.201151</v>
      </c>
      <c r="BO100" s="15">
        <v>-0.222495</v>
      </c>
      <c r="BP100" s="15">
        <v>-4.7859759999999998</v>
      </c>
      <c r="BQ100" s="15">
        <v>-4.7859759999999998</v>
      </c>
      <c r="BR100" s="15">
        <v>-4.7859759999999998</v>
      </c>
      <c r="BS100" s="15">
        <v>-4.7859759999999998</v>
      </c>
      <c r="BT100" s="15">
        <v>-4.7859759999999998</v>
      </c>
      <c r="BU100" s="15">
        <v>-4.7859759999999998</v>
      </c>
      <c r="BV100" s="15">
        <v>-4.7859759999999998</v>
      </c>
      <c r="BW100" s="15">
        <v>-4.7859759999999998</v>
      </c>
      <c r="BX100" s="15">
        <v>-4.7859759999999998</v>
      </c>
      <c r="BY100" s="15">
        <v>-4.7859759999999998</v>
      </c>
      <c r="BZ100" s="15">
        <v>-4.7859759999999998</v>
      </c>
      <c r="CA100" s="15">
        <v>-4.7859759999999998</v>
      </c>
      <c r="CB100" s="15">
        <v>-4.7859759999999998</v>
      </c>
      <c r="CC100" s="15"/>
      <c r="CD100" s="15"/>
      <c r="CE100" s="15"/>
      <c r="CF100" s="15"/>
      <c r="CG100" s="15"/>
      <c r="CH100" s="15"/>
      <c r="CI100" s="15"/>
      <c r="CJ100" s="15"/>
      <c r="CK100" s="15"/>
      <c r="CL100" s="15"/>
      <c r="CM100" s="15"/>
      <c r="CN100" s="15"/>
      <c r="CO100" s="15"/>
      <c r="CP100" s="15"/>
      <c r="CQ100" s="15"/>
      <c r="CR100" s="15"/>
      <c r="CS100" s="15"/>
      <c r="CT100" s="15"/>
      <c r="CU100" s="15"/>
      <c r="CV100" s="15"/>
      <c r="CW100" s="15"/>
      <c r="CX100" s="15"/>
      <c r="CY100" s="15"/>
      <c r="CZ100" s="15"/>
      <c r="DA100" s="15"/>
      <c r="DB100" s="15"/>
      <c r="DC100" s="15"/>
      <c r="DD100" s="15"/>
      <c r="DE100" s="15"/>
      <c r="DF100" s="15"/>
      <c r="DG100" s="15"/>
      <c r="DH100" s="15"/>
      <c r="DI100" s="15"/>
      <c r="DJ100" s="15"/>
      <c r="DK100" s="15"/>
      <c r="DL100" s="15"/>
      <c r="DM100" s="15"/>
      <c r="DN100" s="15"/>
      <c r="DO100" s="15"/>
      <c r="DP100" s="15"/>
      <c r="DQ100" s="15"/>
      <c r="DR100" s="15"/>
      <c r="DS100" s="15"/>
      <c r="DT100" s="15"/>
      <c r="DU100" s="15"/>
      <c r="DV100" s="15"/>
      <c r="DW100" s="15"/>
      <c r="DX100" s="15"/>
      <c r="DY100" s="15"/>
      <c r="DZ100" s="15"/>
      <c r="EA100" s="15"/>
      <c r="EB100" s="15"/>
      <c r="EC100" s="15"/>
      <c r="ED100" s="15"/>
      <c r="EE100" s="15"/>
      <c r="EF100" s="15"/>
      <c r="EG100" s="15"/>
      <c r="EH100" s="15"/>
      <c r="EI100" s="15"/>
      <c r="EJ100" s="15"/>
      <c r="EK100" s="15"/>
      <c r="EL100" s="15"/>
      <c r="EM100" s="15"/>
      <c r="EN100" s="15"/>
      <c r="EO100" s="15"/>
      <c r="EP100" s="15"/>
      <c r="EQ100" s="15"/>
      <c r="ER100" s="15"/>
      <c r="ES100" s="15"/>
      <c r="ET100" s="15"/>
      <c r="EU100" s="15"/>
      <c r="EV100" s="15"/>
      <c r="EW100" s="15"/>
      <c r="EX100" s="15"/>
      <c r="EY100" s="15"/>
      <c r="EZ100" s="15"/>
      <c r="FA100" s="15"/>
      <c r="FB100" s="15"/>
      <c r="FC100" s="15"/>
      <c r="FD100" s="15"/>
      <c r="FE100" s="15"/>
      <c r="FF100" s="15"/>
      <c r="FG100" s="15"/>
      <c r="FH100" s="15"/>
      <c r="FI100" s="15"/>
      <c r="FJ100" s="15"/>
      <c r="FK100" s="15"/>
      <c r="FL100" s="15"/>
      <c r="FM100" s="15"/>
      <c r="FN100" s="15"/>
      <c r="FO100" s="15"/>
      <c r="FP100" s="15"/>
      <c r="FQ100" s="15"/>
      <c r="FR100" s="15"/>
      <c r="FS100" s="15"/>
      <c r="FT100" s="15"/>
      <c r="FU100" s="15"/>
      <c r="FV100" s="15"/>
      <c r="FW100" s="15"/>
      <c r="FX100" s="15"/>
      <c r="FY100" s="15"/>
      <c r="FZ100" s="15"/>
      <c r="GA100" s="15"/>
      <c r="GB100" s="15"/>
      <c r="GC100" s="15"/>
      <c r="GD100" s="15"/>
      <c r="GE100" s="15"/>
      <c r="GF100" s="15"/>
      <c r="GG100" s="15"/>
      <c r="GH100" s="15"/>
      <c r="GI100" s="15"/>
      <c r="GJ100" s="15"/>
      <c r="GK100" s="15"/>
      <c r="GL100" s="15"/>
      <c r="GM100" s="15"/>
      <c r="GN100" s="15"/>
      <c r="GO100" s="15"/>
      <c r="GP100" s="15"/>
      <c r="GQ100" s="15"/>
      <c r="GR100" s="15"/>
      <c r="GS100" s="15"/>
      <c r="GT100" s="15"/>
      <c r="GU100" s="15"/>
      <c r="GV100" s="15"/>
      <c r="GW100" s="15"/>
      <c r="GX100" s="15"/>
      <c r="GY100" s="15"/>
      <c r="GZ100" s="15"/>
      <c r="HA100" s="15"/>
      <c r="HB100" s="15"/>
      <c r="HC100" s="15"/>
      <c r="HD100" s="15"/>
      <c r="HE100" s="15"/>
      <c r="HF100" s="15"/>
      <c r="HG100" s="15"/>
      <c r="HH100" s="15"/>
      <c r="HI100" s="15"/>
      <c r="HJ100" s="15"/>
      <c r="HK100" s="15"/>
      <c r="HL100" s="15"/>
      <c r="HM100" s="15"/>
      <c r="HN100" s="15"/>
      <c r="HO100" s="15"/>
      <c r="HP100" s="15"/>
      <c r="HQ100" s="15"/>
      <c r="HR100" s="15"/>
      <c r="HS100" s="15"/>
      <c r="HT100" s="15"/>
      <c r="HU100" s="15"/>
      <c r="HV100" s="15"/>
      <c r="HW100" s="15"/>
      <c r="HX100" s="15"/>
      <c r="HY100" s="15"/>
    </row>
    <row r="101" spans="1:233">
      <c r="A101" s="15">
        <v>-3.8282929999999999</v>
      </c>
      <c r="B101" s="15">
        <v>-3.505862</v>
      </c>
      <c r="C101" s="15">
        <v>1.1949350000000001</v>
      </c>
      <c r="D101" s="15">
        <v>-0.61016599999999999</v>
      </c>
      <c r="E101" s="15">
        <v>1.958844</v>
      </c>
      <c r="F101" s="15">
        <v>0.34451900000000002</v>
      </c>
      <c r="G101" s="15">
        <v>-0.59638999999999998</v>
      </c>
      <c r="H101" s="15">
        <v>-2.09531</v>
      </c>
      <c r="I101" s="15">
        <v>0.89624999999999999</v>
      </c>
      <c r="J101" s="15">
        <v>0.33037</v>
      </c>
      <c r="K101" s="15">
        <v>0.85639699999999996</v>
      </c>
      <c r="L101" s="15">
        <v>-3.6372000000000002E-2</v>
      </c>
      <c r="M101" s="15">
        <v>-0.89480400000000004</v>
      </c>
      <c r="N101" s="15">
        <v>-1.4529730000000001</v>
      </c>
      <c r="O101" s="15">
        <v>-0.136216</v>
      </c>
      <c r="P101" s="15">
        <v>-3.5891299999999999</v>
      </c>
      <c r="Q101" s="15">
        <v>-3.308675</v>
      </c>
      <c r="R101" s="15">
        <v>-1.642914</v>
      </c>
      <c r="S101" s="15">
        <v>-1.0567569999999999</v>
      </c>
      <c r="T101" s="15">
        <v>-4.6030000000000001E-2</v>
      </c>
      <c r="U101" s="15">
        <v>-0.74873800000000001</v>
      </c>
      <c r="V101" s="15">
        <v>-0.54981400000000002</v>
      </c>
      <c r="W101" s="15">
        <v>-1.378717</v>
      </c>
      <c r="X101" s="15">
        <v>-0.69199999999999995</v>
      </c>
      <c r="Y101" s="15">
        <v>-2.105165</v>
      </c>
      <c r="Z101" s="15">
        <v>-0.94336600000000004</v>
      </c>
      <c r="AA101" s="15">
        <v>-2.4385219999999999</v>
      </c>
      <c r="AB101" s="15">
        <v>-1.182436</v>
      </c>
      <c r="AC101" s="15">
        <v>0.89538300000000004</v>
      </c>
      <c r="AD101" s="15">
        <v>1.0860270000000001</v>
      </c>
      <c r="AE101" s="15">
        <v>2.3955890000000002</v>
      </c>
      <c r="AF101" s="15">
        <v>1.7903690000000001</v>
      </c>
      <c r="AG101" s="15">
        <v>1.9626140000000001</v>
      </c>
      <c r="AH101" s="15">
        <v>0.72721000000000002</v>
      </c>
      <c r="AI101" s="15">
        <v>-1.77172</v>
      </c>
      <c r="AJ101" s="15">
        <v>0.60750499999999996</v>
      </c>
      <c r="AK101" s="15">
        <v>-1.5717970000000001</v>
      </c>
      <c r="AL101" s="15">
        <v>-3.4284910000000002</v>
      </c>
      <c r="AM101" s="15">
        <v>-0.20749600000000001</v>
      </c>
      <c r="AN101" s="15">
        <v>-3.8814989999999998</v>
      </c>
      <c r="AO101" s="15">
        <v>-0.59132099999999999</v>
      </c>
      <c r="AP101" s="15">
        <v>-3.1552069999999999</v>
      </c>
      <c r="AQ101" s="15">
        <v>3.1249750000000001</v>
      </c>
      <c r="AR101" s="15">
        <v>3.1855630000000001</v>
      </c>
      <c r="AS101" s="15">
        <v>6.2726819999999996</v>
      </c>
      <c r="AT101" s="15">
        <v>-0.24019299999999999</v>
      </c>
      <c r="AU101" s="15">
        <v>0.78002499999999997</v>
      </c>
      <c r="AV101" s="15">
        <v>2.7136580000000001</v>
      </c>
      <c r="AW101" s="15">
        <v>0.69207300000000005</v>
      </c>
      <c r="AX101" s="15">
        <v>0.135994</v>
      </c>
      <c r="AY101" s="15">
        <v>1.8197479999999999</v>
      </c>
      <c r="AZ101" s="15">
        <v>3.0777649999999999</v>
      </c>
      <c r="BA101" s="15">
        <v>5.0443170000000004</v>
      </c>
      <c r="BB101" s="15">
        <v>9.1800119999999996</v>
      </c>
      <c r="BC101" s="15">
        <v>8.713476</v>
      </c>
      <c r="BD101" s="15">
        <v>9.9570749999999997</v>
      </c>
      <c r="BE101" s="15">
        <v>9.8825299999999991</v>
      </c>
      <c r="BF101" s="15">
        <v>6.7757399999999999</v>
      </c>
      <c r="BG101" s="15">
        <v>11.624015</v>
      </c>
      <c r="BH101" s="15">
        <v>10.995207000000001</v>
      </c>
      <c r="BI101" s="15">
        <v>13.368294000000001</v>
      </c>
      <c r="BJ101" s="15">
        <v>13.581192</v>
      </c>
      <c r="BK101" s="15">
        <v>13.265618</v>
      </c>
      <c r="BL101" s="15">
        <v>13.051731</v>
      </c>
      <c r="BM101" s="15">
        <v>10.8521</v>
      </c>
      <c r="BN101" s="15">
        <v>5.3753859999999998</v>
      </c>
      <c r="BO101" s="15">
        <v>4.875985</v>
      </c>
      <c r="BP101" s="15">
        <v>4.1483160000000003</v>
      </c>
      <c r="BQ101" s="15">
        <v>4.1483160000000003</v>
      </c>
      <c r="BR101" s="15">
        <v>4.1483160000000003</v>
      </c>
      <c r="BS101" s="15">
        <v>4.1483160000000003</v>
      </c>
      <c r="BT101" s="15">
        <v>4.1483160000000003</v>
      </c>
      <c r="BU101" s="15">
        <v>4.1483160000000003</v>
      </c>
      <c r="BV101" s="15">
        <v>4.1483160000000003</v>
      </c>
      <c r="BW101" s="15">
        <v>4.1483160000000003</v>
      </c>
      <c r="BX101" s="15">
        <v>4.1483160000000003</v>
      </c>
      <c r="BY101" s="15">
        <v>4.1483160000000003</v>
      </c>
      <c r="BZ101" s="15">
        <v>4.1483160000000003</v>
      </c>
      <c r="CA101" s="15">
        <v>4.1483160000000003</v>
      </c>
      <c r="CB101" s="15">
        <v>4.1483160000000003</v>
      </c>
      <c r="CC101" s="15"/>
      <c r="CD101" s="15"/>
      <c r="CE101" s="15"/>
      <c r="CF101" s="15"/>
      <c r="CG101" s="15"/>
      <c r="CH101" s="15"/>
      <c r="CI101" s="15"/>
      <c r="CJ101" s="15"/>
      <c r="CK101" s="15"/>
      <c r="CL101" s="15"/>
      <c r="CM101" s="15"/>
      <c r="CN101" s="15"/>
      <c r="CO101" s="15"/>
      <c r="CP101" s="15"/>
      <c r="CQ101" s="15"/>
      <c r="CR101" s="15"/>
      <c r="CS101" s="15"/>
      <c r="CT101" s="15"/>
      <c r="CU101" s="15"/>
      <c r="CV101" s="15"/>
      <c r="CW101" s="15"/>
      <c r="CX101" s="15"/>
      <c r="CY101" s="15"/>
      <c r="CZ101" s="15"/>
      <c r="DA101" s="15"/>
      <c r="DB101" s="15"/>
      <c r="DC101" s="15"/>
      <c r="DD101" s="15"/>
      <c r="DE101" s="15"/>
      <c r="DF101" s="15"/>
      <c r="DG101" s="15"/>
      <c r="DH101" s="15"/>
      <c r="DI101" s="15"/>
      <c r="DJ101" s="15"/>
      <c r="DK101" s="15"/>
      <c r="DL101" s="15"/>
      <c r="DM101" s="15"/>
      <c r="DN101" s="15"/>
      <c r="DO101" s="15"/>
      <c r="DP101" s="15"/>
      <c r="DQ101" s="15"/>
      <c r="DR101" s="15"/>
      <c r="DS101" s="15"/>
      <c r="DT101" s="15"/>
      <c r="DU101" s="15"/>
      <c r="DV101" s="15"/>
      <c r="DW101" s="15"/>
      <c r="DX101" s="15"/>
      <c r="DY101" s="15"/>
      <c r="DZ101" s="15"/>
      <c r="EA101" s="15"/>
      <c r="EB101" s="15"/>
      <c r="EC101" s="15"/>
      <c r="ED101" s="15"/>
      <c r="EE101" s="15"/>
      <c r="EF101" s="15"/>
      <c r="EG101" s="15"/>
      <c r="EH101" s="15"/>
      <c r="EI101" s="15"/>
      <c r="EJ101" s="15"/>
      <c r="EK101" s="15"/>
      <c r="EL101" s="15"/>
      <c r="EM101" s="15"/>
      <c r="EN101" s="15"/>
      <c r="EO101" s="15"/>
      <c r="EP101" s="15"/>
      <c r="EQ101" s="15"/>
      <c r="ER101" s="15"/>
      <c r="ES101" s="15"/>
      <c r="ET101" s="15"/>
      <c r="EU101" s="15"/>
      <c r="EV101" s="15"/>
      <c r="EW101" s="15"/>
      <c r="EX101" s="15"/>
      <c r="EY101" s="15"/>
      <c r="EZ101" s="15"/>
      <c r="FA101" s="15"/>
      <c r="FB101" s="15"/>
      <c r="FC101" s="15"/>
      <c r="FD101" s="15"/>
      <c r="FE101" s="15"/>
      <c r="FF101" s="15"/>
      <c r="FG101" s="15"/>
      <c r="FH101" s="15"/>
      <c r="FI101" s="15"/>
      <c r="FJ101" s="15"/>
      <c r="FK101" s="15"/>
      <c r="FL101" s="15"/>
      <c r="FM101" s="15"/>
      <c r="FN101" s="15"/>
      <c r="FO101" s="15"/>
      <c r="FP101" s="15"/>
      <c r="FQ101" s="15"/>
      <c r="FR101" s="15"/>
      <c r="FS101" s="15"/>
      <c r="FT101" s="15"/>
      <c r="FU101" s="15"/>
      <c r="FV101" s="15"/>
      <c r="FW101" s="15"/>
      <c r="FX101" s="15"/>
      <c r="FY101" s="15"/>
      <c r="FZ101" s="15"/>
      <c r="GA101" s="15"/>
      <c r="GB101" s="15"/>
      <c r="GC101" s="15"/>
      <c r="GD101" s="15"/>
      <c r="GE101" s="15"/>
      <c r="GF101" s="15"/>
      <c r="GG101" s="15"/>
      <c r="GH101" s="15"/>
      <c r="GI101" s="15"/>
      <c r="GJ101" s="15"/>
      <c r="GK101" s="15"/>
      <c r="GL101" s="15"/>
      <c r="GM101" s="15"/>
      <c r="GN101" s="15"/>
      <c r="GO101" s="15"/>
      <c r="GP101" s="15"/>
      <c r="GQ101" s="15"/>
      <c r="GR101" s="15"/>
      <c r="GS101" s="15"/>
      <c r="GT101" s="15"/>
      <c r="GU101" s="15"/>
      <c r="GV101" s="15"/>
      <c r="GW101" s="15"/>
      <c r="GX101" s="15"/>
      <c r="GY101" s="15"/>
      <c r="GZ101" s="15"/>
      <c r="HA101" s="15"/>
      <c r="HB101" s="15"/>
      <c r="HC101" s="15"/>
      <c r="HD101" s="15"/>
      <c r="HE101" s="15"/>
      <c r="HF101" s="15"/>
      <c r="HG101" s="15"/>
      <c r="HH101" s="15"/>
      <c r="HI101" s="15"/>
      <c r="HJ101" s="15"/>
      <c r="HK101" s="15"/>
      <c r="HL101" s="15"/>
      <c r="HM101" s="15"/>
      <c r="HN101" s="15"/>
      <c r="HO101" s="15"/>
      <c r="HP101" s="15"/>
      <c r="HQ101" s="15"/>
      <c r="HR101" s="15"/>
      <c r="HS101" s="15"/>
      <c r="HT101" s="15"/>
      <c r="HU101" s="15"/>
      <c r="HV101" s="15"/>
      <c r="HW101" s="15"/>
      <c r="HX101" s="15"/>
      <c r="HY101" s="15"/>
    </row>
    <row r="102" spans="1:233">
      <c r="A102" s="15">
        <v>-4.1499079999999999</v>
      </c>
      <c r="B102" s="15">
        <v>1.4984519999999999</v>
      </c>
      <c r="C102" s="15">
        <v>2.7800660000000001</v>
      </c>
      <c r="D102" s="15">
        <v>1.9083639999999999</v>
      </c>
      <c r="E102" s="15">
        <v>2.5673870000000001</v>
      </c>
      <c r="F102" s="15">
        <v>5.1314820000000001</v>
      </c>
      <c r="G102" s="15">
        <v>2.1443530000000002</v>
      </c>
      <c r="H102" s="15">
        <v>6.0673510000000004</v>
      </c>
      <c r="I102" s="15">
        <v>4.9014189999999997</v>
      </c>
      <c r="J102" s="15">
        <v>3.8042609999999999</v>
      </c>
      <c r="K102" s="15">
        <v>4.3598939999999997</v>
      </c>
      <c r="L102" s="15">
        <v>5.7356290000000003</v>
      </c>
      <c r="M102" s="15">
        <v>6.5166079999999997</v>
      </c>
      <c r="N102" s="15">
        <v>7.6662809999999997</v>
      </c>
      <c r="O102" s="15">
        <v>6.9136350000000002</v>
      </c>
      <c r="P102" s="15">
        <v>5.1391049999999998</v>
      </c>
      <c r="Q102" s="15">
        <v>2.9907020000000002</v>
      </c>
      <c r="R102" s="15">
        <v>5.4467059999999998</v>
      </c>
      <c r="S102" s="15">
        <v>7.5675610000000004</v>
      </c>
      <c r="T102" s="15">
        <v>3.6716769999999999</v>
      </c>
      <c r="U102" s="15">
        <v>3.0277919999999998</v>
      </c>
      <c r="V102" s="15">
        <v>0.84038299999999999</v>
      </c>
      <c r="W102" s="15">
        <v>1.371059</v>
      </c>
      <c r="X102" s="15">
        <v>0.78942999999999997</v>
      </c>
      <c r="Y102" s="15">
        <v>2.228507</v>
      </c>
      <c r="Z102" s="15">
        <v>3.3228460000000002</v>
      </c>
      <c r="AA102" s="15">
        <v>2.8460809999999999</v>
      </c>
      <c r="AB102" s="15">
        <v>1.182992</v>
      </c>
      <c r="AC102" s="15">
        <v>2.4793129999999999</v>
      </c>
      <c r="AD102" s="15">
        <v>2.11347</v>
      </c>
      <c r="AE102" s="15">
        <v>-0.28142400000000001</v>
      </c>
      <c r="AF102" s="15">
        <v>1.1176459999999999</v>
      </c>
      <c r="AG102" s="15">
        <v>0.43473299999999998</v>
      </c>
      <c r="AH102" s="15">
        <v>2.4837820000000002</v>
      </c>
      <c r="AI102" s="15">
        <v>1.3368390000000001</v>
      </c>
      <c r="AJ102" s="15">
        <v>2.7784650000000002</v>
      </c>
      <c r="AK102" s="15">
        <v>4.2771480000000004</v>
      </c>
      <c r="AL102" s="15">
        <v>6.122166</v>
      </c>
      <c r="AM102" s="15">
        <v>3.265612</v>
      </c>
      <c r="AN102" s="15">
        <v>1.5806990000000001</v>
      </c>
      <c r="AO102" s="15">
        <v>3.8126099999999998</v>
      </c>
      <c r="AP102" s="15">
        <v>1.6964349999999999</v>
      </c>
      <c r="AQ102" s="15">
        <v>0.72684700000000002</v>
      </c>
      <c r="AR102" s="15">
        <v>3.294867</v>
      </c>
      <c r="AS102" s="15">
        <v>2.4652020000000001</v>
      </c>
      <c r="AT102" s="15">
        <v>1.5284679999999999</v>
      </c>
      <c r="AU102" s="15">
        <v>2.4967649999999999</v>
      </c>
      <c r="AV102" s="15">
        <v>0.61983900000000003</v>
      </c>
      <c r="AW102" s="15">
        <v>0.95968399999999998</v>
      </c>
      <c r="AX102" s="15">
        <v>3.4729160000000001</v>
      </c>
      <c r="AY102" s="15">
        <v>6.0357200000000004</v>
      </c>
      <c r="AZ102" s="15">
        <v>6.3477579999999998</v>
      </c>
      <c r="BA102" s="15">
        <v>6.3505339999999997</v>
      </c>
      <c r="BB102" s="15">
        <v>3.701978</v>
      </c>
      <c r="BC102" s="15">
        <v>-0.90751000000000004</v>
      </c>
      <c r="BD102" s="15">
        <v>-6.3125830000000001</v>
      </c>
      <c r="BE102" s="15">
        <v>-4.8628530000000003</v>
      </c>
      <c r="BF102" s="15">
        <v>-6.5906779999999996</v>
      </c>
      <c r="BG102" s="15">
        <v>-7.9997499999999997</v>
      </c>
      <c r="BH102" s="15">
        <v>-8.4089700000000001</v>
      </c>
      <c r="BI102" s="15">
        <v>-7.2767609999999996</v>
      </c>
      <c r="BJ102" s="15">
        <v>-7.5815570000000001</v>
      </c>
      <c r="BK102" s="15">
        <v>-7.0169119999999996</v>
      </c>
      <c r="BL102" s="15">
        <v>-6.4606519999999996</v>
      </c>
      <c r="BM102" s="15">
        <v>-7.4528239999999997</v>
      </c>
      <c r="BN102" s="15">
        <v>-7.7173999999999996</v>
      </c>
      <c r="BO102" s="15">
        <v>-4.9472990000000001</v>
      </c>
      <c r="BP102" s="15">
        <v>-3.88314</v>
      </c>
      <c r="BQ102" s="15">
        <v>-3.88314</v>
      </c>
      <c r="BR102" s="15">
        <v>-3.88314</v>
      </c>
      <c r="BS102" s="15">
        <v>-3.88314</v>
      </c>
      <c r="BT102" s="15">
        <v>-3.88314</v>
      </c>
      <c r="BU102" s="15">
        <v>-3.88314</v>
      </c>
      <c r="BV102" s="15">
        <v>-3.88314</v>
      </c>
      <c r="BW102" s="15">
        <v>-3.88314</v>
      </c>
      <c r="BX102" s="15">
        <v>-3.88314</v>
      </c>
      <c r="BY102" s="15">
        <v>-3.88314</v>
      </c>
      <c r="BZ102" s="15">
        <v>-3.88314</v>
      </c>
      <c r="CA102" s="15">
        <v>-3.88314</v>
      </c>
      <c r="CB102" s="15">
        <v>-3.88314</v>
      </c>
      <c r="CC102" s="15"/>
      <c r="CD102" s="15"/>
      <c r="CE102" s="15"/>
      <c r="CF102" s="15"/>
      <c r="CG102" s="15"/>
      <c r="CH102" s="15"/>
      <c r="CI102" s="15"/>
      <c r="CJ102" s="15"/>
      <c r="CK102" s="15"/>
      <c r="CL102" s="15"/>
      <c r="CM102" s="15"/>
      <c r="CN102" s="15"/>
      <c r="CO102" s="15"/>
      <c r="CP102" s="15"/>
      <c r="CQ102" s="15"/>
      <c r="CR102" s="15"/>
      <c r="CS102" s="15"/>
      <c r="CT102" s="15"/>
      <c r="CU102" s="15"/>
      <c r="CV102" s="15"/>
      <c r="CW102" s="15"/>
      <c r="CX102" s="15"/>
      <c r="CY102" s="15"/>
      <c r="CZ102" s="15"/>
      <c r="DA102" s="15"/>
      <c r="DB102" s="15"/>
      <c r="DC102" s="15"/>
      <c r="DD102" s="15"/>
      <c r="DE102" s="15"/>
      <c r="DF102" s="15"/>
      <c r="DG102" s="15"/>
      <c r="DH102" s="15"/>
      <c r="DI102" s="15"/>
      <c r="DJ102" s="15"/>
      <c r="DK102" s="15"/>
      <c r="DL102" s="15"/>
      <c r="DM102" s="15"/>
      <c r="DN102" s="15"/>
      <c r="DO102" s="15"/>
      <c r="DP102" s="15"/>
      <c r="DQ102" s="15"/>
      <c r="DR102" s="15"/>
      <c r="DS102" s="15"/>
      <c r="DT102" s="15"/>
      <c r="DU102" s="15"/>
      <c r="DV102" s="15"/>
      <c r="DW102" s="15"/>
      <c r="DX102" s="15"/>
      <c r="DY102" s="15"/>
      <c r="DZ102" s="15"/>
      <c r="EA102" s="15"/>
      <c r="EB102" s="15"/>
      <c r="EC102" s="15"/>
      <c r="ED102" s="15"/>
      <c r="EE102" s="15"/>
      <c r="EF102" s="15"/>
      <c r="EG102" s="15"/>
      <c r="EH102" s="15"/>
      <c r="EI102" s="15"/>
      <c r="EJ102" s="15"/>
      <c r="EK102" s="15"/>
      <c r="EL102" s="15"/>
      <c r="EM102" s="15"/>
      <c r="EN102" s="15"/>
      <c r="EO102" s="15"/>
      <c r="EP102" s="15"/>
      <c r="EQ102" s="15"/>
      <c r="ER102" s="15"/>
      <c r="ES102" s="15"/>
      <c r="ET102" s="15"/>
      <c r="EU102" s="15"/>
      <c r="EV102" s="15"/>
      <c r="EW102" s="15"/>
      <c r="EX102" s="15"/>
      <c r="EY102" s="15"/>
      <c r="EZ102" s="15"/>
      <c r="FA102" s="15"/>
      <c r="FB102" s="15"/>
      <c r="FC102" s="15"/>
      <c r="FD102" s="15"/>
      <c r="FE102" s="15"/>
      <c r="FF102" s="15"/>
      <c r="FG102" s="15"/>
      <c r="FH102" s="15"/>
      <c r="FI102" s="15"/>
      <c r="FJ102" s="15"/>
      <c r="FK102" s="15"/>
      <c r="FL102" s="15"/>
      <c r="FM102" s="15"/>
      <c r="FN102" s="15"/>
      <c r="FO102" s="15"/>
      <c r="FP102" s="15"/>
      <c r="FQ102" s="15"/>
      <c r="FR102" s="15"/>
      <c r="FS102" s="15"/>
      <c r="FT102" s="15"/>
      <c r="FU102" s="15"/>
      <c r="FV102" s="15"/>
      <c r="FW102" s="15"/>
      <c r="FX102" s="15"/>
      <c r="FY102" s="15"/>
      <c r="FZ102" s="15"/>
      <c r="GA102" s="15"/>
      <c r="GB102" s="15"/>
      <c r="GC102" s="15"/>
      <c r="GD102" s="15"/>
      <c r="GE102" s="15"/>
      <c r="GF102" s="15"/>
      <c r="GG102" s="15"/>
      <c r="GH102" s="15"/>
      <c r="GI102" s="15"/>
      <c r="GJ102" s="15"/>
      <c r="GK102" s="15"/>
      <c r="GL102" s="15"/>
      <c r="GM102" s="15"/>
      <c r="GN102" s="15"/>
      <c r="GO102" s="15"/>
      <c r="GP102" s="15"/>
      <c r="GQ102" s="15"/>
      <c r="GR102" s="15"/>
      <c r="GS102" s="15"/>
      <c r="GT102" s="15"/>
      <c r="GU102" s="15"/>
      <c r="GV102" s="15"/>
      <c r="GW102" s="15"/>
      <c r="GX102" s="15"/>
      <c r="GY102" s="15"/>
      <c r="GZ102" s="15"/>
      <c r="HA102" s="15"/>
      <c r="HB102" s="15"/>
      <c r="HC102" s="15"/>
      <c r="HD102" s="15"/>
      <c r="HE102" s="15"/>
      <c r="HF102" s="15"/>
      <c r="HG102" s="15"/>
      <c r="HH102" s="15"/>
      <c r="HI102" s="15"/>
      <c r="HJ102" s="15"/>
      <c r="HK102" s="15"/>
      <c r="HL102" s="15"/>
      <c r="HM102" s="15"/>
      <c r="HN102" s="15"/>
      <c r="HO102" s="15"/>
      <c r="HP102" s="15"/>
      <c r="HQ102" s="15"/>
      <c r="HR102" s="15"/>
      <c r="HS102" s="15"/>
      <c r="HT102" s="15"/>
      <c r="HU102" s="15"/>
      <c r="HV102" s="15"/>
      <c r="HW102" s="15"/>
      <c r="HX102" s="15"/>
      <c r="HY102" s="15"/>
    </row>
    <row r="103" spans="1:233">
      <c r="A103" s="15">
        <v>-4.5454530000000002</v>
      </c>
      <c r="B103" s="15">
        <v>-1.4019649999999999</v>
      </c>
      <c r="C103" s="15">
        <v>0.75347600000000003</v>
      </c>
      <c r="D103" s="15">
        <v>-1.135794</v>
      </c>
      <c r="E103" s="15">
        <v>-1.572891</v>
      </c>
      <c r="F103" s="15">
        <v>-0.10713300000000001</v>
      </c>
      <c r="G103" s="15">
        <v>-0.60186899999999999</v>
      </c>
      <c r="H103" s="15">
        <v>-5.3669549999999999</v>
      </c>
      <c r="I103" s="15">
        <v>-5.3900769999999998</v>
      </c>
      <c r="J103" s="15">
        <v>-8.7981359999999995</v>
      </c>
      <c r="K103" s="15">
        <v>-11.442183</v>
      </c>
      <c r="L103" s="15">
        <v>-5.4680169999999997</v>
      </c>
      <c r="M103" s="15">
        <v>-4.1773680000000004</v>
      </c>
      <c r="N103" s="15">
        <v>-6.178471</v>
      </c>
      <c r="O103" s="15">
        <v>-2.1703990000000002</v>
      </c>
      <c r="P103" s="15">
        <v>-1.6386700000000001</v>
      </c>
      <c r="Q103" s="15">
        <v>3.4772720000000001</v>
      </c>
      <c r="R103" s="15">
        <v>4.0363110000000004</v>
      </c>
      <c r="S103" s="15">
        <v>0.22864799999999999</v>
      </c>
      <c r="T103" s="15">
        <v>0.498033</v>
      </c>
      <c r="U103" s="15">
        <v>1.8145720000000001</v>
      </c>
      <c r="V103" s="15">
        <v>-0.3266</v>
      </c>
      <c r="W103" s="15">
        <v>-2.9763380000000002</v>
      </c>
      <c r="X103" s="15">
        <v>-2.7528899999999998</v>
      </c>
      <c r="Y103" s="15">
        <v>9.3648999999999996E-2</v>
      </c>
      <c r="Z103" s="15">
        <v>-1.255226</v>
      </c>
      <c r="AA103" s="15">
        <v>-2.2459389999999999</v>
      </c>
      <c r="AB103" s="15">
        <v>-3.7942070000000001</v>
      </c>
      <c r="AC103" s="15">
        <v>-2.2519360000000002</v>
      </c>
      <c r="AD103" s="15">
        <v>0.49297800000000003</v>
      </c>
      <c r="AE103" s="15">
        <v>3.5139279999999999</v>
      </c>
      <c r="AF103" s="15">
        <v>3.2128399999999999</v>
      </c>
      <c r="AG103" s="15">
        <v>-1.29359</v>
      </c>
      <c r="AH103" s="15">
        <v>-1.637413</v>
      </c>
      <c r="AI103" s="15">
        <v>0.16900000000000001</v>
      </c>
      <c r="AJ103" s="15">
        <v>1.044259</v>
      </c>
      <c r="AK103" s="15">
        <v>4.2635730000000001</v>
      </c>
      <c r="AL103" s="15">
        <v>3.749269</v>
      </c>
      <c r="AM103" s="15">
        <v>1.420993</v>
      </c>
      <c r="AN103" s="15">
        <v>1.6733130000000001</v>
      </c>
      <c r="AO103" s="15">
        <v>5.6545680000000003</v>
      </c>
      <c r="AP103" s="15">
        <v>7.97919</v>
      </c>
      <c r="AQ103" s="15">
        <v>4.1924859999999997</v>
      </c>
      <c r="AR103" s="15">
        <v>3.9674299999999998</v>
      </c>
      <c r="AS103" s="15">
        <v>2.1883979999999998</v>
      </c>
      <c r="AT103" s="15">
        <v>3.8062469999999999</v>
      </c>
      <c r="AU103" s="15">
        <v>7.174569</v>
      </c>
      <c r="AV103" s="15">
        <v>3.430221</v>
      </c>
      <c r="AW103" s="15">
        <v>-1.4251400000000001</v>
      </c>
      <c r="AX103" s="15">
        <v>-2.5640109999999998</v>
      </c>
      <c r="AY103" s="15">
        <v>-1.5341290000000001</v>
      </c>
      <c r="AZ103" s="15">
        <v>0.95644499999999999</v>
      </c>
      <c r="BA103" s="15">
        <v>-0.70958399999999999</v>
      </c>
      <c r="BB103" s="15">
        <v>-2.0550160000000002</v>
      </c>
      <c r="BC103" s="15">
        <v>-4.3645149999999999</v>
      </c>
      <c r="BD103" s="15">
        <v>-3.8518110000000001</v>
      </c>
      <c r="BE103" s="15">
        <v>-3.6563370000000002</v>
      </c>
      <c r="BF103" s="15">
        <v>-3.8078630000000002</v>
      </c>
      <c r="BG103" s="15">
        <v>-3.5237940000000001</v>
      </c>
      <c r="BH103" s="15">
        <v>-0.84621999999999997</v>
      </c>
      <c r="BI103" s="15">
        <v>-0.71539799999999998</v>
      </c>
      <c r="BJ103" s="15">
        <v>0.17557200000000001</v>
      </c>
      <c r="BK103" s="15">
        <v>-2.7274500000000002</v>
      </c>
      <c r="BL103" s="15">
        <v>0.49429299999999998</v>
      </c>
      <c r="BM103" s="15">
        <v>3.5078170000000002</v>
      </c>
      <c r="BN103" s="15">
        <v>3.6633830000000001</v>
      </c>
      <c r="BO103" s="15">
        <v>4.8389889999999998</v>
      </c>
      <c r="BP103" s="15">
        <v>4.0109349999999999</v>
      </c>
      <c r="BQ103" s="15">
        <v>4.0109349999999999</v>
      </c>
      <c r="BR103" s="15">
        <v>4.0109349999999999</v>
      </c>
      <c r="BS103" s="15">
        <v>4.0109349999999999</v>
      </c>
      <c r="BT103" s="15">
        <v>4.0109349999999999</v>
      </c>
      <c r="BU103" s="15">
        <v>4.0109349999999999</v>
      </c>
      <c r="BV103" s="15">
        <v>4.0109349999999999</v>
      </c>
      <c r="BW103" s="15">
        <v>4.0109349999999999</v>
      </c>
      <c r="BX103" s="15">
        <v>4.0109349999999999</v>
      </c>
      <c r="BY103" s="15">
        <v>4.0109349999999999</v>
      </c>
      <c r="BZ103" s="15">
        <v>4.0109349999999999</v>
      </c>
      <c r="CA103" s="15">
        <v>4.0109349999999999</v>
      </c>
      <c r="CB103" s="15">
        <v>4.0109349999999999</v>
      </c>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c r="DB103" s="15"/>
      <c r="DC103" s="15"/>
      <c r="DD103" s="15"/>
      <c r="DE103" s="15"/>
      <c r="DF103" s="15"/>
      <c r="DG103" s="15"/>
      <c r="DH103" s="15"/>
      <c r="DI103" s="15"/>
      <c r="DJ103" s="15"/>
      <c r="DK103" s="15"/>
      <c r="DL103" s="15"/>
      <c r="DM103" s="15"/>
      <c r="DN103" s="15"/>
      <c r="DO103" s="15"/>
      <c r="DP103" s="15"/>
      <c r="DQ103" s="15"/>
      <c r="DR103" s="15"/>
      <c r="DS103" s="15"/>
      <c r="DT103" s="15"/>
      <c r="DU103" s="15"/>
      <c r="DV103" s="15"/>
      <c r="DW103" s="15"/>
      <c r="DX103" s="15"/>
      <c r="DY103" s="15"/>
      <c r="DZ103" s="15"/>
      <c r="EA103" s="15"/>
      <c r="EB103" s="15"/>
      <c r="EC103" s="15"/>
      <c r="ED103" s="15"/>
      <c r="EE103" s="15"/>
      <c r="EF103" s="15"/>
      <c r="EG103" s="15"/>
      <c r="EH103" s="15"/>
      <c r="EI103" s="15"/>
      <c r="EJ103" s="15"/>
      <c r="EK103" s="15"/>
      <c r="EL103" s="15"/>
      <c r="EM103" s="15"/>
      <c r="EN103" s="15"/>
      <c r="EO103" s="15"/>
      <c r="EP103" s="15"/>
      <c r="EQ103" s="15"/>
      <c r="ER103" s="15"/>
      <c r="ES103" s="15"/>
      <c r="ET103" s="15"/>
      <c r="EU103" s="15"/>
      <c r="EV103" s="15"/>
      <c r="EW103" s="15"/>
      <c r="EX103" s="15"/>
      <c r="EY103" s="15"/>
      <c r="EZ103" s="15"/>
      <c r="FA103" s="15"/>
      <c r="FB103" s="15"/>
      <c r="FC103" s="15"/>
      <c r="FD103" s="15"/>
      <c r="FE103" s="15"/>
      <c r="FF103" s="15"/>
      <c r="FG103" s="15"/>
      <c r="FH103" s="15"/>
      <c r="FI103" s="15"/>
      <c r="FJ103" s="15"/>
      <c r="FK103" s="15"/>
      <c r="FL103" s="15"/>
      <c r="FM103" s="15"/>
      <c r="FN103" s="15"/>
      <c r="FO103" s="15"/>
      <c r="FP103" s="15"/>
      <c r="FQ103" s="15"/>
      <c r="FR103" s="15"/>
      <c r="FS103" s="15"/>
      <c r="FT103" s="15"/>
      <c r="FU103" s="15"/>
      <c r="FV103" s="15"/>
      <c r="FW103" s="15"/>
      <c r="FX103" s="15"/>
      <c r="FY103" s="15"/>
      <c r="FZ103" s="15"/>
      <c r="GA103" s="15"/>
      <c r="GB103" s="15"/>
      <c r="GC103" s="15"/>
      <c r="GD103" s="15"/>
      <c r="GE103" s="15"/>
      <c r="GF103" s="15"/>
      <c r="GG103" s="15"/>
      <c r="GH103" s="15"/>
      <c r="GI103" s="15"/>
      <c r="GJ103" s="15"/>
      <c r="GK103" s="15"/>
      <c r="GL103" s="15"/>
      <c r="GM103" s="15"/>
      <c r="GN103" s="15"/>
      <c r="GO103" s="15"/>
      <c r="GP103" s="15"/>
      <c r="GQ103" s="15"/>
      <c r="GR103" s="15"/>
      <c r="GS103" s="15"/>
      <c r="GT103" s="15"/>
      <c r="GU103" s="15"/>
      <c r="GV103" s="15"/>
      <c r="GW103" s="15"/>
      <c r="GX103" s="15"/>
      <c r="GY103" s="15"/>
      <c r="GZ103" s="15"/>
      <c r="HA103" s="15"/>
      <c r="HB103" s="15"/>
      <c r="HC103" s="15"/>
      <c r="HD103" s="15"/>
      <c r="HE103" s="15"/>
      <c r="HF103" s="15"/>
      <c r="HG103" s="15"/>
      <c r="HH103" s="15"/>
      <c r="HI103" s="15"/>
      <c r="HJ103" s="15"/>
      <c r="HK103" s="15"/>
      <c r="HL103" s="15"/>
      <c r="HM103" s="15"/>
      <c r="HN103" s="15"/>
      <c r="HO103" s="15"/>
      <c r="HP103" s="15"/>
      <c r="HQ103" s="15"/>
      <c r="HR103" s="15"/>
      <c r="HS103" s="15"/>
      <c r="HT103" s="15"/>
      <c r="HU103" s="15"/>
      <c r="HV103" s="15"/>
      <c r="HW103" s="15"/>
      <c r="HX103" s="15"/>
      <c r="HY103" s="15"/>
    </row>
    <row r="104" spans="1:233">
      <c r="A104" s="15">
        <v>-2.9265699999999999</v>
      </c>
      <c r="B104" s="15">
        <v>-4.3011699999999999</v>
      </c>
      <c r="C104" s="15">
        <v>-0.46436899999999998</v>
      </c>
      <c r="D104" s="15">
        <v>-0.38902100000000001</v>
      </c>
      <c r="E104" s="15">
        <v>-1.240861</v>
      </c>
      <c r="F104" s="15">
        <v>0.92730999999999997</v>
      </c>
      <c r="G104" s="15">
        <v>3.9023479999999999</v>
      </c>
      <c r="H104" s="15">
        <v>4.2115669999999996</v>
      </c>
      <c r="I104" s="15">
        <v>3.6678359999999999</v>
      </c>
      <c r="J104" s="15">
        <v>1.9747570000000001</v>
      </c>
      <c r="K104" s="15">
        <v>3.4112969999999998</v>
      </c>
      <c r="L104" s="15">
        <v>-0.52887600000000001</v>
      </c>
      <c r="M104" s="15">
        <v>2.5060470000000001</v>
      </c>
      <c r="N104" s="15">
        <v>2.680485</v>
      </c>
      <c r="O104" s="15">
        <v>6.5081410000000002</v>
      </c>
      <c r="P104" s="15">
        <v>7.3275100000000002</v>
      </c>
      <c r="Q104" s="15">
        <v>3.4300130000000002</v>
      </c>
      <c r="R104" s="15">
        <v>7.7006119999999996</v>
      </c>
      <c r="S104" s="15">
        <v>8.6591190000000005</v>
      </c>
      <c r="T104" s="15">
        <v>4.3305499999999997</v>
      </c>
      <c r="U104" s="15">
        <v>3.6276999999999999</v>
      </c>
      <c r="V104" s="15">
        <v>1.1925269999999999</v>
      </c>
      <c r="W104" s="15">
        <v>-1.821844</v>
      </c>
      <c r="X104" s="15">
        <v>-8.1421119999999991</v>
      </c>
      <c r="Y104" s="15">
        <v>-3.2758970000000001</v>
      </c>
      <c r="Z104" s="15">
        <v>-3.4711449999999999</v>
      </c>
      <c r="AA104" s="15">
        <v>-1.5333399999999999</v>
      </c>
      <c r="AB104" s="15">
        <v>-1.528178</v>
      </c>
      <c r="AC104" s="15">
        <v>-5.2145780000000004</v>
      </c>
      <c r="AD104" s="15">
        <v>-2.6278999999999999</v>
      </c>
      <c r="AE104" s="15">
        <v>-1.5928100000000001</v>
      </c>
      <c r="AF104" s="15">
        <v>-0.26735300000000001</v>
      </c>
      <c r="AG104" s="15">
        <v>1.194129</v>
      </c>
      <c r="AH104" s="15">
        <v>2.4923999999999999</v>
      </c>
      <c r="AI104" s="15">
        <v>2.3825210000000001</v>
      </c>
      <c r="AJ104" s="15">
        <v>1.849626</v>
      </c>
      <c r="AK104" s="15">
        <v>3.5095510000000001</v>
      </c>
      <c r="AL104" s="15">
        <v>4.9384290000000002</v>
      </c>
      <c r="AM104" s="15">
        <v>6.337758</v>
      </c>
      <c r="AN104" s="15">
        <v>7.742712</v>
      </c>
      <c r="AO104" s="15">
        <v>5.78329</v>
      </c>
      <c r="AP104" s="15">
        <v>4.1099889999999997</v>
      </c>
      <c r="AQ104" s="15">
        <v>-2.7467480000000002</v>
      </c>
      <c r="AR104" s="15">
        <v>1.5720780000000001</v>
      </c>
      <c r="AS104" s="15">
        <v>3.294397</v>
      </c>
      <c r="AT104" s="15">
        <v>3.4734259999999999</v>
      </c>
      <c r="AU104" s="15">
        <v>3.1805590000000001</v>
      </c>
      <c r="AV104" s="15">
        <v>0.39549200000000001</v>
      </c>
      <c r="AW104" s="15">
        <v>4.1672640000000003</v>
      </c>
      <c r="AX104" s="15">
        <v>1.4647129999999999</v>
      </c>
      <c r="AY104" s="15">
        <v>1.3856379999999999</v>
      </c>
      <c r="AZ104" s="15">
        <v>3.591186</v>
      </c>
      <c r="BA104" s="15">
        <v>2.0474700000000001</v>
      </c>
      <c r="BB104" s="15">
        <v>5.0809899999999999</v>
      </c>
      <c r="BC104" s="15">
        <v>5.0567840000000004</v>
      </c>
      <c r="BD104" s="15">
        <v>3.6201140000000001</v>
      </c>
      <c r="BE104" s="15">
        <v>7.311331</v>
      </c>
      <c r="BF104" s="15">
        <v>8.1768610000000006</v>
      </c>
      <c r="BG104" s="15">
        <v>6.4317080000000004</v>
      </c>
      <c r="BH104" s="15">
        <v>8.1843959999999996</v>
      </c>
      <c r="BI104" s="15">
        <v>6.1098910000000002</v>
      </c>
      <c r="BJ104" s="15">
        <v>6.0537869999999998</v>
      </c>
      <c r="BK104" s="15">
        <v>4.0624599999999997</v>
      </c>
      <c r="BL104" s="15">
        <v>1.9219889999999999</v>
      </c>
      <c r="BM104" s="15">
        <v>-5.5581999999999999E-2</v>
      </c>
      <c r="BN104" s="15">
        <v>-3.8088999999999998E-2</v>
      </c>
      <c r="BO104" s="15">
        <v>-0.83493200000000001</v>
      </c>
      <c r="BP104" s="15">
        <v>-2.025201</v>
      </c>
      <c r="BQ104" s="15">
        <v>-2.025201</v>
      </c>
      <c r="BR104" s="15">
        <v>-2.025201</v>
      </c>
      <c r="BS104" s="15">
        <v>-2.025201</v>
      </c>
      <c r="BT104" s="15">
        <v>-2.025201</v>
      </c>
      <c r="BU104" s="15">
        <v>-2.025201</v>
      </c>
      <c r="BV104" s="15">
        <v>-2.025201</v>
      </c>
      <c r="BW104" s="15">
        <v>-2.025201</v>
      </c>
      <c r="BX104" s="15">
        <v>-2.025201</v>
      </c>
      <c r="BY104" s="15">
        <v>-2.025201</v>
      </c>
      <c r="BZ104" s="15">
        <v>-2.025201</v>
      </c>
      <c r="CA104" s="15">
        <v>-2.025201</v>
      </c>
      <c r="CB104" s="15">
        <v>-2.025201</v>
      </c>
      <c r="CC104" s="15"/>
      <c r="CD104" s="15"/>
      <c r="CE104" s="15"/>
      <c r="CF104" s="15"/>
      <c r="CG104" s="15"/>
      <c r="CH104" s="15"/>
      <c r="CI104" s="15"/>
      <c r="CJ104" s="15"/>
      <c r="CK104" s="15"/>
      <c r="CL104" s="15"/>
      <c r="CM104" s="15"/>
      <c r="CN104" s="15"/>
      <c r="CO104" s="15"/>
      <c r="CP104" s="15"/>
      <c r="CQ104" s="15"/>
      <c r="CR104" s="15"/>
      <c r="CS104" s="15"/>
      <c r="CT104" s="15"/>
      <c r="CU104" s="15"/>
      <c r="CV104" s="15"/>
      <c r="CW104" s="15"/>
      <c r="CX104" s="15"/>
      <c r="CY104" s="15"/>
      <c r="CZ104" s="15"/>
      <c r="DA104" s="15"/>
      <c r="DB104" s="15"/>
      <c r="DC104" s="15"/>
      <c r="DD104" s="15"/>
      <c r="DE104" s="15"/>
      <c r="DF104" s="15"/>
      <c r="DG104" s="15"/>
      <c r="DH104" s="15"/>
      <c r="DI104" s="15"/>
      <c r="DJ104" s="15"/>
      <c r="DK104" s="15"/>
      <c r="DL104" s="15"/>
      <c r="DM104" s="15"/>
      <c r="DN104" s="15"/>
      <c r="DO104" s="15"/>
      <c r="DP104" s="15"/>
      <c r="DQ104" s="15"/>
      <c r="DR104" s="15"/>
      <c r="DS104" s="15"/>
      <c r="DT104" s="15"/>
      <c r="DU104" s="15"/>
      <c r="DV104" s="15"/>
      <c r="DW104" s="15"/>
      <c r="DX104" s="15"/>
      <c r="DY104" s="15"/>
      <c r="DZ104" s="15"/>
      <c r="EA104" s="15"/>
      <c r="EB104" s="15"/>
      <c r="EC104" s="15"/>
      <c r="ED104" s="15"/>
      <c r="EE104" s="15"/>
      <c r="EF104" s="15"/>
      <c r="EG104" s="15"/>
      <c r="EH104" s="15"/>
      <c r="EI104" s="15"/>
      <c r="EJ104" s="15"/>
      <c r="EK104" s="15"/>
      <c r="EL104" s="15"/>
      <c r="EM104" s="15"/>
      <c r="EN104" s="15"/>
      <c r="EO104" s="15"/>
      <c r="EP104" s="15"/>
      <c r="EQ104" s="15"/>
      <c r="ER104" s="15"/>
      <c r="ES104" s="15"/>
      <c r="ET104" s="15"/>
      <c r="EU104" s="15"/>
      <c r="EV104" s="15"/>
      <c r="EW104" s="15"/>
      <c r="EX104" s="15"/>
      <c r="EY104" s="15"/>
      <c r="EZ104" s="15"/>
      <c r="FA104" s="15"/>
      <c r="FB104" s="15"/>
      <c r="FC104" s="15"/>
      <c r="FD104" s="15"/>
      <c r="FE104" s="15"/>
      <c r="FF104" s="15"/>
      <c r="FG104" s="15"/>
      <c r="FH104" s="15"/>
      <c r="FI104" s="15"/>
      <c r="FJ104" s="15"/>
      <c r="FK104" s="15"/>
      <c r="FL104" s="15"/>
      <c r="FM104" s="15"/>
      <c r="FN104" s="15"/>
      <c r="FO104" s="15"/>
      <c r="FP104" s="15"/>
      <c r="FQ104" s="15"/>
      <c r="FR104" s="15"/>
      <c r="FS104" s="15"/>
      <c r="FT104" s="15"/>
      <c r="FU104" s="15"/>
      <c r="FV104" s="15"/>
      <c r="FW104" s="15"/>
      <c r="FX104" s="15"/>
      <c r="FY104" s="15"/>
      <c r="FZ104" s="15"/>
      <c r="GA104" s="15"/>
      <c r="GB104" s="15"/>
      <c r="GC104" s="15"/>
      <c r="GD104" s="15"/>
      <c r="GE104" s="15"/>
      <c r="GF104" s="15"/>
      <c r="GG104" s="15"/>
      <c r="GH104" s="15"/>
      <c r="GI104" s="15"/>
      <c r="GJ104" s="15"/>
      <c r="GK104" s="15"/>
      <c r="GL104" s="15"/>
      <c r="GM104" s="15"/>
      <c r="GN104" s="15"/>
      <c r="GO104" s="15"/>
      <c r="GP104" s="15"/>
      <c r="GQ104" s="15"/>
      <c r="GR104" s="15"/>
      <c r="GS104" s="15"/>
      <c r="GT104" s="15"/>
      <c r="GU104" s="15"/>
      <c r="GV104" s="15"/>
      <c r="GW104" s="15"/>
      <c r="GX104" s="15"/>
      <c r="GY104" s="15"/>
      <c r="GZ104" s="15"/>
      <c r="HA104" s="15"/>
      <c r="HB104" s="15"/>
      <c r="HC104" s="15"/>
      <c r="HD104" s="15"/>
      <c r="HE104" s="15"/>
      <c r="HF104" s="15"/>
      <c r="HG104" s="15"/>
      <c r="HH104" s="15"/>
      <c r="HI104" s="15"/>
      <c r="HJ104" s="15"/>
      <c r="HK104" s="15"/>
      <c r="HL104" s="15"/>
      <c r="HM104" s="15"/>
      <c r="HN104" s="15"/>
      <c r="HO104" s="15"/>
      <c r="HP104" s="15"/>
      <c r="HQ104" s="15"/>
      <c r="HR104" s="15"/>
      <c r="HS104" s="15"/>
      <c r="HT104" s="15"/>
      <c r="HU104" s="15"/>
      <c r="HV104" s="15"/>
      <c r="HW104" s="15"/>
      <c r="HX104" s="15"/>
      <c r="HY104" s="15"/>
    </row>
    <row r="105" spans="1:233">
      <c r="A105" s="15">
        <v>0.218636</v>
      </c>
      <c r="B105" s="15">
        <v>1.094538</v>
      </c>
      <c r="C105" s="15">
        <v>2.4954740000000002</v>
      </c>
      <c r="D105" s="15">
        <v>2.07734</v>
      </c>
      <c r="E105" s="15">
        <v>7.354895</v>
      </c>
      <c r="F105" s="15">
        <v>8.5157480000000003</v>
      </c>
      <c r="G105" s="15">
        <v>10.491325</v>
      </c>
      <c r="H105" s="15">
        <v>9.0648230000000005</v>
      </c>
      <c r="I105" s="15">
        <v>8.9428660000000004</v>
      </c>
      <c r="J105" s="15">
        <v>7.410139</v>
      </c>
      <c r="K105" s="15">
        <v>7.4806900000000001</v>
      </c>
      <c r="L105" s="15">
        <v>8.2124489999999994</v>
      </c>
      <c r="M105" s="15">
        <v>7.7262700000000004</v>
      </c>
      <c r="N105" s="15">
        <v>7.551329</v>
      </c>
      <c r="O105" s="15">
        <v>6.7019140000000004</v>
      </c>
      <c r="P105" s="15">
        <v>6.8163289999999996</v>
      </c>
      <c r="Q105" s="15">
        <v>4.6611219999999998</v>
      </c>
      <c r="R105" s="15">
        <v>3.1418979999999999</v>
      </c>
      <c r="S105" s="15">
        <v>0.191273</v>
      </c>
      <c r="T105" s="15">
        <v>0.32338499999999998</v>
      </c>
      <c r="U105" s="15">
        <v>-3.3789690000000001</v>
      </c>
      <c r="V105" s="15">
        <v>-1.175808</v>
      </c>
      <c r="W105" s="15">
        <v>-0.66489699999999996</v>
      </c>
      <c r="X105" s="15">
        <v>-1.105553</v>
      </c>
      <c r="Y105" s="15">
        <v>-1.2264280000000001</v>
      </c>
      <c r="Z105" s="15">
        <v>-3.6548029999999998</v>
      </c>
      <c r="AA105" s="15">
        <v>-1.9423649999999999</v>
      </c>
      <c r="AB105" s="15">
        <v>3.4288050000000001</v>
      </c>
      <c r="AC105" s="15">
        <v>6.7160380000000002</v>
      </c>
      <c r="AD105" s="15">
        <v>7.4019259999999996</v>
      </c>
      <c r="AE105" s="15">
        <v>6.0182799999999999</v>
      </c>
      <c r="AF105" s="15">
        <v>8.8670430000000007</v>
      </c>
      <c r="AG105" s="15">
        <v>7.2005330000000001</v>
      </c>
      <c r="AH105" s="15">
        <v>11.004879000000001</v>
      </c>
      <c r="AI105" s="15">
        <v>8.4415910000000007</v>
      </c>
      <c r="AJ105" s="15">
        <v>6.3209229999999996</v>
      </c>
      <c r="AK105" s="15">
        <v>5.7140779999999998</v>
      </c>
      <c r="AL105" s="15">
        <v>6.7733280000000002</v>
      </c>
      <c r="AM105" s="15">
        <v>9.6014379999999999</v>
      </c>
      <c r="AN105" s="15">
        <v>6.5636700000000001</v>
      </c>
      <c r="AO105" s="15">
        <v>5.6469430000000003</v>
      </c>
      <c r="AP105" s="15">
        <v>3.9493</v>
      </c>
      <c r="AQ105" s="15">
        <v>6.007968</v>
      </c>
      <c r="AR105" s="15">
        <v>7.815035</v>
      </c>
      <c r="AS105" s="15">
        <v>8.7416219999999996</v>
      </c>
      <c r="AT105" s="15">
        <v>6.3891479999999996</v>
      </c>
      <c r="AU105" s="15">
        <v>7.0440630000000004</v>
      </c>
      <c r="AV105" s="15">
        <v>5.4520400000000002</v>
      </c>
      <c r="AW105" s="15">
        <v>3.0477750000000001</v>
      </c>
      <c r="AX105" s="15">
        <v>2.860881</v>
      </c>
      <c r="AY105" s="15">
        <v>1.5827359999999999</v>
      </c>
      <c r="AZ105" s="15">
        <v>-0.138768</v>
      </c>
      <c r="BA105" s="15">
        <v>0.12028899999999999</v>
      </c>
      <c r="BB105" s="15">
        <v>1.463668</v>
      </c>
      <c r="BC105" s="15">
        <v>0.189719</v>
      </c>
      <c r="BD105" s="15">
        <v>1.0370740000000001</v>
      </c>
      <c r="BE105" s="15">
        <v>2.7049650000000001</v>
      </c>
      <c r="BF105" s="15">
        <v>1.6491119999999999</v>
      </c>
      <c r="BG105" s="15">
        <v>4.2147949999999996</v>
      </c>
      <c r="BH105" s="15">
        <v>4.80816</v>
      </c>
      <c r="BI105" s="15">
        <v>4.9362760000000003</v>
      </c>
      <c r="BJ105" s="15">
        <v>7.0477090000000002</v>
      </c>
      <c r="BK105" s="15">
        <v>4.6837710000000001</v>
      </c>
      <c r="BL105" s="15">
        <v>5.366034</v>
      </c>
      <c r="BM105" s="15">
        <v>4.3998600000000003</v>
      </c>
      <c r="BN105" s="15">
        <v>6.729921</v>
      </c>
      <c r="BO105" s="15">
        <v>4.7331019999999997</v>
      </c>
      <c r="BP105" s="15">
        <v>3.5413990000000002</v>
      </c>
      <c r="BQ105" s="15">
        <v>3.5413990000000002</v>
      </c>
      <c r="BR105" s="15">
        <v>3.5413990000000002</v>
      </c>
      <c r="BS105" s="15">
        <v>3.5413990000000002</v>
      </c>
      <c r="BT105" s="15">
        <v>3.5413990000000002</v>
      </c>
      <c r="BU105" s="15">
        <v>3.5413990000000002</v>
      </c>
      <c r="BV105" s="15">
        <v>3.5413990000000002</v>
      </c>
      <c r="BW105" s="15">
        <v>3.5413990000000002</v>
      </c>
      <c r="BX105" s="15">
        <v>3.5413990000000002</v>
      </c>
      <c r="BY105" s="15">
        <v>3.5413990000000002</v>
      </c>
      <c r="BZ105" s="15">
        <v>3.5413990000000002</v>
      </c>
      <c r="CA105" s="15">
        <v>3.5413990000000002</v>
      </c>
      <c r="CB105" s="15">
        <v>3.5413990000000002</v>
      </c>
      <c r="CC105" s="15"/>
      <c r="CD105" s="15"/>
      <c r="CE105" s="15"/>
      <c r="CF105" s="15"/>
      <c r="CG105" s="15"/>
      <c r="CH105" s="15"/>
      <c r="CI105" s="15"/>
      <c r="CJ105" s="15"/>
      <c r="CK105" s="15"/>
      <c r="CL105" s="15"/>
      <c r="CM105" s="15"/>
      <c r="CN105" s="15"/>
      <c r="CO105" s="15"/>
      <c r="CP105" s="15"/>
      <c r="CQ105" s="15"/>
      <c r="CR105" s="15"/>
      <c r="CS105" s="15"/>
      <c r="CT105" s="15"/>
      <c r="CU105" s="15"/>
      <c r="CV105" s="15"/>
      <c r="CW105" s="15"/>
      <c r="CX105" s="15"/>
      <c r="CY105" s="15"/>
      <c r="CZ105" s="15"/>
      <c r="DA105" s="15"/>
      <c r="DB105" s="15"/>
      <c r="DC105" s="15"/>
      <c r="DD105" s="15"/>
      <c r="DE105" s="15"/>
      <c r="DF105" s="15"/>
      <c r="DG105" s="15"/>
      <c r="DH105" s="15"/>
      <c r="DI105" s="15"/>
      <c r="DJ105" s="15"/>
      <c r="DK105" s="15"/>
      <c r="DL105" s="15"/>
      <c r="DM105" s="15"/>
      <c r="DN105" s="15"/>
      <c r="DO105" s="15"/>
      <c r="DP105" s="15"/>
      <c r="DQ105" s="15"/>
      <c r="DR105" s="15"/>
      <c r="DS105" s="15"/>
      <c r="DT105" s="15"/>
      <c r="DU105" s="15"/>
      <c r="DV105" s="15"/>
      <c r="DW105" s="15"/>
      <c r="DX105" s="15"/>
      <c r="DY105" s="15"/>
      <c r="DZ105" s="15"/>
      <c r="EA105" s="15"/>
      <c r="EB105" s="15"/>
      <c r="EC105" s="15"/>
      <c r="ED105" s="15"/>
      <c r="EE105" s="15"/>
      <c r="EF105" s="15"/>
      <c r="EG105" s="15"/>
      <c r="EH105" s="15"/>
      <c r="EI105" s="15"/>
      <c r="EJ105" s="15"/>
      <c r="EK105" s="15"/>
      <c r="EL105" s="15"/>
      <c r="EM105" s="15"/>
      <c r="EN105" s="15"/>
      <c r="EO105" s="15"/>
      <c r="EP105" s="15"/>
      <c r="EQ105" s="15"/>
      <c r="ER105" s="15"/>
      <c r="ES105" s="15"/>
      <c r="ET105" s="15"/>
      <c r="EU105" s="15"/>
      <c r="EV105" s="15"/>
      <c r="EW105" s="15"/>
      <c r="EX105" s="15"/>
      <c r="EY105" s="15"/>
      <c r="EZ105" s="15"/>
      <c r="FA105" s="15"/>
      <c r="FB105" s="15"/>
      <c r="FC105" s="15"/>
      <c r="FD105" s="15"/>
      <c r="FE105" s="15"/>
      <c r="FF105" s="15"/>
      <c r="FG105" s="15"/>
      <c r="FH105" s="15"/>
      <c r="FI105" s="15"/>
      <c r="FJ105" s="15"/>
      <c r="FK105" s="15"/>
      <c r="FL105" s="15"/>
      <c r="FM105" s="15"/>
      <c r="FN105" s="15"/>
      <c r="FO105" s="15"/>
      <c r="FP105" s="15"/>
      <c r="FQ105" s="15"/>
      <c r="FR105" s="15"/>
      <c r="FS105" s="15"/>
      <c r="FT105" s="15"/>
      <c r="FU105" s="15"/>
      <c r="FV105" s="15"/>
      <c r="FW105" s="15"/>
      <c r="FX105" s="15"/>
      <c r="FY105" s="15"/>
      <c r="FZ105" s="15"/>
      <c r="GA105" s="15"/>
      <c r="GB105" s="15"/>
      <c r="GC105" s="15"/>
      <c r="GD105" s="15"/>
      <c r="GE105" s="15"/>
      <c r="GF105" s="15"/>
      <c r="GG105" s="15"/>
      <c r="GH105" s="15"/>
      <c r="GI105" s="15"/>
      <c r="GJ105" s="15"/>
      <c r="GK105" s="15"/>
      <c r="GL105" s="15"/>
      <c r="GM105" s="15"/>
      <c r="GN105" s="15"/>
      <c r="GO105" s="15"/>
      <c r="GP105" s="15"/>
      <c r="GQ105" s="15"/>
      <c r="GR105" s="15"/>
      <c r="GS105" s="15"/>
      <c r="GT105" s="15"/>
      <c r="GU105" s="15"/>
      <c r="GV105" s="15"/>
      <c r="GW105" s="15"/>
      <c r="GX105" s="15"/>
      <c r="GY105" s="15"/>
      <c r="GZ105" s="15"/>
      <c r="HA105" s="15"/>
      <c r="HB105" s="15"/>
      <c r="HC105" s="15"/>
      <c r="HD105" s="15"/>
      <c r="HE105" s="15"/>
      <c r="HF105" s="15"/>
      <c r="HG105" s="15"/>
      <c r="HH105" s="15"/>
      <c r="HI105" s="15"/>
      <c r="HJ105" s="15"/>
      <c r="HK105" s="15"/>
      <c r="HL105" s="15"/>
      <c r="HM105" s="15"/>
      <c r="HN105" s="15"/>
      <c r="HO105" s="15"/>
      <c r="HP105" s="15"/>
      <c r="HQ105" s="15"/>
      <c r="HR105" s="15"/>
      <c r="HS105" s="15"/>
      <c r="HT105" s="15"/>
      <c r="HU105" s="15"/>
      <c r="HV105" s="15"/>
      <c r="HW105" s="15"/>
      <c r="HX105" s="15"/>
      <c r="HY105" s="15"/>
    </row>
    <row r="106" spans="1:233">
      <c r="A106" s="15">
        <v>-1.571331</v>
      </c>
      <c r="B106" s="15">
        <v>-0.82800600000000002</v>
      </c>
      <c r="C106" s="15">
        <v>-3.508451</v>
      </c>
      <c r="D106" s="15">
        <v>-6.3866129999999997</v>
      </c>
      <c r="E106" s="15">
        <v>-6.4944870000000003</v>
      </c>
      <c r="F106" s="15">
        <v>-6.0940700000000003</v>
      </c>
      <c r="G106" s="15">
        <v>-4.5758710000000002</v>
      </c>
      <c r="H106" s="15">
        <v>-4.3148619999999998</v>
      </c>
      <c r="I106" s="15">
        <v>-5.3846150000000002</v>
      </c>
      <c r="J106" s="15">
        <v>-1.2768109999999999</v>
      </c>
      <c r="K106" s="15">
        <v>0.299259</v>
      </c>
      <c r="L106" s="15">
        <v>-0.27781499999999998</v>
      </c>
      <c r="M106" s="15">
        <v>2.6640139999999999</v>
      </c>
      <c r="N106" s="15">
        <v>-0.51355099999999998</v>
      </c>
      <c r="O106" s="15">
        <v>-1.146517</v>
      </c>
      <c r="P106" s="15">
        <v>-9.1816999999999996E-2</v>
      </c>
      <c r="Q106" s="15">
        <v>1.282103</v>
      </c>
      <c r="R106" s="15">
        <v>0.34323199999999998</v>
      </c>
      <c r="S106" s="15">
        <v>-0.98988200000000004</v>
      </c>
      <c r="T106" s="15">
        <v>2.361548</v>
      </c>
      <c r="U106" s="15">
        <v>3.032985</v>
      </c>
      <c r="V106" s="15">
        <v>2.6304069999999999</v>
      </c>
      <c r="W106" s="15">
        <v>1.708475</v>
      </c>
      <c r="X106" s="15">
        <v>2.052413</v>
      </c>
      <c r="Y106" s="15">
        <v>4.1447839999999996</v>
      </c>
      <c r="Z106" s="15">
        <v>6.8395900000000003</v>
      </c>
      <c r="AA106" s="15">
        <v>7.7068950000000003</v>
      </c>
      <c r="AB106" s="15">
        <v>8.1416430000000002</v>
      </c>
      <c r="AC106" s="15">
        <v>3.5509300000000001</v>
      </c>
      <c r="AD106" s="15">
        <v>-0.65285400000000005</v>
      </c>
      <c r="AE106" s="15">
        <v>-0.154584</v>
      </c>
      <c r="AF106" s="15">
        <v>-2.859842</v>
      </c>
      <c r="AG106" s="15">
        <v>-1.4765760000000001</v>
      </c>
      <c r="AH106" s="15">
        <v>-1.3342529999999999</v>
      </c>
      <c r="AI106" s="15">
        <v>0.293655</v>
      </c>
      <c r="AJ106" s="15">
        <v>-2.1402410000000001</v>
      </c>
      <c r="AK106" s="15">
        <v>0.34382099999999999</v>
      </c>
      <c r="AL106" s="15">
        <v>0.108489</v>
      </c>
      <c r="AM106" s="15">
        <v>-2.7353100000000001</v>
      </c>
      <c r="AN106" s="15">
        <v>-6.6493260000000003</v>
      </c>
      <c r="AO106" s="15">
        <v>-4.4376879999999996</v>
      </c>
      <c r="AP106" s="15">
        <v>-3.4333089999999999</v>
      </c>
      <c r="AQ106" s="15">
        <v>-3.1330770000000001</v>
      </c>
      <c r="AR106" s="15">
        <v>-3.3311380000000002</v>
      </c>
      <c r="AS106" s="15">
        <v>-3.4037419999999998</v>
      </c>
      <c r="AT106" s="15">
        <v>-1.136484</v>
      </c>
      <c r="AU106" s="15">
        <v>0.33876400000000001</v>
      </c>
      <c r="AV106" s="15">
        <v>-0.51180400000000004</v>
      </c>
      <c r="AW106" s="15">
        <v>0.70362499999999994</v>
      </c>
      <c r="AX106" s="15">
        <v>2.1577929999999999</v>
      </c>
      <c r="AY106" s="15">
        <v>3.712189</v>
      </c>
      <c r="AZ106" s="15">
        <v>4.8699880000000002</v>
      </c>
      <c r="BA106" s="15">
        <v>1.917916</v>
      </c>
      <c r="BB106" s="15">
        <v>1.4098349999999999</v>
      </c>
      <c r="BC106" s="15">
        <v>2.6482679999999998</v>
      </c>
      <c r="BD106" s="15">
        <v>1.071123</v>
      </c>
      <c r="BE106" s="15">
        <v>2.9862950000000001</v>
      </c>
      <c r="BF106" s="15">
        <v>2.608133</v>
      </c>
      <c r="BG106" s="15">
        <v>2.4789539999999999</v>
      </c>
      <c r="BH106" s="15">
        <v>3.6143079999999999</v>
      </c>
      <c r="BI106" s="15">
        <v>-1.408385</v>
      </c>
      <c r="BJ106" s="15">
        <v>5.107183</v>
      </c>
      <c r="BK106" s="15">
        <v>0.802763</v>
      </c>
      <c r="BL106" s="15">
        <v>-0.59385500000000002</v>
      </c>
      <c r="BM106" s="15">
        <v>-3.6840480000000002</v>
      </c>
      <c r="BN106" s="15">
        <v>-5.5347679999999997</v>
      </c>
      <c r="BO106" s="15">
        <v>-4.4814590000000001</v>
      </c>
      <c r="BP106" s="15">
        <v>-0.62893200000000005</v>
      </c>
      <c r="BQ106" s="15">
        <v>-0.62893200000000005</v>
      </c>
      <c r="BR106" s="15">
        <v>-0.62893200000000005</v>
      </c>
      <c r="BS106" s="15">
        <v>-0.62893200000000005</v>
      </c>
      <c r="BT106" s="15">
        <v>-0.62893200000000005</v>
      </c>
      <c r="BU106" s="15">
        <v>-0.62893200000000005</v>
      </c>
      <c r="BV106" s="15">
        <v>-0.62893200000000005</v>
      </c>
      <c r="BW106" s="15">
        <v>-0.62893200000000005</v>
      </c>
      <c r="BX106" s="15">
        <v>-0.62893200000000005</v>
      </c>
      <c r="BY106" s="15">
        <v>-0.62893200000000005</v>
      </c>
      <c r="BZ106" s="15">
        <v>-0.62893200000000005</v>
      </c>
      <c r="CA106" s="15">
        <v>-0.62893200000000005</v>
      </c>
      <c r="CB106" s="15">
        <v>-0.62893200000000005</v>
      </c>
      <c r="CC106" s="15"/>
      <c r="CD106" s="15"/>
      <c r="CE106" s="15"/>
      <c r="CF106" s="15"/>
      <c r="CG106" s="15"/>
      <c r="CH106" s="15"/>
      <c r="CI106" s="15"/>
      <c r="CJ106" s="15"/>
      <c r="CK106" s="15"/>
      <c r="CL106" s="15"/>
      <c r="CM106" s="15"/>
      <c r="CN106" s="15"/>
      <c r="CO106" s="15"/>
      <c r="CP106" s="15"/>
      <c r="CQ106" s="15"/>
      <c r="CR106" s="15"/>
      <c r="CS106" s="15"/>
      <c r="CT106" s="15"/>
      <c r="CU106" s="15"/>
      <c r="CV106" s="15"/>
      <c r="CW106" s="15"/>
      <c r="CX106" s="15"/>
      <c r="CY106" s="15"/>
      <c r="CZ106" s="15"/>
      <c r="DA106" s="15"/>
      <c r="DB106" s="15"/>
      <c r="DC106" s="15"/>
      <c r="DD106" s="15"/>
      <c r="DE106" s="15"/>
      <c r="DF106" s="15"/>
      <c r="DG106" s="15"/>
      <c r="DH106" s="15"/>
      <c r="DI106" s="15"/>
      <c r="DJ106" s="15"/>
      <c r="DK106" s="15"/>
      <c r="DL106" s="15"/>
      <c r="DM106" s="15"/>
      <c r="DN106" s="15"/>
      <c r="DO106" s="15"/>
      <c r="DP106" s="15"/>
      <c r="DQ106" s="15"/>
      <c r="DR106" s="15"/>
      <c r="DS106" s="15"/>
      <c r="DT106" s="15"/>
      <c r="DU106" s="15"/>
      <c r="DV106" s="15"/>
      <c r="DW106" s="15"/>
      <c r="DX106" s="15"/>
      <c r="DY106" s="15"/>
      <c r="DZ106" s="15"/>
      <c r="EA106" s="15"/>
      <c r="EB106" s="15"/>
      <c r="EC106" s="15"/>
      <c r="ED106" s="15"/>
      <c r="EE106" s="15"/>
      <c r="EF106" s="15"/>
      <c r="EG106" s="15"/>
      <c r="EH106" s="15"/>
      <c r="EI106" s="15"/>
      <c r="EJ106" s="15"/>
      <c r="EK106" s="15"/>
      <c r="EL106" s="15"/>
      <c r="EM106" s="15"/>
      <c r="EN106" s="15"/>
      <c r="EO106" s="15"/>
      <c r="EP106" s="15"/>
      <c r="EQ106" s="15"/>
      <c r="ER106" s="15"/>
      <c r="ES106" s="15"/>
      <c r="ET106" s="15"/>
      <c r="EU106" s="15"/>
      <c r="EV106" s="15"/>
      <c r="EW106" s="15"/>
      <c r="EX106" s="15"/>
      <c r="EY106" s="15"/>
      <c r="EZ106" s="15"/>
      <c r="FA106" s="15"/>
      <c r="FB106" s="15"/>
      <c r="FC106" s="15"/>
      <c r="FD106" s="15"/>
      <c r="FE106" s="15"/>
      <c r="FF106" s="15"/>
      <c r="FG106" s="15"/>
      <c r="FH106" s="15"/>
      <c r="FI106" s="15"/>
      <c r="FJ106" s="15"/>
      <c r="FK106" s="15"/>
      <c r="FL106" s="15"/>
      <c r="FM106" s="15"/>
      <c r="FN106" s="15"/>
      <c r="FO106" s="15"/>
      <c r="FP106" s="15"/>
      <c r="FQ106" s="15"/>
      <c r="FR106" s="15"/>
      <c r="FS106" s="15"/>
      <c r="FT106" s="15"/>
      <c r="FU106" s="15"/>
      <c r="FV106" s="15"/>
      <c r="FW106" s="15"/>
      <c r="FX106" s="15"/>
      <c r="FY106" s="15"/>
      <c r="FZ106" s="15"/>
      <c r="GA106" s="15"/>
      <c r="GB106" s="15"/>
      <c r="GC106" s="15"/>
      <c r="GD106" s="15"/>
      <c r="GE106" s="15"/>
      <c r="GF106" s="15"/>
      <c r="GG106" s="15"/>
      <c r="GH106" s="15"/>
      <c r="GI106" s="15"/>
      <c r="GJ106" s="15"/>
      <c r="GK106" s="15"/>
      <c r="GL106" s="15"/>
      <c r="GM106" s="15"/>
      <c r="GN106" s="15"/>
      <c r="GO106" s="15"/>
      <c r="GP106" s="15"/>
      <c r="GQ106" s="15"/>
      <c r="GR106" s="15"/>
      <c r="GS106" s="15"/>
      <c r="GT106" s="15"/>
      <c r="GU106" s="15"/>
      <c r="GV106" s="15"/>
      <c r="GW106" s="15"/>
      <c r="GX106" s="15"/>
      <c r="GY106" s="15"/>
      <c r="GZ106" s="15"/>
      <c r="HA106" s="15"/>
      <c r="HB106" s="15"/>
      <c r="HC106" s="15"/>
      <c r="HD106" s="15"/>
      <c r="HE106" s="15"/>
      <c r="HF106" s="15"/>
      <c r="HG106" s="15"/>
      <c r="HH106" s="15"/>
      <c r="HI106" s="15"/>
      <c r="HJ106" s="15"/>
      <c r="HK106" s="15"/>
      <c r="HL106" s="15"/>
      <c r="HM106" s="15"/>
      <c r="HN106" s="15"/>
      <c r="HO106" s="15"/>
      <c r="HP106" s="15"/>
      <c r="HQ106" s="15"/>
      <c r="HR106" s="15"/>
      <c r="HS106" s="15"/>
      <c r="HT106" s="15"/>
      <c r="HU106" s="15"/>
      <c r="HV106" s="15"/>
      <c r="HW106" s="15"/>
      <c r="HX106" s="15"/>
      <c r="HY106" s="15"/>
    </row>
    <row r="107" spans="1:233">
      <c r="A107" s="15">
        <v>-3.7009379999999998</v>
      </c>
      <c r="B107" s="15">
        <v>-1.0014890000000001</v>
      </c>
      <c r="C107" s="15">
        <v>-2.0634239999999999</v>
      </c>
      <c r="D107" s="15">
        <v>-1.7329000000000001E-2</v>
      </c>
      <c r="E107" s="15">
        <v>-0.22414000000000001</v>
      </c>
      <c r="F107" s="15">
        <v>2.5606529999999998</v>
      </c>
      <c r="G107" s="15">
        <v>4.1063890000000001</v>
      </c>
      <c r="H107" s="15">
        <v>1.6056870000000001</v>
      </c>
      <c r="I107" s="15">
        <v>5.3344639999999997</v>
      </c>
      <c r="J107" s="15">
        <v>4.976413</v>
      </c>
      <c r="K107" s="15">
        <v>3.5001150000000001</v>
      </c>
      <c r="L107" s="15">
        <v>4.0932009999999996</v>
      </c>
      <c r="M107" s="15">
        <v>1.5628880000000001</v>
      </c>
      <c r="N107" s="15">
        <v>2.2944909999999998</v>
      </c>
      <c r="O107" s="15">
        <v>-2.496556</v>
      </c>
      <c r="P107" s="15">
        <v>-2.3768280000000002</v>
      </c>
      <c r="Q107" s="15">
        <v>-1.9953540000000001</v>
      </c>
      <c r="R107" s="15">
        <v>0.89561400000000002</v>
      </c>
      <c r="S107" s="15">
        <v>-0.55474100000000004</v>
      </c>
      <c r="T107" s="15">
        <v>1.9258980000000001</v>
      </c>
      <c r="U107" s="15">
        <v>0.29016399999999998</v>
      </c>
      <c r="V107" s="15">
        <v>-4.6095990000000002</v>
      </c>
      <c r="W107" s="15">
        <v>-8.3086420000000007</v>
      </c>
      <c r="X107" s="15">
        <v>-8.2349560000000004</v>
      </c>
      <c r="Y107" s="15">
        <v>-8.2206449999999993</v>
      </c>
      <c r="Z107" s="15">
        <v>-6.015809</v>
      </c>
      <c r="AA107" s="15">
        <v>-3.1376849999999998</v>
      </c>
      <c r="AB107" s="15">
        <v>-2.3010760000000001</v>
      </c>
      <c r="AC107" s="15">
        <v>-3.0060690000000001</v>
      </c>
      <c r="AD107" s="15">
        <v>-3.962434</v>
      </c>
      <c r="AE107" s="15">
        <v>-8.4981969999999993</v>
      </c>
      <c r="AF107" s="15">
        <v>-9.2934629999999991</v>
      </c>
      <c r="AG107" s="15">
        <v>-11.326946</v>
      </c>
      <c r="AH107" s="15">
        <v>-9.9926480000000009</v>
      </c>
      <c r="AI107" s="15">
        <v>-6.5671249999999999</v>
      </c>
      <c r="AJ107" s="15">
        <v>-3.3583050000000001</v>
      </c>
      <c r="AK107" s="15">
        <v>2.6745299999999999</v>
      </c>
      <c r="AL107" s="15">
        <v>2.2145060000000001</v>
      </c>
      <c r="AM107" s="15">
        <v>2.8357060000000001</v>
      </c>
      <c r="AN107" s="15">
        <v>1.0316479999999999</v>
      </c>
      <c r="AO107" s="15">
        <v>2.13971</v>
      </c>
      <c r="AP107" s="15">
        <v>0.35788700000000001</v>
      </c>
      <c r="AQ107" s="15">
        <v>2.1717460000000002</v>
      </c>
      <c r="AR107" s="15">
        <v>4.3415650000000001</v>
      </c>
      <c r="AS107" s="15">
        <v>4.6843969999999997</v>
      </c>
      <c r="AT107" s="15">
        <v>3.607637</v>
      </c>
      <c r="AU107" s="15">
        <v>5.1069050000000002</v>
      </c>
      <c r="AV107" s="15">
        <v>4.7500450000000001</v>
      </c>
      <c r="AW107" s="15">
        <v>7.6982220000000003</v>
      </c>
      <c r="AX107" s="15">
        <v>9.9235019999999992</v>
      </c>
      <c r="AY107" s="15">
        <v>9.8072429999999997</v>
      </c>
      <c r="AZ107" s="15">
        <v>10.792403999999999</v>
      </c>
      <c r="BA107" s="15">
        <v>8.129918</v>
      </c>
      <c r="BB107" s="15">
        <v>7.6612730000000004</v>
      </c>
      <c r="BC107" s="15">
        <v>5.5107039999999996</v>
      </c>
      <c r="BD107" s="15">
        <v>6.5605979999999997</v>
      </c>
      <c r="BE107" s="15">
        <v>2.8597250000000001</v>
      </c>
      <c r="BF107" s="15">
        <v>-1.183508</v>
      </c>
      <c r="BG107" s="15">
        <v>-2.7974429999999999</v>
      </c>
      <c r="BH107" s="15">
        <v>0.37324400000000002</v>
      </c>
      <c r="BI107" s="15">
        <v>-3.3797030000000001</v>
      </c>
      <c r="BJ107" s="15">
        <v>-4.9692749999999997</v>
      </c>
      <c r="BK107" s="15">
        <v>-1.028999</v>
      </c>
      <c r="BL107" s="15">
        <v>-1.379982</v>
      </c>
      <c r="BM107" s="15">
        <v>-1.202054</v>
      </c>
      <c r="BN107" s="15">
        <v>-1.430623</v>
      </c>
      <c r="BO107" s="15">
        <v>-0.33456399999999997</v>
      </c>
      <c r="BP107" s="15">
        <v>1.215614</v>
      </c>
      <c r="BQ107" s="15">
        <v>1.215614</v>
      </c>
      <c r="BR107" s="15">
        <v>1.215614</v>
      </c>
      <c r="BS107" s="15">
        <v>1.215614</v>
      </c>
      <c r="BT107" s="15">
        <v>1.215614</v>
      </c>
      <c r="BU107" s="15">
        <v>1.215614</v>
      </c>
      <c r="BV107" s="15">
        <v>1.215614</v>
      </c>
      <c r="BW107" s="15">
        <v>1.215614</v>
      </c>
      <c r="BX107" s="15">
        <v>1.215614</v>
      </c>
      <c r="BY107" s="15">
        <v>1.215614</v>
      </c>
      <c r="BZ107" s="15">
        <v>1.215614</v>
      </c>
      <c r="CA107" s="15">
        <v>1.215614</v>
      </c>
      <c r="CB107" s="15">
        <v>1.215614</v>
      </c>
      <c r="CC107" s="15"/>
      <c r="CD107" s="15"/>
      <c r="CE107" s="15"/>
      <c r="CF107" s="15"/>
      <c r="CG107" s="15"/>
      <c r="CH107" s="15"/>
      <c r="CI107" s="15"/>
      <c r="CJ107" s="15"/>
      <c r="CK107" s="15"/>
      <c r="CL107" s="15"/>
      <c r="CM107" s="15"/>
      <c r="CN107" s="15"/>
      <c r="CO107" s="15"/>
      <c r="CP107" s="15"/>
      <c r="CQ107" s="15"/>
      <c r="CR107" s="15"/>
      <c r="CS107" s="15"/>
      <c r="CT107" s="15"/>
      <c r="CU107" s="15"/>
      <c r="CV107" s="15"/>
      <c r="CW107" s="15"/>
      <c r="CX107" s="15"/>
      <c r="CY107" s="15"/>
      <c r="CZ107" s="15"/>
      <c r="DA107" s="15"/>
      <c r="DB107" s="15"/>
      <c r="DC107" s="15"/>
      <c r="DD107" s="15"/>
      <c r="DE107" s="15"/>
      <c r="DF107" s="15"/>
      <c r="DG107" s="15"/>
      <c r="DH107" s="15"/>
      <c r="DI107" s="15"/>
      <c r="DJ107" s="15"/>
      <c r="DK107" s="15"/>
      <c r="DL107" s="15"/>
      <c r="DM107" s="15"/>
      <c r="DN107" s="15"/>
      <c r="DO107" s="15"/>
      <c r="DP107" s="15"/>
      <c r="DQ107" s="15"/>
      <c r="DR107" s="15"/>
      <c r="DS107" s="15"/>
      <c r="DT107" s="15"/>
      <c r="DU107" s="15"/>
      <c r="DV107" s="15"/>
      <c r="DW107" s="15"/>
      <c r="DX107" s="15"/>
      <c r="DY107" s="15"/>
      <c r="DZ107" s="15"/>
      <c r="EA107" s="15"/>
      <c r="EB107" s="15"/>
      <c r="EC107" s="15"/>
      <c r="ED107" s="15"/>
      <c r="EE107" s="15"/>
      <c r="EF107" s="15"/>
      <c r="EG107" s="15"/>
      <c r="EH107" s="15"/>
      <c r="EI107" s="15"/>
      <c r="EJ107" s="15"/>
      <c r="EK107" s="15"/>
      <c r="EL107" s="15"/>
      <c r="EM107" s="15"/>
      <c r="EN107" s="15"/>
      <c r="EO107" s="15"/>
      <c r="EP107" s="15"/>
      <c r="EQ107" s="15"/>
      <c r="ER107" s="15"/>
      <c r="ES107" s="15"/>
      <c r="ET107" s="15"/>
      <c r="EU107" s="15"/>
      <c r="EV107" s="15"/>
      <c r="EW107" s="15"/>
      <c r="EX107" s="15"/>
      <c r="EY107" s="15"/>
      <c r="EZ107" s="15"/>
      <c r="FA107" s="15"/>
      <c r="FB107" s="15"/>
      <c r="FC107" s="15"/>
      <c r="FD107" s="15"/>
      <c r="FE107" s="15"/>
      <c r="FF107" s="15"/>
      <c r="FG107" s="15"/>
      <c r="FH107" s="15"/>
      <c r="FI107" s="15"/>
      <c r="FJ107" s="15"/>
      <c r="FK107" s="15"/>
      <c r="FL107" s="15"/>
      <c r="FM107" s="15"/>
      <c r="FN107" s="15"/>
      <c r="FO107" s="15"/>
      <c r="FP107" s="15"/>
      <c r="FQ107" s="15"/>
      <c r="FR107" s="15"/>
      <c r="FS107" s="15"/>
      <c r="FT107" s="15"/>
      <c r="FU107" s="15"/>
      <c r="FV107" s="15"/>
      <c r="FW107" s="15"/>
      <c r="FX107" s="15"/>
      <c r="FY107" s="15"/>
      <c r="FZ107" s="15"/>
      <c r="GA107" s="15"/>
      <c r="GB107" s="15"/>
      <c r="GC107" s="15"/>
      <c r="GD107" s="15"/>
      <c r="GE107" s="15"/>
      <c r="GF107" s="15"/>
      <c r="GG107" s="15"/>
      <c r="GH107" s="15"/>
      <c r="GI107" s="15"/>
      <c r="GJ107" s="15"/>
      <c r="GK107" s="15"/>
      <c r="GL107" s="15"/>
      <c r="GM107" s="15"/>
      <c r="GN107" s="15"/>
      <c r="GO107" s="15"/>
      <c r="GP107" s="15"/>
      <c r="GQ107" s="15"/>
      <c r="GR107" s="15"/>
      <c r="GS107" s="15"/>
      <c r="GT107" s="15"/>
      <c r="GU107" s="15"/>
      <c r="GV107" s="15"/>
      <c r="GW107" s="15"/>
      <c r="GX107" s="15"/>
      <c r="GY107" s="15"/>
      <c r="GZ107" s="15"/>
      <c r="HA107" s="15"/>
      <c r="HB107" s="15"/>
      <c r="HC107" s="15"/>
      <c r="HD107" s="15"/>
      <c r="HE107" s="15"/>
      <c r="HF107" s="15"/>
      <c r="HG107" s="15"/>
      <c r="HH107" s="15"/>
      <c r="HI107" s="15"/>
      <c r="HJ107" s="15"/>
      <c r="HK107" s="15"/>
      <c r="HL107" s="15"/>
      <c r="HM107" s="15"/>
      <c r="HN107" s="15"/>
      <c r="HO107" s="15"/>
      <c r="HP107" s="15"/>
      <c r="HQ107" s="15"/>
      <c r="HR107" s="15"/>
      <c r="HS107" s="15"/>
      <c r="HT107" s="15"/>
      <c r="HU107" s="15"/>
      <c r="HV107" s="15"/>
      <c r="HW107" s="15"/>
      <c r="HX107" s="15"/>
      <c r="HY107" s="15"/>
    </row>
    <row r="108" spans="1:233">
      <c r="A108" s="15">
        <v>-2.9575209999999998</v>
      </c>
      <c r="B108" s="15">
        <v>-0.432585</v>
      </c>
      <c r="C108" s="15">
        <v>-5.0590999999999997E-2</v>
      </c>
      <c r="D108" s="15">
        <v>0.62312800000000002</v>
      </c>
      <c r="E108" s="15">
        <v>2.5080849999999999</v>
      </c>
      <c r="F108" s="15">
        <v>3.4338160000000002</v>
      </c>
      <c r="G108" s="15">
        <v>3.6400260000000002</v>
      </c>
      <c r="H108" s="15">
        <v>3.3880240000000001</v>
      </c>
      <c r="I108" s="15">
        <v>1.616169</v>
      </c>
      <c r="J108" s="15">
        <v>-1.356687</v>
      </c>
      <c r="K108" s="15">
        <v>0.94529300000000005</v>
      </c>
      <c r="L108" s="15">
        <v>2.4467629999999998</v>
      </c>
      <c r="M108" s="15">
        <v>0.226353</v>
      </c>
      <c r="N108" s="15">
        <v>1.050092</v>
      </c>
      <c r="O108" s="15">
        <v>3.2834379999999999</v>
      </c>
      <c r="P108" s="15">
        <v>1.5607059999999999</v>
      </c>
      <c r="Q108" s="15">
        <v>2.6938019999999998</v>
      </c>
      <c r="R108" s="15">
        <v>3.8239830000000001</v>
      </c>
      <c r="S108" s="15">
        <v>3.506793</v>
      </c>
      <c r="T108" s="15">
        <v>2.427708</v>
      </c>
      <c r="U108" s="15">
        <v>-2.2107899999999998</v>
      </c>
      <c r="V108" s="15">
        <v>0.59725499999999998</v>
      </c>
      <c r="W108" s="15">
        <v>1.381092</v>
      </c>
      <c r="X108" s="15">
        <v>0.377438</v>
      </c>
      <c r="Y108" s="15">
        <v>0.67014700000000005</v>
      </c>
      <c r="Z108" s="15">
        <v>0.26397100000000001</v>
      </c>
      <c r="AA108" s="15">
        <v>-2.6685E-2</v>
      </c>
      <c r="AB108" s="15">
        <v>0.79194900000000001</v>
      </c>
      <c r="AC108" s="15">
        <v>-1.362679</v>
      </c>
      <c r="AD108" s="15">
        <v>-2.822641</v>
      </c>
      <c r="AE108" s="15">
        <v>-1.8846849999999999</v>
      </c>
      <c r="AF108" s="15">
        <v>1.4603280000000001</v>
      </c>
      <c r="AG108" s="15">
        <v>2.5611250000000001</v>
      </c>
      <c r="AH108" s="15">
        <v>2.7339820000000001</v>
      </c>
      <c r="AI108" s="15">
        <v>2.209517</v>
      </c>
      <c r="AJ108" s="15">
        <v>2.1910080000000001</v>
      </c>
      <c r="AK108" s="15">
        <v>-1.4065179999999999</v>
      </c>
      <c r="AL108" s="15">
        <v>-1.1237159999999999</v>
      </c>
      <c r="AM108" s="15">
        <v>-3.8734639999999998</v>
      </c>
      <c r="AN108" s="15">
        <v>-3.4079820000000001</v>
      </c>
      <c r="AO108" s="15">
        <v>-1.789836</v>
      </c>
      <c r="AP108" s="15">
        <v>1.550967</v>
      </c>
      <c r="AQ108" s="15">
        <v>1.717743</v>
      </c>
      <c r="AR108" s="15">
        <v>2.525865</v>
      </c>
      <c r="AS108" s="15">
        <v>1.408004</v>
      </c>
      <c r="AT108" s="15">
        <v>-0.60370500000000005</v>
      </c>
      <c r="AU108" s="15">
        <v>-6.6682499999999996</v>
      </c>
      <c r="AV108" s="15">
        <v>-0.98793600000000004</v>
      </c>
      <c r="AW108" s="15">
        <v>-3.5311330000000001</v>
      </c>
      <c r="AX108" s="15">
        <v>0.61325399999999997</v>
      </c>
      <c r="AY108" s="15">
        <v>-1.9563140000000001</v>
      </c>
      <c r="AZ108" s="15">
        <v>-0.76913600000000004</v>
      </c>
      <c r="BA108" s="15">
        <v>1.4834320000000001</v>
      </c>
      <c r="BB108" s="15">
        <v>2.6965789999999998</v>
      </c>
      <c r="BC108" s="15">
        <v>-1.01681</v>
      </c>
      <c r="BD108" s="15">
        <v>-0.99336500000000005</v>
      </c>
      <c r="BE108" s="15">
        <v>-1.9727300000000001</v>
      </c>
      <c r="BF108" s="15">
        <v>-1.453611</v>
      </c>
      <c r="BG108" s="15">
        <v>-4.5736629999999998</v>
      </c>
      <c r="BH108" s="15">
        <v>-5.0377179999999999</v>
      </c>
      <c r="BI108" s="15">
        <v>-4.6330220000000004</v>
      </c>
      <c r="BJ108" s="15">
        <v>-6.3379000000000005E-2</v>
      </c>
      <c r="BK108" s="15">
        <v>3.829332</v>
      </c>
      <c r="BL108" s="15">
        <v>2.7526069999999998</v>
      </c>
      <c r="BM108" s="15">
        <v>1.4172100000000001</v>
      </c>
      <c r="BN108" s="15">
        <v>4.152126</v>
      </c>
      <c r="BO108" s="15">
        <v>4.4536689999999997</v>
      </c>
      <c r="BP108" s="15">
        <v>2.5931929999999999</v>
      </c>
      <c r="BQ108" s="15">
        <v>2.5931929999999999</v>
      </c>
      <c r="BR108" s="15">
        <v>2.5931929999999999</v>
      </c>
      <c r="BS108" s="15">
        <v>2.5931929999999999</v>
      </c>
      <c r="BT108" s="15">
        <v>2.5931929999999999</v>
      </c>
      <c r="BU108" s="15">
        <v>2.5931929999999999</v>
      </c>
      <c r="BV108" s="15">
        <v>2.5931929999999999</v>
      </c>
      <c r="BW108" s="15">
        <v>2.5931929999999999</v>
      </c>
      <c r="BX108" s="15">
        <v>2.5931929999999999</v>
      </c>
      <c r="BY108" s="15">
        <v>2.5931929999999999</v>
      </c>
      <c r="BZ108" s="15">
        <v>2.5931929999999999</v>
      </c>
      <c r="CA108" s="15">
        <v>2.5931929999999999</v>
      </c>
      <c r="CB108" s="15">
        <v>2.5931929999999999</v>
      </c>
      <c r="CC108" s="15"/>
      <c r="CD108" s="15"/>
      <c r="CE108" s="15"/>
      <c r="CF108" s="15"/>
      <c r="CG108" s="15"/>
      <c r="CH108" s="15"/>
      <c r="CI108" s="15"/>
      <c r="CJ108" s="15"/>
      <c r="CK108" s="15"/>
      <c r="CL108" s="15"/>
      <c r="CM108" s="15"/>
      <c r="CN108" s="15"/>
      <c r="CO108" s="15"/>
      <c r="CP108" s="15"/>
      <c r="CQ108" s="15"/>
      <c r="CR108" s="15"/>
      <c r="CS108" s="15"/>
      <c r="CT108" s="15"/>
      <c r="CU108" s="15"/>
      <c r="CV108" s="15"/>
      <c r="CW108" s="15"/>
      <c r="CX108" s="15"/>
      <c r="CY108" s="15"/>
      <c r="CZ108" s="15"/>
      <c r="DA108" s="15"/>
      <c r="DB108" s="15"/>
      <c r="DC108" s="15"/>
      <c r="DD108" s="15"/>
      <c r="DE108" s="15"/>
      <c r="DF108" s="15"/>
      <c r="DG108" s="15"/>
      <c r="DH108" s="15"/>
      <c r="DI108" s="15"/>
      <c r="DJ108" s="15"/>
      <c r="DK108" s="15"/>
      <c r="DL108" s="15"/>
      <c r="DM108" s="15"/>
      <c r="DN108" s="15"/>
      <c r="DO108" s="15"/>
      <c r="DP108" s="15"/>
      <c r="DQ108" s="15"/>
      <c r="DR108" s="15"/>
      <c r="DS108" s="15"/>
      <c r="DT108" s="15"/>
      <c r="DU108" s="15"/>
      <c r="DV108" s="15"/>
      <c r="DW108" s="15"/>
      <c r="DX108" s="15"/>
      <c r="DY108" s="15"/>
      <c r="DZ108" s="15"/>
      <c r="EA108" s="15"/>
      <c r="EB108" s="15"/>
      <c r="EC108" s="15"/>
      <c r="ED108" s="15"/>
      <c r="EE108" s="15"/>
      <c r="EF108" s="15"/>
      <c r="EG108" s="15"/>
      <c r="EH108" s="15"/>
      <c r="EI108" s="15"/>
      <c r="EJ108" s="15"/>
      <c r="EK108" s="15"/>
      <c r="EL108" s="15"/>
      <c r="EM108" s="15"/>
      <c r="EN108" s="15"/>
      <c r="EO108" s="15"/>
      <c r="EP108" s="15"/>
      <c r="EQ108" s="15"/>
      <c r="ER108" s="15"/>
      <c r="ES108" s="15"/>
      <c r="ET108" s="15"/>
      <c r="EU108" s="15"/>
      <c r="EV108" s="15"/>
      <c r="EW108" s="15"/>
      <c r="EX108" s="15"/>
      <c r="EY108" s="15"/>
      <c r="EZ108" s="15"/>
      <c r="FA108" s="15"/>
      <c r="FB108" s="15"/>
      <c r="FC108" s="15"/>
      <c r="FD108" s="15"/>
      <c r="FE108" s="15"/>
      <c r="FF108" s="15"/>
      <c r="FG108" s="15"/>
      <c r="FH108" s="15"/>
      <c r="FI108" s="15"/>
      <c r="FJ108" s="15"/>
      <c r="FK108" s="15"/>
      <c r="FL108" s="15"/>
      <c r="FM108" s="15"/>
      <c r="FN108" s="15"/>
      <c r="FO108" s="15"/>
      <c r="FP108" s="15"/>
      <c r="FQ108" s="15"/>
      <c r="FR108" s="15"/>
      <c r="FS108" s="15"/>
      <c r="FT108" s="15"/>
      <c r="FU108" s="15"/>
      <c r="FV108" s="15"/>
      <c r="FW108" s="15"/>
      <c r="FX108" s="15"/>
      <c r="FY108" s="15"/>
      <c r="FZ108" s="15"/>
      <c r="GA108" s="15"/>
      <c r="GB108" s="15"/>
      <c r="GC108" s="15"/>
      <c r="GD108" s="15"/>
      <c r="GE108" s="15"/>
      <c r="GF108" s="15"/>
      <c r="GG108" s="15"/>
      <c r="GH108" s="15"/>
      <c r="GI108" s="15"/>
      <c r="GJ108" s="15"/>
      <c r="GK108" s="15"/>
      <c r="GL108" s="15"/>
      <c r="GM108" s="15"/>
      <c r="GN108" s="15"/>
      <c r="GO108" s="15"/>
      <c r="GP108" s="15"/>
      <c r="GQ108" s="15"/>
      <c r="GR108" s="15"/>
      <c r="GS108" s="15"/>
      <c r="GT108" s="15"/>
      <c r="GU108" s="15"/>
      <c r="GV108" s="15"/>
      <c r="GW108" s="15"/>
      <c r="GX108" s="15"/>
      <c r="GY108" s="15"/>
      <c r="GZ108" s="15"/>
      <c r="HA108" s="15"/>
      <c r="HB108" s="15"/>
      <c r="HC108" s="15"/>
      <c r="HD108" s="15"/>
      <c r="HE108" s="15"/>
      <c r="HF108" s="15"/>
      <c r="HG108" s="15"/>
      <c r="HH108" s="15"/>
      <c r="HI108" s="15"/>
      <c r="HJ108" s="15"/>
      <c r="HK108" s="15"/>
      <c r="HL108" s="15"/>
      <c r="HM108" s="15"/>
      <c r="HN108" s="15"/>
      <c r="HO108" s="15"/>
      <c r="HP108" s="15"/>
      <c r="HQ108" s="15"/>
      <c r="HR108" s="15"/>
      <c r="HS108" s="15"/>
      <c r="HT108" s="15"/>
      <c r="HU108" s="15"/>
      <c r="HV108" s="15"/>
      <c r="HW108" s="15"/>
      <c r="HX108" s="15"/>
      <c r="HY108" s="15"/>
    </row>
    <row r="109" spans="1:233">
      <c r="A109" s="15">
        <v>-0.85690999999999995</v>
      </c>
      <c r="B109" s="15">
        <v>-1.909149</v>
      </c>
      <c r="C109" s="15">
        <v>-0.36388799999999999</v>
      </c>
      <c r="D109" s="15">
        <v>-0.25911200000000001</v>
      </c>
      <c r="E109" s="15">
        <v>1.41248</v>
      </c>
      <c r="F109" s="15">
        <v>2.7034790000000002</v>
      </c>
      <c r="G109" s="15">
        <v>-1.0002679999999999</v>
      </c>
      <c r="H109" s="15">
        <v>2.411095</v>
      </c>
      <c r="I109" s="15">
        <v>3.2967580000000001</v>
      </c>
      <c r="J109" s="15">
        <v>2.3526820000000002</v>
      </c>
      <c r="K109" s="15">
        <v>-1.1717120000000001</v>
      </c>
      <c r="L109" s="15">
        <v>-9.0286000000000005E-2</v>
      </c>
      <c r="M109" s="15">
        <v>0.69045599999999996</v>
      </c>
      <c r="N109" s="15">
        <v>-2.6198769999999998</v>
      </c>
      <c r="O109" s="15">
        <v>-2.6160929999999998</v>
      </c>
      <c r="P109" s="15">
        <v>-4.4642299999999997</v>
      </c>
      <c r="Q109" s="15">
        <v>-1.9263030000000001</v>
      </c>
      <c r="R109" s="15">
        <v>-2.3793470000000001</v>
      </c>
      <c r="S109" s="15">
        <v>-0.15673599999999999</v>
      </c>
      <c r="T109" s="15">
        <v>0.61051100000000003</v>
      </c>
      <c r="U109" s="15">
        <v>0.78281699999999999</v>
      </c>
      <c r="V109" s="15">
        <v>-1.0443990000000001</v>
      </c>
      <c r="W109" s="15">
        <v>-1.4712670000000001</v>
      </c>
      <c r="X109" s="15">
        <v>-2.4615300000000002</v>
      </c>
      <c r="Y109" s="15">
        <v>-2.3730229999999999</v>
      </c>
      <c r="Z109" s="15">
        <v>-2.0874860000000002</v>
      </c>
      <c r="AA109" s="15">
        <v>-2.5580409999999998</v>
      </c>
      <c r="AB109" s="15">
        <v>3.0808140000000002</v>
      </c>
      <c r="AC109" s="15">
        <v>3.8984239999999999</v>
      </c>
      <c r="AD109" s="15">
        <v>5.3032810000000001</v>
      </c>
      <c r="AE109" s="15">
        <v>5.3164749999999996</v>
      </c>
      <c r="AF109" s="15">
        <v>2.6743030000000001</v>
      </c>
      <c r="AG109" s="15">
        <v>1.2520340000000001</v>
      </c>
      <c r="AH109" s="15">
        <v>5.2933709999999996</v>
      </c>
      <c r="AI109" s="15">
        <v>6.9934070000000004</v>
      </c>
      <c r="AJ109" s="15">
        <v>6.0732799999999996</v>
      </c>
      <c r="AK109" s="15">
        <v>6.505369</v>
      </c>
      <c r="AL109" s="15">
        <v>8.0924300000000002</v>
      </c>
      <c r="AM109" s="15">
        <v>7.50237</v>
      </c>
      <c r="AN109" s="15">
        <v>7.6160519999999998</v>
      </c>
      <c r="AO109" s="15">
        <v>8.9577969999999993</v>
      </c>
      <c r="AP109" s="15">
        <v>10.073703</v>
      </c>
      <c r="AQ109" s="15">
        <v>6.6476670000000002</v>
      </c>
      <c r="AR109" s="15">
        <v>6.4977280000000004</v>
      </c>
      <c r="AS109" s="15">
        <v>3.4398240000000002</v>
      </c>
      <c r="AT109" s="15">
        <v>4.4880329999999997</v>
      </c>
      <c r="AU109" s="15">
        <v>4.6954799999999999</v>
      </c>
      <c r="AV109" s="15">
        <v>4.3075780000000004</v>
      </c>
      <c r="AW109" s="15">
        <v>2.066195</v>
      </c>
      <c r="AX109" s="15">
        <v>4.5196639999999997</v>
      </c>
      <c r="AY109" s="15">
        <v>5.7378359999999997</v>
      </c>
      <c r="AZ109" s="15">
        <v>4.9182670000000002</v>
      </c>
      <c r="BA109" s="15">
        <v>7.0857760000000001</v>
      </c>
      <c r="BB109" s="15">
        <v>8.6110419999999994</v>
      </c>
      <c r="BC109" s="15">
        <v>7.1460499999999998</v>
      </c>
      <c r="BD109" s="15">
        <v>3.5343249999999999</v>
      </c>
      <c r="BE109" s="15">
        <v>5.6219869999999998</v>
      </c>
      <c r="BF109" s="15">
        <v>6.6243759999999998</v>
      </c>
      <c r="BG109" s="15">
        <v>7.7490290000000002</v>
      </c>
      <c r="BH109" s="15">
        <v>5.0478430000000003</v>
      </c>
      <c r="BI109" s="15">
        <v>2.1320199999999998</v>
      </c>
      <c r="BJ109" s="15">
        <v>-0.67842499999999994</v>
      </c>
      <c r="BK109" s="15">
        <v>1.7772600000000001</v>
      </c>
      <c r="BL109" s="15">
        <v>2.125076</v>
      </c>
      <c r="BM109" s="15">
        <v>3.8659080000000001</v>
      </c>
      <c r="BN109" s="15">
        <v>6.8765460000000003</v>
      </c>
      <c r="BO109" s="15">
        <v>3.2477879999999999</v>
      </c>
      <c r="BP109" s="15">
        <v>2.0677150000000002</v>
      </c>
      <c r="BQ109" s="15">
        <v>2.0677150000000002</v>
      </c>
      <c r="BR109" s="15">
        <v>2.0677150000000002</v>
      </c>
      <c r="BS109" s="15">
        <v>2.0677150000000002</v>
      </c>
      <c r="BT109" s="15">
        <v>2.0677150000000002</v>
      </c>
      <c r="BU109" s="15">
        <v>2.0677150000000002</v>
      </c>
      <c r="BV109" s="15">
        <v>2.0677150000000002</v>
      </c>
      <c r="BW109" s="15">
        <v>2.0677150000000002</v>
      </c>
      <c r="BX109" s="15">
        <v>2.0677150000000002</v>
      </c>
      <c r="BY109" s="15">
        <v>2.0677150000000002</v>
      </c>
      <c r="BZ109" s="15">
        <v>2.0677150000000002</v>
      </c>
      <c r="CA109" s="15">
        <v>2.0677150000000002</v>
      </c>
      <c r="CB109" s="15">
        <v>2.0677150000000002</v>
      </c>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c r="DB109" s="15"/>
      <c r="DC109" s="15"/>
      <c r="DD109" s="15"/>
      <c r="DE109" s="15"/>
      <c r="DF109" s="15"/>
      <c r="DG109" s="15"/>
      <c r="DH109" s="15"/>
      <c r="DI109" s="15"/>
      <c r="DJ109" s="15"/>
      <c r="DK109" s="15"/>
      <c r="DL109" s="15"/>
      <c r="DM109" s="15"/>
      <c r="DN109" s="15"/>
      <c r="DO109" s="15"/>
      <c r="DP109" s="15"/>
      <c r="DQ109" s="15"/>
      <c r="DR109" s="15"/>
      <c r="DS109" s="15"/>
      <c r="DT109" s="15"/>
      <c r="DU109" s="15"/>
      <c r="DV109" s="15"/>
      <c r="DW109" s="15"/>
      <c r="DX109" s="15"/>
      <c r="DY109" s="15"/>
      <c r="DZ109" s="15"/>
      <c r="EA109" s="15"/>
      <c r="EB109" s="15"/>
      <c r="EC109" s="15"/>
      <c r="ED109" s="15"/>
      <c r="EE109" s="15"/>
      <c r="EF109" s="15"/>
      <c r="EG109" s="15"/>
      <c r="EH109" s="15"/>
      <c r="EI109" s="15"/>
      <c r="EJ109" s="15"/>
      <c r="EK109" s="15"/>
      <c r="EL109" s="15"/>
      <c r="EM109" s="15"/>
      <c r="EN109" s="15"/>
      <c r="EO109" s="15"/>
      <c r="EP109" s="15"/>
      <c r="EQ109" s="15"/>
      <c r="ER109" s="15"/>
      <c r="ES109" s="15"/>
      <c r="ET109" s="15"/>
      <c r="EU109" s="15"/>
      <c r="EV109" s="15"/>
      <c r="EW109" s="15"/>
      <c r="EX109" s="15"/>
      <c r="EY109" s="15"/>
      <c r="EZ109" s="15"/>
      <c r="FA109" s="15"/>
      <c r="FB109" s="15"/>
      <c r="FC109" s="15"/>
      <c r="FD109" s="15"/>
      <c r="FE109" s="15"/>
      <c r="FF109" s="15"/>
      <c r="FG109" s="15"/>
      <c r="FH109" s="15"/>
      <c r="FI109" s="15"/>
      <c r="FJ109" s="15"/>
      <c r="FK109" s="15"/>
      <c r="FL109" s="15"/>
      <c r="FM109" s="15"/>
      <c r="FN109" s="15"/>
      <c r="FO109" s="15"/>
      <c r="FP109" s="15"/>
      <c r="FQ109" s="15"/>
      <c r="FR109" s="15"/>
      <c r="FS109" s="15"/>
      <c r="FT109" s="15"/>
      <c r="FU109" s="15"/>
      <c r="FV109" s="15"/>
      <c r="FW109" s="15"/>
      <c r="FX109" s="15"/>
      <c r="FY109" s="15"/>
      <c r="FZ109" s="15"/>
      <c r="GA109" s="15"/>
      <c r="GB109" s="15"/>
      <c r="GC109" s="15"/>
      <c r="GD109" s="15"/>
      <c r="GE109" s="15"/>
      <c r="GF109" s="15"/>
      <c r="GG109" s="15"/>
      <c r="GH109" s="15"/>
      <c r="GI109" s="15"/>
      <c r="GJ109" s="15"/>
      <c r="GK109" s="15"/>
      <c r="GL109" s="15"/>
      <c r="GM109" s="15"/>
      <c r="GN109" s="15"/>
      <c r="GO109" s="15"/>
      <c r="GP109" s="15"/>
      <c r="GQ109" s="15"/>
      <c r="GR109" s="15"/>
      <c r="GS109" s="15"/>
      <c r="GT109" s="15"/>
      <c r="GU109" s="15"/>
      <c r="GV109" s="15"/>
      <c r="GW109" s="15"/>
      <c r="GX109" s="15"/>
      <c r="GY109" s="15"/>
      <c r="GZ109" s="15"/>
      <c r="HA109" s="15"/>
      <c r="HB109" s="15"/>
      <c r="HC109" s="15"/>
      <c r="HD109" s="15"/>
      <c r="HE109" s="15"/>
      <c r="HF109" s="15"/>
      <c r="HG109" s="15"/>
      <c r="HH109" s="15"/>
      <c r="HI109" s="15"/>
      <c r="HJ109" s="15"/>
      <c r="HK109" s="15"/>
      <c r="HL109" s="15"/>
      <c r="HM109" s="15"/>
      <c r="HN109" s="15"/>
      <c r="HO109" s="15"/>
      <c r="HP109" s="15"/>
      <c r="HQ109" s="15"/>
      <c r="HR109" s="15"/>
      <c r="HS109" s="15"/>
      <c r="HT109" s="15"/>
      <c r="HU109" s="15"/>
      <c r="HV109" s="15"/>
      <c r="HW109" s="15"/>
      <c r="HX109" s="15"/>
      <c r="HY109" s="15"/>
    </row>
    <row r="110" spans="1:233">
      <c r="A110" s="15">
        <v>1.092546</v>
      </c>
      <c r="B110" s="15">
        <v>-2.1846540000000001</v>
      </c>
      <c r="C110" s="15">
        <v>-4.4002460000000001</v>
      </c>
      <c r="D110" s="15">
        <v>-5.1316560000000004</v>
      </c>
      <c r="E110" s="15">
        <v>-2.952623</v>
      </c>
      <c r="F110" s="15">
        <v>-0.12931500000000001</v>
      </c>
      <c r="G110" s="15">
        <v>-0.78660399999999997</v>
      </c>
      <c r="H110" s="15">
        <v>-4.8621720000000002</v>
      </c>
      <c r="I110" s="15">
        <v>-5.3207139999999997</v>
      </c>
      <c r="J110" s="15">
        <v>-7.707452</v>
      </c>
      <c r="K110" s="15">
        <v>-7.1662869999999996</v>
      </c>
      <c r="L110" s="15">
        <v>-2.9871650000000001</v>
      </c>
      <c r="M110" s="15">
        <v>-2.674833</v>
      </c>
      <c r="N110" s="15">
        <v>-1.0634539999999999</v>
      </c>
      <c r="O110" s="15">
        <v>-2.2216420000000001</v>
      </c>
      <c r="P110" s="15">
        <v>-0.52156100000000005</v>
      </c>
      <c r="Q110" s="15">
        <v>0.60030799999999995</v>
      </c>
      <c r="R110" s="15">
        <v>0.31738699999999997</v>
      </c>
      <c r="S110" s="15">
        <v>1.479109</v>
      </c>
      <c r="T110" s="15">
        <v>4.2342930000000001</v>
      </c>
      <c r="U110" s="15">
        <v>3.0332849999999998</v>
      </c>
      <c r="V110" s="15">
        <v>1.6010899999999999</v>
      </c>
      <c r="W110" s="15">
        <v>3.2339630000000001</v>
      </c>
      <c r="X110" s="15">
        <v>2.0851739999999999</v>
      </c>
      <c r="Y110" s="15">
        <v>4.0932620000000002</v>
      </c>
      <c r="Z110" s="15">
        <v>2.9612970000000001</v>
      </c>
      <c r="AA110" s="15">
        <v>1.940674</v>
      </c>
      <c r="AB110" s="15">
        <v>0.88739199999999996</v>
      </c>
      <c r="AC110" s="15">
        <v>-2.1225520000000002</v>
      </c>
      <c r="AD110" s="15">
        <v>3.3794840000000002</v>
      </c>
      <c r="AE110" s="15">
        <v>3.364039</v>
      </c>
      <c r="AF110" s="15">
        <v>5.6788410000000002</v>
      </c>
      <c r="AG110" s="15">
        <v>7.5623930000000001</v>
      </c>
      <c r="AH110" s="15">
        <v>8.6962189999999993</v>
      </c>
      <c r="AI110" s="15">
        <v>6.7967829999999996</v>
      </c>
      <c r="AJ110" s="15">
        <v>5.781371</v>
      </c>
      <c r="AK110" s="15">
        <v>1.9245650000000001</v>
      </c>
      <c r="AL110" s="15">
        <v>-0.117308</v>
      </c>
      <c r="AM110" s="15">
        <v>-0.64585700000000001</v>
      </c>
      <c r="AN110" s="15">
        <v>-3.0322</v>
      </c>
      <c r="AO110" s="15">
        <v>-4.6077019999999997</v>
      </c>
      <c r="AP110" s="15">
        <v>-2.534036</v>
      </c>
      <c r="AQ110" s="15">
        <v>-1.4042699999999999</v>
      </c>
      <c r="AR110" s="15">
        <v>7.2765999999999997E-2</v>
      </c>
      <c r="AS110" s="15">
        <v>-1.6796139999999999</v>
      </c>
      <c r="AT110" s="15">
        <v>-0.83993200000000001</v>
      </c>
      <c r="AU110" s="15">
        <v>4.9837389999999999</v>
      </c>
      <c r="AV110" s="15">
        <v>1.5503389999999999</v>
      </c>
      <c r="AW110" s="15">
        <v>-2.158004</v>
      </c>
      <c r="AX110" s="15">
        <v>-6.5962680000000002</v>
      </c>
      <c r="AY110" s="15">
        <v>-3.099202</v>
      </c>
      <c r="AZ110" s="15">
        <v>-6.9093470000000003</v>
      </c>
      <c r="BA110" s="15">
        <v>-4.3205429999999998</v>
      </c>
      <c r="BB110" s="15">
        <v>-10.486777</v>
      </c>
      <c r="BC110" s="15">
        <v>-9.207535</v>
      </c>
      <c r="BD110" s="15">
        <v>-7.5118109999999998</v>
      </c>
      <c r="BE110" s="15">
        <v>-3.9967920000000001</v>
      </c>
      <c r="BF110" s="15">
        <v>1.1172869999999999</v>
      </c>
      <c r="BG110" s="15">
        <v>2.9105500000000002</v>
      </c>
      <c r="BH110" s="15">
        <v>6.1986720000000002</v>
      </c>
      <c r="BI110" s="15">
        <v>5.5089699999999997</v>
      </c>
      <c r="BJ110" s="15">
        <v>5.3780320000000001</v>
      </c>
      <c r="BK110" s="15">
        <v>6.0899799999999997</v>
      </c>
      <c r="BL110" s="15">
        <v>6.298775</v>
      </c>
      <c r="BM110" s="15">
        <v>7.5327710000000003</v>
      </c>
      <c r="BN110" s="15">
        <v>1.5720229999999999</v>
      </c>
      <c r="BO110" s="15">
        <v>1.1583669999999999</v>
      </c>
      <c r="BP110" s="15">
        <v>-3.1031740000000001</v>
      </c>
      <c r="BQ110" s="15">
        <v>-3.1031740000000001</v>
      </c>
      <c r="BR110" s="15">
        <v>-3.1031740000000001</v>
      </c>
      <c r="BS110" s="15">
        <v>-3.1031740000000001</v>
      </c>
      <c r="BT110" s="15">
        <v>-3.1031740000000001</v>
      </c>
      <c r="BU110" s="15">
        <v>-3.1031740000000001</v>
      </c>
      <c r="BV110" s="15">
        <v>-3.1031740000000001</v>
      </c>
      <c r="BW110" s="15">
        <v>-3.1031740000000001</v>
      </c>
      <c r="BX110" s="15">
        <v>-3.1031740000000001</v>
      </c>
      <c r="BY110" s="15">
        <v>-3.1031740000000001</v>
      </c>
      <c r="BZ110" s="15">
        <v>-3.1031740000000001</v>
      </c>
      <c r="CA110" s="15">
        <v>-3.1031740000000001</v>
      </c>
      <c r="CB110" s="15">
        <v>-3.1031740000000001</v>
      </c>
      <c r="CC110" s="15"/>
      <c r="CD110" s="15"/>
      <c r="CE110" s="15"/>
      <c r="CF110" s="15"/>
      <c r="CG110" s="15"/>
      <c r="CH110" s="15"/>
      <c r="CI110" s="15"/>
      <c r="CJ110" s="15"/>
      <c r="CK110" s="15"/>
      <c r="CL110" s="15"/>
      <c r="CM110" s="15"/>
      <c r="CN110" s="15"/>
      <c r="CO110" s="15"/>
      <c r="CP110" s="15"/>
      <c r="CQ110" s="15"/>
      <c r="CR110" s="15"/>
      <c r="CS110" s="15"/>
      <c r="CT110" s="15"/>
      <c r="CU110" s="15"/>
      <c r="CV110" s="15"/>
      <c r="CW110" s="15"/>
      <c r="CX110" s="15"/>
      <c r="CY110" s="15"/>
      <c r="CZ110" s="15"/>
      <c r="DA110" s="15"/>
      <c r="DB110" s="15"/>
      <c r="DC110" s="15"/>
      <c r="DD110" s="15"/>
      <c r="DE110" s="15"/>
      <c r="DF110" s="15"/>
      <c r="DG110" s="15"/>
      <c r="DH110" s="15"/>
      <c r="DI110" s="15"/>
      <c r="DJ110" s="15"/>
      <c r="DK110" s="15"/>
      <c r="DL110" s="15"/>
      <c r="DM110" s="15"/>
      <c r="DN110" s="15"/>
      <c r="DO110" s="15"/>
      <c r="DP110" s="15"/>
      <c r="DQ110" s="15"/>
      <c r="DR110" s="15"/>
      <c r="DS110" s="15"/>
      <c r="DT110" s="15"/>
      <c r="DU110" s="15"/>
      <c r="DV110" s="15"/>
      <c r="DW110" s="15"/>
      <c r="DX110" s="15"/>
      <c r="DY110" s="15"/>
      <c r="DZ110" s="15"/>
      <c r="EA110" s="15"/>
      <c r="EB110" s="15"/>
      <c r="EC110" s="15"/>
      <c r="ED110" s="15"/>
      <c r="EE110" s="15"/>
      <c r="EF110" s="15"/>
      <c r="EG110" s="15"/>
      <c r="EH110" s="15"/>
      <c r="EI110" s="15"/>
      <c r="EJ110" s="15"/>
      <c r="EK110" s="15"/>
      <c r="EL110" s="15"/>
      <c r="EM110" s="15"/>
      <c r="EN110" s="15"/>
      <c r="EO110" s="15"/>
      <c r="EP110" s="15"/>
      <c r="EQ110" s="15"/>
      <c r="ER110" s="15"/>
      <c r="ES110" s="15"/>
      <c r="ET110" s="15"/>
      <c r="EU110" s="15"/>
      <c r="EV110" s="15"/>
      <c r="EW110" s="15"/>
      <c r="EX110" s="15"/>
      <c r="EY110" s="15"/>
      <c r="EZ110" s="15"/>
      <c r="FA110" s="15"/>
      <c r="FB110" s="15"/>
      <c r="FC110" s="15"/>
      <c r="FD110" s="15"/>
      <c r="FE110" s="15"/>
      <c r="FF110" s="15"/>
      <c r="FG110" s="15"/>
      <c r="FH110" s="15"/>
      <c r="FI110" s="15"/>
      <c r="FJ110" s="15"/>
      <c r="FK110" s="15"/>
      <c r="FL110" s="15"/>
      <c r="FM110" s="15"/>
      <c r="FN110" s="15"/>
      <c r="FO110" s="15"/>
      <c r="FP110" s="15"/>
      <c r="FQ110" s="15"/>
      <c r="FR110" s="15"/>
      <c r="FS110" s="15"/>
      <c r="FT110" s="15"/>
      <c r="FU110" s="15"/>
      <c r="FV110" s="15"/>
      <c r="FW110" s="15"/>
      <c r="FX110" s="15"/>
      <c r="FY110" s="15"/>
      <c r="FZ110" s="15"/>
      <c r="GA110" s="15"/>
      <c r="GB110" s="15"/>
      <c r="GC110" s="15"/>
      <c r="GD110" s="15"/>
      <c r="GE110" s="15"/>
      <c r="GF110" s="15"/>
      <c r="GG110" s="15"/>
      <c r="GH110" s="15"/>
      <c r="GI110" s="15"/>
      <c r="GJ110" s="15"/>
      <c r="GK110" s="15"/>
      <c r="GL110" s="15"/>
      <c r="GM110" s="15"/>
      <c r="GN110" s="15"/>
      <c r="GO110" s="15"/>
      <c r="GP110" s="15"/>
      <c r="GQ110" s="15"/>
      <c r="GR110" s="15"/>
      <c r="GS110" s="15"/>
      <c r="GT110" s="15"/>
      <c r="GU110" s="15"/>
      <c r="GV110" s="15"/>
      <c r="GW110" s="15"/>
      <c r="GX110" s="15"/>
      <c r="GY110" s="15"/>
      <c r="GZ110" s="15"/>
      <c r="HA110" s="15"/>
      <c r="HB110" s="15"/>
      <c r="HC110" s="15"/>
      <c r="HD110" s="15"/>
      <c r="HE110" s="15"/>
      <c r="HF110" s="15"/>
      <c r="HG110" s="15"/>
      <c r="HH110" s="15"/>
      <c r="HI110" s="15"/>
      <c r="HJ110" s="15"/>
      <c r="HK110" s="15"/>
      <c r="HL110" s="15"/>
      <c r="HM110" s="15"/>
      <c r="HN110" s="15"/>
      <c r="HO110" s="15"/>
      <c r="HP110" s="15"/>
      <c r="HQ110" s="15"/>
      <c r="HR110" s="15"/>
      <c r="HS110" s="15"/>
      <c r="HT110" s="15"/>
      <c r="HU110" s="15"/>
      <c r="HV110" s="15"/>
      <c r="HW110" s="15"/>
      <c r="HX110" s="15"/>
      <c r="HY110" s="15"/>
    </row>
    <row r="111" spans="1:233">
      <c r="A111" s="15">
        <v>-4.970688</v>
      </c>
      <c r="B111" s="15">
        <v>-4.3670309999999999</v>
      </c>
      <c r="C111" s="15">
        <v>-2.3726729999999998</v>
      </c>
      <c r="D111" s="15">
        <v>0.72660199999999997</v>
      </c>
      <c r="E111" s="15">
        <v>-4.4910310000000004</v>
      </c>
      <c r="F111" s="15">
        <v>-2.3889619999999998</v>
      </c>
      <c r="G111" s="15">
        <v>-3.9497520000000002</v>
      </c>
      <c r="H111" s="15">
        <v>-3.484089</v>
      </c>
      <c r="I111" s="15">
        <v>1.3444400000000001</v>
      </c>
      <c r="J111" s="15">
        <v>-2.3029459999999999</v>
      </c>
      <c r="K111" s="15">
        <v>-2.4476909999999998</v>
      </c>
      <c r="L111" s="15">
        <v>-4.8378999999999998E-2</v>
      </c>
      <c r="M111" s="15">
        <v>-1.1629240000000001</v>
      </c>
      <c r="N111" s="15">
        <v>-3.8543080000000001</v>
      </c>
      <c r="O111" s="15">
        <v>-1.7389669999999999</v>
      </c>
      <c r="P111" s="15">
        <v>-2.291747</v>
      </c>
      <c r="Q111" s="15">
        <v>-3.197238</v>
      </c>
      <c r="R111" s="15">
        <v>-7.392792</v>
      </c>
      <c r="S111" s="15">
        <v>-8.1922230000000003</v>
      </c>
      <c r="T111" s="15">
        <v>-6.4200229999999996</v>
      </c>
      <c r="U111" s="15">
        <v>-4.8501289999999999</v>
      </c>
      <c r="V111" s="15">
        <v>-0.16680400000000001</v>
      </c>
      <c r="W111" s="15">
        <v>-2.9243290000000002</v>
      </c>
      <c r="X111" s="15">
        <v>-4.6329180000000001</v>
      </c>
      <c r="Y111" s="15">
        <v>-0.90431399999999995</v>
      </c>
      <c r="Z111" s="15">
        <v>-4.3444000000000003</v>
      </c>
      <c r="AA111" s="15">
        <v>1.85422</v>
      </c>
      <c r="AB111" s="15">
        <v>1.5320100000000001</v>
      </c>
      <c r="AC111" s="15">
        <v>-3.950574</v>
      </c>
      <c r="AD111" s="15">
        <v>-4.3569240000000002</v>
      </c>
      <c r="AE111" s="15">
        <v>-5.3378959999999998</v>
      </c>
      <c r="AF111" s="15">
        <v>-7.8495670000000004</v>
      </c>
      <c r="AG111" s="15">
        <v>-9.2513810000000003</v>
      </c>
      <c r="AH111" s="15">
        <v>-6.3827410000000002</v>
      </c>
      <c r="AI111" s="15">
        <v>-5.6569799999999999</v>
      </c>
      <c r="AJ111" s="15">
        <v>-4.775455</v>
      </c>
      <c r="AK111" s="15">
        <v>-0.61738499999999996</v>
      </c>
      <c r="AL111" s="15">
        <v>0.46249699999999999</v>
      </c>
      <c r="AM111" s="15">
        <v>-1.2843800000000001</v>
      </c>
      <c r="AN111" s="15">
        <v>-1.6108290000000001</v>
      </c>
      <c r="AO111" s="15">
        <v>-0.65454800000000002</v>
      </c>
      <c r="AP111" s="15">
        <v>-4.3312090000000003</v>
      </c>
      <c r="AQ111" s="15">
        <v>-0.23536299999999999</v>
      </c>
      <c r="AR111" s="15">
        <v>1.2761960000000001</v>
      </c>
      <c r="AS111" s="15">
        <v>-1.9073990000000001</v>
      </c>
      <c r="AT111" s="15">
        <v>0.51957100000000001</v>
      </c>
      <c r="AU111" s="15">
        <v>-0.93339300000000003</v>
      </c>
      <c r="AV111" s="15">
        <v>0.32874399999999998</v>
      </c>
      <c r="AW111" s="15">
        <v>-1.02213</v>
      </c>
      <c r="AX111" s="15">
        <v>-4.1398609999999998</v>
      </c>
      <c r="AY111" s="15">
        <v>-1.639864</v>
      </c>
      <c r="AZ111" s="15">
        <v>-3.030513</v>
      </c>
      <c r="BA111" s="15">
        <v>-1.0534950000000001</v>
      </c>
      <c r="BB111" s="15">
        <v>-0.43948900000000002</v>
      </c>
      <c r="BC111" s="15">
        <v>1.456048</v>
      </c>
      <c r="BD111" s="15">
        <v>1.807534</v>
      </c>
      <c r="BE111" s="15">
        <v>-0.99590900000000004</v>
      </c>
      <c r="BF111" s="15">
        <v>0.22151100000000001</v>
      </c>
      <c r="BG111" s="15">
        <v>-1.0956509999999999</v>
      </c>
      <c r="BH111" s="15">
        <v>-0.139094</v>
      </c>
      <c r="BI111" s="15">
        <v>2.5827520000000002</v>
      </c>
      <c r="BJ111" s="15">
        <v>5.0650409999999999</v>
      </c>
      <c r="BK111" s="15">
        <v>8.5021839999999997</v>
      </c>
      <c r="BL111" s="15">
        <v>6.3170669999999998</v>
      </c>
      <c r="BM111" s="15">
        <v>1.9727049999999999</v>
      </c>
      <c r="BN111" s="15">
        <v>0.34424500000000002</v>
      </c>
      <c r="BO111" s="15">
        <v>3.3382740000000002</v>
      </c>
      <c r="BP111" s="15">
        <v>3.6933910000000001</v>
      </c>
      <c r="BQ111" s="15">
        <v>3.6933910000000001</v>
      </c>
      <c r="BR111" s="15">
        <v>3.6933910000000001</v>
      </c>
      <c r="BS111" s="15">
        <v>3.6933910000000001</v>
      </c>
      <c r="BT111" s="15">
        <v>3.6933910000000001</v>
      </c>
      <c r="BU111" s="15">
        <v>3.6933910000000001</v>
      </c>
      <c r="BV111" s="15">
        <v>3.6933910000000001</v>
      </c>
      <c r="BW111" s="15">
        <v>3.6933910000000001</v>
      </c>
      <c r="BX111" s="15">
        <v>3.6933910000000001</v>
      </c>
      <c r="BY111" s="15">
        <v>3.6933910000000001</v>
      </c>
      <c r="BZ111" s="15">
        <v>3.6933910000000001</v>
      </c>
      <c r="CA111" s="15">
        <v>3.6933910000000001</v>
      </c>
      <c r="CB111" s="15">
        <v>3.6933910000000001</v>
      </c>
      <c r="CC111" s="15"/>
      <c r="CD111" s="15"/>
      <c r="CE111" s="15"/>
      <c r="CF111" s="15"/>
      <c r="CG111" s="15"/>
      <c r="CH111" s="15"/>
      <c r="CI111" s="15"/>
      <c r="CJ111" s="15"/>
      <c r="CK111" s="15"/>
      <c r="CL111" s="15"/>
      <c r="CM111" s="15"/>
      <c r="CN111" s="15"/>
      <c r="CO111" s="15"/>
      <c r="CP111" s="15"/>
      <c r="CQ111" s="15"/>
      <c r="CR111" s="15"/>
      <c r="CS111" s="15"/>
      <c r="CT111" s="15"/>
      <c r="CU111" s="15"/>
      <c r="CV111" s="15"/>
      <c r="CW111" s="15"/>
      <c r="CX111" s="15"/>
      <c r="CY111" s="15"/>
      <c r="CZ111" s="15"/>
      <c r="DA111" s="15"/>
      <c r="DB111" s="15"/>
      <c r="DC111" s="15"/>
      <c r="DD111" s="15"/>
      <c r="DE111" s="15"/>
      <c r="DF111" s="15"/>
      <c r="DG111" s="15"/>
      <c r="DH111" s="15"/>
      <c r="DI111" s="15"/>
      <c r="DJ111" s="15"/>
      <c r="DK111" s="15"/>
      <c r="DL111" s="15"/>
      <c r="DM111" s="15"/>
      <c r="DN111" s="15"/>
      <c r="DO111" s="15"/>
      <c r="DP111" s="15"/>
      <c r="DQ111" s="15"/>
      <c r="DR111" s="15"/>
      <c r="DS111" s="15"/>
      <c r="DT111" s="15"/>
      <c r="DU111" s="15"/>
      <c r="DV111" s="15"/>
      <c r="DW111" s="15"/>
      <c r="DX111" s="15"/>
      <c r="DY111" s="15"/>
      <c r="DZ111" s="15"/>
      <c r="EA111" s="15"/>
      <c r="EB111" s="15"/>
      <c r="EC111" s="15"/>
      <c r="ED111" s="15"/>
      <c r="EE111" s="15"/>
      <c r="EF111" s="15"/>
      <c r="EG111" s="15"/>
      <c r="EH111" s="15"/>
      <c r="EI111" s="15"/>
      <c r="EJ111" s="15"/>
      <c r="EK111" s="15"/>
      <c r="EL111" s="15"/>
      <c r="EM111" s="15"/>
      <c r="EN111" s="15"/>
      <c r="EO111" s="15"/>
      <c r="EP111" s="15"/>
      <c r="EQ111" s="15"/>
      <c r="ER111" s="15"/>
      <c r="ES111" s="15"/>
      <c r="ET111" s="15"/>
      <c r="EU111" s="15"/>
      <c r="EV111" s="15"/>
      <c r="EW111" s="15"/>
      <c r="EX111" s="15"/>
      <c r="EY111" s="15"/>
      <c r="EZ111" s="15"/>
      <c r="FA111" s="15"/>
      <c r="FB111" s="15"/>
      <c r="FC111" s="15"/>
      <c r="FD111" s="15"/>
      <c r="FE111" s="15"/>
      <c r="FF111" s="15"/>
      <c r="FG111" s="15"/>
      <c r="FH111" s="15"/>
      <c r="FI111" s="15"/>
      <c r="FJ111" s="15"/>
      <c r="FK111" s="15"/>
      <c r="FL111" s="15"/>
      <c r="FM111" s="15"/>
      <c r="FN111" s="15"/>
      <c r="FO111" s="15"/>
      <c r="FP111" s="15"/>
      <c r="FQ111" s="15"/>
      <c r="FR111" s="15"/>
      <c r="FS111" s="15"/>
      <c r="FT111" s="15"/>
      <c r="FU111" s="15"/>
      <c r="FV111" s="15"/>
      <c r="FW111" s="15"/>
      <c r="FX111" s="15"/>
      <c r="FY111" s="15"/>
      <c r="FZ111" s="15"/>
      <c r="GA111" s="15"/>
      <c r="GB111" s="15"/>
      <c r="GC111" s="15"/>
      <c r="GD111" s="15"/>
      <c r="GE111" s="15"/>
      <c r="GF111" s="15"/>
      <c r="GG111" s="15"/>
      <c r="GH111" s="15"/>
      <c r="GI111" s="15"/>
      <c r="GJ111" s="15"/>
      <c r="GK111" s="15"/>
      <c r="GL111" s="15"/>
      <c r="GM111" s="15"/>
      <c r="GN111" s="15"/>
      <c r="GO111" s="15"/>
      <c r="GP111" s="15"/>
      <c r="GQ111" s="15"/>
      <c r="GR111" s="15"/>
      <c r="GS111" s="15"/>
      <c r="GT111" s="15"/>
      <c r="GU111" s="15"/>
      <c r="GV111" s="15"/>
      <c r="GW111" s="15"/>
      <c r="GX111" s="15"/>
      <c r="GY111" s="15"/>
      <c r="GZ111" s="15"/>
      <c r="HA111" s="15"/>
      <c r="HB111" s="15"/>
      <c r="HC111" s="15"/>
      <c r="HD111" s="15"/>
      <c r="HE111" s="15"/>
      <c r="HF111" s="15"/>
      <c r="HG111" s="15"/>
      <c r="HH111" s="15"/>
      <c r="HI111" s="15"/>
      <c r="HJ111" s="15"/>
      <c r="HK111" s="15"/>
      <c r="HL111" s="15"/>
      <c r="HM111" s="15"/>
      <c r="HN111" s="15"/>
      <c r="HO111" s="15"/>
      <c r="HP111" s="15"/>
      <c r="HQ111" s="15"/>
      <c r="HR111" s="15"/>
      <c r="HS111" s="15"/>
      <c r="HT111" s="15"/>
      <c r="HU111" s="15"/>
      <c r="HV111" s="15"/>
      <c r="HW111" s="15"/>
      <c r="HX111" s="15"/>
      <c r="HY111" s="15"/>
    </row>
    <row r="112" spans="1:233">
      <c r="A112" s="15">
        <v>-2.2513260000000002</v>
      </c>
      <c r="B112" s="15">
        <v>1.2075290000000001</v>
      </c>
      <c r="C112" s="15">
        <v>2.5665650000000002</v>
      </c>
      <c r="D112" s="15">
        <v>-0.321797</v>
      </c>
      <c r="E112" s="15">
        <v>1.031814</v>
      </c>
      <c r="F112" s="15">
        <v>3.5370110000000001</v>
      </c>
      <c r="G112" s="15">
        <v>0.51082499999999997</v>
      </c>
      <c r="H112" s="15">
        <v>-1.7184269999999999</v>
      </c>
      <c r="I112" s="15">
        <v>-0.60516999999999999</v>
      </c>
      <c r="J112" s="15">
        <v>-2.7492239999999999</v>
      </c>
      <c r="K112" s="15">
        <v>-2.5283690000000001</v>
      </c>
      <c r="L112" s="15">
        <v>-6.1835849999999999</v>
      </c>
      <c r="M112" s="15">
        <v>-2.6356869999999999</v>
      </c>
      <c r="N112" s="15">
        <v>-1.5747869999999999</v>
      </c>
      <c r="O112" s="15">
        <v>-2.2407659999999998</v>
      </c>
      <c r="P112" s="15">
        <v>1.7112179999999999</v>
      </c>
      <c r="Q112" s="15">
        <v>1.1791450000000001</v>
      </c>
      <c r="R112" s="15">
        <v>1.4042650000000001</v>
      </c>
      <c r="S112" s="15">
        <v>-0.224576</v>
      </c>
      <c r="T112" s="15">
        <v>1.3536809999999999</v>
      </c>
      <c r="U112" s="15">
        <v>1.775183</v>
      </c>
      <c r="V112" s="15">
        <v>0.42814400000000002</v>
      </c>
      <c r="W112" s="15">
        <v>-2.5310280000000001</v>
      </c>
      <c r="X112" s="15">
        <v>-3.1403850000000002</v>
      </c>
      <c r="Y112" s="15">
        <v>-6.2147259999999998</v>
      </c>
      <c r="Z112" s="15">
        <v>-7.3468359999999997</v>
      </c>
      <c r="AA112" s="15">
        <v>-5.7626869999999997</v>
      </c>
      <c r="AB112" s="15">
        <v>-4.7128909999999999</v>
      </c>
      <c r="AC112" s="15">
        <v>-7.0931350000000002</v>
      </c>
      <c r="AD112" s="15">
        <v>-1.2972809999999999</v>
      </c>
      <c r="AE112" s="15">
        <v>-0.38400600000000001</v>
      </c>
      <c r="AF112" s="15">
        <v>-0.68293400000000004</v>
      </c>
      <c r="AG112" s="15">
        <v>-0.158113</v>
      </c>
      <c r="AH112" s="15">
        <v>-3.4770880000000002</v>
      </c>
      <c r="AI112" s="15">
        <v>-0.18814500000000001</v>
      </c>
      <c r="AJ112" s="15">
        <v>-1.0031E-2</v>
      </c>
      <c r="AK112" s="15">
        <v>0.17619699999999999</v>
      </c>
      <c r="AL112" s="15">
        <v>2.6122350000000001</v>
      </c>
      <c r="AM112" s="15">
        <v>1.7058789999999999</v>
      </c>
      <c r="AN112" s="15">
        <v>3.9292349999999998</v>
      </c>
      <c r="AO112" s="15">
        <v>1.2960320000000001</v>
      </c>
      <c r="AP112" s="15">
        <v>1.141257</v>
      </c>
      <c r="AQ112" s="15">
        <v>3.4653209999999999</v>
      </c>
      <c r="AR112" s="15">
        <v>2.6181320000000001</v>
      </c>
      <c r="AS112" s="15">
        <v>2.8517290000000002</v>
      </c>
      <c r="AT112" s="15">
        <v>-3.3725170000000002</v>
      </c>
      <c r="AU112" s="15">
        <v>-1.9129210000000001</v>
      </c>
      <c r="AV112" s="15">
        <v>0.69391499999999995</v>
      </c>
      <c r="AW112" s="15">
        <v>-2.6362169999999998</v>
      </c>
      <c r="AX112" s="15">
        <v>-5.3180880000000004</v>
      </c>
      <c r="AY112" s="15">
        <v>-4.0758400000000004</v>
      </c>
      <c r="AZ112" s="15">
        <v>-0.255859</v>
      </c>
      <c r="BA112" s="15">
        <v>-3.7363019999999998</v>
      </c>
      <c r="BB112" s="15">
        <v>-1.060667</v>
      </c>
      <c r="BC112" s="15">
        <v>1.2256100000000001</v>
      </c>
      <c r="BD112" s="15">
        <v>2.7054670000000001</v>
      </c>
      <c r="BE112" s="15">
        <v>0.50918600000000003</v>
      </c>
      <c r="BF112" s="15">
        <v>-3.2488100000000002</v>
      </c>
      <c r="BG112" s="15">
        <v>-1.9081379999999999</v>
      </c>
      <c r="BH112" s="15">
        <v>1.327799</v>
      </c>
      <c r="BI112" s="15">
        <v>1.2306459999999999</v>
      </c>
      <c r="BJ112" s="15">
        <v>0.35403200000000001</v>
      </c>
      <c r="BK112" s="15">
        <v>0.84542300000000004</v>
      </c>
      <c r="BL112" s="15">
        <v>3.121966</v>
      </c>
      <c r="BM112" s="15">
        <v>1.2859849999999999</v>
      </c>
      <c r="BN112" s="15">
        <v>0.29409299999999999</v>
      </c>
      <c r="BO112" s="15">
        <v>1.759269</v>
      </c>
      <c r="BP112" s="15">
        <v>4.0015970000000003</v>
      </c>
      <c r="BQ112" s="15">
        <v>4.0015970000000003</v>
      </c>
      <c r="BR112" s="15">
        <v>4.0015970000000003</v>
      </c>
      <c r="BS112" s="15">
        <v>4.0015970000000003</v>
      </c>
      <c r="BT112" s="15">
        <v>4.0015970000000003</v>
      </c>
      <c r="BU112" s="15">
        <v>4.0015970000000003</v>
      </c>
      <c r="BV112" s="15">
        <v>4.0015970000000003</v>
      </c>
      <c r="BW112" s="15">
        <v>4.0015970000000003</v>
      </c>
      <c r="BX112" s="15">
        <v>4.0015970000000003</v>
      </c>
      <c r="BY112" s="15">
        <v>4.0015970000000003</v>
      </c>
      <c r="BZ112" s="15">
        <v>4.0015970000000003</v>
      </c>
      <c r="CA112" s="15">
        <v>4.0015970000000003</v>
      </c>
      <c r="CB112" s="15">
        <v>4.0015970000000003</v>
      </c>
      <c r="CC112" s="15"/>
      <c r="CD112" s="15"/>
      <c r="CE112" s="15"/>
      <c r="CF112" s="15"/>
      <c r="CG112" s="15"/>
      <c r="CH112" s="15"/>
      <c r="CI112" s="15"/>
      <c r="CJ112" s="15"/>
      <c r="CK112" s="15"/>
      <c r="CL112" s="15"/>
      <c r="CM112" s="15"/>
      <c r="CN112" s="15"/>
      <c r="CO112" s="15"/>
      <c r="CP112" s="15"/>
      <c r="CQ112" s="15"/>
      <c r="CR112" s="15"/>
      <c r="CS112" s="15"/>
      <c r="CT112" s="15"/>
      <c r="CU112" s="15"/>
      <c r="CV112" s="15"/>
      <c r="CW112" s="15"/>
      <c r="CX112" s="15"/>
      <c r="CY112" s="15"/>
      <c r="CZ112" s="15"/>
      <c r="DA112" s="15"/>
      <c r="DB112" s="15"/>
      <c r="DC112" s="15"/>
      <c r="DD112" s="15"/>
      <c r="DE112" s="15"/>
      <c r="DF112" s="15"/>
      <c r="DG112" s="15"/>
      <c r="DH112" s="15"/>
      <c r="DI112" s="15"/>
      <c r="DJ112" s="15"/>
      <c r="DK112" s="15"/>
      <c r="DL112" s="15"/>
      <c r="DM112" s="15"/>
      <c r="DN112" s="15"/>
      <c r="DO112" s="15"/>
      <c r="DP112" s="15"/>
      <c r="DQ112" s="15"/>
      <c r="DR112" s="15"/>
      <c r="DS112" s="15"/>
      <c r="DT112" s="15"/>
      <c r="DU112" s="15"/>
      <c r="DV112" s="15"/>
      <c r="DW112" s="15"/>
      <c r="DX112" s="15"/>
      <c r="DY112" s="15"/>
      <c r="DZ112" s="15"/>
      <c r="EA112" s="15"/>
      <c r="EB112" s="15"/>
      <c r="EC112" s="15"/>
      <c r="ED112" s="15"/>
      <c r="EE112" s="15"/>
      <c r="EF112" s="15"/>
      <c r="EG112" s="15"/>
      <c r="EH112" s="15"/>
      <c r="EI112" s="15"/>
      <c r="EJ112" s="15"/>
      <c r="EK112" s="15"/>
      <c r="EL112" s="15"/>
      <c r="EM112" s="15"/>
      <c r="EN112" s="15"/>
      <c r="EO112" s="15"/>
      <c r="EP112" s="15"/>
      <c r="EQ112" s="15"/>
      <c r="ER112" s="15"/>
      <c r="ES112" s="15"/>
      <c r="ET112" s="15"/>
      <c r="EU112" s="15"/>
      <c r="EV112" s="15"/>
      <c r="EW112" s="15"/>
      <c r="EX112" s="15"/>
      <c r="EY112" s="15"/>
      <c r="EZ112" s="15"/>
      <c r="FA112" s="15"/>
      <c r="FB112" s="15"/>
      <c r="FC112" s="15"/>
      <c r="FD112" s="15"/>
      <c r="FE112" s="15"/>
      <c r="FF112" s="15"/>
      <c r="FG112" s="15"/>
      <c r="FH112" s="15"/>
      <c r="FI112" s="15"/>
      <c r="FJ112" s="15"/>
      <c r="FK112" s="15"/>
      <c r="FL112" s="15"/>
      <c r="FM112" s="15"/>
      <c r="FN112" s="15"/>
      <c r="FO112" s="15"/>
      <c r="FP112" s="15"/>
      <c r="FQ112" s="15"/>
      <c r="FR112" s="15"/>
      <c r="FS112" s="15"/>
      <c r="FT112" s="15"/>
      <c r="FU112" s="15"/>
      <c r="FV112" s="15"/>
      <c r="FW112" s="15"/>
      <c r="FX112" s="15"/>
      <c r="FY112" s="15"/>
      <c r="FZ112" s="15"/>
      <c r="GA112" s="15"/>
      <c r="GB112" s="15"/>
      <c r="GC112" s="15"/>
      <c r="GD112" s="15"/>
      <c r="GE112" s="15"/>
      <c r="GF112" s="15"/>
      <c r="GG112" s="15"/>
      <c r="GH112" s="15"/>
      <c r="GI112" s="15"/>
      <c r="GJ112" s="15"/>
      <c r="GK112" s="15"/>
      <c r="GL112" s="15"/>
      <c r="GM112" s="15"/>
      <c r="GN112" s="15"/>
      <c r="GO112" s="15"/>
      <c r="GP112" s="15"/>
      <c r="GQ112" s="15"/>
      <c r="GR112" s="15"/>
      <c r="GS112" s="15"/>
      <c r="GT112" s="15"/>
      <c r="GU112" s="15"/>
      <c r="GV112" s="15"/>
      <c r="GW112" s="15"/>
      <c r="GX112" s="15"/>
      <c r="GY112" s="15"/>
      <c r="GZ112" s="15"/>
      <c r="HA112" s="15"/>
      <c r="HB112" s="15"/>
      <c r="HC112" s="15"/>
      <c r="HD112" s="15"/>
      <c r="HE112" s="15"/>
      <c r="HF112" s="15"/>
      <c r="HG112" s="15"/>
      <c r="HH112" s="15"/>
      <c r="HI112" s="15"/>
      <c r="HJ112" s="15"/>
      <c r="HK112" s="15"/>
      <c r="HL112" s="15"/>
      <c r="HM112" s="15"/>
      <c r="HN112" s="15"/>
      <c r="HO112" s="15"/>
      <c r="HP112" s="15"/>
      <c r="HQ112" s="15"/>
      <c r="HR112" s="15"/>
      <c r="HS112" s="15"/>
      <c r="HT112" s="15"/>
      <c r="HU112" s="15"/>
      <c r="HV112" s="15"/>
      <c r="HW112" s="15"/>
      <c r="HX112" s="15"/>
      <c r="HY112" s="15"/>
    </row>
    <row r="113" spans="1:233">
      <c r="A113" s="15">
        <v>-4.0492499999999998</v>
      </c>
      <c r="B113" s="15">
        <v>-7.3186239999999998</v>
      </c>
      <c r="C113" s="15">
        <v>-4.1994769999999999</v>
      </c>
      <c r="D113" s="15">
        <v>-3.0380750000000001</v>
      </c>
      <c r="E113" s="15">
        <v>-1.4709639999999999</v>
      </c>
      <c r="F113" s="15">
        <v>-1.7636639999999999</v>
      </c>
      <c r="G113" s="15">
        <v>1.5558149999999999</v>
      </c>
      <c r="H113" s="15">
        <v>-5.1544800000000004</v>
      </c>
      <c r="I113" s="15">
        <v>-2.152965</v>
      </c>
      <c r="J113" s="15">
        <v>1.7985439999999999</v>
      </c>
      <c r="K113" s="15">
        <v>-0.52846899999999997</v>
      </c>
      <c r="L113" s="15">
        <v>-2.7801879999999999</v>
      </c>
      <c r="M113" s="15">
        <v>-1.3102240000000001</v>
      </c>
      <c r="N113" s="15">
        <v>0.90264299999999997</v>
      </c>
      <c r="O113" s="15">
        <v>0.87179600000000002</v>
      </c>
      <c r="P113" s="15">
        <v>1.8338779999999999</v>
      </c>
      <c r="Q113" s="15">
        <v>1.223921</v>
      </c>
      <c r="R113" s="15">
        <v>-1.3649999999999999E-3</v>
      </c>
      <c r="S113" s="15">
        <v>-0.83222099999999999</v>
      </c>
      <c r="T113" s="15">
        <v>-2.8219110000000001</v>
      </c>
      <c r="U113" s="15">
        <v>-1.4513780000000001</v>
      </c>
      <c r="V113" s="15">
        <v>-4.2247589999999997</v>
      </c>
      <c r="W113" s="15">
        <v>-8.0339729999999996</v>
      </c>
      <c r="X113" s="15">
        <v>-9.4807799999999993</v>
      </c>
      <c r="Y113" s="15">
        <v>-7.3298310000000004</v>
      </c>
      <c r="Z113" s="15">
        <v>-4.5649930000000003</v>
      </c>
      <c r="AA113" s="15">
        <v>-0.970225</v>
      </c>
      <c r="AB113" s="15">
        <v>-5.7160780000000004</v>
      </c>
      <c r="AC113" s="15">
        <v>-5.2339159999999998</v>
      </c>
      <c r="AD113" s="15">
        <v>-3.8462299999999998</v>
      </c>
      <c r="AE113" s="15">
        <v>-1.5833889999999999</v>
      </c>
      <c r="AF113" s="15">
        <v>-3.255789</v>
      </c>
      <c r="AG113" s="15">
        <v>-2.2248230000000002</v>
      </c>
      <c r="AH113" s="15">
        <v>-4.4631470000000002</v>
      </c>
      <c r="AI113" s="15">
        <v>-2.12114</v>
      </c>
      <c r="AJ113" s="15">
        <v>-4.5343540000000004</v>
      </c>
      <c r="AK113" s="15">
        <v>-3.7235149999999999</v>
      </c>
      <c r="AL113" s="15">
        <v>-4.8267810000000004</v>
      </c>
      <c r="AM113" s="15">
        <v>-0.53656700000000002</v>
      </c>
      <c r="AN113" s="15">
        <v>0.78866199999999997</v>
      </c>
      <c r="AO113" s="15">
        <v>1.1599699999999999</v>
      </c>
      <c r="AP113" s="15">
        <v>0.33939399999999997</v>
      </c>
      <c r="AQ113" s="15">
        <v>-2.1771880000000001</v>
      </c>
      <c r="AR113" s="15">
        <v>-2.4262649999999999</v>
      </c>
      <c r="AS113" s="15">
        <v>-4.1507480000000001</v>
      </c>
      <c r="AT113" s="15">
        <v>1.0431299999999999</v>
      </c>
      <c r="AU113" s="15">
        <v>-2.3504000000000001E-2</v>
      </c>
      <c r="AV113" s="15">
        <v>0.768814</v>
      </c>
      <c r="AW113" s="15">
        <v>-0.115743</v>
      </c>
      <c r="AX113" s="15">
        <v>1.339421</v>
      </c>
      <c r="AY113" s="15">
        <v>-2.6945209999999999</v>
      </c>
      <c r="AZ113" s="15">
        <v>-1.8479639999999999</v>
      </c>
      <c r="BA113" s="15">
        <v>4.2027159999999997</v>
      </c>
      <c r="BB113" s="15">
        <v>5.179824</v>
      </c>
      <c r="BC113" s="15">
        <v>4.3517489999999999</v>
      </c>
      <c r="BD113" s="15">
        <v>1.6326069999999999</v>
      </c>
      <c r="BE113" s="15">
        <v>1.8753839999999999</v>
      </c>
      <c r="BF113" s="15">
        <v>4.0710350000000002</v>
      </c>
      <c r="BG113" s="15">
        <v>1.7587660000000001</v>
      </c>
      <c r="BH113" s="15">
        <v>-0.70663600000000004</v>
      </c>
      <c r="BI113" s="15">
        <v>-0.77564100000000002</v>
      </c>
      <c r="BJ113" s="15">
        <v>1.99339</v>
      </c>
      <c r="BK113" s="15">
        <v>1.7754350000000001</v>
      </c>
      <c r="BL113" s="15">
        <v>-1.1507890000000001</v>
      </c>
      <c r="BM113" s="15">
        <v>-2.143573</v>
      </c>
      <c r="BN113" s="15">
        <v>-1.582408</v>
      </c>
      <c r="BO113" s="15">
        <v>-8.1942000000000001E-2</v>
      </c>
      <c r="BP113" s="15">
        <v>2.1569419999999999</v>
      </c>
      <c r="BQ113" s="15">
        <v>2.1569419999999999</v>
      </c>
      <c r="BR113" s="15">
        <v>2.1569419999999999</v>
      </c>
      <c r="BS113" s="15">
        <v>2.1569419999999999</v>
      </c>
      <c r="BT113" s="15">
        <v>2.1569419999999999</v>
      </c>
      <c r="BU113" s="15">
        <v>2.1569419999999999</v>
      </c>
      <c r="BV113" s="15">
        <v>2.1569419999999999</v>
      </c>
      <c r="BW113" s="15">
        <v>2.1569419999999999</v>
      </c>
      <c r="BX113" s="15">
        <v>2.1569419999999999</v>
      </c>
      <c r="BY113" s="15">
        <v>2.1569419999999999</v>
      </c>
      <c r="BZ113" s="15">
        <v>2.1569419999999999</v>
      </c>
      <c r="CA113" s="15">
        <v>2.1569419999999999</v>
      </c>
      <c r="CB113" s="15">
        <v>2.1569419999999999</v>
      </c>
      <c r="CC113" s="15"/>
      <c r="CD113" s="15"/>
      <c r="CE113" s="15"/>
      <c r="CF113" s="15"/>
      <c r="CG113" s="15"/>
      <c r="CH113" s="15"/>
      <c r="CI113" s="15"/>
      <c r="CJ113" s="15"/>
      <c r="CK113" s="15"/>
      <c r="CL113" s="15"/>
      <c r="CM113" s="15"/>
      <c r="CN113" s="15"/>
      <c r="CO113" s="15"/>
      <c r="CP113" s="15"/>
      <c r="CQ113" s="15"/>
      <c r="CR113" s="15"/>
      <c r="CS113" s="15"/>
      <c r="CT113" s="15"/>
      <c r="CU113" s="15"/>
      <c r="CV113" s="15"/>
      <c r="CW113" s="15"/>
      <c r="CX113" s="15"/>
      <c r="CY113" s="15"/>
      <c r="CZ113" s="15"/>
      <c r="DA113" s="15"/>
      <c r="DB113" s="15"/>
      <c r="DC113" s="15"/>
      <c r="DD113" s="15"/>
      <c r="DE113" s="15"/>
      <c r="DF113" s="15"/>
      <c r="DG113" s="15"/>
      <c r="DH113" s="15"/>
      <c r="DI113" s="15"/>
      <c r="DJ113" s="15"/>
      <c r="DK113" s="15"/>
      <c r="DL113" s="15"/>
      <c r="DM113" s="15"/>
      <c r="DN113" s="15"/>
      <c r="DO113" s="15"/>
      <c r="DP113" s="15"/>
      <c r="DQ113" s="15"/>
      <c r="DR113" s="15"/>
      <c r="DS113" s="15"/>
      <c r="DT113" s="15"/>
      <c r="DU113" s="15"/>
      <c r="DV113" s="15"/>
      <c r="DW113" s="15"/>
      <c r="DX113" s="15"/>
      <c r="DY113" s="15"/>
      <c r="DZ113" s="15"/>
      <c r="EA113" s="15"/>
      <c r="EB113" s="15"/>
      <c r="EC113" s="15"/>
      <c r="ED113" s="15"/>
      <c r="EE113" s="15"/>
      <c r="EF113" s="15"/>
      <c r="EG113" s="15"/>
      <c r="EH113" s="15"/>
      <c r="EI113" s="15"/>
      <c r="EJ113" s="15"/>
      <c r="EK113" s="15"/>
      <c r="EL113" s="15"/>
      <c r="EM113" s="15"/>
      <c r="EN113" s="15"/>
      <c r="EO113" s="15"/>
      <c r="EP113" s="15"/>
      <c r="EQ113" s="15"/>
      <c r="ER113" s="15"/>
      <c r="ES113" s="15"/>
      <c r="ET113" s="15"/>
      <c r="EU113" s="15"/>
      <c r="EV113" s="15"/>
      <c r="EW113" s="15"/>
      <c r="EX113" s="15"/>
      <c r="EY113" s="15"/>
      <c r="EZ113" s="15"/>
      <c r="FA113" s="15"/>
      <c r="FB113" s="15"/>
      <c r="FC113" s="15"/>
      <c r="FD113" s="15"/>
      <c r="FE113" s="15"/>
      <c r="FF113" s="15"/>
      <c r="FG113" s="15"/>
      <c r="FH113" s="15"/>
      <c r="FI113" s="15"/>
      <c r="FJ113" s="15"/>
      <c r="FK113" s="15"/>
      <c r="FL113" s="15"/>
      <c r="FM113" s="15"/>
      <c r="FN113" s="15"/>
      <c r="FO113" s="15"/>
      <c r="FP113" s="15"/>
      <c r="FQ113" s="15"/>
      <c r="FR113" s="15"/>
      <c r="FS113" s="15"/>
      <c r="FT113" s="15"/>
      <c r="FU113" s="15"/>
      <c r="FV113" s="15"/>
      <c r="FW113" s="15"/>
      <c r="FX113" s="15"/>
      <c r="FY113" s="15"/>
      <c r="FZ113" s="15"/>
      <c r="GA113" s="15"/>
      <c r="GB113" s="15"/>
      <c r="GC113" s="15"/>
      <c r="GD113" s="15"/>
      <c r="GE113" s="15"/>
      <c r="GF113" s="15"/>
      <c r="GG113" s="15"/>
      <c r="GH113" s="15"/>
      <c r="GI113" s="15"/>
      <c r="GJ113" s="15"/>
      <c r="GK113" s="15"/>
      <c r="GL113" s="15"/>
      <c r="GM113" s="15"/>
      <c r="GN113" s="15"/>
      <c r="GO113" s="15"/>
      <c r="GP113" s="15"/>
      <c r="GQ113" s="15"/>
      <c r="GR113" s="15"/>
      <c r="GS113" s="15"/>
      <c r="GT113" s="15"/>
      <c r="GU113" s="15"/>
      <c r="GV113" s="15"/>
      <c r="GW113" s="15"/>
      <c r="GX113" s="15"/>
      <c r="GY113" s="15"/>
      <c r="GZ113" s="15"/>
      <c r="HA113" s="15"/>
      <c r="HB113" s="15"/>
      <c r="HC113" s="15"/>
      <c r="HD113" s="15"/>
      <c r="HE113" s="15"/>
      <c r="HF113" s="15"/>
      <c r="HG113" s="15"/>
      <c r="HH113" s="15"/>
      <c r="HI113" s="15"/>
      <c r="HJ113" s="15"/>
      <c r="HK113" s="15"/>
      <c r="HL113" s="15"/>
      <c r="HM113" s="15"/>
      <c r="HN113" s="15"/>
      <c r="HO113" s="15"/>
      <c r="HP113" s="15"/>
      <c r="HQ113" s="15"/>
      <c r="HR113" s="15"/>
      <c r="HS113" s="15"/>
      <c r="HT113" s="15"/>
      <c r="HU113" s="15"/>
      <c r="HV113" s="15"/>
      <c r="HW113" s="15"/>
      <c r="HX113" s="15"/>
      <c r="HY113" s="15"/>
    </row>
    <row r="114" spans="1:233">
      <c r="A114" s="15">
        <v>-3.134792</v>
      </c>
      <c r="B114" s="15">
        <v>-3.2640099999999999</v>
      </c>
      <c r="C114" s="15">
        <v>-5.5282869999999997</v>
      </c>
      <c r="D114" s="15">
        <v>-4.6933040000000004</v>
      </c>
      <c r="E114" s="15">
        <v>-4.6886299999999999</v>
      </c>
      <c r="F114" s="15">
        <v>8.4185999999999997E-2</v>
      </c>
      <c r="G114" s="15">
        <v>4.7600569999999998</v>
      </c>
      <c r="H114" s="15">
        <v>1.8892279999999999</v>
      </c>
      <c r="I114" s="15">
        <v>3.7346029999999999</v>
      </c>
      <c r="J114" s="15">
        <v>-0.740865</v>
      </c>
      <c r="K114" s="15">
        <v>-1.0924959999999999</v>
      </c>
      <c r="L114" s="15">
        <v>-2.5184389999999999</v>
      </c>
      <c r="M114" s="15">
        <v>0.49651800000000001</v>
      </c>
      <c r="N114" s="15">
        <v>3.1363590000000001</v>
      </c>
      <c r="O114" s="15">
        <v>3.820141</v>
      </c>
      <c r="P114" s="15">
        <v>4.4923999999999999</v>
      </c>
      <c r="Q114" s="15">
        <v>5.1130579999999997</v>
      </c>
      <c r="R114" s="15">
        <v>4.1327429999999996</v>
      </c>
      <c r="S114" s="15">
        <v>4.4591900000000004</v>
      </c>
      <c r="T114" s="15">
        <v>2.845866</v>
      </c>
      <c r="U114" s="15">
        <v>1.6106560000000001</v>
      </c>
      <c r="V114" s="15">
        <v>1.934998</v>
      </c>
      <c r="W114" s="15">
        <v>4.9377190000000004</v>
      </c>
      <c r="X114" s="15">
        <v>7.1055279999999996</v>
      </c>
      <c r="Y114" s="15">
        <v>6.6712389999999999</v>
      </c>
      <c r="Z114" s="15">
        <v>8.1355090000000008</v>
      </c>
      <c r="AA114" s="15">
        <v>7.6717320000000004</v>
      </c>
      <c r="AB114" s="15">
        <v>5.9398999999999997</v>
      </c>
      <c r="AC114" s="15">
        <v>4.01145</v>
      </c>
      <c r="AD114" s="15">
        <v>3.4727830000000002</v>
      </c>
      <c r="AE114" s="15">
        <v>0.49449599999999999</v>
      </c>
      <c r="AF114" s="15">
        <v>3.6090900000000001</v>
      </c>
      <c r="AG114" s="15">
        <v>4.0303709999999997</v>
      </c>
      <c r="AH114" s="15">
        <v>3.5021300000000002</v>
      </c>
      <c r="AI114" s="15">
        <v>-1.682987</v>
      </c>
      <c r="AJ114" s="15">
        <v>-0.92095700000000003</v>
      </c>
      <c r="AK114" s="15">
        <v>-2.8463050000000001</v>
      </c>
      <c r="AL114" s="15">
        <v>-3.5426989999999998</v>
      </c>
      <c r="AM114" s="15">
        <v>-4.5000400000000003</v>
      </c>
      <c r="AN114" s="15">
        <v>-4.5906459999999996</v>
      </c>
      <c r="AO114" s="15">
        <v>-2.5759979999999998</v>
      </c>
      <c r="AP114" s="15">
        <v>-0.335397</v>
      </c>
      <c r="AQ114" s="15">
        <v>-2.2891520000000001</v>
      </c>
      <c r="AR114" s="15">
        <v>-2.7452049999999999</v>
      </c>
      <c r="AS114" s="15">
        <v>0.32472800000000002</v>
      </c>
      <c r="AT114" s="15">
        <v>-0.30818200000000001</v>
      </c>
      <c r="AU114" s="15">
        <v>-0.32280399999999998</v>
      </c>
      <c r="AV114" s="15">
        <v>1.65069</v>
      </c>
      <c r="AW114" s="15">
        <v>3.9866090000000001</v>
      </c>
      <c r="AX114" s="15">
        <v>3.303407</v>
      </c>
      <c r="AY114" s="15">
        <v>4.1305779999999999</v>
      </c>
      <c r="AZ114" s="15">
        <v>3.9034520000000001</v>
      </c>
      <c r="BA114" s="15">
        <v>1.399869</v>
      </c>
      <c r="BB114" s="15">
        <v>3.123602</v>
      </c>
      <c r="BC114" s="15">
        <v>1.715867</v>
      </c>
      <c r="BD114" s="15">
        <v>2.9514969999999998</v>
      </c>
      <c r="BE114" s="15">
        <v>2.2755339999999999</v>
      </c>
      <c r="BF114" s="15">
        <v>6.5099859999999996</v>
      </c>
      <c r="BG114" s="15">
        <v>6.294924</v>
      </c>
      <c r="BH114" s="15">
        <v>5.8313170000000003</v>
      </c>
      <c r="BI114" s="15">
        <v>7.931775</v>
      </c>
      <c r="BJ114" s="15">
        <v>7.8827499999999997</v>
      </c>
      <c r="BK114" s="15">
        <v>10.311540000000001</v>
      </c>
      <c r="BL114" s="15">
        <v>8.5101169999999993</v>
      </c>
      <c r="BM114" s="15">
        <v>8.1096559999999993</v>
      </c>
      <c r="BN114" s="15">
        <v>9.9278779999999998</v>
      </c>
      <c r="BO114" s="15">
        <v>9.4367669999999997</v>
      </c>
      <c r="BP114" s="15">
        <v>9.0864039999999999</v>
      </c>
      <c r="BQ114" s="15">
        <v>9.0864039999999999</v>
      </c>
      <c r="BR114" s="15">
        <v>9.0864039999999999</v>
      </c>
      <c r="BS114" s="15">
        <v>9.0864039999999999</v>
      </c>
      <c r="BT114" s="15">
        <v>9.0864039999999999</v>
      </c>
      <c r="BU114" s="15">
        <v>9.0864039999999999</v>
      </c>
      <c r="BV114" s="15">
        <v>9.0864039999999999</v>
      </c>
      <c r="BW114" s="15">
        <v>9.0864039999999999</v>
      </c>
      <c r="BX114" s="15">
        <v>9.0864039999999999</v>
      </c>
      <c r="BY114" s="15">
        <v>9.0864039999999999</v>
      </c>
      <c r="BZ114" s="15">
        <v>9.0864039999999999</v>
      </c>
      <c r="CA114" s="15">
        <v>9.0864039999999999</v>
      </c>
      <c r="CB114" s="15">
        <v>9.0864039999999999</v>
      </c>
      <c r="CC114" s="15"/>
      <c r="CD114" s="15"/>
      <c r="CE114" s="15"/>
      <c r="CF114" s="15"/>
      <c r="CG114" s="15"/>
      <c r="CH114" s="15"/>
      <c r="CI114" s="15"/>
      <c r="CJ114" s="15"/>
      <c r="CK114" s="15"/>
      <c r="CL114" s="15"/>
      <c r="CM114" s="15"/>
      <c r="CN114" s="15"/>
      <c r="CO114" s="15"/>
      <c r="CP114" s="15"/>
      <c r="CQ114" s="15"/>
      <c r="CR114" s="15"/>
      <c r="CS114" s="15"/>
      <c r="CT114" s="15"/>
      <c r="CU114" s="15"/>
      <c r="CV114" s="15"/>
      <c r="CW114" s="15"/>
      <c r="CX114" s="15"/>
      <c r="CY114" s="15"/>
      <c r="CZ114" s="15"/>
      <c r="DA114" s="15"/>
      <c r="DB114" s="15"/>
      <c r="DC114" s="15"/>
      <c r="DD114" s="15"/>
      <c r="DE114" s="15"/>
      <c r="DF114" s="15"/>
      <c r="DG114" s="15"/>
      <c r="DH114" s="15"/>
      <c r="DI114" s="15"/>
      <c r="DJ114" s="15"/>
      <c r="DK114" s="15"/>
      <c r="DL114" s="15"/>
      <c r="DM114" s="15"/>
      <c r="DN114" s="15"/>
      <c r="DO114" s="15"/>
      <c r="DP114" s="15"/>
      <c r="DQ114" s="15"/>
      <c r="DR114" s="15"/>
      <c r="DS114" s="15"/>
      <c r="DT114" s="15"/>
      <c r="DU114" s="15"/>
      <c r="DV114" s="15"/>
      <c r="DW114" s="15"/>
      <c r="DX114" s="15"/>
      <c r="DY114" s="15"/>
      <c r="DZ114" s="15"/>
      <c r="EA114" s="15"/>
      <c r="EB114" s="15"/>
      <c r="EC114" s="15"/>
      <c r="ED114" s="15"/>
      <c r="EE114" s="15"/>
      <c r="EF114" s="15"/>
      <c r="EG114" s="15"/>
      <c r="EH114" s="15"/>
      <c r="EI114" s="15"/>
      <c r="EJ114" s="15"/>
      <c r="EK114" s="15"/>
      <c r="EL114" s="15"/>
      <c r="EM114" s="15"/>
      <c r="EN114" s="15"/>
      <c r="EO114" s="15"/>
      <c r="EP114" s="15"/>
      <c r="EQ114" s="15"/>
      <c r="ER114" s="15"/>
      <c r="ES114" s="15"/>
      <c r="ET114" s="15"/>
      <c r="EU114" s="15"/>
      <c r="EV114" s="15"/>
      <c r="EW114" s="15"/>
      <c r="EX114" s="15"/>
      <c r="EY114" s="15"/>
      <c r="EZ114" s="15"/>
      <c r="FA114" s="15"/>
      <c r="FB114" s="15"/>
      <c r="FC114" s="15"/>
      <c r="FD114" s="15"/>
      <c r="FE114" s="15"/>
      <c r="FF114" s="15"/>
      <c r="FG114" s="15"/>
      <c r="FH114" s="15"/>
      <c r="FI114" s="15"/>
      <c r="FJ114" s="15"/>
      <c r="FK114" s="15"/>
      <c r="FL114" s="15"/>
      <c r="FM114" s="15"/>
      <c r="FN114" s="15"/>
      <c r="FO114" s="15"/>
      <c r="FP114" s="15"/>
      <c r="FQ114" s="15"/>
      <c r="FR114" s="15"/>
      <c r="FS114" s="15"/>
      <c r="FT114" s="15"/>
      <c r="FU114" s="15"/>
      <c r="FV114" s="15"/>
      <c r="FW114" s="15"/>
      <c r="FX114" s="15"/>
      <c r="FY114" s="15"/>
      <c r="FZ114" s="15"/>
      <c r="GA114" s="15"/>
      <c r="GB114" s="15"/>
      <c r="GC114" s="15"/>
      <c r="GD114" s="15"/>
      <c r="GE114" s="15"/>
      <c r="GF114" s="15"/>
      <c r="GG114" s="15"/>
      <c r="GH114" s="15"/>
      <c r="GI114" s="15"/>
      <c r="GJ114" s="15"/>
      <c r="GK114" s="15"/>
      <c r="GL114" s="15"/>
      <c r="GM114" s="15"/>
      <c r="GN114" s="15"/>
      <c r="GO114" s="15"/>
      <c r="GP114" s="15"/>
      <c r="GQ114" s="15"/>
      <c r="GR114" s="15"/>
      <c r="GS114" s="15"/>
      <c r="GT114" s="15"/>
      <c r="GU114" s="15"/>
      <c r="GV114" s="15"/>
      <c r="GW114" s="15"/>
      <c r="GX114" s="15"/>
      <c r="GY114" s="15"/>
      <c r="GZ114" s="15"/>
      <c r="HA114" s="15"/>
      <c r="HB114" s="15"/>
      <c r="HC114" s="15"/>
      <c r="HD114" s="15"/>
      <c r="HE114" s="15"/>
      <c r="HF114" s="15"/>
      <c r="HG114" s="15"/>
      <c r="HH114" s="15"/>
      <c r="HI114" s="15"/>
      <c r="HJ114" s="15"/>
      <c r="HK114" s="15"/>
      <c r="HL114" s="15"/>
      <c r="HM114" s="15"/>
      <c r="HN114" s="15"/>
      <c r="HO114" s="15"/>
      <c r="HP114" s="15"/>
      <c r="HQ114" s="15"/>
      <c r="HR114" s="15"/>
      <c r="HS114" s="15"/>
      <c r="HT114" s="15"/>
      <c r="HU114" s="15"/>
      <c r="HV114" s="15"/>
      <c r="HW114" s="15"/>
      <c r="HX114" s="15"/>
      <c r="HY114" s="15"/>
    </row>
    <row r="115" spans="1:233">
      <c r="A115" s="15">
        <v>0.93573700000000004</v>
      </c>
      <c r="B115" s="15">
        <v>1.042195</v>
      </c>
      <c r="C115" s="15">
        <v>-0.84204299999999999</v>
      </c>
      <c r="D115" s="15">
        <v>-0.47245500000000001</v>
      </c>
      <c r="E115" s="15">
        <v>2.3665349999999998</v>
      </c>
      <c r="F115" s="15">
        <v>1.9712270000000001</v>
      </c>
      <c r="G115" s="15">
        <v>3.228977</v>
      </c>
      <c r="H115" s="15">
        <v>3.6489319999999998</v>
      </c>
      <c r="I115" s="15">
        <v>1.4003490000000001</v>
      </c>
      <c r="J115" s="15">
        <v>-0.11103399999999999</v>
      </c>
      <c r="K115" s="15">
        <v>0.37383100000000002</v>
      </c>
      <c r="L115" s="15">
        <v>0.49311899999999997</v>
      </c>
      <c r="M115" s="15">
        <v>2.1558519999999999</v>
      </c>
      <c r="N115" s="15">
        <v>2.201641</v>
      </c>
      <c r="O115" s="15">
        <v>4.3988529999999999</v>
      </c>
      <c r="P115" s="15">
        <v>1.346938</v>
      </c>
      <c r="Q115" s="15">
        <v>1.9709509999999999</v>
      </c>
      <c r="R115" s="15">
        <v>1.2078880000000001</v>
      </c>
      <c r="S115" s="15">
        <v>2.0165419999999998</v>
      </c>
      <c r="T115" s="15">
        <v>0.55353699999999995</v>
      </c>
      <c r="U115" s="15">
        <v>-1.9962059999999999</v>
      </c>
      <c r="V115" s="15">
        <v>-3.2721469999999999</v>
      </c>
      <c r="W115" s="15">
        <v>-4.6848999999999998</v>
      </c>
      <c r="X115" s="15">
        <v>-3.4947010000000001</v>
      </c>
      <c r="Y115" s="15">
        <v>-3.1026250000000002</v>
      </c>
      <c r="Z115" s="15">
        <v>-3.9855740000000002</v>
      </c>
      <c r="AA115" s="15">
        <v>-8.7614959999999993</v>
      </c>
      <c r="AB115" s="15">
        <v>-8.3145480000000003</v>
      </c>
      <c r="AC115" s="15">
        <v>-3.4805009999999998</v>
      </c>
      <c r="AD115" s="15">
        <v>-2.0175049999999999</v>
      </c>
      <c r="AE115" s="15">
        <v>-2.5807319999999998</v>
      </c>
      <c r="AF115" s="15">
        <v>-2.53166</v>
      </c>
      <c r="AG115" s="15">
        <v>-3.7263039999999998</v>
      </c>
      <c r="AH115" s="15">
        <v>-5.4870479999999997</v>
      </c>
      <c r="AI115" s="15">
        <v>-6.1325019999999997</v>
      </c>
      <c r="AJ115" s="15">
        <v>-5.5678450000000002</v>
      </c>
      <c r="AK115" s="15">
        <v>-7.2273709999999998</v>
      </c>
      <c r="AL115" s="15">
        <v>-5.0873689999999998</v>
      </c>
      <c r="AM115" s="15">
        <v>-6.4776150000000001</v>
      </c>
      <c r="AN115" s="15">
        <v>-6.8038239999999996</v>
      </c>
      <c r="AO115" s="15">
        <v>-5.5038629999999999</v>
      </c>
      <c r="AP115" s="15">
        <v>-4.1298659999999998</v>
      </c>
      <c r="AQ115" s="15">
        <v>-3.182534</v>
      </c>
      <c r="AR115" s="15">
        <v>-4.4287460000000003</v>
      </c>
      <c r="AS115" s="15">
        <v>-4.0098700000000003</v>
      </c>
      <c r="AT115" s="15">
        <v>-5.368703</v>
      </c>
      <c r="AU115" s="15">
        <v>-4.5323229999999999</v>
      </c>
      <c r="AV115" s="15">
        <v>-1.704056</v>
      </c>
      <c r="AW115" s="15">
        <v>-3.8303199999999999</v>
      </c>
      <c r="AX115" s="15">
        <v>-2.4615629999999999</v>
      </c>
      <c r="AY115" s="15">
        <v>-8.2588030000000003</v>
      </c>
      <c r="AZ115" s="15">
        <v>-4.7371840000000001</v>
      </c>
      <c r="BA115" s="15">
        <v>-3.2008350000000001</v>
      </c>
      <c r="BB115" s="15">
        <v>-2.2686670000000002</v>
      </c>
      <c r="BC115" s="15">
        <v>0.70930000000000004</v>
      </c>
      <c r="BD115" s="15">
        <v>2.2620689999999999</v>
      </c>
      <c r="BE115" s="15">
        <v>1.947924</v>
      </c>
      <c r="BF115" s="15">
        <v>0.34603699999999998</v>
      </c>
      <c r="BG115" s="15">
        <v>-2.618045</v>
      </c>
      <c r="BH115" s="15">
        <v>-0.78613599999999995</v>
      </c>
      <c r="BI115" s="15">
        <v>-0.30765199999999998</v>
      </c>
      <c r="BJ115" s="15">
        <v>4.9387109999999996</v>
      </c>
      <c r="BK115" s="15">
        <v>4.7405970000000002</v>
      </c>
      <c r="BL115" s="15">
        <v>4.8643479999999997</v>
      </c>
      <c r="BM115" s="15">
        <v>1.47949</v>
      </c>
      <c r="BN115" s="15">
        <v>1.4748289999999999</v>
      </c>
      <c r="BO115" s="15">
        <v>3.7691349999999999</v>
      </c>
      <c r="BP115" s="15">
        <v>6.1698339999999998</v>
      </c>
      <c r="BQ115" s="15">
        <v>6.1698339999999998</v>
      </c>
      <c r="BR115" s="15">
        <v>6.1698339999999998</v>
      </c>
      <c r="BS115" s="15">
        <v>6.1698339999999998</v>
      </c>
      <c r="BT115" s="15">
        <v>6.1698339999999998</v>
      </c>
      <c r="BU115" s="15">
        <v>6.1698339999999998</v>
      </c>
      <c r="BV115" s="15">
        <v>6.1698339999999998</v>
      </c>
      <c r="BW115" s="15">
        <v>6.1698339999999998</v>
      </c>
      <c r="BX115" s="15">
        <v>6.1698339999999998</v>
      </c>
      <c r="BY115" s="15">
        <v>6.1698339999999998</v>
      </c>
      <c r="BZ115" s="15">
        <v>6.1698339999999998</v>
      </c>
      <c r="CA115" s="15">
        <v>6.1698339999999998</v>
      </c>
      <c r="CB115" s="15">
        <v>6.1698339999999998</v>
      </c>
      <c r="CC115" s="15"/>
      <c r="CD115" s="15"/>
      <c r="CE115" s="15"/>
      <c r="CF115" s="15"/>
      <c r="CG115" s="15"/>
      <c r="CH115" s="15"/>
      <c r="CI115" s="15"/>
      <c r="CJ115" s="15"/>
      <c r="CK115" s="15"/>
      <c r="CL115" s="15"/>
      <c r="CM115" s="15"/>
      <c r="CN115" s="15"/>
      <c r="CO115" s="15"/>
      <c r="CP115" s="15"/>
      <c r="CQ115" s="15"/>
      <c r="CR115" s="15"/>
      <c r="CS115" s="15"/>
      <c r="CT115" s="15"/>
      <c r="CU115" s="15"/>
      <c r="CV115" s="15"/>
      <c r="CW115" s="15"/>
      <c r="CX115" s="15"/>
      <c r="CY115" s="15"/>
      <c r="CZ115" s="15"/>
      <c r="DA115" s="15"/>
      <c r="DB115" s="15"/>
      <c r="DC115" s="15"/>
      <c r="DD115" s="15"/>
      <c r="DE115" s="15"/>
      <c r="DF115" s="15"/>
      <c r="DG115" s="15"/>
      <c r="DH115" s="15"/>
      <c r="DI115" s="15"/>
      <c r="DJ115" s="15"/>
      <c r="DK115" s="15"/>
      <c r="DL115" s="15"/>
      <c r="DM115" s="15"/>
      <c r="DN115" s="15"/>
      <c r="DO115" s="15"/>
      <c r="DP115" s="15"/>
      <c r="DQ115" s="15"/>
      <c r="DR115" s="15"/>
      <c r="DS115" s="15"/>
      <c r="DT115" s="15"/>
      <c r="DU115" s="15"/>
      <c r="DV115" s="15"/>
      <c r="DW115" s="15"/>
      <c r="DX115" s="15"/>
      <c r="DY115" s="15"/>
      <c r="DZ115" s="15"/>
      <c r="EA115" s="15"/>
      <c r="EB115" s="15"/>
      <c r="EC115" s="15"/>
      <c r="ED115" s="15"/>
      <c r="EE115" s="15"/>
      <c r="EF115" s="15"/>
      <c r="EG115" s="15"/>
      <c r="EH115" s="15"/>
      <c r="EI115" s="15"/>
      <c r="EJ115" s="15"/>
      <c r="EK115" s="15"/>
      <c r="EL115" s="15"/>
      <c r="EM115" s="15"/>
      <c r="EN115" s="15"/>
      <c r="EO115" s="15"/>
      <c r="EP115" s="15"/>
      <c r="EQ115" s="15"/>
      <c r="ER115" s="15"/>
      <c r="ES115" s="15"/>
      <c r="ET115" s="15"/>
      <c r="EU115" s="15"/>
      <c r="EV115" s="15"/>
      <c r="EW115" s="15"/>
      <c r="EX115" s="15"/>
      <c r="EY115" s="15"/>
      <c r="EZ115" s="15"/>
      <c r="FA115" s="15"/>
      <c r="FB115" s="15"/>
      <c r="FC115" s="15"/>
      <c r="FD115" s="15"/>
      <c r="FE115" s="15"/>
      <c r="FF115" s="15"/>
      <c r="FG115" s="15"/>
      <c r="FH115" s="15"/>
      <c r="FI115" s="15"/>
      <c r="FJ115" s="15"/>
      <c r="FK115" s="15"/>
      <c r="FL115" s="15"/>
      <c r="FM115" s="15"/>
      <c r="FN115" s="15"/>
      <c r="FO115" s="15"/>
      <c r="FP115" s="15"/>
      <c r="FQ115" s="15"/>
      <c r="FR115" s="15"/>
      <c r="FS115" s="15"/>
      <c r="FT115" s="15"/>
      <c r="FU115" s="15"/>
      <c r="FV115" s="15"/>
      <c r="FW115" s="15"/>
      <c r="FX115" s="15"/>
      <c r="FY115" s="15"/>
      <c r="FZ115" s="15"/>
      <c r="GA115" s="15"/>
      <c r="GB115" s="15"/>
      <c r="GC115" s="15"/>
      <c r="GD115" s="15"/>
      <c r="GE115" s="15"/>
      <c r="GF115" s="15"/>
      <c r="GG115" s="15"/>
      <c r="GH115" s="15"/>
      <c r="GI115" s="15"/>
      <c r="GJ115" s="15"/>
      <c r="GK115" s="15"/>
      <c r="GL115" s="15"/>
      <c r="GM115" s="15"/>
      <c r="GN115" s="15"/>
      <c r="GO115" s="15"/>
      <c r="GP115" s="15"/>
      <c r="GQ115" s="15"/>
      <c r="GR115" s="15"/>
      <c r="GS115" s="15"/>
      <c r="GT115" s="15"/>
      <c r="GU115" s="15"/>
      <c r="GV115" s="15"/>
      <c r="GW115" s="15"/>
      <c r="GX115" s="15"/>
      <c r="GY115" s="15"/>
      <c r="GZ115" s="15"/>
      <c r="HA115" s="15"/>
      <c r="HB115" s="15"/>
      <c r="HC115" s="15"/>
      <c r="HD115" s="15"/>
      <c r="HE115" s="15"/>
      <c r="HF115" s="15"/>
      <c r="HG115" s="15"/>
      <c r="HH115" s="15"/>
      <c r="HI115" s="15"/>
      <c r="HJ115" s="15"/>
      <c r="HK115" s="15"/>
      <c r="HL115" s="15"/>
      <c r="HM115" s="15"/>
      <c r="HN115" s="15"/>
      <c r="HO115" s="15"/>
      <c r="HP115" s="15"/>
      <c r="HQ115" s="15"/>
      <c r="HR115" s="15"/>
      <c r="HS115" s="15"/>
      <c r="HT115" s="15"/>
      <c r="HU115" s="15"/>
      <c r="HV115" s="15"/>
      <c r="HW115" s="15"/>
      <c r="HX115" s="15"/>
      <c r="HY115" s="15"/>
    </row>
    <row r="116" spans="1:233">
      <c r="A116" s="15">
        <v>-3.2040160000000002</v>
      </c>
      <c r="B116" s="15">
        <v>-2.6160489999999998</v>
      </c>
      <c r="C116" s="15">
        <v>-2.6491319999999998</v>
      </c>
      <c r="D116" s="15">
        <v>-2.6909360000000002</v>
      </c>
      <c r="E116" s="15">
        <v>-2.6161340000000002</v>
      </c>
      <c r="F116" s="15">
        <v>2.2041379999999999</v>
      </c>
      <c r="G116" s="15">
        <v>7.70601</v>
      </c>
      <c r="H116" s="15">
        <v>7.0149520000000001</v>
      </c>
      <c r="I116" s="15">
        <v>6.1119659999999998</v>
      </c>
      <c r="J116" s="15">
        <v>9.3012700000000006</v>
      </c>
      <c r="K116" s="15">
        <v>7.5560140000000002</v>
      </c>
      <c r="L116" s="15">
        <v>4.9958629999999999</v>
      </c>
      <c r="M116" s="15">
        <v>3.5690849999999998</v>
      </c>
      <c r="N116" s="15">
        <v>2.1764380000000001</v>
      </c>
      <c r="O116" s="15">
        <v>0.16164300000000001</v>
      </c>
      <c r="P116" s="15">
        <v>2.094811</v>
      </c>
      <c r="Q116" s="15">
        <v>1.6591750000000001</v>
      </c>
      <c r="R116" s="15">
        <v>2.5272999999999999</v>
      </c>
      <c r="S116" s="15">
        <v>4.4952969999999999</v>
      </c>
      <c r="T116" s="15">
        <v>1.6444129999999999</v>
      </c>
      <c r="U116" s="15">
        <v>-0.502946</v>
      </c>
      <c r="V116" s="15">
        <v>-1.353E-3</v>
      </c>
      <c r="W116" s="15">
        <v>-0.98374300000000003</v>
      </c>
      <c r="X116" s="15">
        <v>1.5643089999999999</v>
      </c>
      <c r="Y116" s="15">
        <v>6.6182879999999997</v>
      </c>
      <c r="Z116" s="15">
        <v>4.2807779999999998</v>
      </c>
      <c r="AA116" s="15">
        <v>7.4646860000000004</v>
      </c>
      <c r="AB116" s="15">
        <v>6.2194940000000001</v>
      </c>
      <c r="AC116" s="15">
        <v>7.410469</v>
      </c>
      <c r="AD116" s="15">
        <v>5.5966490000000002</v>
      </c>
      <c r="AE116" s="15">
        <v>6.5666180000000001</v>
      </c>
      <c r="AF116" s="15">
        <v>6.6131159999999998</v>
      </c>
      <c r="AG116" s="15">
        <v>6.647214</v>
      </c>
      <c r="AH116" s="15">
        <v>9.4223409999999994</v>
      </c>
      <c r="AI116" s="15">
        <v>9.8045329999999993</v>
      </c>
      <c r="AJ116" s="15">
        <v>10.905905000000001</v>
      </c>
      <c r="AK116" s="15">
        <v>11.595413000000001</v>
      </c>
      <c r="AL116" s="15">
        <v>11.500275</v>
      </c>
      <c r="AM116" s="15">
        <v>10.041883</v>
      </c>
      <c r="AN116" s="15">
        <v>10.161322999999999</v>
      </c>
      <c r="AO116" s="15">
        <v>9.8160919999999994</v>
      </c>
      <c r="AP116" s="15">
        <v>14.356090999999999</v>
      </c>
      <c r="AQ116" s="15">
        <v>14.703968</v>
      </c>
      <c r="AR116" s="15">
        <v>9.1124989999999997</v>
      </c>
      <c r="AS116" s="15">
        <v>6.0624510000000003</v>
      </c>
      <c r="AT116" s="15">
        <v>3.54515</v>
      </c>
      <c r="AU116" s="15">
        <v>2.7812100000000002</v>
      </c>
      <c r="AV116" s="15">
        <v>2.828211</v>
      </c>
      <c r="AW116" s="15">
        <v>2.1428989999999999</v>
      </c>
      <c r="AX116" s="15">
        <v>-1.679808</v>
      </c>
      <c r="AY116" s="15">
        <v>-1.6795100000000001</v>
      </c>
      <c r="AZ116" s="15">
        <v>-2.966717</v>
      </c>
      <c r="BA116" s="15">
        <v>-3.8982049999999999</v>
      </c>
      <c r="BB116" s="15">
        <v>-3.2836690000000002</v>
      </c>
      <c r="BC116" s="15">
        <v>-6.8831059999999997</v>
      </c>
      <c r="BD116" s="15">
        <v>-4.6995120000000004</v>
      </c>
      <c r="BE116" s="15">
        <v>-2.3206410000000002</v>
      </c>
      <c r="BF116" s="15">
        <v>-1.640039</v>
      </c>
      <c r="BG116" s="15">
        <v>-1.351057</v>
      </c>
      <c r="BH116" s="15">
        <v>-4.9137570000000004</v>
      </c>
      <c r="BI116" s="15">
        <v>-4.2878150000000002</v>
      </c>
      <c r="BJ116" s="15">
        <v>-7.8396650000000001</v>
      </c>
      <c r="BK116" s="15">
        <v>-5.1408180000000003</v>
      </c>
      <c r="BL116" s="15">
        <v>0.20241000000000001</v>
      </c>
      <c r="BM116" s="15">
        <v>1.38219</v>
      </c>
      <c r="BN116" s="15">
        <v>-1.246229</v>
      </c>
      <c r="BO116" s="15">
        <v>-1.2529220000000001</v>
      </c>
      <c r="BP116" s="15">
        <v>-2.075914</v>
      </c>
      <c r="BQ116" s="15">
        <v>-2.075914</v>
      </c>
      <c r="BR116" s="15">
        <v>-2.075914</v>
      </c>
      <c r="BS116" s="15">
        <v>-2.075914</v>
      </c>
      <c r="BT116" s="15">
        <v>-2.075914</v>
      </c>
      <c r="BU116" s="15">
        <v>-2.075914</v>
      </c>
      <c r="BV116" s="15">
        <v>-2.075914</v>
      </c>
      <c r="BW116" s="15">
        <v>-2.075914</v>
      </c>
      <c r="BX116" s="15">
        <v>-2.075914</v>
      </c>
      <c r="BY116" s="15">
        <v>-2.075914</v>
      </c>
      <c r="BZ116" s="15">
        <v>-2.075914</v>
      </c>
      <c r="CA116" s="15">
        <v>-2.075914</v>
      </c>
      <c r="CB116" s="15">
        <v>-2.075914</v>
      </c>
      <c r="CC116" s="15"/>
      <c r="CD116" s="15"/>
      <c r="CE116" s="15"/>
      <c r="CF116" s="15"/>
      <c r="CG116" s="15"/>
      <c r="CH116" s="15"/>
      <c r="CI116" s="15"/>
      <c r="CJ116" s="15"/>
      <c r="CK116" s="15"/>
      <c r="CL116" s="15"/>
      <c r="CM116" s="15"/>
      <c r="CN116" s="15"/>
      <c r="CO116" s="15"/>
      <c r="CP116" s="15"/>
      <c r="CQ116" s="15"/>
      <c r="CR116" s="15"/>
      <c r="CS116" s="15"/>
      <c r="CT116" s="15"/>
      <c r="CU116" s="15"/>
      <c r="CV116" s="15"/>
      <c r="CW116" s="15"/>
      <c r="CX116" s="15"/>
      <c r="CY116" s="15"/>
      <c r="CZ116" s="15"/>
      <c r="DA116" s="15"/>
      <c r="DB116" s="15"/>
      <c r="DC116" s="15"/>
      <c r="DD116" s="15"/>
      <c r="DE116" s="15"/>
      <c r="DF116" s="15"/>
      <c r="DG116" s="15"/>
      <c r="DH116" s="15"/>
      <c r="DI116" s="15"/>
      <c r="DJ116" s="15"/>
      <c r="DK116" s="15"/>
      <c r="DL116" s="15"/>
      <c r="DM116" s="15"/>
      <c r="DN116" s="15"/>
      <c r="DO116" s="15"/>
      <c r="DP116" s="15"/>
      <c r="DQ116" s="15"/>
      <c r="DR116" s="15"/>
      <c r="DS116" s="15"/>
      <c r="DT116" s="15"/>
      <c r="DU116" s="15"/>
      <c r="DV116" s="15"/>
      <c r="DW116" s="15"/>
      <c r="DX116" s="15"/>
      <c r="DY116" s="15"/>
      <c r="DZ116" s="15"/>
      <c r="EA116" s="15"/>
      <c r="EB116" s="15"/>
      <c r="EC116" s="15"/>
      <c r="ED116" s="15"/>
      <c r="EE116" s="15"/>
      <c r="EF116" s="15"/>
      <c r="EG116" s="15"/>
      <c r="EH116" s="15"/>
      <c r="EI116" s="15"/>
      <c r="EJ116" s="15"/>
      <c r="EK116" s="15"/>
      <c r="EL116" s="15"/>
      <c r="EM116" s="15"/>
      <c r="EN116" s="15"/>
      <c r="EO116" s="15"/>
      <c r="EP116" s="15"/>
      <c r="EQ116" s="15"/>
      <c r="ER116" s="15"/>
      <c r="ES116" s="15"/>
      <c r="ET116" s="15"/>
      <c r="EU116" s="15"/>
      <c r="EV116" s="15"/>
      <c r="EW116" s="15"/>
      <c r="EX116" s="15"/>
      <c r="EY116" s="15"/>
      <c r="EZ116" s="15"/>
      <c r="FA116" s="15"/>
      <c r="FB116" s="15"/>
      <c r="FC116" s="15"/>
      <c r="FD116" s="15"/>
      <c r="FE116" s="15"/>
      <c r="FF116" s="15"/>
      <c r="FG116" s="15"/>
      <c r="FH116" s="15"/>
      <c r="FI116" s="15"/>
      <c r="FJ116" s="15"/>
      <c r="FK116" s="15"/>
      <c r="FL116" s="15"/>
      <c r="FM116" s="15"/>
      <c r="FN116" s="15"/>
      <c r="FO116" s="15"/>
      <c r="FP116" s="15"/>
      <c r="FQ116" s="15"/>
      <c r="FR116" s="15"/>
      <c r="FS116" s="15"/>
      <c r="FT116" s="15"/>
      <c r="FU116" s="15"/>
      <c r="FV116" s="15"/>
      <c r="FW116" s="15"/>
      <c r="FX116" s="15"/>
      <c r="FY116" s="15"/>
      <c r="FZ116" s="15"/>
      <c r="GA116" s="15"/>
      <c r="GB116" s="15"/>
      <c r="GC116" s="15"/>
      <c r="GD116" s="15"/>
      <c r="GE116" s="15"/>
      <c r="GF116" s="15"/>
      <c r="GG116" s="15"/>
      <c r="GH116" s="15"/>
      <c r="GI116" s="15"/>
      <c r="GJ116" s="15"/>
      <c r="GK116" s="15"/>
      <c r="GL116" s="15"/>
      <c r="GM116" s="15"/>
      <c r="GN116" s="15"/>
      <c r="GO116" s="15"/>
      <c r="GP116" s="15"/>
      <c r="GQ116" s="15"/>
      <c r="GR116" s="15"/>
      <c r="GS116" s="15"/>
      <c r="GT116" s="15"/>
      <c r="GU116" s="15"/>
      <c r="GV116" s="15"/>
      <c r="GW116" s="15"/>
      <c r="GX116" s="15"/>
      <c r="GY116" s="15"/>
      <c r="GZ116" s="15"/>
      <c r="HA116" s="15"/>
      <c r="HB116" s="15"/>
      <c r="HC116" s="15"/>
      <c r="HD116" s="15"/>
      <c r="HE116" s="15"/>
      <c r="HF116" s="15"/>
      <c r="HG116" s="15"/>
      <c r="HH116" s="15"/>
      <c r="HI116" s="15"/>
      <c r="HJ116" s="15"/>
      <c r="HK116" s="15"/>
      <c r="HL116" s="15"/>
      <c r="HM116" s="15"/>
      <c r="HN116" s="15"/>
      <c r="HO116" s="15"/>
      <c r="HP116" s="15"/>
      <c r="HQ116" s="15"/>
      <c r="HR116" s="15"/>
      <c r="HS116" s="15"/>
      <c r="HT116" s="15"/>
      <c r="HU116" s="15"/>
      <c r="HV116" s="15"/>
      <c r="HW116" s="15"/>
      <c r="HX116" s="15"/>
      <c r="HY116" s="15"/>
    </row>
    <row r="117" spans="1:233">
      <c r="A117" s="15">
        <v>-4.0782829999999999</v>
      </c>
      <c r="B117" s="15">
        <v>-0.71557400000000004</v>
      </c>
      <c r="C117" s="15">
        <v>-3.5811609999999998</v>
      </c>
      <c r="D117" s="15">
        <v>-2.535752</v>
      </c>
      <c r="E117" s="15">
        <v>-0.679867</v>
      </c>
      <c r="F117" s="15">
        <v>1.739549</v>
      </c>
      <c r="G117" s="15">
        <v>2.583142</v>
      </c>
      <c r="H117" s="15">
        <v>-3.506478</v>
      </c>
      <c r="I117" s="15">
        <v>-1.4766809999999999</v>
      </c>
      <c r="J117" s="15">
        <v>-4.3691420000000001</v>
      </c>
      <c r="K117" s="15">
        <v>-0.577094</v>
      </c>
      <c r="L117" s="15">
        <v>-1.7265060000000001</v>
      </c>
      <c r="M117" s="15">
        <v>-2.7212800000000001</v>
      </c>
      <c r="N117" s="15">
        <v>-1.8309599999999999</v>
      </c>
      <c r="O117" s="15">
        <v>0.63273100000000004</v>
      </c>
      <c r="P117" s="15">
        <v>-2.2332000000000001</v>
      </c>
      <c r="Q117" s="15">
        <v>-0.392538</v>
      </c>
      <c r="R117" s="15">
        <v>-2.112212</v>
      </c>
      <c r="S117" s="15">
        <v>1.9139569999999999</v>
      </c>
      <c r="T117" s="15">
        <v>1.527963</v>
      </c>
      <c r="U117" s="15">
        <v>-0.94123299999999999</v>
      </c>
      <c r="V117" s="15">
        <v>1.0852409999999999</v>
      </c>
      <c r="W117" s="15">
        <v>-0.40720099999999998</v>
      </c>
      <c r="X117" s="15">
        <v>-0.51874200000000004</v>
      </c>
      <c r="Y117" s="15">
        <v>3.2387790000000001</v>
      </c>
      <c r="Z117" s="15">
        <v>3.6368930000000002</v>
      </c>
      <c r="AA117" s="15">
        <v>5.7623329999999999</v>
      </c>
      <c r="AB117" s="15">
        <v>4.9794650000000003</v>
      </c>
      <c r="AC117" s="15">
        <v>7.586023</v>
      </c>
      <c r="AD117" s="15">
        <v>9.7676040000000004</v>
      </c>
      <c r="AE117" s="15">
        <v>8.0093099999999993</v>
      </c>
      <c r="AF117" s="15">
        <v>9.6375039999999998</v>
      </c>
      <c r="AG117" s="15">
        <v>14.833741</v>
      </c>
      <c r="AH117" s="15">
        <v>13.876379</v>
      </c>
      <c r="AI117" s="15">
        <v>13.159272</v>
      </c>
      <c r="AJ117" s="15">
        <v>11.604848</v>
      </c>
      <c r="AK117" s="15">
        <v>6.5826950000000002</v>
      </c>
      <c r="AL117" s="15">
        <v>2.9323329999999999</v>
      </c>
      <c r="AM117" s="15">
        <v>1.348913</v>
      </c>
      <c r="AN117" s="15">
        <v>-0.67447199999999996</v>
      </c>
      <c r="AO117" s="15">
        <v>3.068873</v>
      </c>
      <c r="AP117" s="15">
        <v>0.67915800000000004</v>
      </c>
      <c r="AQ117" s="15">
        <v>0.66565799999999997</v>
      </c>
      <c r="AR117" s="15">
        <v>2.9962110000000002</v>
      </c>
      <c r="AS117" s="15">
        <v>2.434199</v>
      </c>
      <c r="AT117" s="15">
        <v>-0.93039000000000005</v>
      </c>
      <c r="AU117" s="15">
        <v>1.5135959999999999</v>
      </c>
      <c r="AV117" s="15">
        <v>1.4808319999999999</v>
      </c>
      <c r="AW117" s="15">
        <v>1.63239</v>
      </c>
      <c r="AX117" s="15">
        <v>3.197978</v>
      </c>
      <c r="AY117" s="15">
        <v>0.92079800000000001</v>
      </c>
      <c r="AZ117" s="15">
        <v>2.0470679999999999</v>
      </c>
      <c r="BA117" s="15">
        <v>2.211103</v>
      </c>
      <c r="BB117" s="15">
        <v>0.73314000000000001</v>
      </c>
      <c r="BC117" s="15">
        <v>2.7006079999999999</v>
      </c>
      <c r="BD117" s="15">
        <v>0.136296</v>
      </c>
      <c r="BE117" s="15">
        <v>0.44670100000000001</v>
      </c>
      <c r="BF117" s="15">
        <v>1.3651150000000001</v>
      </c>
      <c r="BG117" s="15">
        <v>3.1472479999999998</v>
      </c>
      <c r="BH117" s="15">
        <v>-0.65729300000000002</v>
      </c>
      <c r="BI117" s="15">
        <v>-1.9774659999999999</v>
      </c>
      <c r="BJ117" s="15">
        <v>-2.471498</v>
      </c>
      <c r="BK117" s="15">
        <v>-3.0517409999999998</v>
      </c>
      <c r="BL117" s="15">
        <v>-3.6133280000000001</v>
      </c>
      <c r="BM117" s="15">
        <v>-1.6856249999999999</v>
      </c>
      <c r="BN117" s="15">
        <v>-2.5894499999999998</v>
      </c>
      <c r="BO117" s="15">
        <v>0.38051000000000001</v>
      </c>
      <c r="BP117" s="15">
        <v>1.269822</v>
      </c>
      <c r="BQ117" s="15">
        <v>1.269822</v>
      </c>
      <c r="BR117" s="15">
        <v>1.269822</v>
      </c>
      <c r="BS117" s="15">
        <v>1.269822</v>
      </c>
      <c r="BT117" s="15">
        <v>1.269822</v>
      </c>
      <c r="BU117" s="15">
        <v>1.269822</v>
      </c>
      <c r="BV117" s="15">
        <v>1.269822</v>
      </c>
      <c r="BW117" s="15">
        <v>1.269822</v>
      </c>
      <c r="BX117" s="15">
        <v>1.269822</v>
      </c>
      <c r="BY117" s="15">
        <v>1.269822</v>
      </c>
      <c r="BZ117" s="15">
        <v>1.269822</v>
      </c>
      <c r="CA117" s="15">
        <v>1.269822</v>
      </c>
      <c r="CB117" s="15">
        <v>1.269822</v>
      </c>
      <c r="CC117" s="15"/>
      <c r="CD117" s="15"/>
      <c r="CE117" s="15"/>
      <c r="CF117" s="15"/>
      <c r="CG117" s="15"/>
      <c r="CH117" s="15"/>
      <c r="CI117" s="15"/>
      <c r="CJ117" s="15"/>
      <c r="CK117" s="15"/>
      <c r="CL117" s="15"/>
      <c r="CM117" s="15"/>
      <c r="CN117" s="15"/>
      <c r="CO117" s="15"/>
      <c r="CP117" s="15"/>
      <c r="CQ117" s="15"/>
      <c r="CR117" s="15"/>
      <c r="CS117" s="15"/>
      <c r="CT117" s="15"/>
      <c r="CU117" s="15"/>
      <c r="CV117" s="15"/>
      <c r="CW117" s="15"/>
      <c r="CX117" s="15"/>
      <c r="CY117" s="15"/>
      <c r="CZ117" s="15"/>
      <c r="DA117" s="15"/>
      <c r="DB117" s="15"/>
      <c r="DC117" s="15"/>
      <c r="DD117" s="15"/>
      <c r="DE117" s="15"/>
      <c r="DF117" s="15"/>
      <c r="DG117" s="15"/>
      <c r="DH117" s="15"/>
      <c r="DI117" s="15"/>
      <c r="DJ117" s="15"/>
      <c r="DK117" s="15"/>
      <c r="DL117" s="15"/>
      <c r="DM117" s="15"/>
      <c r="DN117" s="15"/>
      <c r="DO117" s="15"/>
      <c r="DP117" s="15"/>
      <c r="DQ117" s="15"/>
      <c r="DR117" s="15"/>
      <c r="DS117" s="15"/>
      <c r="DT117" s="15"/>
      <c r="DU117" s="15"/>
      <c r="DV117" s="15"/>
      <c r="DW117" s="15"/>
      <c r="DX117" s="15"/>
      <c r="DY117" s="15"/>
      <c r="DZ117" s="15"/>
      <c r="EA117" s="15"/>
      <c r="EB117" s="15"/>
      <c r="EC117" s="15"/>
      <c r="ED117" s="15"/>
      <c r="EE117" s="15"/>
      <c r="EF117" s="15"/>
      <c r="EG117" s="15"/>
      <c r="EH117" s="15"/>
      <c r="EI117" s="15"/>
      <c r="EJ117" s="15"/>
      <c r="EK117" s="15"/>
      <c r="EL117" s="15"/>
      <c r="EM117" s="15"/>
      <c r="EN117" s="15"/>
      <c r="EO117" s="15"/>
      <c r="EP117" s="15"/>
      <c r="EQ117" s="15"/>
      <c r="ER117" s="15"/>
      <c r="ES117" s="15"/>
      <c r="ET117" s="15"/>
      <c r="EU117" s="15"/>
      <c r="EV117" s="15"/>
      <c r="EW117" s="15"/>
      <c r="EX117" s="15"/>
      <c r="EY117" s="15"/>
      <c r="EZ117" s="15"/>
      <c r="FA117" s="15"/>
      <c r="FB117" s="15"/>
      <c r="FC117" s="15"/>
      <c r="FD117" s="15"/>
      <c r="FE117" s="15"/>
      <c r="FF117" s="15"/>
      <c r="FG117" s="15"/>
      <c r="FH117" s="15"/>
      <c r="FI117" s="15"/>
      <c r="FJ117" s="15"/>
      <c r="FK117" s="15"/>
      <c r="FL117" s="15"/>
      <c r="FM117" s="15"/>
      <c r="FN117" s="15"/>
      <c r="FO117" s="15"/>
      <c r="FP117" s="15"/>
      <c r="FQ117" s="15"/>
      <c r="FR117" s="15"/>
      <c r="FS117" s="15"/>
      <c r="FT117" s="15"/>
      <c r="FU117" s="15"/>
      <c r="FV117" s="15"/>
      <c r="FW117" s="15"/>
      <c r="FX117" s="15"/>
      <c r="FY117" s="15"/>
      <c r="FZ117" s="15"/>
      <c r="GA117" s="15"/>
      <c r="GB117" s="15"/>
      <c r="GC117" s="15"/>
      <c r="GD117" s="15"/>
      <c r="GE117" s="15"/>
      <c r="GF117" s="15"/>
      <c r="GG117" s="15"/>
      <c r="GH117" s="15"/>
      <c r="GI117" s="15"/>
      <c r="GJ117" s="15"/>
      <c r="GK117" s="15"/>
      <c r="GL117" s="15"/>
      <c r="GM117" s="15"/>
      <c r="GN117" s="15"/>
      <c r="GO117" s="15"/>
      <c r="GP117" s="15"/>
      <c r="GQ117" s="15"/>
      <c r="GR117" s="15"/>
      <c r="GS117" s="15"/>
      <c r="GT117" s="15"/>
      <c r="GU117" s="15"/>
      <c r="GV117" s="15"/>
      <c r="GW117" s="15"/>
      <c r="GX117" s="15"/>
      <c r="GY117" s="15"/>
      <c r="GZ117" s="15"/>
      <c r="HA117" s="15"/>
      <c r="HB117" s="15"/>
      <c r="HC117" s="15"/>
      <c r="HD117" s="15"/>
      <c r="HE117" s="15"/>
      <c r="HF117" s="15"/>
      <c r="HG117" s="15"/>
      <c r="HH117" s="15"/>
      <c r="HI117" s="15"/>
      <c r="HJ117" s="15"/>
      <c r="HK117" s="15"/>
      <c r="HL117" s="15"/>
      <c r="HM117" s="15"/>
      <c r="HN117" s="15"/>
      <c r="HO117" s="15"/>
      <c r="HP117" s="15"/>
      <c r="HQ117" s="15"/>
      <c r="HR117" s="15"/>
      <c r="HS117" s="15"/>
      <c r="HT117" s="15"/>
      <c r="HU117" s="15"/>
      <c r="HV117" s="15"/>
      <c r="HW117" s="15"/>
      <c r="HX117" s="15"/>
      <c r="HY117" s="15"/>
    </row>
    <row r="118" spans="1:233">
      <c r="A118" s="15">
        <v>-2.9500820000000001</v>
      </c>
      <c r="B118" s="15">
        <v>0.55051099999999997</v>
      </c>
      <c r="C118" s="15">
        <v>2.8629720000000001</v>
      </c>
      <c r="D118" s="15">
        <v>3.1614779999999998</v>
      </c>
      <c r="E118" s="15">
        <v>1.890908</v>
      </c>
      <c r="F118" s="15">
        <v>0.30709700000000001</v>
      </c>
      <c r="G118" s="15">
        <v>1.326346</v>
      </c>
      <c r="H118" s="15">
        <v>1.6800889999999999</v>
      </c>
      <c r="I118" s="15">
        <v>3.288376</v>
      </c>
      <c r="J118" s="15">
        <v>4.1967990000000004</v>
      </c>
      <c r="K118" s="15">
        <v>4.6410309999999999</v>
      </c>
      <c r="L118" s="15">
        <v>3.99871</v>
      </c>
      <c r="M118" s="15">
        <v>1.3930089999999999</v>
      </c>
      <c r="N118" s="15">
        <v>1.1487700000000001</v>
      </c>
      <c r="O118" s="15">
        <v>1.03362</v>
      </c>
      <c r="P118" s="15">
        <v>0.32382100000000003</v>
      </c>
      <c r="Q118" s="15">
        <v>1.157621</v>
      </c>
      <c r="R118" s="15">
        <v>1.0250189999999999</v>
      </c>
      <c r="S118" s="15">
        <v>1.0928610000000001</v>
      </c>
      <c r="T118" s="15">
        <v>-0.77391699999999997</v>
      </c>
      <c r="U118" s="15">
        <v>0.53837199999999996</v>
      </c>
      <c r="V118" s="15">
        <v>0.95497600000000005</v>
      </c>
      <c r="W118" s="15">
        <v>0.46455200000000002</v>
      </c>
      <c r="X118" s="15">
        <v>4.8184300000000002</v>
      </c>
      <c r="Y118" s="15">
        <v>6.558217</v>
      </c>
      <c r="Z118" s="15">
        <v>7.6269400000000003</v>
      </c>
      <c r="AA118" s="15">
        <v>5.5464919999999998</v>
      </c>
      <c r="AB118" s="15">
        <v>1.6581649999999999</v>
      </c>
      <c r="AC118" s="15">
        <v>3.6204350000000001</v>
      </c>
      <c r="AD118" s="15">
        <v>4.2326300000000003</v>
      </c>
      <c r="AE118" s="15">
        <v>4.1793089999999999</v>
      </c>
      <c r="AF118" s="15">
        <v>1.145195</v>
      </c>
      <c r="AG118" s="15">
        <v>1.698833</v>
      </c>
      <c r="AH118" s="15">
        <v>6.6837080000000002</v>
      </c>
      <c r="AI118" s="15">
        <v>2.1799409999999999</v>
      </c>
      <c r="AJ118" s="15">
        <v>-0.404499</v>
      </c>
      <c r="AK118" s="15">
        <v>1.2535940000000001</v>
      </c>
      <c r="AL118" s="15">
        <v>-2.0094690000000002</v>
      </c>
      <c r="AM118" s="15">
        <v>1.2905800000000001</v>
      </c>
      <c r="AN118" s="15">
        <v>-0.471802</v>
      </c>
      <c r="AO118" s="15">
        <v>-1.9495960000000001</v>
      </c>
      <c r="AP118" s="15">
        <v>-3.0848719999999998</v>
      </c>
      <c r="AQ118" s="15">
        <v>-3.1113119999999999</v>
      </c>
      <c r="AR118" s="15">
        <v>-5.0718370000000004</v>
      </c>
      <c r="AS118" s="15">
        <v>-6.4732440000000002</v>
      </c>
      <c r="AT118" s="15">
        <v>-8.1185700000000001</v>
      </c>
      <c r="AU118" s="15">
        <v>-8.1714889999999993</v>
      </c>
      <c r="AV118" s="15">
        <v>-9.1593049999999998</v>
      </c>
      <c r="AW118" s="15">
        <v>-8.3501790000000007</v>
      </c>
      <c r="AX118" s="15">
        <v>-5.6982359999999996</v>
      </c>
      <c r="AY118" s="15">
        <v>-5.0239649999999996</v>
      </c>
      <c r="AZ118" s="15">
        <v>-4.0279069999999999</v>
      </c>
      <c r="BA118" s="15">
        <v>-6.9513309999999997</v>
      </c>
      <c r="BB118" s="15">
        <v>-5.2501220000000002</v>
      </c>
      <c r="BC118" s="15">
        <v>-5.1576180000000003</v>
      </c>
      <c r="BD118" s="15">
        <v>-6.1952540000000003</v>
      </c>
      <c r="BE118" s="15">
        <v>-3.2791890000000001</v>
      </c>
      <c r="BF118" s="15">
        <v>0.25617200000000001</v>
      </c>
      <c r="BG118" s="15">
        <v>0.47594500000000001</v>
      </c>
      <c r="BH118" s="15">
        <v>0.93515999999999999</v>
      </c>
      <c r="BI118" s="15">
        <v>-0.69438800000000001</v>
      </c>
      <c r="BJ118" s="15">
        <v>-2.1349070000000001</v>
      </c>
      <c r="BK118" s="15">
        <v>-4.777298</v>
      </c>
      <c r="BL118" s="15">
        <v>-3.536978</v>
      </c>
      <c r="BM118" s="15">
        <v>-3.4322159999999999</v>
      </c>
      <c r="BN118" s="15">
        <v>-5.3442160000000003</v>
      </c>
      <c r="BO118" s="15">
        <v>-1.563426</v>
      </c>
      <c r="BP118" s="15">
        <v>1.0016210000000001</v>
      </c>
      <c r="BQ118" s="15">
        <v>1.0016210000000001</v>
      </c>
      <c r="BR118" s="15">
        <v>1.0016210000000001</v>
      </c>
      <c r="BS118" s="15">
        <v>1.0016210000000001</v>
      </c>
      <c r="BT118" s="15">
        <v>1.0016210000000001</v>
      </c>
      <c r="BU118" s="15">
        <v>1.0016210000000001</v>
      </c>
      <c r="BV118" s="15">
        <v>1.0016210000000001</v>
      </c>
      <c r="BW118" s="15">
        <v>1.0016210000000001</v>
      </c>
      <c r="BX118" s="15">
        <v>1.0016210000000001</v>
      </c>
      <c r="BY118" s="15">
        <v>1.0016210000000001</v>
      </c>
      <c r="BZ118" s="15">
        <v>1.0016210000000001</v>
      </c>
      <c r="CA118" s="15">
        <v>1.0016210000000001</v>
      </c>
      <c r="CB118" s="15">
        <v>1.0016210000000001</v>
      </c>
      <c r="CC118" s="15"/>
      <c r="CD118" s="15"/>
      <c r="CE118" s="15"/>
      <c r="CF118" s="15"/>
      <c r="CG118" s="15"/>
      <c r="CH118" s="15"/>
      <c r="CI118" s="15"/>
      <c r="CJ118" s="15"/>
      <c r="CK118" s="15"/>
      <c r="CL118" s="15"/>
      <c r="CM118" s="15"/>
      <c r="CN118" s="15"/>
      <c r="CO118" s="15"/>
      <c r="CP118" s="15"/>
      <c r="CQ118" s="15"/>
      <c r="CR118" s="15"/>
      <c r="CS118" s="15"/>
      <c r="CT118" s="15"/>
      <c r="CU118" s="15"/>
      <c r="CV118" s="15"/>
      <c r="CW118" s="15"/>
      <c r="CX118" s="15"/>
      <c r="CY118" s="15"/>
      <c r="CZ118" s="15"/>
      <c r="DA118" s="15"/>
      <c r="DB118" s="15"/>
      <c r="DC118" s="15"/>
      <c r="DD118" s="15"/>
      <c r="DE118" s="15"/>
      <c r="DF118" s="15"/>
      <c r="DG118" s="15"/>
      <c r="DH118" s="15"/>
      <c r="DI118" s="15"/>
      <c r="DJ118" s="15"/>
      <c r="DK118" s="15"/>
      <c r="DL118" s="15"/>
      <c r="DM118" s="15"/>
      <c r="DN118" s="15"/>
      <c r="DO118" s="15"/>
      <c r="DP118" s="15"/>
      <c r="DQ118" s="15"/>
      <c r="DR118" s="15"/>
      <c r="DS118" s="15"/>
      <c r="DT118" s="15"/>
      <c r="DU118" s="15"/>
      <c r="DV118" s="15"/>
      <c r="DW118" s="15"/>
      <c r="DX118" s="15"/>
      <c r="DY118" s="15"/>
      <c r="DZ118" s="15"/>
      <c r="EA118" s="15"/>
      <c r="EB118" s="15"/>
      <c r="EC118" s="15"/>
      <c r="ED118" s="15"/>
      <c r="EE118" s="15"/>
      <c r="EF118" s="15"/>
      <c r="EG118" s="15"/>
      <c r="EH118" s="15"/>
      <c r="EI118" s="15"/>
      <c r="EJ118" s="15"/>
      <c r="EK118" s="15"/>
      <c r="EL118" s="15"/>
      <c r="EM118" s="15"/>
      <c r="EN118" s="15"/>
      <c r="EO118" s="15"/>
      <c r="EP118" s="15"/>
      <c r="EQ118" s="15"/>
      <c r="ER118" s="15"/>
      <c r="ES118" s="15"/>
      <c r="ET118" s="15"/>
      <c r="EU118" s="15"/>
      <c r="EV118" s="15"/>
      <c r="EW118" s="15"/>
      <c r="EX118" s="15"/>
      <c r="EY118" s="15"/>
      <c r="EZ118" s="15"/>
      <c r="FA118" s="15"/>
      <c r="FB118" s="15"/>
      <c r="FC118" s="15"/>
      <c r="FD118" s="15"/>
      <c r="FE118" s="15"/>
      <c r="FF118" s="15"/>
      <c r="FG118" s="15"/>
      <c r="FH118" s="15"/>
      <c r="FI118" s="15"/>
      <c r="FJ118" s="15"/>
      <c r="FK118" s="15"/>
      <c r="FL118" s="15"/>
      <c r="FM118" s="15"/>
      <c r="FN118" s="15"/>
      <c r="FO118" s="15"/>
      <c r="FP118" s="15"/>
      <c r="FQ118" s="15"/>
      <c r="FR118" s="15"/>
      <c r="FS118" s="15"/>
      <c r="FT118" s="15"/>
      <c r="FU118" s="15"/>
      <c r="FV118" s="15"/>
      <c r="FW118" s="15"/>
      <c r="FX118" s="15"/>
      <c r="FY118" s="15"/>
      <c r="FZ118" s="15"/>
      <c r="GA118" s="15"/>
      <c r="GB118" s="15"/>
      <c r="GC118" s="15"/>
      <c r="GD118" s="15"/>
      <c r="GE118" s="15"/>
      <c r="GF118" s="15"/>
      <c r="GG118" s="15"/>
      <c r="GH118" s="15"/>
      <c r="GI118" s="15"/>
      <c r="GJ118" s="15"/>
      <c r="GK118" s="15"/>
      <c r="GL118" s="15"/>
      <c r="GM118" s="15"/>
      <c r="GN118" s="15"/>
      <c r="GO118" s="15"/>
      <c r="GP118" s="15"/>
      <c r="GQ118" s="15"/>
      <c r="GR118" s="15"/>
      <c r="GS118" s="15"/>
      <c r="GT118" s="15"/>
      <c r="GU118" s="15"/>
      <c r="GV118" s="15"/>
      <c r="GW118" s="15"/>
      <c r="GX118" s="15"/>
      <c r="GY118" s="15"/>
      <c r="GZ118" s="15"/>
      <c r="HA118" s="15"/>
      <c r="HB118" s="15"/>
      <c r="HC118" s="15"/>
      <c r="HD118" s="15"/>
      <c r="HE118" s="15"/>
      <c r="HF118" s="15"/>
      <c r="HG118" s="15"/>
      <c r="HH118" s="15"/>
      <c r="HI118" s="15"/>
      <c r="HJ118" s="15"/>
      <c r="HK118" s="15"/>
      <c r="HL118" s="15"/>
      <c r="HM118" s="15"/>
      <c r="HN118" s="15"/>
      <c r="HO118" s="15"/>
      <c r="HP118" s="15"/>
      <c r="HQ118" s="15"/>
      <c r="HR118" s="15"/>
      <c r="HS118" s="15"/>
      <c r="HT118" s="15"/>
      <c r="HU118" s="15"/>
      <c r="HV118" s="15"/>
      <c r="HW118" s="15"/>
      <c r="HX118" s="15"/>
      <c r="HY118" s="15"/>
    </row>
    <row r="119" spans="1:233">
      <c r="A119" s="15">
        <v>-1.673351</v>
      </c>
      <c r="B119" s="15">
        <v>-2.0216349999999998</v>
      </c>
      <c r="C119" s="15">
        <v>-1.5363260000000001</v>
      </c>
      <c r="D119" s="15">
        <v>-2.0751040000000001</v>
      </c>
      <c r="E119" s="15">
        <v>0.63438300000000003</v>
      </c>
      <c r="F119" s="15">
        <v>-2.9719280000000001</v>
      </c>
      <c r="G119" s="15">
        <v>0.95814299999999997</v>
      </c>
      <c r="H119" s="15">
        <v>3.3979089999999998</v>
      </c>
      <c r="I119" s="15">
        <v>4.6360190000000001</v>
      </c>
      <c r="J119" s="15">
        <v>3.6438009999999998</v>
      </c>
      <c r="K119" s="15">
        <v>0.39579300000000001</v>
      </c>
      <c r="L119" s="15">
        <v>-2.5927500000000001</v>
      </c>
      <c r="M119" s="15">
        <v>2.2561999999999999E-2</v>
      </c>
      <c r="N119" s="15">
        <v>0.70190799999999998</v>
      </c>
      <c r="O119" s="15">
        <v>1.950134</v>
      </c>
      <c r="P119" s="15">
        <v>1.4540660000000001</v>
      </c>
      <c r="Q119" s="15">
        <v>1.830687</v>
      </c>
      <c r="R119" s="15">
        <v>-1.390944</v>
      </c>
      <c r="S119" s="15">
        <v>2.598274</v>
      </c>
      <c r="T119" s="15">
        <v>6.275487</v>
      </c>
      <c r="U119" s="15">
        <v>9.1654260000000001</v>
      </c>
      <c r="V119" s="15">
        <v>8.7902140000000006</v>
      </c>
      <c r="W119" s="15">
        <v>11.815576999999999</v>
      </c>
      <c r="X119" s="15">
        <v>6.0439720000000001</v>
      </c>
      <c r="Y119" s="15">
        <v>2.9647079999999999</v>
      </c>
      <c r="Z119" s="15">
        <v>3.2064650000000001</v>
      </c>
      <c r="AA119" s="15">
        <v>3.7389890000000001</v>
      </c>
      <c r="AB119" s="15">
        <v>1.223697</v>
      </c>
      <c r="AC119" s="15">
        <v>2.7190629999999998</v>
      </c>
      <c r="AD119" s="15">
        <v>0.710453</v>
      </c>
      <c r="AE119" s="15">
        <v>2.5227140000000001</v>
      </c>
      <c r="AF119" s="15">
        <v>2.9268399999999999</v>
      </c>
      <c r="AG119" s="15">
        <v>6.9854180000000001</v>
      </c>
      <c r="AH119" s="15">
        <v>6.037763</v>
      </c>
      <c r="AI119" s="15">
        <v>3.8599869999999998</v>
      </c>
      <c r="AJ119" s="15">
        <v>2.7663120000000001</v>
      </c>
      <c r="AK119" s="15">
        <v>2.8322289999999999</v>
      </c>
      <c r="AL119" s="15">
        <v>3.4467539999999999</v>
      </c>
      <c r="AM119" s="15">
        <v>2.5568550000000001</v>
      </c>
      <c r="AN119" s="15">
        <v>0.45866600000000002</v>
      </c>
      <c r="AO119" s="15">
        <v>-0.61383200000000004</v>
      </c>
      <c r="AP119" s="15">
        <v>-2.2365159999999999</v>
      </c>
      <c r="AQ119" s="15">
        <v>-0.63359600000000005</v>
      </c>
      <c r="AR119" s="15">
        <v>2.5658609999999999</v>
      </c>
      <c r="AS119" s="15">
        <v>0.21573300000000001</v>
      </c>
      <c r="AT119" s="15">
        <v>3.8670749999999998</v>
      </c>
      <c r="AU119" s="15">
        <v>1.9565170000000001</v>
      </c>
      <c r="AV119" s="15">
        <v>5.0450929999999996</v>
      </c>
      <c r="AW119" s="15">
        <v>8.2662890000000004</v>
      </c>
      <c r="AX119" s="15">
        <v>5.6228009999999999</v>
      </c>
      <c r="AY119" s="15">
        <v>4.3738279999999996</v>
      </c>
      <c r="AZ119" s="15">
        <v>4.3444089999999997</v>
      </c>
      <c r="BA119" s="15">
        <v>3.955727</v>
      </c>
      <c r="BB119" s="15">
        <v>5.0613960000000002</v>
      </c>
      <c r="BC119" s="15">
        <v>4.1561180000000002</v>
      </c>
      <c r="BD119" s="15">
        <v>3.3745270000000001</v>
      </c>
      <c r="BE119" s="15">
        <v>2.2067649999999999</v>
      </c>
      <c r="BF119" s="15">
        <v>2.1116350000000002</v>
      </c>
      <c r="BG119" s="15">
        <v>6.4750319999999997</v>
      </c>
      <c r="BH119" s="15">
        <v>6.429748</v>
      </c>
      <c r="BI119" s="15">
        <v>4.355073</v>
      </c>
      <c r="BJ119" s="15">
        <v>4.8364200000000004</v>
      </c>
      <c r="BK119" s="15">
        <v>2.474065</v>
      </c>
      <c r="BL119" s="15">
        <v>-2.0491440000000001</v>
      </c>
      <c r="BM119" s="15">
        <v>-0.85941800000000002</v>
      </c>
      <c r="BN119" s="15">
        <v>0.99178299999999997</v>
      </c>
      <c r="BO119" s="15">
        <v>-0.27864699999999998</v>
      </c>
      <c r="BP119" s="15">
        <v>-2.041401</v>
      </c>
      <c r="BQ119" s="15">
        <v>-2.041401</v>
      </c>
      <c r="BR119" s="15">
        <v>-2.041401</v>
      </c>
      <c r="BS119" s="15">
        <v>-2.041401</v>
      </c>
      <c r="BT119" s="15">
        <v>-2.041401</v>
      </c>
      <c r="BU119" s="15">
        <v>-2.041401</v>
      </c>
      <c r="BV119" s="15">
        <v>-2.041401</v>
      </c>
      <c r="BW119" s="15">
        <v>-2.041401</v>
      </c>
      <c r="BX119" s="15">
        <v>-2.041401</v>
      </c>
      <c r="BY119" s="15">
        <v>-2.041401</v>
      </c>
      <c r="BZ119" s="15">
        <v>-2.041401</v>
      </c>
      <c r="CA119" s="15">
        <v>-2.041401</v>
      </c>
      <c r="CB119" s="15">
        <v>-2.041401</v>
      </c>
      <c r="CC119" s="15"/>
      <c r="CD119" s="15"/>
      <c r="CE119" s="15"/>
      <c r="CF119" s="15"/>
      <c r="CG119" s="15"/>
      <c r="CH119" s="15"/>
      <c r="CI119" s="15"/>
      <c r="CJ119" s="15"/>
      <c r="CK119" s="15"/>
      <c r="CL119" s="15"/>
      <c r="CM119" s="15"/>
      <c r="CN119" s="15"/>
      <c r="CO119" s="15"/>
      <c r="CP119" s="15"/>
      <c r="CQ119" s="15"/>
      <c r="CR119" s="15"/>
      <c r="CS119" s="15"/>
      <c r="CT119" s="15"/>
      <c r="CU119" s="15"/>
      <c r="CV119" s="15"/>
      <c r="CW119" s="15"/>
      <c r="CX119" s="15"/>
      <c r="CY119" s="15"/>
      <c r="CZ119" s="15"/>
      <c r="DA119" s="15"/>
      <c r="DB119" s="15"/>
      <c r="DC119" s="15"/>
      <c r="DD119" s="15"/>
      <c r="DE119" s="15"/>
      <c r="DF119" s="15"/>
      <c r="DG119" s="15"/>
      <c r="DH119" s="15"/>
      <c r="DI119" s="15"/>
      <c r="DJ119" s="15"/>
      <c r="DK119" s="15"/>
      <c r="DL119" s="15"/>
      <c r="DM119" s="15"/>
      <c r="DN119" s="15"/>
      <c r="DO119" s="15"/>
      <c r="DP119" s="15"/>
      <c r="DQ119" s="15"/>
      <c r="DR119" s="15"/>
      <c r="DS119" s="15"/>
      <c r="DT119" s="15"/>
      <c r="DU119" s="15"/>
      <c r="DV119" s="15"/>
      <c r="DW119" s="15"/>
      <c r="DX119" s="15"/>
      <c r="DY119" s="15"/>
      <c r="DZ119" s="15"/>
      <c r="EA119" s="15"/>
      <c r="EB119" s="15"/>
      <c r="EC119" s="15"/>
      <c r="ED119" s="15"/>
      <c r="EE119" s="15"/>
      <c r="EF119" s="15"/>
      <c r="EG119" s="15"/>
      <c r="EH119" s="15"/>
      <c r="EI119" s="15"/>
      <c r="EJ119" s="15"/>
      <c r="EK119" s="15"/>
      <c r="EL119" s="15"/>
      <c r="EM119" s="15"/>
      <c r="EN119" s="15"/>
      <c r="EO119" s="15"/>
      <c r="EP119" s="15"/>
      <c r="EQ119" s="15"/>
      <c r="ER119" s="15"/>
      <c r="ES119" s="15"/>
      <c r="ET119" s="15"/>
      <c r="EU119" s="15"/>
      <c r="EV119" s="15"/>
      <c r="EW119" s="15"/>
      <c r="EX119" s="15"/>
      <c r="EY119" s="15"/>
      <c r="EZ119" s="15"/>
      <c r="FA119" s="15"/>
      <c r="FB119" s="15"/>
      <c r="FC119" s="15"/>
      <c r="FD119" s="15"/>
      <c r="FE119" s="15"/>
      <c r="FF119" s="15"/>
      <c r="FG119" s="15"/>
      <c r="FH119" s="15"/>
      <c r="FI119" s="15"/>
      <c r="FJ119" s="15"/>
      <c r="FK119" s="15"/>
      <c r="FL119" s="15"/>
      <c r="FM119" s="15"/>
      <c r="FN119" s="15"/>
      <c r="FO119" s="15"/>
      <c r="FP119" s="15"/>
      <c r="FQ119" s="15"/>
      <c r="FR119" s="15"/>
      <c r="FS119" s="15"/>
      <c r="FT119" s="15"/>
      <c r="FU119" s="15"/>
      <c r="FV119" s="15"/>
      <c r="FW119" s="15"/>
      <c r="FX119" s="15"/>
      <c r="FY119" s="15"/>
      <c r="FZ119" s="15"/>
      <c r="GA119" s="15"/>
      <c r="GB119" s="15"/>
      <c r="GC119" s="15"/>
      <c r="GD119" s="15"/>
      <c r="GE119" s="15"/>
      <c r="GF119" s="15"/>
      <c r="GG119" s="15"/>
      <c r="GH119" s="15"/>
      <c r="GI119" s="15"/>
      <c r="GJ119" s="15"/>
      <c r="GK119" s="15"/>
      <c r="GL119" s="15"/>
      <c r="GM119" s="15"/>
      <c r="GN119" s="15"/>
      <c r="GO119" s="15"/>
      <c r="GP119" s="15"/>
      <c r="GQ119" s="15"/>
      <c r="GR119" s="15"/>
      <c r="GS119" s="15"/>
      <c r="GT119" s="15"/>
      <c r="GU119" s="15"/>
      <c r="GV119" s="15"/>
      <c r="GW119" s="15"/>
      <c r="GX119" s="15"/>
      <c r="GY119" s="15"/>
      <c r="GZ119" s="15"/>
      <c r="HA119" s="15"/>
      <c r="HB119" s="15"/>
      <c r="HC119" s="15"/>
      <c r="HD119" s="15"/>
      <c r="HE119" s="15"/>
      <c r="HF119" s="15"/>
      <c r="HG119" s="15"/>
      <c r="HH119" s="15"/>
      <c r="HI119" s="15"/>
      <c r="HJ119" s="15"/>
      <c r="HK119" s="15"/>
      <c r="HL119" s="15"/>
      <c r="HM119" s="15"/>
      <c r="HN119" s="15"/>
      <c r="HO119" s="15"/>
      <c r="HP119" s="15"/>
      <c r="HQ119" s="15"/>
      <c r="HR119" s="15"/>
      <c r="HS119" s="15"/>
      <c r="HT119" s="15"/>
      <c r="HU119" s="15"/>
      <c r="HV119" s="15"/>
      <c r="HW119" s="15"/>
      <c r="HX119" s="15"/>
      <c r="HY119" s="15"/>
    </row>
    <row r="120" spans="1:233">
      <c r="A120" s="15">
        <v>-7.0097009999999997</v>
      </c>
      <c r="B120" s="15">
        <v>-6.4008620000000001</v>
      </c>
      <c r="C120" s="15">
        <v>-5.5681529999999997</v>
      </c>
      <c r="D120" s="15">
        <v>-1.2193780000000001</v>
      </c>
      <c r="E120" s="15">
        <v>-0.30279400000000001</v>
      </c>
      <c r="F120" s="15">
        <v>-0.770648</v>
      </c>
      <c r="G120" s="15">
        <v>-3.1659700000000002</v>
      </c>
      <c r="H120" s="15">
        <v>-2.1840999999999999E-2</v>
      </c>
      <c r="I120" s="15">
        <v>-2.5168400000000002</v>
      </c>
      <c r="J120" s="15">
        <v>-2.4569139999999998</v>
      </c>
      <c r="K120" s="15">
        <v>-2.3590819999999999</v>
      </c>
      <c r="L120" s="15">
        <v>-0.26554699999999998</v>
      </c>
      <c r="M120" s="15">
        <v>-8.6965000000000001E-2</v>
      </c>
      <c r="N120" s="15">
        <v>1.212021</v>
      </c>
      <c r="O120" s="15">
        <v>1.263393</v>
      </c>
      <c r="P120" s="15">
        <v>4.0224260000000003</v>
      </c>
      <c r="Q120" s="15">
        <v>4.21347</v>
      </c>
      <c r="R120" s="15">
        <v>4.0984829999999999</v>
      </c>
      <c r="S120" s="15">
        <v>4.0685419999999999</v>
      </c>
      <c r="T120" s="15">
        <v>2.3235519999999998</v>
      </c>
      <c r="U120" s="15">
        <v>0.59939799999999999</v>
      </c>
      <c r="V120" s="15">
        <v>0.45651900000000001</v>
      </c>
      <c r="W120" s="15">
        <v>1.0840669999999999</v>
      </c>
      <c r="X120" s="15">
        <v>-1.5271079999999999</v>
      </c>
      <c r="Y120" s="15">
        <v>-3.1748530000000001</v>
      </c>
      <c r="Z120" s="15">
        <v>-3.9691930000000002</v>
      </c>
      <c r="AA120" s="15">
        <v>-3.2602479999999998</v>
      </c>
      <c r="AB120" s="15">
        <v>-6.4624269999999999</v>
      </c>
      <c r="AC120" s="15">
        <v>-4.365138</v>
      </c>
      <c r="AD120" s="15">
        <v>-1.5954550000000001</v>
      </c>
      <c r="AE120" s="15">
        <v>-6.4048280000000002</v>
      </c>
      <c r="AF120" s="15">
        <v>-7.379791</v>
      </c>
      <c r="AG120" s="15">
        <v>-7.7853760000000003</v>
      </c>
      <c r="AH120" s="15">
        <v>-7.0630569999999997</v>
      </c>
      <c r="AI120" s="15">
        <v>-6.0651400000000004</v>
      </c>
      <c r="AJ120" s="15">
        <v>-5.0845500000000001</v>
      </c>
      <c r="AK120" s="15">
        <v>-5.2152770000000004</v>
      </c>
      <c r="AL120" s="15">
        <v>-7.8724530000000001</v>
      </c>
      <c r="AM120" s="15">
        <v>-5.0977579999999998</v>
      </c>
      <c r="AN120" s="15">
        <v>-3.635405</v>
      </c>
      <c r="AO120" s="15">
        <v>-7.4441050000000004</v>
      </c>
      <c r="AP120" s="15">
        <v>-6.6357270000000002</v>
      </c>
      <c r="AQ120" s="15">
        <v>-8.0117860000000007</v>
      </c>
      <c r="AR120" s="15">
        <v>-6.8421950000000002</v>
      </c>
      <c r="AS120" s="15">
        <v>-11.632669</v>
      </c>
      <c r="AT120" s="15">
        <v>-5.8056650000000003</v>
      </c>
      <c r="AU120" s="15">
        <v>-2.5903659999999999</v>
      </c>
      <c r="AV120" s="15">
        <v>-1.7518819999999999</v>
      </c>
      <c r="AW120" s="15">
        <v>-0.53880399999999995</v>
      </c>
      <c r="AX120" s="15">
        <v>1.4893700000000001</v>
      </c>
      <c r="AY120" s="15">
        <v>-0.96709599999999996</v>
      </c>
      <c r="AZ120" s="15">
        <v>-0.94482600000000005</v>
      </c>
      <c r="BA120" s="15">
        <v>-2.1505230000000002</v>
      </c>
      <c r="BB120" s="15">
        <v>0.50336099999999995</v>
      </c>
      <c r="BC120" s="15">
        <v>1.5999019999999999</v>
      </c>
      <c r="BD120" s="15">
        <v>5.5452399999999997</v>
      </c>
      <c r="BE120" s="15">
        <v>2.9243589999999999</v>
      </c>
      <c r="BF120" s="15">
        <v>6.3521089999999996</v>
      </c>
      <c r="BG120" s="15">
        <v>3.1469510000000001</v>
      </c>
      <c r="BH120" s="15">
        <v>1.592643</v>
      </c>
      <c r="BI120" s="15">
        <v>0.34619299999999997</v>
      </c>
      <c r="BJ120" s="15">
        <v>-1.310511</v>
      </c>
      <c r="BK120" s="15">
        <v>0.40871499999999999</v>
      </c>
      <c r="BL120" s="15">
        <v>0.20457500000000001</v>
      </c>
      <c r="BM120" s="15">
        <v>-0.31571399999999999</v>
      </c>
      <c r="BN120" s="15">
        <v>-2.829469</v>
      </c>
      <c r="BO120" s="15">
        <v>-2.8615539999999999</v>
      </c>
      <c r="BP120" s="15">
        <v>-1.9876830000000001</v>
      </c>
      <c r="BQ120" s="15">
        <v>-1.9876830000000001</v>
      </c>
      <c r="BR120" s="15">
        <v>-1.9876830000000001</v>
      </c>
      <c r="BS120" s="15">
        <v>-1.9876830000000001</v>
      </c>
      <c r="BT120" s="15">
        <v>-1.9876830000000001</v>
      </c>
      <c r="BU120" s="15">
        <v>-1.9876830000000001</v>
      </c>
      <c r="BV120" s="15">
        <v>-1.9876830000000001</v>
      </c>
      <c r="BW120" s="15">
        <v>-1.9876830000000001</v>
      </c>
      <c r="BX120" s="15">
        <v>-1.9876830000000001</v>
      </c>
      <c r="BY120" s="15">
        <v>-1.9876830000000001</v>
      </c>
      <c r="BZ120" s="15">
        <v>-1.9876830000000001</v>
      </c>
      <c r="CA120" s="15">
        <v>-1.9876830000000001</v>
      </c>
      <c r="CB120" s="15">
        <v>-1.9876830000000001</v>
      </c>
      <c r="CC120" s="15"/>
      <c r="CD120" s="15"/>
      <c r="CE120" s="15"/>
      <c r="CF120" s="15"/>
      <c r="CG120" s="15"/>
      <c r="CH120" s="15"/>
      <c r="CI120" s="15"/>
      <c r="CJ120" s="15"/>
      <c r="CK120" s="15"/>
      <c r="CL120" s="15"/>
      <c r="CM120" s="15"/>
      <c r="CN120" s="15"/>
      <c r="CO120" s="15"/>
      <c r="CP120" s="15"/>
      <c r="CQ120" s="15"/>
      <c r="CR120" s="15"/>
      <c r="CS120" s="15"/>
      <c r="CT120" s="15"/>
      <c r="CU120" s="15"/>
      <c r="CV120" s="15"/>
      <c r="CW120" s="15"/>
      <c r="CX120" s="15"/>
      <c r="CY120" s="15"/>
      <c r="CZ120" s="15"/>
      <c r="DA120" s="15"/>
      <c r="DB120" s="15"/>
      <c r="DC120" s="15"/>
      <c r="DD120" s="15"/>
      <c r="DE120" s="15"/>
      <c r="DF120" s="15"/>
      <c r="DG120" s="15"/>
      <c r="DH120" s="15"/>
      <c r="DI120" s="15"/>
      <c r="DJ120" s="15"/>
      <c r="DK120" s="15"/>
      <c r="DL120" s="15"/>
      <c r="DM120" s="15"/>
      <c r="DN120" s="15"/>
      <c r="DO120" s="15"/>
      <c r="DP120" s="15"/>
      <c r="DQ120" s="15"/>
      <c r="DR120" s="15"/>
      <c r="DS120" s="15"/>
      <c r="DT120" s="15"/>
      <c r="DU120" s="15"/>
      <c r="DV120" s="15"/>
      <c r="DW120" s="15"/>
      <c r="DX120" s="15"/>
      <c r="DY120" s="15"/>
      <c r="DZ120" s="15"/>
      <c r="EA120" s="15"/>
      <c r="EB120" s="15"/>
      <c r="EC120" s="15"/>
      <c r="ED120" s="15"/>
      <c r="EE120" s="15"/>
      <c r="EF120" s="15"/>
      <c r="EG120" s="15"/>
      <c r="EH120" s="15"/>
      <c r="EI120" s="15"/>
      <c r="EJ120" s="15"/>
      <c r="EK120" s="15"/>
      <c r="EL120" s="15"/>
      <c r="EM120" s="15"/>
      <c r="EN120" s="15"/>
      <c r="EO120" s="15"/>
      <c r="EP120" s="15"/>
      <c r="EQ120" s="15"/>
      <c r="ER120" s="15"/>
      <c r="ES120" s="15"/>
      <c r="ET120" s="15"/>
      <c r="EU120" s="15"/>
      <c r="EV120" s="15"/>
      <c r="EW120" s="15"/>
      <c r="EX120" s="15"/>
      <c r="EY120" s="15"/>
      <c r="EZ120" s="15"/>
      <c r="FA120" s="15"/>
      <c r="FB120" s="15"/>
      <c r="FC120" s="15"/>
      <c r="FD120" s="15"/>
      <c r="FE120" s="15"/>
      <c r="FF120" s="15"/>
      <c r="FG120" s="15"/>
      <c r="FH120" s="15"/>
      <c r="FI120" s="15"/>
      <c r="FJ120" s="15"/>
      <c r="FK120" s="15"/>
      <c r="FL120" s="15"/>
      <c r="FM120" s="15"/>
      <c r="FN120" s="15"/>
      <c r="FO120" s="15"/>
      <c r="FP120" s="15"/>
      <c r="FQ120" s="15"/>
      <c r="FR120" s="15"/>
      <c r="FS120" s="15"/>
      <c r="FT120" s="15"/>
      <c r="FU120" s="15"/>
      <c r="FV120" s="15"/>
      <c r="FW120" s="15"/>
      <c r="FX120" s="15"/>
      <c r="FY120" s="15"/>
      <c r="FZ120" s="15"/>
      <c r="GA120" s="15"/>
      <c r="GB120" s="15"/>
      <c r="GC120" s="15"/>
      <c r="GD120" s="15"/>
      <c r="GE120" s="15"/>
      <c r="GF120" s="15"/>
      <c r="GG120" s="15"/>
      <c r="GH120" s="15"/>
      <c r="GI120" s="15"/>
      <c r="GJ120" s="15"/>
      <c r="GK120" s="15"/>
      <c r="GL120" s="15"/>
      <c r="GM120" s="15"/>
      <c r="GN120" s="15"/>
      <c r="GO120" s="15"/>
      <c r="GP120" s="15"/>
      <c r="GQ120" s="15"/>
      <c r="GR120" s="15"/>
      <c r="GS120" s="15"/>
      <c r="GT120" s="15"/>
      <c r="GU120" s="15"/>
      <c r="GV120" s="15"/>
      <c r="GW120" s="15"/>
      <c r="GX120" s="15"/>
      <c r="GY120" s="15"/>
      <c r="GZ120" s="15"/>
      <c r="HA120" s="15"/>
      <c r="HB120" s="15"/>
      <c r="HC120" s="15"/>
      <c r="HD120" s="15"/>
      <c r="HE120" s="15"/>
      <c r="HF120" s="15"/>
      <c r="HG120" s="15"/>
      <c r="HH120" s="15"/>
      <c r="HI120" s="15"/>
      <c r="HJ120" s="15"/>
      <c r="HK120" s="15"/>
      <c r="HL120" s="15"/>
      <c r="HM120" s="15"/>
      <c r="HN120" s="15"/>
      <c r="HO120" s="15"/>
      <c r="HP120" s="15"/>
      <c r="HQ120" s="15"/>
      <c r="HR120" s="15"/>
      <c r="HS120" s="15"/>
      <c r="HT120" s="15"/>
      <c r="HU120" s="15"/>
      <c r="HV120" s="15"/>
      <c r="HW120" s="15"/>
      <c r="HX120" s="15"/>
      <c r="HY120" s="15"/>
    </row>
    <row r="121" spans="1:233">
      <c r="A121" s="15">
        <v>-4.0983229999999997</v>
      </c>
      <c r="B121" s="15">
        <v>-1.193195</v>
      </c>
      <c r="C121" s="15">
        <v>-0.893177</v>
      </c>
      <c r="D121" s="15">
        <v>2.5613619999999999</v>
      </c>
      <c r="E121" s="15">
        <v>0.75248999999999999</v>
      </c>
      <c r="F121" s="15">
        <v>-0.48062300000000002</v>
      </c>
      <c r="G121" s="15">
        <v>-0.47649399999999997</v>
      </c>
      <c r="H121" s="15">
        <v>1.018821</v>
      </c>
      <c r="I121" s="15">
        <v>-0.66802300000000003</v>
      </c>
      <c r="J121" s="15">
        <v>1.946752</v>
      </c>
      <c r="K121" s="15">
        <v>1.443147</v>
      </c>
      <c r="L121" s="15">
        <v>1.8743749999999999</v>
      </c>
      <c r="M121" s="15">
        <v>-0.97348100000000004</v>
      </c>
      <c r="N121" s="15">
        <v>-3.1116440000000001</v>
      </c>
      <c r="O121" s="15">
        <v>-0.99995599999999996</v>
      </c>
      <c r="P121" s="15">
        <v>-1.040483</v>
      </c>
      <c r="Q121" s="15">
        <v>-1.4706440000000001</v>
      </c>
      <c r="R121" s="15">
        <v>-4.7003620000000002</v>
      </c>
      <c r="S121" s="15">
        <v>-6.7445579999999996</v>
      </c>
      <c r="T121" s="15">
        <v>-1.838214</v>
      </c>
      <c r="U121" s="15">
        <v>0.36193500000000001</v>
      </c>
      <c r="V121" s="15">
        <v>1.00335</v>
      </c>
      <c r="W121" s="15">
        <v>0.84139399999999998</v>
      </c>
      <c r="X121" s="15">
        <v>-1.5087740000000001</v>
      </c>
      <c r="Y121" s="15">
        <v>3.1071849999999999</v>
      </c>
      <c r="Z121" s="15">
        <v>5.7420470000000003</v>
      </c>
      <c r="AA121" s="15">
        <v>6.6995129999999996</v>
      </c>
      <c r="AB121" s="15">
        <v>4.7956700000000003</v>
      </c>
      <c r="AC121" s="15">
        <v>3.8400989999999999</v>
      </c>
      <c r="AD121" s="15">
        <v>2.7871250000000001</v>
      </c>
      <c r="AE121" s="15">
        <v>3.2681499999999999</v>
      </c>
      <c r="AF121" s="15">
        <v>3.7577199999999999</v>
      </c>
      <c r="AG121" s="15">
        <v>-2.3122090000000002</v>
      </c>
      <c r="AH121" s="15">
        <v>-2.992902</v>
      </c>
      <c r="AI121" s="15">
        <v>-2.5461010000000002</v>
      </c>
      <c r="AJ121" s="15">
        <v>-2.3787630000000002</v>
      </c>
      <c r="AK121" s="15">
        <v>-4.0247869999999999</v>
      </c>
      <c r="AL121" s="15">
        <v>-2.9654950000000002</v>
      </c>
      <c r="AM121" s="15">
        <v>-1.399608</v>
      </c>
      <c r="AN121" s="15">
        <v>-2.2467069999999998</v>
      </c>
      <c r="AO121" s="15">
        <v>-1.2738879999999999</v>
      </c>
      <c r="AP121" s="15">
        <v>-3.562643</v>
      </c>
      <c r="AQ121" s="15">
        <v>-3.182817</v>
      </c>
      <c r="AR121" s="15">
        <v>-5.8601609999999997</v>
      </c>
      <c r="AS121" s="15">
        <v>-2.9974750000000001</v>
      </c>
      <c r="AT121" s="15">
        <v>-1.947757</v>
      </c>
      <c r="AU121" s="15">
        <v>-6.3898849999999996</v>
      </c>
      <c r="AV121" s="15">
        <v>-4.2497119999999997</v>
      </c>
      <c r="AW121" s="15">
        <v>0.75330799999999998</v>
      </c>
      <c r="AX121" s="15">
        <v>6.3185919999999998</v>
      </c>
      <c r="AY121" s="15">
        <v>2.7804530000000001</v>
      </c>
      <c r="AZ121" s="15">
        <v>-2.1980620000000002</v>
      </c>
      <c r="BA121" s="15">
        <v>-4.034408</v>
      </c>
      <c r="BB121" s="15">
        <v>-3.266022</v>
      </c>
      <c r="BC121" s="15">
        <v>-3.4984649999999999</v>
      </c>
      <c r="BD121" s="15">
        <v>-2.0576569999999998</v>
      </c>
      <c r="BE121" s="15">
        <v>-3.1258360000000001</v>
      </c>
      <c r="BF121" s="15">
        <v>2.9381430000000002</v>
      </c>
      <c r="BG121" s="15">
        <v>1.663138</v>
      </c>
      <c r="BH121" s="15">
        <v>1.157508</v>
      </c>
      <c r="BI121" s="15">
        <v>-2.0165030000000002</v>
      </c>
      <c r="BJ121" s="15">
        <v>-3.001322</v>
      </c>
      <c r="BK121" s="15">
        <v>-0.96898799999999996</v>
      </c>
      <c r="BL121" s="15">
        <v>-4.0750570000000002</v>
      </c>
      <c r="BM121" s="15">
        <v>-3.1569470000000002</v>
      </c>
      <c r="BN121" s="15">
        <v>-3.529045</v>
      </c>
      <c r="BO121" s="15">
        <v>-5.6105080000000003</v>
      </c>
      <c r="BP121" s="15">
        <v>-3.1977509999999998</v>
      </c>
      <c r="BQ121" s="15">
        <v>-3.1977509999999998</v>
      </c>
      <c r="BR121" s="15">
        <v>-3.1977509999999998</v>
      </c>
      <c r="BS121" s="15">
        <v>-3.1977509999999998</v>
      </c>
      <c r="BT121" s="15">
        <v>-3.1977509999999998</v>
      </c>
      <c r="BU121" s="15">
        <v>-3.1977509999999998</v>
      </c>
      <c r="BV121" s="15">
        <v>-3.1977509999999998</v>
      </c>
      <c r="BW121" s="15">
        <v>-3.1977509999999998</v>
      </c>
      <c r="BX121" s="15">
        <v>-3.1977509999999998</v>
      </c>
      <c r="BY121" s="15">
        <v>-3.1977509999999998</v>
      </c>
      <c r="BZ121" s="15">
        <v>-3.1977509999999998</v>
      </c>
      <c r="CA121" s="15">
        <v>-3.1977509999999998</v>
      </c>
      <c r="CB121" s="15">
        <v>-3.1977509999999998</v>
      </c>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c r="DB121" s="15"/>
      <c r="DC121" s="15"/>
      <c r="DD121" s="15"/>
      <c r="DE121" s="15"/>
      <c r="DF121" s="15"/>
      <c r="DG121" s="15"/>
      <c r="DH121" s="15"/>
      <c r="DI121" s="15"/>
      <c r="DJ121" s="15"/>
      <c r="DK121" s="15"/>
      <c r="DL121" s="15"/>
      <c r="DM121" s="15"/>
      <c r="DN121" s="15"/>
      <c r="DO121" s="15"/>
      <c r="DP121" s="15"/>
      <c r="DQ121" s="15"/>
      <c r="DR121" s="15"/>
      <c r="DS121" s="15"/>
      <c r="DT121" s="15"/>
      <c r="DU121" s="15"/>
      <c r="DV121" s="15"/>
      <c r="DW121" s="15"/>
      <c r="DX121" s="15"/>
      <c r="DY121" s="15"/>
      <c r="DZ121" s="15"/>
      <c r="EA121" s="15"/>
      <c r="EB121" s="15"/>
      <c r="EC121" s="15"/>
      <c r="ED121" s="15"/>
      <c r="EE121" s="15"/>
      <c r="EF121" s="15"/>
      <c r="EG121" s="15"/>
      <c r="EH121" s="15"/>
      <c r="EI121" s="15"/>
      <c r="EJ121" s="15"/>
      <c r="EK121" s="15"/>
      <c r="EL121" s="15"/>
      <c r="EM121" s="15"/>
      <c r="EN121" s="15"/>
      <c r="EO121" s="15"/>
      <c r="EP121" s="15"/>
      <c r="EQ121" s="15"/>
      <c r="ER121" s="15"/>
      <c r="ES121" s="15"/>
      <c r="ET121" s="15"/>
      <c r="EU121" s="15"/>
      <c r="EV121" s="15"/>
      <c r="EW121" s="15"/>
      <c r="EX121" s="15"/>
      <c r="EY121" s="15"/>
      <c r="EZ121" s="15"/>
      <c r="FA121" s="15"/>
      <c r="FB121" s="15"/>
      <c r="FC121" s="15"/>
      <c r="FD121" s="15"/>
      <c r="FE121" s="15"/>
      <c r="FF121" s="15"/>
      <c r="FG121" s="15"/>
      <c r="FH121" s="15"/>
      <c r="FI121" s="15"/>
      <c r="FJ121" s="15"/>
      <c r="FK121" s="15"/>
      <c r="FL121" s="15"/>
      <c r="FM121" s="15"/>
      <c r="FN121" s="15"/>
      <c r="FO121" s="15"/>
      <c r="FP121" s="15"/>
      <c r="FQ121" s="15"/>
      <c r="FR121" s="15"/>
      <c r="FS121" s="15"/>
      <c r="FT121" s="15"/>
      <c r="FU121" s="15"/>
      <c r="FV121" s="15"/>
      <c r="FW121" s="15"/>
      <c r="FX121" s="15"/>
      <c r="FY121" s="15"/>
      <c r="FZ121" s="15"/>
      <c r="GA121" s="15"/>
      <c r="GB121" s="15"/>
      <c r="GC121" s="15"/>
      <c r="GD121" s="15"/>
      <c r="GE121" s="15"/>
      <c r="GF121" s="15"/>
      <c r="GG121" s="15"/>
      <c r="GH121" s="15"/>
      <c r="GI121" s="15"/>
      <c r="GJ121" s="15"/>
      <c r="GK121" s="15"/>
      <c r="GL121" s="15"/>
      <c r="GM121" s="15"/>
      <c r="GN121" s="15"/>
      <c r="GO121" s="15"/>
      <c r="GP121" s="15"/>
      <c r="GQ121" s="15"/>
      <c r="GR121" s="15"/>
      <c r="GS121" s="15"/>
      <c r="GT121" s="15"/>
      <c r="GU121" s="15"/>
      <c r="GV121" s="15"/>
      <c r="GW121" s="15"/>
      <c r="GX121" s="15"/>
      <c r="GY121" s="15"/>
      <c r="GZ121" s="15"/>
      <c r="HA121" s="15"/>
      <c r="HB121" s="15"/>
      <c r="HC121" s="15"/>
      <c r="HD121" s="15"/>
      <c r="HE121" s="15"/>
      <c r="HF121" s="15"/>
      <c r="HG121" s="15"/>
      <c r="HH121" s="15"/>
      <c r="HI121" s="15"/>
      <c r="HJ121" s="15"/>
      <c r="HK121" s="15"/>
      <c r="HL121" s="15"/>
      <c r="HM121" s="15"/>
      <c r="HN121" s="15"/>
      <c r="HO121" s="15"/>
      <c r="HP121" s="15"/>
      <c r="HQ121" s="15"/>
      <c r="HR121" s="15"/>
      <c r="HS121" s="15"/>
      <c r="HT121" s="15"/>
      <c r="HU121" s="15"/>
      <c r="HV121" s="15"/>
      <c r="HW121" s="15"/>
      <c r="HX121" s="15"/>
      <c r="HY121" s="15"/>
    </row>
    <row r="122" spans="1:233">
      <c r="A122" s="15">
        <v>-5.9774089999999998</v>
      </c>
      <c r="B122" s="15">
        <v>-5.0879570000000003</v>
      </c>
      <c r="C122" s="15">
        <v>-5.7559129999999996</v>
      </c>
      <c r="D122" s="15">
        <v>-4.7555740000000002</v>
      </c>
      <c r="E122" s="15">
        <v>-3.6654390000000001</v>
      </c>
      <c r="F122" s="15">
        <v>1.636622</v>
      </c>
      <c r="G122" s="15">
        <v>1.225298</v>
      </c>
      <c r="H122" s="15">
        <v>-1.535466</v>
      </c>
      <c r="I122" s="15">
        <v>0.51371900000000004</v>
      </c>
      <c r="J122" s="15">
        <v>1.6703140000000001</v>
      </c>
      <c r="K122" s="15">
        <v>2.287433</v>
      </c>
      <c r="L122" s="15">
        <v>6.6605340000000002</v>
      </c>
      <c r="M122" s="15">
        <v>5.7745709999999999</v>
      </c>
      <c r="N122" s="15">
        <v>2.8823150000000002</v>
      </c>
      <c r="O122" s="15">
        <v>2.5991580000000001</v>
      </c>
      <c r="P122" s="15">
        <v>5.473376</v>
      </c>
      <c r="Q122" s="15">
        <v>5.6615700000000002</v>
      </c>
      <c r="R122" s="15">
        <v>5.8843459999999999</v>
      </c>
      <c r="S122" s="15">
        <v>5.417878</v>
      </c>
      <c r="T122" s="15">
        <v>5.4191739999999999</v>
      </c>
      <c r="U122" s="15">
        <v>2.908684</v>
      </c>
      <c r="V122" s="15">
        <v>0.71810700000000005</v>
      </c>
      <c r="W122" s="15">
        <v>3.587637</v>
      </c>
      <c r="X122" s="15">
        <v>2.6835749999999998</v>
      </c>
      <c r="Y122" s="15">
        <v>3.6679999999999997E-2</v>
      </c>
      <c r="Z122" s="15">
        <v>2.0165510000000002</v>
      </c>
      <c r="AA122" s="15">
        <v>5.9860480000000003</v>
      </c>
      <c r="AB122" s="15">
        <v>8.3308359999999997</v>
      </c>
      <c r="AC122" s="15">
        <v>9.5937269999999994</v>
      </c>
      <c r="AD122" s="15">
        <v>6.1012300000000002</v>
      </c>
      <c r="AE122" s="15">
        <v>6.7757319999999996</v>
      </c>
      <c r="AF122" s="15">
        <v>5.573906</v>
      </c>
      <c r="AG122" s="15">
        <v>3.140625</v>
      </c>
      <c r="AH122" s="15">
        <v>0.21007500000000001</v>
      </c>
      <c r="AI122" s="15">
        <v>1.1130100000000001</v>
      </c>
      <c r="AJ122" s="15">
        <v>3.2711100000000002</v>
      </c>
      <c r="AK122" s="15">
        <v>0.74396899999999999</v>
      </c>
      <c r="AL122" s="15">
        <v>1.762994</v>
      </c>
      <c r="AM122" s="15">
        <v>1.018605</v>
      </c>
      <c r="AN122" s="15">
        <v>2.6210779999999998</v>
      </c>
      <c r="AO122" s="15">
        <v>3.2794310000000002</v>
      </c>
      <c r="AP122" s="15">
        <v>1.803437</v>
      </c>
      <c r="AQ122" s="15">
        <v>1.782179</v>
      </c>
      <c r="AR122" s="15">
        <v>0.37046099999999998</v>
      </c>
      <c r="AS122" s="15">
        <v>6.9020000000000001E-3</v>
      </c>
      <c r="AT122" s="15">
        <v>-1.4439789999999999</v>
      </c>
      <c r="AU122" s="15">
        <v>-2.9026679999999998</v>
      </c>
      <c r="AV122" s="15">
        <v>-2.4068309999999999</v>
      </c>
      <c r="AW122" s="15">
        <v>-2.8547280000000002</v>
      </c>
      <c r="AX122" s="15">
        <v>-2.704879</v>
      </c>
      <c r="AY122" s="15">
        <v>-1.9335599999999999</v>
      </c>
      <c r="AZ122" s="15">
        <v>-1.696337</v>
      </c>
      <c r="BA122" s="15">
        <v>0.52108100000000002</v>
      </c>
      <c r="BB122" s="15">
        <v>-0.16614200000000001</v>
      </c>
      <c r="BC122" s="15">
        <v>6.1379390000000003</v>
      </c>
      <c r="BD122" s="15">
        <v>1.1215630000000001</v>
      </c>
      <c r="BE122" s="15">
        <v>0.76237100000000002</v>
      </c>
      <c r="BF122" s="15">
        <v>-0.98023199999999999</v>
      </c>
      <c r="BG122" s="15">
        <v>1.058886</v>
      </c>
      <c r="BH122" s="15">
        <v>-1.334757</v>
      </c>
      <c r="BI122" s="15">
        <v>0.61494400000000005</v>
      </c>
      <c r="BJ122" s="15">
        <v>4.2476830000000003</v>
      </c>
      <c r="BK122" s="15">
        <v>2.7027969999999999</v>
      </c>
      <c r="BL122" s="15">
        <v>-6.4371999999999999E-2</v>
      </c>
      <c r="BM122" s="15">
        <v>8.1241999999999995E-2</v>
      </c>
      <c r="BN122" s="15">
        <v>4.061966</v>
      </c>
      <c r="BO122" s="15">
        <v>7.0126379999999999</v>
      </c>
      <c r="BP122" s="15">
        <v>8.9169400000000003</v>
      </c>
      <c r="BQ122" s="15">
        <v>8.9169400000000003</v>
      </c>
      <c r="BR122" s="15">
        <v>8.9169400000000003</v>
      </c>
      <c r="BS122" s="15">
        <v>8.9169400000000003</v>
      </c>
      <c r="BT122" s="15">
        <v>8.9169400000000003</v>
      </c>
      <c r="BU122" s="15">
        <v>8.9169400000000003</v>
      </c>
      <c r="BV122" s="15">
        <v>8.9169400000000003</v>
      </c>
      <c r="BW122" s="15">
        <v>8.9169400000000003</v>
      </c>
      <c r="BX122" s="15">
        <v>8.9169400000000003</v>
      </c>
      <c r="BY122" s="15">
        <v>8.9169400000000003</v>
      </c>
      <c r="BZ122" s="15">
        <v>8.9169400000000003</v>
      </c>
      <c r="CA122" s="15">
        <v>8.9169400000000003</v>
      </c>
      <c r="CB122" s="15">
        <v>8.9169400000000003</v>
      </c>
      <c r="CC122" s="15"/>
      <c r="CD122" s="15"/>
      <c r="CE122" s="15"/>
      <c r="CF122" s="15"/>
      <c r="CG122" s="15"/>
      <c r="CH122" s="15"/>
      <c r="CI122" s="15"/>
      <c r="CJ122" s="15"/>
      <c r="CK122" s="15"/>
      <c r="CL122" s="15"/>
      <c r="CM122" s="15"/>
      <c r="CN122" s="15"/>
      <c r="CO122" s="15"/>
      <c r="CP122" s="15"/>
      <c r="CQ122" s="15"/>
      <c r="CR122" s="15"/>
      <c r="CS122" s="15"/>
      <c r="CT122" s="15"/>
      <c r="CU122" s="15"/>
      <c r="CV122" s="15"/>
      <c r="CW122" s="15"/>
      <c r="CX122" s="15"/>
      <c r="CY122" s="15"/>
      <c r="CZ122" s="15"/>
      <c r="DA122" s="15"/>
      <c r="DB122" s="15"/>
      <c r="DC122" s="15"/>
      <c r="DD122" s="15"/>
      <c r="DE122" s="15"/>
      <c r="DF122" s="15"/>
      <c r="DG122" s="15"/>
      <c r="DH122" s="15"/>
      <c r="DI122" s="15"/>
      <c r="DJ122" s="15"/>
      <c r="DK122" s="15"/>
      <c r="DL122" s="15"/>
      <c r="DM122" s="15"/>
      <c r="DN122" s="15"/>
      <c r="DO122" s="15"/>
      <c r="DP122" s="15"/>
      <c r="DQ122" s="15"/>
      <c r="DR122" s="15"/>
      <c r="DS122" s="15"/>
      <c r="DT122" s="15"/>
      <c r="DU122" s="15"/>
      <c r="DV122" s="15"/>
      <c r="DW122" s="15"/>
      <c r="DX122" s="15"/>
      <c r="DY122" s="15"/>
      <c r="DZ122" s="15"/>
      <c r="EA122" s="15"/>
      <c r="EB122" s="15"/>
      <c r="EC122" s="15"/>
      <c r="ED122" s="15"/>
      <c r="EE122" s="15"/>
      <c r="EF122" s="15"/>
      <c r="EG122" s="15"/>
      <c r="EH122" s="15"/>
      <c r="EI122" s="15"/>
      <c r="EJ122" s="15"/>
      <c r="EK122" s="15"/>
      <c r="EL122" s="15"/>
      <c r="EM122" s="15"/>
      <c r="EN122" s="15"/>
      <c r="EO122" s="15"/>
      <c r="EP122" s="15"/>
      <c r="EQ122" s="15"/>
      <c r="ER122" s="15"/>
      <c r="ES122" s="15"/>
      <c r="ET122" s="15"/>
      <c r="EU122" s="15"/>
      <c r="EV122" s="15"/>
      <c r="EW122" s="15"/>
      <c r="EX122" s="15"/>
      <c r="EY122" s="15"/>
      <c r="EZ122" s="15"/>
      <c r="FA122" s="15"/>
      <c r="FB122" s="15"/>
      <c r="FC122" s="15"/>
      <c r="FD122" s="15"/>
      <c r="FE122" s="15"/>
      <c r="FF122" s="15"/>
      <c r="FG122" s="15"/>
      <c r="FH122" s="15"/>
      <c r="FI122" s="15"/>
      <c r="FJ122" s="15"/>
      <c r="FK122" s="15"/>
      <c r="FL122" s="15"/>
      <c r="FM122" s="15"/>
      <c r="FN122" s="15"/>
      <c r="FO122" s="15"/>
      <c r="FP122" s="15"/>
      <c r="FQ122" s="15"/>
      <c r="FR122" s="15"/>
      <c r="FS122" s="15"/>
      <c r="FT122" s="15"/>
      <c r="FU122" s="15"/>
      <c r="FV122" s="15"/>
      <c r="FW122" s="15"/>
      <c r="FX122" s="15"/>
      <c r="FY122" s="15"/>
      <c r="FZ122" s="15"/>
      <c r="GA122" s="15"/>
      <c r="GB122" s="15"/>
      <c r="GC122" s="15"/>
      <c r="GD122" s="15"/>
      <c r="GE122" s="15"/>
      <c r="GF122" s="15"/>
      <c r="GG122" s="15"/>
      <c r="GH122" s="15"/>
      <c r="GI122" s="15"/>
      <c r="GJ122" s="15"/>
      <c r="GK122" s="15"/>
      <c r="GL122" s="15"/>
      <c r="GM122" s="15"/>
      <c r="GN122" s="15"/>
      <c r="GO122" s="15"/>
      <c r="GP122" s="15"/>
      <c r="GQ122" s="15"/>
      <c r="GR122" s="15"/>
      <c r="GS122" s="15"/>
      <c r="GT122" s="15"/>
      <c r="GU122" s="15"/>
      <c r="GV122" s="15"/>
      <c r="GW122" s="15"/>
      <c r="GX122" s="15"/>
      <c r="GY122" s="15"/>
      <c r="GZ122" s="15"/>
      <c r="HA122" s="15"/>
      <c r="HB122" s="15"/>
      <c r="HC122" s="15"/>
      <c r="HD122" s="15"/>
      <c r="HE122" s="15"/>
      <c r="HF122" s="15"/>
      <c r="HG122" s="15"/>
      <c r="HH122" s="15"/>
      <c r="HI122" s="15"/>
      <c r="HJ122" s="15"/>
      <c r="HK122" s="15"/>
      <c r="HL122" s="15"/>
      <c r="HM122" s="15"/>
      <c r="HN122" s="15"/>
      <c r="HO122" s="15"/>
      <c r="HP122" s="15"/>
      <c r="HQ122" s="15"/>
      <c r="HR122" s="15"/>
      <c r="HS122" s="15"/>
      <c r="HT122" s="15"/>
      <c r="HU122" s="15"/>
      <c r="HV122" s="15"/>
      <c r="HW122" s="15"/>
      <c r="HX122" s="15"/>
      <c r="HY122" s="15"/>
    </row>
    <row r="123" spans="1:233">
      <c r="A123" s="15">
        <v>-3.2969219999999999</v>
      </c>
      <c r="B123" s="15">
        <v>1.426531</v>
      </c>
      <c r="C123" s="15">
        <v>2.5770569999999999</v>
      </c>
      <c r="D123" s="15">
        <v>3.8003179999999999</v>
      </c>
      <c r="E123" s="15">
        <v>2.5922320000000001</v>
      </c>
      <c r="F123" s="15">
        <v>3.956445</v>
      </c>
      <c r="G123" s="15">
        <v>5.8163010000000002</v>
      </c>
      <c r="H123" s="15">
        <v>1.949316</v>
      </c>
      <c r="I123" s="15">
        <v>2.1979799999999998</v>
      </c>
      <c r="J123" s="15">
        <v>0.76235200000000003</v>
      </c>
      <c r="K123" s="15">
        <v>-0.73941000000000001</v>
      </c>
      <c r="L123" s="15">
        <v>-0.56279599999999996</v>
      </c>
      <c r="M123" s="15">
        <v>9.8558999999999994E-2</v>
      </c>
      <c r="N123" s="15">
        <v>0.61466200000000004</v>
      </c>
      <c r="O123" s="15">
        <v>2.9070049999999998</v>
      </c>
      <c r="P123" s="15">
        <v>0.93759400000000004</v>
      </c>
      <c r="Q123" s="15">
        <v>1.3875040000000001</v>
      </c>
      <c r="R123" s="15">
        <v>3.002866</v>
      </c>
      <c r="S123" s="15">
        <v>0.78889699999999996</v>
      </c>
      <c r="T123" s="15">
        <v>3.3558509999999999</v>
      </c>
      <c r="U123" s="15">
        <v>3.3761909999999999</v>
      </c>
      <c r="V123" s="15">
        <v>2.819715</v>
      </c>
      <c r="W123" s="15">
        <v>3.760456</v>
      </c>
      <c r="X123" s="15">
        <v>1.6450689999999999</v>
      </c>
      <c r="Y123" s="15">
        <v>2.291086</v>
      </c>
      <c r="Z123" s="15">
        <v>5.5677999999999998E-2</v>
      </c>
      <c r="AA123" s="15">
        <v>-2.0112869999999998</v>
      </c>
      <c r="AB123" s="15">
        <v>4.5921999999999998E-2</v>
      </c>
      <c r="AC123" s="15">
        <v>2.517023</v>
      </c>
      <c r="AD123" s="15">
        <v>1.9705429999999999</v>
      </c>
      <c r="AE123" s="15">
        <v>-0.22779099999999999</v>
      </c>
      <c r="AF123" s="15">
        <v>0.54481199999999996</v>
      </c>
      <c r="AG123" s="15">
        <v>2.721136</v>
      </c>
      <c r="AH123" s="15">
        <v>2.4497610000000001</v>
      </c>
      <c r="AI123" s="15">
        <v>2.7461519999999999</v>
      </c>
      <c r="AJ123" s="15">
        <v>3.9041229999999998</v>
      </c>
      <c r="AK123" s="15">
        <v>1.6753009999999999</v>
      </c>
      <c r="AL123" s="15">
        <v>2.5943649999999998</v>
      </c>
      <c r="AM123" s="15">
        <v>1.054195</v>
      </c>
      <c r="AN123" s="15">
        <v>1.7969189999999999</v>
      </c>
      <c r="AO123" s="15">
        <v>-0.29138599999999998</v>
      </c>
      <c r="AP123" s="15">
        <v>0.78346199999999999</v>
      </c>
      <c r="AQ123" s="15">
        <v>3.5178479999999999</v>
      </c>
      <c r="AR123" s="15">
        <v>3.8656169999999999</v>
      </c>
      <c r="AS123" s="15">
        <v>3.8458459999999999</v>
      </c>
      <c r="AT123" s="15">
        <v>-0.49739699999999998</v>
      </c>
      <c r="AU123" s="15">
        <v>1.3986890000000001</v>
      </c>
      <c r="AV123" s="15">
        <v>0.25930199999999998</v>
      </c>
      <c r="AW123" s="15">
        <v>8.7790999999999994E-2</v>
      </c>
      <c r="AX123" s="15">
        <v>-3.2103389999999998</v>
      </c>
      <c r="AY123" s="15">
        <v>-1.3240799999999999</v>
      </c>
      <c r="AZ123" s="15">
        <v>1.0319780000000001</v>
      </c>
      <c r="BA123" s="15">
        <v>4.7101069999999998</v>
      </c>
      <c r="BB123" s="15">
        <v>2.757714</v>
      </c>
      <c r="BC123" s="15">
        <v>0.45899699999999999</v>
      </c>
      <c r="BD123" s="15">
        <v>0.88077000000000005</v>
      </c>
      <c r="BE123" s="15">
        <v>3.6927180000000002</v>
      </c>
      <c r="BF123" s="15">
        <v>0.65659500000000004</v>
      </c>
      <c r="BG123" s="15">
        <v>3.2766760000000001</v>
      </c>
      <c r="BH123" s="15">
        <v>1.9433419999999999</v>
      </c>
      <c r="BI123" s="15">
        <v>2.3708930000000001</v>
      </c>
      <c r="BJ123" s="15">
        <v>0.77218399999999998</v>
      </c>
      <c r="BK123" s="15">
        <v>0.15043799999999999</v>
      </c>
      <c r="BL123" s="15">
        <v>0.245585</v>
      </c>
      <c r="BM123" s="15">
        <v>-1.5392859999999999</v>
      </c>
      <c r="BN123" s="15">
        <v>0.45036900000000002</v>
      </c>
      <c r="BO123" s="15">
        <v>3.4614050000000001</v>
      </c>
      <c r="BP123" s="15">
        <v>5.7862299999999998</v>
      </c>
      <c r="BQ123" s="15">
        <v>5.7862299999999998</v>
      </c>
      <c r="BR123" s="15">
        <v>5.7862299999999998</v>
      </c>
      <c r="BS123" s="15">
        <v>5.7862299999999998</v>
      </c>
      <c r="BT123" s="15">
        <v>5.7862299999999998</v>
      </c>
      <c r="BU123" s="15">
        <v>5.7862299999999998</v>
      </c>
      <c r="BV123" s="15">
        <v>5.7862299999999998</v>
      </c>
      <c r="BW123" s="15">
        <v>5.7862299999999998</v>
      </c>
      <c r="BX123" s="15">
        <v>5.7862299999999998</v>
      </c>
      <c r="BY123" s="15">
        <v>5.7862299999999998</v>
      </c>
      <c r="BZ123" s="15">
        <v>5.7862299999999998</v>
      </c>
      <c r="CA123" s="15">
        <v>5.7862299999999998</v>
      </c>
      <c r="CB123" s="15">
        <v>5.7862299999999998</v>
      </c>
      <c r="CC123" s="15"/>
      <c r="CD123" s="15"/>
      <c r="CE123" s="15"/>
      <c r="CF123" s="15"/>
      <c r="CG123" s="15"/>
      <c r="CH123" s="15"/>
      <c r="CI123" s="15"/>
      <c r="CJ123" s="15"/>
      <c r="CK123" s="15"/>
      <c r="CL123" s="15"/>
      <c r="CM123" s="15"/>
      <c r="CN123" s="15"/>
      <c r="CO123" s="15"/>
      <c r="CP123" s="15"/>
      <c r="CQ123" s="15"/>
      <c r="CR123" s="15"/>
      <c r="CS123" s="15"/>
      <c r="CT123" s="15"/>
      <c r="CU123" s="15"/>
      <c r="CV123" s="15"/>
      <c r="CW123" s="15"/>
      <c r="CX123" s="15"/>
      <c r="CY123" s="15"/>
      <c r="CZ123" s="15"/>
      <c r="DA123" s="15"/>
      <c r="DB123" s="15"/>
      <c r="DC123" s="15"/>
      <c r="DD123" s="15"/>
      <c r="DE123" s="15"/>
      <c r="DF123" s="15"/>
      <c r="DG123" s="15"/>
      <c r="DH123" s="15"/>
      <c r="DI123" s="15"/>
      <c r="DJ123" s="15"/>
      <c r="DK123" s="15"/>
      <c r="DL123" s="15"/>
      <c r="DM123" s="15"/>
      <c r="DN123" s="15"/>
      <c r="DO123" s="15"/>
      <c r="DP123" s="15"/>
      <c r="DQ123" s="15"/>
      <c r="DR123" s="15"/>
      <c r="DS123" s="15"/>
      <c r="DT123" s="15"/>
      <c r="DU123" s="15"/>
      <c r="DV123" s="15"/>
      <c r="DW123" s="15"/>
      <c r="DX123" s="15"/>
      <c r="DY123" s="15"/>
      <c r="DZ123" s="15"/>
      <c r="EA123" s="15"/>
      <c r="EB123" s="15"/>
      <c r="EC123" s="15"/>
      <c r="ED123" s="15"/>
      <c r="EE123" s="15"/>
      <c r="EF123" s="15"/>
      <c r="EG123" s="15"/>
      <c r="EH123" s="15"/>
      <c r="EI123" s="15"/>
      <c r="EJ123" s="15"/>
      <c r="EK123" s="15"/>
      <c r="EL123" s="15"/>
      <c r="EM123" s="15"/>
      <c r="EN123" s="15"/>
      <c r="EO123" s="15"/>
      <c r="EP123" s="15"/>
      <c r="EQ123" s="15"/>
      <c r="ER123" s="15"/>
      <c r="ES123" s="15"/>
      <c r="ET123" s="15"/>
      <c r="EU123" s="15"/>
      <c r="EV123" s="15"/>
      <c r="EW123" s="15"/>
      <c r="EX123" s="15"/>
      <c r="EY123" s="15"/>
      <c r="EZ123" s="15"/>
      <c r="FA123" s="15"/>
      <c r="FB123" s="15"/>
      <c r="FC123" s="15"/>
      <c r="FD123" s="15"/>
      <c r="FE123" s="15"/>
      <c r="FF123" s="15"/>
      <c r="FG123" s="15"/>
      <c r="FH123" s="15"/>
      <c r="FI123" s="15"/>
      <c r="FJ123" s="15"/>
      <c r="FK123" s="15"/>
      <c r="FL123" s="15"/>
      <c r="FM123" s="15"/>
      <c r="FN123" s="15"/>
      <c r="FO123" s="15"/>
      <c r="FP123" s="15"/>
      <c r="FQ123" s="15"/>
      <c r="FR123" s="15"/>
      <c r="FS123" s="15"/>
      <c r="FT123" s="15"/>
      <c r="FU123" s="15"/>
      <c r="FV123" s="15"/>
      <c r="FW123" s="15"/>
      <c r="FX123" s="15"/>
      <c r="FY123" s="15"/>
      <c r="FZ123" s="15"/>
      <c r="GA123" s="15"/>
      <c r="GB123" s="15"/>
      <c r="GC123" s="15"/>
      <c r="GD123" s="15"/>
      <c r="GE123" s="15"/>
      <c r="GF123" s="15"/>
      <c r="GG123" s="15"/>
      <c r="GH123" s="15"/>
      <c r="GI123" s="15"/>
      <c r="GJ123" s="15"/>
      <c r="GK123" s="15"/>
      <c r="GL123" s="15"/>
      <c r="GM123" s="15"/>
      <c r="GN123" s="15"/>
      <c r="GO123" s="15"/>
      <c r="GP123" s="15"/>
      <c r="GQ123" s="15"/>
      <c r="GR123" s="15"/>
      <c r="GS123" s="15"/>
      <c r="GT123" s="15"/>
      <c r="GU123" s="15"/>
      <c r="GV123" s="15"/>
      <c r="GW123" s="15"/>
      <c r="GX123" s="15"/>
      <c r="GY123" s="15"/>
      <c r="GZ123" s="15"/>
      <c r="HA123" s="15"/>
      <c r="HB123" s="15"/>
      <c r="HC123" s="15"/>
      <c r="HD123" s="15"/>
      <c r="HE123" s="15"/>
      <c r="HF123" s="15"/>
      <c r="HG123" s="15"/>
      <c r="HH123" s="15"/>
      <c r="HI123" s="15"/>
      <c r="HJ123" s="15"/>
      <c r="HK123" s="15"/>
      <c r="HL123" s="15"/>
      <c r="HM123" s="15"/>
      <c r="HN123" s="15"/>
      <c r="HO123" s="15"/>
      <c r="HP123" s="15"/>
      <c r="HQ123" s="15"/>
      <c r="HR123" s="15"/>
      <c r="HS123" s="15"/>
      <c r="HT123" s="15"/>
      <c r="HU123" s="15"/>
      <c r="HV123" s="15"/>
      <c r="HW123" s="15"/>
      <c r="HX123" s="15"/>
      <c r="HY123" s="15"/>
    </row>
    <row r="124" spans="1:233">
      <c r="A124" s="15">
        <v>-4.4003759999999996</v>
      </c>
      <c r="B124" s="15">
        <v>-2.839985</v>
      </c>
      <c r="C124" s="15">
        <v>-3.5088499999999998</v>
      </c>
      <c r="D124" s="15">
        <v>-6.2448230000000002</v>
      </c>
      <c r="E124" s="15">
        <v>-5.7807979999999999</v>
      </c>
      <c r="F124" s="15">
        <v>-7.5577249999999996</v>
      </c>
      <c r="G124" s="15">
        <v>-8.0819170000000007</v>
      </c>
      <c r="H124" s="15">
        <v>-8.8010179999999991</v>
      </c>
      <c r="I124" s="15">
        <v>-2.9636629999999999</v>
      </c>
      <c r="J124" s="15">
        <v>-1.1142939999999999</v>
      </c>
      <c r="K124" s="15">
        <v>-0.404642</v>
      </c>
      <c r="L124" s="15">
        <v>-1.452949</v>
      </c>
      <c r="M124" s="15">
        <v>-5.1900820000000003</v>
      </c>
      <c r="N124" s="15">
        <v>-7.0270489999999999</v>
      </c>
      <c r="O124" s="15">
        <v>-7.0513409999999999</v>
      </c>
      <c r="P124" s="15">
        <v>-3.3312460000000002</v>
      </c>
      <c r="Q124" s="15">
        <v>-5.8464429999999998</v>
      </c>
      <c r="R124" s="15">
        <v>-1.7579990000000001</v>
      </c>
      <c r="S124" s="15">
        <v>0.79568300000000003</v>
      </c>
      <c r="T124" s="15">
        <v>3.9714960000000001</v>
      </c>
      <c r="U124" s="15">
        <v>4.6629829999999997</v>
      </c>
      <c r="V124" s="15">
        <v>2.7988029999999999</v>
      </c>
      <c r="W124" s="15">
        <v>3.6611539999999998</v>
      </c>
      <c r="X124" s="15">
        <v>3.195427</v>
      </c>
      <c r="Y124" s="15">
        <v>1.6852279999999999</v>
      </c>
      <c r="Z124" s="15">
        <v>4.2734480000000001</v>
      </c>
      <c r="AA124" s="15">
        <v>3.2865980000000001</v>
      </c>
      <c r="AB124" s="15">
        <v>2.9648880000000002</v>
      </c>
      <c r="AC124" s="15">
        <v>2.3926430000000001</v>
      </c>
      <c r="AD124" s="15">
        <v>2.725238</v>
      </c>
      <c r="AE124" s="15">
        <v>4.3753580000000003</v>
      </c>
      <c r="AF124" s="15">
        <v>7.855969</v>
      </c>
      <c r="AG124" s="15">
        <v>7.1738189999999999</v>
      </c>
      <c r="AH124" s="15">
        <v>6.7878769999999999</v>
      </c>
      <c r="AI124" s="15">
        <v>5.870692</v>
      </c>
      <c r="AJ124" s="15">
        <v>5.4188020000000003</v>
      </c>
      <c r="AK124" s="15">
        <v>4.7351029999999996</v>
      </c>
      <c r="AL124" s="15">
        <v>2.6231420000000001</v>
      </c>
      <c r="AM124" s="15">
        <v>0.24615600000000001</v>
      </c>
      <c r="AN124" s="15">
        <v>-1.371802</v>
      </c>
      <c r="AO124" s="15">
        <v>-0.57351799999999997</v>
      </c>
      <c r="AP124" s="15">
        <v>-2.1402350000000001</v>
      </c>
      <c r="AQ124" s="15">
        <v>-1.5591079999999999</v>
      </c>
      <c r="AR124" s="15">
        <v>2.2059880000000001</v>
      </c>
      <c r="AS124" s="15">
        <v>0.16811300000000001</v>
      </c>
      <c r="AT124" s="15">
        <v>-3.449325</v>
      </c>
      <c r="AU124" s="15">
        <v>-0.76391399999999998</v>
      </c>
      <c r="AV124" s="15">
        <v>2.2094740000000002</v>
      </c>
      <c r="AW124" s="15">
        <v>-0.55485700000000004</v>
      </c>
      <c r="AX124" s="15">
        <v>-4.0421810000000002</v>
      </c>
      <c r="AY124" s="15">
        <v>-2.3565870000000002</v>
      </c>
      <c r="AZ124" s="15">
        <v>-1.8489409999999999</v>
      </c>
      <c r="BA124" s="15">
        <v>-2.6331220000000002</v>
      </c>
      <c r="BB124" s="15">
        <v>-0.69843299999999997</v>
      </c>
      <c r="BC124" s="15">
        <v>-2.2989670000000002</v>
      </c>
      <c r="BD124" s="15">
        <v>-3.0601E-2</v>
      </c>
      <c r="BE124" s="15">
        <v>3.5070709999999998</v>
      </c>
      <c r="BF124" s="15">
        <v>2.6392899999999999</v>
      </c>
      <c r="BG124" s="15">
        <v>1.733641</v>
      </c>
      <c r="BH124" s="15">
        <v>1.19411</v>
      </c>
      <c r="BI124" s="15">
        <v>4.2340910000000003</v>
      </c>
      <c r="BJ124" s="15">
        <v>7.760891</v>
      </c>
      <c r="BK124" s="15">
        <v>7.6095509999999997</v>
      </c>
      <c r="BL124" s="15">
        <v>6.9382260000000002</v>
      </c>
      <c r="BM124" s="15">
        <v>6.2629299999999999</v>
      </c>
      <c r="BN124" s="15">
        <v>5.5783149999999999</v>
      </c>
      <c r="BO124" s="15">
        <v>6.9644890000000004</v>
      </c>
      <c r="BP124" s="15">
        <v>7.5486620000000002</v>
      </c>
      <c r="BQ124" s="15">
        <v>7.5486620000000002</v>
      </c>
      <c r="BR124" s="15">
        <v>7.5486620000000002</v>
      </c>
      <c r="BS124" s="15">
        <v>7.5486620000000002</v>
      </c>
      <c r="BT124" s="15">
        <v>7.5486620000000002</v>
      </c>
      <c r="BU124" s="15">
        <v>7.5486620000000002</v>
      </c>
      <c r="BV124" s="15">
        <v>7.5486620000000002</v>
      </c>
      <c r="BW124" s="15">
        <v>7.5486620000000002</v>
      </c>
      <c r="BX124" s="15">
        <v>7.5486620000000002</v>
      </c>
      <c r="BY124" s="15">
        <v>7.5486620000000002</v>
      </c>
      <c r="BZ124" s="15">
        <v>7.5486620000000002</v>
      </c>
      <c r="CA124" s="15">
        <v>7.5486620000000002</v>
      </c>
      <c r="CB124" s="15">
        <v>7.5486620000000002</v>
      </c>
      <c r="CC124" s="15"/>
      <c r="CD124" s="15"/>
      <c r="CE124" s="15"/>
      <c r="CF124" s="15"/>
      <c r="CG124" s="15"/>
      <c r="CH124" s="15"/>
      <c r="CI124" s="15"/>
      <c r="CJ124" s="15"/>
      <c r="CK124" s="15"/>
      <c r="CL124" s="15"/>
      <c r="CM124" s="15"/>
      <c r="CN124" s="15"/>
      <c r="CO124" s="15"/>
      <c r="CP124" s="15"/>
      <c r="CQ124" s="15"/>
      <c r="CR124" s="15"/>
      <c r="CS124" s="15"/>
      <c r="CT124" s="15"/>
      <c r="CU124" s="15"/>
      <c r="CV124" s="15"/>
      <c r="CW124" s="15"/>
      <c r="CX124" s="15"/>
      <c r="CY124" s="15"/>
      <c r="CZ124" s="15"/>
      <c r="DA124" s="15"/>
      <c r="DB124" s="15"/>
      <c r="DC124" s="15"/>
      <c r="DD124" s="15"/>
      <c r="DE124" s="15"/>
      <c r="DF124" s="15"/>
      <c r="DG124" s="15"/>
      <c r="DH124" s="15"/>
      <c r="DI124" s="15"/>
      <c r="DJ124" s="15"/>
      <c r="DK124" s="15"/>
      <c r="DL124" s="15"/>
      <c r="DM124" s="15"/>
      <c r="DN124" s="15"/>
      <c r="DO124" s="15"/>
      <c r="DP124" s="15"/>
      <c r="DQ124" s="15"/>
      <c r="DR124" s="15"/>
      <c r="DS124" s="15"/>
      <c r="DT124" s="15"/>
      <c r="DU124" s="15"/>
      <c r="DV124" s="15"/>
      <c r="DW124" s="15"/>
      <c r="DX124" s="15"/>
      <c r="DY124" s="15"/>
      <c r="DZ124" s="15"/>
      <c r="EA124" s="15"/>
      <c r="EB124" s="15"/>
      <c r="EC124" s="15"/>
      <c r="ED124" s="15"/>
      <c r="EE124" s="15"/>
      <c r="EF124" s="15"/>
      <c r="EG124" s="15"/>
      <c r="EH124" s="15"/>
      <c r="EI124" s="15"/>
      <c r="EJ124" s="15"/>
      <c r="EK124" s="15"/>
      <c r="EL124" s="15"/>
      <c r="EM124" s="15"/>
      <c r="EN124" s="15"/>
      <c r="EO124" s="15"/>
      <c r="EP124" s="15"/>
      <c r="EQ124" s="15"/>
      <c r="ER124" s="15"/>
      <c r="ES124" s="15"/>
      <c r="ET124" s="15"/>
      <c r="EU124" s="15"/>
      <c r="EV124" s="15"/>
      <c r="EW124" s="15"/>
      <c r="EX124" s="15"/>
      <c r="EY124" s="15"/>
      <c r="EZ124" s="15"/>
      <c r="FA124" s="15"/>
      <c r="FB124" s="15"/>
      <c r="FC124" s="15"/>
      <c r="FD124" s="15"/>
      <c r="FE124" s="15"/>
      <c r="FF124" s="15"/>
      <c r="FG124" s="15"/>
      <c r="FH124" s="15"/>
      <c r="FI124" s="15"/>
      <c r="FJ124" s="15"/>
      <c r="FK124" s="15"/>
      <c r="FL124" s="15"/>
      <c r="FM124" s="15"/>
      <c r="FN124" s="15"/>
      <c r="FO124" s="15"/>
      <c r="FP124" s="15"/>
      <c r="FQ124" s="15"/>
      <c r="FR124" s="15"/>
      <c r="FS124" s="15"/>
      <c r="FT124" s="15"/>
      <c r="FU124" s="15"/>
      <c r="FV124" s="15"/>
      <c r="FW124" s="15"/>
      <c r="FX124" s="15"/>
      <c r="FY124" s="15"/>
      <c r="FZ124" s="15"/>
      <c r="GA124" s="15"/>
      <c r="GB124" s="15"/>
      <c r="GC124" s="15"/>
      <c r="GD124" s="15"/>
      <c r="GE124" s="15"/>
      <c r="GF124" s="15"/>
      <c r="GG124" s="15"/>
      <c r="GH124" s="15"/>
      <c r="GI124" s="15"/>
      <c r="GJ124" s="15"/>
      <c r="GK124" s="15"/>
      <c r="GL124" s="15"/>
      <c r="GM124" s="15"/>
      <c r="GN124" s="15"/>
      <c r="GO124" s="15"/>
      <c r="GP124" s="15"/>
      <c r="GQ124" s="15"/>
      <c r="GR124" s="15"/>
      <c r="GS124" s="15"/>
      <c r="GT124" s="15"/>
      <c r="GU124" s="15"/>
      <c r="GV124" s="15"/>
      <c r="GW124" s="15"/>
      <c r="GX124" s="15"/>
      <c r="GY124" s="15"/>
      <c r="GZ124" s="15"/>
      <c r="HA124" s="15"/>
      <c r="HB124" s="15"/>
      <c r="HC124" s="15"/>
      <c r="HD124" s="15"/>
      <c r="HE124" s="15"/>
      <c r="HF124" s="15"/>
      <c r="HG124" s="15"/>
      <c r="HH124" s="15"/>
      <c r="HI124" s="15"/>
      <c r="HJ124" s="15"/>
      <c r="HK124" s="15"/>
      <c r="HL124" s="15"/>
      <c r="HM124" s="15"/>
      <c r="HN124" s="15"/>
      <c r="HO124" s="15"/>
      <c r="HP124" s="15"/>
      <c r="HQ124" s="15"/>
      <c r="HR124" s="15"/>
      <c r="HS124" s="15"/>
      <c r="HT124" s="15"/>
      <c r="HU124" s="15"/>
      <c r="HV124" s="15"/>
      <c r="HW124" s="15"/>
      <c r="HX124" s="15"/>
      <c r="HY124" s="15"/>
    </row>
    <row r="125" spans="1:233">
      <c r="A125" s="15">
        <v>-2.9850370000000002</v>
      </c>
      <c r="B125" s="15">
        <v>-0.59537899999999999</v>
      </c>
      <c r="C125" s="15">
        <v>-2.1048749999999998</v>
      </c>
      <c r="D125" s="15">
        <v>-0.56391899999999995</v>
      </c>
      <c r="E125" s="15">
        <v>-0.36696099999999998</v>
      </c>
      <c r="F125" s="15">
        <v>2.525353</v>
      </c>
      <c r="G125" s="15">
        <v>4.483803</v>
      </c>
      <c r="H125" s="15">
        <v>0.220025</v>
      </c>
      <c r="I125" s="15">
        <v>-1.822724</v>
      </c>
      <c r="J125" s="15">
        <v>-1.1898709999999999</v>
      </c>
      <c r="K125" s="15">
        <v>-1.0466549999999999</v>
      </c>
      <c r="L125" s="15">
        <v>-1.2635639999999999</v>
      </c>
      <c r="M125" s="15">
        <v>-1.1655489999999999</v>
      </c>
      <c r="N125" s="15">
        <v>-3.6312129999999998</v>
      </c>
      <c r="O125" s="15">
        <v>-4.8831309999999997</v>
      </c>
      <c r="P125" s="15">
        <v>-4.2911679999999999</v>
      </c>
      <c r="Q125" s="15">
        <v>-7.2357009999999997</v>
      </c>
      <c r="R125" s="15">
        <v>-3.637718</v>
      </c>
      <c r="S125" s="15">
        <v>-3.7595900000000002</v>
      </c>
      <c r="T125" s="15">
        <v>-3.0070579999999998</v>
      </c>
      <c r="U125" s="15">
        <v>1.0791360000000001</v>
      </c>
      <c r="V125" s="15">
        <v>-0.124582</v>
      </c>
      <c r="W125" s="15">
        <v>0.78793100000000005</v>
      </c>
      <c r="X125" s="15">
        <v>0.229882</v>
      </c>
      <c r="Y125" s="15">
        <v>0.133159</v>
      </c>
      <c r="Z125" s="15">
        <v>-3.1702180000000002</v>
      </c>
      <c r="AA125" s="15">
        <v>-2.7380309999999999</v>
      </c>
      <c r="AB125" s="15">
        <v>-4.5871690000000003</v>
      </c>
      <c r="AC125" s="15">
        <v>-2.5364270000000002</v>
      </c>
      <c r="AD125" s="15">
        <v>-3.0062999999999999E-2</v>
      </c>
      <c r="AE125" s="15">
        <v>-4.7932569999999997</v>
      </c>
      <c r="AF125" s="15">
        <v>-4.295369</v>
      </c>
      <c r="AG125" s="15">
        <v>-2.1385149999999999</v>
      </c>
      <c r="AH125" s="15">
        <v>-1.850128</v>
      </c>
      <c r="AI125" s="15">
        <v>-1.4448989999999999</v>
      </c>
      <c r="AJ125" s="15">
        <v>-0.30925399999999997</v>
      </c>
      <c r="AK125" s="15">
        <v>3.259099</v>
      </c>
      <c r="AL125" s="15">
        <v>4.5104730000000002</v>
      </c>
      <c r="AM125" s="15">
        <v>2.5323419999999999</v>
      </c>
      <c r="AN125" s="15">
        <v>2.1754250000000002</v>
      </c>
      <c r="AO125" s="15">
        <v>5.1018999999999997</v>
      </c>
      <c r="AP125" s="15">
        <v>1.641162</v>
      </c>
      <c r="AQ125" s="15">
        <v>2.3437679999999999</v>
      </c>
      <c r="AR125" s="15">
        <v>1.287167</v>
      </c>
      <c r="AS125" s="15">
        <v>3.4445220000000001</v>
      </c>
      <c r="AT125" s="15">
        <v>0.59889099999999995</v>
      </c>
      <c r="AU125" s="15">
        <v>3.1925059999999998</v>
      </c>
      <c r="AV125" s="15">
        <v>4.8708650000000002</v>
      </c>
      <c r="AW125" s="15">
        <v>4.4993809999999996</v>
      </c>
      <c r="AX125" s="15">
        <v>4.0611129999999998</v>
      </c>
      <c r="AY125" s="15">
        <v>9.093318</v>
      </c>
      <c r="AZ125" s="15">
        <v>7.1323420000000004</v>
      </c>
      <c r="BA125" s="15">
        <v>6.6020719999999997</v>
      </c>
      <c r="BB125" s="15">
        <v>5.7483870000000001</v>
      </c>
      <c r="BC125" s="15">
        <v>3.1885949999999998</v>
      </c>
      <c r="BD125" s="15">
        <v>4.43682</v>
      </c>
      <c r="BE125" s="15">
        <v>4.6094840000000001</v>
      </c>
      <c r="BF125" s="15">
        <v>3.4951120000000002</v>
      </c>
      <c r="BG125" s="15">
        <v>5.1862709999999996</v>
      </c>
      <c r="BH125" s="15">
        <v>4.086614</v>
      </c>
      <c r="BI125" s="15">
        <v>4.1886349999999997</v>
      </c>
      <c r="BJ125" s="15">
        <v>8.4595739999999999</v>
      </c>
      <c r="BK125" s="15">
        <v>11.018628</v>
      </c>
      <c r="BL125" s="15">
        <v>6.760275</v>
      </c>
      <c r="BM125" s="15">
        <v>6.3185520000000004</v>
      </c>
      <c r="BN125" s="15">
        <v>0.59106999999999998</v>
      </c>
      <c r="BO125" s="15">
        <v>-3.5663429999999998</v>
      </c>
      <c r="BP125" s="15">
        <v>-4.4226979999999996</v>
      </c>
      <c r="BQ125" s="15">
        <v>-4.4226979999999996</v>
      </c>
      <c r="BR125" s="15">
        <v>-4.4226979999999996</v>
      </c>
      <c r="BS125" s="15">
        <v>-4.4226979999999996</v>
      </c>
      <c r="BT125" s="15">
        <v>-4.4226979999999996</v>
      </c>
      <c r="BU125" s="15">
        <v>-4.4226979999999996</v>
      </c>
      <c r="BV125" s="15">
        <v>-4.4226979999999996</v>
      </c>
      <c r="BW125" s="15">
        <v>-4.4226979999999996</v>
      </c>
      <c r="BX125" s="15">
        <v>-4.4226979999999996</v>
      </c>
      <c r="BY125" s="15">
        <v>-4.4226979999999996</v>
      </c>
      <c r="BZ125" s="15">
        <v>-4.4226979999999996</v>
      </c>
      <c r="CA125" s="15">
        <v>-4.4226979999999996</v>
      </c>
      <c r="CB125" s="15">
        <v>-4.4226979999999996</v>
      </c>
      <c r="CC125" s="15"/>
      <c r="CD125" s="15"/>
      <c r="CE125" s="15"/>
      <c r="CF125" s="15"/>
      <c r="CG125" s="15"/>
      <c r="CH125" s="15"/>
      <c r="CI125" s="15"/>
      <c r="CJ125" s="15"/>
      <c r="CK125" s="15"/>
      <c r="CL125" s="15"/>
      <c r="CM125" s="15"/>
      <c r="CN125" s="15"/>
      <c r="CO125" s="15"/>
      <c r="CP125" s="15"/>
      <c r="CQ125" s="15"/>
      <c r="CR125" s="15"/>
      <c r="CS125" s="15"/>
      <c r="CT125" s="15"/>
      <c r="CU125" s="15"/>
      <c r="CV125" s="15"/>
      <c r="CW125" s="15"/>
      <c r="CX125" s="15"/>
      <c r="CY125" s="15"/>
      <c r="CZ125" s="15"/>
      <c r="DA125" s="15"/>
      <c r="DB125" s="15"/>
      <c r="DC125" s="15"/>
      <c r="DD125" s="15"/>
      <c r="DE125" s="15"/>
      <c r="DF125" s="15"/>
      <c r="DG125" s="15"/>
      <c r="DH125" s="15"/>
      <c r="DI125" s="15"/>
      <c r="DJ125" s="15"/>
      <c r="DK125" s="15"/>
      <c r="DL125" s="15"/>
      <c r="DM125" s="15"/>
      <c r="DN125" s="15"/>
      <c r="DO125" s="15"/>
      <c r="DP125" s="15"/>
      <c r="DQ125" s="15"/>
      <c r="DR125" s="15"/>
      <c r="DS125" s="15"/>
      <c r="DT125" s="15"/>
      <c r="DU125" s="15"/>
      <c r="DV125" s="15"/>
      <c r="DW125" s="15"/>
      <c r="DX125" s="15"/>
      <c r="DY125" s="15"/>
      <c r="DZ125" s="15"/>
      <c r="EA125" s="15"/>
      <c r="EB125" s="15"/>
      <c r="EC125" s="15"/>
      <c r="ED125" s="15"/>
      <c r="EE125" s="15"/>
      <c r="EF125" s="15"/>
      <c r="EG125" s="15"/>
      <c r="EH125" s="15"/>
      <c r="EI125" s="15"/>
      <c r="EJ125" s="15"/>
      <c r="EK125" s="15"/>
      <c r="EL125" s="15"/>
      <c r="EM125" s="15"/>
      <c r="EN125" s="15"/>
      <c r="EO125" s="15"/>
      <c r="EP125" s="15"/>
      <c r="EQ125" s="15"/>
      <c r="ER125" s="15"/>
      <c r="ES125" s="15"/>
      <c r="ET125" s="15"/>
      <c r="EU125" s="15"/>
      <c r="EV125" s="15"/>
      <c r="EW125" s="15"/>
      <c r="EX125" s="15"/>
      <c r="EY125" s="15"/>
      <c r="EZ125" s="15"/>
      <c r="FA125" s="15"/>
      <c r="FB125" s="15"/>
      <c r="FC125" s="15"/>
      <c r="FD125" s="15"/>
      <c r="FE125" s="15"/>
      <c r="FF125" s="15"/>
      <c r="FG125" s="15"/>
      <c r="FH125" s="15"/>
      <c r="FI125" s="15"/>
      <c r="FJ125" s="15"/>
      <c r="FK125" s="15"/>
      <c r="FL125" s="15"/>
      <c r="FM125" s="15"/>
      <c r="FN125" s="15"/>
      <c r="FO125" s="15"/>
      <c r="FP125" s="15"/>
      <c r="FQ125" s="15"/>
      <c r="FR125" s="15"/>
      <c r="FS125" s="15"/>
      <c r="FT125" s="15"/>
      <c r="FU125" s="15"/>
      <c r="FV125" s="15"/>
      <c r="FW125" s="15"/>
      <c r="FX125" s="15"/>
      <c r="FY125" s="15"/>
      <c r="FZ125" s="15"/>
      <c r="GA125" s="15"/>
      <c r="GB125" s="15"/>
      <c r="GC125" s="15"/>
      <c r="GD125" s="15"/>
      <c r="GE125" s="15"/>
      <c r="GF125" s="15"/>
      <c r="GG125" s="15"/>
      <c r="GH125" s="15"/>
      <c r="GI125" s="15"/>
      <c r="GJ125" s="15"/>
      <c r="GK125" s="15"/>
      <c r="GL125" s="15"/>
      <c r="GM125" s="15"/>
      <c r="GN125" s="15"/>
      <c r="GO125" s="15"/>
      <c r="GP125" s="15"/>
      <c r="GQ125" s="15"/>
      <c r="GR125" s="15"/>
      <c r="GS125" s="15"/>
      <c r="GT125" s="15"/>
      <c r="GU125" s="15"/>
      <c r="GV125" s="15"/>
      <c r="GW125" s="15"/>
      <c r="GX125" s="15"/>
      <c r="GY125" s="15"/>
      <c r="GZ125" s="15"/>
      <c r="HA125" s="15"/>
      <c r="HB125" s="15"/>
      <c r="HC125" s="15"/>
      <c r="HD125" s="15"/>
      <c r="HE125" s="15"/>
      <c r="HF125" s="15"/>
      <c r="HG125" s="15"/>
      <c r="HH125" s="15"/>
      <c r="HI125" s="15"/>
      <c r="HJ125" s="15"/>
      <c r="HK125" s="15"/>
      <c r="HL125" s="15"/>
      <c r="HM125" s="15"/>
      <c r="HN125" s="15"/>
      <c r="HO125" s="15"/>
      <c r="HP125" s="15"/>
      <c r="HQ125" s="15"/>
      <c r="HR125" s="15"/>
      <c r="HS125" s="15"/>
      <c r="HT125" s="15"/>
      <c r="HU125" s="15"/>
      <c r="HV125" s="15"/>
      <c r="HW125" s="15"/>
      <c r="HX125" s="15"/>
      <c r="HY125" s="15"/>
    </row>
    <row r="126" spans="1:233">
      <c r="A126" s="15">
        <v>-2.879705</v>
      </c>
      <c r="B126" s="15">
        <v>-0.38488800000000001</v>
      </c>
      <c r="C126" s="15">
        <v>2.589391</v>
      </c>
      <c r="D126" s="15">
        <v>3.25915</v>
      </c>
      <c r="E126" s="15">
        <v>3.3276620000000001</v>
      </c>
      <c r="F126" s="15">
        <v>2.1821809999999999</v>
      </c>
      <c r="G126" s="15">
        <v>1.919008</v>
      </c>
      <c r="H126" s="15">
        <v>2.6490670000000001</v>
      </c>
      <c r="I126" s="15">
        <v>4.1562950000000001</v>
      </c>
      <c r="J126" s="15">
        <v>4.9406330000000001</v>
      </c>
      <c r="K126" s="15">
        <v>4.6378029999999999</v>
      </c>
      <c r="L126" s="15">
        <v>1.736807</v>
      </c>
      <c r="M126" s="15">
        <v>3.8617240000000002</v>
      </c>
      <c r="N126" s="15">
        <v>5.964054</v>
      </c>
      <c r="O126" s="15">
        <v>2.87683</v>
      </c>
      <c r="P126" s="15">
        <v>2.7638440000000002</v>
      </c>
      <c r="Q126" s="15">
        <v>0.34937699999999999</v>
      </c>
      <c r="R126" s="15">
        <v>0.95961399999999997</v>
      </c>
      <c r="S126" s="15">
        <v>0.341001</v>
      </c>
      <c r="T126" s="15">
        <v>2.097569</v>
      </c>
      <c r="U126" s="15">
        <v>0.29249599999999998</v>
      </c>
      <c r="V126" s="15">
        <v>-0.47268700000000002</v>
      </c>
      <c r="W126" s="15">
        <v>-1.293309</v>
      </c>
      <c r="X126" s="15">
        <v>5.0706000000000001E-2</v>
      </c>
      <c r="Y126" s="15">
        <v>-2.9518059999999999</v>
      </c>
      <c r="Z126" s="15">
        <v>0.89301399999999997</v>
      </c>
      <c r="AA126" s="15">
        <v>1.301275</v>
      </c>
      <c r="AB126" s="15">
        <v>3.892779</v>
      </c>
      <c r="AC126" s="15">
        <v>4.8294220000000001</v>
      </c>
      <c r="AD126" s="15">
        <v>4.9616420000000003</v>
      </c>
      <c r="AE126" s="15">
        <v>0.30613200000000002</v>
      </c>
      <c r="AF126" s="15">
        <v>0.628162</v>
      </c>
      <c r="AG126" s="15">
        <v>0.63117599999999996</v>
      </c>
      <c r="AH126" s="15">
        <v>-1.122598</v>
      </c>
      <c r="AI126" s="15">
        <v>-2.5363479999999998</v>
      </c>
      <c r="AJ126" s="15">
        <v>-0.75241400000000003</v>
      </c>
      <c r="AK126" s="15">
        <v>-2.4236559999999998</v>
      </c>
      <c r="AL126" s="15">
        <v>2.9830480000000001</v>
      </c>
      <c r="AM126" s="15">
        <v>3.4784000000000002</v>
      </c>
      <c r="AN126" s="15">
        <v>2.0944880000000001</v>
      </c>
      <c r="AO126" s="15">
        <v>2.718289</v>
      </c>
      <c r="AP126" s="15">
        <v>2.7212160000000001</v>
      </c>
      <c r="AQ126" s="15">
        <v>3.497204</v>
      </c>
      <c r="AR126" s="15">
        <v>0.85619800000000001</v>
      </c>
      <c r="AS126" s="15">
        <v>3.2365699999999999</v>
      </c>
      <c r="AT126" s="15">
        <v>5.3476109999999997</v>
      </c>
      <c r="AU126" s="15">
        <v>5.3218829999999997</v>
      </c>
      <c r="AV126" s="15">
        <v>9.3826669999999996</v>
      </c>
      <c r="AW126" s="15">
        <v>9.2027190000000001</v>
      </c>
      <c r="AX126" s="15">
        <v>7.9377700000000004</v>
      </c>
      <c r="AY126" s="15">
        <v>5.566694</v>
      </c>
      <c r="AZ126" s="15">
        <v>3.2553179999999999</v>
      </c>
      <c r="BA126" s="15">
        <v>0.143147</v>
      </c>
      <c r="BB126" s="15">
        <v>0.26638899999999999</v>
      </c>
      <c r="BC126" s="15">
        <v>-3.004699</v>
      </c>
      <c r="BD126" s="15">
        <v>-5.0212130000000004</v>
      </c>
      <c r="BE126" s="15">
        <v>0.20872599999999999</v>
      </c>
      <c r="BF126" s="15">
        <v>1.695716</v>
      </c>
      <c r="BG126" s="15">
        <v>-0.50675800000000004</v>
      </c>
      <c r="BH126" s="15">
        <v>2.339893</v>
      </c>
      <c r="BI126" s="15">
        <v>4.3078630000000002</v>
      </c>
      <c r="BJ126" s="15">
        <v>4.181235</v>
      </c>
      <c r="BK126" s="15">
        <v>1.4930890000000001</v>
      </c>
      <c r="BL126" s="15">
        <v>3.10697</v>
      </c>
      <c r="BM126" s="15">
        <v>0.92254599999999998</v>
      </c>
      <c r="BN126" s="15">
        <v>2.604492</v>
      </c>
      <c r="BO126" s="15">
        <v>3.0126870000000001</v>
      </c>
      <c r="BP126" s="15">
        <v>2.2450350000000001</v>
      </c>
      <c r="BQ126" s="15">
        <v>2.2450350000000001</v>
      </c>
      <c r="BR126" s="15">
        <v>2.2450350000000001</v>
      </c>
      <c r="BS126" s="15">
        <v>2.2450350000000001</v>
      </c>
      <c r="BT126" s="15">
        <v>2.2450350000000001</v>
      </c>
      <c r="BU126" s="15">
        <v>2.2450350000000001</v>
      </c>
      <c r="BV126" s="15">
        <v>2.2450350000000001</v>
      </c>
      <c r="BW126" s="15">
        <v>2.2450350000000001</v>
      </c>
      <c r="BX126" s="15">
        <v>2.2450350000000001</v>
      </c>
      <c r="BY126" s="15">
        <v>2.2450350000000001</v>
      </c>
      <c r="BZ126" s="15">
        <v>2.2450350000000001</v>
      </c>
      <c r="CA126" s="15">
        <v>2.2450350000000001</v>
      </c>
      <c r="CB126" s="15">
        <v>2.2450350000000001</v>
      </c>
      <c r="CC126" s="15"/>
      <c r="CD126" s="15"/>
      <c r="CE126" s="15"/>
      <c r="CF126" s="15"/>
      <c r="CG126" s="15"/>
      <c r="CH126" s="15"/>
      <c r="CI126" s="15"/>
      <c r="CJ126" s="15"/>
      <c r="CK126" s="15"/>
      <c r="CL126" s="15"/>
      <c r="CM126" s="15"/>
      <c r="CN126" s="15"/>
      <c r="CO126" s="15"/>
      <c r="CP126" s="15"/>
      <c r="CQ126" s="15"/>
      <c r="CR126" s="15"/>
      <c r="CS126" s="15"/>
      <c r="CT126" s="15"/>
      <c r="CU126" s="15"/>
      <c r="CV126" s="15"/>
      <c r="CW126" s="15"/>
      <c r="CX126" s="15"/>
      <c r="CY126" s="15"/>
      <c r="CZ126" s="15"/>
      <c r="DA126" s="15"/>
      <c r="DB126" s="15"/>
      <c r="DC126" s="15"/>
      <c r="DD126" s="15"/>
      <c r="DE126" s="15"/>
      <c r="DF126" s="15"/>
      <c r="DG126" s="15"/>
      <c r="DH126" s="15"/>
      <c r="DI126" s="15"/>
      <c r="DJ126" s="15"/>
      <c r="DK126" s="15"/>
      <c r="DL126" s="15"/>
      <c r="DM126" s="15"/>
      <c r="DN126" s="15"/>
      <c r="DO126" s="15"/>
      <c r="DP126" s="15"/>
      <c r="DQ126" s="15"/>
      <c r="DR126" s="15"/>
      <c r="DS126" s="15"/>
      <c r="DT126" s="15"/>
      <c r="DU126" s="15"/>
      <c r="DV126" s="15"/>
      <c r="DW126" s="15"/>
      <c r="DX126" s="15"/>
      <c r="DY126" s="15"/>
      <c r="DZ126" s="15"/>
      <c r="EA126" s="15"/>
      <c r="EB126" s="15"/>
      <c r="EC126" s="15"/>
      <c r="ED126" s="15"/>
      <c r="EE126" s="15"/>
      <c r="EF126" s="15"/>
      <c r="EG126" s="15"/>
      <c r="EH126" s="15"/>
      <c r="EI126" s="15"/>
      <c r="EJ126" s="15"/>
      <c r="EK126" s="15"/>
      <c r="EL126" s="15"/>
      <c r="EM126" s="15"/>
      <c r="EN126" s="15"/>
      <c r="EO126" s="15"/>
      <c r="EP126" s="15"/>
      <c r="EQ126" s="15"/>
      <c r="ER126" s="15"/>
      <c r="ES126" s="15"/>
      <c r="ET126" s="15"/>
      <c r="EU126" s="15"/>
      <c r="EV126" s="15"/>
      <c r="EW126" s="15"/>
      <c r="EX126" s="15"/>
      <c r="EY126" s="15"/>
      <c r="EZ126" s="15"/>
      <c r="FA126" s="15"/>
      <c r="FB126" s="15"/>
      <c r="FC126" s="15"/>
      <c r="FD126" s="15"/>
      <c r="FE126" s="15"/>
      <c r="FF126" s="15"/>
      <c r="FG126" s="15"/>
      <c r="FH126" s="15"/>
      <c r="FI126" s="15"/>
      <c r="FJ126" s="15"/>
      <c r="FK126" s="15"/>
      <c r="FL126" s="15"/>
      <c r="FM126" s="15"/>
      <c r="FN126" s="15"/>
      <c r="FO126" s="15"/>
      <c r="FP126" s="15"/>
      <c r="FQ126" s="15"/>
      <c r="FR126" s="15"/>
      <c r="FS126" s="15"/>
      <c r="FT126" s="15"/>
      <c r="FU126" s="15"/>
      <c r="FV126" s="15"/>
      <c r="FW126" s="15"/>
      <c r="FX126" s="15"/>
      <c r="FY126" s="15"/>
      <c r="FZ126" s="15"/>
      <c r="GA126" s="15"/>
      <c r="GB126" s="15"/>
      <c r="GC126" s="15"/>
      <c r="GD126" s="15"/>
      <c r="GE126" s="15"/>
      <c r="GF126" s="15"/>
      <c r="GG126" s="15"/>
      <c r="GH126" s="15"/>
      <c r="GI126" s="15"/>
      <c r="GJ126" s="15"/>
      <c r="GK126" s="15"/>
      <c r="GL126" s="15"/>
      <c r="GM126" s="15"/>
      <c r="GN126" s="15"/>
      <c r="GO126" s="15"/>
      <c r="GP126" s="15"/>
      <c r="GQ126" s="15"/>
      <c r="GR126" s="15"/>
      <c r="GS126" s="15"/>
      <c r="GT126" s="15"/>
      <c r="GU126" s="15"/>
      <c r="GV126" s="15"/>
      <c r="GW126" s="15"/>
      <c r="GX126" s="15"/>
      <c r="GY126" s="15"/>
      <c r="GZ126" s="15"/>
      <c r="HA126" s="15"/>
      <c r="HB126" s="15"/>
      <c r="HC126" s="15"/>
      <c r="HD126" s="15"/>
      <c r="HE126" s="15"/>
      <c r="HF126" s="15"/>
      <c r="HG126" s="15"/>
      <c r="HH126" s="15"/>
      <c r="HI126" s="15"/>
      <c r="HJ126" s="15"/>
      <c r="HK126" s="15"/>
      <c r="HL126" s="15"/>
      <c r="HM126" s="15"/>
      <c r="HN126" s="15"/>
      <c r="HO126" s="15"/>
      <c r="HP126" s="15"/>
      <c r="HQ126" s="15"/>
      <c r="HR126" s="15"/>
      <c r="HS126" s="15"/>
      <c r="HT126" s="15"/>
      <c r="HU126" s="15"/>
      <c r="HV126" s="15"/>
      <c r="HW126" s="15"/>
      <c r="HX126" s="15"/>
      <c r="HY126" s="15"/>
    </row>
    <row r="127" spans="1:233">
      <c r="A127" s="15">
        <v>-1.831137</v>
      </c>
      <c r="B127" s="15">
        <v>-3.623904</v>
      </c>
      <c r="C127" s="15">
        <v>-4.6042829999999997</v>
      </c>
      <c r="D127" s="15">
        <v>-1.334551</v>
      </c>
      <c r="E127" s="15">
        <v>-3.1969590000000001</v>
      </c>
      <c r="F127" s="15">
        <v>-2.590395</v>
      </c>
      <c r="G127" s="15">
        <v>-2.8937810000000002</v>
      </c>
      <c r="H127" s="15">
        <v>-3.08656</v>
      </c>
      <c r="I127" s="15">
        <v>-1.258737</v>
      </c>
      <c r="J127" s="15">
        <v>-2.0654539999999999</v>
      </c>
      <c r="K127" s="15">
        <v>-1.5436639999999999</v>
      </c>
      <c r="L127" s="15">
        <v>-1.8551530000000001</v>
      </c>
      <c r="M127" s="15">
        <v>-3.9912040000000002</v>
      </c>
      <c r="N127" s="15">
        <v>-3.480737</v>
      </c>
      <c r="O127" s="15">
        <v>-2.1727029999999998</v>
      </c>
      <c r="P127" s="15">
        <v>-0.78799799999999998</v>
      </c>
      <c r="Q127" s="15">
        <v>3.6473429999999998</v>
      </c>
      <c r="R127" s="15">
        <v>7.6645700000000003</v>
      </c>
      <c r="S127" s="15">
        <v>3.7880199999999999</v>
      </c>
      <c r="T127" s="15">
        <v>2.2625009999999999</v>
      </c>
      <c r="U127" s="15">
        <v>3.6878920000000002</v>
      </c>
      <c r="V127" s="15">
        <v>4.5320400000000003</v>
      </c>
      <c r="W127" s="15">
        <v>3.058678</v>
      </c>
      <c r="X127" s="15">
        <v>3.3858299999999999</v>
      </c>
      <c r="Y127" s="15">
        <v>3.3957259999999998</v>
      </c>
      <c r="Z127" s="15">
        <v>5.4644599999999999</v>
      </c>
      <c r="AA127" s="15">
        <v>5.5359999999999996</v>
      </c>
      <c r="AB127" s="15">
        <v>5.1657909999999996</v>
      </c>
      <c r="AC127" s="15">
        <v>5.0495570000000001</v>
      </c>
      <c r="AD127" s="15">
        <v>3.950434</v>
      </c>
      <c r="AE127" s="15">
        <v>5.558853</v>
      </c>
      <c r="AF127" s="15">
        <v>1.585664</v>
      </c>
      <c r="AG127" s="15">
        <v>3.1628850000000002</v>
      </c>
      <c r="AH127" s="15">
        <v>2.1472760000000002</v>
      </c>
      <c r="AI127" s="15">
        <v>0.95014200000000004</v>
      </c>
      <c r="AJ127" s="15">
        <v>2.117912</v>
      </c>
      <c r="AK127" s="15">
        <v>0.50197199999999997</v>
      </c>
      <c r="AL127" s="15">
        <v>0.19214400000000001</v>
      </c>
      <c r="AM127" s="15">
        <v>1.227614</v>
      </c>
      <c r="AN127" s="15">
        <v>2.7982300000000002</v>
      </c>
      <c r="AO127" s="15">
        <v>4.0619550000000002</v>
      </c>
      <c r="AP127" s="15">
        <v>5.4498470000000001</v>
      </c>
      <c r="AQ127" s="15">
        <v>3.4011849999999999</v>
      </c>
      <c r="AR127" s="15">
        <v>3.1769850000000002</v>
      </c>
      <c r="AS127" s="15">
        <v>4.7623759999999997</v>
      </c>
      <c r="AT127" s="15">
        <v>7.5706730000000002</v>
      </c>
      <c r="AU127" s="15">
        <v>10.188907</v>
      </c>
      <c r="AV127" s="15">
        <v>6.9697740000000001</v>
      </c>
      <c r="AW127" s="15">
        <v>5.4045059999999996</v>
      </c>
      <c r="AX127" s="15">
        <v>4.3049540000000004</v>
      </c>
      <c r="AY127" s="15">
        <v>3.3091499999999998</v>
      </c>
      <c r="AZ127" s="15">
        <v>2.0355639999999999</v>
      </c>
      <c r="BA127" s="15">
        <v>3.5200960000000001</v>
      </c>
      <c r="BB127" s="15">
        <v>0.97141200000000005</v>
      </c>
      <c r="BC127" s="15">
        <v>3.9013589999999998</v>
      </c>
      <c r="BD127" s="15">
        <v>0.982742</v>
      </c>
      <c r="BE127" s="15">
        <v>1.5923309999999999</v>
      </c>
      <c r="BF127" s="15">
        <v>5.1281359999999996</v>
      </c>
      <c r="BG127" s="15">
        <v>1.223894</v>
      </c>
      <c r="BH127" s="15">
        <v>3.6784140000000001</v>
      </c>
      <c r="BI127" s="15">
        <v>-0.28319499999999997</v>
      </c>
      <c r="BJ127" s="15">
        <v>0.13431499999999999</v>
      </c>
      <c r="BK127" s="15">
        <v>-1.5567139999999999</v>
      </c>
      <c r="BL127" s="15">
        <v>0.15426699999999999</v>
      </c>
      <c r="BM127" s="15">
        <v>1.137518</v>
      </c>
      <c r="BN127" s="15">
        <v>-0.53519799999999995</v>
      </c>
      <c r="BO127" s="15">
        <v>-2.9237410000000001</v>
      </c>
      <c r="BP127" s="15">
        <v>-3.9035470000000001</v>
      </c>
      <c r="BQ127" s="15">
        <v>-3.9035470000000001</v>
      </c>
      <c r="BR127" s="15">
        <v>-3.9035470000000001</v>
      </c>
      <c r="BS127" s="15">
        <v>-3.9035470000000001</v>
      </c>
      <c r="BT127" s="15">
        <v>-3.9035470000000001</v>
      </c>
      <c r="BU127" s="15">
        <v>-3.9035470000000001</v>
      </c>
      <c r="BV127" s="15">
        <v>-3.9035470000000001</v>
      </c>
      <c r="BW127" s="15">
        <v>-3.9035470000000001</v>
      </c>
      <c r="BX127" s="15">
        <v>-3.9035470000000001</v>
      </c>
      <c r="BY127" s="15">
        <v>-3.9035470000000001</v>
      </c>
      <c r="BZ127" s="15">
        <v>-3.9035470000000001</v>
      </c>
      <c r="CA127" s="15">
        <v>-3.9035470000000001</v>
      </c>
      <c r="CB127" s="15">
        <v>-3.9035470000000001</v>
      </c>
      <c r="CC127" s="15"/>
      <c r="CD127" s="15"/>
      <c r="CE127" s="15"/>
      <c r="CF127" s="15"/>
      <c r="CG127" s="15"/>
      <c r="CH127" s="15"/>
      <c r="CI127" s="15"/>
      <c r="CJ127" s="15"/>
      <c r="CK127" s="15"/>
      <c r="CL127" s="15"/>
      <c r="CM127" s="15"/>
      <c r="CN127" s="15"/>
      <c r="CO127" s="15"/>
      <c r="CP127" s="15"/>
      <c r="CQ127" s="15"/>
      <c r="CR127" s="15"/>
      <c r="CS127" s="15"/>
      <c r="CT127" s="15"/>
      <c r="CU127" s="15"/>
      <c r="CV127" s="15"/>
      <c r="CW127" s="15"/>
      <c r="CX127" s="15"/>
      <c r="CY127" s="15"/>
      <c r="CZ127" s="15"/>
      <c r="DA127" s="15"/>
      <c r="DB127" s="15"/>
      <c r="DC127" s="15"/>
      <c r="DD127" s="15"/>
      <c r="DE127" s="15"/>
      <c r="DF127" s="15"/>
      <c r="DG127" s="15"/>
      <c r="DH127" s="15"/>
      <c r="DI127" s="15"/>
      <c r="DJ127" s="15"/>
      <c r="DK127" s="15"/>
      <c r="DL127" s="15"/>
      <c r="DM127" s="15"/>
      <c r="DN127" s="15"/>
      <c r="DO127" s="15"/>
      <c r="DP127" s="15"/>
      <c r="DQ127" s="15"/>
      <c r="DR127" s="15"/>
      <c r="DS127" s="15"/>
      <c r="DT127" s="15"/>
      <c r="DU127" s="15"/>
      <c r="DV127" s="15"/>
      <c r="DW127" s="15"/>
      <c r="DX127" s="15"/>
      <c r="DY127" s="15"/>
      <c r="DZ127" s="15"/>
      <c r="EA127" s="15"/>
      <c r="EB127" s="15"/>
      <c r="EC127" s="15"/>
      <c r="ED127" s="15"/>
      <c r="EE127" s="15"/>
      <c r="EF127" s="15"/>
      <c r="EG127" s="15"/>
      <c r="EH127" s="15"/>
      <c r="EI127" s="15"/>
      <c r="EJ127" s="15"/>
      <c r="EK127" s="15"/>
      <c r="EL127" s="15"/>
      <c r="EM127" s="15"/>
      <c r="EN127" s="15"/>
      <c r="EO127" s="15"/>
      <c r="EP127" s="15"/>
      <c r="EQ127" s="15"/>
      <c r="ER127" s="15"/>
      <c r="ES127" s="15"/>
      <c r="ET127" s="15"/>
      <c r="EU127" s="15"/>
      <c r="EV127" s="15"/>
      <c r="EW127" s="15"/>
      <c r="EX127" s="15"/>
      <c r="EY127" s="15"/>
      <c r="EZ127" s="15"/>
      <c r="FA127" s="15"/>
      <c r="FB127" s="15"/>
      <c r="FC127" s="15"/>
      <c r="FD127" s="15"/>
      <c r="FE127" s="15"/>
      <c r="FF127" s="15"/>
      <c r="FG127" s="15"/>
      <c r="FH127" s="15"/>
      <c r="FI127" s="15"/>
      <c r="FJ127" s="15"/>
      <c r="FK127" s="15"/>
      <c r="FL127" s="15"/>
      <c r="FM127" s="15"/>
      <c r="FN127" s="15"/>
      <c r="FO127" s="15"/>
      <c r="FP127" s="15"/>
      <c r="FQ127" s="15"/>
      <c r="FR127" s="15"/>
      <c r="FS127" s="15"/>
      <c r="FT127" s="15"/>
      <c r="FU127" s="15"/>
      <c r="FV127" s="15"/>
      <c r="FW127" s="15"/>
      <c r="FX127" s="15"/>
      <c r="FY127" s="15"/>
      <c r="FZ127" s="15"/>
      <c r="GA127" s="15"/>
      <c r="GB127" s="15"/>
      <c r="GC127" s="15"/>
      <c r="GD127" s="15"/>
      <c r="GE127" s="15"/>
      <c r="GF127" s="15"/>
      <c r="GG127" s="15"/>
      <c r="GH127" s="15"/>
      <c r="GI127" s="15"/>
      <c r="GJ127" s="15"/>
      <c r="GK127" s="15"/>
      <c r="GL127" s="15"/>
      <c r="GM127" s="15"/>
      <c r="GN127" s="15"/>
      <c r="GO127" s="15"/>
      <c r="GP127" s="15"/>
      <c r="GQ127" s="15"/>
      <c r="GR127" s="15"/>
      <c r="GS127" s="15"/>
      <c r="GT127" s="15"/>
      <c r="GU127" s="15"/>
      <c r="GV127" s="15"/>
      <c r="GW127" s="15"/>
      <c r="GX127" s="15"/>
      <c r="GY127" s="15"/>
      <c r="GZ127" s="15"/>
      <c r="HA127" s="15"/>
      <c r="HB127" s="15"/>
      <c r="HC127" s="15"/>
      <c r="HD127" s="15"/>
      <c r="HE127" s="15"/>
      <c r="HF127" s="15"/>
      <c r="HG127" s="15"/>
      <c r="HH127" s="15"/>
      <c r="HI127" s="15"/>
      <c r="HJ127" s="15"/>
      <c r="HK127" s="15"/>
      <c r="HL127" s="15"/>
      <c r="HM127" s="15"/>
      <c r="HN127" s="15"/>
      <c r="HO127" s="15"/>
      <c r="HP127" s="15"/>
      <c r="HQ127" s="15"/>
      <c r="HR127" s="15"/>
      <c r="HS127" s="15"/>
      <c r="HT127" s="15"/>
      <c r="HU127" s="15"/>
      <c r="HV127" s="15"/>
      <c r="HW127" s="15"/>
      <c r="HX127" s="15"/>
      <c r="HY127" s="15"/>
    </row>
    <row r="128" spans="1:233">
      <c r="A128" s="15">
        <v>-5.1443209999999997</v>
      </c>
      <c r="B128" s="15">
        <v>-1.628741</v>
      </c>
      <c r="C128" s="15">
        <v>2.6086149999999999</v>
      </c>
      <c r="D128" s="15">
        <v>1.7990649999999999</v>
      </c>
      <c r="E128" s="15">
        <v>4.4280850000000003</v>
      </c>
      <c r="F128" s="15">
        <v>5.9840900000000001</v>
      </c>
      <c r="G128" s="15">
        <v>6.7654930000000002</v>
      </c>
      <c r="H128" s="15">
        <v>5.8192940000000002</v>
      </c>
      <c r="I128" s="15">
        <v>5.0181740000000001</v>
      </c>
      <c r="J128" s="15">
        <v>3.9393549999999999</v>
      </c>
      <c r="K128" s="15">
        <v>-0.53733500000000001</v>
      </c>
      <c r="L128" s="15">
        <v>-1.8836440000000001</v>
      </c>
      <c r="M128" s="15">
        <v>-3.1968190000000001</v>
      </c>
      <c r="N128" s="15">
        <v>-4.9690989999999999</v>
      </c>
      <c r="O128" s="15">
        <v>-3.0539710000000002</v>
      </c>
      <c r="P128" s="15">
        <v>0.97875400000000001</v>
      </c>
      <c r="Q128" s="15">
        <v>-0.80490099999999998</v>
      </c>
      <c r="R128" s="15">
        <v>7.901E-3</v>
      </c>
      <c r="S128" s="15">
        <v>-0.81137000000000004</v>
      </c>
      <c r="T128" s="15">
        <v>-0.89636300000000002</v>
      </c>
      <c r="U128" s="15">
        <v>3.199586</v>
      </c>
      <c r="V128" s="15">
        <v>-1.6225769999999999</v>
      </c>
      <c r="W128" s="15">
        <v>-4.633858</v>
      </c>
      <c r="X128" s="15">
        <v>-3.9932219999999998</v>
      </c>
      <c r="Y128" s="15">
        <v>-3.373043</v>
      </c>
      <c r="Z128" s="15">
        <v>-2.1920899999999999</v>
      </c>
      <c r="AA128" s="15">
        <v>-1.2287790000000001</v>
      </c>
      <c r="AB128" s="15">
        <v>-0.108928</v>
      </c>
      <c r="AC128" s="15">
        <v>-0.82886099999999996</v>
      </c>
      <c r="AD128" s="15">
        <v>3.541801</v>
      </c>
      <c r="AE128" s="15">
        <v>0.662443</v>
      </c>
      <c r="AF128" s="15">
        <v>0.49573600000000001</v>
      </c>
      <c r="AG128" s="15">
        <v>2.9062139999999999</v>
      </c>
      <c r="AH128" s="15">
        <v>3.2578809999999998</v>
      </c>
      <c r="AI128" s="15">
        <v>1.6037049999999999</v>
      </c>
      <c r="AJ128" s="15">
        <v>2.3621629999999998</v>
      </c>
      <c r="AK128" s="15">
        <v>3.1832729999999998</v>
      </c>
      <c r="AL128" s="15">
        <v>1.8745050000000001</v>
      </c>
      <c r="AM128" s="15">
        <v>3.1588310000000002</v>
      </c>
      <c r="AN128" s="15">
        <v>4.7200930000000003</v>
      </c>
      <c r="AO128" s="15">
        <v>3.855556</v>
      </c>
      <c r="AP128" s="15">
        <v>4.232615</v>
      </c>
      <c r="AQ128" s="15">
        <v>4.6427430000000003</v>
      </c>
      <c r="AR128" s="15">
        <v>4.8781840000000001</v>
      </c>
      <c r="AS128" s="15">
        <v>3.8714189999999999</v>
      </c>
      <c r="AT128" s="15">
        <v>6.8344849999999999</v>
      </c>
      <c r="AU128" s="15">
        <v>6.7684430000000004</v>
      </c>
      <c r="AV128" s="15">
        <v>7.4435359999999999</v>
      </c>
      <c r="AW128" s="15">
        <v>3.945233</v>
      </c>
      <c r="AX128" s="15">
        <v>4.0732569999999999</v>
      </c>
      <c r="AY128" s="15">
        <v>1.699344</v>
      </c>
      <c r="AZ128" s="15">
        <v>1.0391360000000001</v>
      </c>
      <c r="BA128" s="15">
        <v>1.096875</v>
      </c>
      <c r="BB128" s="15">
        <v>-3.210318</v>
      </c>
      <c r="BC128" s="15">
        <v>0.40964400000000001</v>
      </c>
      <c r="BD128" s="15">
        <v>-2.532794</v>
      </c>
      <c r="BE128" s="15">
        <v>-3.411683</v>
      </c>
      <c r="BF128" s="15">
        <v>1.8980790000000001</v>
      </c>
      <c r="BG128" s="15">
        <v>1.1961919999999999</v>
      </c>
      <c r="BH128" s="15">
        <v>0.597356</v>
      </c>
      <c r="BI128" s="15">
        <v>-3.3310270000000002</v>
      </c>
      <c r="BJ128" s="15">
        <v>0.85524900000000004</v>
      </c>
      <c r="BK128" s="15">
        <v>3.7423259999999998</v>
      </c>
      <c r="BL128" s="15">
        <v>2.0720610000000002</v>
      </c>
      <c r="BM128" s="15">
        <v>2.5119229999999999</v>
      </c>
      <c r="BN128" s="15">
        <v>10.053393</v>
      </c>
      <c r="BO128" s="15">
        <v>3.8967200000000002</v>
      </c>
      <c r="BP128" s="15">
        <v>3.3392279999999999</v>
      </c>
      <c r="BQ128" s="15">
        <v>3.3392279999999999</v>
      </c>
      <c r="BR128" s="15">
        <v>3.3392279999999999</v>
      </c>
      <c r="BS128" s="15">
        <v>3.3392279999999999</v>
      </c>
      <c r="BT128" s="15">
        <v>3.3392279999999999</v>
      </c>
      <c r="BU128" s="15">
        <v>3.3392279999999999</v>
      </c>
      <c r="BV128" s="15">
        <v>3.3392279999999999</v>
      </c>
      <c r="BW128" s="15">
        <v>3.3392279999999999</v>
      </c>
      <c r="BX128" s="15">
        <v>3.3392279999999999</v>
      </c>
      <c r="BY128" s="15">
        <v>3.3392279999999999</v>
      </c>
      <c r="BZ128" s="15">
        <v>3.3392279999999999</v>
      </c>
      <c r="CA128" s="15">
        <v>3.3392279999999999</v>
      </c>
      <c r="CB128" s="15">
        <v>3.3392279999999999</v>
      </c>
      <c r="CC128" s="15"/>
      <c r="CD128" s="15"/>
      <c r="CE128" s="15"/>
      <c r="CF128" s="15"/>
      <c r="CG128" s="15"/>
      <c r="CH128" s="15"/>
      <c r="CI128" s="15"/>
      <c r="CJ128" s="15"/>
      <c r="CK128" s="15"/>
      <c r="CL128" s="15"/>
      <c r="CM128" s="15"/>
      <c r="CN128" s="15"/>
      <c r="CO128" s="15"/>
      <c r="CP128" s="15"/>
      <c r="CQ128" s="15"/>
      <c r="CR128" s="15"/>
      <c r="CS128" s="15"/>
      <c r="CT128" s="15"/>
      <c r="CU128" s="15"/>
      <c r="CV128" s="15"/>
      <c r="CW128" s="15"/>
      <c r="CX128" s="15"/>
      <c r="CY128" s="15"/>
      <c r="CZ128" s="15"/>
      <c r="DA128" s="15"/>
      <c r="DB128" s="15"/>
      <c r="DC128" s="15"/>
      <c r="DD128" s="15"/>
      <c r="DE128" s="15"/>
      <c r="DF128" s="15"/>
      <c r="DG128" s="15"/>
      <c r="DH128" s="15"/>
      <c r="DI128" s="15"/>
      <c r="DJ128" s="15"/>
      <c r="DK128" s="15"/>
      <c r="DL128" s="15"/>
      <c r="DM128" s="15"/>
      <c r="DN128" s="15"/>
      <c r="DO128" s="15"/>
      <c r="DP128" s="15"/>
      <c r="DQ128" s="15"/>
      <c r="DR128" s="15"/>
      <c r="DS128" s="15"/>
      <c r="DT128" s="15"/>
      <c r="DU128" s="15"/>
      <c r="DV128" s="15"/>
      <c r="DW128" s="15"/>
      <c r="DX128" s="15"/>
      <c r="DY128" s="15"/>
      <c r="DZ128" s="15"/>
      <c r="EA128" s="15"/>
      <c r="EB128" s="15"/>
      <c r="EC128" s="15"/>
      <c r="ED128" s="15"/>
      <c r="EE128" s="15"/>
      <c r="EF128" s="15"/>
      <c r="EG128" s="15"/>
      <c r="EH128" s="15"/>
      <c r="EI128" s="15"/>
      <c r="EJ128" s="15"/>
      <c r="EK128" s="15"/>
      <c r="EL128" s="15"/>
      <c r="EM128" s="15"/>
      <c r="EN128" s="15"/>
      <c r="EO128" s="15"/>
      <c r="EP128" s="15"/>
      <c r="EQ128" s="15"/>
      <c r="ER128" s="15"/>
      <c r="ES128" s="15"/>
      <c r="ET128" s="15"/>
      <c r="EU128" s="15"/>
      <c r="EV128" s="15"/>
      <c r="EW128" s="15"/>
      <c r="EX128" s="15"/>
      <c r="EY128" s="15"/>
      <c r="EZ128" s="15"/>
      <c r="FA128" s="15"/>
      <c r="FB128" s="15"/>
      <c r="FC128" s="15"/>
      <c r="FD128" s="15"/>
      <c r="FE128" s="15"/>
      <c r="FF128" s="15"/>
      <c r="FG128" s="15"/>
      <c r="FH128" s="15"/>
      <c r="FI128" s="15"/>
      <c r="FJ128" s="15"/>
      <c r="FK128" s="15"/>
      <c r="FL128" s="15"/>
      <c r="FM128" s="15"/>
      <c r="FN128" s="15"/>
      <c r="FO128" s="15"/>
      <c r="FP128" s="15"/>
      <c r="FQ128" s="15"/>
      <c r="FR128" s="15"/>
      <c r="FS128" s="15"/>
      <c r="FT128" s="15"/>
      <c r="FU128" s="15"/>
      <c r="FV128" s="15"/>
      <c r="FW128" s="15"/>
      <c r="FX128" s="15"/>
      <c r="FY128" s="15"/>
      <c r="FZ128" s="15"/>
      <c r="GA128" s="15"/>
      <c r="GB128" s="15"/>
      <c r="GC128" s="15"/>
      <c r="GD128" s="15"/>
      <c r="GE128" s="15"/>
      <c r="GF128" s="15"/>
      <c r="GG128" s="15"/>
      <c r="GH128" s="15"/>
      <c r="GI128" s="15"/>
      <c r="GJ128" s="15"/>
      <c r="GK128" s="15"/>
      <c r="GL128" s="15"/>
      <c r="GM128" s="15"/>
      <c r="GN128" s="15"/>
      <c r="GO128" s="15"/>
      <c r="GP128" s="15"/>
      <c r="GQ128" s="15"/>
      <c r="GR128" s="15"/>
      <c r="GS128" s="15"/>
      <c r="GT128" s="15"/>
      <c r="GU128" s="15"/>
      <c r="GV128" s="15"/>
      <c r="GW128" s="15"/>
      <c r="GX128" s="15"/>
      <c r="GY128" s="15"/>
      <c r="GZ128" s="15"/>
      <c r="HA128" s="15"/>
      <c r="HB128" s="15"/>
      <c r="HC128" s="15"/>
      <c r="HD128" s="15"/>
      <c r="HE128" s="15"/>
      <c r="HF128" s="15"/>
      <c r="HG128" s="15"/>
      <c r="HH128" s="15"/>
      <c r="HI128" s="15"/>
      <c r="HJ128" s="15"/>
      <c r="HK128" s="15"/>
      <c r="HL128" s="15"/>
      <c r="HM128" s="15"/>
      <c r="HN128" s="15"/>
      <c r="HO128" s="15"/>
      <c r="HP128" s="15"/>
      <c r="HQ128" s="15"/>
      <c r="HR128" s="15"/>
      <c r="HS128" s="15"/>
      <c r="HT128" s="15"/>
      <c r="HU128" s="15"/>
      <c r="HV128" s="15"/>
      <c r="HW128" s="15"/>
      <c r="HX128" s="15"/>
      <c r="HY128" s="15"/>
    </row>
    <row r="129" spans="1:233">
      <c r="A129" s="15">
        <v>-5.305841</v>
      </c>
      <c r="B129" s="15">
        <v>-5.7238329999999999</v>
      </c>
      <c r="C129" s="15">
        <v>1.8457650000000001</v>
      </c>
      <c r="D129" s="15">
        <v>0.13925699999999999</v>
      </c>
      <c r="E129" s="15">
        <v>5.8640540000000003</v>
      </c>
      <c r="F129" s="15">
        <v>5.2893140000000001</v>
      </c>
      <c r="G129" s="15">
        <v>2.419867</v>
      </c>
      <c r="H129" s="15">
        <v>0.91632499999999995</v>
      </c>
      <c r="I129" s="15">
        <v>0.25445499999999999</v>
      </c>
      <c r="J129" s="15">
        <v>1.202242</v>
      </c>
      <c r="K129" s="15">
        <v>-0.10560600000000001</v>
      </c>
      <c r="L129" s="15">
        <v>2.1385079999999999</v>
      </c>
      <c r="M129" s="15">
        <v>0.18021400000000001</v>
      </c>
      <c r="N129" s="15">
        <v>-7.8771999999999995E-2</v>
      </c>
      <c r="O129" s="15">
        <v>-0.93224099999999999</v>
      </c>
      <c r="P129" s="15">
        <v>2.835467</v>
      </c>
      <c r="Q129" s="15">
        <v>-0.73221999999999998</v>
      </c>
      <c r="R129" s="15">
        <v>-0.108586</v>
      </c>
      <c r="S129" s="15">
        <v>6.2377000000000002E-2</v>
      </c>
      <c r="T129" s="15">
        <v>-0.18279000000000001</v>
      </c>
      <c r="U129" s="15">
        <v>2.4670160000000001</v>
      </c>
      <c r="V129" s="15">
        <v>3.3030400000000002</v>
      </c>
      <c r="W129" s="15">
        <v>2.611704</v>
      </c>
      <c r="X129" s="15">
        <v>4.0607899999999999</v>
      </c>
      <c r="Y129" s="15">
        <v>3.708993</v>
      </c>
      <c r="Z129" s="15">
        <v>3.4198210000000002</v>
      </c>
      <c r="AA129" s="15">
        <v>2.2844820000000001</v>
      </c>
      <c r="AB129" s="15">
        <v>0.380521</v>
      </c>
      <c r="AC129" s="15">
        <v>3.2578049999999998</v>
      </c>
      <c r="AD129" s="15">
        <v>3.5788199999999999</v>
      </c>
      <c r="AE129" s="15">
        <v>4.6663019999999999</v>
      </c>
      <c r="AF129" s="15">
        <v>9.7173429999999996</v>
      </c>
      <c r="AG129" s="15">
        <v>5.5566719999999998</v>
      </c>
      <c r="AH129" s="15">
        <v>7.0100470000000001</v>
      </c>
      <c r="AI129" s="15">
        <v>6.751474</v>
      </c>
      <c r="AJ129" s="15">
        <v>2.4353449999999999</v>
      </c>
      <c r="AK129" s="15">
        <v>2.9232040000000001</v>
      </c>
      <c r="AL129" s="15">
        <v>5.8636429999999997</v>
      </c>
      <c r="AM129" s="15">
        <v>2.965706</v>
      </c>
      <c r="AN129" s="15">
        <v>2.612466</v>
      </c>
      <c r="AO129" s="15">
        <v>-7.7074000000000004E-2</v>
      </c>
      <c r="AP129" s="15">
        <v>-1.8323670000000001</v>
      </c>
      <c r="AQ129" s="15">
        <v>1.2928679999999999</v>
      </c>
      <c r="AR129" s="15">
        <v>0.33005499999999999</v>
      </c>
      <c r="AS129" s="15">
        <v>1.2222040000000001</v>
      </c>
      <c r="AT129" s="15">
        <v>-0.489153</v>
      </c>
      <c r="AU129" s="15">
        <v>-2.2257899999999999</v>
      </c>
      <c r="AV129" s="15">
        <v>-0.75783</v>
      </c>
      <c r="AW129" s="15">
        <v>-8.3862000000000006E-2</v>
      </c>
      <c r="AX129" s="15">
        <v>0.23593</v>
      </c>
      <c r="AY129" s="15">
        <v>-2.628555</v>
      </c>
      <c r="AZ129" s="15">
        <v>-2.404061</v>
      </c>
      <c r="BA129" s="15">
        <v>-2.6670780000000001</v>
      </c>
      <c r="BB129" s="15">
        <v>-1.5425880000000001</v>
      </c>
      <c r="BC129" s="15">
        <v>-1.396172</v>
      </c>
      <c r="BD129" s="15">
        <v>1.6012500000000001</v>
      </c>
      <c r="BE129" s="15">
        <v>0.34865000000000002</v>
      </c>
      <c r="BF129" s="15">
        <v>-3.0481470000000002</v>
      </c>
      <c r="BG129" s="15">
        <v>-1.3781570000000001</v>
      </c>
      <c r="BH129" s="15">
        <v>-4.1126310000000004</v>
      </c>
      <c r="BI129" s="15">
        <v>-5.5141879999999999</v>
      </c>
      <c r="BJ129" s="15">
        <v>-3.64161</v>
      </c>
      <c r="BK129" s="15">
        <v>-1.9962299999999999</v>
      </c>
      <c r="BL129" s="15">
        <v>-3.3912260000000001</v>
      </c>
      <c r="BM129" s="15">
        <v>-5.047587</v>
      </c>
      <c r="BN129" s="15">
        <v>-0.46027499999999999</v>
      </c>
      <c r="BO129" s="15">
        <v>-3.1128499999999999</v>
      </c>
      <c r="BP129" s="15">
        <v>-3.6902010000000001</v>
      </c>
      <c r="BQ129" s="15">
        <v>-3.6902010000000001</v>
      </c>
      <c r="BR129" s="15">
        <v>-3.6902010000000001</v>
      </c>
      <c r="BS129" s="15">
        <v>-3.6902010000000001</v>
      </c>
      <c r="BT129" s="15">
        <v>-3.6902010000000001</v>
      </c>
      <c r="BU129" s="15">
        <v>-3.6902010000000001</v>
      </c>
      <c r="BV129" s="15">
        <v>-3.6902010000000001</v>
      </c>
      <c r="BW129" s="15">
        <v>-3.6902010000000001</v>
      </c>
      <c r="BX129" s="15">
        <v>-3.6902010000000001</v>
      </c>
      <c r="BY129" s="15">
        <v>-3.6902010000000001</v>
      </c>
      <c r="BZ129" s="15">
        <v>-3.6902010000000001</v>
      </c>
      <c r="CA129" s="15">
        <v>-3.6902010000000001</v>
      </c>
      <c r="CB129" s="15">
        <v>-3.6902010000000001</v>
      </c>
      <c r="CC129" s="15"/>
      <c r="CD129" s="15"/>
      <c r="CE129" s="15"/>
      <c r="CF129" s="15"/>
      <c r="CG129" s="15"/>
      <c r="CH129" s="15"/>
      <c r="CI129" s="15"/>
      <c r="CJ129" s="15"/>
      <c r="CK129" s="15"/>
      <c r="CL129" s="15"/>
      <c r="CM129" s="15"/>
      <c r="CN129" s="15"/>
      <c r="CO129" s="15"/>
      <c r="CP129" s="15"/>
      <c r="CQ129" s="15"/>
      <c r="CR129" s="15"/>
      <c r="CS129" s="15"/>
      <c r="CT129" s="15"/>
      <c r="CU129" s="15"/>
      <c r="CV129" s="15"/>
      <c r="CW129" s="15"/>
      <c r="CX129" s="15"/>
      <c r="CY129" s="15"/>
      <c r="CZ129" s="15"/>
      <c r="DA129" s="15"/>
      <c r="DB129" s="15"/>
      <c r="DC129" s="15"/>
      <c r="DD129" s="15"/>
      <c r="DE129" s="15"/>
      <c r="DF129" s="15"/>
      <c r="DG129" s="15"/>
      <c r="DH129" s="15"/>
      <c r="DI129" s="15"/>
      <c r="DJ129" s="15"/>
      <c r="DK129" s="15"/>
      <c r="DL129" s="15"/>
      <c r="DM129" s="15"/>
      <c r="DN129" s="15"/>
      <c r="DO129" s="15"/>
      <c r="DP129" s="15"/>
      <c r="DQ129" s="15"/>
      <c r="DR129" s="15"/>
      <c r="DS129" s="15"/>
      <c r="DT129" s="15"/>
      <c r="DU129" s="15"/>
      <c r="DV129" s="15"/>
      <c r="DW129" s="15"/>
      <c r="DX129" s="15"/>
      <c r="DY129" s="15"/>
      <c r="DZ129" s="15"/>
      <c r="EA129" s="15"/>
      <c r="EB129" s="15"/>
      <c r="EC129" s="15"/>
      <c r="ED129" s="15"/>
      <c r="EE129" s="15"/>
      <c r="EF129" s="15"/>
      <c r="EG129" s="15"/>
      <c r="EH129" s="15"/>
      <c r="EI129" s="15"/>
      <c r="EJ129" s="15"/>
      <c r="EK129" s="15"/>
      <c r="EL129" s="15"/>
      <c r="EM129" s="15"/>
      <c r="EN129" s="15"/>
      <c r="EO129" s="15"/>
      <c r="EP129" s="15"/>
      <c r="EQ129" s="15"/>
      <c r="ER129" s="15"/>
      <c r="ES129" s="15"/>
      <c r="ET129" s="15"/>
      <c r="EU129" s="15"/>
      <c r="EV129" s="15"/>
      <c r="EW129" s="15"/>
      <c r="EX129" s="15"/>
      <c r="EY129" s="15"/>
      <c r="EZ129" s="15"/>
      <c r="FA129" s="15"/>
      <c r="FB129" s="15"/>
      <c r="FC129" s="15"/>
      <c r="FD129" s="15"/>
      <c r="FE129" s="15"/>
      <c r="FF129" s="15"/>
      <c r="FG129" s="15"/>
      <c r="FH129" s="15"/>
      <c r="FI129" s="15"/>
      <c r="FJ129" s="15"/>
      <c r="FK129" s="15"/>
      <c r="FL129" s="15"/>
      <c r="FM129" s="15"/>
      <c r="FN129" s="15"/>
      <c r="FO129" s="15"/>
      <c r="FP129" s="15"/>
      <c r="FQ129" s="15"/>
      <c r="FR129" s="15"/>
      <c r="FS129" s="15"/>
      <c r="FT129" s="15"/>
      <c r="FU129" s="15"/>
      <c r="FV129" s="15"/>
      <c r="FW129" s="15"/>
      <c r="FX129" s="15"/>
      <c r="FY129" s="15"/>
      <c r="FZ129" s="15"/>
      <c r="GA129" s="15"/>
      <c r="GB129" s="15"/>
      <c r="GC129" s="15"/>
      <c r="GD129" s="15"/>
      <c r="GE129" s="15"/>
      <c r="GF129" s="15"/>
      <c r="GG129" s="15"/>
      <c r="GH129" s="15"/>
      <c r="GI129" s="15"/>
      <c r="GJ129" s="15"/>
      <c r="GK129" s="15"/>
      <c r="GL129" s="15"/>
      <c r="GM129" s="15"/>
      <c r="GN129" s="15"/>
      <c r="GO129" s="15"/>
      <c r="GP129" s="15"/>
      <c r="GQ129" s="15"/>
      <c r="GR129" s="15"/>
      <c r="GS129" s="15"/>
      <c r="GT129" s="15"/>
      <c r="GU129" s="15"/>
      <c r="GV129" s="15"/>
      <c r="GW129" s="15"/>
      <c r="GX129" s="15"/>
      <c r="GY129" s="15"/>
      <c r="GZ129" s="15"/>
      <c r="HA129" s="15"/>
      <c r="HB129" s="15"/>
      <c r="HC129" s="15"/>
      <c r="HD129" s="15"/>
      <c r="HE129" s="15"/>
      <c r="HF129" s="15"/>
      <c r="HG129" s="15"/>
      <c r="HH129" s="15"/>
      <c r="HI129" s="15"/>
      <c r="HJ129" s="15"/>
      <c r="HK129" s="15"/>
      <c r="HL129" s="15"/>
      <c r="HM129" s="15"/>
      <c r="HN129" s="15"/>
      <c r="HO129" s="15"/>
      <c r="HP129" s="15"/>
      <c r="HQ129" s="15"/>
      <c r="HR129" s="15"/>
      <c r="HS129" s="15"/>
      <c r="HT129" s="15"/>
      <c r="HU129" s="15"/>
      <c r="HV129" s="15"/>
      <c r="HW129" s="15"/>
      <c r="HX129" s="15"/>
      <c r="HY129" s="15"/>
    </row>
    <row r="130" spans="1:233">
      <c r="A130" s="15">
        <v>-2.6186410000000002</v>
      </c>
      <c r="B130" s="15">
        <v>-1.5340750000000001</v>
      </c>
      <c r="C130" s="15">
        <v>-2.4924110000000002</v>
      </c>
      <c r="D130" s="15">
        <v>0.66200099999999995</v>
      </c>
      <c r="E130" s="15">
        <v>-2.8085640000000001</v>
      </c>
      <c r="F130" s="15">
        <v>-6.8273890000000002</v>
      </c>
      <c r="G130" s="15">
        <v>-5.079205</v>
      </c>
      <c r="H130" s="15">
        <v>-4.8535729999999999</v>
      </c>
      <c r="I130" s="15">
        <v>-2.4009719999999999</v>
      </c>
      <c r="J130" s="15">
        <v>0.35401700000000003</v>
      </c>
      <c r="K130" s="15">
        <v>-3.7859999999999999E-3</v>
      </c>
      <c r="L130" s="15">
        <v>3.398765</v>
      </c>
      <c r="M130" s="15">
        <v>0.78128399999999998</v>
      </c>
      <c r="N130" s="15">
        <v>0.53356099999999995</v>
      </c>
      <c r="O130" s="15">
        <v>2.1965669999999999</v>
      </c>
      <c r="P130" s="15">
        <v>2.3828299999999998</v>
      </c>
      <c r="Q130" s="15">
        <v>4.1200640000000002</v>
      </c>
      <c r="R130" s="15">
        <v>1.9456500000000001</v>
      </c>
      <c r="S130" s="15">
        <v>0.29664200000000002</v>
      </c>
      <c r="T130" s="15">
        <v>1.543946</v>
      </c>
      <c r="U130" s="15">
        <v>-4.7052690000000004</v>
      </c>
      <c r="V130" s="15">
        <v>-1.456277</v>
      </c>
      <c r="W130" s="15">
        <v>-2.5836939999999999</v>
      </c>
      <c r="X130" s="15">
        <v>-1.9657</v>
      </c>
      <c r="Y130" s="15">
        <v>-3.7474599999999998</v>
      </c>
      <c r="Z130" s="15">
        <v>-0.65941300000000003</v>
      </c>
      <c r="AA130" s="15">
        <v>3.6337480000000002</v>
      </c>
      <c r="AB130" s="15">
        <v>3.6037919999999999</v>
      </c>
      <c r="AC130" s="15">
        <v>2.2397309999999999</v>
      </c>
      <c r="AD130" s="15">
        <v>2.826549</v>
      </c>
      <c r="AE130" s="15">
        <v>-0.48713499999999998</v>
      </c>
      <c r="AF130" s="15">
        <v>5.8136799999999997</v>
      </c>
      <c r="AG130" s="15">
        <v>4.2684259999999998</v>
      </c>
      <c r="AH130" s="15">
        <v>1.7924169999999999</v>
      </c>
      <c r="AI130" s="15">
        <v>-1.4125300000000001</v>
      </c>
      <c r="AJ130" s="15">
        <v>3.8075960000000002</v>
      </c>
      <c r="AK130" s="15">
        <v>5.616625</v>
      </c>
      <c r="AL130" s="15">
        <v>5.0237889999999998</v>
      </c>
      <c r="AM130" s="15">
        <v>3.7032799999999999</v>
      </c>
      <c r="AN130" s="15">
        <v>2.8594119999999998</v>
      </c>
      <c r="AO130" s="15">
        <v>3.85168</v>
      </c>
      <c r="AP130" s="15">
        <v>4.6778190000000004</v>
      </c>
      <c r="AQ130" s="15">
        <v>3.6370339999999999</v>
      </c>
      <c r="AR130" s="15">
        <v>2.074579</v>
      </c>
      <c r="AS130" s="15">
        <v>3.5103740000000001</v>
      </c>
      <c r="AT130" s="15">
        <v>3.3040940000000001</v>
      </c>
      <c r="AU130" s="15">
        <v>8.2707669999999993</v>
      </c>
      <c r="AV130" s="15">
        <v>9.6939209999999996</v>
      </c>
      <c r="AW130" s="15">
        <v>8.3702369999999995</v>
      </c>
      <c r="AX130" s="15">
        <v>9.6729210000000005</v>
      </c>
      <c r="AY130" s="15">
        <v>6.2338760000000004</v>
      </c>
      <c r="AZ130" s="15">
        <v>8.5450389999999992</v>
      </c>
      <c r="BA130" s="15">
        <v>9.5560740000000006</v>
      </c>
      <c r="BB130" s="15">
        <v>8.5739560000000008</v>
      </c>
      <c r="BC130" s="15">
        <v>7.6560009999999998</v>
      </c>
      <c r="BD130" s="15">
        <v>4.913513</v>
      </c>
      <c r="BE130" s="15">
        <v>3.781631</v>
      </c>
      <c r="BF130" s="15">
        <v>7.1425450000000001</v>
      </c>
      <c r="BG130" s="15">
        <v>7.7995809999999999</v>
      </c>
      <c r="BH130" s="15">
        <v>3.6139030000000001</v>
      </c>
      <c r="BI130" s="15">
        <v>4.5069749999999997</v>
      </c>
      <c r="BJ130" s="15">
        <v>2.187217</v>
      </c>
      <c r="BK130" s="15">
        <v>0.33436300000000002</v>
      </c>
      <c r="BL130" s="15">
        <v>-3.753482</v>
      </c>
      <c r="BM130" s="15">
        <v>-3.1496119999999999</v>
      </c>
      <c r="BN130" s="15">
        <v>-3.2523900000000001</v>
      </c>
      <c r="BO130" s="15">
        <v>-2.343448</v>
      </c>
      <c r="BP130" s="15">
        <v>-0.45144000000000001</v>
      </c>
      <c r="BQ130" s="15">
        <v>-0.45144000000000001</v>
      </c>
      <c r="BR130" s="15">
        <v>-0.45144000000000001</v>
      </c>
      <c r="BS130" s="15">
        <v>-0.45144000000000001</v>
      </c>
      <c r="BT130" s="15">
        <v>-0.45144000000000001</v>
      </c>
      <c r="BU130" s="15">
        <v>-0.45144000000000001</v>
      </c>
      <c r="BV130" s="15">
        <v>-0.45144000000000001</v>
      </c>
      <c r="BW130" s="15">
        <v>-0.45144000000000001</v>
      </c>
      <c r="BX130" s="15">
        <v>-0.45144000000000001</v>
      </c>
      <c r="BY130" s="15">
        <v>-0.45144000000000001</v>
      </c>
      <c r="BZ130" s="15">
        <v>-0.45144000000000001</v>
      </c>
      <c r="CA130" s="15">
        <v>-0.45144000000000001</v>
      </c>
      <c r="CB130" s="15">
        <v>-0.45144000000000001</v>
      </c>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c r="DB130" s="15"/>
      <c r="DC130" s="15"/>
      <c r="DD130" s="15"/>
      <c r="DE130" s="15"/>
      <c r="DF130" s="15"/>
      <c r="DG130" s="15"/>
      <c r="DH130" s="15"/>
      <c r="DI130" s="15"/>
      <c r="DJ130" s="15"/>
      <c r="DK130" s="15"/>
      <c r="DL130" s="15"/>
      <c r="DM130" s="15"/>
      <c r="DN130" s="15"/>
      <c r="DO130" s="15"/>
      <c r="DP130" s="15"/>
      <c r="DQ130" s="15"/>
      <c r="DR130" s="15"/>
      <c r="DS130" s="15"/>
      <c r="DT130" s="15"/>
      <c r="DU130" s="15"/>
      <c r="DV130" s="15"/>
      <c r="DW130" s="15"/>
      <c r="DX130" s="15"/>
      <c r="DY130" s="15"/>
      <c r="DZ130" s="15"/>
      <c r="EA130" s="15"/>
      <c r="EB130" s="15"/>
      <c r="EC130" s="15"/>
      <c r="ED130" s="15"/>
      <c r="EE130" s="15"/>
      <c r="EF130" s="15"/>
      <c r="EG130" s="15"/>
      <c r="EH130" s="15"/>
      <c r="EI130" s="15"/>
      <c r="EJ130" s="15"/>
      <c r="EK130" s="15"/>
      <c r="EL130" s="15"/>
      <c r="EM130" s="15"/>
      <c r="EN130" s="15"/>
      <c r="EO130" s="15"/>
      <c r="EP130" s="15"/>
      <c r="EQ130" s="15"/>
      <c r="ER130" s="15"/>
      <c r="ES130" s="15"/>
      <c r="ET130" s="15"/>
      <c r="EU130" s="15"/>
      <c r="EV130" s="15"/>
      <c r="EW130" s="15"/>
      <c r="EX130" s="15"/>
      <c r="EY130" s="15"/>
      <c r="EZ130" s="15"/>
      <c r="FA130" s="15"/>
      <c r="FB130" s="15"/>
      <c r="FC130" s="15"/>
      <c r="FD130" s="15"/>
      <c r="FE130" s="15"/>
      <c r="FF130" s="15"/>
      <c r="FG130" s="15"/>
      <c r="FH130" s="15"/>
      <c r="FI130" s="15"/>
      <c r="FJ130" s="15"/>
      <c r="FK130" s="15"/>
      <c r="FL130" s="15"/>
      <c r="FM130" s="15"/>
      <c r="FN130" s="15"/>
      <c r="FO130" s="15"/>
      <c r="FP130" s="15"/>
      <c r="FQ130" s="15"/>
      <c r="FR130" s="15"/>
      <c r="FS130" s="15"/>
      <c r="FT130" s="15"/>
      <c r="FU130" s="15"/>
      <c r="FV130" s="15"/>
      <c r="FW130" s="15"/>
      <c r="FX130" s="15"/>
      <c r="FY130" s="15"/>
      <c r="FZ130" s="15"/>
      <c r="GA130" s="15"/>
      <c r="GB130" s="15"/>
      <c r="GC130" s="15"/>
      <c r="GD130" s="15"/>
      <c r="GE130" s="15"/>
      <c r="GF130" s="15"/>
      <c r="GG130" s="15"/>
      <c r="GH130" s="15"/>
      <c r="GI130" s="15"/>
      <c r="GJ130" s="15"/>
      <c r="GK130" s="15"/>
      <c r="GL130" s="15"/>
      <c r="GM130" s="15"/>
      <c r="GN130" s="15"/>
      <c r="GO130" s="15"/>
      <c r="GP130" s="15"/>
      <c r="GQ130" s="15"/>
      <c r="GR130" s="15"/>
      <c r="GS130" s="15"/>
      <c r="GT130" s="15"/>
      <c r="GU130" s="15"/>
      <c r="GV130" s="15"/>
      <c r="GW130" s="15"/>
      <c r="GX130" s="15"/>
      <c r="GY130" s="15"/>
      <c r="GZ130" s="15"/>
      <c r="HA130" s="15"/>
      <c r="HB130" s="15"/>
      <c r="HC130" s="15"/>
      <c r="HD130" s="15"/>
      <c r="HE130" s="15"/>
      <c r="HF130" s="15"/>
      <c r="HG130" s="15"/>
      <c r="HH130" s="15"/>
      <c r="HI130" s="15"/>
      <c r="HJ130" s="15"/>
      <c r="HK130" s="15"/>
      <c r="HL130" s="15"/>
      <c r="HM130" s="15"/>
      <c r="HN130" s="15"/>
      <c r="HO130" s="15"/>
      <c r="HP130" s="15"/>
      <c r="HQ130" s="15"/>
      <c r="HR130" s="15"/>
      <c r="HS130" s="15"/>
      <c r="HT130" s="15"/>
      <c r="HU130" s="15"/>
      <c r="HV130" s="15"/>
      <c r="HW130" s="15"/>
      <c r="HX130" s="15"/>
      <c r="HY130" s="15"/>
    </row>
    <row r="131" spans="1:233">
      <c r="A131" s="15">
        <v>1.3233280000000001</v>
      </c>
      <c r="B131" s="15">
        <v>0.94538500000000003</v>
      </c>
      <c r="C131" s="15">
        <v>7.9366999999999993E-2</v>
      </c>
      <c r="D131" s="15">
        <v>-1.2880000000000001E-2</v>
      </c>
      <c r="E131" s="15">
        <v>-3.6533310000000001</v>
      </c>
      <c r="F131" s="15">
        <v>-6.12758</v>
      </c>
      <c r="G131" s="15">
        <v>-2.8186650000000002</v>
      </c>
      <c r="H131" s="15">
        <v>-2.2235559999999999</v>
      </c>
      <c r="I131" s="15">
        <v>-1.2871760000000001</v>
      </c>
      <c r="J131" s="15">
        <v>-3.5225650000000002</v>
      </c>
      <c r="K131" s="15">
        <v>-2.3469679999999999</v>
      </c>
      <c r="L131" s="15">
        <v>-4.0231870000000001</v>
      </c>
      <c r="M131" s="15">
        <v>-0.48047000000000001</v>
      </c>
      <c r="N131" s="15">
        <v>-1.752186</v>
      </c>
      <c r="O131" s="15">
        <v>1.3980589999999999</v>
      </c>
      <c r="P131" s="15">
        <v>0.580646</v>
      </c>
      <c r="Q131" s="15">
        <v>-1.67899</v>
      </c>
      <c r="R131" s="15">
        <v>0.24020900000000001</v>
      </c>
      <c r="S131" s="15">
        <v>2.144085</v>
      </c>
      <c r="T131" s="15">
        <v>-0.92280600000000002</v>
      </c>
      <c r="U131" s="15">
        <v>-0.776007</v>
      </c>
      <c r="V131" s="15">
        <v>-0.83613199999999999</v>
      </c>
      <c r="W131" s="15">
        <v>-0.23182</v>
      </c>
      <c r="X131" s="15">
        <v>0.84640099999999996</v>
      </c>
      <c r="Y131" s="15">
        <v>-0.92390000000000005</v>
      </c>
      <c r="Z131" s="15">
        <v>-2.8355890000000001</v>
      </c>
      <c r="AA131" s="15">
        <v>-5.4503000000000004</v>
      </c>
      <c r="AB131" s="15">
        <v>-4.1289999999999999E-3</v>
      </c>
      <c r="AC131" s="15">
        <v>-0.80888300000000002</v>
      </c>
      <c r="AD131" s="15">
        <v>4.2490699999999997</v>
      </c>
      <c r="AE131" s="15">
        <v>6.785202</v>
      </c>
      <c r="AF131" s="15">
        <v>8.3058189999999996</v>
      </c>
      <c r="AG131" s="15">
        <v>3.9584320000000002</v>
      </c>
      <c r="AH131" s="15">
        <v>3.673438</v>
      </c>
      <c r="AI131" s="15">
        <v>4.7908359999999997</v>
      </c>
      <c r="AJ131" s="15">
        <v>3.7809710000000001</v>
      </c>
      <c r="AK131" s="15">
        <v>2.09755</v>
      </c>
      <c r="AL131" s="15">
        <v>0.49723200000000001</v>
      </c>
      <c r="AM131" s="15">
        <v>-1.5335030000000001</v>
      </c>
      <c r="AN131" s="15">
        <v>-2.0094590000000001</v>
      </c>
      <c r="AO131" s="15">
        <v>-3.3318279999999998</v>
      </c>
      <c r="AP131" s="15">
        <v>-3.5679319999999999</v>
      </c>
      <c r="AQ131" s="15">
        <v>-5.6919149999999998</v>
      </c>
      <c r="AR131" s="15">
        <v>-6.7458470000000004</v>
      </c>
      <c r="AS131" s="15">
        <v>-5.1405079999999996</v>
      </c>
      <c r="AT131" s="15">
        <v>-0.15313399999999999</v>
      </c>
      <c r="AU131" s="15">
        <v>5.3603519999999998</v>
      </c>
      <c r="AV131" s="15">
        <v>7.2784190000000004</v>
      </c>
      <c r="AW131" s="15">
        <v>4.9729260000000002</v>
      </c>
      <c r="AX131" s="15">
        <v>5.50528</v>
      </c>
      <c r="AY131" s="15">
        <v>7.7184039999999996</v>
      </c>
      <c r="AZ131" s="15">
        <v>5.8618980000000001</v>
      </c>
      <c r="BA131" s="15">
        <v>6.4908530000000004</v>
      </c>
      <c r="BB131" s="15">
        <v>9.2468699999999995</v>
      </c>
      <c r="BC131" s="15">
        <v>11.549915</v>
      </c>
      <c r="BD131" s="15">
        <v>8.4941230000000001</v>
      </c>
      <c r="BE131" s="15">
        <v>6.4599919999999997</v>
      </c>
      <c r="BF131" s="15">
        <v>5.3584180000000003</v>
      </c>
      <c r="BG131" s="15">
        <v>3.8382109999999998</v>
      </c>
      <c r="BH131" s="15">
        <v>4.5171450000000002</v>
      </c>
      <c r="BI131" s="15">
        <v>0.75502499999999995</v>
      </c>
      <c r="BJ131" s="15">
        <v>2.2246069999999998</v>
      </c>
      <c r="BK131" s="15">
        <v>3.431775</v>
      </c>
      <c r="BL131" s="15">
        <v>3.9724439999999999</v>
      </c>
      <c r="BM131" s="15">
        <v>2.60507</v>
      </c>
      <c r="BN131" s="15">
        <v>1.3385370000000001</v>
      </c>
      <c r="BO131" s="15">
        <v>-1.4311529999999999</v>
      </c>
      <c r="BP131" s="15">
        <v>0.118483</v>
      </c>
      <c r="BQ131" s="15">
        <v>0.118483</v>
      </c>
      <c r="BR131" s="15">
        <v>0.118483</v>
      </c>
      <c r="BS131" s="15">
        <v>0.118483</v>
      </c>
      <c r="BT131" s="15">
        <v>0.118483</v>
      </c>
      <c r="BU131" s="15">
        <v>0.118483</v>
      </c>
      <c r="BV131" s="15">
        <v>0.118483</v>
      </c>
      <c r="BW131" s="15">
        <v>0.118483</v>
      </c>
      <c r="BX131" s="15">
        <v>0.118483</v>
      </c>
      <c r="BY131" s="15">
        <v>0.118483</v>
      </c>
      <c r="BZ131" s="15">
        <v>0.118483</v>
      </c>
      <c r="CA131" s="15">
        <v>0.118483</v>
      </c>
      <c r="CB131" s="15">
        <v>0.118483</v>
      </c>
      <c r="CC131" s="15"/>
      <c r="CD131" s="15"/>
      <c r="CE131" s="15"/>
      <c r="CF131" s="15"/>
      <c r="CG131" s="15"/>
      <c r="CH131" s="15"/>
      <c r="CI131" s="15"/>
      <c r="CJ131" s="15"/>
      <c r="CK131" s="15"/>
      <c r="CL131" s="15"/>
      <c r="CM131" s="15"/>
      <c r="CN131" s="15"/>
      <c r="CO131" s="15"/>
      <c r="CP131" s="15"/>
      <c r="CQ131" s="15"/>
      <c r="CR131" s="15"/>
      <c r="CS131" s="15"/>
      <c r="CT131" s="15"/>
      <c r="CU131" s="15"/>
      <c r="CV131" s="15"/>
      <c r="CW131" s="15"/>
      <c r="CX131" s="15"/>
      <c r="CY131" s="15"/>
      <c r="CZ131" s="15"/>
      <c r="DA131" s="15"/>
      <c r="DB131" s="15"/>
      <c r="DC131" s="15"/>
      <c r="DD131" s="15"/>
      <c r="DE131" s="15"/>
      <c r="DF131" s="15"/>
      <c r="DG131" s="15"/>
      <c r="DH131" s="15"/>
      <c r="DI131" s="15"/>
      <c r="DJ131" s="15"/>
      <c r="DK131" s="15"/>
      <c r="DL131" s="15"/>
      <c r="DM131" s="15"/>
      <c r="DN131" s="15"/>
      <c r="DO131" s="15"/>
      <c r="DP131" s="15"/>
      <c r="DQ131" s="15"/>
      <c r="DR131" s="15"/>
      <c r="DS131" s="15"/>
      <c r="DT131" s="15"/>
      <c r="DU131" s="15"/>
      <c r="DV131" s="15"/>
      <c r="DW131" s="15"/>
      <c r="DX131" s="15"/>
      <c r="DY131" s="15"/>
      <c r="DZ131" s="15"/>
      <c r="EA131" s="15"/>
      <c r="EB131" s="15"/>
      <c r="EC131" s="15"/>
      <c r="ED131" s="15"/>
      <c r="EE131" s="15"/>
      <c r="EF131" s="15"/>
      <c r="EG131" s="15"/>
      <c r="EH131" s="15"/>
      <c r="EI131" s="15"/>
      <c r="EJ131" s="15"/>
      <c r="EK131" s="15"/>
      <c r="EL131" s="15"/>
      <c r="EM131" s="15"/>
      <c r="EN131" s="15"/>
      <c r="EO131" s="15"/>
      <c r="EP131" s="15"/>
      <c r="EQ131" s="15"/>
      <c r="ER131" s="15"/>
      <c r="ES131" s="15"/>
      <c r="ET131" s="15"/>
      <c r="EU131" s="15"/>
      <c r="EV131" s="15"/>
      <c r="EW131" s="15"/>
      <c r="EX131" s="15"/>
      <c r="EY131" s="15"/>
      <c r="EZ131" s="15"/>
      <c r="FA131" s="15"/>
      <c r="FB131" s="15"/>
      <c r="FC131" s="15"/>
      <c r="FD131" s="15"/>
      <c r="FE131" s="15"/>
      <c r="FF131" s="15"/>
      <c r="FG131" s="15"/>
      <c r="FH131" s="15"/>
      <c r="FI131" s="15"/>
      <c r="FJ131" s="15"/>
      <c r="FK131" s="15"/>
      <c r="FL131" s="15"/>
      <c r="FM131" s="15"/>
      <c r="FN131" s="15"/>
      <c r="FO131" s="15"/>
      <c r="FP131" s="15"/>
      <c r="FQ131" s="15"/>
      <c r="FR131" s="15"/>
      <c r="FS131" s="15"/>
      <c r="FT131" s="15"/>
      <c r="FU131" s="15"/>
      <c r="FV131" s="15"/>
      <c r="FW131" s="15"/>
      <c r="FX131" s="15"/>
      <c r="FY131" s="15"/>
      <c r="FZ131" s="15"/>
      <c r="GA131" s="15"/>
      <c r="GB131" s="15"/>
      <c r="GC131" s="15"/>
      <c r="GD131" s="15"/>
      <c r="GE131" s="15"/>
      <c r="GF131" s="15"/>
      <c r="GG131" s="15"/>
      <c r="GH131" s="15"/>
      <c r="GI131" s="15"/>
      <c r="GJ131" s="15"/>
      <c r="GK131" s="15"/>
      <c r="GL131" s="15"/>
      <c r="GM131" s="15"/>
      <c r="GN131" s="15"/>
      <c r="GO131" s="15"/>
      <c r="GP131" s="15"/>
      <c r="GQ131" s="15"/>
      <c r="GR131" s="15"/>
      <c r="GS131" s="15"/>
      <c r="GT131" s="15"/>
      <c r="GU131" s="15"/>
      <c r="GV131" s="15"/>
      <c r="GW131" s="15"/>
      <c r="GX131" s="15"/>
      <c r="GY131" s="15"/>
      <c r="GZ131" s="15"/>
      <c r="HA131" s="15"/>
      <c r="HB131" s="15"/>
      <c r="HC131" s="15"/>
      <c r="HD131" s="15"/>
      <c r="HE131" s="15"/>
      <c r="HF131" s="15"/>
      <c r="HG131" s="15"/>
      <c r="HH131" s="15"/>
      <c r="HI131" s="15"/>
      <c r="HJ131" s="15"/>
      <c r="HK131" s="15"/>
      <c r="HL131" s="15"/>
      <c r="HM131" s="15"/>
      <c r="HN131" s="15"/>
      <c r="HO131" s="15"/>
      <c r="HP131" s="15"/>
      <c r="HQ131" s="15"/>
      <c r="HR131" s="15"/>
      <c r="HS131" s="15"/>
      <c r="HT131" s="15"/>
      <c r="HU131" s="15"/>
      <c r="HV131" s="15"/>
      <c r="HW131" s="15"/>
      <c r="HX131" s="15"/>
      <c r="HY131" s="15"/>
    </row>
    <row r="132" spans="1:233">
      <c r="A132" s="15">
        <v>-2.1339440000000001</v>
      </c>
      <c r="B132" s="15">
        <v>-1.0645439999999999</v>
      </c>
      <c r="C132" s="15">
        <v>-2.267639</v>
      </c>
      <c r="D132" s="15">
        <v>-4.9568519999999996</v>
      </c>
      <c r="E132" s="15">
        <v>-2.9866109999999999</v>
      </c>
      <c r="F132" s="15">
        <v>0.81278099999999998</v>
      </c>
      <c r="G132" s="15">
        <v>0.85951299999999997</v>
      </c>
      <c r="H132" s="15">
        <v>-0.74386200000000002</v>
      </c>
      <c r="I132" s="15">
        <v>1.4718020000000001</v>
      </c>
      <c r="J132" s="15">
        <v>5.4959290000000003</v>
      </c>
      <c r="K132" s="15">
        <v>4.704561</v>
      </c>
      <c r="L132" s="15">
        <v>6.1763490000000001</v>
      </c>
      <c r="M132" s="15">
        <v>4.9409380000000001</v>
      </c>
      <c r="N132" s="15">
        <v>1.4203380000000001</v>
      </c>
      <c r="O132" s="15">
        <v>5.2553380000000001</v>
      </c>
      <c r="P132" s="15">
        <v>3.9652959999999999</v>
      </c>
      <c r="Q132" s="15">
        <v>10.926470999999999</v>
      </c>
      <c r="R132" s="15">
        <v>7.2177639999999998</v>
      </c>
      <c r="S132" s="15">
        <v>8.2068709999999996</v>
      </c>
      <c r="T132" s="15">
        <v>4.0315149999999997</v>
      </c>
      <c r="U132" s="15">
        <v>3.3162759999999998</v>
      </c>
      <c r="V132" s="15">
        <v>0.48791499999999999</v>
      </c>
      <c r="W132" s="15">
        <v>-2.1909320000000001</v>
      </c>
      <c r="X132" s="15">
        <v>-3.278756</v>
      </c>
      <c r="Y132" s="15">
        <v>6.5967999999999999E-2</v>
      </c>
      <c r="Z132" s="15">
        <v>-2.1401289999999999</v>
      </c>
      <c r="AA132" s="15">
        <v>-5.8015970000000001</v>
      </c>
      <c r="AB132" s="15">
        <v>-6.109267</v>
      </c>
      <c r="AC132" s="15">
        <v>-1.358697</v>
      </c>
      <c r="AD132" s="15">
        <v>-1.612333</v>
      </c>
      <c r="AE132" s="15">
        <v>-2.3629090000000001</v>
      </c>
      <c r="AF132" s="15">
        <v>-2.9093290000000001</v>
      </c>
      <c r="AG132" s="15">
        <v>-2.341316</v>
      </c>
      <c r="AH132" s="15">
        <v>-3.0685210000000001</v>
      </c>
      <c r="AI132" s="15">
        <v>-2.798028</v>
      </c>
      <c r="AJ132" s="15">
        <v>-3.2694589999999999</v>
      </c>
      <c r="AK132" s="15">
        <v>-2.5886459999999998</v>
      </c>
      <c r="AL132" s="15">
        <v>-2.443978</v>
      </c>
      <c r="AM132" s="15">
        <v>3.0953360000000001</v>
      </c>
      <c r="AN132" s="15">
        <v>3.0235240000000001</v>
      </c>
      <c r="AO132" s="15">
        <v>2.0467979999999999</v>
      </c>
      <c r="AP132" s="15">
        <v>1.641427</v>
      </c>
      <c r="AQ132" s="15">
        <v>3.615173</v>
      </c>
      <c r="AR132" s="15">
        <v>1.3420319999999999</v>
      </c>
      <c r="AS132" s="15">
        <v>-1.449424</v>
      </c>
      <c r="AT132" s="15">
        <v>-3.3862399999999999</v>
      </c>
      <c r="AU132" s="15">
        <v>0.34575299999999998</v>
      </c>
      <c r="AV132" s="15">
        <v>1.899008</v>
      </c>
      <c r="AW132" s="15">
        <v>-8.1300000000000001E-3</v>
      </c>
      <c r="AX132" s="15">
        <v>-1.6631E-2</v>
      </c>
      <c r="AY132" s="15">
        <v>-2.894981</v>
      </c>
      <c r="AZ132" s="15">
        <v>-4.6029530000000003</v>
      </c>
      <c r="BA132" s="15">
        <v>-3.5623990000000001</v>
      </c>
      <c r="BB132" s="15">
        <v>-4.0884229999999997</v>
      </c>
      <c r="BC132" s="15">
        <v>-3.854368</v>
      </c>
      <c r="BD132" s="15">
        <v>-1.823442</v>
      </c>
      <c r="BE132" s="15">
        <v>-2.6712500000000001</v>
      </c>
      <c r="BF132" s="15">
        <v>-2.2855020000000001</v>
      </c>
      <c r="BG132" s="15">
        <v>-5.2722420000000003</v>
      </c>
      <c r="BH132" s="15">
        <v>-3.5628579999999999</v>
      </c>
      <c r="BI132" s="15">
        <v>-2.4536310000000001</v>
      </c>
      <c r="BJ132" s="15">
        <v>-1.3221039999999999</v>
      </c>
      <c r="BK132" s="15">
        <v>-1.7574939999999999</v>
      </c>
      <c r="BL132" s="15">
        <v>-6.5460250000000002</v>
      </c>
      <c r="BM132" s="15">
        <v>-6.6240189999999997</v>
      </c>
      <c r="BN132" s="15">
        <v>-6.2314179999999997</v>
      </c>
      <c r="BO132" s="15">
        <v>-7.4853480000000001</v>
      </c>
      <c r="BP132" s="15">
        <v>-6.3894789999999997</v>
      </c>
      <c r="BQ132" s="15">
        <v>-6.3894789999999997</v>
      </c>
      <c r="BR132" s="15">
        <v>-6.3894789999999997</v>
      </c>
      <c r="BS132" s="15">
        <v>-6.3894789999999997</v>
      </c>
      <c r="BT132" s="15">
        <v>-6.3894789999999997</v>
      </c>
      <c r="BU132" s="15">
        <v>-6.3894789999999997</v>
      </c>
      <c r="BV132" s="15">
        <v>-6.3894789999999997</v>
      </c>
      <c r="BW132" s="15">
        <v>-6.3894789999999997</v>
      </c>
      <c r="BX132" s="15">
        <v>-6.3894789999999997</v>
      </c>
      <c r="BY132" s="15">
        <v>-6.3894789999999997</v>
      </c>
      <c r="BZ132" s="15">
        <v>-6.3894789999999997</v>
      </c>
      <c r="CA132" s="15">
        <v>-6.3894789999999997</v>
      </c>
      <c r="CB132" s="15">
        <v>-6.3894789999999997</v>
      </c>
      <c r="CC132" s="15"/>
      <c r="CD132" s="15"/>
      <c r="CE132" s="15"/>
      <c r="CF132" s="15"/>
      <c r="CG132" s="15"/>
      <c r="CH132" s="15"/>
      <c r="CI132" s="15"/>
      <c r="CJ132" s="15"/>
      <c r="CK132" s="15"/>
      <c r="CL132" s="15"/>
      <c r="CM132" s="15"/>
      <c r="CN132" s="15"/>
      <c r="CO132" s="15"/>
      <c r="CP132" s="15"/>
      <c r="CQ132" s="15"/>
      <c r="CR132" s="15"/>
      <c r="CS132" s="15"/>
      <c r="CT132" s="15"/>
      <c r="CU132" s="15"/>
      <c r="CV132" s="15"/>
      <c r="CW132" s="15"/>
      <c r="CX132" s="15"/>
      <c r="CY132" s="15"/>
      <c r="CZ132" s="15"/>
      <c r="DA132" s="15"/>
      <c r="DB132" s="15"/>
      <c r="DC132" s="15"/>
      <c r="DD132" s="15"/>
      <c r="DE132" s="15"/>
      <c r="DF132" s="15"/>
      <c r="DG132" s="15"/>
      <c r="DH132" s="15"/>
      <c r="DI132" s="15"/>
      <c r="DJ132" s="15"/>
      <c r="DK132" s="15"/>
      <c r="DL132" s="15"/>
      <c r="DM132" s="15"/>
      <c r="DN132" s="15"/>
      <c r="DO132" s="15"/>
      <c r="DP132" s="15"/>
      <c r="DQ132" s="15"/>
      <c r="DR132" s="15"/>
      <c r="DS132" s="15"/>
      <c r="DT132" s="15"/>
      <c r="DU132" s="15"/>
      <c r="DV132" s="15"/>
      <c r="DW132" s="15"/>
      <c r="DX132" s="15"/>
      <c r="DY132" s="15"/>
      <c r="DZ132" s="15"/>
      <c r="EA132" s="15"/>
      <c r="EB132" s="15"/>
      <c r="EC132" s="15"/>
      <c r="ED132" s="15"/>
      <c r="EE132" s="15"/>
      <c r="EF132" s="15"/>
      <c r="EG132" s="15"/>
      <c r="EH132" s="15"/>
      <c r="EI132" s="15"/>
      <c r="EJ132" s="15"/>
      <c r="EK132" s="15"/>
      <c r="EL132" s="15"/>
      <c r="EM132" s="15"/>
      <c r="EN132" s="15"/>
      <c r="EO132" s="15"/>
      <c r="EP132" s="15"/>
      <c r="EQ132" s="15"/>
      <c r="ER132" s="15"/>
      <c r="ES132" s="15"/>
      <c r="ET132" s="15"/>
      <c r="EU132" s="15"/>
      <c r="EV132" s="15"/>
      <c r="EW132" s="15"/>
      <c r="EX132" s="15"/>
      <c r="EY132" s="15"/>
      <c r="EZ132" s="15"/>
      <c r="FA132" s="15"/>
      <c r="FB132" s="15"/>
      <c r="FC132" s="15"/>
      <c r="FD132" s="15"/>
      <c r="FE132" s="15"/>
      <c r="FF132" s="15"/>
      <c r="FG132" s="15"/>
      <c r="FH132" s="15"/>
      <c r="FI132" s="15"/>
      <c r="FJ132" s="15"/>
      <c r="FK132" s="15"/>
      <c r="FL132" s="15"/>
      <c r="FM132" s="15"/>
      <c r="FN132" s="15"/>
      <c r="FO132" s="15"/>
      <c r="FP132" s="15"/>
      <c r="FQ132" s="15"/>
      <c r="FR132" s="15"/>
      <c r="FS132" s="15"/>
      <c r="FT132" s="15"/>
      <c r="FU132" s="15"/>
      <c r="FV132" s="15"/>
      <c r="FW132" s="15"/>
      <c r="FX132" s="15"/>
      <c r="FY132" s="15"/>
      <c r="FZ132" s="15"/>
      <c r="GA132" s="15"/>
      <c r="GB132" s="15"/>
      <c r="GC132" s="15"/>
      <c r="GD132" s="15"/>
      <c r="GE132" s="15"/>
      <c r="GF132" s="15"/>
      <c r="GG132" s="15"/>
      <c r="GH132" s="15"/>
      <c r="GI132" s="15"/>
      <c r="GJ132" s="15"/>
      <c r="GK132" s="15"/>
      <c r="GL132" s="15"/>
      <c r="GM132" s="15"/>
      <c r="GN132" s="15"/>
      <c r="GO132" s="15"/>
      <c r="GP132" s="15"/>
      <c r="GQ132" s="15"/>
      <c r="GR132" s="15"/>
      <c r="GS132" s="15"/>
      <c r="GT132" s="15"/>
      <c r="GU132" s="15"/>
      <c r="GV132" s="15"/>
      <c r="GW132" s="15"/>
      <c r="GX132" s="15"/>
      <c r="GY132" s="15"/>
      <c r="GZ132" s="15"/>
      <c r="HA132" s="15"/>
      <c r="HB132" s="15"/>
      <c r="HC132" s="15"/>
      <c r="HD132" s="15"/>
      <c r="HE132" s="15"/>
      <c r="HF132" s="15"/>
      <c r="HG132" s="15"/>
      <c r="HH132" s="15"/>
      <c r="HI132" s="15"/>
      <c r="HJ132" s="15"/>
      <c r="HK132" s="15"/>
      <c r="HL132" s="15"/>
      <c r="HM132" s="15"/>
      <c r="HN132" s="15"/>
      <c r="HO132" s="15"/>
      <c r="HP132" s="15"/>
      <c r="HQ132" s="15"/>
      <c r="HR132" s="15"/>
      <c r="HS132" s="15"/>
      <c r="HT132" s="15"/>
      <c r="HU132" s="15"/>
      <c r="HV132" s="15"/>
      <c r="HW132" s="15"/>
      <c r="HX132" s="15"/>
      <c r="HY132" s="15"/>
    </row>
    <row r="133" spans="1:233">
      <c r="A133" s="15">
        <v>0.228211</v>
      </c>
      <c r="B133" s="15">
        <v>0.61531100000000005</v>
      </c>
      <c r="C133" s="15">
        <v>-1.7162820000000001</v>
      </c>
      <c r="D133" s="15">
        <v>1.155437</v>
      </c>
      <c r="E133" s="15">
        <v>0.99258500000000005</v>
      </c>
      <c r="F133" s="15">
        <v>1.6479790000000001</v>
      </c>
      <c r="G133" s="15">
        <v>-0.24595800000000001</v>
      </c>
      <c r="H133" s="15">
        <v>0.86360599999999998</v>
      </c>
      <c r="I133" s="15">
        <v>1.754086</v>
      </c>
      <c r="J133" s="15">
        <v>1.7512779999999999</v>
      </c>
      <c r="K133" s="15">
        <v>0.85204800000000003</v>
      </c>
      <c r="L133" s="15">
        <v>2.4823759999999999</v>
      </c>
      <c r="M133" s="15">
        <v>-0.112423</v>
      </c>
      <c r="N133" s="15">
        <v>3.0577130000000001</v>
      </c>
      <c r="O133" s="15">
        <v>1.799957</v>
      </c>
      <c r="P133" s="15">
        <v>2.193235</v>
      </c>
      <c r="Q133" s="15">
        <v>0.30156300000000003</v>
      </c>
      <c r="R133" s="15">
        <v>1.837342</v>
      </c>
      <c r="S133" s="15">
        <v>0.11817999999999999</v>
      </c>
      <c r="T133" s="15">
        <v>3.7642030000000002</v>
      </c>
      <c r="U133" s="15">
        <v>1.602357</v>
      </c>
      <c r="V133" s="15">
        <v>2.3077269999999999</v>
      </c>
      <c r="W133" s="15">
        <v>2.7903709999999999</v>
      </c>
      <c r="X133" s="15">
        <v>4.1590889999999998</v>
      </c>
      <c r="Y133" s="15">
        <v>0.92961000000000005</v>
      </c>
      <c r="Z133" s="15">
        <v>-3.1383030000000001</v>
      </c>
      <c r="AA133" s="15">
        <v>-2.7814519999999998</v>
      </c>
      <c r="AB133" s="15">
        <v>-3.2730100000000002</v>
      </c>
      <c r="AC133" s="15">
        <v>-0.48561599999999999</v>
      </c>
      <c r="AD133" s="15">
        <v>-0.49638500000000002</v>
      </c>
      <c r="AE133" s="15">
        <v>1.282092</v>
      </c>
      <c r="AF133" s="15">
        <v>0.46314</v>
      </c>
      <c r="AG133" s="15">
        <v>-0.53416200000000003</v>
      </c>
      <c r="AH133" s="15">
        <v>1.1019999999999999E-3</v>
      </c>
      <c r="AI133" s="15">
        <v>4.3533359999999997</v>
      </c>
      <c r="AJ133" s="15">
        <v>1.158485</v>
      </c>
      <c r="AK133" s="15">
        <v>4.1406980000000004</v>
      </c>
      <c r="AL133" s="15">
        <v>3.8512279999999999</v>
      </c>
      <c r="AM133" s="15">
        <v>2.7403759999999999</v>
      </c>
      <c r="AN133" s="15">
        <v>1.8436349999999999</v>
      </c>
      <c r="AO133" s="15">
        <v>1.0354950000000001</v>
      </c>
      <c r="AP133" s="15">
        <v>-0.109178</v>
      </c>
      <c r="AQ133" s="15">
        <v>0.56359099999999995</v>
      </c>
      <c r="AR133" s="15">
        <v>-5.0658940000000001</v>
      </c>
      <c r="AS133" s="15">
        <v>-2.6091489999999999</v>
      </c>
      <c r="AT133" s="15">
        <v>-4.3796010000000001</v>
      </c>
      <c r="AU133" s="15">
        <v>-2.0923069999999999</v>
      </c>
      <c r="AV133" s="15">
        <v>-4.5712080000000004</v>
      </c>
      <c r="AW133" s="15">
        <v>-5.0132729999999999</v>
      </c>
      <c r="AX133" s="15">
        <v>-5.0157480000000003</v>
      </c>
      <c r="AY133" s="15">
        <v>-7.3245820000000004</v>
      </c>
      <c r="AZ133" s="15">
        <v>-7.9766500000000002</v>
      </c>
      <c r="BA133" s="15">
        <v>-4.4689839999999998</v>
      </c>
      <c r="BB133" s="15">
        <v>-2.4138649999999999</v>
      </c>
      <c r="BC133" s="15">
        <v>-2.885443</v>
      </c>
      <c r="BD133" s="15">
        <v>-3.1607630000000002</v>
      </c>
      <c r="BE133" s="15">
        <v>-3.1061939999999999</v>
      </c>
      <c r="BF133" s="15">
        <v>-5.259347</v>
      </c>
      <c r="BG133" s="15">
        <v>-5.3282379999999998</v>
      </c>
      <c r="BH133" s="15">
        <v>-4.0278859999999996</v>
      </c>
      <c r="BI133" s="15">
        <v>-0.73924400000000001</v>
      </c>
      <c r="BJ133" s="15">
        <v>-0.94447999999999999</v>
      </c>
      <c r="BK133" s="15">
        <v>-1.3162400000000001</v>
      </c>
      <c r="BL133" s="15">
        <v>0.94732099999999997</v>
      </c>
      <c r="BM133" s="15">
        <v>3.7395339999999999</v>
      </c>
      <c r="BN133" s="15">
        <v>5.1018090000000003</v>
      </c>
      <c r="BO133" s="15">
        <v>2.2402250000000001</v>
      </c>
      <c r="BP133" s="15">
        <v>3.7952539999999999</v>
      </c>
      <c r="BQ133" s="15">
        <v>3.7952539999999999</v>
      </c>
      <c r="BR133" s="15">
        <v>3.7952539999999999</v>
      </c>
      <c r="BS133" s="15">
        <v>3.7952539999999999</v>
      </c>
      <c r="BT133" s="15">
        <v>3.7952539999999999</v>
      </c>
      <c r="BU133" s="15">
        <v>3.7952539999999999</v>
      </c>
      <c r="BV133" s="15">
        <v>3.7952539999999999</v>
      </c>
      <c r="BW133" s="15">
        <v>3.7952539999999999</v>
      </c>
      <c r="BX133" s="15">
        <v>3.7952539999999999</v>
      </c>
      <c r="BY133" s="15">
        <v>3.7952539999999999</v>
      </c>
      <c r="BZ133" s="15">
        <v>3.7952539999999999</v>
      </c>
      <c r="CA133" s="15">
        <v>3.7952539999999999</v>
      </c>
      <c r="CB133" s="15">
        <v>3.7952539999999999</v>
      </c>
      <c r="CC133" s="15"/>
      <c r="CD133" s="15"/>
      <c r="CE133" s="15"/>
      <c r="CF133" s="15"/>
      <c r="CG133" s="15"/>
      <c r="CH133" s="15"/>
      <c r="CI133" s="15"/>
      <c r="CJ133" s="15"/>
      <c r="CK133" s="15"/>
      <c r="CL133" s="15"/>
      <c r="CM133" s="15"/>
      <c r="CN133" s="15"/>
      <c r="CO133" s="15"/>
      <c r="CP133" s="15"/>
      <c r="CQ133" s="15"/>
      <c r="CR133" s="15"/>
      <c r="CS133" s="15"/>
      <c r="CT133" s="15"/>
      <c r="CU133" s="15"/>
      <c r="CV133" s="15"/>
      <c r="CW133" s="15"/>
      <c r="CX133" s="15"/>
      <c r="CY133" s="15"/>
      <c r="CZ133" s="15"/>
      <c r="DA133" s="15"/>
      <c r="DB133" s="15"/>
      <c r="DC133" s="15"/>
      <c r="DD133" s="15"/>
      <c r="DE133" s="15"/>
      <c r="DF133" s="15"/>
      <c r="DG133" s="15"/>
      <c r="DH133" s="15"/>
      <c r="DI133" s="15"/>
      <c r="DJ133" s="15"/>
      <c r="DK133" s="15"/>
      <c r="DL133" s="15"/>
      <c r="DM133" s="15"/>
      <c r="DN133" s="15"/>
      <c r="DO133" s="15"/>
      <c r="DP133" s="15"/>
      <c r="DQ133" s="15"/>
      <c r="DR133" s="15"/>
      <c r="DS133" s="15"/>
      <c r="DT133" s="15"/>
      <c r="DU133" s="15"/>
      <c r="DV133" s="15"/>
      <c r="DW133" s="15"/>
      <c r="DX133" s="15"/>
      <c r="DY133" s="15"/>
      <c r="DZ133" s="15"/>
      <c r="EA133" s="15"/>
      <c r="EB133" s="15"/>
      <c r="EC133" s="15"/>
      <c r="ED133" s="15"/>
      <c r="EE133" s="15"/>
      <c r="EF133" s="15"/>
      <c r="EG133" s="15"/>
      <c r="EH133" s="15"/>
      <c r="EI133" s="15"/>
      <c r="EJ133" s="15"/>
      <c r="EK133" s="15"/>
      <c r="EL133" s="15"/>
      <c r="EM133" s="15"/>
      <c r="EN133" s="15"/>
      <c r="EO133" s="15"/>
      <c r="EP133" s="15"/>
      <c r="EQ133" s="15"/>
      <c r="ER133" s="15"/>
      <c r="ES133" s="15"/>
      <c r="ET133" s="15"/>
      <c r="EU133" s="15"/>
      <c r="EV133" s="15"/>
      <c r="EW133" s="15"/>
      <c r="EX133" s="15"/>
      <c r="EY133" s="15"/>
      <c r="EZ133" s="15"/>
      <c r="FA133" s="15"/>
      <c r="FB133" s="15"/>
      <c r="FC133" s="15"/>
      <c r="FD133" s="15"/>
      <c r="FE133" s="15"/>
      <c r="FF133" s="15"/>
      <c r="FG133" s="15"/>
      <c r="FH133" s="15"/>
      <c r="FI133" s="15"/>
      <c r="FJ133" s="15"/>
      <c r="FK133" s="15"/>
      <c r="FL133" s="15"/>
      <c r="FM133" s="15"/>
      <c r="FN133" s="15"/>
      <c r="FO133" s="15"/>
      <c r="FP133" s="15"/>
      <c r="FQ133" s="15"/>
      <c r="FR133" s="15"/>
      <c r="FS133" s="15"/>
      <c r="FT133" s="15"/>
      <c r="FU133" s="15"/>
      <c r="FV133" s="15"/>
      <c r="FW133" s="15"/>
      <c r="FX133" s="15"/>
      <c r="FY133" s="15"/>
      <c r="FZ133" s="15"/>
      <c r="GA133" s="15"/>
      <c r="GB133" s="15"/>
      <c r="GC133" s="15"/>
      <c r="GD133" s="15"/>
      <c r="GE133" s="15"/>
      <c r="GF133" s="15"/>
      <c r="GG133" s="15"/>
      <c r="GH133" s="15"/>
      <c r="GI133" s="15"/>
      <c r="GJ133" s="15"/>
      <c r="GK133" s="15"/>
      <c r="GL133" s="15"/>
      <c r="GM133" s="15"/>
      <c r="GN133" s="15"/>
      <c r="GO133" s="15"/>
      <c r="GP133" s="15"/>
      <c r="GQ133" s="15"/>
      <c r="GR133" s="15"/>
      <c r="GS133" s="15"/>
      <c r="GT133" s="15"/>
      <c r="GU133" s="15"/>
      <c r="GV133" s="15"/>
      <c r="GW133" s="15"/>
      <c r="GX133" s="15"/>
      <c r="GY133" s="15"/>
      <c r="GZ133" s="15"/>
      <c r="HA133" s="15"/>
      <c r="HB133" s="15"/>
      <c r="HC133" s="15"/>
      <c r="HD133" s="15"/>
      <c r="HE133" s="15"/>
      <c r="HF133" s="15"/>
      <c r="HG133" s="15"/>
      <c r="HH133" s="15"/>
      <c r="HI133" s="15"/>
      <c r="HJ133" s="15"/>
      <c r="HK133" s="15"/>
      <c r="HL133" s="15"/>
      <c r="HM133" s="15"/>
      <c r="HN133" s="15"/>
      <c r="HO133" s="15"/>
      <c r="HP133" s="15"/>
      <c r="HQ133" s="15"/>
      <c r="HR133" s="15"/>
      <c r="HS133" s="15"/>
      <c r="HT133" s="15"/>
      <c r="HU133" s="15"/>
      <c r="HV133" s="15"/>
      <c r="HW133" s="15"/>
      <c r="HX133" s="15"/>
      <c r="HY133" s="15"/>
    </row>
    <row r="134" spans="1:233">
      <c r="A134" s="15">
        <v>-8.2348280000000003</v>
      </c>
      <c r="B134" s="15">
        <v>-8.3620819999999991</v>
      </c>
      <c r="C134" s="15">
        <v>-6.4490670000000003</v>
      </c>
      <c r="D134" s="15">
        <v>-7.4261059999999999</v>
      </c>
      <c r="E134" s="15">
        <v>-5.6036989999999998</v>
      </c>
      <c r="F134" s="15">
        <v>-5.4255319999999996</v>
      </c>
      <c r="G134" s="15">
        <v>-2.9789430000000001</v>
      </c>
      <c r="H134" s="15">
        <v>0.44882300000000003</v>
      </c>
      <c r="I134" s="15">
        <v>5.0016119999999997</v>
      </c>
      <c r="J134" s="15">
        <v>3.7929629999999999</v>
      </c>
      <c r="K134" s="15">
        <v>2.51329</v>
      </c>
      <c r="L134" s="15">
        <v>1.6553789999999999</v>
      </c>
      <c r="M134" s="15">
        <v>1.4895050000000001</v>
      </c>
      <c r="N134" s="15">
        <v>0.784331</v>
      </c>
      <c r="O134" s="15">
        <v>0.15474099999999999</v>
      </c>
      <c r="P134" s="15">
        <v>-0.67234799999999995</v>
      </c>
      <c r="Q134" s="15">
        <v>4.3265979999999997</v>
      </c>
      <c r="R134" s="15">
        <v>4.6927159999999999</v>
      </c>
      <c r="S134" s="15">
        <v>1.9900310000000001</v>
      </c>
      <c r="T134" s="15">
        <v>1.5628200000000001</v>
      </c>
      <c r="U134" s="15">
        <v>1.3232429999999999</v>
      </c>
      <c r="V134" s="15">
        <v>-2.609219</v>
      </c>
      <c r="W134" s="15">
        <v>-3.4727459999999999</v>
      </c>
      <c r="X134" s="15">
        <v>-0.94420800000000005</v>
      </c>
      <c r="Y134" s="15">
        <v>1.4549270000000001</v>
      </c>
      <c r="Z134" s="15">
        <v>2.8804150000000002</v>
      </c>
      <c r="AA134" s="15">
        <v>2.8424049999999998</v>
      </c>
      <c r="AB134" s="15">
        <v>1.021139</v>
      </c>
      <c r="AC134" s="15">
        <v>1.861253</v>
      </c>
      <c r="AD134" s="15">
        <v>0.38958799999999999</v>
      </c>
      <c r="AE134" s="15">
        <v>0.74722100000000002</v>
      </c>
      <c r="AF134" s="15">
        <v>0.761073</v>
      </c>
      <c r="AG134" s="15">
        <v>0.58943599999999996</v>
      </c>
      <c r="AH134" s="15">
        <v>-0.99126000000000003</v>
      </c>
      <c r="AI134" s="15">
        <v>1.4797389999999999</v>
      </c>
      <c r="AJ134" s="15">
        <v>2.1940599999999999</v>
      </c>
      <c r="AK134" s="15">
        <v>1.305469</v>
      </c>
      <c r="AL134" s="15">
        <v>4.0771800000000002</v>
      </c>
      <c r="AM134" s="15">
        <v>3.6052059999999999</v>
      </c>
      <c r="AN134" s="15">
        <v>-0.72616999999999998</v>
      </c>
      <c r="AO134" s="15">
        <v>0.30028899999999997</v>
      </c>
      <c r="AP134" s="15">
        <v>2.0814720000000002</v>
      </c>
      <c r="AQ134" s="15">
        <v>4.6521710000000001</v>
      </c>
      <c r="AR134" s="15">
        <v>4.9815909999999999</v>
      </c>
      <c r="AS134" s="15">
        <v>4.4965640000000002</v>
      </c>
      <c r="AT134" s="15">
        <v>3.9704609999999998</v>
      </c>
      <c r="AU134" s="15">
        <v>1.410261</v>
      </c>
      <c r="AV134" s="15">
        <v>-1.118452</v>
      </c>
      <c r="AW134" s="15">
        <v>0.555979</v>
      </c>
      <c r="AX134" s="15">
        <v>2.3410669999999998</v>
      </c>
      <c r="AY134" s="15">
        <v>2.6353409999999999</v>
      </c>
      <c r="AZ134" s="15">
        <v>3.052305</v>
      </c>
      <c r="BA134" s="15">
        <v>0.85566699999999996</v>
      </c>
      <c r="BB134" s="15">
        <v>-0.56235199999999996</v>
      </c>
      <c r="BC134" s="15">
        <v>0.147865</v>
      </c>
      <c r="BD134" s="15">
        <v>-1.442358</v>
      </c>
      <c r="BE134" s="15">
        <v>-0.43924099999999999</v>
      </c>
      <c r="BF134" s="15">
        <v>0.58777100000000004</v>
      </c>
      <c r="BG134" s="15">
        <v>3.9098299999999999</v>
      </c>
      <c r="BH134" s="15">
        <v>2.3609469999999999</v>
      </c>
      <c r="BI134" s="15">
        <v>4.1342569999999998</v>
      </c>
      <c r="BJ134" s="15">
        <v>2.8843329999999998</v>
      </c>
      <c r="BK134" s="15">
        <v>0.73950400000000005</v>
      </c>
      <c r="BL134" s="15">
        <v>2.2897850000000002</v>
      </c>
      <c r="BM134" s="15">
        <v>-3.2656839999999998</v>
      </c>
      <c r="BN134" s="15">
        <v>-0.238592</v>
      </c>
      <c r="BO134" s="15">
        <v>-1.5177849999999999</v>
      </c>
      <c r="BP134" s="15">
        <v>-0.50780599999999998</v>
      </c>
      <c r="BQ134" s="15">
        <v>-0.50780599999999998</v>
      </c>
      <c r="BR134" s="15">
        <v>-0.50780599999999998</v>
      </c>
      <c r="BS134" s="15">
        <v>-0.50780599999999998</v>
      </c>
      <c r="BT134" s="15">
        <v>-0.50780599999999998</v>
      </c>
      <c r="BU134" s="15">
        <v>-0.50780599999999998</v>
      </c>
      <c r="BV134" s="15">
        <v>-0.50780599999999998</v>
      </c>
      <c r="BW134" s="15">
        <v>-0.50780599999999998</v>
      </c>
      <c r="BX134" s="15">
        <v>-0.50780599999999998</v>
      </c>
      <c r="BY134" s="15">
        <v>-0.50780599999999998</v>
      </c>
      <c r="BZ134" s="15">
        <v>-0.50780599999999998</v>
      </c>
      <c r="CA134" s="15">
        <v>-0.50780599999999998</v>
      </c>
      <c r="CB134" s="15">
        <v>-0.50780599999999998</v>
      </c>
      <c r="CC134" s="15"/>
      <c r="CD134" s="15"/>
      <c r="CE134" s="15"/>
      <c r="CF134" s="15"/>
      <c r="CG134" s="15"/>
      <c r="CH134" s="15"/>
      <c r="CI134" s="15"/>
      <c r="CJ134" s="15"/>
      <c r="CK134" s="15"/>
      <c r="CL134" s="15"/>
      <c r="CM134" s="15"/>
      <c r="CN134" s="15"/>
      <c r="CO134" s="15"/>
      <c r="CP134" s="15"/>
      <c r="CQ134" s="15"/>
      <c r="CR134" s="15"/>
      <c r="CS134" s="15"/>
      <c r="CT134" s="15"/>
      <c r="CU134" s="15"/>
      <c r="CV134" s="15"/>
      <c r="CW134" s="15"/>
      <c r="CX134" s="15"/>
      <c r="CY134" s="15"/>
      <c r="CZ134" s="15"/>
      <c r="DA134" s="15"/>
      <c r="DB134" s="15"/>
      <c r="DC134" s="15"/>
      <c r="DD134" s="15"/>
      <c r="DE134" s="15"/>
      <c r="DF134" s="15"/>
      <c r="DG134" s="15"/>
      <c r="DH134" s="15"/>
      <c r="DI134" s="15"/>
      <c r="DJ134" s="15"/>
      <c r="DK134" s="15"/>
      <c r="DL134" s="15"/>
      <c r="DM134" s="15"/>
      <c r="DN134" s="15"/>
      <c r="DO134" s="15"/>
      <c r="DP134" s="15"/>
      <c r="DQ134" s="15"/>
      <c r="DR134" s="15"/>
      <c r="DS134" s="15"/>
      <c r="DT134" s="15"/>
      <c r="DU134" s="15"/>
      <c r="DV134" s="15"/>
      <c r="DW134" s="15"/>
      <c r="DX134" s="15"/>
      <c r="DY134" s="15"/>
      <c r="DZ134" s="15"/>
      <c r="EA134" s="15"/>
      <c r="EB134" s="15"/>
      <c r="EC134" s="15"/>
      <c r="ED134" s="15"/>
      <c r="EE134" s="15"/>
      <c r="EF134" s="15"/>
      <c r="EG134" s="15"/>
      <c r="EH134" s="15"/>
      <c r="EI134" s="15"/>
      <c r="EJ134" s="15"/>
      <c r="EK134" s="15"/>
      <c r="EL134" s="15"/>
      <c r="EM134" s="15"/>
      <c r="EN134" s="15"/>
      <c r="EO134" s="15"/>
      <c r="EP134" s="15"/>
      <c r="EQ134" s="15"/>
      <c r="ER134" s="15"/>
      <c r="ES134" s="15"/>
      <c r="ET134" s="15"/>
      <c r="EU134" s="15"/>
      <c r="EV134" s="15"/>
      <c r="EW134" s="15"/>
      <c r="EX134" s="15"/>
      <c r="EY134" s="15"/>
      <c r="EZ134" s="15"/>
      <c r="FA134" s="15"/>
      <c r="FB134" s="15"/>
      <c r="FC134" s="15"/>
      <c r="FD134" s="15"/>
      <c r="FE134" s="15"/>
      <c r="FF134" s="15"/>
      <c r="FG134" s="15"/>
      <c r="FH134" s="15"/>
      <c r="FI134" s="15"/>
      <c r="FJ134" s="15"/>
      <c r="FK134" s="15"/>
      <c r="FL134" s="15"/>
      <c r="FM134" s="15"/>
      <c r="FN134" s="15"/>
      <c r="FO134" s="15"/>
      <c r="FP134" s="15"/>
      <c r="FQ134" s="15"/>
      <c r="FR134" s="15"/>
      <c r="FS134" s="15"/>
      <c r="FT134" s="15"/>
      <c r="FU134" s="15"/>
      <c r="FV134" s="15"/>
      <c r="FW134" s="15"/>
      <c r="FX134" s="15"/>
      <c r="FY134" s="15"/>
      <c r="FZ134" s="15"/>
      <c r="GA134" s="15"/>
      <c r="GB134" s="15"/>
      <c r="GC134" s="15"/>
      <c r="GD134" s="15"/>
      <c r="GE134" s="15"/>
      <c r="GF134" s="15"/>
      <c r="GG134" s="15"/>
      <c r="GH134" s="15"/>
      <c r="GI134" s="15"/>
      <c r="GJ134" s="15"/>
      <c r="GK134" s="15"/>
      <c r="GL134" s="15"/>
      <c r="GM134" s="15"/>
      <c r="GN134" s="15"/>
      <c r="GO134" s="15"/>
      <c r="GP134" s="15"/>
      <c r="GQ134" s="15"/>
      <c r="GR134" s="15"/>
      <c r="GS134" s="15"/>
      <c r="GT134" s="15"/>
      <c r="GU134" s="15"/>
      <c r="GV134" s="15"/>
      <c r="GW134" s="15"/>
      <c r="GX134" s="15"/>
      <c r="GY134" s="15"/>
      <c r="GZ134" s="15"/>
      <c r="HA134" s="15"/>
      <c r="HB134" s="15"/>
      <c r="HC134" s="15"/>
      <c r="HD134" s="15"/>
      <c r="HE134" s="15"/>
      <c r="HF134" s="15"/>
      <c r="HG134" s="15"/>
      <c r="HH134" s="15"/>
      <c r="HI134" s="15"/>
      <c r="HJ134" s="15"/>
      <c r="HK134" s="15"/>
      <c r="HL134" s="15"/>
      <c r="HM134" s="15"/>
      <c r="HN134" s="15"/>
      <c r="HO134" s="15"/>
      <c r="HP134" s="15"/>
      <c r="HQ134" s="15"/>
      <c r="HR134" s="15"/>
      <c r="HS134" s="15"/>
      <c r="HT134" s="15"/>
      <c r="HU134" s="15"/>
      <c r="HV134" s="15"/>
      <c r="HW134" s="15"/>
      <c r="HX134" s="15"/>
      <c r="HY134" s="15"/>
    </row>
    <row r="135" spans="1:233">
      <c r="A135" s="15">
        <v>-5.0020199999999999</v>
      </c>
      <c r="B135" s="15">
        <v>-1.9194789999999999</v>
      </c>
      <c r="C135" s="15">
        <v>-5.81677</v>
      </c>
      <c r="D135" s="15">
        <v>-0.83771600000000002</v>
      </c>
      <c r="E135" s="15">
        <v>-1.969201</v>
      </c>
      <c r="F135" s="15">
        <v>-3.37005</v>
      </c>
      <c r="G135" s="15">
        <v>-4.1438259999999998</v>
      </c>
      <c r="H135" s="15">
        <v>-2.0513279999999998</v>
      </c>
      <c r="I135" s="15">
        <v>-2.5328430000000002</v>
      </c>
      <c r="J135" s="15">
        <v>-2.6414659999999999</v>
      </c>
      <c r="K135" s="15">
        <v>-0.71163699999999996</v>
      </c>
      <c r="L135" s="15">
        <v>1.0896239999999999</v>
      </c>
      <c r="M135" s="15">
        <v>-0.57650599999999996</v>
      </c>
      <c r="N135" s="15">
        <v>-3.3219020000000001</v>
      </c>
      <c r="O135" s="15">
        <v>-3.0152950000000001</v>
      </c>
      <c r="P135" s="15">
        <v>0.96134699999999995</v>
      </c>
      <c r="Q135" s="15">
        <v>-0.13789599999999999</v>
      </c>
      <c r="R135" s="15">
        <v>-4.729419</v>
      </c>
      <c r="S135" s="15">
        <v>-2.0520640000000001</v>
      </c>
      <c r="T135" s="15">
        <v>-4.0129780000000004</v>
      </c>
      <c r="U135" s="15">
        <v>-4.6668789999999998</v>
      </c>
      <c r="V135" s="15">
        <v>-1.720537</v>
      </c>
      <c r="W135" s="15">
        <v>-3.7305100000000002</v>
      </c>
      <c r="X135" s="15">
        <v>0.22966900000000001</v>
      </c>
      <c r="Y135" s="15">
        <v>1.1167910000000001</v>
      </c>
      <c r="Z135" s="15">
        <v>1.3713329999999999</v>
      </c>
      <c r="AA135" s="15">
        <v>3.9222419999999998</v>
      </c>
      <c r="AB135" s="15">
        <v>1.404121</v>
      </c>
      <c r="AC135" s="15">
        <v>0.42614200000000002</v>
      </c>
      <c r="AD135" s="15">
        <v>-2.0978690000000002</v>
      </c>
      <c r="AE135" s="15">
        <v>-0.731348</v>
      </c>
      <c r="AF135" s="15">
        <v>1.365399</v>
      </c>
      <c r="AG135" s="15">
        <v>0.170491</v>
      </c>
      <c r="AH135" s="15">
        <v>1.6154090000000001</v>
      </c>
      <c r="AI135" s="15">
        <v>1.553296</v>
      </c>
      <c r="AJ135" s="15">
        <v>2.3285E-2</v>
      </c>
      <c r="AK135" s="15">
        <v>-0.760687</v>
      </c>
      <c r="AL135" s="15">
        <v>-0.32719599999999999</v>
      </c>
      <c r="AM135" s="15">
        <v>-0.86626599999999998</v>
      </c>
      <c r="AN135" s="15">
        <v>2.1317200000000001</v>
      </c>
      <c r="AO135" s="15">
        <v>3.2568250000000001</v>
      </c>
      <c r="AP135" s="15">
        <v>2.2215220000000002</v>
      </c>
      <c r="AQ135" s="15">
        <v>1.7139219999999999</v>
      </c>
      <c r="AR135" s="15">
        <v>2.1850540000000001</v>
      </c>
      <c r="AS135" s="15">
        <v>4.0769440000000001</v>
      </c>
      <c r="AT135" s="15">
        <v>3.8874460000000002</v>
      </c>
      <c r="AU135" s="15">
        <v>2.0291419999999998</v>
      </c>
      <c r="AV135" s="15">
        <v>4.0715029999999999</v>
      </c>
      <c r="AW135" s="15">
        <v>5.7988609999999996</v>
      </c>
      <c r="AX135" s="15">
        <v>9.0761319999999994</v>
      </c>
      <c r="AY135" s="15">
        <v>7.236199</v>
      </c>
      <c r="AZ135" s="15">
        <v>7.4976779999999996</v>
      </c>
      <c r="BA135" s="15">
        <v>6.8139859999999999</v>
      </c>
      <c r="BB135" s="15">
        <v>7.2353769999999997</v>
      </c>
      <c r="BC135" s="15">
        <v>6.3750239999999998</v>
      </c>
      <c r="BD135" s="15">
        <v>5.2258709999999997</v>
      </c>
      <c r="BE135" s="15">
        <v>8.7141190000000002</v>
      </c>
      <c r="BF135" s="15">
        <v>12.574878</v>
      </c>
      <c r="BG135" s="15">
        <v>11.890286</v>
      </c>
      <c r="BH135" s="15">
        <v>10.218634</v>
      </c>
      <c r="BI135" s="15">
        <v>7.6816700000000004</v>
      </c>
      <c r="BJ135" s="15">
        <v>4.606223</v>
      </c>
      <c r="BK135" s="15">
        <v>3.3662450000000002</v>
      </c>
      <c r="BL135" s="15">
        <v>4.7748369999999998</v>
      </c>
      <c r="BM135" s="15">
        <v>0.54934499999999997</v>
      </c>
      <c r="BN135" s="15">
        <v>-3.127151</v>
      </c>
      <c r="BO135" s="15">
        <v>-3.7492719999999999</v>
      </c>
      <c r="BP135" s="15">
        <v>-6.1544270000000001</v>
      </c>
      <c r="BQ135" s="15">
        <v>-6.1544270000000001</v>
      </c>
      <c r="BR135" s="15">
        <v>-6.1544270000000001</v>
      </c>
      <c r="BS135" s="15">
        <v>-6.1544270000000001</v>
      </c>
      <c r="BT135" s="15">
        <v>-6.1544270000000001</v>
      </c>
      <c r="BU135" s="15">
        <v>-6.1544270000000001</v>
      </c>
      <c r="BV135" s="15">
        <v>-6.1544270000000001</v>
      </c>
      <c r="BW135" s="15">
        <v>-6.1544270000000001</v>
      </c>
      <c r="BX135" s="15">
        <v>-6.1544270000000001</v>
      </c>
      <c r="BY135" s="15">
        <v>-6.1544270000000001</v>
      </c>
      <c r="BZ135" s="15">
        <v>-6.1544270000000001</v>
      </c>
      <c r="CA135" s="15">
        <v>-6.1544270000000001</v>
      </c>
      <c r="CB135" s="15">
        <v>-6.1544270000000001</v>
      </c>
      <c r="CC135" s="15"/>
      <c r="CD135" s="15"/>
      <c r="CE135" s="15"/>
      <c r="CF135" s="15"/>
      <c r="CG135" s="15"/>
      <c r="CH135" s="15"/>
      <c r="CI135" s="15"/>
      <c r="CJ135" s="15"/>
      <c r="CK135" s="15"/>
      <c r="CL135" s="15"/>
      <c r="CM135" s="15"/>
      <c r="CN135" s="15"/>
      <c r="CO135" s="15"/>
      <c r="CP135" s="15"/>
      <c r="CQ135" s="15"/>
      <c r="CR135" s="15"/>
      <c r="CS135" s="15"/>
      <c r="CT135" s="15"/>
      <c r="CU135" s="15"/>
      <c r="CV135" s="15"/>
      <c r="CW135" s="15"/>
      <c r="CX135" s="15"/>
      <c r="CY135" s="15"/>
      <c r="CZ135" s="15"/>
      <c r="DA135" s="15"/>
      <c r="DB135" s="15"/>
      <c r="DC135" s="15"/>
      <c r="DD135" s="15"/>
      <c r="DE135" s="15"/>
      <c r="DF135" s="15"/>
      <c r="DG135" s="15"/>
      <c r="DH135" s="15"/>
      <c r="DI135" s="15"/>
      <c r="DJ135" s="15"/>
      <c r="DK135" s="15"/>
      <c r="DL135" s="15"/>
      <c r="DM135" s="15"/>
      <c r="DN135" s="15"/>
      <c r="DO135" s="15"/>
      <c r="DP135" s="15"/>
      <c r="DQ135" s="15"/>
      <c r="DR135" s="15"/>
      <c r="DS135" s="15"/>
      <c r="DT135" s="15"/>
      <c r="DU135" s="15"/>
      <c r="DV135" s="15"/>
      <c r="DW135" s="15"/>
      <c r="DX135" s="15"/>
      <c r="DY135" s="15"/>
      <c r="DZ135" s="15"/>
      <c r="EA135" s="15"/>
      <c r="EB135" s="15"/>
      <c r="EC135" s="15"/>
      <c r="ED135" s="15"/>
      <c r="EE135" s="15"/>
      <c r="EF135" s="15"/>
      <c r="EG135" s="15"/>
      <c r="EH135" s="15"/>
      <c r="EI135" s="15"/>
      <c r="EJ135" s="15"/>
      <c r="EK135" s="15"/>
      <c r="EL135" s="15"/>
      <c r="EM135" s="15"/>
      <c r="EN135" s="15"/>
      <c r="EO135" s="15"/>
      <c r="EP135" s="15"/>
      <c r="EQ135" s="15"/>
      <c r="ER135" s="15"/>
      <c r="ES135" s="15"/>
      <c r="ET135" s="15"/>
      <c r="EU135" s="15"/>
      <c r="EV135" s="15"/>
      <c r="EW135" s="15"/>
      <c r="EX135" s="15"/>
      <c r="EY135" s="15"/>
      <c r="EZ135" s="15"/>
      <c r="FA135" s="15"/>
      <c r="FB135" s="15"/>
      <c r="FC135" s="15"/>
      <c r="FD135" s="15"/>
      <c r="FE135" s="15"/>
      <c r="FF135" s="15"/>
      <c r="FG135" s="15"/>
      <c r="FH135" s="15"/>
      <c r="FI135" s="15"/>
      <c r="FJ135" s="15"/>
      <c r="FK135" s="15"/>
      <c r="FL135" s="15"/>
      <c r="FM135" s="15"/>
      <c r="FN135" s="15"/>
      <c r="FO135" s="15"/>
      <c r="FP135" s="15"/>
      <c r="FQ135" s="15"/>
      <c r="FR135" s="15"/>
      <c r="FS135" s="15"/>
      <c r="FT135" s="15"/>
      <c r="FU135" s="15"/>
      <c r="FV135" s="15"/>
      <c r="FW135" s="15"/>
      <c r="FX135" s="15"/>
      <c r="FY135" s="15"/>
      <c r="FZ135" s="15"/>
      <c r="GA135" s="15"/>
      <c r="GB135" s="15"/>
      <c r="GC135" s="15"/>
      <c r="GD135" s="15"/>
      <c r="GE135" s="15"/>
      <c r="GF135" s="15"/>
      <c r="GG135" s="15"/>
      <c r="GH135" s="15"/>
      <c r="GI135" s="15"/>
      <c r="GJ135" s="15"/>
      <c r="GK135" s="15"/>
      <c r="GL135" s="15"/>
      <c r="GM135" s="15"/>
      <c r="GN135" s="15"/>
      <c r="GO135" s="15"/>
      <c r="GP135" s="15"/>
      <c r="GQ135" s="15"/>
      <c r="GR135" s="15"/>
      <c r="GS135" s="15"/>
      <c r="GT135" s="15"/>
      <c r="GU135" s="15"/>
      <c r="GV135" s="15"/>
      <c r="GW135" s="15"/>
      <c r="GX135" s="15"/>
      <c r="GY135" s="15"/>
      <c r="GZ135" s="15"/>
      <c r="HA135" s="15"/>
      <c r="HB135" s="15"/>
      <c r="HC135" s="15"/>
      <c r="HD135" s="15"/>
      <c r="HE135" s="15"/>
      <c r="HF135" s="15"/>
      <c r="HG135" s="15"/>
      <c r="HH135" s="15"/>
      <c r="HI135" s="15"/>
      <c r="HJ135" s="15"/>
      <c r="HK135" s="15"/>
      <c r="HL135" s="15"/>
      <c r="HM135" s="15"/>
      <c r="HN135" s="15"/>
      <c r="HO135" s="15"/>
      <c r="HP135" s="15"/>
      <c r="HQ135" s="15"/>
      <c r="HR135" s="15"/>
      <c r="HS135" s="15"/>
      <c r="HT135" s="15"/>
      <c r="HU135" s="15"/>
      <c r="HV135" s="15"/>
      <c r="HW135" s="15"/>
      <c r="HX135" s="15"/>
      <c r="HY135" s="15"/>
    </row>
    <row r="136" spans="1:233">
      <c r="A136" s="15">
        <v>-2.313615</v>
      </c>
      <c r="B136" s="15">
        <v>-0.66609099999999999</v>
      </c>
      <c r="C136" s="15">
        <v>0.62135300000000004</v>
      </c>
      <c r="D136" s="15">
        <v>1.139178</v>
      </c>
      <c r="E136" s="15">
        <v>3.6941220000000001</v>
      </c>
      <c r="F136" s="15">
        <v>4.6702940000000002</v>
      </c>
      <c r="G136" s="15">
        <v>1.9830490000000001</v>
      </c>
      <c r="H136" s="15">
        <v>1.0095080000000001</v>
      </c>
      <c r="I136" s="15">
        <v>-2.363388</v>
      </c>
      <c r="J136" s="15">
        <v>0.69121100000000002</v>
      </c>
      <c r="K136" s="15">
        <v>1.144161</v>
      </c>
      <c r="L136" s="15">
        <v>1.0505180000000001</v>
      </c>
      <c r="M136" s="15">
        <v>0.76167499999999999</v>
      </c>
      <c r="N136" s="15">
        <v>1.220286</v>
      </c>
      <c r="O136" s="15">
        <v>2.2827060000000001</v>
      </c>
      <c r="P136" s="15">
        <v>1.2870079999999999</v>
      </c>
      <c r="Q136" s="15">
        <v>3.8217020000000002</v>
      </c>
      <c r="R136" s="15">
        <v>2.6483029999999999</v>
      </c>
      <c r="S136" s="15">
        <v>4.1249039999999999</v>
      </c>
      <c r="T136" s="15">
        <v>4.4366570000000003</v>
      </c>
      <c r="U136" s="15">
        <v>1.8918550000000001</v>
      </c>
      <c r="V136" s="15">
        <v>3.6619660000000001</v>
      </c>
      <c r="W136" s="15">
        <v>3.2830349999999999</v>
      </c>
      <c r="X136" s="15">
        <v>4.1436830000000002</v>
      </c>
      <c r="Y136" s="15">
        <v>0.92391100000000004</v>
      </c>
      <c r="Z136" s="15">
        <v>1.016114</v>
      </c>
      <c r="AA136" s="15">
        <v>2.4774790000000002</v>
      </c>
      <c r="AB136" s="15">
        <v>3.3433570000000001</v>
      </c>
      <c r="AC136" s="15">
        <v>2.502472</v>
      </c>
      <c r="AD136" s="15">
        <v>2.8192469999999998</v>
      </c>
      <c r="AE136" s="15">
        <v>1.3896269999999999</v>
      </c>
      <c r="AF136" s="15">
        <v>0.88595299999999999</v>
      </c>
      <c r="AG136" s="15">
        <v>0.57677800000000001</v>
      </c>
      <c r="AH136" s="15">
        <v>0.54253099999999999</v>
      </c>
      <c r="AI136" s="15">
        <v>1.118215</v>
      </c>
      <c r="AJ136" s="15">
        <v>0.91452800000000001</v>
      </c>
      <c r="AK136" s="15">
        <v>0.84672199999999997</v>
      </c>
      <c r="AL136" s="15">
        <v>-1.6242479999999999</v>
      </c>
      <c r="AM136" s="15">
        <v>-0.84018800000000005</v>
      </c>
      <c r="AN136" s="15">
        <v>-0.70271399999999995</v>
      </c>
      <c r="AO136" s="15">
        <v>2.5163190000000002</v>
      </c>
      <c r="AP136" s="15">
        <v>0.93164899999999995</v>
      </c>
      <c r="AQ136" s="15">
        <v>-0.85981300000000005</v>
      </c>
      <c r="AR136" s="15">
        <v>0.19204599999999999</v>
      </c>
      <c r="AS136" s="15">
        <v>-0.46196100000000001</v>
      </c>
      <c r="AT136" s="15">
        <v>0.26806799999999997</v>
      </c>
      <c r="AU136" s="15">
        <v>7.4010000000000006E-2</v>
      </c>
      <c r="AV136" s="15">
        <v>0.112038</v>
      </c>
      <c r="AW136" s="15">
        <v>-2.6296819999999999</v>
      </c>
      <c r="AX136" s="15">
        <v>-5.5001230000000003</v>
      </c>
      <c r="AY136" s="15">
        <v>-1.423357</v>
      </c>
      <c r="AZ136" s="15">
        <v>-0.415298</v>
      </c>
      <c r="BA136" s="15">
        <v>-0.17866099999999999</v>
      </c>
      <c r="BB136" s="15">
        <v>5.4778700000000002</v>
      </c>
      <c r="BC136" s="15">
        <v>0.62086399999999997</v>
      </c>
      <c r="BD136" s="15">
        <v>1.6353580000000001</v>
      </c>
      <c r="BE136" s="15">
        <v>0.58870500000000003</v>
      </c>
      <c r="BF136" s="15">
        <v>-1.050279</v>
      </c>
      <c r="BG136" s="15">
        <v>1.0824149999999999</v>
      </c>
      <c r="BH136" s="15">
        <v>-1.362862</v>
      </c>
      <c r="BI136" s="15">
        <v>-1.555239</v>
      </c>
      <c r="BJ136" s="15">
        <v>-0.54808599999999996</v>
      </c>
      <c r="BK136" s="15">
        <v>0.59612600000000004</v>
      </c>
      <c r="BL136" s="15">
        <v>-0.10534399999999999</v>
      </c>
      <c r="BM136" s="15">
        <v>-1.3699129999999999</v>
      </c>
      <c r="BN136" s="15">
        <v>-0.33749499999999999</v>
      </c>
      <c r="BO136" s="15">
        <v>-1.8361160000000001</v>
      </c>
      <c r="BP136" s="15">
        <v>0.16909199999999999</v>
      </c>
      <c r="BQ136" s="15">
        <v>0.16909199999999999</v>
      </c>
      <c r="BR136" s="15">
        <v>0.16909199999999999</v>
      </c>
      <c r="BS136" s="15">
        <v>0.16909199999999999</v>
      </c>
      <c r="BT136" s="15">
        <v>0.16909199999999999</v>
      </c>
      <c r="BU136" s="15">
        <v>0.16909199999999999</v>
      </c>
      <c r="BV136" s="15">
        <v>0.16909199999999999</v>
      </c>
      <c r="BW136" s="15">
        <v>0.16909199999999999</v>
      </c>
      <c r="BX136" s="15">
        <v>0.16909199999999999</v>
      </c>
      <c r="BY136" s="15">
        <v>0.16909199999999999</v>
      </c>
      <c r="BZ136" s="15">
        <v>0.16909199999999999</v>
      </c>
      <c r="CA136" s="15">
        <v>0.16909199999999999</v>
      </c>
      <c r="CB136" s="15">
        <v>0.16909199999999999</v>
      </c>
      <c r="CC136" s="15"/>
      <c r="CD136" s="15"/>
      <c r="CE136" s="15"/>
      <c r="CF136" s="15"/>
      <c r="CG136" s="15"/>
      <c r="CH136" s="15"/>
      <c r="CI136" s="15"/>
      <c r="CJ136" s="15"/>
      <c r="CK136" s="15"/>
      <c r="CL136" s="15"/>
      <c r="CM136" s="15"/>
      <c r="CN136" s="15"/>
      <c r="CO136" s="15"/>
      <c r="CP136" s="15"/>
      <c r="CQ136" s="15"/>
      <c r="CR136" s="15"/>
      <c r="CS136" s="15"/>
      <c r="CT136" s="15"/>
      <c r="CU136" s="15"/>
      <c r="CV136" s="15"/>
      <c r="CW136" s="15"/>
      <c r="CX136" s="15"/>
      <c r="CY136" s="15"/>
      <c r="CZ136" s="15"/>
      <c r="DA136" s="15"/>
      <c r="DB136" s="15"/>
      <c r="DC136" s="15"/>
      <c r="DD136" s="15"/>
      <c r="DE136" s="15"/>
      <c r="DF136" s="15"/>
      <c r="DG136" s="15"/>
      <c r="DH136" s="15"/>
      <c r="DI136" s="15"/>
      <c r="DJ136" s="15"/>
      <c r="DK136" s="15"/>
      <c r="DL136" s="15"/>
      <c r="DM136" s="15"/>
      <c r="DN136" s="15"/>
      <c r="DO136" s="15"/>
      <c r="DP136" s="15"/>
      <c r="DQ136" s="15"/>
      <c r="DR136" s="15"/>
      <c r="DS136" s="15"/>
      <c r="DT136" s="15"/>
      <c r="DU136" s="15"/>
      <c r="DV136" s="15"/>
      <c r="DW136" s="15"/>
      <c r="DX136" s="15"/>
      <c r="DY136" s="15"/>
      <c r="DZ136" s="15"/>
      <c r="EA136" s="15"/>
      <c r="EB136" s="15"/>
      <c r="EC136" s="15"/>
      <c r="ED136" s="15"/>
      <c r="EE136" s="15"/>
      <c r="EF136" s="15"/>
      <c r="EG136" s="15"/>
      <c r="EH136" s="15"/>
      <c r="EI136" s="15"/>
      <c r="EJ136" s="15"/>
      <c r="EK136" s="15"/>
      <c r="EL136" s="15"/>
      <c r="EM136" s="15"/>
      <c r="EN136" s="15"/>
      <c r="EO136" s="15"/>
      <c r="EP136" s="15"/>
      <c r="EQ136" s="15"/>
      <c r="ER136" s="15"/>
      <c r="ES136" s="15"/>
      <c r="ET136" s="15"/>
      <c r="EU136" s="15"/>
      <c r="EV136" s="15"/>
      <c r="EW136" s="15"/>
      <c r="EX136" s="15"/>
      <c r="EY136" s="15"/>
      <c r="EZ136" s="15"/>
      <c r="FA136" s="15"/>
      <c r="FB136" s="15"/>
      <c r="FC136" s="15"/>
      <c r="FD136" s="15"/>
      <c r="FE136" s="15"/>
      <c r="FF136" s="15"/>
      <c r="FG136" s="15"/>
      <c r="FH136" s="15"/>
      <c r="FI136" s="15"/>
      <c r="FJ136" s="15"/>
      <c r="FK136" s="15"/>
      <c r="FL136" s="15"/>
      <c r="FM136" s="15"/>
      <c r="FN136" s="15"/>
      <c r="FO136" s="15"/>
      <c r="FP136" s="15"/>
      <c r="FQ136" s="15"/>
      <c r="FR136" s="15"/>
      <c r="FS136" s="15"/>
      <c r="FT136" s="15"/>
      <c r="FU136" s="15"/>
      <c r="FV136" s="15"/>
      <c r="FW136" s="15"/>
      <c r="FX136" s="15"/>
      <c r="FY136" s="15"/>
      <c r="FZ136" s="15"/>
      <c r="GA136" s="15"/>
      <c r="GB136" s="15"/>
      <c r="GC136" s="15"/>
      <c r="GD136" s="15"/>
      <c r="GE136" s="15"/>
      <c r="GF136" s="15"/>
      <c r="GG136" s="15"/>
      <c r="GH136" s="15"/>
      <c r="GI136" s="15"/>
      <c r="GJ136" s="15"/>
      <c r="GK136" s="15"/>
      <c r="GL136" s="15"/>
      <c r="GM136" s="15"/>
      <c r="GN136" s="15"/>
      <c r="GO136" s="15"/>
      <c r="GP136" s="15"/>
      <c r="GQ136" s="15"/>
      <c r="GR136" s="15"/>
      <c r="GS136" s="15"/>
      <c r="GT136" s="15"/>
      <c r="GU136" s="15"/>
      <c r="GV136" s="15"/>
      <c r="GW136" s="15"/>
      <c r="GX136" s="15"/>
      <c r="GY136" s="15"/>
      <c r="GZ136" s="15"/>
      <c r="HA136" s="15"/>
      <c r="HB136" s="15"/>
      <c r="HC136" s="15"/>
      <c r="HD136" s="15"/>
      <c r="HE136" s="15"/>
      <c r="HF136" s="15"/>
      <c r="HG136" s="15"/>
      <c r="HH136" s="15"/>
      <c r="HI136" s="15"/>
      <c r="HJ136" s="15"/>
      <c r="HK136" s="15"/>
      <c r="HL136" s="15"/>
      <c r="HM136" s="15"/>
      <c r="HN136" s="15"/>
      <c r="HO136" s="15"/>
      <c r="HP136" s="15"/>
      <c r="HQ136" s="15"/>
      <c r="HR136" s="15"/>
      <c r="HS136" s="15"/>
      <c r="HT136" s="15"/>
      <c r="HU136" s="15"/>
      <c r="HV136" s="15"/>
      <c r="HW136" s="15"/>
      <c r="HX136" s="15"/>
      <c r="HY136" s="15"/>
    </row>
    <row r="137" spans="1:233">
      <c r="A137" s="15">
        <v>-4.3937569999999999</v>
      </c>
      <c r="B137" s="15">
        <v>-0.49635200000000002</v>
      </c>
      <c r="C137" s="15">
        <v>-0.92615999999999998</v>
      </c>
      <c r="D137" s="15">
        <v>-2.0226009999999999</v>
      </c>
      <c r="E137" s="15">
        <v>-3.8257850000000002</v>
      </c>
      <c r="F137" s="15">
        <v>-4.0122470000000003</v>
      </c>
      <c r="G137" s="15">
        <v>-7.046297</v>
      </c>
      <c r="H137" s="15">
        <v>-4.2180739999999997</v>
      </c>
      <c r="I137" s="15">
        <v>-2.236462</v>
      </c>
      <c r="J137" s="15">
        <v>-0.96713899999999997</v>
      </c>
      <c r="K137" s="15">
        <v>1.257557</v>
      </c>
      <c r="L137" s="15">
        <v>1.782891</v>
      </c>
      <c r="M137" s="15">
        <v>2.1543909999999999</v>
      </c>
      <c r="N137" s="15">
        <v>4.0087070000000002</v>
      </c>
      <c r="O137" s="15">
        <v>-0.44403100000000001</v>
      </c>
      <c r="P137" s="15">
        <v>0.82086499999999996</v>
      </c>
      <c r="Q137" s="15">
        <v>1.177163</v>
      </c>
      <c r="R137" s="15">
        <v>2.023981</v>
      </c>
      <c r="S137" s="15">
        <v>0.47759099999999999</v>
      </c>
      <c r="T137" s="15">
        <v>2.199773</v>
      </c>
      <c r="U137" s="15">
        <v>4.6333270000000004</v>
      </c>
      <c r="V137" s="15">
        <v>0.71366399999999997</v>
      </c>
      <c r="W137" s="15">
        <v>2.1451929999999999</v>
      </c>
      <c r="X137" s="15">
        <v>5.4967680000000003</v>
      </c>
      <c r="Y137" s="15">
        <v>2.894701</v>
      </c>
      <c r="Z137" s="15">
        <v>3.4287879999999999</v>
      </c>
      <c r="AA137" s="15">
        <v>2.524492</v>
      </c>
      <c r="AB137" s="15">
        <v>3.8970449999999999</v>
      </c>
      <c r="AC137" s="15">
        <v>4.2268600000000003</v>
      </c>
      <c r="AD137" s="15">
        <v>5.5780469999999998</v>
      </c>
      <c r="AE137" s="15">
        <v>1.8899820000000001</v>
      </c>
      <c r="AF137" s="15">
        <v>4.6921140000000001</v>
      </c>
      <c r="AG137" s="15">
        <v>4.8843540000000001</v>
      </c>
      <c r="AH137" s="15">
        <v>3.209552</v>
      </c>
      <c r="AI137" s="15">
        <v>4.1861540000000002</v>
      </c>
      <c r="AJ137" s="15">
        <v>-0.386046</v>
      </c>
      <c r="AK137" s="15">
        <v>3.5426359999999999</v>
      </c>
      <c r="AL137" s="15">
        <v>-4.7973850000000002</v>
      </c>
      <c r="AM137" s="15">
        <v>-1.5772200000000001</v>
      </c>
      <c r="AN137" s="15">
        <v>-3.672272</v>
      </c>
      <c r="AO137" s="15">
        <v>-8.4034999999999993</v>
      </c>
      <c r="AP137" s="15">
        <v>-9.4794350000000005</v>
      </c>
      <c r="AQ137" s="15">
        <v>-5.441522</v>
      </c>
      <c r="AR137" s="15">
        <v>-4.9612629999999998</v>
      </c>
      <c r="AS137" s="15">
        <v>-3.5562710000000002</v>
      </c>
      <c r="AT137" s="15">
        <v>-4.7817239999999996</v>
      </c>
      <c r="AU137" s="15">
        <v>-4.2751640000000002</v>
      </c>
      <c r="AV137" s="15">
        <v>-6.88E-2</v>
      </c>
      <c r="AW137" s="15">
        <v>-3.0521189999999998</v>
      </c>
      <c r="AX137" s="15">
        <v>-4.9753470000000002</v>
      </c>
      <c r="AY137" s="15">
        <v>-8.1973299999999991</v>
      </c>
      <c r="AZ137" s="15">
        <v>-1.9772829999999999</v>
      </c>
      <c r="BA137" s="15">
        <v>-4.1309370000000003</v>
      </c>
      <c r="BB137" s="15">
        <v>-1.9996970000000001</v>
      </c>
      <c r="BC137" s="15">
        <v>-1.939297</v>
      </c>
      <c r="BD137" s="15">
        <v>-3.6906150000000002</v>
      </c>
      <c r="BE137" s="15">
        <v>-4.1459710000000003</v>
      </c>
      <c r="BF137" s="15">
        <v>-6.575164</v>
      </c>
      <c r="BG137" s="15">
        <v>-4.0096480000000003</v>
      </c>
      <c r="BH137" s="15">
        <v>-3.277749</v>
      </c>
      <c r="BI137" s="15">
        <v>-1.7574829999999999</v>
      </c>
      <c r="BJ137" s="15">
        <v>-2.1857090000000001</v>
      </c>
      <c r="BK137" s="15">
        <v>-2.6985389999999998</v>
      </c>
      <c r="BL137" s="15">
        <v>0.240143</v>
      </c>
      <c r="BM137" s="15">
        <v>-1.7272179999999999</v>
      </c>
      <c r="BN137" s="15">
        <v>-1.973803</v>
      </c>
      <c r="BO137" s="15">
        <v>-0.85818899999999998</v>
      </c>
      <c r="BP137" s="15">
        <v>-1.0075480000000001</v>
      </c>
      <c r="BQ137" s="15">
        <v>-1.0075480000000001</v>
      </c>
      <c r="BR137" s="15">
        <v>-1.0075480000000001</v>
      </c>
      <c r="BS137" s="15">
        <v>-1.0075480000000001</v>
      </c>
      <c r="BT137" s="15">
        <v>-1.0075480000000001</v>
      </c>
      <c r="BU137" s="15">
        <v>-1.0075480000000001</v>
      </c>
      <c r="BV137" s="15">
        <v>-1.0075480000000001</v>
      </c>
      <c r="BW137" s="15">
        <v>-1.0075480000000001</v>
      </c>
      <c r="BX137" s="15">
        <v>-1.0075480000000001</v>
      </c>
      <c r="BY137" s="15">
        <v>-1.0075480000000001</v>
      </c>
      <c r="BZ137" s="15">
        <v>-1.0075480000000001</v>
      </c>
      <c r="CA137" s="15">
        <v>-1.0075480000000001</v>
      </c>
      <c r="CB137" s="15">
        <v>-1.0075480000000001</v>
      </c>
      <c r="CC137" s="15"/>
      <c r="CD137" s="15"/>
      <c r="CE137" s="15"/>
      <c r="CF137" s="15"/>
      <c r="CG137" s="15"/>
      <c r="CH137" s="15"/>
      <c r="CI137" s="15"/>
      <c r="CJ137" s="15"/>
      <c r="CK137" s="15"/>
      <c r="CL137" s="15"/>
      <c r="CM137" s="15"/>
      <c r="CN137" s="15"/>
      <c r="CO137" s="15"/>
      <c r="CP137" s="15"/>
      <c r="CQ137" s="15"/>
      <c r="CR137" s="15"/>
      <c r="CS137" s="15"/>
      <c r="CT137" s="15"/>
      <c r="CU137" s="15"/>
      <c r="CV137" s="15"/>
      <c r="CW137" s="15"/>
      <c r="CX137" s="15"/>
      <c r="CY137" s="15"/>
      <c r="CZ137" s="15"/>
      <c r="DA137" s="15"/>
      <c r="DB137" s="15"/>
      <c r="DC137" s="15"/>
      <c r="DD137" s="15"/>
      <c r="DE137" s="15"/>
      <c r="DF137" s="15"/>
      <c r="DG137" s="15"/>
      <c r="DH137" s="15"/>
      <c r="DI137" s="15"/>
      <c r="DJ137" s="15"/>
      <c r="DK137" s="15"/>
      <c r="DL137" s="15"/>
      <c r="DM137" s="15"/>
      <c r="DN137" s="15"/>
      <c r="DO137" s="15"/>
      <c r="DP137" s="15"/>
      <c r="DQ137" s="15"/>
      <c r="DR137" s="15"/>
      <c r="DS137" s="15"/>
      <c r="DT137" s="15"/>
      <c r="DU137" s="15"/>
      <c r="DV137" s="15"/>
      <c r="DW137" s="15"/>
      <c r="DX137" s="15"/>
      <c r="DY137" s="15"/>
      <c r="DZ137" s="15"/>
      <c r="EA137" s="15"/>
      <c r="EB137" s="15"/>
      <c r="EC137" s="15"/>
      <c r="ED137" s="15"/>
      <c r="EE137" s="15"/>
      <c r="EF137" s="15"/>
      <c r="EG137" s="15"/>
      <c r="EH137" s="15"/>
      <c r="EI137" s="15"/>
      <c r="EJ137" s="15"/>
      <c r="EK137" s="15"/>
      <c r="EL137" s="15"/>
      <c r="EM137" s="15"/>
      <c r="EN137" s="15"/>
      <c r="EO137" s="15"/>
      <c r="EP137" s="15"/>
      <c r="EQ137" s="15"/>
      <c r="ER137" s="15"/>
      <c r="ES137" s="15"/>
      <c r="ET137" s="15"/>
      <c r="EU137" s="15"/>
      <c r="EV137" s="15"/>
      <c r="EW137" s="15"/>
      <c r="EX137" s="15"/>
      <c r="EY137" s="15"/>
      <c r="EZ137" s="15"/>
      <c r="FA137" s="15"/>
      <c r="FB137" s="15"/>
      <c r="FC137" s="15"/>
      <c r="FD137" s="15"/>
      <c r="FE137" s="15"/>
      <c r="FF137" s="15"/>
      <c r="FG137" s="15"/>
      <c r="FH137" s="15"/>
      <c r="FI137" s="15"/>
      <c r="FJ137" s="15"/>
      <c r="FK137" s="15"/>
      <c r="FL137" s="15"/>
      <c r="FM137" s="15"/>
      <c r="FN137" s="15"/>
      <c r="FO137" s="15"/>
      <c r="FP137" s="15"/>
      <c r="FQ137" s="15"/>
      <c r="FR137" s="15"/>
      <c r="FS137" s="15"/>
      <c r="FT137" s="15"/>
      <c r="FU137" s="15"/>
      <c r="FV137" s="15"/>
      <c r="FW137" s="15"/>
      <c r="FX137" s="15"/>
      <c r="FY137" s="15"/>
      <c r="FZ137" s="15"/>
      <c r="GA137" s="15"/>
      <c r="GB137" s="15"/>
      <c r="GC137" s="15"/>
      <c r="GD137" s="15"/>
      <c r="GE137" s="15"/>
      <c r="GF137" s="15"/>
      <c r="GG137" s="15"/>
      <c r="GH137" s="15"/>
      <c r="GI137" s="15"/>
      <c r="GJ137" s="15"/>
      <c r="GK137" s="15"/>
      <c r="GL137" s="15"/>
      <c r="GM137" s="15"/>
      <c r="GN137" s="15"/>
      <c r="GO137" s="15"/>
      <c r="GP137" s="15"/>
      <c r="GQ137" s="15"/>
      <c r="GR137" s="15"/>
      <c r="GS137" s="15"/>
      <c r="GT137" s="15"/>
      <c r="GU137" s="15"/>
      <c r="GV137" s="15"/>
      <c r="GW137" s="15"/>
      <c r="GX137" s="15"/>
      <c r="GY137" s="15"/>
      <c r="GZ137" s="15"/>
      <c r="HA137" s="15"/>
      <c r="HB137" s="15"/>
      <c r="HC137" s="15"/>
      <c r="HD137" s="15"/>
      <c r="HE137" s="15"/>
      <c r="HF137" s="15"/>
      <c r="HG137" s="15"/>
      <c r="HH137" s="15"/>
      <c r="HI137" s="15"/>
      <c r="HJ137" s="15"/>
      <c r="HK137" s="15"/>
      <c r="HL137" s="15"/>
      <c r="HM137" s="15"/>
      <c r="HN137" s="15"/>
      <c r="HO137" s="15"/>
      <c r="HP137" s="15"/>
      <c r="HQ137" s="15"/>
      <c r="HR137" s="15"/>
      <c r="HS137" s="15"/>
      <c r="HT137" s="15"/>
      <c r="HU137" s="15"/>
      <c r="HV137" s="15"/>
      <c r="HW137" s="15"/>
      <c r="HX137" s="15"/>
      <c r="HY137" s="15"/>
    </row>
    <row r="138" spans="1:233">
      <c r="A138" s="15">
        <v>-3.2232080000000001</v>
      </c>
      <c r="B138" s="15">
        <v>-2.8783639999999999</v>
      </c>
      <c r="C138" s="15">
        <v>-6.1919050000000002</v>
      </c>
      <c r="D138" s="15">
        <v>-2.4982519999999999</v>
      </c>
      <c r="E138" s="15">
        <v>-4.5756199999999998</v>
      </c>
      <c r="F138" s="15">
        <v>-5.3363149999999999</v>
      </c>
      <c r="G138" s="15">
        <v>-2.5387819999999999</v>
      </c>
      <c r="H138" s="15">
        <v>-1.990893</v>
      </c>
      <c r="I138" s="15">
        <v>-1.0819669999999999</v>
      </c>
      <c r="J138" s="15">
        <v>1.252901</v>
      </c>
      <c r="K138" s="15">
        <v>0.46815200000000001</v>
      </c>
      <c r="L138" s="15">
        <v>0.77214700000000003</v>
      </c>
      <c r="M138" s="15">
        <v>-1.697692</v>
      </c>
      <c r="N138" s="15">
        <v>-1.4708239999999999</v>
      </c>
      <c r="O138" s="15">
        <v>-5.6397000000000003E-2</v>
      </c>
      <c r="P138" s="15">
        <v>2.3007919999999999</v>
      </c>
      <c r="Q138" s="15">
        <v>-1.1334679999999999</v>
      </c>
      <c r="R138" s="15">
        <v>1.230421</v>
      </c>
      <c r="S138" s="15">
        <v>0.21459</v>
      </c>
      <c r="T138" s="15">
        <v>-3.0202870000000002</v>
      </c>
      <c r="U138" s="15">
        <v>1.864919</v>
      </c>
      <c r="V138" s="15">
        <v>2.7992409999999999</v>
      </c>
      <c r="W138" s="15">
        <v>3.196847</v>
      </c>
      <c r="X138" s="15">
        <v>3.475622</v>
      </c>
      <c r="Y138" s="15">
        <v>7.0752660000000001</v>
      </c>
      <c r="Z138" s="15">
        <v>6.2466410000000003</v>
      </c>
      <c r="AA138" s="15">
        <v>2.7781570000000002</v>
      </c>
      <c r="AB138" s="15">
        <v>3.0753710000000001</v>
      </c>
      <c r="AC138" s="15">
        <v>3.0562719999999999</v>
      </c>
      <c r="AD138" s="15">
        <v>2.478002</v>
      </c>
      <c r="AE138" s="15">
        <v>1.255903</v>
      </c>
      <c r="AF138" s="15">
        <v>-2.1226790000000002</v>
      </c>
      <c r="AG138" s="15">
        <v>-1.658074</v>
      </c>
      <c r="AH138" s="15">
        <v>-3.5416400000000001</v>
      </c>
      <c r="AI138" s="15">
        <v>-2.23203</v>
      </c>
      <c r="AJ138" s="15">
        <v>1.7606250000000001</v>
      </c>
      <c r="AK138" s="15">
        <v>-0.41829499999999997</v>
      </c>
      <c r="AL138" s="15">
        <v>0.35597800000000002</v>
      </c>
      <c r="AM138" s="15">
        <v>0.284134</v>
      </c>
      <c r="AN138" s="15">
        <v>-2.0832350000000002</v>
      </c>
      <c r="AO138" s="15">
        <v>2.3700299999999999</v>
      </c>
      <c r="AP138" s="15">
        <v>2.1519309999999998</v>
      </c>
      <c r="AQ138" s="15">
        <v>3.9060869999999999</v>
      </c>
      <c r="AR138" s="15">
        <v>3.4203679999999999</v>
      </c>
      <c r="AS138" s="15">
        <v>4.6796369999999996</v>
      </c>
      <c r="AT138" s="15">
        <v>4.8652499999999996</v>
      </c>
      <c r="AU138" s="15">
        <v>3.4245549999999998</v>
      </c>
      <c r="AV138" s="15">
        <v>3.5845069999999999</v>
      </c>
      <c r="AW138" s="15">
        <v>3.7454130000000001</v>
      </c>
      <c r="AX138" s="15">
        <v>3.6396250000000001</v>
      </c>
      <c r="AY138" s="15">
        <v>7.0565000000000003E-2</v>
      </c>
      <c r="AZ138" s="15">
        <v>-6.2303999999999998E-2</v>
      </c>
      <c r="BA138" s="15">
        <v>2.6481940000000002</v>
      </c>
      <c r="BB138" s="15">
        <v>3.6662910000000002</v>
      </c>
      <c r="BC138" s="15">
        <v>0.17311799999999999</v>
      </c>
      <c r="BD138" s="15">
        <v>-0.98725600000000002</v>
      </c>
      <c r="BE138" s="15">
        <v>-2.9447860000000001</v>
      </c>
      <c r="BF138" s="15">
        <v>-0.47346199999999999</v>
      </c>
      <c r="BG138" s="15">
        <v>0.573569</v>
      </c>
      <c r="BH138" s="15">
        <v>3.5284300000000002</v>
      </c>
      <c r="BI138" s="15">
        <v>-1.0410360000000001</v>
      </c>
      <c r="BJ138" s="15">
        <v>-2.1921550000000001</v>
      </c>
      <c r="BK138" s="15">
        <v>-1.606911</v>
      </c>
      <c r="BL138" s="15">
        <v>-1.661278</v>
      </c>
      <c r="BM138" s="15">
        <v>0.87404199999999999</v>
      </c>
      <c r="BN138" s="15">
        <v>4.8572199999999999</v>
      </c>
      <c r="BO138" s="15">
        <v>1.5258769999999999</v>
      </c>
      <c r="BP138" s="15">
        <v>3.9734560000000001</v>
      </c>
      <c r="BQ138" s="15">
        <v>3.9734560000000001</v>
      </c>
      <c r="BR138" s="15">
        <v>3.9734560000000001</v>
      </c>
      <c r="BS138" s="15">
        <v>3.9734560000000001</v>
      </c>
      <c r="BT138" s="15">
        <v>3.9734560000000001</v>
      </c>
      <c r="BU138" s="15">
        <v>3.9734560000000001</v>
      </c>
      <c r="BV138" s="15">
        <v>3.9734560000000001</v>
      </c>
      <c r="BW138" s="15">
        <v>3.9734560000000001</v>
      </c>
      <c r="BX138" s="15">
        <v>3.9734560000000001</v>
      </c>
      <c r="BY138" s="15">
        <v>3.9734560000000001</v>
      </c>
      <c r="BZ138" s="15">
        <v>3.9734560000000001</v>
      </c>
      <c r="CA138" s="15">
        <v>3.9734560000000001</v>
      </c>
      <c r="CB138" s="15">
        <v>3.9734560000000001</v>
      </c>
      <c r="CC138" s="15"/>
      <c r="CD138" s="15"/>
      <c r="CE138" s="15"/>
      <c r="CF138" s="15"/>
      <c r="CG138" s="15"/>
      <c r="CH138" s="15"/>
      <c r="CI138" s="15"/>
      <c r="CJ138" s="15"/>
      <c r="CK138" s="15"/>
      <c r="CL138" s="15"/>
      <c r="CM138" s="15"/>
      <c r="CN138" s="15"/>
      <c r="CO138" s="15"/>
      <c r="CP138" s="15"/>
      <c r="CQ138" s="15"/>
      <c r="CR138" s="15"/>
      <c r="CS138" s="15"/>
      <c r="CT138" s="15"/>
      <c r="CU138" s="15"/>
      <c r="CV138" s="15"/>
      <c r="CW138" s="15"/>
      <c r="CX138" s="15"/>
      <c r="CY138" s="15"/>
      <c r="CZ138" s="15"/>
      <c r="DA138" s="15"/>
      <c r="DB138" s="15"/>
      <c r="DC138" s="15"/>
      <c r="DD138" s="15"/>
      <c r="DE138" s="15"/>
      <c r="DF138" s="15"/>
      <c r="DG138" s="15"/>
      <c r="DH138" s="15"/>
      <c r="DI138" s="15"/>
      <c r="DJ138" s="15"/>
      <c r="DK138" s="15"/>
      <c r="DL138" s="15"/>
      <c r="DM138" s="15"/>
      <c r="DN138" s="15"/>
      <c r="DO138" s="15"/>
      <c r="DP138" s="15"/>
      <c r="DQ138" s="15"/>
      <c r="DR138" s="15"/>
      <c r="DS138" s="15"/>
      <c r="DT138" s="15"/>
      <c r="DU138" s="15"/>
      <c r="DV138" s="15"/>
      <c r="DW138" s="15"/>
      <c r="DX138" s="15"/>
      <c r="DY138" s="15"/>
      <c r="DZ138" s="15"/>
      <c r="EA138" s="15"/>
      <c r="EB138" s="15"/>
      <c r="EC138" s="15"/>
      <c r="ED138" s="15"/>
      <c r="EE138" s="15"/>
      <c r="EF138" s="15"/>
      <c r="EG138" s="15"/>
      <c r="EH138" s="15"/>
      <c r="EI138" s="15"/>
      <c r="EJ138" s="15"/>
      <c r="EK138" s="15"/>
      <c r="EL138" s="15"/>
      <c r="EM138" s="15"/>
      <c r="EN138" s="15"/>
      <c r="EO138" s="15"/>
      <c r="EP138" s="15"/>
      <c r="EQ138" s="15"/>
      <c r="ER138" s="15"/>
      <c r="ES138" s="15"/>
      <c r="ET138" s="15"/>
      <c r="EU138" s="15"/>
      <c r="EV138" s="15"/>
      <c r="EW138" s="15"/>
      <c r="EX138" s="15"/>
      <c r="EY138" s="15"/>
      <c r="EZ138" s="15"/>
      <c r="FA138" s="15"/>
      <c r="FB138" s="15"/>
      <c r="FC138" s="15"/>
      <c r="FD138" s="15"/>
      <c r="FE138" s="15"/>
      <c r="FF138" s="15"/>
      <c r="FG138" s="15"/>
      <c r="FH138" s="15"/>
      <c r="FI138" s="15"/>
      <c r="FJ138" s="15"/>
      <c r="FK138" s="15"/>
      <c r="FL138" s="15"/>
      <c r="FM138" s="15"/>
      <c r="FN138" s="15"/>
      <c r="FO138" s="15"/>
      <c r="FP138" s="15"/>
      <c r="FQ138" s="15"/>
      <c r="FR138" s="15"/>
      <c r="FS138" s="15"/>
      <c r="FT138" s="15"/>
      <c r="FU138" s="15"/>
      <c r="FV138" s="15"/>
      <c r="FW138" s="15"/>
      <c r="FX138" s="15"/>
      <c r="FY138" s="15"/>
      <c r="FZ138" s="15"/>
      <c r="GA138" s="15"/>
      <c r="GB138" s="15"/>
      <c r="GC138" s="15"/>
      <c r="GD138" s="15"/>
      <c r="GE138" s="15"/>
      <c r="GF138" s="15"/>
      <c r="GG138" s="15"/>
      <c r="GH138" s="15"/>
      <c r="GI138" s="15"/>
      <c r="GJ138" s="15"/>
      <c r="GK138" s="15"/>
      <c r="GL138" s="15"/>
      <c r="GM138" s="15"/>
      <c r="GN138" s="15"/>
      <c r="GO138" s="15"/>
      <c r="GP138" s="15"/>
      <c r="GQ138" s="15"/>
      <c r="GR138" s="15"/>
      <c r="GS138" s="15"/>
      <c r="GT138" s="15"/>
      <c r="GU138" s="15"/>
      <c r="GV138" s="15"/>
      <c r="GW138" s="15"/>
      <c r="GX138" s="15"/>
      <c r="GY138" s="15"/>
      <c r="GZ138" s="15"/>
      <c r="HA138" s="15"/>
      <c r="HB138" s="15"/>
      <c r="HC138" s="15"/>
      <c r="HD138" s="15"/>
      <c r="HE138" s="15"/>
      <c r="HF138" s="15"/>
      <c r="HG138" s="15"/>
      <c r="HH138" s="15"/>
      <c r="HI138" s="15"/>
      <c r="HJ138" s="15"/>
      <c r="HK138" s="15"/>
      <c r="HL138" s="15"/>
      <c r="HM138" s="15"/>
      <c r="HN138" s="15"/>
      <c r="HO138" s="15"/>
      <c r="HP138" s="15"/>
      <c r="HQ138" s="15"/>
      <c r="HR138" s="15"/>
      <c r="HS138" s="15"/>
      <c r="HT138" s="15"/>
      <c r="HU138" s="15"/>
      <c r="HV138" s="15"/>
      <c r="HW138" s="15"/>
      <c r="HX138" s="15"/>
      <c r="HY138" s="15"/>
    </row>
    <row r="139" spans="1:233">
      <c r="A139" s="15">
        <v>-1.184658</v>
      </c>
      <c r="B139" s="15">
        <v>-0.19029699999999999</v>
      </c>
      <c r="C139" s="15">
        <v>0.40423199999999998</v>
      </c>
      <c r="D139" s="15">
        <v>-0.18765399999999999</v>
      </c>
      <c r="E139" s="15">
        <v>0.223665</v>
      </c>
      <c r="F139" s="15">
        <v>-1.7777769999999999</v>
      </c>
      <c r="G139" s="15">
        <v>-2.5733830000000002</v>
      </c>
      <c r="H139" s="15">
        <v>-4.5662830000000003</v>
      </c>
      <c r="I139" s="15">
        <v>-3.375632</v>
      </c>
      <c r="J139" s="15">
        <v>-6.2258500000000003</v>
      </c>
      <c r="K139" s="15">
        <v>-2.2155969999999998</v>
      </c>
      <c r="L139" s="15">
        <v>1.9350830000000001</v>
      </c>
      <c r="M139" s="15">
        <v>-0.26846700000000001</v>
      </c>
      <c r="N139" s="15">
        <v>0.99353899999999995</v>
      </c>
      <c r="O139" s="15">
        <v>1.3208390000000001</v>
      </c>
      <c r="P139" s="15">
        <v>2.7583440000000001</v>
      </c>
      <c r="Q139" s="15">
        <v>-3.0961419999999999</v>
      </c>
      <c r="R139" s="15">
        <v>-0.61883100000000002</v>
      </c>
      <c r="S139" s="15">
        <v>-2.0594169999999998</v>
      </c>
      <c r="T139" s="15">
        <v>-1.2177290000000001</v>
      </c>
      <c r="U139" s="15">
        <v>1.564835</v>
      </c>
      <c r="V139" s="15">
        <v>3.177495</v>
      </c>
      <c r="W139" s="15">
        <v>4.5103410000000004</v>
      </c>
      <c r="X139" s="15">
        <v>7.2602659999999997</v>
      </c>
      <c r="Y139" s="15">
        <v>4.3035500000000004</v>
      </c>
      <c r="Z139" s="15">
        <v>4.7244140000000003</v>
      </c>
      <c r="AA139" s="15">
        <v>4.432258</v>
      </c>
      <c r="AB139" s="15">
        <v>2.5866910000000001</v>
      </c>
      <c r="AC139" s="15">
        <v>3.2850809999999999</v>
      </c>
      <c r="AD139" s="15">
        <v>1.13137</v>
      </c>
      <c r="AE139" s="15">
        <v>0.70717699999999994</v>
      </c>
      <c r="AF139" s="15">
        <v>3.2240839999999999</v>
      </c>
      <c r="AG139" s="15">
        <v>3.053032</v>
      </c>
      <c r="AH139" s="15">
        <v>-2.1833149999999999</v>
      </c>
      <c r="AI139" s="15">
        <v>-2.6927379999999999</v>
      </c>
      <c r="AJ139" s="15">
        <v>-3.5940880000000002</v>
      </c>
      <c r="AK139" s="15">
        <v>-0.552616</v>
      </c>
      <c r="AL139" s="15">
        <v>-0.45041700000000001</v>
      </c>
      <c r="AM139" s="15">
        <v>2.0062760000000002</v>
      </c>
      <c r="AN139" s="15">
        <v>-0.84424500000000002</v>
      </c>
      <c r="AO139" s="15">
        <v>0.58116199999999996</v>
      </c>
      <c r="AP139" s="15">
        <v>1.161834</v>
      </c>
      <c r="AQ139" s="15">
        <v>5.0960799999999997</v>
      </c>
      <c r="AR139" s="15">
        <v>3.5051770000000002</v>
      </c>
      <c r="AS139" s="15">
        <v>6.0076689999999999</v>
      </c>
      <c r="AT139" s="15">
        <v>1.035223</v>
      </c>
      <c r="AU139" s="15">
        <v>1.6852069999999999</v>
      </c>
      <c r="AV139" s="15">
        <v>0.76020200000000004</v>
      </c>
      <c r="AW139" s="15">
        <v>-0.37790499999999999</v>
      </c>
      <c r="AX139" s="15">
        <v>-0.46667599999999998</v>
      </c>
      <c r="AY139" s="15">
        <v>1.26773</v>
      </c>
      <c r="AZ139" s="15">
        <v>-0.13686499999999999</v>
      </c>
      <c r="BA139" s="15">
        <v>-1.3075460000000001</v>
      </c>
      <c r="BB139" s="15">
        <v>-2.0707979999999999</v>
      </c>
      <c r="BC139" s="15">
        <v>-1.822756</v>
      </c>
      <c r="BD139" s="15">
        <v>-2.5051389999999998</v>
      </c>
      <c r="BE139" s="15">
        <v>1.5647690000000001</v>
      </c>
      <c r="BF139" s="15">
        <v>1.798063</v>
      </c>
      <c r="BG139" s="15">
        <v>1.3804879999999999</v>
      </c>
      <c r="BH139" s="15">
        <v>0.83446500000000001</v>
      </c>
      <c r="BI139" s="15">
        <v>-1.7091879999999999</v>
      </c>
      <c r="BJ139" s="15">
        <v>-2.2530320000000001</v>
      </c>
      <c r="BK139" s="15">
        <v>-4.1457189999999997</v>
      </c>
      <c r="BL139" s="15">
        <v>-3.5336189999999998</v>
      </c>
      <c r="BM139" s="15">
        <v>-2.3199700000000001</v>
      </c>
      <c r="BN139" s="15">
        <v>0.55640900000000004</v>
      </c>
      <c r="BO139" s="15">
        <v>0.56373700000000004</v>
      </c>
      <c r="BP139" s="15">
        <v>0.521563</v>
      </c>
      <c r="BQ139" s="15">
        <v>0.521563</v>
      </c>
      <c r="BR139" s="15">
        <v>0.521563</v>
      </c>
      <c r="BS139" s="15">
        <v>0.521563</v>
      </c>
      <c r="BT139" s="15">
        <v>0.521563</v>
      </c>
      <c r="BU139" s="15">
        <v>0.521563</v>
      </c>
      <c r="BV139" s="15">
        <v>0.521563</v>
      </c>
      <c r="BW139" s="15">
        <v>0.521563</v>
      </c>
      <c r="BX139" s="15">
        <v>0.521563</v>
      </c>
      <c r="BY139" s="15">
        <v>0.521563</v>
      </c>
      <c r="BZ139" s="15">
        <v>0.521563</v>
      </c>
      <c r="CA139" s="15">
        <v>0.521563</v>
      </c>
      <c r="CB139" s="15">
        <v>0.521563</v>
      </c>
      <c r="CC139" s="15"/>
      <c r="CD139" s="15"/>
      <c r="CE139" s="15"/>
      <c r="CF139" s="15"/>
      <c r="CG139" s="15"/>
      <c r="CH139" s="15"/>
      <c r="CI139" s="15"/>
      <c r="CJ139" s="15"/>
      <c r="CK139" s="15"/>
      <c r="CL139" s="15"/>
      <c r="CM139" s="15"/>
      <c r="CN139" s="15"/>
      <c r="CO139" s="15"/>
      <c r="CP139" s="15"/>
      <c r="CQ139" s="15"/>
      <c r="CR139" s="15"/>
      <c r="CS139" s="15"/>
      <c r="CT139" s="15"/>
      <c r="CU139" s="15"/>
      <c r="CV139" s="15"/>
      <c r="CW139" s="15"/>
      <c r="CX139" s="15"/>
      <c r="CY139" s="15"/>
      <c r="CZ139" s="15"/>
      <c r="DA139" s="15"/>
      <c r="DB139" s="15"/>
      <c r="DC139" s="15"/>
      <c r="DD139" s="15"/>
      <c r="DE139" s="15"/>
      <c r="DF139" s="15"/>
      <c r="DG139" s="15"/>
      <c r="DH139" s="15"/>
      <c r="DI139" s="15"/>
      <c r="DJ139" s="15"/>
      <c r="DK139" s="15"/>
      <c r="DL139" s="15"/>
      <c r="DM139" s="15"/>
      <c r="DN139" s="15"/>
      <c r="DO139" s="15"/>
      <c r="DP139" s="15"/>
      <c r="DQ139" s="15"/>
      <c r="DR139" s="15"/>
      <c r="DS139" s="15"/>
      <c r="DT139" s="15"/>
      <c r="DU139" s="15"/>
      <c r="DV139" s="15"/>
      <c r="DW139" s="15"/>
      <c r="DX139" s="15"/>
      <c r="DY139" s="15"/>
      <c r="DZ139" s="15"/>
      <c r="EA139" s="15"/>
      <c r="EB139" s="15"/>
      <c r="EC139" s="15"/>
      <c r="ED139" s="15"/>
      <c r="EE139" s="15"/>
      <c r="EF139" s="15"/>
      <c r="EG139" s="15"/>
      <c r="EH139" s="15"/>
      <c r="EI139" s="15"/>
      <c r="EJ139" s="15"/>
      <c r="EK139" s="15"/>
      <c r="EL139" s="15"/>
      <c r="EM139" s="15"/>
      <c r="EN139" s="15"/>
      <c r="EO139" s="15"/>
      <c r="EP139" s="15"/>
      <c r="EQ139" s="15"/>
      <c r="ER139" s="15"/>
      <c r="ES139" s="15"/>
      <c r="ET139" s="15"/>
      <c r="EU139" s="15"/>
      <c r="EV139" s="15"/>
      <c r="EW139" s="15"/>
      <c r="EX139" s="15"/>
      <c r="EY139" s="15"/>
      <c r="EZ139" s="15"/>
      <c r="FA139" s="15"/>
      <c r="FB139" s="15"/>
      <c r="FC139" s="15"/>
      <c r="FD139" s="15"/>
      <c r="FE139" s="15"/>
      <c r="FF139" s="15"/>
      <c r="FG139" s="15"/>
      <c r="FH139" s="15"/>
      <c r="FI139" s="15"/>
      <c r="FJ139" s="15"/>
      <c r="FK139" s="15"/>
      <c r="FL139" s="15"/>
      <c r="FM139" s="15"/>
      <c r="FN139" s="15"/>
      <c r="FO139" s="15"/>
      <c r="FP139" s="15"/>
      <c r="FQ139" s="15"/>
      <c r="FR139" s="15"/>
      <c r="FS139" s="15"/>
      <c r="FT139" s="15"/>
      <c r="FU139" s="15"/>
      <c r="FV139" s="15"/>
      <c r="FW139" s="15"/>
      <c r="FX139" s="15"/>
      <c r="FY139" s="15"/>
      <c r="FZ139" s="15"/>
      <c r="GA139" s="15"/>
      <c r="GB139" s="15"/>
      <c r="GC139" s="15"/>
      <c r="GD139" s="15"/>
      <c r="GE139" s="15"/>
      <c r="GF139" s="15"/>
      <c r="GG139" s="15"/>
      <c r="GH139" s="15"/>
      <c r="GI139" s="15"/>
      <c r="GJ139" s="15"/>
      <c r="GK139" s="15"/>
      <c r="GL139" s="15"/>
      <c r="GM139" s="15"/>
      <c r="GN139" s="15"/>
      <c r="GO139" s="15"/>
      <c r="GP139" s="15"/>
      <c r="GQ139" s="15"/>
      <c r="GR139" s="15"/>
      <c r="GS139" s="15"/>
      <c r="GT139" s="15"/>
      <c r="GU139" s="15"/>
      <c r="GV139" s="15"/>
      <c r="GW139" s="15"/>
      <c r="GX139" s="15"/>
      <c r="GY139" s="15"/>
      <c r="GZ139" s="15"/>
      <c r="HA139" s="15"/>
      <c r="HB139" s="15"/>
      <c r="HC139" s="15"/>
      <c r="HD139" s="15"/>
      <c r="HE139" s="15"/>
      <c r="HF139" s="15"/>
      <c r="HG139" s="15"/>
      <c r="HH139" s="15"/>
      <c r="HI139" s="15"/>
      <c r="HJ139" s="15"/>
      <c r="HK139" s="15"/>
      <c r="HL139" s="15"/>
      <c r="HM139" s="15"/>
      <c r="HN139" s="15"/>
      <c r="HO139" s="15"/>
      <c r="HP139" s="15"/>
      <c r="HQ139" s="15"/>
      <c r="HR139" s="15"/>
      <c r="HS139" s="15"/>
      <c r="HT139" s="15"/>
      <c r="HU139" s="15"/>
      <c r="HV139" s="15"/>
      <c r="HW139" s="15"/>
      <c r="HX139" s="15"/>
      <c r="HY139" s="15"/>
    </row>
    <row r="140" spans="1:233">
      <c r="A140" s="15">
        <v>-2.8751859999999998</v>
      </c>
      <c r="B140" s="15">
        <v>-2.5468130000000002</v>
      </c>
      <c r="C140" s="15">
        <v>-2.0072049999999999</v>
      </c>
      <c r="D140" s="15">
        <v>-3.13693</v>
      </c>
      <c r="E140" s="15">
        <v>-3.346873</v>
      </c>
      <c r="F140" s="15">
        <v>-5.1383590000000003</v>
      </c>
      <c r="G140" s="15">
        <v>-6.1744750000000002</v>
      </c>
      <c r="H140" s="15">
        <v>-9.8367120000000003</v>
      </c>
      <c r="I140" s="15">
        <v>-8.7558279999999993</v>
      </c>
      <c r="J140" s="15">
        <v>-8.1903760000000005</v>
      </c>
      <c r="K140" s="15">
        <v>-6.9659409999999999</v>
      </c>
      <c r="L140" s="15">
        <v>-1.8342130000000001</v>
      </c>
      <c r="M140" s="15">
        <v>-1.132112</v>
      </c>
      <c r="N140" s="15">
        <v>-3.1016370000000002</v>
      </c>
      <c r="O140" s="15">
        <v>0.10685699999999999</v>
      </c>
      <c r="P140" s="15">
        <v>-0.84738500000000005</v>
      </c>
      <c r="Q140" s="15">
        <v>-0.48509400000000003</v>
      </c>
      <c r="R140" s="15">
        <v>-0.99357700000000004</v>
      </c>
      <c r="S140" s="15">
        <v>-0.50151500000000004</v>
      </c>
      <c r="T140" s="15">
        <v>4.231528</v>
      </c>
      <c r="U140" s="15">
        <v>5.3361169999999998</v>
      </c>
      <c r="V140" s="15">
        <v>6.5288120000000003</v>
      </c>
      <c r="W140" s="15">
        <v>5.2866879999999998</v>
      </c>
      <c r="X140" s="15">
        <v>4.3202749999999996</v>
      </c>
      <c r="Y140" s="15">
        <v>6.7945599999999997</v>
      </c>
      <c r="Z140" s="15">
        <v>3.3389690000000001</v>
      </c>
      <c r="AA140" s="15">
        <v>1.64263</v>
      </c>
      <c r="AB140" s="15">
        <v>-2.2542330000000002</v>
      </c>
      <c r="AC140" s="15">
        <v>-6.1836960000000003</v>
      </c>
      <c r="AD140" s="15">
        <v>-7.0204510000000004</v>
      </c>
      <c r="AE140" s="15">
        <v>-10.797006</v>
      </c>
      <c r="AF140" s="15">
        <v>-12.08198</v>
      </c>
      <c r="AG140" s="15">
        <v>-8.0444870000000002</v>
      </c>
      <c r="AH140" s="15">
        <v>-7.9082270000000001</v>
      </c>
      <c r="AI140" s="15">
        <v>-8.6373219999999993</v>
      </c>
      <c r="AJ140" s="15">
        <v>-10.719276000000001</v>
      </c>
      <c r="AK140" s="15">
        <v>-12.350258</v>
      </c>
      <c r="AL140" s="15">
        <v>-14.609970000000001</v>
      </c>
      <c r="AM140" s="15">
        <v>-14.697101999999999</v>
      </c>
      <c r="AN140" s="15">
        <v>-14.542163</v>
      </c>
      <c r="AO140" s="15">
        <v>-8.1066160000000007</v>
      </c>
      <c r="AP140" s="15">
        <v>-8.8320889999999999</v>
      </c>
      <c r="AQ140" s="15">
        <v>-9.5683319999999998</v>
      </c>
      <c r="AR140" s="15">
        <v>-6.7109870000000003</v>
      </c>
      <c r="AS140" s="15">
        <v>-8.8888320000000007</v>
      </c>
      <c r="AT140" s="15">
        <v>-7.9378219999999997</v>
      </c>
      <c r="AU140" s="15">
        <v>-5.6305259999999997</v>
      </c>
      <c r="AV140" s="15">
        <v>-5.6621189999999997</v>
      </c>
      <c r="AW140" s="15">
        <v>-6.9848179999999997</v>
      </c>
      <c r="AX140" s="15">
        <v>-5.9039849999999996</v>
      </c>
      <c r="AY140" s="15">
        <v>-4.6806349999999997</v>
      </c>
      <c r="AZ140" s="15">
        <v>-6.4646480000000004</v>
      </c>
      <c r="BA140" s="15">
        <v>-2.856147</v>
      </c>
      <c r="BB140" s="15">
        <v>-5.3097630000000002</v>
      </c>
      <c r="BC140" s="15">
        <v>-3.8970400000000001</v>
      </c>
      <c r="BD140" s="15">
        <v>-2.404236</v>
      </c>
      <c r="BE140" s="15">
        <v>-1.2306649999999999</v>
      </c>
      <c r="BF140" s="15">
        <v>3.0098289999999999</v>
      </c>
      <c r="BG140" s="15">
        <v>-1.5962209999999999</v>
      </c>
      <c r="BH140" s="15">
        <v>-6.3289910000000003</v>
      </c>
      <c r="BI140" s="15">
        <v>-6.3907610000000004</v>
      </c>
      <c r="BJ140" s="15">
        <v>-9.0516769999999998</v>
      </c>
      <c r="BK140" s="15">
        <v>-8.8572839999999999</v>
      </c>
      <c r="BL140" s="15">
        <v>-6.1535909999999996</v>
      </c>
      <c r="BM140" s="15">
        <v>-2.712996</v>
      </c>
      <c r="BN140" s="15">
        <v>-4.2002430000000004</v>
      </c>
      <c r="BO140" s="15">
        <v>-4.1136559999999998</v>
      </c>
      <c r="BP140" s="15">
        <v>-3.1521180000000002</v>
      </c>
      <c r="BQ140" s="15">
        <v>-3.1521180000000002</v>
      </c>
      <c r="BR140" s="15">
        <v>-3.1521180000000002</v>
      </c>
      <c r="BS140" s="15">
        <v>-3.1521180000000002</v>
      </c>
      <c r="BT140" s="15">
        <v>-3.1521180000000002</v>
      </c>
      <c r="BU140" s="15">
        <v>-3.1521180000000002</v>
      </c>
      <c r="BV140" s="15">
        <v>-3.1521180000000002</v>
      </c>
      <c r="BW140" s="15">
        <v>-3.1521180000000002</v>
      </c>
      <c r="BX140" s="15">
        <v>-3.1521180000000002</v>
      </c>
      <c r="BY140" s="15">
        <v>-3.1521180000000002</v>
      </c>
      <c r="BZ140" s="15">
        <v>-3.1521180000000002</v>
      </c>
      <c r="CA140" s="15">
        <v>-3.1521180000000002</v>
      </c>
      <c r="CB140" s="15">
        <v>-3.1521180000000002</v>
      </c>
      <c r="CC140" s="15"/>
      <c r="CD140" s="15"/>
      <c r="CE140" s="15"/>
      <c r="CF140" s="15"/>
      <c r="CG140" s="15"/>
      <c r="CH140" s="15"/>
      <c r="CI140" s="15"/>
      <c r="CJ140" s="15"/>
      <c r="CK140" s="15"/>
      <c r="CL140" s="15"/>
      <c r="CM140" s="15"/>
      <c r="CN140" s="15"/>
      <c r="CO140" s="15"/>
      <c r="CP140" s="15"/>
      <c r="CQ140" s="15"/>
      <c r="CR140" s="15"/>
      <c r="CS140" s="15"/>
      <c r="CT140" s="15"/>
      <c r="CU140" s="15"/>
      <c r="CV140" s="15"/>
      <c r="CW140" s="15"/>
      <c r="CX140" s="15"/>
      <c r="CY140" s="15"/>
      <c r="CZ140" s="15"/>
      <c r="DA140" s="15"/>
      <c r="DB140" s="15"/>
      <c r="DC140" s="15"/>
      <c r="DD140" s="15"/>
      <c r="DE140" s="15"/>
      <c r="DF140" s="15"/>
      <c r="DG140" s="15"/>
      <c r="DH140" s="15"/>
      <c r="DI140" s="15"/>
      <c r="DJ140" s="15"/>
      <c r="DK140" s="15"/>
      <c r="DL140" s="15"/>
      <c r="DM140" s="15"/>
      <c r="DN140" s="15"/>
      <c r="DO140" s="15"/>
      <c r="DP140" s="15"/>
      <c r="DQ140" s="15"/>
      <c r="DR140" s="15"/>
      <c r="DS140" s="15"/>
      <c r="DT140" s="15"/>
      <c r="DU140" s="15"/>
      <c r="DV140" s="15"/>
      <c r="DW140" s="15"/>
      <c r="DX140" s="15"/>
      <c r="DY140" s="15"/>
      <c r="DZ140" s="15"/>
      <c r="EA140" s="15"/>
      <c r="EB140" s="15"/>
      <c r="EC140" s="15"/>
      <c r="ED140" s="15"/>
      <c r="EE140" s="15"/>
      <c r="EF140" s="15"/>
      <c r="EG140" s="15"/>
      <c r="EH140" s="15"/>
      <c r="EI140" s="15"/>
      <c r="EJ140" s="15"/>
      <c r="EK140" s="15"/>
      <c r="EL140" s="15"/>
      <c r="EM140" s="15"/>
      <c r="EN140" s="15"/>
      <c r="EO140" s="15"/>
      <c r="EP140" s="15"/>
      <c r="EQ140" s="15"/>
      <c r="ER140" s="15"/>
      <c r="ES140" s="15"/>
      <c r="ET140" s="15"/>
      <c r="EU140" s="15"/>
      <c r="EV140" s="15"/>
      <c r="EW140" s="15"/>
      <c r="EX140" s="15"/>
      <c r="EY140" s="15"/>
      <c r="EZ140" s="15"/>
      <c r="FA140" s="15"/>
      <c r="FB140" s="15"/>
      <c r="FC140" s="15"/>
      <c r="FD140" s="15"/>
      <c r="FE140" s="15"/>
      <c r="FF140" s="15"/>
      <c r="FG140" s="15"/>
      <c r="FH140" s="15"/>
      <c r="FI140" s="15"/>
      <c r="FJ140" s="15"/>
      <c r="FK140" s="15"/>
      <c r="FL140" s="15"/>
      <c r="FM140" s="15"/>
      <c r="FN140" s="15"/>
      <c r="FO140" s="15"/>
      <c r="FP140" s="15"/>
      <c r="FQ140" s="15"/>
      <c r="FR140" s="15"/>
      <c r="FS140" s="15"/>
      <c r="FT140" s="15"/>
      <c r="FU140" s="15"/>
      <c r="FV140" s="15"/>
      <c r="FW140" s="15"/>
      <c r="FX140" s="15"/>
      <c r="FY140" s="15"/>
      <c r="FZ140" s="15"/>
      <c r="GA140" s="15"/>
      <c r="GB140" s="15"/>
      <c r="GC140" s="15"/>
      <c r="GD140" s="15"/>
      <c r="GE140" s="15"/>
      <c r="GF140" s="15"/>
      <c r="GG140" s="15"/>
      <c r="GH140" s="15"/>
      <c r="GI140" s="15"/>
      <c r="GJ140" s="15"/>
      <c r="GK140" s="15"/>
      <c r="GL140" s="15"/>
      <c r="GM140" s="15"/>
      <c r="GN140" s="15"/>
      <c r="GO140" s="15"/>
      <c r="GP140" s="15"/>
      <c r="GQ140" s="15"/>
      <c r="GR140" s="15"/>
      <c r="GS140" s="15"/>
      <c r="GT140" s="15"/>
      <c r="GU140" s="15"/>
      <c r="GV140" s="15"/>
      <c r="GW140" s="15"/>
      <c r="GX140" s="15"/>
      <c r="GY140" s="15"/>
      <c r="GZ140" s="15"/>
      <c r="HA140" s="15"/>
      <c r="HB140" s="15"/>
      <c r="HC140" s="15"/>
      <c r="HD140" s="15"/>
      <c r="HE140" s="15"/>
      <c r="HF140" s="15"/>
      <c r="HG140" s="15"/>
      <c r="HH140" s="15"/>
      <c r="HI140" s="15"/>
      <c r="HJ140" s="15"/>
      <c r="HK140" s="15"/>
      <c r="HL140" s="15"/>
      <c r="HM140" s="15"/>
      <c r="HN140" s="15"/>
      <c r="HO140" s="15"/>
      <c r="HP140" s="15"/>
      <c r="HQ140" s="15"/>
      <c r="HR140" s="15"/>
      <c r="HS140" s="15"/>
      <c r="HT140" s="15"/>
      <c r="HU140" s="15"/>
      <c r="HV140" s="15"/>
      <c r="HW140" s="15"/>
      <c r="HX140" s="15"/>
      <c r="HY140" s="15"/>
    </row>
    <row r="141" spans="1:233">
      <c r="A141" s="15">
        <v>-1.8281350000000001</v>
      </c>
      <c r="B141" s="15">
        <v>-2.5774300000000001</v>
      </c>
      <c r="C141" s="15">
        <v>-2.7897259999999999</v>
      </c>
      <c r="D141" s="15">
        <v>-2.1871450000000001</v>
      </c>
      <c r="E141" s="15">
        <v>0.70702299999999996</v>
      </c>
      <c r="F141" s="15">
        <v>5.3339999999999999E-2</v>
      </c>
      <c r="G141" s="15">
        <v>2.6629290000000001</v>
      </c>
      <c r="H141" s="15">
        <v>5.3166250000000002</v>
      </c>
      <c r="I141" s="15">
        <v>4.7648900000000003</v>
      </c>
      <c r="J141" s="15">
        <v>4.9112669999999996</v>
      </c>
      <c r="K141" s="15">
        <v>2.015441</v>
      </c>
      <c r="L141" s="15">
        <v>1.282213</v>
      </c>
      <c r="M141" s="15">
        <v>2.3137120000000002</v>
      </c>
      <c r="N141" s="15">
        <v>7.262664</v>
      </c>
      <c r="O141" s="15">
        <v>5.9626099999999997</v>
      </c>
      <c r="P141" s="15">
        <v>5.8831449999999998</v>
      </c>
      <c r="Q141" s="15">
        <v>6.211678</v>
      </c>
      <c r="R141" s="15">
        <v>6.2737949999999998</v>
      </c>
      <c r="S141" s="15">
        <v>6.5462600000000002</v>
      </c>
      <c r="T141" s="15">
        <v>5.1605990000000004</v>
      </c>
      <c r="U141" s="15">
        <v>4.8864710000000002</v>
      </c>
      <c r="V141" s="15">
        <v>3.0294110000000001</v>
      </c>
      <c r="W141" s="15">
        <v>-0.19536800000000001</v>
      </c>
      <c r="X141" s="15">
        <v>-0.79893599999999998</v>
      </c>
      <c r="Y141" s="15">
        <v>2.1566830000000001</v>
      </c>
      <c r="Z141" s="15">
        <v>-0.721244</v>
      </c>
      <c r="AA141" s="15">
        <v>-2.0107089999999999</v>
      </c>
      <c r="AB141" s="15">
        <v>-1.0074179999999999</v>
      </c>
      <c r="AC141" s="15">
        <v>-2.2534830000000001</v>
      </c>
      <c r="AD141" s="15">
        <v>-2.7991959999999998</v>
      </c>
      <c r="AE141" s="15">
        <v>-1.9993920000000001</v>
      </c>
      <c r="AF141" s="15">
        <v>-0.57604</v>
      </c>
      <c r="AG141" s="15">
        <v>-1.5798970000000001</v>
      </c>
      <c r="AH141" s="15">
        <v>0.390179</v>
      </c>
      <c r="AI141" s="15">
        <v>3.023663</v>
      </c>
      <c r="AJ141" s="15">
        <v>3.8797649999999999</v>
      </c>
      <c r="AK141" s="15">
        <v>3.840808</v>
      </c>
      <c r="AL141" s="15">
        <v>1.8005580000000001</v>
      </c>
      <c r="AM141" s="15">
        <v>0.74507400000000001</v>
      </c>
      <c r="AN141" s="15">
        <v>2.7266970000000001</v>
      </c>
      <c r="AO141" s="15">
        <v>2.5280459999999998</v>
      </c>
      <c r="AP141" s="15">
        <v>0.497726</v>
      </c>
      <c r="AQ141" s="15">
        <v>-3.0164339999999998</v>
      </c>
      <c r="AR141" s="15">
        <v>-4.3175369999999997</v>
      </c>
      <c r="AS141" s="15">
        <v>-4.4178179999999996</v>
      </c>
      <c r="AT141" s="15">
        <v>-5.8374030000000001</v>
      </c>
      <c r="AU141" s="15">
        <v>-1.455554</v>
      </c>
      <c r="AV141" s="15">
        <v>-1.8180890000000001</v>
      </c>
      <c r="AW141" s="15">
        <v>-2.5333060000000001</v>
      </c>
      <c r="AX141" s="15">
        <v>-0.21467900000000001</v>
      </c>
      <c r="AY141" s="15">
        <v>2.18933</v>
      </c>
      <c r="AZ141" s="15">
        <v>1.1041399999999999</v>
      </c>
      <c r="BA141" s="15">
        <v>2.2196639999999999</v>
      </c>
      <c r="BB141" s="15">
        <v>3.3050090000000001</v>
      </c>
      <c r="BC141" s="15">
        <v>2.7876099999999999</v>
      </c>
      <c r="BD141" s="15">
        <v>7.2862869999999997</v>
      </c>
      <c r="BE141" s="15">
        <v>9.1112269999999995</v>
      </c>
      <c r="BF141" s="15">
        <v>7.8653500000000003</v>
      </c>
      <c r="BG141" s="15">
        <v>4.9684749999999998</v>
      </c>
      <c r="BH141" s="15">
        <v>4.125597</v>
      </c>
      <c r="BI141" s="15">
        <v>6.0381369999999999</v>
      </c>
      <c r="BJ141" s="15">
        <v>6.1272570000000002</v>
      </c>
      <c r="BK141" s="15">
        <v>8.2453959999999995</v>
      </c>
      <c r="BL141" s="15">
        <v>7.1784819999999998</v>
      </c>
      <c r="BM141" s="15">
        <v>5.2845880000000003</v>
      </c>
      <c r="BN141" s="15">
        <v>7.4917009999999999</v>
      </c>
      <c r="BO141" s="15">
        <v>7.7606809999999999</v>
      </c>
      <c r="BP141" s="15">
        <v>8.4161099999999998</v>
      </c>
      <c r="BQ141" s="15">
        <v>8.4161099999999998</v>
      </c>
      <c r="BR141" s="15">
        <v>8.4161099999999998</v>
      </c>
      <c r="BS141" s="15">
        <v>8.4161099999999998</v>
      </c>
      <c r="BT141" s="15">
        <v>8.4161099999999998</v>
      </c>
      <c r="BU141" s="15">
        <v>8.4161099999999998</v>
      </c>
      <c r="BV141" s="15">
        <v>8.4161099999999998</v>
      </c>
      <c r="BW141" s="15">
        <v>8.4161099999999998</v>
      </c>
      <c r="BX141" s="15">
        <v>8.4161099999999998</v>
      </c>
      <c r="BY141" s="15">
        <v>8.4161099999999998</v>
      </c>
      <c r="BZ141" s="15">
        <v>8.4161099999999998</v>
      </c>
      <c r="CA141" s="15">
        <v>8.4161099999999998</v>
      </c>
      <c r="CB141" s="15">
        <v>8.4161099999999998</v>
      </c>
      <c r="CC141" s="15"/>
      <c r="CD141" s="15"/>
      <c r="CE141" s="15"/>
      <c r="CF141" s="15"/>
      <c r="CG141" s="15"/>
      <c r="CH141" s="15"/>
      <c r="CI141" s="15"/>
      <c r="CJ141" s="15"/>
      <c r="CK141" s="15"/>
      <c r="CL141" s="15"/>
      <c r="CM141" s="15"/>
      <c r="CN141" s="15"/>
      <c r="CO141" s="15"/>
      <c r="CP141" s="15"/>
      <c r="CQ141" s="15"/>
      <c r="CR141" s="15"/>
      <c r="CS141" s="15"/>
      <c r="CT141" s="15"/>
      <c r="CU141" s="15"/>
      <c r="CV141" s="15"/>
      <c r="CW141" s="15"/>
      <c r="CX141" s="15"/>
      <c r="CY141" s="15"/>
      <c r="CZ141" s="15"/>
      <c r="DA141" s="15"/>
      <c r="DB141" s="15"/>
      <c r="DC141" s="15"/>
      <c r="DD141" s="15"/>
      <c r="DE141" s="15"/>
      <c r="DF141" s="15"/>
      <c r="DG141" s="15"/>
      <c r="DH141" s="15"/>
      <c r="DI141" s="15"/>
      <c r="DJ141" s="15"/>
      <c r="DK141" s="15"/>
      <c r="DL141" s="15"/>
      <c r="DM141" s="15"/>
      <c r="DN141" s="15"/>
      <c r="DO141" s="15"/>
      <c r="DP141" s="15"/>
      <c r="DQ141" s="15"/>
      <c r="DR141" s="15"/>
      <c r="DS141" s="15"/>
      <c r="DT141" s="15"/>
      <c r="DU141" s="15"/>
      <c r="DV141" s="15"/>
      <c r="DW141" s="15"/>
      <c r="DX141" s="15"/>
      <c r="DY141" s="15"/>
      <c r="DZ141" s="15"/>
      <c r="EA141" s="15"/>
      <c r="EB141" s="15"/>
      <c r="EC141" s="15"/>
      <c r="ED141" s="15"/>
      <c r="EE141" s="15"/>
      <c r="EF141" s="15"/>
      <c r="EG141" s="15"/>
      <c r="EH141" s="15"/>
      <c r="EI141" s="15"/>
      <c r="EJ141" s="15"/>
      <c r="EK141" s="15"/>
      <c r="EL141" s="15"/>
      <c r="EM141" s="15"/>
      <c r="EN141" s="15"/>
      <c r="EO141" s="15"/>
      <c r="EP141" s="15"/>
      <c r="EQ141" s="15"/>
      <c r="ER141" s="15"/>
      <c r="ES141" s="15"/>
      <c r="ET141" s="15"/>
      <c r="EU141" s="15"/>
      <c r="EV141" s="15"/>
      <c r="EW141" s="15"/>
      <c r="EX141" s="15"/>
      <c r="EY141" s="15"/>
      <c r="EZ141" s="15"/>
      <c r="FA141" s="15"/>
      <c r="FB141" s="15"/>
      <c r="FC141" s="15"/>
      <c r="FD141" s="15"/>
      <c r="FE141" s="15"/>
      <c r="FF141" s="15"/>
      <c r="FG141" s="15"/>
      <c r="FH141" s="15"/>
      <c r="FI141" s="15"/>
      <c r="FJ141" s="15"/>
      <c r="FK141" s="15"/>
      <c r="FL141" s="15"/>
      <c r="FM141" s="15"/>
      <c r="FN141" s="15"/>
      <c r="FO141" s="15"/>
      <c r="FP141" s="15"/>
      <c r="FQ141" s="15"/>
      <c r="FR141" s="15"/>
      <c r="FS141" s="15"/>
      <c r="FT141" s="15"/>
      <c r="FU141" s="15"/>
      <c r="FV141" s="15"/>
      <c r="FW141" s="15"/>
      <c r="FX141" s="15"/>
      <c r="FY141" s="15"/>
      <c r="FZ141" s="15"/>
      <c r="GA141" s="15"/>
      <c r="GB141" s="15"/>
      <c r="GC141" s="15"/>
      <c r="GD141" s="15"/>
      <c r="GE141" s="15"/>
      <c r="GF141" s="15"/>
      <c r="GG141" s="15"/>
      <c r="GH141" s="15"/>
      <c r="GI141" s="15"/>
      <c r="GJ141" s="15"/>
      <c r="GK141" s="15"/>
      <c r="GL141" s="15"/>
      <c r="GM141" s="15"/>
      <c r="GN141" s="15"/>
      <c r="GO141" s="15"/>
      <c r="GP141" s="15"/>
      <c r="GQ141" s="15"/>
      <c r="GR141" s="15"/>
      <c r="GS141" s="15"/>
      <c r="GT141" s="15"/>
      <c r="GU141" s="15"/>
      <c r="GV141" s="15"/>
      <c r="GW141" s="15"/>
      <c r="GX141" s="15"/>
      <c r="GY141" s="15"/>
      <c r="GZ141" s="15"/>
      <c r="HA141" s="15"/>
      <c r="HB141" s="15"/>
      <c r="HC141" s="15"/>
      <c r="HD141" s="15"/>
      <c r="HE141" s="15"/>
      <c r="HF141" s="15"/>
      <c r="HG141" s="15"/>
      <c r="HH141" s="15"/>
      <c r="HI141" s="15"/>
      <c r="HJ141" s="15"/>
      <c r="HK141" s="15"/>
      <c r="HL141" s="15"/>
      <c r="HM141" s="15"/>
      <c r="HN141" s="15"/>
      <c r="HO141" s="15"/>
      <c r="HP141" s="15"/>
      <c r="HQ141" s="15"/>
      <c r="HR141" s="15"/>
      <c r="HS141" s="15"/>
      <c r="HT141" s="15"/>
      <c r="HU141" s="15"/>
      <c r="HV141" s="15"/>
      <c r="HW141" s="15"/>
      <c r="HX141" s="15"/>
      <c r="HY141" s="15"/>
    </row>
    <row r="142" spans="1:233">
      <c r="A142" s="15">
        <v>-4.2997139999999998</v>
      </c>
      <c r="B142" s="15">
        <v>-0.91455299999999995</v>
      </c>
      <c r="C142" s="15">
        <v>-5.3127430000000002</v>
      </c>
      <c r="D142" s="15">
        <v>-4.340306</v>
      </c>
      <c r="E142" s="15">
        <v>-6.5037950000000002</v>
      </c>
      <c r="F142" s="15">
        <v>-6.4238759999999999</v>
      </c>
      <c r="G142" s="15">
        <v>-4.0731570000000001</v>
      </c>
      <c r="H142" s="15">
        <v>-5.5285760000000002</v>
      </c>
      <c r="I142" s="15">
        <v>-3.427937</v>
      </c>
      <c r="J142" s="15">
        <v>-1.943954</v>
      </c>
      <c r="K142" s="15">
        <v>-1.476356</v>
      </c>
      <c r="L142" s="15">
        <v>-2.2209370000000002</v>
      </c>
      <c r="M142" s="15">
        <v>-4.3757739999999998</v>
      </c>
      <c r="N142" s="15">
        <v>-3.3135699999999999</v>
      </c>
      <c r="O142" s="15">
        <v>-3.3073730000000001</v>
      </c>
      <c r="P142" s="15">
        <v>-2.3190019999999998</v>
      </c>
      <c r="Q142" s="15">
        <v>0.77206600000000003</v>
      </c>
      <c r="R142" s="15">
        <v>1.859297</v>
      </c>
      <c r="S142" s="15">
        <v>0.43858599999999998</v>
      </c>
      <c r="T142" s="15">
        <v>3.5482529999999999</v>
      </c>
      <c r="U142" s="15">
        <v>2.3764460000000001</v>
      </c>
      <c r="V142" s="15">
        <v>1.3893979999999999</v>
      </c>
      <c r="W142" s="15">
        <v>-3.2918980000000002</v>
      </c>
      <c r="X142" s="15">
        <v>-0.68541099999999999</v>
      </c>
      <c r="Y142" s="15">
        <v>-1.0978540000000001</v>
      </c>
      <c r="Z142" s="15">
        <v>-1.9031039999999999</v>
      </c>
      <c r="AA142" s="15">
        <v>-3.0689820000000001</v>
      </c>
      <c r="AB142" s="15">
        <v>-7.3717040000000003</v>
      </c>
      <c r="AC142" s="15">
        <v>-6.8469540000000002</v>
      </c>
      <c r="AD142" s="15">
        <v>-6.8861309999999998</v>
      </c>
      <c r="AE142" s="15">
        <v>-6.6761439999999999</v>
      </c>
      <c r="AF142" s="15">
        <v>-4.4379660000000003</v>
      </c>
      <c r="AG142" s="15">
        <v>-0.85744699999999996</v>
      </c>
      <c r="AH142" s="15">
        <v>0.186665</v>
      </c>
      <c r="AI142" s="15">
        <v>0.71708099999999997</v>
      </c>
      <c r="AJ142" s="15">
        <v>9.5669000000000004E-2</v>
      </c>
      <c r="AK142" s="15">
        <v>-2.4828220000000001</v>
      </c>
      <c r="AL142" s="15">
        <v>1.6117269999999999</v>
      </c>
      <c r="AM142" s="15">
        <v>0.39172299999999999</v>
      </c>
      <c r="AN142" s="15">
        <v>1.3604799999999999</v>
      </c>
      <c r="AO142" s="15">
        <v>2.0820310000000002</v>
      </c>
      <c r="AP142" s="15">
        <v>0.97079400000000005</v>
      </c>
      <c r="AQ142" s="15">
        <v>3.0984609999999999</v>
      </c>
      <c r="AR142" s="15">
        <v>8.3980139999999999</v>
      </c>
      <c r="AS142" s="15">
        <v>7.599094</v>
      </c>
      <c r="AT142" s="15">
        <v>6.7131959999999999</v>
      </c>
      <c r="AU142" s="15">
        <v>5.8110850000000003</v>
      </c>
      <c r="AV142" s="15">
        <v>5.0109789999999998</v>
      </c>
      <c r="AW142" s="15">
        <v>3.5212690000000002</v>
      </c>
      <c r="AX142" s="15">
        <v>3.6837089999999999</v>
      </c>
      <c r="AY142" s="15">
        <v>3.7504810000000002</v>
      </c>
      <c r="AZ142" s="15">
        <v>5.2836590000000001</v>
      </c>
      <c r="BA142" s="15">
        <v>6.4809700000000001</v>
      </c>
      <c r="BB142" s="15">
        <v>3.5012810000000001</v>
      </c>
      <c r="BC142" s="15">
        <v>1.422504</v>
      </c>
      <c r="BD142" s="15">
        <v>-2.5843780000000001</v>
      </c>
      <c r="BE142" s="15">
        <v>-4.1410629999999999</v>
      </c>
      <c r="BF142" s="15">
        <v>-1.7141729999999999</v>
      </c>
      <c r="BG142" s="15">
        <v>-1.6794910000000001</v>
      </c>
      <c r="BH142" s="15">
        <v>-3.717606</v>
      </c>
      <c r="BI142" s="15">
        <v>-1.920291</v>
      </c>
      <c r="BJ142" s="15">
        <v>-3.3528920000000002</v>
      </c>
      <c r="BK142" s="15">
        <v>-2.9758249999999999</v>
      </c>
      <c r="BL142" s="15">
        <v>3.1820499999999998</v>
      </c>
      <c r="BM142" s="15">
        <v>2.4422199999999998</v>
      </c>
      <c r="BN142" s="15">
        <v>4.3816620000000004</v>
      </c>
      <c r="BO142" s="15">
        <v>2.9865349999999999</v>
      </c>
      <c r="BP142" s="15">
        <v>2.5210029999999999</v>
      </c>
      <c r="BQ142" s="15">
        <v>2.5210029999999999</v>
      </c>
      <c r="BR142" s="15">
        <v>2.5210029999999999</v>
      </c>
      <c r="BS142" s="15">
        <v>2.5210029999999999</v>
      </c>
      <c r="BT142" s="15">
        <v>2.5210029999999999</v>
      </c>
      <c r="BU142" s="15">
        <v>2.5210029999999999</v>
      </c>
      <c r="BV142" s="15">
        <v>2.5210029999999999</v>
      </c>
      <c r="BW142" s="15">
        <v>2.5210029999999999</v>
      </c>
      <c r="BX142" s="15">
        <v>2.5210029999999999</v>
      </c>
      <c r="BY142" s="15">
        <v>2.5210029999999999</v>
      </c>
      <c r="BZ142" s="15">
        <v>2.5210029999999999</v>
      </c>
      <c r="CA142" s="15">
        <v>2.5210029999999999</v>
      </c>
      <c r="CB142" s="15">
        <v>2.5210029999999999</v>
      </c>
      <c r="CC142" s="15"/>
      <c r="CD142" s="15"/>
      <c r="CE142" s="15"/>
      <c r="CF142" s="15"/>
      <c r="CG142" s="15"/>
      <c r="CH142" s="15"/>
      <c r="CI142" s="15"/>
      <c r="CJ142" s="15"/>
      <c r="CK142" s="15"/>
      <c r="CL142" s="15"/>
      <c r="CM142" s="15"/>
      <c r="CN142" s="15"/>
      <c r="CO142" s="15"/>
      <c r="CP142" s="15"/>
      <c r="CQ142" s="15"/>
      <c r="CR142" s="15"/>
      <c r="CS142" s="15"/>
      <c r="CT142" s="15"/>
      <c r="CU142" s="15"/>
      <c r="CV142" s="15"/>
      <c r="CW142" s="15"/>
      <c r="CX142" s="15"/>
      <c r="CY142" s="15"/>
      <c r="CZ142" s="15"/>
      <c r="DA142" s="15"/>
      <c r="DB142" s="15"/>
      <c r="DC142" s="15"/>
      <c r="DD142" s="15"/>
      <c r="DE142" s="15"/>
      <c r="DF142" s="15"/>
      <c r="DG142" s="15"/>
      <c r="DH142" s="15"/>
      <c r="DI142" s="15"/>
      <c r="DJ142" s="15"/>
      <c r="DK142" s="15"/>
      <c r="DL142" s="15"/>
      <c r="DM142" s="15"/>
      <c r="DN142" s="15"/>
      <c r="DO142" s="15"/>
      <c r="DP142" s="15"/>
      <c r="DQ142" s="15"/>
      <c r="DR142" s="15"/>
      <c r="DS142" s="15"/>
      <c r="DT142" s="15"/>
      <c r="DU142" s="15"/>
      <c r="DV142" s="15"/>
      <c r="DW142" s="15"/>
      <c r="DX142" s="15"/>
      <c r="DY142" s="15"/>
      <c r="DZ142" s="15"/>
      <c r="EA142" s="15"/>
      <c r="EB142" s="15"/>
      <c r="EC142" s="15"/>
      <c r="ED142" s="15"/>
      <c r="EE142" s="15"/>
      <c r="EF142" s="15"/>
      <c r="EG142" s="15"/>
      <c r="EH142" s="15"/>
      <c r="EI142" s="15"/>
      <c r="EJ142" s="15"/>
      <c r="EK142" s="15"/>
      <c r="EL142" s="15"/>
      <c r="EM142" s="15"/>
      <c r="EN142" s="15"/>
      <c r="EO142" s="15"/>
      <c r="EP142" s="15"/>
      <c r="EQ142" s="15"/>
      <c r="ER142" s="15"/>
      <c r="ES142" s="15"/>
      <c r="ET142" s="15"/>
      <c r="EU142" s="15"/>
      <c r="EV142" s="15"/>
      <c r="EW142" s="15"/>
      <c r="EX142" s="15"/>
      <c r="EY142" s="15"/>
      <c r="EZ142" s="15"/>
      <c r="FA142" s="15"/>
      <c r="FB142" s="15"/>
      <c r="FC142" s="15"/>
      <c r="FD142" s="15"/>
      <c r="FE142" s="15"/>
      <c r="FF142" s="15"/>
      <c r="FG142" s="15"/>
      <c r="FH142" s="15"/>
      <c r="FI142" s="15"/>
      <c r="FJ142" s="15"/>
      <c r="FK142" s="15"/>
      <c r="FL142" s="15"/>
      <c r="FM142" s="15"/>
      <c r="FN142" s="15"/>
      <c r="FO142" s="15"/>
      <c r="FP142" s="15"/>
      <c r="FQ142" s="15"/>
      <c r="FR142" s="15"/>
      <c r="FS142" s="15"/>
      <c r="FT142" s="15"/>
      <c r="FU142" s="15"/>
      <c r="FV142" s="15"/>
      <c r="FW142" s="15"/>
      <c r="FX142" s="15"/>
      <c r="FY142" s="15"/>
      <c r="FZ142" s="15"/>
      <c r="GA142" s="15"/>
      <c r="GB142" s="15"/>
      <c r="GC142" s="15"/>
      <c r="GD142" s="15"/>
      <c r="GE142" s="15"/>
      <c r="GF142" s="15"/>
      <c r="GG142" s="15"/>
      <c r="GH142" s="15"/>
      <c r="GI142" s="15"/>
      <c r="GJ142" s="15"/>
      <c r="GK142" s="15"/>
      <c r="GL142" s="15"/>
      <c r="GM142" s="15"/>
      <c r="GN142" s="15"/>
      <c r="GO142" s="15"/>
      <c r="GP142" s="15"/>
      <c r="GQ142" s="15"/>
      <c r="GR142" s="15"/>
      <c r="GS142" s="15"/>
      <c r="GT142" s="15"/>
      <c r="GU142" s="15"/>
      <c r="GV142" s="15"/>
      <c r="GW142" s="15"/>
      <c r="GX142" s="15"/>
      <c r="GY142" s="15"/>
      <c r="GZ142" s="15"/>
      <c r="HA142" s="15"/>
      <c r="HB142" s="15"/>
      <c r="HC142" s="15"/>
      <c r="HD142" s="15"/>
      <c r="HE142" s="15"/>
      <c r="HF142" s="15"/>
      <c r="HG142" s="15"/>
      <c r="HH142" s="15"/>
      <c r="HI142" s="15"/>
      <c r="HJ142" s="15"/>
      <c r="HK142" s="15"/>
      <c r="HL142" s="15"/>
      <c r="HM142" s="15"/>
      <c r="HN142" s="15"/>
      <c r="HO142" s="15"/>
      <c r="HP142" s="15"/>
      <c r="HQ142" s="15"/>
      <c r="HR142" s="15"/>
      <c r="HS142" s="15"/>
      <c r="HT142" s="15"/>
      <c r="HU142" s="15"/>
      <c r="HV142" s="15"/>
      <c r="HW142" s="15"/>
      <c r="HX142" s="15"/>
      <c r="HY142" s="15"/>
    </row>
    <row r="143" spans="1:233">
      <c r="A143" s="15">
        <v>-3.166833</v>
      </c>
      <c r="B143" s="15">
        <v>-3.3119719999999999</v>
      </c>
      <c r="C143" s="15">
        <v>-4.0596040000000002</v>
      </c>
      <c r="D143" s="15">
        <v>-3.26553</v>
      </c>
      <c r="E143" s="15">
        <v>-2.4219439999999999</v>
      </c>
      <c r="F143" s="15">
        <v>-1.161235</v>
      </c>
      <c r="G143" s="15">
        <v>-1.1193169999999999</v>
      </c>
      <c r="H143" s="15">
        <v>-4.6911639999999997</v>
      </c>
      <c r="I143" s="15">
        <v>-3.2656269999999998</v>
      </c>
      <c r="J143" s="15">
        <v>-2.5369269999999999</v>
      </c>
      <c r="K143" s="15">
        <v>1.110328</v>
      </c>
      <c r="L143" s="15">
        <v>3.352033</v>
      </c>
      <c r="M143" s="15">
        <v>0.91219499999999998</v>
      </c>
      <c r="N143" s="15">
        <v>1.100366</v>
      </c>
      <c r="O143" s="15">
        <v>2.4782679999999999</v>
      </c>
      <c r="P143" s="15">
        <v>2.8579699999999999</v>
      </c>
      <c r="Q143" s="15">
        <v>0.46909899999999999</v>
      </c>
      <c r="R143" s="15">
        <v>1.506896</v>
      </c>
      <c r="S143" s="15">
        <v>2.482774</v>
      </c>
      <c r="T143" s="15">
        <v>-0.96409100000000003</v>
      </c>
      <c r="U143" s="15">
        <v>2.345844</v>
      </c>
      <c r="V143" s="15">
        <v>-0.204236</v>
      </c>
      <c r="W143" s="15">
        <v>-2.9173800000000001</v>
      </c>
      <c r="X143" s="15">
        <v>2.0967280000000001</v>
      </c>
      <c r="Y143" s="15">
        <v>2.4289450000000001</v>
      </c>
      <c r="Z143" s="15">
        <v>4.5468149999999996</v>
      </c>
      <c r="AA143" s="15">
        <v>0.631853</v>
      </c>
      <c r="AB143" s="15">
        <v>-1.5302709999999999</v>
      </c>
      <c r="AC143" s="15">
        <v>0.92500300000000002</v>
      </c>
      <c r="AD143" s="15">
        <v>2.925389</v>
      </c>
      <c r="AE143" s="15">
        <v>6.1510879999999997</v>
      </c>
      <c r="AF143" s="15">
        <v>1.5377559999999999</v>
      </c>
      <c r="AG143" s="15">
        <v>3.6791659999999999</v>
      </c>
      <c r="AH143" s="15">
        <v>5.8372640000000002</v>
      </c>
      <c r="AI143" s="15">
        <v>7.5879200000000004</v>
      </c>
      <c r="AJ143" s="15">
        <v>6.0871269999999997</v>
      </c>
      <c r="AK143" s="15">
        <v>8.2058180000000007</v>
      </c>
      <c r="AL143" s="15">
        <v>6.102112</v>
      </c>
      <c r="AM143" s="15">
        <v>3.8289029999999999</v>
      </c>
      <c r="AN143" s="15">
        <v>-0.46298699999999998</v>
      </c>
      <c r="AO143" s="15">
        <v>2.8652600000000001</v>
      </c>
      <c r="AP143" s="15">
        <v>1.49501</v>
      </c>
      <c r="AQ143" s="15">
        <v>3.7329430000000001</v>
      </c>
      <c r="AR143" s="15">
        <v>4.2113060000000004</v>
      </c>
      <c r="AS143" s="15">
        <v>5.0812429999999997</v>
      </c>
      <c r="AT143" s="15">
        <v>0.37708000000000003</v>
      </c>
      <c r="AU143" s="15">
        <v>-0.88917400000000002</v>
      </c>
      <c r="AV143" s="15">
        <v>-0.71984300000000001</v>
      </c>
      <c r="AW143" s="15">
        <v>-0.56106400000000001</v>
      </c>
      <c r="AX143" s="15">
        <v>1.705155</v>
      </c>
      <c r="AY143" s="15">
        <v>-0.33452500000000002</v>
      </c>
      <c r="AZ143" s="15">
        <v>-2.2758699999999998</v>
      </c>
      <c r="BA143" s="15">
        <v>-2.7531330000000001</v>
      </c>
      <c r="BB143" s="15">
        <v>-0.42779499999999998</v>
      </c>
      <c r="BC143" s="15">
        <v>-1.3206070000000001</v>
      </c>
      <c r="BD143" s="15">
        <v>-5.5936159999999999</v>
      </c>
      <c r="BE143" s="15">
        <v>-5.2656289999999997</v>
      </c>
      <c r="BF143" s="15">
        <v>-3.7471130000000001</v>
      </c>
      <c r="BG143" s="15">
        <v>-2.3481860000000001</v>
      </c>
      <c r="BH143" s="15">
        <v>-4.91012</v>
      </c>
      <c r="BI143" s="15">
        <v>-2.8333599999999999</v>
      </c>
      <c r="BJ143" s="15">
        <v>-1.3869009999999999</v>
      </c>
      <c r="BK143" s="15">
        <v>-2.3411710000000001</v>
      </c>
      <c r="BL143" s="15">
        <v>-0.41975899999999999</v>
      </c>
      <c r="BM143" s="15">
        <v>-2.7566389999999998</v>
      </c>
      <c r="BN143" s="15">
        <v>-1.9971410000000001</v>
      </c>
      <c r="BO143" s="15">
        <v>-0.88691900000000001</v>
      </c>
      <c r="BP143" s="15">
        <v>-5.2406800000000002</v>
      </c>
      <c r="BQ143" s="15">
        <v>-5.2406800000000002</v>
      </c>
      <c r="BR143" s="15">
        <v>-5.2406800000000002</v>
      </c>
      <c r="BS143" s="15">
        <v>-5.2406800000000002</v>
      </c>
      <c r="BT143" s="15">
        <v>-5.2406800000000002</v>
      </c>
      <c r="BU143" s="15">
        <v>-5.2406800000000002</v>
      </c>
      <c r="BV143" s="15">
        <v>-5.2406800000000002</v>
      </c>
      <c r="BW143" s="15">
        <v>-5.2406800000000002</v>
      </c>
      <c r="BX143" s="15">
        <v>-5.2406800000000002</v>
      </c>
      <c r="BY143" s="15">
        <v>-5.2406800000000002</v>
      </c>
      <c r="BZ143" s="15">
        <v>-5.2406800000000002</v>
      </c>
      <c r="CA143" s="15">
        <v>-5.2406800000000002</v>
      </c>
      <c r="CB143" s="15">
        <v>-5.2406800000000002</v>
      </c>
      <c r="CC143" s="15"/>
      <c r="CD143" s="15"/>
      <c r="CE143" s="15"/>
      <c r="CF143" s="15"/>
      <c r="CG143" s="15"/>
      <c r="CH143" s="15"/>
      <c r="CI143" s="15"/>
      <c r="CJ143" s="15"/>
      <c r="CK143" s="15"/>
      <c r="CL143" s="15"/>
      <c r="CM143" s="15"/>
      <c r="CN143" s="15"/>
      <c r="CO143" s="15"/>
      <c r="CP143" s="15"/>
      <c r="CQ143" s="15"/>
      <c r="CR143" s="15"/>
      <c r="CS143" s="15"/>
      <c r="CT143" s="15"/>
      <c r="CU143" s="15"/>
      <c r="CV143" s="15"/>
      <c r="CW143" s="15"/>
      <c r="CX143" s="15"/>
      <c r="CY143" s="15"/>
      <c r="CZ143" s="15"/>
      <c r="DA143" s="15"/>
      <c r="DB143" s="15"/>
      <c r="DC143" s="15"/>
      <c r="DD143" s="15"/>
      <c r="DE143" s="15"/>
      <c r="DF143" s="15"/>
      <c r="DG143" s="15"/>
      <c r="DH143" s="15"/>
      <c r="DI143" s="15"/>
      <c r="DJ143" s="15"/>
      <c r="DK143" s="15"/>
      <c r="DL143" s="15"/>
      <c r="DM143" s="15"/>
      <c r="DN143" s="15"/>
      <c r="DO143" s="15"/>
      <c r="DP143" s="15"/>
      <c r="DQ143" s="15"/>
      <c r="DR143" s="15"/>
      <c r="DS143" s="15"/>
      <c r="DT143" s="15"/>
      <c r="DU143" s="15"/>
      <c r="DV143" s="15"/>
      <c r="DW143" s="15"/>
      <c r="DX143" s="15"/>
      <c r="DY143" s="15"/>
      <c r="DZ143" s="15"/>
      <c r="EA143" s="15"/>
      <c r="EB143" s="15"/>
      <c r="EC143" s="15"/>
      <c r="ED143" s="15"/>
      <c r="EE143" s="15"/>
      <c r="EF143" s="15"/>
      <c r="EG143" s="15"/>
      <c r="EH143" s="15"/>
      <c r="EI143" s="15"/>
      <c r="EJ143" s="15"/>
      <c r="EK143" s="15"/>
      <c r="EL143" s="15"/>
      <c r="EM143" s="15"/>
      <c r="EN143" s="15"/>
      <c r="EO143" s="15"/>
      <c r="EP143" s="15"/>
      <c r="EQ143" s="15"/>
      <c r="ER143" s="15"/>
      <c r="ES143" s="15"/>
      <c r="ET143" s="15"/>
      <c r="EU143" s="15"/>
      <c r="EV143" s="15"/>
      <c r="EW143" s="15"/>
      <c r="EX143" s="15"/>
      <c r="EY143" s="15"/>
      <c r="EZ143" s="15"/>
      <c r="FA143" s="15"/>
      <c r="FB143" s="15"/>
      <c r="FC143" s="15"/>
      <c r="FD143" s="15"/>
      <c r="FE143" s="15"/>
      <c r="FF143" s="15"/>
      <c r="FG143" s="15"/>
      <c r="FH143" s="15"/>
      <c r="FI143" s="15"/>
      <c r="FJ143" s="15"/>
      <c r="FK143" s="15"/>
      <c r="FL143" s="15"/>
      <c r="FM143" s="15"/>
      <c r="FN143" s="15"/>
      <c r="FO143" s="15"/>
      <c r="FP143" s="15"/>
      <c r="FQ143" s="15"/>
      <c r="FR143" s="15"/>
      <c r="FS143" s="15"/>
      <c r="FT143" s="15"/>
      <c r="FU143" s="15"/>
      <c r="FV143" s="15"/>
      <c r="FW143" s="15"/>
      <c r="FX143" s="15"/>
      <c r="FY143" s="15"/>
      <c r="FZ143" s="15"/>
      <c r="GA143" s="15"/>
      <c r="GB143" s="15"/>
      <c r="GC143" s="15"/>
      <c r="GD143" s="15"/>
      <c r="GE143" s="15"/>
      <c r="GF143" s="15"/>
      <c r="GG143" s="15"/>
      <c r="GH143" s="15"/>
      <c r="GI143" s="15"/>
      <c r="GJ143" s="15"/>
      <c r="GK143" s="15"/>
      <c r="GL143" s="15"/>
      <c r="GM143" s="15"/>
      <c r="GN143" s="15"/>
      <c r="GO143" s="15"/>
      <c r="GP143" s="15"/>
      <c r="GQ143" s="15"/>
      <c r="GR143" s="15"/>
      <c r="GS143" s="15"/>
      <c r="GT143" s="15"/>
      <c r="GU143" s="15"/>
      <c r="GV143" s="15"/>
      <c r="GW143" s="15"/>
      <c r="GX143" s="15"/>
      <c r="GY143" s="15"/>
      <c r="GZ143" s="15"/>
      <c r="HA143" s="15"/>
      <c r="HB143" s="15"/>
      <c r="HC143" s="15"/>
      <c r="HD143" s="15"/>
      <c r="HE143" s="15"/>
      <c r="HF143" s="15"/>
      <c r="HG143" s="15"/>
      <c r="HH143" s="15"/>
      <c r="HI143" s="15"/>
      <c r="HJ143" s="15"/>
      <c r="HK143" s="15"/>
      <c r="HL143" s="15"/>
      <c r="HM143" s="15"/>
      <c r="HN143" s="15"/>
      <c r="HO143" s="15"/>
      <c r="HP143" s="15"/>
      <c r="HQ143" s="15"/>
      <c r="HR143" s="15"/>
      <c r="HS143" s="15"/>
      <c r="HT143" s="15"/>
      <c r="HU143" s="15"/>
      <c r="HV143" s="15"/>
      <c r="HW143" s="15"/>
      <c r="HX143" s="15"/>
      <c r="HY143" s="15"/>
    </row>
    <row r="144" spans="1:233">
      <c r="A144" s="15">
        <v>-1.2878130000000001</v>
      </c>
      <c r="B144" s="15">
        <v>0.16086900000000001</v>
      </c>
      <c r="C144" s="15">
        <v>-1.789755</v>
      </c>
      <c r="D144" s="15">
        <v>-3.456305</v>
      </c>
      <c r="E144" s="15">
        <v>-1.2495769999999999</v>
      </c>
      <c r="F144" s="15">
        <v>8.5185999999999998E-2</v>
      </c>
      <c r="G144" s="15">
        <v>0.18393999999999999</v>
      </c>
      <c r="H144" s="15">
        <v>3.6986699999999999</v>
      </c>
      <c r="I144" s="15">
        <v>1.4472130000000001</v>
      </c>
      <c r="J144" s="15">
        <v>2.4038590000000002</v>
      </c>
      <c r="K144" s="15">
        <v>0.29676799999999998</v>
      </c>
      <c r="L144" s="15">
        <v>-0.103544</v>
      </c>
      <c r="M144" s="15">
        <v>-0.63553000000000004</v>
      </c>
      <c r="N144" s="15">
        <v>-1.031353</v>
      </c>
      <c r="O144" s="15">
        <v>-0.66172799999999998</v>
      </c>
      <c r="P144" s="15">
        <v>0.50737100000000002</v>
      </c>
      <c r="Q144" s="15">
        <v>-0.42177300000000001</v>
      </c>
      <c r="R144" s="15">
        <v>-1.4576750000000001</v>
      </c>
      <c r="S144" s="15">
        <v>1.96583</v>
      </c>
      <c r="T144" s="15">
        <v>2.0510079999999999</v>
      </c>
      <c r="U144" s="15">
        <v>9.0283000000000002E-2</v>
      </c>
      <c r="V144" s="15">
        <v>0.48947800000000002</v>
      </c>
      <c r="W144" s="15">
        <v>-4.3106999999999999E-2</v>
      </c>
      <c r="X144" s="15">
        <v>-0.64009700000000003</v>
      </c>
      <c r="Y144" s="15">
        <v>-0.63984300000000005</v>
      </c>
      <c r="Z144" s="15">
        <v>-2.2650399999999999</v>
      </c>
      <c r="AA144" s="15">
        <v>-1.0108170000000001</v>
      </c>
      <c r="AB144" s="15">
        <v>0.15134300000000001</v>
      </c>
      <c r="AC144" s="15">
        <v>0.72911199999999998</v>
      </c>
      <c r="AD144" s="15">
        <v>2.652326</v>
      </c>
      <c r="AE144" s="15">
        <v>1.957498</v>
      </c>
      <c r="AF144" s="15">
        <v>0.419574</v>
      </c>
      <c r="AG144" s="15">
        <v>0.93575799999999998</v>
      </c>
      <c r="AH144" s="15">
        <v>1.333205</v>
      </c>
      <c r="AI144" s="15">
        <v>0.37881199999999998</v>
      </c>
      <c r="AJ144" s="15">
        <v>4.1500180000000002</v>
      </c>
      <c r="AK144" s="15">
        <v>5.9019320000000004</v>
      </c>
      <c r="AL144" s="15">
        <v>5.1825049999999999</v>
      </c>
      <c r="AM144" s="15">
        <v>4.1577400000000004</v>
      </c>
      <c r="AN144" s="15">
        <v>1.6096159999999999</v>
      </c>
      <c r="AO144" s="15">
        <v>2.062967</v>
      </c>
      <c r="AP144" s="15">
        <v>2.615E-2</v>
      </c>
      <c r="AQ144" s="15">
        <v>-0.634795</v>
      </c>
      <c r="AR144" s="15">
        <v>-2.5819580000000002</v>
      </c>
      <c r="AS144" s="15">
        <v>-7.6621999999999996E-2</v>
      </c>
      <c r="AT144" s="15">
        <v>0.18796099999999999</v>
      </c>
      <c r="AU144" s="15">
        <v>0.43731500000000001</v>
      </c>
      <c r="AV144" s="15">
        <v>-0.71599400000000002</v>
      </c>
      <c r="AW144" s="15">
        <v>-6.7699999999999998E-4</v>
      </c>
      <c r="AX144" s="15">
        <v>0.62180899999999995</v>
      </c>
      <c r="AY144" s="15">
        <v>2.148914</v>
      </c>
      <c r="AZ144" s="15">
        <v>1.62514</v>
      </c>
      <c r="BA144" s="15">
        <v>-2.5012349999999999</v>
      </c>
      <c r="BB144" s="15">
        <v>-0.59776099999999999</v>
      </c>
      <c r="BC144" s="15">
        <v>0.26524500000000001</v>
      </c>
      <c r="BD144" s="15">
        <v>0.32385000000000003</v>
      </c>
      <c r="BE144" s="15">
        <v>-2.4792329999999998</v>
      </c>
      <c r="BF144" s="15">
        <v>-2.180803</v>
      </c>
      <c r="BG144" s="15">
        <v>0.82396000000000003</v>
      </c>
      <c r="BH144" s="15">
        <v>1.5320229999999999</v>
      </c>
      <c r="BI144" s="15">
        <v>5.9781570000000004</v>
      </c>
      <c r="BJ144" s="15">
        <v>6.3587569999999998</v>
      </c>
      <c r="BK144" s="15">
        <v>2.9169749999999999</v>
      </c>
      <c r="BL144" s="15">
        <v>3.6193369999999998</v>
      </c>
      <c r="BM144" s="15">
        <v>2.0925530000000001</v>
      </c>
      <c r="BN144" s="15">
        <v>3.4303E-2</v>
      </c>
      <c r="BO144" s="15">
        <v>-1.272972</v>
      </c>
      <c r="BP144" s="15">
        <v>-1.029695</v>
      </c>
      <c r="BQ144" s="15">
        <v>-1.029695</v>
      </c>
      <c r="BR144" s="15">
        <v>-1.029695</v>
      </c>
      <c r="BS144" s="15">
        <v>-1.029695</v>
      </c>
      <c r="BT144" s="15">
        <v>-1.029695</v>
      </c>
      <c r="BU144" s="15">
        <v>-1.029695</v>
      </c>
      <c r="BV144" s="15">
        <v>-1.029695</v>
      </c>
      <c r="BW144" s="15">
        <v>-1.029695</v>
      </c>
      <c r="BX144" s="15">
        <v>-1.029695</v>
      </c>
      <c r="BY144" s="15">
        <v>-1.029695</v>
      </c>
      <c r="BZ144" s="15">
        <v>-1.029695</v>
      </c>
      <c r="CA144" s="15">
        <v>-1.029695</v>
      </c>
      <c r="CB144" s="15">
        <v>-1.029695</v>
      </c>
      <c r="CC144" s="15"/>
      <c r="CD144" s="15"/>
      <c r="CE144" s="15"/>
      <c r="CF144" s="15"/>
      <c r="CG144" s="15"/>
      <c r="CH144" s="15"/>
      <c r="CI144" s="15"/>
      <c r="CJ144" s="15"/>
      <c r="CK144" s="15"/>
      <c r="CL144" s="15"/>
      <c r="CM144" s="15"/>
      <c r="CN144" s="15"/>
      <c r="CO144" s="15"/>
      <c r="CP144" s="15"/>
      <c r="CQ144" s="15"/>
      <c r="CR144" s="15"/>
      <c r="CS144" s="15"/>
      <c r="CT144" s="15"/>
      <c r="CU144" s="15"/>
      <c r="CV144" s="15"/>
      <c r="CW144" s="15"/>
      <c r="CX144" s="15"/>
      <c r="CY144" s="15"/>
      <c r="CZ144" s="15"/>
      <c r="DA144" s="15"/>
      <c r="DB144" s="15"/>
      <c r="DC144" s="15"/>
      <c r="DD144" s="15"/>
      <c r="DE144" s="15"/>
      <c r="DF144" s="15"/>
      <c r="DG144" s="15"/>
      <c r="DH144" s="15"/>
      <c r="DI144" s="15"/>
      <c r="DJ144" s="15"/>
      <c r="DK144" s="15"/>
      <c r="DL144" s="15"/>
      <c r="DM144" s="15"/>
      <c r="DN144" s="15"/>
      <c r="DO144" s="15"/>
      <c r="DP144" s="15"/>
      <c r="DQ144" s="15"/>
      <c r="DR144" s="15"/>
      <c r="DS144" s="15"/>
      <c r="DT144" s="15"/>
      <c r="DU144" s="15"/>
      <c r="DV144" s="15"/>
      <c r="DW144" s="15"/>
      <c r="DX144" s="15"/>
      <c r="DY144" s="15"/>
      <c r="DZ144" s="15"/>
      <c r="EA144" s="15"/>
      <c r="EB144" s="15"/>
      <c r="EC144" s="15"/>
      <c r="ED144" s="15"/>
      <c r="EE144" s="15"/>
      <c r="EF144" s="15"/>
      <c r="EG144" s="15"/>
      <c r="EH144" s="15"/>
      <c r="EI144" s="15"/>
      <c r="EJ144" s="15"/>
      <c r="EK144" s="15"/>
      <c r="EL144" s="15"/>
      <c r="EM144" s="15"/>
      <c r="EN144" s="15"/>
      <c r="EO144" s="15"/>
      <c r="EP144" s="15"/>
      <c r="EQ144" s="15"/>
      <c r="ER144" s="15"/>
      <c r="ES144" s="15"/>
      <c r="ET144" s="15"/>
      <c r="EU144" s="15"/>
      <c r="EV144" s="15"/>
      <c r="EW144" s="15"/>
      <c r="EX144" s="15"/>
      <c r="EY144" s="15"/>
      <c r="EZ144" s="15"/>
      <c r="FA144" s="15"/>
      <c r="FB144" s="15"/>
      <c r="FC144" s="15"/>
      <c r="FD144" s="15"/>
      <c r="FE144" s="15"/>
      <c r="FF144" s="15"/>
      <c r="FG144" s="15"/>
      <c r="FH144" s="15"/>
      <c r="FI144" s="15"/>
      <c r="FJ144" s="15"/>
      <c r="FK144" s="15"/>
      <c r="FL144" s="15"/>
      <c r="FM144" s="15"/>
      <c r="FN144" s="15"/>
      <c r="FO144" s="15"/>
      <c r="FP144" s="15"/>
      <c r="FQ144" s="15"/>
      <c r="FR144" s="15"/>
      <c r="FS144" s="15"/>
      <c r="FT144" s="15"/>
      <c r="FU144" s="15"/>
      <c r="FV144" s="15"/>
      <c r="FW144" s="15"/>
      <c r="FX144" s="15"/>
      <c r="FY144" s="15"/>
      <c r="FZ144" s="15"/>
      <c r="GA144" s="15"/>
      <c r="GB144" s="15"/>
      <c r="GC144" s="15"/>
      <c r="GD144" s="15"/>
      <c r="GE144" s="15"/>
      <c r="GF144" s="15"/>
      <c r="GG144" s="15"/>
      <c r="GH144" s="15"/>
      <c r="GI144" s="15"/>
      <c r="GJ144" s="15"/>
      <c r="GK144" s="15"/>
      <c r="GL144" s="15"/>
      <c r="GM144" s="15"/>
      <c r="GN144" s="15"/>
      <c r="GO144" s="15"/>
      <c r="GP144" s="15"/>
      <c r="GQ144" s="15"/>
      <c r="GR144" s="15"/>
      <c r="GS144" s="15"/>
      <c r="GT144" s="15"/>
      <c r="GU144" s="15"/>
      <c r="GV144" s="15"/>
      <c r="GW144" s="15"/>
      <c r="GX144" s="15"/>
      <c r="GY144" s="15"/>
      <c r="GZ144" s="15"/>
      <c r="HA144" s="15"/>
      <c r="HB144" s="15"/>
      <c r="HC144" s="15"/>
      <c r="HD144" s="15"/>
      <c r="HE144" s="15"/>
      <c r="HF144" s="15"/>
      <c r="HG144" s="15"/>
      <c r="HH144" s="15"/>
      <c r="HI144" s="15"/>
      <c r="HJ144" s="15"/>
      <c r="HK144" s="15"/>
      <c r="HL144" s="15"/>
      <c r="HM144" s="15"/>
      <c r="HN144" s="15"/>
      <c r="HO144" s="15"/>
      <c r="HP144" s="15"/>
      <c r="HQ144" s="15"/>
      <c r="HR144" s="15"/>
      <c r="HS144" s="15"/>
      <c r="HT144" s="15"/>
      <c r="HU144" s="15"/>
      <c r="HV144" s="15"/>
      <c r="HW144" s="15"/>
      <c r="HX144" s="15"/>
      <c r="HY144" s="15"/>
    </row>
    <row r="145" spans="1:233">
      <c r="A145" s="15">
        <v>2.7291319999999999</v>
      </c>
      <c r="B145" s="15">
        <v>2.5191690000000002</v>
      </c>
      <c r="C145" s="15">
        <v>-5.6230000000000004E-3</v>
      </c>
      <c r="D145" s="15">
        <v>0.27692</v>
      </c>
      <c r="E145" s="15">
        <v>1.0803069999999999</v>
      </c>
      <c r="F145" s="15">
        <v>2.3595389999999998</v>
      </c>
      <c r="G145" s="15">
        <v>3.5618379999999998</v>
      </c>
      <c r="H145" s="15">
        <v>0.49429000000000001</v>
      </c>
      <c r="I145" s="15">
        <v>1.0384690000000001</v>
      </c>
      <c r="J145" s="15">
        <v>-3.4603350000000002</v>
      </c>
      <c r="K145" s="15">
        <v>-2.6449989999999999</v>
      </c>
      <c r="L145" s="15">
        <v>-0.50899899999999998</v>
      </c>
      <c r="M145" s="15">
        <v>-2.2093759999999998</v>
      </c>
      <c r="N145" s="15">
        <v>-2.0776300000000001</v>
      </c>
      <c r="O145" s="15">
        <v>-0.30629699999999999</v>
      </c>
      <c r="P145" s="15">
        <v>-3.9010000000000003E-2</v>
      </c>
      <c r="Q145" s="15">
        <v>-2.683878</v>
      </c>
      <c r="R145" s="15">
        <v>-0.65127500000000005</v>
      </c>
      <c r="S145" s="15">
        <v>-1.1304749999999999</v>
      </c>
      <c r="T145" s="15">
        <v>-1.5338039999999999</v>
      </c>
      <c r="U145" s="15">
        <v>0.75007199999999996</v>
      </c>
      <c r="V145" s="15">
        <v>-1.0039659999999999</v>
      </c>
      <c r="W145" s="15">
        <v>3.0070359999999998</v>
      </c>
      <c r="X145" s="15">
        <v>0.62353199999999998</v>
      </c>
      <c r="Y145" s="15">
        <v>-2.5565869999999999</v>
      </c>
      <c r="Z145" s="15">
        <v>-2.1042800000000002</v>
      </c>
      <c r="AA145" s="15">
        <v>-3.177416</v>
      </c>
      <c r="AB145" s="15">
        <v>-3.6735999999999998E-2</v>
      </c>
      <c r="AC145" s="15">
        <v>0.37484699999999999</v>
      </c>
      <c r="AD145" s="15">
        <v>-0.74253000000000002</v>
      </c>
      <c r="AE145" s="15">
        <v>-3.0343710000000002</v>
      </c>
      <c r="AF145" s="15">
        <v>-2.7736000000000001</v>
      </c>
      <c r="AG145" s="15">
        <v>-2.6638440000000001</v>
      </c>
      <c r="AH145" s="15">
        <v>-2.8556620000000001</v>
      </c>
      <c r="AI145" s="15">
        <v>-6.3391479999999998</v>
      </c>
      <c r="AJ145" s="15">
        <v>-5.6876100000000003</v>
      </c>
      <c r="AK145" s="15">
        <v>-9.1188830000000003</v>
      </c>
      <c r="AL145" s="15">
        <v>-5.2394439999999998</v>
      </c>
      <c r="AM145" s="15">
        <v>-3.7897409999999998</v>
      </c>
      <c r="AN145" s="15">
        <v>-3.8798089999999998</v>
      </c>
      <c r="AO145" s="15">
        <v>-4.9443720000000004</v>
      </c>
      <c r="AP145" s="15">
        <v>-4.6423800000000002</v>
      </c>
      <c r="AQ145" s="15">
        <v>-5.0710730000000002</v>
      </c>
      <c r="AR145" s="15">
        <v>-8.4903659999999999</v>
      </c>
      <c r="AS145" s="15">
        <v>-5.7935699999999999</v>
      </c>
      <c r="AT145" s="15">
        <v>-4.2651539999999999</v>
      </c>
      <c r="AU145" s="15">
        <v>-5.2556789999999998</v>
      </c>
      <c r="AV145" s="15">
        <v>-6.1756390000000003</v>
      </c>
      <c r="AW145" s="15">
        <v>-6.0625099999999996</v>
      </c>
      <c r="AX145" s="15">
        <v>-4.2693519999999996</v>
      </c>
      <c r="AY145" s="15">
        <v>-0.1241</v>
      </c>
      <c r="AZ145" s="15">
        <v>-0.121174</v>
      </c>
      <c r="BA145" s="15">
        <v>-0.38025399999999998</v>
      </c>
      <c r="BB145" s="15">
        <v>-1.5506869999999999</v>
      </c>
      <c r="BC145" s="15">
        <v>-1.3528210000000001</v>
      </c>
      <c r="BD145" s="15">
        <v>0.83487900000000004</v>
      </c>
      <c r="BE145" s="15">
        <v>0.43722800000000001</v>
      </c>
      <c r="BF145" s="15">
        <v>-1.9990060000000001</v>
      </c>
      <c r="BG145" s="15">
        <v>-1.187843</v>
      </c>
      <c r="BH145" s="15">
        <v>0.28721999999999998</v>
      </c>
      <c r="BI145" s="15">
        <v>2.5688</v>
      </c>
      <c r="BJ145" s="15">
        <v>2.8204310000000001</v>
      </c>
      <c r="BK145" s="15">
        <v>1.463605</v>
      </c>
      <c r="BL145" s="15">
        <v>0.81147899999999995</v>
      </c>
      <c r="BM145" s="15">
        <v>3.8311639999999998</v>
      </c>
      <c r="BN145" s="15">
        <v>0.54918699999999998</v>
      </c>
      <c r="BO145" s="15">
        <v>1.49762</v>
      </c>
      <c r="BP145" s="15">
        <v>4.3228999999999997E-2</v>
      </c>
      <c r="BQ145" s="15">
        <v>4.3228999999999997E-2</v>
      </c>
      <c r="BR145" s="15">
        <v>4.3228999999999997E-2</v>
      </c>
      <c r="BS145" s="15">
        <v>4.3228999999999997E-2</v>
      </c>
      <c r="BT145" s="15">
        <v>4.3228999999999997E-2</v>
      </c>
      <c r="BU145" s="15">
        <v>4.3228999999999997E-2</v>
      </c>
      <c r="BV145" s="15">
        <v>4.3228999999999997E-2</v>
      </c>
      <c r="BW145" s="15">
        <v>4.3228999999999997E-2</v>
      </c>
      <c r="BX145" s="15">
        <v>4.3228999999999997E-2</v>
      </c>
      <c r="BY145" s="15">
        <v>4.3228999999999997E-2</v>
      </c>
      <c r="BZ145" s="15">
        <v>4.3228999999999997E-2</v>
      </c>
      <c r="CA145" s="15">
        <v>4.3228999999999997E-2</v>
      </c>
      <c r="CB145" s="15">
        <v>4.3228999999999997E-2</v>
      </c>
      <c r="CC145" s="15"/>
      <c r="CD145" s="15"/>
      <c r="CE145" s="15"/>
      <c r="CF145" s="15"/>
      <c r="CG145" s="15"/>
      <c r="CH145" s="15"/>
      <c r="CI145" s="15"/>
      <c r="CJ145" s="15"/>
      <c r="CK145" s="15"/>
      <c r="CL145" s="15"/>
      <c r="CM145" s="15"/>
      <c r="CN145" s="15"/>
      <c r="CO145" s="15"/>
      <c r="CP145" s="15"/>
      <c r="CQ145" s="15"/>
      <c r="CR145" s="15"/>
      <c r="CS145" s="15"/>
      <c r="CT145" s="15"/>
      <c r="CU145" s="15"/>
      <c r="CV145" s="15"/>
      <c r="CW145" s="15"/>
      <c r="CX145" s="15"/>
      <c r="CY145" s="15"/>
      <c r="CZ145" s="15"/>
      <c r="DA145" s="15"/>
      <c r="DB145" s="15"/>
      <c r="DC145" s="15"/>
      <c r="DD145" s="15"/>
      <c r="DE145" s="15"/>
      <c r="DF145" s="15"/>
      <c r="DG145" s="15"/>
      <c r="DH145" s="15"/>
      <c r="DI145" s="15"/>
      <c r="DJ145" s="15"/>
      <c r="DK145" s="15"/>
      <c r="DL145" s="15"/>
      <c r="DM145" s="15"/>
      <c r="DN145" s="15"/>
      <c r="DO145" s="15"/>
      <c r="DP145" s="15"/>
      <c r="DQ145" s="15"/>
      <c r="DR145" s="15"/>
      <c r="DS145" s="15"/>
      <c r="DT145" s="15"/>
      <c r="DU145" s="15"/>
      <c r="DV145" s="15"/>
      <c r="DW145" s="15"/>
      <c r="DX145" s="15"/>
      <c r="DY145" s="15"/>
      <c r="DZ145" s="15"/>
      <c r="EA145" s="15"/>
      <c r="EB145" s="15"/>
      <c r="EC145" s="15"/>
      <c r="ED145" s="15"/>
      <c r="EE145" s="15"/>
      <c r="EF145" s="15"/>
      <c r="EG145" s="15"/>
      <c r="EH145" s="15"/>
      <c r="EI145" s="15"/>
      <c r="EJ145" s="15"/>
      <c r="EK145" s="15"/>
      <c r="EL145" s="15"/>
      <c r="EM145" s="15"/>
      <c r="EN145" s="15"/>
      <c r="EO145" s="15"/>
      <c r="EP145" s="15"/>
      <c r="EQ145" s="15"/>
      <c r="ER145" s="15"/>
      <c r="ES145" s="15"/>
      <c r="ET145" s="15"/>
      <c r="EU145" s="15"/>
      <c r="EV145" s="15"/>
      <c r="EW145" s="15"/>
      <c r="EX145" s="15"/>
      <c r="EY145" s="15"/>
      <c r="EZ145" s="15"/>
      <c r="FA145" s="15"/>
      <c r="FB145" s="15"/>
      <c r="FC145" s="15"/>
      <c r="FD145" s="15"/>
      <c r="FE145" s="15"/>
      <c r="FF145" s="15"/>
      <c r="FG145" s="15"/>
      <c r="FH145" s="15"/>
      <c r="FI145" s="15"/>
      <c r="FJ145" s="15"/>
      <c r="FK145" s="15"/>
      <c r="FL145" s="15"/>
      <c r="FM145" s="15"/>
      <c r="FN145" s="15"/>
      <c r="FO145" s="15"/>
      <c r="FP145" s="15"/>
      <c r="FQ145" s="15"/>
      <c r="FR145" s="15"/>
      <c r="FS145" s="15"/>
      <c r="FT145" s="15"/>
      <c r="FU145" s="15"/>
      <c r="FV145" s="15"/>
      <c r="FW145" s="15"/>
      <c r="FX145" s="15"/>
      <c r="FY145" s="15"/>
      <c r="FZ145" s="15"/>
      <c r="GA145" s="15"/>
      <c r="GB145" s="15"/>
      <c r="GC145" s="15"/>
      <c r="GD145" s="15"/>
      <c r="GE145" s="15"/>
      <c r="GF145" s="15"/>
      <c r="GG145" s="15"/>
      <c r="GH145" s="15"/>
      <c r="GI145" s="15"/>
      <c r="GJ145" s="15"/>
      <c r="GK145" s="15"/>
      <c r="GL145" s="15"/>
      <c r="GM145" s="15"/>
      <c r="GN145" s="15"/>
      <c r="GO145" s="15"/>
      <c r="GP145" s="15"/>
      <c r="GQ145" s="15"/>
      <c r="GR145" s="15"/>
      <c r="GS145" s="15"/>
      <c r="GT145" s="15"/>
      <c r="GU145" s="15"/>
      <c r="GV145" s="15"/>
      <c r="GW145" s="15"/>
      <c r="GX145" s="15"/>
      <c r="GY145" s="15"/>
      <c r="GZ145" s="15"/>
      <c r="HA145" s="15"/>
      <c r="HB145" s="15"/>
      <c r="HC145" s="15"/>
      <c r="HD145" s="15"/>
      <c r="HE145" s="15"/>
      <c r="HF145" s="15"/>
      <c r="HG145" s="15"/>
      <c r="HH145" s="15"/>
      <c r="HI145" s="15"/>
      <c r="HJ145" s="15"/>
      <c r="HK145" s="15"/>
      <c r="HL145" s="15"/>
      <c r="HM145" s="15"/>
      <c r="HN145" s="15"/>
      <c r="HO145" s="15"/>
      <c r="HP145" s="15"/>
      <c r="HQ145" s="15"/>
      <c r="HR145" s="15"/>
      <c r="HS145" s="15"/>
      <c r="HT145" s="15"/>
      <c r="HU145" s="15"/>
      <c r="HV145" s="15"/>
      <c r="HW145" s="15"/>
      <c r="HX145" s="15"/>
      <c r="HY145" s="15"/>
    </row>
    <row r="146" spans="1:233">
      <c r="A146" s="15">
        <v>-4.2506409999999999</v>
      </c>
      <c r="B146" s="15">
        <v>-2.019101</v>
      </c>
      <c r="C146" s="15">
        <v>-1.931964</v>
      </c>
      <c r="D146" s="15">
        <v>-4.5860799999999999</v>
      </c>
      <c r="E146" s="15">
        <v>-2.4219140000000001</v>
      </c>
      <c r="F146" s="15">
        <v>-3.74857</v>
      </c>
      <c r="G146" s="15">
        <v>-3.8875389999999999</v>
      </c>
      <c r="H146" s="15">
        <v>-4.4817080000000002</v>
      </c>
      <c r="I146" s="15">
        <v>-3.4668420000000002</v>
      </c>
      <c r="J146" s="15">
        <v>-0.57950000000000002</v>
      </c>
      <c r="K146" s="15">
        <v>-1.0971630000000001</v>
      </c>
      <c r="L146" s="15">
        <v>-8.0879000000000006E-2</v>
      </c>
      <c r="M146" s="15">
        <v>4.5824670000000003</v>
      </c>
      <c r="N146" s="15">
        <v>7.2061919999999997</v>
      </c>
      <c r="O146" s="15">
        <v>5.204993</v>
      </c>
      <c r="P146" s="15">
        <v>2.6149420000000001</v>
      </c>
      <c r="Q146" s="15">
        <v>1.1935070000000001</v>
      </c>
      <c r="R146" s="15">
        <v>0.20852399999999999</v>
      </c>
      <c r="S146" s="15">
        <v>-1.6573089999999999</v>
      </c>
      <c r="T146" s="15">
        <v>-9.0671000000000002E-2</v>
      </c>
      <c r="U146" s="15">
        <v>-1.3697509999999999</v>
      </c>
      <c r="V146" s="15">
        <v>-3.7069519999999998</v>
      </c>
      <c r="W146" s="15">
        <v>-3.1652879999999999</v>
      </c>
      <c r="X146" s="15">
        <v>-1.5453539999999999</v>
      </c>
      <c r="Y146" s="15">
        <v>-0.585449</v>
      </c>
      <c r="Z146" s="15">
        <v>2.7702939999999998</v>
      </c>
      <c r="AA146" s="15">
        <v>2.0552999999999998E-2</v>
      </c>
      <c r="AB146" s="15">
        <v>-0.59731900000000004</v>
      </c>
      <c r="AC146" s="15">
        <v>-0.56415300000000002</v>
      </c>
      <c r="AD146" s="15">
        <v>4.1028370000000001</v>
      </c>
      <c r="AE146" s="15">
        <v>3.32782</v>
      </c>
      <c r="AF146" s="15">
        <v>2.1507109999999998</v>
      </c>
      <c r="AG146" s="15">
        <v>4.1447269999999996</v>
      </c>
      <c r="AH146" s="15">
        <v>7.7124240000000004</v>
      </c>
      <c r="AI146" s="15">
        <v>6.7417239999999996</v>
      </c>
      <c r="AJ146" s="15">
        <v>3.947835</v>
      </c>
      <c r="AK146" s="15">
        <v>5.9114579999999997</v>
      </c>
      <c r="AL146" s="15">
        <v>4.4393669999999998</v>
      </c>
      <c r="AM146" s="15">
        <v>6.9287570000000001</v>
      </c>
      <c r="AN146" s="15">
        <v>5.1052780000000002</v>
      </c>
      <c r="AO146" s="15">
        <v>3.57186</v>
      </c>
      <c r="AP146" s="15">
        <v>4.0239440000000002</v>
      </c>
      <c r="AQ146" s="15">
        <v>2.4302069999999998</v>
      </c>
      <c r="AR146" s="15">
        <v>3.5876440000000001</v>
      </c>
      <c r="AS146" s="15">
        <v>1.658655</v>
      </c>
      <c r="AT146" s="15">
        <v>1.1018330000000001</v>
      </c>
      <c r="AU146" s="15">
        <v>1.5359309999999999</v>
      </c>
      <c r="AV146" s="15">
        <v>2.2480850000000001</v>
      </c>
      <c r="AW146" s="15">
        <v>5.3340439999999996</v>
      </c>
      <c r="AX146" s="15">
        <v>6.0508689999999996</v>
      </c>
      <c r="AY146" s="15">
        <v>2.0263420000000001</v>
      </c>
      <c r="AZ146" s="15">
        <v>0.427817</v>
      </c>
      <c r="BA146" s="15">
        <v>-2.3497460000000001</v>
      </c>
      <c r="BB146" s="15">
        <v>-2.0289419999999998</v>
      </c>
      <c r="BC146" s="15">
        <v>2.5687319999999998</v>
      </c>
      <c r="BD146" s="15">
        <v>0.25042999999999999</v>
      </c>
      <c r="BE146" s="15">
        <v>-1.970866</v>
      </c>
      <c r="BF146" s="15">
        <v>-2.929738</v>
      </c>
      <c r="BG146" s="15">
        <v>-2.4427409999999998</v>
      </c>
      <c r="BH146" s="15">
        <v>-9.0938000000000005E-2</v>
      </c>
      <c r="BI146" s="15">
        <v>-0.51688699999999999</v>
      </c>
      <c r="BJ146" s="15">
        <v>3.1088800000000001</v>
      </c>
      <c r="BK146" s="15">
        <v>7.2247260000000004</v>
      </c>
      <c r="BL146" s="15">
        <v>4.5337529999999999</v>
      </c>
      <c r="BM146" s="15">
        <v>4.4363020000000004</v>
      </c>
      <c r="BN146" s="15">
        <v>3.2689849999999998</v>
      </c>
      <c r="BO146" s="15">
        <v>6.0466329999999999</v>
      </c>
      <c r="BP146" s="15">
        <v>5.1451979999999997</v>
      </c>
      <c r="BQ146" s="15">
        <v>5.1451979999999997</v>
      </c>
      <c r="BR146" s="15">
        <v>5.1451979999999997</v>
      </c>
      <c r="BS146" s="15">
        <v>5.1451979999999997</v>
      </c>
      <c r="BT146" s="15">
        <v>5.1451979999999997</v>
      </c>
      <c r="BU146" s="15">
        <v>5.1451979999999997</v>
      </c>
      <c r="BV146" s="15">
        <v>5.1451979999999997</v>
      </c>
      <c r="BW146" s="15">
        <v>5.1451979999999997</v>
      </c>
      <c r="BX146" s="15">
        <v>5.1451979999999997</v>
      </c>
      <c r="BY146" s="15">
        <v>5.1451979999999997</v>
      </c>
      <c r="BZ146" s="15">
        <v>5.1451979999999997</v>
      </c>
      <c r="CA146" s="15">
        <v>5.1451979999999997</v>
      </c>
      <c r="CB146" s="15">
        <v>5.1451979999999997</v>
      </c>
      <c r="CC146" s="15"/>
      <c r="CD146" s="15"/>
      <c r="CE146" s="15"/>
      <c r="CF146" s="15"/>
      <c r="CG146" s="15"/>
      <c r="CH146" s="15"/>
      <c r="CI146" s="15"/>
      <c r="CJ146" s="15"/>
      <c r="CK146" s="15"/>
      <c r="CL146" s="15"/>
      <c r="CM146" s="15"/>
      <c r="CN146" s="15"/>
      <c r="CO146" s="15"/>
      <c r="CP146" s="15"/>
      <c r="CQ146" s="15"/>
      <c r="CR146" s="15"/>
      <c r="CS146" s="15"/>
      <c r="CT146" s="15"/>
      <c r="CU146" s="15"/>
      <c r="CV146" s="15"/>
      <c r="CW146" s="15"/>
      <c r="CX146" s="15"/>
      <c r="CY146" s="15"/>
      <c r="CZ146" s="15"/>
      <c r="DA146" s="15"/>
      <c r="DB146" s="15"/>
      <c r="DC146" s="15"/>
      <c r="DD146" s="15"/>
      <c r="DE146" s="15"/>
      <c r="DF146" s="15"/>
      <c r="DG146" s="15"/>
      <c r="DH146" s="15"/>
      <c r="DI146" s="15"/>
      <c r="DJ146" s="15"/>
      <c r="DK146" s="15"/>
      <c r="DL146" s="15"/>
      <c r="DM146" s="15"/>
      <c r="DN146" s="15"/>
      <c r="DO146" s="15"/>
      <c r="DP146" s="15"/>
      <c r="DQ146" s="15"/>
      <c r="DR146" s="15"/>
      <c r="DS146" s="15"/>
      <c r="DT146" s="15"/>
      <c r="DU146" s="15"/>
      <c r="DV146" s="15"/>
      <c r="DW146" s="15"/>
      <c r="DX146" s="15"/>
      <c r="DY146" s="15"/>
      <c r="DZ146" s="15"/>
      <c r="EA146" s="15"/>
      <c r="EB146" s="15"/>
      <c r="EC146" s="15"/>
      <c r="ED146" s="15"/>
      <c r="EE146" s="15"/>
      <c r="EF146" s="15"/>
      <c r="EG146" s="15"/>
      <c r="EH146" s="15"/>
      <c r="EI146" s="15"/>
      <c r="EJ146" s="15"/>
      <c r="EK146" s="15"/>
      <c r="EL146" s="15"/>
      <c r="EM146" s="15"/>
      <c r="EN146" s="15"/>
      <c r="EO146" s="15"/>
      <c r="EP146" s="15"/>
      <c r="EQ146" s="15"/>
      <c r="ER146" s="15"/>
      <c r="ES146" s="15"/>
      <c r="ET146" s="15"/>
      <c r="EU146" s="15"/>
      <c r="EV146" s="15"/>
      <c r="EW146" s="15"/>
      <c r="EX146" s="15"/>
      <c r="EY146" s="15"/>
      <c r="EZ146" s="15"/>
      <c r="FA146" s="15"/>
      <c r="FB146" s="15"/>
      <c r="FC146" s="15"/>
      <c r="FD146" s="15"/>
      <c r="FE146" s="15"/>
      <c r="FF146" s="15"/>
      <c r="FG146" s="15"/>
      <c r="FH146" s="15"/>
      <c r="FI146" s="15"/>
      <c r="FJ146" s="15"/>
      <c r="FK146" s="15"/>
      <c r="FL146" s="15"/>
      <c r="FM146" s="15"/>
      <c r="FN146" s="15"/>
      <c r="FO146" s="15"/>
      <c r="FP146" s="15"/>
      <c r="FQ146" s="15"/>
      <c r="FR146" s="15"/>
      <c r="FS146" s="15"/>
      <c r="FT146" s="15"/>
      <c r="FU146" s="15"/>
      <c r="FV146" s="15"/>
      <c r="FW146" s="15"/>
      <c r="FX146" s="15"/>
      <c r="FY146" s="15"/>
      <c r="FZ146" s="15"/>
      <c r="GA146" s="15"/>
      <c r="GB146" s="15"/>
      <c r="GC146" s="15"/>
      <c r="GD146" s="15"/>
      <c r="GE146" s="15"/>
      <c r="GF146" s="15"/>
      <c r="GG146" s="15"/>
      <c r="GH146" s="15"/>
      <c r="GI146" s="15"/>
      <c r="GJ146" s="15"/>
      <c r="GK146" s="15"/>
      <c r="GL146" s="15"/>
      <c r="GM146" s="15"/>
      <c r="GN146" s="15"/>
      <c r="GO146" s="15"/>
      <c r="GP146" s="15"/>
      <c r="GQ146" s="15"/>
      <c r="GR146" s="15"/>
      <c r="GS146" s="15"/>
      <c r="GT146" s="15"/>
      <c r="GU146" s="15"/>
      <c r="GV146" s="15"/>
      <c r="GW146" s="15"/>
      <c r="GX146" s="15"/>
      <c r="GY146" s="15"/>
      <c r="GZ146" s="15"/>
      <c r="HA146" s="15"/>
      <c r="HB146" s="15"/>
      <c r="HC146" s="15"/>
      <c r="HD146" s="15"/>
      <c r="HE146" s="15"/>
      <c r="HF146" s="15"/>
      <c r="HG146" s="15"/>
      <c r="HH146" s="15"/>
      <c r="HI146" s="15"/>
      <c r="HJ146" s="15"/>
      <c r="HK146" s="15"/>
      <c r="HL146" s="15"/>
      <c r="HM146" s="15"/>
      <c r="HN146" s="15"/>
      <c r="HO146" s="15"/>
      <c r="HP146" s="15"/>
      <c r="HQ146" s="15"/>
      <c r="HR146" s="15"/>
      <c r="HS146" s="15"/>
      <c r="HT146" s="15"/>
      <c r="HU146" s="15"/>
      <c r="HV146" s="15"/>
      <c r="HW146" s="15"/>
      <c r="HX146" s="15"/>
      <c r="HY146" s="15"/>
    </row>
    <row r="147" spans="1:233">
      <c r="A147" s="15">
        <v>-2.67</v>
      </c>
      <c r="B147" s="15">
        <v>-4.8173120000000003</v>
      </c>
      <c r="C147" s="15">
        <v>-0.32048100000000002</v>
      </c>
      <c r="D147" s="15">
        <v>-2.5917479999999999</v>
      </c>
      <c r="E147" s="15">
        <v>-6.208717</v>
      </c>
      <c r="F147" s="15">
        <v>-5.7489600000000003</v>
      </c>
      <c r="G147" s="15">
        <v>-6.0910630000000001</v>
      </c>
      <c r="H147" s="15">
        <v>-3.869173</v>
      </c>
      <c r="I147" s="15">
        <v>-5.6310739999999999</v>
      </c>
      <c r="J147" s="15">
        <v>-5.8910010000000002</v>
      </c>
      <c r="K147" s="15">
        <v>-4.7517500000000004</v>
      </c>
      <c r="L147" s="15">
        <v>-2.5527069999999998</v>
      </c>
      <c r="M147" s="15">
        <v>0.65440799999999999</v>
      </c>
      <c r="N147" s="15">
        <v>-1.361159</v>
      </c>
      <c r="O147" s="15">
        <v>-3.1894979999999999</v>
      </c>
      <c r="P147" s="15">
        <v>-2.0441389999999999</v>
      </c>
      <c r="Q147" s="15">
        <v>-1.646053</v>
      </c>
      <c r="R147" s="15">
        <v>-1.8032520000000001</v>
      </c>
      <c r="S147" s="15">
        <v>-5.9836E-2</v>
      </c>
      <c r="T147" s="15">
        <v>3.2609539999999999</v>
      </c>
      <c r="U147" s="15">
        <v>-0.30624800000000002</v>
      </c>
      <c r="V147" s="15">
        <v>3.278651</v>
      </c>
      <c r="W147" s="15">
        <v>-3.1241819999999998</v>
      </c>
      <c r="X147" s="15">
        <v>-2.9841449999999998</v>
      </c>
      <c r="Y147" s="15">
        <v>-3.5296310000000002</v>
      </c>
      <c r="Z147" s="15">
        <v>-1.820319</v>
      </c>
      <c r="AA147" s="15">
        <v>-0.89705800000000002</v>
      </c>
      <c r="AB147" s="15">
        <v>-3.3163469999999999</v>
      </c>
      <c r="AC147" s="15">
        <v>-2.1722999999999999</v>
      </c>
      <c r="AD147" s="15">
        <v>-4.1000389999999998</v>
      </c>
      <c r="AE147" s="15">
        <v>-1.1430119999999999</v>
      </c>
      <c r="AF147" s="15">
        <v>-3.8318910000000002</v>
      </c>
      <c r="AG147" s="15">
        <v>-6.2585480000000002</v>
      </c>
      <c r="AH147" s="15">
        <v>-6.2284490000000003</v>
      </c>
      <c r="AI147" s="15">
        <v>-5.2831479999999997</v>
      </c>
      <c r="AJ147" s="15">
        <v>-1.599607</v>
      </c>
      <c r="AK147" s="15">
        <v>-2.321895</v>
      </c>
      <c r="AL147" s="15">
        <v>-0.31834899999999999</v>
      </c>
      <c r="AM147" s="15">
        <v>-3.1170249999999999</v>
      </c>
      <c r="AN147" s="15">
        <v>0.208927</v>
      </c>
      <c r="AO147" s="15">
        <v>-2.4224190000000001</v>
      </c>
      <c r="AP147" s="15">
        <v>-0.58677999999999997</v>
      </c>
      <c r="AQ147" s="15">
        <v>2.5984630000000002</v>
      </c>
      <c r="AR147" s="15">
        <v>-0.56393599999999999</v>
      </c>
      <c r="AS147" s="15">
        <v>-0.15781999999999999</v>
      </c>
      <c r="AT147" s="15">
        <v>-5.6740339999999998</v>
      </c>
      <c r="AU147" s="15">
        <v>-3.7461250000000001</v>
      </c>
      <c r="AV147" s="15">
        <v>-2.6998829999999998</v>
      </c>
      <c r="AW147" s="15">
        <v>-2.5708190000000002</v>
      </c>
      <c r="AX147" s="15">
        <v>-2.545776</v>
      </c>
      <c r="AY147" s="15">
        <v>-3.9693010000000002</v>
      </c>
      <c r="AZ147" s="15">
        <v>-2.699468</v>
      </c>
      <c r="BA147" s="15">
        <v>-4.3841739999999998</v>
      </c>
      <c r="BB147" s="15">
        <v>-3.1664840000000001</v>
      </c>
      <c r="BC147" s="15">
        <v>-1.1013500000000001</v>
      </c>
      <c r="BD147" s="15">
        <v>0.24690100000000001</v>
      </c>
      <c r="BE147" s="15">
        <v>0.106532</v>
      </c>
      <c r="BF147" s="15">
        <v>-1.890468</v>
      </c>
      <c r="BG147" s="15">
        <v>0.55582900000000002</v>
      </c>
      <c r="BH147" s="15">
        <v>2.8033990000000002</v>
      </c>
      <c r="BI147" s="15">
        <v>3.01105</v>
      </c>
      <c r="BJ147" s="15">
        <v>5.9630539999999996</v>
      </c>
      <c r="BK147" s="15">
        <v>8.8537350000000004</v>
      </c>
      <c r="BL147" s="15">
        <v>8.3002749999999992</v>
      </c>
      <c r="BM147" s="15">
        <v>10.940284</v>
      </c>
      <c r="BN147" s="15">
        <v>7.814584</v>
      </c>
      <c r="BO147" s="15">
        <v>7.6347329999999998</v>
      </c>
      <c r="BP147" s="15">
        <v>5.1487629999999998</v>
      </c>
      <c r="BQ147" s="15">
        <v>5.1487629999999998</v>
      </c>
      <c r="BR147" s="15">
        <v>5.1487629999999998</v>
      </c>
      <c r="BS147" s="15">
        <v>5.1487629999999998</v>
      </c>
      <c r="BT147" s="15">
        <v>5.1487629999999998</v>
      </c>
      <c r="BU147" s="15">
        <v>5.1487629999999998</v>
      </c>
      <c r="BV147" s="15">
        <v>5.1487629999999998</v>
      </c>
      <c r="BW147" s="15">
        <v>5.1487629999999998</v>
      </c>
      <c r="BX147" s="15">
        <v>5.1487629999999998</v>
      </c>
      <c r="BY147" s="15">
        <v>5.1487629999999998</v>
      </c>
      <c r="BZ147" s="15">
        <v>5.1487629999999998</v>
      </c>
      <c r="CA147" s="15">
        <v>5.1487629999999998</v>
      </c>
      <c r="CB147" s="15">
        <v>5.1487629999999998</v>
      </c>
      <c r="CC147" s="15"/>
      <c r="CD147" s="15"/>
      <c r="CE147" s="15"/>
      <c r="CF147" s="15"/>
      <c r="CG147" s="15"/>
      <c r="CH147" s="15"/>
      <c r="CI147" s="15"/>
      <c r="CJ147" s="15"/>
      <c r="CK147" s="15"/>
      <c r="CL147" s="15"/>
      <c r="CM147" s="15"/>
      <c r="CN147" s="15"/>
      <c r="CO147" s="15"/>
      <c r="CP147" s="15"/>
      <c r="CQ147" s="15"/>
      <c r="CR147" s="15"/>
      <c r="CS147" s="15"/>
      <c r="CT147" s="15"/>
      <c r="CU147" s="15"/>
      <c r="CV147" s="15"/>
      <c r="CW147" s="15"/>
      <c r="CX147" s="15"/>
      <c r="CY147" s="15"/>
      <c r="CZ147" s="15"/>
      <c r="DA147" s="15"/>
      <c r="DB147" s="15"/>
      <c r="DC147" s="15"/>
      <c r="DD147" s="15"/>
      <c r="DE147" s="15"/>
      <c r="DF147" s="15"/>
      <c r="DG147" s="15"/>
      <c r="DH147" s="15"/>
      <c r="DI147" s="15"/>
      <c r="DJ147" s="15"/>
      <c r="DK147" s="15"/>
      <c r="DL147" s="15"/>
      <c r="DM147" s="15"/>
      <c r="DN147" s="15"/>
      <c r="DO147" s="15"/>
      <c r="DP147" s="15"/>
      <c r="DQ147" s="15"/>
      <c r="DR147" s="15"/>
      <c r="DS147" s="15"/>
      <c r="DT147" s="15"/>
      <c r="DU147" s="15"/>
      <c r="DV147" s="15"/>
      <c r="DW147" s="15"/>
      <c r="DX147" s="15"/>
      <c r="DY147" s="15"/>
      <c r="DZ147" s="15"/>
      <c r="EA147" s="15"/>
      <c r="EB147" s="15"/>
      <c r="EC147" s="15"/>
      <c r="ED147" s="15"/>
      <c r="EE147" s="15"/>
      <c r="EF147" s="15"/>
      <c r="EG147" s="15"/>
      <c r="EH147" s="15"/>
      <c r="EI147" s="15"/>
      <c r="EJ147" s="15"/>
      <c r="EK147" s="15"/>
      <c r="EL147" s="15"/>
      <c r="EM147" s="15"/>
      <c r="EN147" s="15"/>
      <c r="EO147" s="15"/>
      <c r="EP147" s="15"/>
      <c r="EQ147" s="15"/>
      <c r="ER147" s="15"/>
      <c r="ES147" s="15"/>
      <c r="ET147" s="15"/>
      <c r="EU147" s="15"/>
      <c r="EV147" s="15"/>
      <c r="EW147" s="15"/>
      <c r="EX147" s="15"/>
      <c r="EY147" s="15"/>
      <c r="EZ147" s="15"/>
      <c r="FA147" s="15"/>
      <c r="FB147" s="15"/>
      <c r="FC147" s="15"/>
      <c r="FD147" s="15"/>
      <c r="FE147" s="15"/>
      <c r="FF147" s="15"/>
      <c r="FG147" s="15"/>
      <c r="FH147" s="15"/>
      <c r="FI147" s="15"/>
      <c r="FJ147" s="15"/>
      <c r="FK147" s="15"/>
      <c r="FL147" s="15"/>
      <c r="FM147" s="15"/>
      <c r="FN147" s="15"/>
      <c r="FO147" s="15"/>
      <c r="FP147" s="15"/>
      <c r="FQ147" s="15"/>
      <c r="FR147" s="15"/>
      <c r="FS147" s="15"/>
      <c r="FT147" s="15"/>
      <c r="FU147" s="15"/>
      <c r="FV147" s="15"/>
      <c r="FW147" s="15"/>
      <c r="FX147" s="15"/>
      <c r="FY147" s="15"/>
      <c r="FZ147" s="15"/>
      <c r="GA147" s="15"/>
      <c r="GB147" s="15"/>
      <c r="GC147" s="15"/>
      <c r="GD147" s="15"/>
      <c r="GE147" s="15"/>
      <c r="GF147" s="15"/>
      <c r="GG147" s="15"/>
      <c r="GH147" s="15"/>
      <c r="GI147" s="15"/>
      <c r="GJ147" s="15"/>
      <c r="GK147" s="15"/>
      <c r="GL147" s="15"/>
      <c r="GM147" s="15"/>
      <c r="GN147" s="15"/>
      <c r="GO147" s="15"/>
      <c r="GP147" s="15"/>
      <c r="GQ147" s="15"/>
      <c r="GR147" s="15"/>
      <c r="GS147" s="15"/>
      <c r="GT147" s="15"/>
      <c r="GU147" s="15"/>
      <c r="GV147" s="15"/>
      <c r="GW147" s="15"/>
      <c r="GX147" s="15"/>
      <c r="GY147" s="15"/>
      <c r="GZ147" s="15"/>
      <c r="HA147" s="15"/>
      <c r="HB147" s="15"/>
      <c r="HC147" s="15"/>
      <c r="HD147" s="15"/>
      <c r="HE147" s="15"/>
      <c r="HF147" s="15"/>
      <c r="HG147" s="15"/>
      <c r="HH147" s="15"/>
      <c r="HI147" s="15"/>
      <c r="HJ147" s="15"/>
      <c r="HK147" s="15"/>
      <c r="HL147" s="15"/>
      <c r="HM147" s="15"/>
      <c r="HN147" s="15"/>
      <c r="HO147" s="15"/>
      <c r="HP147" s="15"/>
      <c r="HQ147" s="15"/>
      <c r="HR147" s="15"/>
      <c r="HS147" s="15"/>
      <c r="HT147" s="15"/>
      <c r="HU147" s="15"/>
      <c r="HV147" s="15"/>
      <c r="HW147" s="15"/>
      <c r="HX147" s="15"/>
      <c r="HY147" s="15"/>
    </row>
    <row r="148" spans="1:233">
      <c r="A148" s="15">
        <v>-2.4214630000000001</v>
      </c>
      <c r="B148" s="15">
        <v>-1.0107489999999999</v>
      </c>
      <c r="C148" s="15">
        <v>-3.0265059999999999</v>
      </c>
      <c r="D148" s="15">
        <v>-2.4823759999999999</v>
      </c>
      <c r="E148" s="15">
        <v>-1.8933979999999999</v>
      </c>
      <c r="F148" s="15">
        <v>0.34553299999999998</v>
      </c>
      <c r="G148" s="15">
        <v>-4.8714E-2</v>
      </c>
      <c r="H148" s="15">
        <v>0.26467299999999999</v>
      </c>
      <c r="I148" s="15">
        <v>1.7812429999999999</v>
      </c>
      <c r="J148" s="15">
        <v>1.941176</v>
      </c>
      <c r="K148" s="15">
        <v>2.6431749999999998</v>
      </c>
      <c r="L148" s="15">
        <v>0.60409199999999996</v>
      </c>
      <c r="M148" s="15">
        <v>-2.1197330000000001</v>
      </c>
      <c r="N148" s="15">
        <v>-3.8274520000000001</v>
      </c>
      <c r="O148" s="15">
        <v>-1.604671</v>
      </c>
      <c r="P148" s="15">
        <v>0.81921699999999997</v>
      </c>
      <c r="Q148" s="15">
        <v>-0.43090699999999998</v>
      </c>
      <c r="R148" s="15">
        <v>-0.35327799999999998</v>
      </c>
      <c r="S148" s="15">
        <v>0.90071900000000005</v>
      </c>
      <c r="T148" s="15">
        <v>3.1456810000000002</v>
      </c>
      <c r="U148" s="15">
        <v>3.6590790000000002</v>
      </c>
      <c r="V148" s="15">
        <v>0.83096599999999998</v>
      </c>
      <c r="W148" s="15">
        <v>2.397497</v>
      </c>
      <c r="X148" s="15">
        <v>3.9817369999999999</v>
      </c>
      <c r="Y148" s="15">
        <v>2.0362360000000002</v>
      </c>
      <c r="Z148" s="15">
        <v>-0.61424699999999999</v>
      </c>
      <c r="AA148" s="15">
        <v>0.151779</v>
      </c>
      <c r="AB148" s="15">
        <v>-2.0885690000000001</v>
      </c>
      <c r="AC148" s="15">
        <v>-4.3520519999999996</v>
      </c>
      <c r="AD148" s="15">
        <v>-3.3877389999999998</v>
      </c>
      <c r="AE148" s="15">
        <v>-1.524143</v>
      </c>
      <c r="AF148" s="15">
        <v>-2.231706</v>
      </c>
      <c r="AG148" s="15">
        <v>-4.6304379999999998</v>
      </c>
      <c r="AH148" s="15">
        <v>-4.4183529999999998</v>
      </c>
      <c r="AI148" s="15">
        <v>-0.83139700000000005</v>
      </c>
      <c r="AJ148" s="15">
        <v>1.0087330000000001</v>
      </c>
      <c r="AK148" s="15">
        <v>1.666838</v>
      </c>
      <c r="AL148" s="15">
        <v>3.353758</v>
      </c>
      <c r="AM148" s="15">
        <v>-0.47750799999999999</v>
      </c>
      <c r="AN148" s="15">
        <v>0.74631400000000003</v>
      </c>
      <c r="AO148" s="15">
        <v>1.8314839999999999</v>
      </c>
      <c r="AP148" s="15">
        <v>4.7120899999999999</v>
      </c>
      <c r="AQ148" s="15">
        <v>2.567428</v>
      </c>
      <c r="AR148" s="15">
        <v>5.3706480000000001</v>
      </c>
      <c r="AS148" s="15">
        <v>8.0771730000000002</v>
      </c>
      <c r="AT148" s="15">
        <v>6.082319</v>
      </c>
      <c r="AU148" s="15">
        <v>10.360699</v>
      </c>
      <c r="AV148" s="15">
        <v>9.3503919999999994</v>
      </c>
      <c r="AW148" s="15">
        <v>9.7723410000000008</v>
      </c>
      <c r="AX148" s="15">
        <v>8.0894879999999993</v>
      </c>
      <c r="AY148" s="15">
        <v>10.564617</v>
      </c>
      <c r="AZ148" s="15">
        <v>5.8195199999999998</v>
      </c>
      <c r="BA148" s="15">
        <v>2.2737639999999999</v>
      </c>
      <c r="BB148" s="15">
        <v>3.9072460000000002</v>
      </c>
      <c r="BC148" s="15">
        <v>4.3381559999999997</v>
      </c>
      <c r="BD148" s="15">
        <v>7.8553129999999998</v>
      </c>
      <c r="BE148" s="15">
        <v>6.5465559999999998</v>
      </c>
      <c r="BF148" s="15">
        <v>3.2366450000000002</v>
      </c>
      <c r="BG148" s="15">
        <v>4.4382529999999996</v>
      </c>
      <c r="BH148" s="15">
        <v>6.3952869999999997</v>
      </c>
      <c r="BI148" s="15">
        <v>10.093063000000001</v>
      </c>
      <c r="BJ148" s="15">
        <v>5.067418</v>
      </c>
      <c r="BK148" s="15">
        <v>3.8038110000000001</v>
      </c>
      <c r="BL148" s="15">
        <v>3.5341840000000002</v>
      </c>
      <c r="BM148" s="15">
        <v>4.5468359999999999</v>
      </c>
      <c r="BN148" s="15">
        <v>4.780157</v>
      </c>
      <c r="BO148" s="15">
        <v>5.655646</v>
      </c>
      <c r="BP148" s="15">
        <v>5.9023589999999997</v>
      </c>
      <c r="BQ148" s="15">
        <v>5.9023589999999997</v>
      </c>
      <c r="BR148" s="15">
        <v>5.9023589999999997</v>
      </c>
      <c r="BS148" s="15">
        <v>5.9023589999999997</v>
      </c>
      <c r="BT148" s="15">
        <v>5.9023589999999997</v>
      </c>
      <c r="BU148" s="15">
        <v>5.9023589999999997</v>
      </c>
      <c r="BV148" s="15">
        <v>5.9023589999999997</v>
      </c>
      <c r="BW148" s="15">
        <v>5.9023589999999997</v>
      </c>
      <c r="BX148" s="15">
        <v>5.9023589999999997</v>
      </c>
      <c r="BY148" s="15">
        <v>5.9023589999999997</v>
      </c>
      <c r="BZ148" s="15">
        <v>5.9023589999999997</v>
      </c>
      <c r="CA148" s="15">
        <v>5.9023589999999997</v>
      </c>
      <c r="CB148" s="15">
        <v>5.9023589999999997</v>
      </c>
      <c r="CC148" s="15"/>
      <c r="CD148" s="15"/>
      <c r="CE148" s="15"/>
      <c r="CF148" s="15"/>
      <c r="CG148" s="15"/>
      <c r="CH148" s="15"/>
      <c r="CI148" s="15"/>
      <c r="CJ148" s="15"/>
      <c r="CK148" s="15"/>
      <c r="CL148" s="15"/>
      <c r="CM148" s="15"/>
      <c r="CN148" s="15"/>
      <c r="CO148" s="15"/>
      <c r="CP148" s="15"/>
      <c r="CQ148" s="15"/>
      <c r="CR148" s="15"/>
      <c r="CS148" s="15"/>
      <c r="CT148" s="15"/>
      <c r="CU148" s="15"/>
      <c r="CV148" s="15"/>
      <c r="CW148" s="15"/>
      <c r="CX148" s="15"/>
      <c r="CY148" s="15"/>
      <c r="CZ148" s="15"/>
      <c r="DA148" s="15"/>
      <c r="DB148" s="15"/>
      <c r="DC148" s="15"/>
      <c r="DD148" s="15"/>
      <c r="DE148" s="15"/>
      <c r="DF148" s="15"/>
      <c r="DG148" s="15"/>
      <c r="DH148" s="15"/>
      <c r="DI148" s="15"/>
      <c r="DJ148" s="15"/>
      <c r="DK148" s="15"/>
      <c r="DL148" s="15"/>
      <c r="DM148" s="15"/>
      <c r="DN148" s="15"/>
      <c r="DO148" s="15"/>
      <c r="DP148" s="15"/>
      <c r="DQ148" s="15"/>
      <c r="DR148" s="15"/>
      <c r="DS148" s="15"/>
      <c r="DT148" s="15"/>
      <c r="DU148" s="15"/>
      <c r="DV148" s="15"/>
      <c r="DW148" s="15"/>
      <c r="DX148" s="15"/>
      <c r="DY148" s="15"/>
      <c r="DZ148" s="15"/>
      <c r="EA148" s="15"/>
      <c r="EB148" s="15"/>
      <c r="EC148" s="15"/>
      <c r="ED148" s="15"/>
      <c r="EE148" s="15"/>
      <c r="EF148" s="15"/>
      <c r="EG148" s="15"/>
      <c r="EH148" s="15"/>
      <c r="EI148" s="15"/>
      <c r="EJ148" s="15"/>
      <c r="EK148" s="15"/>
      <c r="EL148" s="15"/>
      <c r="EM148" s="15"/>
      <c r="EN148" s="15"/>
      <c r="EO148" s="15"/>
      <c r="EP148" s="15"/>
      <c r="EQ148" s="15"/>
      <c r="ER148" s="15"/>
      <c r="ES148" s="15"/>
      <c r="ET148" s="15"/>
      <c r="EU148" s="15"/>
      <c r="EV148" s="15"/>
      <c r="EW148" s="15"/>
      <c r="EX148" s="15"/>
      <c r="EY148" s="15"/>
      <c r="EZ148" s="15"/>
      <c r="FA148" s="15"/>
      <c r="FB148" s="15"/>
      <c r="FC148" s="15"/>
      <c r="FD148" s="15"/>
      <c r="FE148" s="15"/>
      <c r="FF148" s="15"/>
      <c r="FG148" s="15"/>
      <c r="FH148" s="15"/>
      <c r="FI148" s="15"/>
      <c r="FJ148" s="15"/>
      <c r="FK148" s="15"/>
      <c r="FL148" s="15"/>
      <c r="FM148" s="15"/>
      <c r="FN148" s="15"/>
      <c r="FO148" s="15"/>
      <c r="FP148" s="15"/>
      <c r="FQ148" s="15"/>
      <c r="FR148" s="15"/>
      <c r="FS148" s="15"/>
      <c r="FT148" s="15"/>
      <c r="FU148" s="15"/>
      <c r="FV148" s="15"/>
      <c r="FW148" s="15"/>
      <c r="FX148" s="15"/>
      <c r="FY148" s="15"/>
      <c r="FZ148" s="15"/>
      <c r="GA148" s="15"/>
      <c r="GB148" s="15"/>
      <c r="GC148" s="15"/>
      <c r="GD148" s="15"/>
      <c r="GE148" s="15"/>
      <c r="GF148" s="15"/>
      <c r="GG148" s="15"/>
      <c r="GH148" s="15"/>
      <c r="GI148" s="15"/>
      <c r="GJ148" s="15"/>
      <c r="GK148" s="15"/>
      <c r="GL148" s="15"/>
      <c r="GM148" s="15"/>
      <c r="GN148" s="15"/>
      <c r="GO148" s="15"/>
      <c r="GP148" s="15"/>
      <c r="GQ148" s="15"/>
      <c r="GR148" s="15"/>
      <c r="GS148" s="15"/>
      <c r="GT148" s="15"/>
      <c r="GU148" s="15"/>
      <c r="GV148" s="15"/>
      <c r="GW148" s="15"/>
      <c r="GX148" s="15"/>
      <c r="GY148" s="15"/>
      <c r="GZ148" s="15"/>
      <c r="HA148" s="15"/>
      <c r="HB148" s="15"/>
      <c r="HC148" s="15"/>
      <c r="HD148" s="15"/>
      <c r="HE148" s="15"/>
      <c r="HF148" s="15"/>
      <c r="HG148" s="15"/>
      <c r="HH148" s="15"/>
      <c r="HI148" s="15"/>
      <c r="HJ148" s="15"/>
      <c r="HK148" s="15"/>
      <c r="HL148" s="15"/>
      <c r="HM148" s="15"/>
      <c r="HN148" s="15"/>
      <c r="HO148" s="15"/>
      <c r="HP148" s="15"/>
      <c r="HQ148" s="15"/>
      <c r="HR148" s="15"/>
      <c r="HS148" s="15"/>
      <c r="HT148" s="15"/>
      <c r="HU148" s="15"/>
      <c r="HV148" s="15"/>
      <c r="HW148" s="15"/>
      <c r="HX148" s="15"/>
      <c r="HY148" s="15"/>
    </row>
    <row r="149" spans="1:233">
      <c r="A149" s="15">
        <v>-2.1449039999999999</v>
      </c>
      <c r="B149" s="15">
        <v>2.7991220000000001</v>
      </c>
      <c r="C149" s="15">
        <v>2.7923179999999999</v>
      </c>
      <c r="D149" s="15">
        <v>0.12651599999999999</v>
      </c>
      <c r="E149" s="15">
        <v>2.0927220000000002</v>
      </c>
      <c r="F149" s="15">
        <v>0.55728</v>
      </c>
      <c r="G149" s="15">
        <v>-0.38511200000000001</v>
      </c>
      <c r="H149" s="15">
        <v>-0.20921400000000001</v>
      </c>
      <c r="I149" s="15">
        <v>7.5494070000000004</v>
      </c>
      <c r="J149" s="15">
        <v>6.9879189999999998</v>
      </c>
      <c r="K149" s="15">
        <v>6.2762719999999996</v>
      </c>
      <c r="L149" s="15">
        <v>4.2819799999999999</v>
      </c>
      <c r="M149" s="15">
        <v>2.0428299999999999</v>
      </c>
      <c r="N149" s="15">
        <v>-3.5165090000000001</v>
      </c>
      <c r="O149" s="15">
        <v>-2.886863</v>
      </c>
      <c r="P149" s="15">
        <v>-5.3689200000000001</v>
      </c>
      <c r="Q149" s="15">
        <v>-7.9129880000000004</v>
      </c>
      <c r="R149" s="15">
        <v>-6.666156</v>
      </c>
      <c r="S149" s="15">
        <v>-4.9298590000000004</v>
      </c>
      <c r="T149" s="15">
        <v>-4.0599869999999996</v>
      </c>
      <c r="U149" s="15">
        <v>-5.1125350000000003</v>
      </c>
      <c r="V149" s="15">
        <v>-2.78572</v>
      </c>
      <c r="W149" s="15">
        <v>2.2382650000000002</v>
      </c>
      <c r="X149" s="15">
        <v>2.8210329999999999</v>
      </c>
      <c r="Y149" s="15">
        <v>2.5863079999999998</v>
      </c>
      <c r="Z149" s="15">
        <v>-1.166784</v>
      </c>
      <c r="AA149" s="15">
        <v>-3.3639480000000002</v>
      </c>
      <c r="AB149" s="15">
        <v>-9.4903519999999997</v>
      </c>
      <c r="AC149" s="15">
        <v>-8.8062280000000008</v>
      </c>
      <c r="AD149" s="15">
        <v>-5.2773430000000001</v>
      </c>
      <c r="AE149" s="15">
        <v>-6.4364730000000003</v>
      </c>
      <c r="AF149" s="15">
        <v>-5.6092399999999998</v>
      </c>
      <c r="AG149" s="15">
        <v>-2.2716129999999999</v>
      </c>
      <c r="AH149" s="15">
        <v>-2.2553960000000002</v>
      </c>
      <c r="AI149" s="15">
        <v>-1.954493</v>
      </c>
      <c r="AJ149" s="15">
        <v>-1.8039130000000001</v>
      </c>
      <c r="AK149" s="15">
        <v>-5.0143610000000001</v>
      </c>
      <c r="AL149" s="15">
        <v>-3.5173730000000001</v>
      </c>
      <c r="AM149" s="15">
        <v>-1.022767</v>
      </c>
      <c r="AN149" s="15">
        <v>-1.1896500000000001</v>
      </c>
      <c r="AO149" s="15">
        <v>-3.3051200000000001</v>
      </c>
      <c r="AP149" s="15">
        <v>-2.6447790000000002</v>
      </c>
      <c r="AQ149" s="15">
        <v>-2.1238929999999998</v>
      </c>
      <c r="AR149" s="15">
        <v>0.820106</v>
      </c>
      <c r="AS149" s="15">
        <v>-0.97205200000000003</v>
      </c>
      <c r="AT149" s="15">
        <v>-1.3450580000000001</v>
      </c>
      <c r="AU149" s="15">
        <v>2.4854470000000002</v>
      </c>
      <c r="AV149" s="15">
        <v>-0.47237000000000001</v>
      </c>
      <c r="AW149" s="15">
        <v>0.38935399999999998</v>
      </c>
      <c r="AX149" s="15">
        <v>-1.217948</v>
      </c>
      <c r="AY149" s="15">
        <v>-0.19470399999999999</v>
      </c>
      <c r="AZ149" s="15">
        <v>-1.2778119999999999</v>
      </c>
      <c r="BA149" s="15">
        <v>-0.54662100000000002</v>
      </c>
      <c r="BB149" s="15">
        <v>-4.7678409999999998</v>
      </c>
      <c r="BC149" s="15">
        <v>-5.0266700000000002</v>
      </c>
      <c r="BD149" s="15">
        <v>-3.433751</v>
      </c>
      <c r="BE149" s="15">
        <v>-5.1233089999999999</v>
      </c>
      <c r="BF149" s="15">
        <v>-5.6656469999999999</v>
      </c>
      <c r="BG149" s="15">
        <v>-4.2264480000000004</v>
      </c>
      <c r="BH149" s="15">
        <v>-1.808514</v>
      </c>
      <c r="BI149" s="15">
        <v>-3.8074409999999999</v>
      </c>
      <c r="BJ149" s="15">
        <v>-2.1232310000000001</v>
      </c>
      <c r="BK149" s="15">
        <v>2.1842350000000001</v>
      </c>
      <c r="BL149" s="15">
        <v>1.774078</v>
      </c>
      <c r="BM149" s="15">
        <v>-1.4923390000000001</v>
      </c>
      <c r="BN149" s="15">
        <v>1.661181</v>
      </c>
      <c r="BO149" s="15">
        <v>1.7522070000000001</v>
      </c>
      <c r="BP149" s="15">
        <v>2.9678070000000001</v>
      </c>
      <c r="BQ149" s="15">
        <v>2.9678070000000001</v>
      </c>
      <c r="BR149" s="15">
        <v>2.9678070000000001</v>
      </c>
      <c r="BS149" s="15">
        <v>2.9678070000000001</v>
      </c>
      <c r="BT149" s="15">
        <v>2.9678070000000001</v>
      </c>
      <c r="BU149" s="15">
        <v>2.9678070000000001</v>
      </c>
      <c r="BV149" s="15">
        <v>2.9678070000000001</v>
      </c>
      <c r="BW149" s="15">
        <v>2.9678070000000001</v>
      </c>
      <c r="BX149" s="15">
        <v>2.9678070000000001</v>
      </c>
      <c r="BY149" s="15">
        <v>2.9678070000000001</v>
      </c>
      <c r="BZ149" s="15">
        <v>2.9678070000000001</v>
      </c>
      <c r="CA149" s="15">
        <v>2.9678070000000001</v>
      </c>
      <c r="CB149" s="15">
        <v>2.9678070000000001</v>
      </c>
      <c r="CC149" s="15"/>
      <c r="CD149" s="15"/>
      <c r="CE149" s="15"/>
      <c r="CF149" s="15"/>
      <c r="CG149" s="15"/>
      <c r="CH149" s="15"/>
      <c r="CI149" s="15"/>
      <c r="CJ149" s="15"/>
      <c r="CK149" s="15"/>
      <c r="CL149" s="15"/>
      <c r="CM149" s="15"/>
      <c r="CN149" s="15"/>
      <c r="CO149" s="15"/>
      <c r="CP149" s="15"/>
      <c r="CQ149" s="15"/>
      <c r="CR149" s="15"/>
      <c r="CS149" s="15"/>
      <c r="CT149" s="15"/>
      <c r="CU149" s="15"/>
      <c r="CV149" s="15"/>
      <c r="CW149" s="15"/>
      <c r="CX149" s="15"/>
      <c r="CY149" s="15"/>
      <c r="CZ149" s="15"/>
      <c r="DA149" s="15"/>
      <c r="DB149" s="15"/>
      <c r="DC149" s="15"/>
      <c r="DD149" s="15"/>
      <c r="DE149" s="15"/>
      <c r="DF149" s="15"/>
      <c r="DG149" s="15"/>
      <c r="DH149" s="15"/>
      <c r="DI149" s="15"/>
      <c r="DJ149" s="15"/>
      <c r="DK149" s="15"/>
      <c r="DL149" s="15"/>
      <c r="DM149" s="15"/>
      <c r="DN149" s="15"/>
      <c r="DO149" s="15"/>
      <c r="DP149" s="15"/>
      <c r="DQ149" s="15"/>
      <c r="DR149" s="15"/>
      <c r="DS149" s="15"/>
      <c r="DT149" s="15"/>
      <c r="DU149" s="15"/>
      <c r="DV149" s="15"/>
      <c r="DW149" s="15"/>
      <c r="DX149" s="15"/>
      <c r="DY149" s="15"/>
      <c r="DZ149" s="15"/>
      <c r="EA149" s="15"/>
      <c r="EB149" s="15"/>
      <c r="EC149" s="15"/>
      <c r="ED149" s="15"/>
      <c r="EE149" s="15"/>
      <c r="EF149" s="15"/>
      <c r="EG149" s="15"/>
      <c r="EH149" s="15"/>
      <c r="EI149" s="15"/>
      <c r="EJ149" s="15"/>
      <c r="EK149" s="15"/>
      <c r="EL149" s="15"/>
      <c r="EM149" s="15"/>
      <c r="EN149" s="15"/>
      <c r="EO149" s="15"/>
      <c r="EP149" s="15"/>
      <c r="EQ149" s="15"/>
      <c r="ER149" s="15"/>
      <c r="ES149" s="15"/>
      <c r="ET149" s="15"/>
      <c r="EU149" s="15"/>
      <c r="EV149" s="15"/>
      <c r="EW149" s="15"/>
      <c r="EX149" s="15"/>
      <c r="EY149" s="15"/>
      <c r="EZ149" s="15"/>
      <c r="FA149" s="15"/>
      <c r="FB149" s="15"/>
      <c r="FC149" s="15"/>
      <c r="FD149" s="15"/>
      <c r="FE149" s="15"/>
      <c r="FF149" s="15"/>
      <c r="FG149" s="15"/>
      <c r="FH149" s="15"/>
      <c r="FI149" s="15"/>
      <c r="FJ149" s="15"/>
      <c r="FK149" s="15"/>
      <c r="FL149" s="15"/>
      <c r="FM149" s="15"/>
      <c r="FN149" s="15"/>
      <c r="FO149" s="15"/>
      <c r="FP149" s="15"/>
      <c r="FQ149" s="15"/>
      <c r="FR149" s="15"/>
      <c r="FS149" s="15"/>
      <c r="FT149" s="15"/>
      <c r="FU149" s="15"/>
      <c r="FV149" s="15"/>
      <c r="FW149" s="15"/>
      <c r="FX149" s="15"/>
      <c r="FY149" s="15"/>
      <c r="FZ149" s="15"/>
      <c r="GA149" s="15"/>
      <c r="GB149" s="15"/>
      <c r="GC149" s="15"/>
      <c r="GD149" s="15"/>
      <c r="GE149" s="15"/>
      <c r="GF149" s="15"/>
      <c r="GG149" s="15"/>
      <c r="GH149" s="15"/>
      <c r="GI149" s="15"/>
      <c r="GJ149" s="15"/>
      <c r="GK149" s="15"/>
      <c r="GL149" s="15"/>
      <c r="GM149" s="15"/>
      <c r="GN149" s="15"/>
      <c r="GO149" s="15"/>
      <c r="GP149" s="15"/>
      <c r="GQ149" s="15"/>
      <c r="GR149" s="15"/>
      <c r="GS149" s="15"/>
      <c r="GT149" s="15"/>
      <c r="GU149" s="15"/>
      <c r="GV149" s="15"/>
      <c r="GW149" s="15"/>
      <c r="GX149" s="15"/>
      <c r="GY149" s="15"/>
      <c r="GZ149" s="15"/>
      <c r="HA149" s="15"/>
      <c r="HB149" s="15"/>
      <c r="HC149" s="15"/>
      <c r="HD149" s="15"/>
      <c r="HE149" s="15"/>
      <c r="HF149" s="15"/>
      <c r="HG149" s="15"/>
      <c r="HH149" s="15"/>
      <c r="HI149" s="15"/>
      <c r="HJ149" s="15"/>
      <c r="HK149" s="15"/>
      <c r="HL149" s="15"/>
      <c r="HM149" s="15"/>
      <c r="HN149" s="15"/>
      <c r="HO149" s="15"/>
      <c r="HP149" s="15"/>
      <c r="HQ149" s="15"/>
      <c r="HR149" s="15"/>
      <c r="HS149" s="15"/>
      <c r="HT149" s="15"/>
      <c r="HU149" s="15"/>
      <c r="HV149" s="15"/>
      <c r="HW149" s="15"/>
      <c r="HX149" s="15"/>
      <c r="HY149" s="15"/>
    </row>
    <row r="150" spans="1:233">
      <c r="A150" s="15">
        <v>-0.19492000000000001</v>
      </c>
      <c r="B150" s="15">
        <v>1.7109559999999999</v>
      </c>
      <c r="C150" s="15">
        <v>3.7284130000000002</v>
      </c>
      <c r="D150" s="15">
        <v>4.1594740000000003</v>
      </c>
      <c r="E150" s="15">
        <v>1.4264509999999999</v>
      </c>
      <c r="F150" s="15">
        <v>-0.84298799999999996</v>
      </c>
      <c r="G150" s="15">
        <v>-0.48070299999999999</v>
      </c>
      <c r="H150" s="15">
        <v>-3.0558260000000002</v>
      </c>
      <c r="I150" s="15">
        <v>-1.640652</v>
      </c>
      <c r="J150" s="15">
        <v>-4.6481510000000004</v>
      </c>
      <c r="K150" s="15">
        <v>-3.247052</v>
      </c>
      <c r="L150" s="15">
        <v>-0.91828100000000001</v>
      </c>
      <c r="M150" s="15">
        <v>0.54380499999999998</v>
      </c>
      <c r="N150" s="15">
        <v>0.90242800000000001</v>
      </c>
      <c r="O150" s="15">
        <v>0.61934699999999998</v>
      </c>
      <c r="P150" s="15">
        <v>4.6296999999999998E-2</v>
      </c>
      <c r="Q150" s="15">
        <v>1.361332</v>
      </c>
      <c r="R150" s="15">
        <v>3.7328860000000001</v>
      </c>
      <c r="S150" s="15">
        <v>2.6955819999999999</v>
      </c>
      <c r="T150" s="15">
        <v>1.890047</v>
      </c>
      <c r="U150" s="15">
        <v>1.767978</v>
      </c>
      <c r="V150" s="15">
        <v>4.7082430000000004</v>
      </c>
      <c r="W150" s="15">
        <v>6.5446720000000003</v>
      </c>
      <c r="X150" s="15">
        <v>9.2217719999999996</v>
      </c>
      <c r="Y150" s="15">
        <v>8.1760549999999999</v>
      </c>
      <c r="Z150" s="15">
        <v>7.3634250000000003</v>
      </c>
      <c r="AA150" s="15">
        <v>6.9862109999999999</v>
      </c>
      <c r="AB150" s="15">
        <v>7.8567749999999998</v>
      </c>
      <c r="AC150" s="15">
        <v>7.2839669999999996</v>
      </c>
      <c r="AD150" s="15">
        <v>4.9359710000000003</v>
      </c>
      <c r="AE150" s="15">
        <v>3.155297</v>
      </c>
      <c r="AF150" s="15">
        <v>1.386776</v>
      </c>
      <c r="AG150" s="15">
        <v>0.97634100000000001</v>
      </c>
      <c r="AH150" s="15">
        <v>-0.54318900000000003</v>
      </c>
      <c r="AI150" s="15">
        <v>-3.7042099999999998</v>
      </c>
      <c r="AJ150" s="15">
        <v>-0.63979399999999997</v>
      </c>
      <c r="AK150" s="15">
        <v>-2.4262790000000001</v>
      </c>
      <c r="AL150" s="15">
        <v>-0.45095299999999999</v>
      </c>
      <c r="AM150" s="15">
        <v>4.6258920000000003</v>
      </c>
      <c r="AN150" s="15">
        <v>5.1432409999999997</v>
      </c>
      <c r="AO150" s="15">
        <v>5.7397790000000004</v>
      </c>
      <c r="AP150" s="15">
        <v>3.1906140000000001</v>
      </c>
      <c r="AQ150" s="15">
        <v>0.94089599999999995</v>
      </c>
      <c r="AR150" s="15">
        <v>0.98131500000000005</v>
      </c>
      <c r="AS150" s="15">
        <v>1.289372</v>
      </c>
      <c r="AT150" s="15">
        <v>3.5649950000000001</v>
      </c>
      <c r="AU150" s="15">
        <v>4.4437049999999996</v>
      </c>
      <c r="AV150" s="15">
        <v>5.3772060000000002</v>
      </c>
      <c r="AW150" s="15">
        <v>4.1551140000000002</v>
      </c>
      <c r="AX150" s="15">
        <v>7.2396940000000001</v>
      </c>
      <c r="AY150" s="15">
        <v>9.3600910000000006</v>
      </c>
      <c r="AZ150" s="15">
        <v>9.7970679999999994</v>
      </c>
      <c r="BA150" s="15">
        <v>9.2509239999999995</v>
      </c>
      <c r="BB150" s="15">
        <v>8.6578490000000006</v>
      </c>
      <c r="BC150" s="15">
        <v>7.8502409999999996</v>
      </c>
      <c r="BD150" s="15">
        <v>10.077928999999999</v>
      </c>
      <c r="BE150" s="15">
        <v>8.1682939999999995</v>
      </c>
      <c r="BF150" s="15">
        <v>7.3914920000000004</v>
      </c>
      <c r="BG150" s="15">
        <v>5.8964949999999998</v>
      </c>
      <c r="BH150" s="15">
        <v>2.1128390000000001</v>
      </c>
      <c r="BI150" s="15">
        <v>1.520111</v>
      </c>
      <c r="BJ150" s="15">
        <v>0.41607699999999997</v>
      </c>
      <c r="BK150" s="15">
        <v>-0.24149000000000001</v>
      </c>
      <c r="BL150" s="15">
        <v>2.510964</v>
      </c>
      <c r="BM150" s="15">
        <v>4.4855999999999998</v>
      </c>
      <c r="BN150" s="15">
        <v>2.757501</v>
      </c>
      <c r="BO150" s="15">
        <v>1.688699</v>
      </c>
      <c r="BP150" s="15">
        <v>-0.78615199999999996</v>
      </c>
      <c r="BQ150" s="15">
        <v>-0.78615199999999996</v>
      </c>
      <c r="BR150" s="15">
        <v>-0.78615199999999996</v>
      </c>
      <c r="BS150" s="15">
        <v>-0.78615199999999996</v>
      </c>
      <c r="BT150" s="15">
        <v>-0.78615199999999996</v>
      </c>
      <c r="BU150" s="15">
        <v>-0.78615199999999996</v>
      </c>
      <c r="BV150" s="15">
        <v>-0.78615199999999996</v>
      </c>
      <c r="BW150" s="15">
        <v>-0.78615199999999996</v>
      </c>
      <c r="BX150" s="15">
        <v>-0.78615199999999996</v>
      </c>
      <c r="BY150" s="15">
        <v>-0.78615199999999996</v>
      </c>
      <c r="BZ150" s="15">
        <v>-0.78615199999999996</v>
      </c>
      <c r="CA150" s="15">
        <v>-0.78615199999999996</v>
      </c>
      <c r="CB150" s="15">
        <v>-0.78615199999999996</v>
      </c>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c r="DB150" s="15"/>
      <c r="DC150" s="15"/>
      <c r="DD150" s="15"/>
      <c r="DE150" s="15"/>
      <c r="DF150" s="15"/>
      <c r="DG150" s="15"/>
      <c r="DH150" s="15"/>
      <c r="DI150" s="15"/>
      <c r="DJ150" s="15"/>
      <c r="DK150" s="15"/>
      <c r="DL150" s="15"/>
      <c r="DM150" s="15"/>
      <c r="DN150" s="15"/>
      <c r="DO150" s="15"/>
      <c r="DP150" s="15"/>
      <c r="DQ150" s="15"/>
      <c r="DR150" s="15"/>
      <c r="DS150" s="15"/>
      <c r="DT150" s="15"/>
      <c r="DU150" s="15"/>
      <c r="DV150" s="15"/>
      <c r="DW150" s="15"/>
      <c r="DX150" s="15"/>
      <c r="DY150" s="15"/>
      <c r="DZ150" s="15"/>
      <c r="EA150" s="15"/>
      <c r="EB150" s="15"/>
      <c r="EC150" s="15"/>
      <c r="ED150" s="15"/>
      <c r="EE150" s="15"/>
      <c r="EF150" s="15"/>
      <c r="EG150" s="15"/>
      <c r="EH150" s="15"/>
      <c r="EI150" s="15"/>
      <c r="EJ150" s="15"/>
      <c r="EK150" s="15"/>
      <c r="EL150" s="15"/>
      <c r="EM150" s="15"/>
      <c r="EN150" s="15"/>
      <c r="EO150" s="15"/>
      <c r="EP150" s="15"/>
      <c r="EQ150" s="15"/>
      <c r="ER150" s="15"/>
      <c r="ES150" s="15"/>
      <c r="ET150" s="15"/>
      <c r="EU150" s="15"/>
      <c r="EV150" s="15"/>
      <c r="EW150" s="15"/>
      <c r="EX150" s="15"/>
      <c r="EY150" s="15"/>
      <c r="EZ150" s="15"/>
      <c r="FA150" s="15"/>
      <c r="FB150" s="15"/>
      <c r="FC150" s="15"/>
      <c r="FD150" s="15"/>
      <c r="FE150" s="15"/>
      <c r="FF150" s="15"/>
      <c r="FG150" s="15"/>
      <c r="FH150" s="15"/>
      <c r="FI150" s="15"/>
      <c r="FJ150" s="15"/>
      <c r="FK150" s="15"/>
      <c r="FL150" s="15"/>
      <c r="FM150" s="15"/>
      <c r="FN150" s="15"/>
      <c r="FO150" s="15"/>
      <c r="FP150" s="15"/>
      <c r="FQ150" s="15"/>
      <c r="FR150" s="15"/>
      <c r="FS150" s="15"/>
      <c r="FT150" s="15"/>
      <c r="FU150" s="15"/>
      <c r="FV150" s="15"/>
      <c r="FW150" s="15"/>
      <c r="FX150" s="15"/>
      <c r="FY150" s="15"/>
      <c r="FZ150" s="15"/>
      <c r="GA150" s="15"/>
      <c r="GB150" s="15"/>
      <c r="GC150" s="15"/>
      <c r="GD150" s="15"/>
      <c r="GE150" s="15"/>
      <c r="GF150" s="15"/>
      <c r="GG150" s="15"/>
      <c r="GH150" s="15"/>
      <c r="GI150" s="15"/>
      <c r="GJ150" s="15"/>
      <c r="GK150" s="15"/>
      <c r="GL150" s="15"/>
      <c r="GM150" s="15"/>
      <c r="GN150" s="15"/>
      <c r="GO150" s="15"/>
      <c r="GP150" s="15"/>
      <c r="GQ150" s="15"/>
      <c r="GR150" s="15"/>
      <c r="GS150" s="15"/>
      <c r="GT150" s="15"/>
      <c r="GU150" s="15"/>
      <c r="GV150" s="15"/>
      <c r="GW150" s="15"/>
      <c r="GX150" s="15"/>
      <c r="GY150" s="15"/>
      <c r="GZ150" s="15"/>
      <c r="HA150" s="15"/>
      <c r="HB150" s="15"/>
      <c r="HC150" s="15"/>
      <c r="HD150" s="15"/>
      <c r="HE150" s="15"/>
      <c r="HF150" s="15"/>
      <c r="HG150" s="15"/>
      <c r="HH150" s="15"/>
      <c r="HI150" s="15"/>
      <c r="HJ150" s="15"/>
      <c r="HK150" s="15"/>
      <c r="HL150" s="15"/>
      <c r="HM150" s="15"/>
      <c r="HN150" s="15"/>
      <c r="HO150" s="15"/>
      <c r="HP150" s="15"/>
      <c r="HQ150" s="15"/>
      <c r="HR150" s="15"/>
      <c r="HS150" s="15"/>
      <c r="HT150" s="15"/>
      <c r="HU150" s="15"/>
      <c r="HV150" s="15"/>
      <c r="HW150" s="15"/>
      <c r="HX150" s="15"/>
      <c r="HY150" s="15"/>
    </row>
    <row r="151" spans="1:233">
      <c r="A151" s="15">
        <v>-5.0001829999999998</v>
      </c>
      <c r="B151" s="15">
        <v>-0.64580000000000004</v>
      </c>
      <c r="C151" s="15">
        <v>-1.6445959999999999</v>
      </c>
      <c r="D151" s="15">
        <v>-0.31233</v>
      </c>
      <c r="E151" s="15">
        <v>-3.7820749999999999</v>
      </c>
      <c r="F151" s="15">
        <v>-4.0934299999999997</v>
      </c>
      <c r="G151" s="15">
        <v>-0.68571199999999999</v>
      </c>
      <c r="H151" s="15">
        <v>-1.2905340000000001</v>
      </c>
      <c r="I151" s="15">
        <v>0.562697</v>
      </c>
      <c r="J151" s="15">
        <v>-4.4946650000000004</v>
      </c>
      <c r="K151" s="15">
        <v>-1.762176</v>
      </c>
      <c r="L151" s="15">
        <v>-2.5498479999999999</v>
      </c>
      <c r="M151" s="15">
        <v>0.328046</v>
      </c>
      <c r="N151" s="15">
        <v>0.219308</v>
      </c>
      <c r="O151" s="15">
        <v>1.894806</v>
      </c>
      <c r="P151" s="15">
        <v>0.32131999999999999</v>
      </c>
      <c r="Q151" s="15">
        <v>3.1053709999999999</v>
      </c>
      <c r="R151" s="15">
        <v>-0.72970599999999997</v>
      </c>
      <c r="S151" s="15">
        <v>-1.4982340000000001</v>
      </c>
      <c r="T151" s="15">
        <v>-3.4093260000000001</v>
      </c>
      <c r="U151" s="15">
        <v>-3.3035420000000002</v>
      </c>
      <c r="V151" s="15">
        <v>-0.63534599999999997</v>
      </c>
      <c r="W151" s="15">
        <v>-4.3037489999999998</v>
      </c>
      <c r="X151" s="15">
        <v>-9.4075000000000006E-2</v>
      </c>
      <c r="Y151" s="15">
        <v>3.9979110000000002</v>
      </c>
      <c r="Z151" s="15">
        <v>9.4364530000000002</v>
      </c>
      <c r="AA151" s="15">
        <v>10.094469999999999</v>
      </c>
      <c r="AB151" s="15">
        <v>7.5424910000000001</v>
      </c>
      <c r="AC151" s="15">
        <v>7.5690999999999997</v>
      </c>
      <c r="AD151" s="15">
        <v>7.4494949999999998</v>
      </c>
      <c r="AE151" s="15">
        <v>5.4261499999999998</v>
      </c>
      <c r="AF151" s="15">
        <v>4.1314500000000001</v>
      </c>
      <c r="AG151" s="15">
        <v>3.5925720000000001</v>
      </c>
      <c r="AH151" s="15">
        <v>4.786162</v>
      </c>
      <c r="AI151" s="15">
        <v>9.1180950000000003</v>
      </c>
      <c r="AJ151" s="15">
        <v>5.7960789999999998</v>
      </c>
      <c r="AK151" s="15">
        <v>4.9820159999999998</v>
      </c>
      <c r="AL151" s="15">
        <v>0.62488299999999997</v>
      </c>
      <c r="AM151" s="15">
        <v>-1.183276</v>
      </c>
      <c r="AN151" s="15">
        <v>2.0504959999999999</v>
      </c>
      <c r="AO151" s="15">
        <v>3.9891000000000001</v>
      </c>
      <c r="AP151" s="15">
        <v>5.1584139999999996</v>
      </c>
      <c r="AQ151" s="15">
        <v>7.525245</v>
      </c>
      <c r="AR151" s="15">
        <v>5.3830920000000004</v>
      </c>
      <c r="AS151" s="15">
        <v>2.2848700000000002</v>
      </c>
      <c r="AT151" s="15">
        <v>4.0789070000000001</v>
      </c>
      <c r="AU151" s="15">
        <v>4.4842399999999998</v>
      </c>
      <c r="AV151" s="15">
        <v>7.1516719999999996</v>
      </c>
      <c r="AW151" s="15">
        <v>5.0814579999999996</v>
      </c>
      <c r="AX151" s="15">
        <v>4.6926709999999998</v>
      </c>
      <c r="AY151" s="15">
        <v>6.3875089999999997</v>
      </c>
      <c r="AZ151" s="15">
        <v>4.8575869999999997</v>
      </c>
      <c r="BA151" s="15">
        <v>5.3829380000000002</v>
      </c>
      <c r="BB151" s="15">
        <v>2.0418280000000002</v>
      </c>
      <c r="BC151" s="15">
        <v>0.107062</v>
      </c>
      <c r="BD151" s="15">
        <v>-2.9587500000000002</v>
      </c>
      <c r="BE151" s="15">
        <v>-3.581245</v>
      </c>
      <c r="BF151" s="15">
        <v>-1.2124839999999999</v>
      </c>
      <c r="BG151" s="15">
        <v>1.6514629999999999</v>
      </c>
      <c r="BH151" s="15">
        <v>1.223079</v>
      </c>
      <c r="BI151" s="15">
        <v>-1.774289</v>
      </c>
      <c r="BJ151" s="15">
        <v>-2.7098460000000002</v>
      </c>
      <c r="BK151" s="15">
        <v>-3.2441339999999999</v>
      </c>
      <c r="BL151" s="15">
        <v>-4.6159210000000002</v>
      </c>
      <c r="BM151" s="15">
        <v>-3.579475</v>
      </c>
      <c r="BN151" s="15">
        <v>-1.5562769999999999</v>
      </c>
      <c r="BO151" s="15">
        <v>-6.5595379999999999</v>
      </c>
      <c r="BP151" s="15">
        <v>-9.0070770000000007</v>
      </c>
      <c r="BQ151" s="15">
        <v>-9.0070770000000007</v>
      </c>
      <c r="BR151" s="15">
        <v>-9.0070770000000007</v>
      </c>
      <c r="BS151" s="15">
        <v>-9.0070770000000007</v>
      </c>
      <c r="BT151" s="15">
        <v>-9.0070770000000007</v>
      </c>
      <c r="BU151" s="15">
        <v>-9.0070770000000007</v>
      </c>
      <c r="BV151" s="15">
        <v>-9.0070770000000007</v>
      </c>
      <c r="BW151" s="15">
        <v>-9.0070770000000007</v>
      </c>
      <c r="BX151" s="15">
        <v>-9.0070770000000007</v>
      </c>
      <c r="BY151" s="15">
        <v>-9.0070770000000007</v>
      </c>
      <c r="BZ151" s="15">
        <v>-9.0070770000000007</v>
      </c>
      <c r="CA151" s="15">
        <v>-9.0070770000000007</v>
      </c>
      <c r="CB151" s="15">
        <v>-9.0070770000000007</v>
      </c>
      <c r="CC151" s="15"/>
      <c r="CD151" s="15"/>
      <c r="CE151" s="15"/>
      <c r="CF151" s="15"/>
      <c r="CG151" s="15"/>
      <c r="CH151" s="15"/>
      <c r="CI151" s="15"/>
      <c r="CJ151" s="15"/>
      <c r="CK151" s="15"/>
      <c r="CL151" s="15"/>
      <c r="CM151" s="15"/>
      <c r="CN151" s="15"/>
      <c r="CO151" s="15"/>
      <c r="CP151" s="15"/>
      <c r="CQ151" s="15"/>
      <c r="CR151" s="15"/>
      <c r="CS151" s="15"/>
      <c r="CT151" s="15"/>
      <c r="CU151" s="15"/>
      <c r="CV151" s="15"/>
      <c r="CW151" s="15"/>
      <c r="CX151" s="15"/>
      <c r="CY151" s="15"/>
      <c r="CZ151" s="15"/>
      <c r="DA151" s="15"/>
      <c r="DB151" s="15"/>
      <c r="DC151" s="15"/>
      <c r="DD151" s="15"/>
      <c r="DE151" s="15"/>
      <c r="DF151" s="15"/>
      <c r="DG151" s="15"/>
      <c r="DH151" s="15"/>
      <c r="DI151" s="15"/>
      <c r="DJ151" s="15"/>
      <c r="DK151" s="15"/>
      <c r="DL151" s="15"/>
      <c r="DM151" s="15"/>
      <c r="DN151" s="15"/>
      <c r="DO151" s="15"/>
      <c r="DP151" s="15"/>
      <c r="DQ151" s="15"/>
      <c r="DR151" s="15"/>
      <c r="DS151" s="15"/>
      <c r="DT151" s="15"/>
      <c r="DU151" s="15"/>
      <c r="DV151" s="15"/>
      <c r="DW151" s="15"/>
      <c r="DX151" s="15"/>
      <c r="DY151" s="15"/>
      <c r="DZ151" s="15"/>
      <c r="EA151" s="15"/>
      <c r="EB151" s="15"/>
      <c r="EC151" s="15"/>
      <c r="ED151" s="15"/>
      <c r="EE151" s="15"/>
      <c r="EF151" s="15"/>
      <c r="EG151" s="15"/>
      <c r="EH151" s="15"/>
      <c r="EI151" s="15"/>
      <c r="EJ151" s="15"/>
      <c r="EK151" s="15"/>
      <c r="EL151" s="15"/>
      <c r="EM151" s="15"/>
      <c r="EN151" s="15"/>
      <c r="EO151" s="15"/>
      <c r="EP151" s="15"/>
      <c r="EQ151" s="15"/>
      <c r="ER151" s="15"/>
      <c r="ES151" s="15"/>
      <c r="ET151" s="15"/>
      <c r="EU151" s="15"/>
      <c r="EV151" s="15"/>
      <c r="EW151" s="15"/>
      <c r="EX151" s="15"/>
      <c r="EY151" s="15"/>
      <c r="EZ151" s="15"/>
      <c r="FA151" s="15"/>
      <c r="FB151" s="15"/>
      <c r="FC151" s="15"/>
      <c r="FD151" s="15"/>
      <c r="FE151" s="15"/>
      <c r="FF151" s="15"/>
      <c r="FG151" s="15"/>
      <c r="FH151" s="15"/>
      <c r="FI151" s="15"/>
      <c r="FJ151" s="15"/>
      <c r="FK151" s="15"/>
      <c r="FL151" s="15"/>
      <c r="FM151" s="15"/>
      <c r="FN151" s="15"/>
      <c r="FO151" s="15"/>
      <c r="FP151" s="15"/>
      <c r="FQ151" s="15"/>
      <c r="FR151" s="15"/>
      <c r="FS151" s="15"/>
      <c r="FT151" s="15"/>
      <c r="FU151" s="15"/>
      <c r="FV151" s="15"/>
      <c r="FW151" s="15"/>
      <c r="FX151" s="15"/>
      <c r="FY151" s="15"/>
      <c r="FZ151" s="15"/>
      <c r="GA151" s="15"/>
      <c r="GB151" s="15"/>
      <c r="GC151" s="15"/>
      <c r="GD151" s="15"/>
      <c r="GE151" s="15"/>
      <c r="GF151" s="15"/>
      <c r="GG151" s="15"/>
      <c r="GH151" s="15"/>
      <c r="GI151" s="15"/>
      <c r="GJ151" s="15"/>
      <c r="GK151" s="15"/>
      <c r="GL151" s="15"/>
      <c r="GM151" s="15"/>
      <c r="GN151" s="15"/>
      <c r="GO151" s="15"/>
      <c r="GP151" s="15"/>
      <c r="GQ151" s="15"/>
      <c r="GR151" s="15"/>
      <c r="GS151" s="15"/>
      <c r="GT151" s="15"/>
      <c r="GU151" s="15"/>
      <c r="GV151" s="15"/>
      <c r="GW151" s="15"/>
      <c r="GX151" s="15"/>
      <c r="GY151" s="15"/>
      <c r="GZ151" s="15"/>
      <c r="HA151" s="15"/>
      <c r="HB151" s="15"/>
      <c r="HC151" s="15"/>
      <c r="HD151" s="15"/>
      <c r="HE151" s="15"/>
      <c r="HF151" s="15"/>
      <c r="HG151" s="15"/>
      <c r="HH151" s="15"/>
      <c r="HI151" s="15"/>
      <c r="HJ151" s="15"/>
      <c r="HK151" s="15"/>
      <c r="HL151" s="15"/>
      <c r="HM151" s="15"/>
      <c r="HN151" s="15"/>
      <c r="HO151" s="15"/>
      <c r="HP151" s="15"/>
      <c r="HQ151" s="15"/>
      <c r="HR151" s="15"/>
      <c r="HS151" s="15"/>
      <c r="HT151" s="15"/>
      <c r="HU151" s="15"/>
      <c r="HV151" s="15"/>
      <c r="HW151" s="15"/>
      <c r="HX151" s="15"/>
      <c r="HY151" s="15"/>
    </row>
    <row r="152" spans="1:233">
      <c r="A152" s="15">
        <v>-1.530205</v>
      </c>
      <c r="B152" s="15">
        <v>-1.087118</v>
      </c>
      <c r="C152" s="15">
        <v>0.26783899999999999</v>
      </c>
      <c r="D152" s="15">
        <v>-0.352302</v>
      </c>
      <c r="E152" s="15">
        <v>-4.6224790000000002</v>
      </c>
      <c r="F152" s="15">
        <v>-6.2558230000000004</v>
      </c>
      <c r="G152" s="15">
        <v>-5.2866299999999997</v>
      </c>
      <c r="H152" s="15">
        <v>-4.6330020000000003</v>
      </c>
      <c r="I152" s="15">
        <v>-7.3609030000000004</v>
      </c>
      <c r="J152" s="15">
        <v>-6.656612</v>
      </c>
      <c r="K152" s="15">
        <v>-5.0537830000000001</v>
      </c>
      <c r="L152" s="15">
        <v>-3.444191</v>
      </c>
      <c r="M152" s="15">
        <v>-2.242737</v>
      </c>
      <c r="N152" s="15">
        <v>-1.300759</v>
      </c>
      <c r="O152" s="15">
        <v>-5.523174</v>
      </c>
      <c r="P152" s="15">
        <v>-6.4997780000000001</v>
      </c>
      <c r="Q152" s="15">
        <v>-2.259754</v>
      </c>
      <c r="R152" s="15">
        <v>-2.743439</v>
      </c>
      <c r="S152" s="15">
        <v>-4.897418</v>
      </c>
      <c r="T152" s="15">
        <v>-5.4310150000000004</v>
      </c>
      <c r="U152" s="15">
        <v>-3.7015509999999998</v>
      </c>
      <c r="V152" s="15">
        <v>-4.6343059999999996</v>
      </c>
      <c r="W152" s="15">
        <v>-5.0614189999999999</v>
      </c>
      <c r="X152" s="15">
        <v>-6.3484069999999999</v>
      </c>
      <c r="Y152" s="15">
        <v>-3.8759939999999999</v>
      </c>
      <c r="Z152" s="15">
        <v>-2.7149480000000001</v>
      </c>
      <c r="AA152" s="15">
        <v>-1.316449</v>
      </c>
      <c r="AB152" s="15">
        <v>-1.5431550000000001</v>
      </c>
      <c r="AC152" s="15">
        <v>0.89866299999999999</v>
      </c>
      <c r="AD152" s="15">
        <v>0.11618199999999999</v>
      </c>
      <c r="AE152" s="15">
        <v>-1.638177</v>
      </c>
      <c r="AF152" s="15">
        <v>-3.609172</v>
      </c>
      <c r="AG152" s="15">
        <v>-3.9899849999999999</v>
      </c>
      <c r="AH152" s="15">
        <v>-3.0493410000000001</v>
      </c>
      <c r="AI152" s="15">
        <v>-1.3475109999999999</v>
      </c>
      <c r="AJ152" s="15">
        <v>-0.44651800000000003</v>
      </c>
      <c r="AK152" s="15">
        <v>-4.7057979999999997</v>
      </c>
      <c r="AL152" s="15">
        <v>-2.6191279999999999</v>
      </c>
      <c r="AM152" s="15">
        <v>-2.0109180000000002</v>
      </c>
      <c r="AN152" s="15">
        <v>-1.108341</v>
      </c>
      <c r="AO152" s="15">
        <v>-4.5238060000000004</v>
      </c>
      <c r="AP152" s="15">
        <v>-5.6067900000000002</v>
      </c>
      <c r="AQ152" s="15">
        <v>-8.2775529999999993</v>
      </c>
      <c r="AR152" s="15">
        <v>-10.003849000000001</v>
      </c>
      <c r="AS152" s="15">
        <v>-7.8401959999999997</v>
      </c>
      <c r="AT152" s="15">
        <v>-4.1242859999999997</v>
      </c>
      <c r="AU152" s="15">
        <v>-5.1078429999999999</v>
      </c>
      <c r="AV152" s="15">
        <v>-1.3873009999999999</v>
      </c>
      <c r="AW152" s="15">
        <v>-1.1817770000000001</v>
      </c>
      <c r="AX152" s="15">
        <v>-1.7695160000000001</v>
      </c>
      <c r="AY152" s="15">
        <v>-0.67602200000000001</v>
      </c>
      <c r="AZ152" s="15">
        <v>1.300419</v>
      </c>
      <c r="BA152" s="15">
        <v>1.981217</v>
      </c>
      <c r="BB152" s="15">
        <v>5.2782489999999997</v>
      </c>
      <c r="BC152" s="15">
        <v>4.8267930000000003</v>
      </c>
      <c r="BD152" s="15">
        <v>2.5976840000000001</v>
      </c>
      <c r="BE152" s="15">
        <v>1.5462070000000001</v>
      </c>
      <c r="BF152" s="15">
        <v>-3.5288149999999998</v>
      </c>
      <c r="BG152" s="15">
        <v>-3.3705289999999999</v>
      </c>
      <c r="BH152" s="15">
        <v>-2.9547949999999998</v>
      </c>
      <c r="BI152" s="15">
        <v>-0.27888400000000002</v>
      </c>
      <c r="BJ152" s="15">
        <v>0.71336900000000003</v>
      </c>
      <c r="BK152" s="15">
        <v>-1.469462</v>
      </c>
      <c r="BL152" s="15">
        <v>-3.1766809999999999</v>
      </c>
      <c r="BM152" s="15">
        <v>-4.0997870000000001</v>
      </c>
      <c r="BN152" s="15">
        <v>-3.5167389999999998</v>
      </c>
      <c r="BO152" s="15">
        <v>-2.703338</v>
      </c>
      <c r="BP152" s="15">
        <v>-1.34602</v>
      </c>
      <c r="BQ152" s="15">
        <v>-1.34602</v>
      </c>
      <c r="BR152" s="15">
        <v>-1.34602</v>
      </c>
      <c r="BS152" s="15">
        <v>-1.34602</v>
      </c>
      <c r="BT152" s="15">
        <v>-1.34602</v>
      </c>
      <c r="BU152" s="15">
        <v>-1.34602</v>
      </c>
      <c r="BV152" s="15">
        <v>-1.34602</v>
      </c>
      <c r="BW152" s="15">
        <v>-1.34602</v>
      </c>
      <c r="BX152" s="15">
        <v>-1.34602</v>
      </c>
      <c r="BY152" s="15">
        <v>-1.34602</v>
      </c>
      <c r="BZ152" s="15">
        <v>-1.34602</v>
      </c>
      <c r="CA152" s="15">
        <v>-1.34602</v>
      </c>
      <c r="CB152" s="15">
        <v>-1.34602</v>
      </c>
      <c r="CC152" s="15"/>
      <c r="CD152" s="15"/>
      <c r="CE152" s="15"/>
      <c r="CF152" s="15"/>
      <c r="CG152" s="15"/>
      <c r="CH152" s="15"/>
      <c r="CI152" s="15"/>
      <c r="CJ152" s="15"/>
      <c r="CK152" s="15"/>
      <c r="CL152" s="15"/>
      <c r="CM152" s="15"/>
      <c r="CN152" s="15"/>
      <c r="CO152" s="15"/>
      <c r="CP152" s="15"/>
      <c r="CQ152" s="15"/>
      <c r="CR152" s="15"/>
      <c r="CS152" s="15"/>
      <c r="CT152" s="15"/>
      <c r="CU152" s="15"/>
      <c r="CV152" s="15"/>
      <c r="CW152" s="15"/>
      <c r="CX152" s="15"/>
      <c r="CY152" s="15"/>
      <c r="CZ152" s="15"/>
      <c r="DA152" s="15"/>
      <c r="DB152" s="15"/>
      <c r="DC152" s="15"/>
      <c r="DD152" s="15"/>
      <c r="DE152" s="15"/>
      <c r="DF152" s="15"/>
      <c r="DG152" s="15"/>
      <c r="DH152" s="15"/>
      <c r="DI152" s="15"/>
      <c r="DJ152" s="15"/>
      <c r="DK152" s="15"/>
      <c r="DL152" s="15"/>
      <c r="DM152" s="15"/>
      <c r="DN152" s="15"/>
      <c r="DO152" s="15"/>
      <c r="DP152" s="15"/>
      <c r="DQ152" s="15"/>
      <c r="DR152" s="15"/>
      <c r="DS152" s="15"/>
      <c r="DT152" s="15"/>
      <c r="DU152" s="15"/>
      <c r="DV152" s="15"/>
      <c r="DW152" s="15"/>
      <c r="DX152" s="15"/>
      <c r="DY152" s="15"/>
      <c r="DZ152" s="15"/>
      <c r="EA152" s="15"/>
      <c r="EB152" s="15"/>
      <c r="EC152" s="15"/>
      <c r="ED152" s="15"/>
      <c r="EE152" s="15"/>
      <c r="EF152" s="15"/>
      <c r="EG152" s="15"/>
      <c r="EH152" s="15"/>
      <c r="EI152" s="15"/>
      <c r="EJ152" s="15"/>
      <c r="EK152" s="15"/>
      <c r="EL152" s="15"/>
      <c r="EM152" s="15"/>
      <c r="EN152" s="15"/>
      <c r="EO152" s="15"/>
      <c r="EP152" s="15"/>
      <c r="EQ152" s="15"/>
      <c r="ER152" s="15"/>
      <c r="ES152" s="15"/>
      <c r="ET152" s="15"/>
      <c r="EU152" s="15"/>
      <c r="EV152" s="15"/>
      <c r="EW152" s="15"/>
      <c r="EX152" s="15"/>
      <c r="EY152" s="15"/>
      <c r="EZ152" s="15"/>
      <c r="FA152" s="15"/>
      <c r="FB152" s="15"/>
      <c r="FC152" s="15"/>
      <c r="FD152" s="15"/>
      <c r="FE152" s="15"/>
      <c r="FF152" s="15"/>
      <c r="FG152" s="15"/>
      <c r="FH152" s="15"/>
      <c r="FI152" s="15"/>
      <c r="FJ152" s="15"/>
      <c r="FK152" s="15"/>
      <c r="FL152" s="15"/>
      <c r="FM152" s="15"/>
      <c r="FN152" s="15"/>
      <c r="FO152" s="15"/>
      <c r="FP152" s="15"/>
      <c r="FQ152" s="15"/>
      <c r="FR152" s="15"/>
      <c r="FS152" s="15"/>
      <c r="FT152" s="15"/>
      <c r="FU152" s="15"/>
      <c r="FV152" s="15"/>
      <c r="FW152" s="15"/>
      <c r="FX152" s="15"/>
      <c r="FY152" s="15"/>
      <c r="FZ152" s="15"/>
      <c r="GA152" s="15"/>
      <c r="GB152" s="15"/>
      <c r="GC152" s="15"/>
      <c r="GD152" s="15"/>
      <c r="GE152" s="15"/>
      <c r="GF152" s="15"/>
      <c r="GG152" s="15"/>
      <c r="GH152" s="15"/>
      <c r="GI152" s="15"/>
      <c r="GJ152" s="15"/>
      <c r="GK152" s="15"/>
      <c r="GL152" s="15"/>
      <c r="GM152" s="15"/>
      <c r="GN152" s="15"/>
      <c r="GO152" s="15"/>
      <c r="GP152" s="15"/>
      <c r="GQ152" s="15"/>
      <c r="GR152" s="15"/>
      <c r="GS152" s="15"/>
      <c r="GT152" s="15"/>
      <c r="GU152" s="15"/>
      <c r="GV152" s="15"/>
      <c r="GW152" s="15"/>
      <c r="GX152" s="15"/>
      <c r="GY152" s="15"/>
      <c r="GZ152" s="15"/>
      <c r="HA152" s="15"/>
      <c r="HB152" s="15"/>
      <c r="HC152" s="15"/>
      <c r="HD152" s="15"/>
      <c r="HE152" s="15"/>
      <c r="HF152" s="15"/>
      <c r="HG152" s="15"/>
      <c r="HH152" s="15"/>
      <c r="HI152" s="15"/>
      <c r="HJ152" s="15"/>
      <c r="HK152" s="15"/>
      <c r="HL152" s="15"/>
      <c r="HM152" s="15"/>
      <c r="HN152" s="15"/>
      <c r="HO152" s="15"/>
      <c r="HP152" s="15"/>
      <c r="HQ152" s="15"/>
      <c r="HR152" s="15"/>
      <c r="HS152" s="15"/>
      <c r="HT152" s="15"/>
      <c r="HU152" s="15"/>
      <c r="HV152" s="15"/>
      <c r="HW152" s="15"/>
      <c r="HX152" s="15"/>
      <c r="HY152" s="15"/>
    </row>
    <row r="153" spans="1:233">
      <c r="A153" s="15">
        <v>-1.683827</v>
      </c>
      <c r="B153" s="15">
        <v>-0.39513300000000001</v>
      </c>
      <c r="C153" s="15">
        <v>4.2117930000000001</v>
      </c>
      <c r="D153" s="15">
        <v>5.3963650000000003</v>
      </c>
      <c r="E153" s="15">
        <v>4.8930110000000004</v>
      </c>
      <c r="F153" s="15">
        <v>7.358765</v>
      </c>
      <c r="G153" s="15">
        <v>4.315868</v>
      </c>
      <c r="H153" s="15">
        <v>7.1907909999999999</v>
      </c>
      <c r="I153" s="15">
        <v>7.2105759999999997</v>
      </c>
      <c r="J153" s="15">
        <v>4.1414390000000001</v>
      </c>
      <c r="K153" s="15">
        <v>3.2135899999999999</v>
      </c>
      <c r="L153" s="15">
        <v>1.4294819999999999</v>
      </c>
      <c r="M153" s="15">
        <v>-0.19847500000000001</v>
      </c>
      <c r="N153" s="15">
        <v>-1.3106180000000001</v>
      </c>
      <c r="O153" s="15">
        <v>-0.14971400000000001</v>
      </c>
      <c r="P153" s="15">
        <v>2.3812720000000001</v>
      </c>
      <c r="Q153" s="15">
        <v>4.4409460000000003</v>
      </c>
      <c r="R153" s="15">
        <v>8.0961429999999996</v>
      </c>
      <c r="S153" s="15">
        <v>6.923273</v>
      </c>
      <c r="T153" s="15">
        <v>3.5278640000000001</v>
      </c>
      <c r="U153" s="15">
        <v>4.185594</v>
      </c>
      <c r="V153" s="15">
        <v>6.7088720000000004</v>
      </c>
      <c r="W153" s="15">
        <v>8.9301169999999992</v>
      </c>
      <c r="X153" s="15">
        <v>10.080952999999999</v>
      </c>
      <c r="Y153" s="15">
        <v>10.151966</v>
      </c>
      <c r="Z153" s="15">
        <v>4.3314830000000004</v>
      </c>
      <c r="AA153" s="15">
        <v>2.7277269999999998</v>
      </c>
      <c r="AB153" s="15">
        <v>5.2631449999999997</v>
      </c>
      <c r="AC153" s="15">
        <v>6.1870450000000003</v>
      </c>
      <c r="AD153" s="15">
        <v>8.3477789999999992</v>
      </c>
      <c r="AE153" s="15">
        <v>7.0475709999999996</v>
      </c>
      <c r="AF153" s="15">
        <v>8.1715389999999992</v>
      </c>
      <c r="AG153" s="15">
        <v>7.8167419999999996</v>
      </c>
      <c r="AH153" s="15">
        <v>7.0112560000000004</v>
      </c>
      <c r="AI153" s="15">
        <v>4.2551569999999996</v>
      </c>
      <c r="AJ153" s="15">
        <v>2.9084669999999999</v>
      </c>
      <c r="AK153" s="15">
        <v>1.173192</v>
      </c>
      <c r="AL153" s="15">
        <v>3.8064369999999998</v>
      </c>
      <c r="AM153" s="15">
        <v>3.3687870000000002</v>
      </c>
      <c r="AN153" s="15">
        <v>3.838721</v>
      </c>
      <c r="AO153" s="15">
        <v>3.268878</v>
      </c>
      <c r="AP153" s="15">
        <v>0.71303399999999995</v>
      </c>
      <c r="AQ153" s="15">
        <v>-0.82300399999999996</v>
      </c>
      <c r="AR153" s="15">
        <v>0.81106199999999995</v>
      </c>
      <c r="AS153" s="15">
        <v>-5.97546</v>
      </c>
      <c r="AT153" s="15">
        <v>-3.4002590000000001</v>
      </c>
      <c r="AU153" s="15">
        <v>-2.060241</v>
      </c>
      <c r="AV153" s="15">
        <v>-0.58454099999999998</v>
      </c>
      <c r="AW153" s="15">
        <v>-0.50450300000000003</v>
      </c>
      <c r="AX153" s="15">
        <v>-4.1427680000000002</v>
      </c>
      <c r="AY153" s="15">
        <v>-4.6089599999999997</v>
      </c>
      <c r="AZ153" s="15">
        <v>-0.44231599999999999</v>
      </c>
      <c r="BA153" s="15">
        <v>2.5695830000000002</v>
      </c>
      <c r="BB153" s="15">
        <v>2.1084139999999998</v>
      </c>
      <c r="BC153" s="15">
        <v>1.1007690000000001</v>
      </c>
      <c r="BD153" s="15">
        <v>-1.0377130000000001</v>
      </c>
      <c r="BE153" s="15">
        <v>-2.5397349999999999</v>
      </c>
      <c r="BF153" s="15">
        <v>-0.786941</v>
      </c>
      <c r="BG153" s="15">
        <v>-1.4103829999999999</v>
      </c>
      <c r="BH153" s="15">
        <v>-3.2669929999999998</v>
      </c>
      <c r="BI153" s="15">
        <v>-2.798346</v>
      </c>
      <c r="BJ153" s="15">
        <v>-3.4246400000000001</v>
      </c>
      <c r="BK153" s="15">
        <v>-3.7832699999999999</v>
      </c>
      <c r="BL153" s="15">
        <v>-5.8610769999999999</v>
      </c>
      <c r="BM153" s="15">
        <v>0.98740799999999995</v>
      </c>
      <c r="BN153" s="15">
        <v>-2.5202270000000002</v>
      </c>
      <c r="BO153" s="15">
        <v>-0.56387299999999996</v>
      </c>
      <c r="BP153" s="15">
        <v>-2.171424</v>
      </c>
      <c r="BQ153" s="15">
        <v>-2.171424</v>
      </c>
      <c r="BR153" s="15">
        <v>-2.171424</v>
      </c>
      <c r="BS153" s="15">
        <v>-2.171424</v>
      </c>
      <c r="BT153" s="15">
        <v>-2.171424</v>
      </c>
      <c r="BU153" s="15">
        <v>-2.171424</v>
      </c>
      <c r="BV153" s="15">
        <v>-2.171424</v>
      </c>
      <c r="BW153" s="15">
        <v>-2.171424</v>
      </c>
      <c r="BX153" s="15">
        <v>-2.171424</v>
      </c>
      <c r="BY153" s="15">
        <v>-2.171424</v>
      </c>
      <c r="BZ153" s="15">
        <v>-2.171424</v>
      </c>
      <c r="CA153" s="15">
        <v>-2.171424</v>
      </c>
      <c r="CB153" s="15">
        <v>-2.171424</v>
      </c>
      <c r="CC153" s="15"/>
      <c r="CD153" s="15"/>
      <c r="CE153" s="15"/>
      <c r="CF153" s="15"/>
      <c r="CG153" s="15"/>
      <c r="CH153" s="15"/>
      <c r="CI153" s="15"/>
      <c r="CJ153" s="15"/>
      <c r="CK153" s="15"/>
      <c r="CL153" s="15"/>
      <c r="CM153" s="15"/>
      <c r="CN153" s="15"/>
      <c r="CO153" s="15"/>
      <c r="CP153" s="15"/>
      <c r="CQ153" s="15"/>
      <c r="CR153" s="15"/>
      <c r="CS153" s="15"/>
      <c r="CT153" s="15"/>
      <c r="CU153" s="15"/>
      <c r="CV153" s="15"/>
      <c r="CW153" s="15"/>
      <c r="CX153" s="15"/>
      <c r="CY153" s="15"/>
      <c r="CZ153" s="15"/>
      <c r="DA153" s="15"/>
      <c r="DB153" s="15"/>
      <c r="DC153" s="15"/>
      <c r="DD153" s="15"/>
      <c r="DE153" s="15"/>
      <c r="DF153" s="15"/>
      <c r="DG153" s="15"/>
      <c r="DH153" s="15"/>
      <c r="DI153" s="15"/>
      <c r="DJ153" s="15"/>
      <c r="DK153" s="15"/>
      <c r="DL153" s="15"/>
      <c r="DM153" s="15"/>
      <c r="DN153" s="15"/>
      <c r="DO153" s="15"/>
      <c r="DP153" s="15"/>
      <c r="DQ153" s="15"/>
      <c r="DR153" s="15"/>
      <c r="DS153" s="15"/>
      <c r="DT153" s="15"/>
      <c r="DU153" s="15"/>
      <c r="DV153" s="15"/>
      <c r="DW153" s="15"/>
      <c r="DX153" s="15"/>
      <c r="DY153" s="15"/>
      <c r="DZ153" s="15"/>
      <c r="EA153" s="15"/>
      <c r="EB153" s="15"/>
      <c r="EC153" s="15"/>
      <c r="ED153" s="15"/>
      <c r="EE153" s="15"/>
      <c r="EF153" s="15"/>
      <c r="EG153" s="15"/>
      <c r="EH153" s="15"/>
      <c r="EI153" s="15"/>
      <c r="EJ153" s="15"/>
      <c r="EK153" s="15"/>
      <c r="EL153" s="15"/>
      <c r="EM153" s="15"/>
      <c r="EN153" s="15"/>
      <c r="EO153" s="15"/>
      <c r="EP153" s="15"/>
      <c r="EQ153" s="15"/>
      <c r="ER153" s="15"/>
      <c r="ES153" s="15"/>
      <c r="ET153" s="15"/>
      <c r="EU153" s="15"/>
      <c r="EV153" s="15"/>
      <c r="EW153" s="15"/>
      <c r="EX153" s="15"/>
      <c r="EY153" s="15"/>
      <c r="EZ153" s="15"/>
      <c r="FA153" s="15"/>
      <c r="FB153" s="15"/>
      <c r="FC153" s="15"/>
      <c r="FD153" s="15"/>
      <c r="FE153" s="15"/>
      <c r="FF153" s="15"/>
      <c r="FG153" s="15"/>
      <c r="FH153" s="15"/>
      <c r="FI153" s="15"/>
      <c r="FJ153" s="15"/>
      <c r="FK153" s="15"/>
      <c r="FL153" s="15"/>
      <c r="FM153" s="15"/>
      <c r="FN153" s="15"/>
      <c r="FO153" s="15"/>
      <c r="FP153" s="15"/>
      <c r="FQ153" s="15"/>
      <c r="FR153" s="15"/>
      <c r="FS153" s="15"/>
      <c r="FT153" s="15"/>
      <c r="FU153" s="15"/>
      <c r="FV153" s="15"/>
      <c r="FW153" s="15"/>
      <c r="FX153" s="15"/>
      <c r="FY153" s="15"/>
      <c r="FZ153" s="15"/>
      <c r="GA153" s="15"/>
      <c r="GB153" s="15"/>
      <c r="GC153" s="15"/>
      <c r="GD153" s="15"/>
      <c r="GE153" s="15"/>
      <c r="GF153" s="15"/>
      <c r="GG153" s="15"/>
      <c r="GH153" s="15"/>
      <c r="GI153" s="15"/>
      <c r="GJ153" s="15"/>
      <c r="GK153" s="15"/>
      <c r="GL153" s="15"/>
      <c r="GM153" s="15"/>
      <c r="GN153" s="15"/>
      <c r="GO153" s="15"/>
      <c r="GP153" s="15"/>
      <c r="GQ153" s="15"/>
      <c r="GR153" s="15"/>
      <c r="GS153" s="15"/>
      <c r="GT153" s="15"/>
      <c r="GU153" s="15"/>
      <c r="GV153" s="15"/>
      <c r="GW153" s="15"/>
      <c r="GX153" s="15"/>
      <c r="GY153" s="15"/>
      <c r="GZ153" s="15"/>
      <c r="HA153" s="15"/>
      <c r="HB153" s="15"/>
      <c r="HC153" s="15"/>
      <c r="HD153" s="15"/>
      <c r="HE153" s="15"/>
      <c r="HF153" s="15"/>
      <c r="HG153" s="15"/>
      <c r="HH153" s="15"/>
      <c r="HI153" s="15"/>
      <c r="HJ153" s="15"/>
      <c r="HK153" s="15"/>
      <c r="HL153" s="15"/>
      <c r="HM153" s="15"/>
      <c r="HN153" s="15"/>
      <c r="HO153" s="15"/>
      <c r="HP153" s="15"/>
      <c r="HQ153" s="15"/>
      <c r="HR153" s="15"/>
      <c r="HS153" s="15"/>
      <c r="HT153" s="15"/>
      <c r="HU153" s="15"/>
      <c r="HV153" s="15"/>
      <c r="HW153" s="15"/>
      <c r="HX153" s="15"/>
      <c r="HY153" s="15"/>
    </row>
    <row r="154" spans="1:233">
      <c r="A154" s="15">
        <v>-4.8643419999999997</v>
      </c>
      <c r="B154" s="15">
        <v>-5.3006190000000002</v>
      </c>
      <c r="C154" s="15">
        <v>-5.3035819999999996</v>
      </c>
      <c r="D154" s="15">
        <v>-4.8458209999999999</v>
      </c>
      <c r="E154" s="15">
        <v>-7.0205380000000002</v>
      </c>
      <c r="F154" s="15">
        <v>-5.9301510000000004</v>
      </c>
      <c r="G154" s="15">
        <v>-5.9541250000000003</v>
      </c>
      <c r="H154" s="15">
        <v>-7.9846830000000004</v>
      </c>
      <c r="I154" s="15">
        <v>-6.6735379999999997</v>
      </c>
      <c r="J154" s="15">
        <v>-2.787185</v>
      </c>
      <c r="K154" s="15">
        <v>-1.5387040000000001</v>
      </c>
      <c r="L154" s="15">
        <v>-1.490648</v>
      </c>
      <c r="M154" s="15">
        <v>-2.849586</v>
      </c>
      <c r="N154" s="15">
        <v>-3.3028780000000002</v>
      </c>
      <c r="O154" s="15">
        <v>-2.0731310000000001</v>
      </c>
      <c r="P154" s="15">
        <v>-0.81680900000000001</v>
      </c>
      <c r="Q154" s="15">
        <v>0.57688499999999998</v>
      </c>
      <c r="R154" s="15">
        <v>-2.9459909999999998</v>
      </c>
      <c r="S154" s="15">
        <v>0.90776699999999999</v>
      </c>
      <c r="T154" s="15">
        <v>-0.60981700000000005</v>
      </c>
      <c r="U154" s="15">
        <v>1.494904</v>
      </c>
      <c r="V154" s="15">
        <v>3.7862719999999999</v>
      </c>
      <c r="W154" s="15">
        <v>3.8229099999999998</v>
      </c>
      <c r="X154" s="15">
        <v>8.3214500000000005</v>
      </c>
      <c r="Y154" s="15">
        <v>4.1219260000000002</v>
      </c>
      <c r="Z154" s="15">
        <v>-0.37903799999999999</v>
      </c>
      <c r="AA154" s="15">
        <v>1.0617E-2</v>
      </c>
      <c r="AB154" s="15">
        <v>2.4441000000000001E-2</v>
      </c>
      <c r="AC154" s="15">
        <v>1.432601</v>
      </c>
      <c r="AD154" s="15">
        <v>2.616266</v>
      </c>
      <c r="AE154" s="15">
        <v>3.3072119999999998</v>
      </c>
      <c r="AF154" s="15">
        <v>3.966272</v>
      </c>
      <c r="AG154" s="15">
        <v>3.4119470000000001</v>
      </c>
      <c r="AH154" s="15">
        <v>-0.26429599999999998</v>
      </c>
      <c r="AI154" s="15">
        <v>-1.2801119999999999</v>
      </c>
      <c r="AJ154" s="15">
        <v>-3.090608</v>
      </c>
      <c r="AK154" s="15">
        <v>-1.557569</v>
      </c>
      <c r="AL154" s="15">
        <v>-1.0478769999999999</v>
      </c>
      <c r="AM154" s="15">
        <v>-0.90001399999999998</v>
      </c>
      <c r="AN154" s="15">
        <v>2.6602790000000001</v>
      </c>
      <c r="AO154" s="15">
        <v>0.87613799999999997</v>
      </c>
      <c r="AP154" s="15">
        <v>4.0179289999999996</v>
      </c>
      <c r="AQ154" s="15">
        <v>4.2840889999999998</v>
      </c>
      <c r="AR154" s="15">
        <v>4.3951880000000001</v>
      </c>
      <c r="AS154" s="15">
        <v>2.513328</v>
      </c>
      <c r="AT154" s="15">
        <v>3.458739</v>
      </c>
      <c r="AU154" s="15">
        <v>2.6085129999999999</v>
      </c>
      <c r="AV154" s="15">
        <v>-1.038538</v>
      </c>
      <c r="AW154" s="15">
        <v>0.50494700000000003</v>
      </c>
      <c r="AX154" s="15">
        <v>-0.53993599999999997</v>
      </c>
      <c r="AY154" s="15">
        <v>-1.6058030000000001</v>
      </c>
      <c r="AZ154" s="15">
        <v>-3.2429640000000002</v>
      </c>
      <c r="BA154" s="15">
        <v>-3.0540959999999999</v>
      </c>
      <c r="BB154" s="15">
        <v>-2.4576319999999998</v>
      </c>
      <c r="BC154" s="15">
        <v>-1.077677</v>
      </c>
      <c r="BD154" s="15">
        <v>3.7158999999999998E-2</v>
      </c>
      <c r="BE154" s="15">
        <v>1.0143899999999999</v>
      </c>
      <c r="BF154" s="15">
        <v>0.55234300000000003</v>
      </c>
      <c r="BG154" s="15">
        <v>1.2580260000000001</v>
      </c>
      <c r="BH154" s="15">
        <v>2.8592469999999999</v>
      </c>
      <c r="BI154" s="15">
        <v>3.8421099999999999</v>
      </c>
      <c r="BJ154" s="15">
        <v>-0.48340499999999997</v>
      </c>
      <c r="BK154" s="15">
        <v>1.056411</v>
      </c>
      <c r="BL154" s="15">
        <v>5.0839689999999997</v>
      </c>
      <c r="BM154" s="15">
        <v>7.0406709999999997</v>
      </c>
      <c r="BN154" s="15">
        <v>9.3437239999999999</v>
      </c>
      <c r="BO154" s="15">
        <v>7.465624</v>
      </c>
      <c r="BP154" s="15">
        <v>7.1886400000000004</v>
      </c>
      <c r="BQ154" s="15">
        <v>7.1886400000000004</v>
      </c>
      <c r="BR154" s="15">
        <v>7.1886400000000004</v>
      </c>
      <c r="BS154" s="15">
        <v>7.1886400000000004</v>
      </c>
      <c r="BT154" s="15">
        <v>7.1886400000000004</v>
      </c>
      <c r="BU154" s="15">
        <v>7.1886400000000004</v>
      </c>
      <c r="BV154" s="15">
        <v>7.1886400000000004</v>
      </c>
      <c r="BW154" s="15">
        <v>7.1886400000000004</v>
      </c>
      <c r="BX154" s="15">
        <v>7.1886400000000004</v>
      </c>
      <c r="BY154" s="15">
        <v>7.1886400000000004</v>
      </c>
      <c r="BZ154" s="15">
        <v>7.1886400000000004</v>
      </c>
      <c r="CA154" s="15">
        <v>7.1886400000000004</v>
      </c>
      <c r="CB154" s="15">
        <v>7.1886400000000004</v>
      </c>
      <c r="CC154" s="15"/>
      <c r="CD154" s="15"/>
      <c r="CE154" s="15"/>
      <c r="CF154" s="15"/>
      <c r="CG154" s="15"/>
      <c r="CH154" s="15"/>
      <c r="CI154" s="15"/>
      <c r="CJ154" s="15"/>
      <c r="CK154" s="15"/>
      <c r="CL154" s="15"/>
      <c r="CM154" s="15"/>
      <c r="CN154" s="15"/>
      <c r="CO154" s="15"/>
      <c r="CP154" s="15"/>
      <c r="CQ154" s="15"/>
      <c r="CR154" s="15"/>
      <c r="CS154" s="15"/>
      <c r="CT154" s="15"/>
      <c r="CU154" s="15"/>
      <c r="CV154" s="15"/>
      <c r="CW154" s="15"/>
      <c r="CX154" s="15"/>
      <c r="CY154" s="15"/>
      <c r="CZ154" s="15"/>
      <c r="DA154" s="15"/>
      <c r="DB154" s="15"/>
      <c r="DC154" s="15"/>
      <c r="DD154" s="15"/>
      <c r="DE154" s="15"/>
      <c r="DF154" s="15"/>
      <c r="DG154" s="15"/>
      <c r="DH154" s="15"/>
      <c r="DI154" s="15"/>
      <c r="DJ154" s="15"/>
      <c r="DK154" s="15"/>
      <c r="DL154" s="15"/>
      <c r="DM154" s="15"/>
      <c r="DN154" s="15"/>
      <c r="DO154" s="15"/>
      <c r="DP154" s="15"/>
      <c r="DQ154" s="15"/>
      <c r="DR154" s="15"/>
      <c r="DS154" s="15"/>
      <c r="DT154" s="15"/>
      <c r="DU154" s="15"/>
      <c r="DV154" s="15"/>
      <c r="DW154" s="15"/>
      <c r="DX154" s="15"/>
      <c r="DY154" s="15"/>
      <c r="DZ154" s="15"/>
      <c r="EA154" s="15"/>
      <c r="EB154" s="15"/>
      <c r="EC154" s="15"/>
      <c r="ED154" s="15"/>
      <c r="EE154" s="15"/>
      <c r="EF154" s="15"/>
      <c r="EG154" s="15"/>
      <c r="EH154" s="15"/>
      <c r="EI154" s="15"/>
      <c r="EJ154" s="15"/>
      <c r="EK154" s="15"/>
      <c r="EL154" s="15"/>
      <c r="EM154" s="15"/>
      <c r="EN154" s="15"/>
      <c r="EO154" s="15"/>
      <c r="EP154" s="15"/>
      <c r="EQ154" s="15"/>
      <c r="ER154" s="15"/>
      <c r="ES154" s="15"/>
      <c r="ET154" s="15"/>
      <c r="EU154" s="15"/>
      <c r="EV154" s="15"/>
      <c r="EW154" s="15"/>
      <c r="EX154" s="15"/>
      <c r="EY154" s="15"/>
      <c r="EZ154" s="15"/>
      <c r="FA154" s="15"/>
      <c r="FB154" s="15"/>
      <c r="FC154" s="15"/>
      <c r="FD154" s="15"/>
      <c r="FE154" s="15"/>
      <c r="FF154" s="15"/>
      <c r="FG154" s="15"/>
      <c r="FH154" s="15"/>
      <c r="FI154" s="15"/>
      <c r="FJ154" s="15"/>
      <c r="FK154" s="15"/>
      <c r="FL154" s="15"/>
      <c r="FM154" s="15"/>
      <c r="FN154" s="15"/>
      <c r="FO154" s="15"/>
      <c r="FP154" s="15"/>
      <c r="FQ154" s="15"/>
      <c r="FR154" s="15"/>
      <c r="FS154" s="15"/>
      <c r="FT154" s="15"/>
      <c r="FU154" s="15"/>
      <c r="FV154" s="15"/>
      <c r="FW154" s="15"/>
      <c r="FX154" s="15"/>
      <c r="FY154" s="15"/>
      <c r="FZ154" s="15"/>
      <c r="GA154" s="15"/>
      <c r="GB154" s="15"/>
      <c r="GC154" s="15"/>
      <c r="GD154" s="15"/>
      <c r="GE154" s="15"/>
      <c r="GF154" s="15"/>
      <c r="GG154" s="15"/>
      <c r="GH154" s="15"/>
      <c r="GI154" s="15"/>
      <c r="GJ154" s="15"/>
      <c r="GK154" s="15"/>
      <c r="GL154" s="15"/>
      <c r="GM154" s="15"/>
      <c r="GN154" s="15"/>
      <c r="GO154" s="15"/>
      <c r="GP154" s="15"/>
      <c r="GQ154" s="15"/>
      <c r="GR154" s="15"/>
      <c r="GS154" s="15"/>
      <c r="GT154" s="15"/>
      <c r="GU154" s="15"/>
      <c r="GV154" s="15"/>
      <c r="GW154" s="15"/>
      <c r="GX154" s="15"/>
      <c r="GY154" s="15"/>
      <c r="GZ154" s="15"/>
      <c r="HA154" s="15"/>
      <c r="HB154" s="15"/>
      <c r="HC154" s="15"/>
      <c r="HD154" s="15"/>
      <c r="HE154" s="15"/>
      <c r="HF154" s="15"/>
      <c r="HG154" s="15"/>
      <c r="HH154" s="15"/>
      <c r="HI154" s="15"/>
      <c r="HJ154" s="15"/>
      <c r="HK154" s="15"/>
      <c r="HL154" s="15"/>
      <c r="HM154" s="15"/>
      <c r="HN154" s="15"/>
      <c r="HO154" s="15"/>
      <c r="HP154" s="15"/>
      <c r="HQ154" s="15"/>
      <c r="HR154" s="15"/>
      <c r="HS154" s="15"/>
      <c r="HT154" s="15"/>
      <c r="HU154" s="15"/>
      <c r="HV154" s="15"/>
      <c r="HW154" s="15"/>
      <c r="HX154" s="15"/>
      <c r="HY154" s="15"/>
    </row>
    <row r="155" spans="1:233">
      <c r="A155" s="15">
        <v>-2.7281270000000002</v>
      </c>
      <c r="B155" s="15">
        <v>-2.3794439999999999</v>
      </c>
      <c r="C155" s="15">
        <v>0.91550699999999996</v>
      </c>
      <c r="D155" s="15">
        <v>-0.35072799999999998</v>
      </c>
      <c r="E155" s="15">
        <v>-0.15101999999999999</v>
      </c>
      <c r="F155" s="15">
        <v>-2.4438999999999999E-2</v>
      </c>
      <c r="G155" s="15">
        <v>1.278796</v>
      </c>
      <c r="H155" s="15">
        <v>2.4055059999999999</v>
      </c>
      <c r="I155" s="15">
        <v>1.6651629999999999</v>
      </c>
      <c r="J155" s="15">
        <v>4.0653800000000002</v>
      </c>
      <c r="K155" s="15">
        <v>-0.52973800000000004</v>
      </c>
      <c r="L155" s="15">
        <v>-0.54396699999999998</v>
      </c>
      <c r="M155" s="15">
        <v>-2.8858130000000002</v>
      </c>
      <c r="N155" s="15">
        <v>-4.8192300000000001</v>
      </c>
      <c r="O155" s="15">
        <v>-6.9406660000000002</v>
      </c>
      <c r="P155" s="15">
        <v>-3.894714</v>
      </c>
      <c r="Q155" s="15">
        <v>-4.4253980000000004</v>
      </c>
      <c r="R155" s="15">
        <v>-3.7324000000000002</v>
      </c>
      <c r="S155" s="15">
        <v>-0.21343899999999999</v>
      </c>
      <c r="T155" s="15">
        <v>0.60637399999999997</v>
      </c>
      <c r="U155" s="15">
        <v>1.1694880000000001</v>
      </c>
      <c r="V155" s="15">
        <v>5.6057860000000002</v>
      </c>
      <c r="W155" s="15">
        <v>2.4806439999999998</v>
      </c>
      <c r="X155" s="15">
        <v>-0.21438499999999999</v>
      </c>
      <c r="Y155" s="15">
        <v>-0.68727899999999997</v>
      </c>
      <c r="Z155" s="15">
        <v>-0.36426799999999998</v>
      </c>
      <c r="AA155" s="15">
        <v>1.5862289999999999</v>
      </c>
      <c r="AB155" s="15">
        <v>4.9785659999999998</v>
      </c>
      <c r="AC155" s="15">
        <v>3.2507470000000001</v>
      </c>
      <c r="AD155" s="15">
        <v>2.4435229999999999</v>
      </c>
      <c r="AE155" s="15">
        <v>3.6059350000000001</v>
      </c>
      <c r="AF155" s="15">
        <v>7.0556970000000003</v>
      </c>
      <c r="AG155" s="15">
        <v>5.0907410000000004</v>
      </c>
      <c r="AH155" s="15">
        <v>8.8931749999999994</v>
      </c>
      <c r="AI155" s="15">
        <v>8.8042700000000007</v>
      </c>
      <c r="AJ155" s="15">
        <v>6.4622380000000001</v>
      </c>
      <c r="AK155" s="15">
        <v>4.2477999999999998</v>
      </c>
      <c r="AL155" s="15">
        <v>2.9580069999999998</v>
      </c>
      <c r="AM155" s="15">
        <v>6.1195219999999999</v>
      </c>
      <c r="AN155" s="15">
        <v>5.2356220000000002</v>
      </c>
      <c r="AO155" s="15">
        <v>3.8224840000000002</v>
      </c>
      <c r="AP155" s="15">
        <v>1.0259560000000001</v>
      </c>
      <c r="AQ155" s="15">
        <v>5.1573029999999997</v>
      </c>
      <c r="AR155" s="15">
        <v>5.6379089999999996</v>
      </c>
      <c r="AS155" s="15">
        <v>7.7767569999999999</v>
      </c>
      <c r="AT155" s="15">
        <v>6.6686870000000003</v>
      </c>
      <c r="AU155" s="15">
        <v>3.6130089999999999</v>
      </c>
      <c r="AV155" s="15">
        <v>2.4788670000000002</v>
      </c>
      <c r="AW155" s="15">
        <v>2.1226430000000001</v>
      </c>
      <c r="AX155" s="15">
        <v>4.3201080000000003</v>
      </c>
      <c r="AY155" s="15">
        <v>0.45265499999999997</v>
      </c>
      <c r="AZ155" s="15">
        <v>-0.17111499999999999</v>
      </c>
      <c r="BA155" s="15">
        <v>0.91123100000000001</v>
      </c>
      <c r="BB155" s="15">
        <v>4.1072810000000004</v>
      </c>
      <c r="BC155" s="15">
        <v>0.64306399999999997</v>
      </c>
      <c r="BD155" s="15">
        <v>1.7120580000000001</v>
      </c>
      <c r="BE155" s="15">
        <v>2.0464E-2</v>
      </c>
      <c r="BF155" s="15">
        <v>3.281822</v>
      </c>
      <c r="BG155" s="15">
        <v>0.97553900000000004</v>
      </c>
      <c r="BH155" s="15">
        <v>2.748383</v>
      </c>
      <c r="BI155" s="15">
        <v>-1.533158</v>
      </c>
      <c r="BJ155" s="15">
        <v>0.15129200000000001</v>
      </c>
      <c r="BK155" s="15">
        <v>-2.172374</v>
      </c>
      <c r="BL155" s="15">
        <v>-1.693543</v>
      </c>
      <c r="BM155" s="15">
        <v>-3.3480660000000002</v>
      </c>
      <c r="BN155" s="15">
        <v>-3.1292879999999998</v>
      </c>
      <c r="BO155" s="15">
        <v>-3.1836639999999998</v>
      </c>
      <c r="BP155" s="15">
        <v>-1.842549</v>
      </c>
      <c r="BQ155" s="15">
        <v>-1.842549</v>
      </c>
      <c r="BR155" s="15">
        <v>-1.842549</v>
      </c>
      <c r="BS155" s="15">
        <v>-1.842549</v>
      </c>
      <c r="BT155" s="15">
        <v>-1.842549</v>
      </c>
      <c r="BU155" s="15">
        <v>-1.842549</v>
      </c>
      <c r="BV155" s="15">
        <v>-1.842549</v>
      </c>
      <c r="BW155" s="15">
        <v>-1.842549</v>
      </c>
      <c r="BX155" s="15">
        <v>-1.842549</v>
      </c>
      <c r="BY155" s="15">
        <v>-1.842549</v>
      </c>
      <c r="BZ155" s="15">
        <v>-1.842549</v>
      </c>
      <c r="CA155" s="15">
        <v>-1.842549</v>
      </c>
      <c r="CB155" s="15">
        <v>-1.842549</v>
      </c>
      <c r="CC155" s="15"/>
      <c r="CD155" s="15"/>
      <c r="CE155" s="15"/>
      <c r="CF155" s="15"/>
      <c r="CG155" s="15"/>
      <c r="CH155" s="15"/>
      <c r="CI155" s="15"/>
      <c r="CJ155" s="15"/>
      <c r="CK155" s="15"/>
      <c r="CL155" s="15"/>
      <c r="CM155" s="15"/>
      <c r="CN155" s="15"/>
      <c r="CO155" s="15"/>
      <c r="CP155" s="15"/>
      <c r="CQ155" s="15"/>
      <c r="CR155" s="15"/>
      <c r="CS155" s="15"/>
      <c r="CT155" s="15"/>
      <c r="CU155" s="15"/>
      <c r="CV155" s="15"/>
      <c r="CW155" s="15"/>
      <c r="CX155" s="15"/>
      <c r="CY155" s="15"/>
      <c r="CZ155" s="15"/>
      <c r="DA155" s="15"/>
      <c r="DB155" s="15"/>
      <c r="DC155" s="15"/>
      <c r="DD155" s="15"/>
      <c r="DE155" s="15"/>
      <c r="DF155" s="15"/>
      <c r="DG155" s="15"/>
      <c r="DH155" s="15"/>
      <c r="DI155" s="15"/>
      <c r="DJ155" s="15"/>
      <c r="DK155" s="15"/>
      <c r="DL155" s="15"/>
      <c r="DM155" s="15"/>
      <c r="DN155" s="15"/>
      <c r="DO155" s="15"/>
      <c r="DP155" s="15"/>
      <c r="DQ155" s="15"/>
      <c r="DR155" s="15"/>
      <c r="DS155" s="15"/>
      <c r="DT155" s="15"/>
      <c r="DU155" s="15"/>
      <c r="DV155" s="15"/>
      <c r="DW155" s="15"/>
      <c r="DX155" s="15"/>
      <c r="DY155" s="15"/>
      <c r="DZ155" s="15"/>
      <c r="EA155" s="15"/>
      <c r="EB155" s="15"/>
      <c r="EC155" s="15"/>
      <c r="ED155" s="15"/>
      <c r="EE155" s="15"/>
      <c r="EF155" s="15"/>
      <c r="EG155" s="15"/>
      <c r="EH155" s="15"/>
      <c r="EI155" s="15"/>
      <c r="EJ155" s="15"/>
      <c r="EK155" s="15"/>
      <c r="EL155" s="15"/>
      <c r="EM155" s="15"/>
      <c r="EN155" s="15"/>
      <c r="EO155" s="15"/>
      <c r="EP155" s="15"/>
      <c r="EQ155" s="15"/>
      <c r="ER155" s="15"/>
      <c r="ES155" s="15"/>
      <c r="ET155" s="15"/>
      <c r="EU155" s="15"/>
      <c r="EV155" s="15"/>
      <c r="EW155" s="15"/>
      <c r="EX155" s="15"/>
      <c r="EY155" s="15"/>
      <c r="EZ155" s="15"/>
      <c r="FA155" s="15"/>
      <c r="FB155" s="15"/>
      <c r="FC155" s="15"/>
      <c r="FD155" s="15"/>
      <c r="FE155" s="15"/>
      <c r="FF155" s="15"/>
      <c r="FG155" s="15"/>
      <c r="FH155" s="15"/>
      <c r="FI155" s="15"/>
      <c r="FJ155" s="15"/>
      <c r="FK155" s="15"/>
      <c r="FL155" s="15"/>
      <c r="FM155" s="15"/>
      <c r="FN155" s="15"/>
      <c r="FO155" s="15"/>
      <c r="FP155" s="15"/>
      <c r="FQ155" s="15"/>
      <c r="FR155" s="15"/>
      <c r="FS155" s="15"/>
      <c r="FT155" s="15"/>
      <c r="FU155" s="15"/>
      <c r="FV155" s="15"/>
      <c r="FW155" s="15"/>
      <c r="FX155" s="15"/>
      <c r="FY155" s="15"/>
      <c r="FZ155" s="15"/>
      <c r="GA155" s="15"/>
      <c r="GB155" s="15"/>
      <c r="GC155" s="15"/>
      <c r="GD155" s="15"/>
      <c r="GE155" s="15"/>
      <c r="GF155" s="15"/>
      <c r="GG155" s="15"/>
      <c r="GH155" s="15"/>
      <c r="GI155" s="15"/>
      <c r="GJ155" s="15"/>
      <c r="GK155" s="15"/>
      <c r="GL155" s="15"/>
      <c r="GM155" s="15"/>
      <c r="GN155" s="15"/>
      <c r="GO155" s="15"/>
      <c r="GP155" s="15"/>
      <c r="GQ155" s="15"/>
      <c r="GR155" s="15"/>
      <c r="GS155" s="15"/>
      <c r="GT155" s="15"/>
      <c r="GU155" s="15"/>
      <c r="GV155" s="15"/>
      <c r="GW155" s="15"/>
      <c r="GX155" s="15"/>
      <c r="GY155" s="15"/>
      <c r="GZ155" s="15"/>
      <c r="HA155" s="15"/>
      <c r="HB155" s="15"/>
      <c r="HC155" s="15"/>
      <c r="HD155" s="15"/>
      <c r="HE155" s="15"/>
      <c r="HF155" s="15"/>
      <c r="HG155" s="15"/>
      <c r="HH155" s="15"/>
      <c r="HI155" s="15"/>
      <c r="HJ155" s="15"/>
      <c r="HK155" s="15"/>
      <c r="HL155" s="15"/>
      <c r="HM155" s="15"/>
      <c r="HN155" s="15"/>
      <c r="HO155" s="15"/>
      <c r="HP155" s="15"/>
      <c r="HQ155" s="15"/>
      <c r="HR155" s="15"/>
      <c r="HS155" s="15"/>
      <c r="HT155" s="15"/>
      <c r="HU155" s="15"/>
      <c r="HV155" s="15"/>
      <c r="HW155" s="15"/>
      <c r="HX155" s="15"/>
      <c r="HY155" s="15"/>
    </row>
    <row r="156" spans="1:233">
      <c r="A156" s="15">
        <v>0.56201900000000005</v>
      </c>
      <c r="B156" s="15">
        <v>2.594049</v>
      </c>
      <c r="C156" s="15">
        <v>2.246785</v>
      </c>
      <c r="D156" s="15">
        <v>2.8871329999999999</v>
      </c>
      <c r="E156" s="15">
        <v>2.8585319999999999</v>
      </c>
      <c r="F156" s="15">
        <v>3.128857</v>
      </c>
      <c r="G156" s="15">
        <v>4.3254960000000002</v>
      </c>
      <c r="H156" s="15">
        <v>3.0410020000000002</v>
      </c>
      <c r="I156" s="15">
        <v>3.408693</v>
      </c>
      <c r="J156" s="15">
        <v>2.7299220000000002</v>
      </c>
      <c r="K156" s="15">
        <v>2.1442060000000001</v>
      </c>
      <c r="L156" s="15">
        <v>3.0380539999999998</v>
      </c>
      <c r="M156" s="15">
        <v>0.51365700000000003</v>
      </c>
      <c r="N156" s="15">
        <v>0.36882399999999999</v>
      </c>
      <c r="O156" s="15">
        <v>0.39502100000000001</v>
      </c>
      <c r="P156" s="15">
        <v>3.068308</v>
      </c>
      <c r="Q156" s="15">
        <v>2.4358270000000002</v>
      </c>
      <c r="R156" s="15">
        <v>-2.9782410000000001</v>
      </c>
      <c r="S156" s="15">
        <v>-2.28817</v>
      </c>
      <c r="T156" s="15">
        <v>-0.478655</v>
      </c>
      <c r="U156" s="15">
        <v>0.26719599999999999</v>
      </c>
      <c r="V156" s="15">
        <v>1.046835</v>
      </c>
      <c r="W156" s="15">
        <v>0.99298799999999998</v>
      </c>
      <c r="X156" s="15">
        <v>-0.60267800000000005</v>
      </c>
      <c r="Y156" s="15">
        <v>1.947314</v>
      </c>
      <c r="Z156" s="15">
        <v>-0.18793099999999999</v>
      </c>
      <c r="AA156" s="15">
        <v>2.161956</v>
      </c>
      <c r="AB156" s="15">
        <v>0.85783799999999999</v>
      </c>
      <c r="AC156" s="15">
        <v>-1.409834</v>
      </c>
      <c r="AD156" s="15">
        <v>-2.15333</v>
      </c>
      <c r="AE156" s="15">
        <v>-2.6152730000000002</v>
      </c>
      <c r="AF156" s="15">
        <v>2.256103</v>
      </c>
      <c r="AG156" s="15">
        <v>1.6403639999999999</v>
      </c>
      <c r="AH156" s="15">
        <v>1.453497</v>
      </c>
      <c r="AI156" s="15">
        <v>0.946411</v>
      </c>
      <c r="AJ156" s="15">
        <v>2.0216470000000002</v>
      </c>
      <c r="AK156" s="15">
        <v>-0.124477</v>
      </c>
      <c r="AL156" s="15">
        <v>-1.441981</v>
      </c>
      <c r="AM156" s="15">
        <v>-1.7575780000000001</v>
      </c>
      <c r="AN156" s="15">
        <v>-3.7603049999999998</v>
      </c>
      <c r="AO156" s="15">
        <v>-2.6936719999999998</v>
      </c>
      <c r="AP156" s="15">
        <v>-1.8149709999999999</v>
      </c>
      <c r="AQ156" s="15">
        <v>3.0276879999999999</v>
      </c>
      <c r="AR156" s="15">
        <v>2.4969920000000001</v>
      </c>
      <c r="AS156" s="15">
        <v>0.88886399999999999</v>
      </c>
      <c r="AT156" s="15">
        <v>1.276389</v>
      </c>
      <c r="AU156" s="15">
        <v>1.8908050000000001</v>
      </c>
      <c r="AV156" s="15">
        <v>-2.1441499999999998</v>
      </c>
      <c r="AW156" s="15">
        <v>-3.1663070000000002</v>
      </c>
      <c r="AX156" s="15">
        <v>-1.106107</v>
      </c>
      <c r="AY156" s="15">
        <v>-1.0829219999999999</v>
      </c>
      <c r="AZ156" s="15">
        <v>1.8531070000000001</v>
      </c>
      <c r="BA156" s="15">
        <v>2.7126920000000001</v>
      </c>
      <c r="BB156" s="15">
        <v>8.8100690000000004</v>
      </c>
      <c r="BC156" s="15">
        <v>7.6294890000000004</v>
      </c>
      <c r="BD156" s="15">
        <v>6.4174429999999996</v>
      </c>
      <c r="BE156" s="15">
        <v>4.4196229999999996</v>
      </c>
      <c r="BF156" s="15">
        <v>7.5113989999999999</v>
      </c>
      <c r="BG156" s="15">
        <v>10.824218999999999</v>
      </c>
      <c r="BH156" s="15">
        <v>10.107074000000001</v>
      </c>
      <c r="BI156" s="15">
        <v>0.95746399999999998</v>
      </c>
      <c r="BJ156" s="15">
        <v>-0.48559600000000003</v>
      </c>
      <c r="BK156" s="15">
        <v>3.6568000000000003E-2</v>
      </c>
      <c r="BL156" s="15">
        <v>0.96797200000000005</v>
      </c>
      <c r="BM156" s="15">
        <v>0.89767200000000003</v>
      </c>
      <c r="BN156" s="15">
        <v>-0.71051299999999995</v>
      </c>
      <c r="BO156" s="15">
        <v>2.3063090000000002</v>
      </c>
      <c r="BP156" s="15">
        <v>-2.0889570000000002</v>
      </c>
      <c r="BQ156" s="15">
        <v>-2.0889570000000002</v>
      </c>
      <c r="BR156" s="15">
        <v>-2.0889570000000002</v>
      </c>
      <c r="BS156" s="15">
        <v>-2.0889570000000002</v>
      </c>
      <c r="BT156" s="15">
        <v>-2.0889570000000002</v>
      </c>
      <c r="BU156" s="15">
        <v>-2.0889570000000002</v>
      </c>
      <c r="BV156" s="15">
        <v>-2.0889570000000002</v>
      </c>
      <c r="BW156" s="15">
        <v>-2.0889570000000002</v>
      </c>
      <c r="BX156" s="15">
        <v>-2.0889570000000002</v>
      </c>
      <c r="BY156" s="15">
        <v>-2.0889570000000002</v>
      </c>
      <c r="BZ156" s="15">
        <v>-2.0889570000000002</v>
      </c>
      <c r="CA156" s="15">
        <v>-2.0889570000000002</v>
      </c>
      <c r="CB156" s="15">
        <v>-2.0889570000000002</v>
      </c>
      <c r="CC156" s="15"/>
      <c r="CD156" s="15"/>
      <c r="CE156" s="15"/>
      <c r="CF156" s="15"/>
      <c r="CG156" s="15"/>
      <c r="CH156" s="15"/>
      <c r="CI156" s="15"/>
      <c r="CJ156" s="15"/>
      <c r="CK156" s="15"/>
      <c r="CL156" s="15"/>
      <c r="CM156" s="15"/>
      <c r="CN156" s="15"/>
      <c r="CO156" s="15"/>
      <c r="CP156" s="15"/>
      <c r="CQ156" s="15"/>
      <c r="CR156" s="15"/>
      <c r="CS156" s="15"/>
      <c r="CT156" s="15"/>
      <c r="CU156" s="15"/>
      <c r="CV156" s="15"/>
      <c r="CW156" s="15"/>
      <c r="CX156" s="15"/>
      <c r="CY156" s="15"/>
      <c r="CZ156" s="15"/>
      <c r="DA156" s="15"/>
      <c r="DB156" s="15"/>
      <c r="DC156" s="15"/>
      <c r="DD156" s="15"/>
      <c r="DE156" s="15"/>
      <c r="DF156" s="15"/>
      <c r="DG156" s="15"/>
      <c r="DH156" s="15"/>
      <c r="DI156" s="15"/>
      <c r="DJ156" s="15"/>
      <c r="DK156" s="15"/>
      <c r="DL156" s="15"/>
      <c r="DM156" s="15"/>
      <c r="DN156" s="15"/>
      <c r="DO156" s="15"/>
      <c r="DP156" s="15"/>
      <c r="DQ156" s="15"/>
      <c r="DR156" s="15"/>
      <c r="DS156" s="15"/>
      <c r="DT156" s="15"/>
      <c r="DU156" s="15"/>
      <c r="DV156" s="15"/>
      <c r="DW156" s="15"/>
      <c r="DX156" s="15"/>
      <c r="DY156" s="15"/>
      <c r="DZ156" s="15"/>
      <c r="EA156" s="15"/>
      <c r="EB156" s="15"/>
      <c r="EC156" s="15"/>
      <c r="ED156" s="15"/>
      <c r="EE156" s="15"/>
      <c r="EF156" s="15"/>
      <c r="EG156" s="15"/>
      <c r="EH156" s="15"/>
      <c r="EI156" s="15"/>
      <c r="EJ156" s="15"/>
      <c r="EK156" s="15"/>
      <c r="EL156" s="15"/>
      <c r="EM156" s="15"/>
      <c r="EN156" s="15"/>
      <c r="EO156" s="15"/>
      <c r="EP156" s="15"/>
      <c r="EQ156" s="15"/>
      <c r="ER156" s="15"/>
      <c r="ES156" s="15"/>
      <c r="ET156" s="15"/>
      <c r="EU156" s="15"/>
      <c r="EV156" s="15"/>
      <c r="EW156" s="15"/>
      <c r="EX156" s="15"/>
      <c r="EY156" s="15"/>
      <c r="EZ156" s="15"/>
      <c r="FA156" s="15"/>
      <c r="FB156" s="15"/>
      <c r="FC156" s="15"/>
      <c r="FD156" s="15"/>
      <c r="FE156" s="15"/>
      <c r="FF156" s="15"/>
      <c r="FG156" s="15"/>
      <c r="FH156" s="15"/>
      <c r="FI156" s="15"/>
      <c r="FJ156" s="15"/>
      <c r="FK156" s="15"/>
      <c r="FL156" s="15"/>
      <c r="FM156" s="15"/>
      <c r="FN156" s="15"/>
      <c r="FO156" s="15"/>
      <c r="FP156" s="15"/>
      <c r="FQ156" s="15"/>
      <c r="FR156" s="15"/>
      <c r="FS156" s="15"/>
      <c r="FT156" s="15"/>
      <c r="FU156" s="15"/>
      <c r="FV156" s="15"/>
      <c r="FW156" s="15"/>
      <c r="FX156" s="15"/>
      <c r="FY156" s="15"/>
      <c r="FZ156" s="15"/>
      <c r="GA156" s="15"/>
      <c r="GB156" s="15"/>
      <c r="GC156" s="15"/>
      <c r="GD156" s="15"/>
      <c r="GE156" s="15"/>
      <c r="GF156" s="15"/>
      <c r="GG156" s="15"/>
      <c r="GH156" s="15"/>
      <c r="GI156" s="15"/>
      <c r="GJ156" s="15"/>
      <c r="GK156" s="15"/>
      <c r="GL156" s="15"/>
      <c r="GM156" s="15"/>
      <c r="GN156" s="15"/>
      <c r="GO156" s="15"/>
      <c r="GP156" s="15"/>
      <c r="GQ156" s="15"/>
      <c r="GR156" s="15"/>
      <c r="GS156" s="15"/>
      <c r="GT156" s="15"/>
      <c r="GU156" s="15"/>
      <c r="GV156" s="15"/>
      <c r="GW156" s="15"/>
      <c r="GX156" s="15"/>
      <c r="GY156" s="15"/>
      <c r="GZ156" s="15"/>
      <c r="HA156" s="15"/>
      <c r="HB156" s="15"/>
      <c r="HC156" s="15"/>
      <c r="HD156" s="15"/>
      <c r="HE156" s="15"/>
      <c r="HF156" s="15"/>
      <c r="HG156" s="15"/>
      <c r="HH156" s="15"/>
      <c r="HI156" s="15"/>
      <c r="HJ156" s="15"/>
      <c r="HK156" s="15"/>
      <c r="HL156" s="15"/>
      <c r="HM156" s="15"/>
      <c r="HN156" s="15"/>
      <c r="HO156" s="15"/>
      <c r="HP156" s="15"/>
      <c r="HQ156" s="15"/>
      <c r="HR156" s="15"/>
      <c r="HS156" s="15"/>
      <c r="HT156" s="15"/>
      <c r="HU156" s="15"/>
      <c r="HV156" s="15"/>
      <c r="HW156" s="15"/>
      <c r="HX156" s="15"/>
      <c r="HY156" s="15"/>
    </row>
    <row r="157" spans="1:233">
      <c r="A157" s="15">
        <v>-1.380782</v>
      </c>
      <c r="B157" s="15">
        <v>-1.2217720000000001</v>
      </c>
      <c r="C157" s="15">
        <v>-1.2641389999999999</v>
      </c>
      <c r="D157" s="15">
        <v>0.182057</v>
      </c>
      <c r="E157" s="15">
        <v>-3.1638099999999998</v>
      </c>
      <c r="F157" s="15">
        <v>4.36998</v>
      </c>
      <c r="G157" s="15">
        <v>4.9554270000000002</v>
      </c>
      <c r="H157" s="15">
        <v>0.19123799999999999</v>
      </c>
      <c r="I157" s="15">
        <v>-1.6539379999999999</v>
      </c>
      <c r="J157" s="15">
        <v>-1.245547</v>
      </c>
      <c r="K157" s="15">
        <v>-0.415964</v>
      </c>
      <c r="L157" s="15">
        <v>-0.67895300000000003</v>
      </c>
      <c r="M157" s="15">
        <v>-2.8193999999999999</v>
      </c>
      <c r="N157" s="15">
        <v>1.729468</v>
      </c>
      <c r="O157" s="15">
        <v>2.3677769999999998</v>
      </c>
      <c r="P157" s="15">
        <v>4.2346180000000002</v>
      </c>
      <c r="Q157" s="15">
        <v>2.7924389999999999</v>
      </c>
      <c r="R157" s="15">
        <v>2.1619700000000002</v>
      </c>
      <c r="S157" s="15">
        <v>1.210164</v>
      </c>
      <c r="T157" s="15">
        <v>1.8360160000000001</v>
      </c>
      <c r="U157" s="15">
        <v>1.251331</v>
      </c>
      <c r="V157" s="15">
        <v>0.29283199999999998</v>
      </c>
      <c r="W157" s="15">
        <v>-2.4575580000000001</v>
      </c>
      <c r="X157" s="15">
        <v>-3.7204259999999998</v>
      </c>
      <c r="Y157" s="15">
        <v>-2.6330610000000001</v>
      </c>
      <c r="Z157" s="15">
        <v>-0.65410299999999999</v>
      </c>
      <c r="AA157" s="15">
        <v>3.1028669999999998</v>
      </c>
      <c r="AB157" s="15">
        <v>0.95566099999999998</v>
      </c>
      <c r="AC157" s="15">
        <v>0.123236</v>
      </c>
      <c r="AD157" s="15">
        <v>2.98637</v>
      </c>
      <c r="AE157" s="15">
        <v>2.886676</v>
      </c>
      <c r="AF157" s="15">
        <v>1.033118</v>
      </c>
      <c r="AG157" s="15">
        <v>1.330165</v>
      </c>
      <c r="AH157" s="15">
        <v>4.0936750000000002</v>
      </c>
      <c r="AI157" s="15">
        <v>5.381831</v>
      </c>
      <c r="AJ157" s="15">
        <v>2.2718780000000001</v>
      </c>
      <c r="AK157" s="15">
        <v>4.0378639999999999</v>
      </c>
      <c r="AL157" s="15">
        <v>4.654426</v>
      </c>
      <c r="AM157" s="15">
        <v>5.3702139999999998</v>
      </c>
      <c r="AN157" s="15">
        <v>1.4556579999999999</v>
      </c>
      <c r="AO157" s="15">
        <v>0.52200000000000002</v>
      </c>
      <c r="AP157" s="15">
        <v>-0.24551600000000001</v>
      </c>
      <c r="AQ157" s="15">
        <v>-3.6747619999999999</v>
      </c>
      <c r="AR157" s="15">
        <v>-5.1677970000000002</v>
      </c>
      <c r="AS157" s="15">
        <v>-3.9236230000000001</v>
      </c>
      <c r="AT157" s="15">
        <v>-0.75381900000000002</v>
      </c>
      <c r="AU157" s="15">
        <v>0.60340700000000003</v>
      </c>
      <c r="AV157" s="15">
        <v>0.97001599999999999</v>
      </c>
      <c r="AW157" s="15">
        <v>4.4507139999999996</v>
      </c>
      <c r="AX157" s="15">
        <v>6.7513829999999997</v>
      </c>
      <c r="AY157" s="15">
        <v>5.4666240000000004</v>
      </c>
      <c r="AZ157" s="15">
        <v>8.4652499999999993</v>
      </c>
      <c r="BA157" s="15">
        <v>6.2176220000000004</v>
      </c>
      <c r="BB157" s="15">
        <v>3.7595679999999998</v>
      </c>
      <c r="BC157" s="15">
        <v>5.9776160000000003</v>
      </c>
      <c r="BD157" s="15">
        <v>5.1081490000000001</v>
      </c>
      <c r="BE157" s="15">
        <v>7.4548069999999997</v>
      </c>
      <c r="BF157" s="15">
        <v>8.0692679999999992</v>
      </c>
      <c r="BG157" s="15">
        <v>6.2117110000000002</v>
      </c>
      <c r="BH157" s="15">
        <v>8.2126099999999997</v>
      </c>
      <c r="BI157" s="15">
        <v>5.0511650000000001</v>
      </c>
      <c r="BJ157" s="15">
        <v>2.7514080000000001</v>
      </c>
      <c r="BK157" s="15">
        <v>-1.383588</v>
      </c>
      <c r="BL157" s="15">
        <v>-4.8646929999999999</v>
      </c>
      <c r="BM157" s="15">
        <v>-8.9386109999999999</v>
      </c>
      <c r="BN157" s="15">
        <v>-2.763252</v>
      </c>
      <c r="BO157" s="15">
        <v>0.253357</v>
      </c>
      <c r="BP157" s="15">
        <v>3.5517460000000001</v>
      </c>
      <c r="BQ157" s="15">
        <v>3.5517460000000001</v>
      </c>
      <c r="BR157" s="15">
        <v>3.5517460000000001</v>
      </c>
      <c r="BS157" s="15">
        <v>3.5517460000000001</v>
      </c>
      <c r="BT157" s="15">
        <v>3.5517460000000001</v>
      </c>
      <c r="BU157" s="15">
        <v>3.5517460000000001</v>
      </c>
      <c r="BV157" s="15">
        <v>3.5517460000000001</v>
      </c>
      <c r="BW157" s="15">
        <v>3.5517460000000001</v>
      </c>
      <c r="BX157" s="15">
        <v>3.5517460000000001</v>
      </c>
      <c r="BY157" s="15">
        <v>3.5517460000000001</v>
      </c>
      <c r="BZ157" s="15">
        <v>3.5517460000000001</v>
      </c>
      <c r="CA157" s="15">
        <v>3.5517460000000001</v>
      </c>
      <c r="CB157" s="15">
        <v>3.5517460000000001</v>
      </c>
      <c r="CC157" s="15"/>
      <c r="CD157" s="15"/>
      <c r="CE157" s="15"/>
      <c r="CF157" s="15"/>
      <c r="CG157" s="15"/>
      <c r="CH157" s="15"/>
      <c r="CI157" s="15"/>
      <c r="CJ157" s="15"/>
      <c r="CK157" s="15"/>
      <c r="CL157" s="15"/>
      <c r="CM157" s="15"/>
      <c r="CN157" s="15"/>
      <c r="CO157" s="15"/>
      <c r="CP157" s="15"/>
      <c r="CQ157" s="15"/>
      <c r="CR157" s="15"/>
      <c r="CS157" s="15"/>
      <c r="CT157" s="15"/>
      <c r="CU157" s="15"/>
      <c r="CV157" s="15"/>
      <c r="CW157" s="15"/>
      <c r="CX157" s="15"/>
      <c r="CY157" s="15"/>
      <c r="CZ157" s="15"/>
      <c r="DA157" s="15"/>
      <c r="DB157" s="15"/>
      <c r="DC157" s="15"/>
      <c r="DD157" s="15"/>
      <c r="DE157" s="15"/>
      <c r="DF157" s="15"/>
      <c r="DG157" s="15"/>
      <c r="DH157" s="15"/>
      <c r="DI157" s="15"/>
      <c r="DJ157" s="15"/>
      <c r="DK157" s="15"/>
      <c r="DL157" s="15"/>
      <c r="DM157" s="15"/>
      <c r="DN157" s="15"/>
      <c r="DO157" s="15"/>
      <c r="DP157" s="15"/>
      <c r="DQ157" s="15"/>
      <c r="DR157" s="15"/>
      <c r="DS157" s="15"/>
      <c r="DT157" s="15"/>
      <c r="DU157" s="15"/>
      <c r="DV157" s="15"/>
      <c r="DW157" s="15"/>
      <c r="DX157" s="15"/>
      <c r="DY157" s="15"/>
      <c r="DZ157" s="15"/>
      <c r="EA157" s="15"/>
      <c r="EB157" s="15"/>
      <c r="EC157" s="15"/>
      <c r="ED157" s="15"/>
      <c r="EE157" s="15"/>
      <c r="EF157" s="15"/>
      <c r="EG157" s="15"/>
      <c r="EH157" s="15"/>
      <c r="EI157" s="15"/>
      <c r="EJ157" s="15"/>
      <c r="EK157" s="15"/>
      <c r="EL157" s="15"/>
      <c r="EM157" s="15"/>
      <c r="EN157" s="15"/>
      <c r="EO157" s="15"/>
      <c r="EP157" s="15"/>
      <c r="EQ157" s="15"/>
      <c r="ER157" s="15"/>
      <c r="ES157" s="15"/>
      <c r="ET157" s="15"/>
      <c r="EU157" s="15"/>
      <c r="EV157" s="15"/>
      <c r="EW157" s="15"/>
      <c r="EX157" s="15"/>
      <c r="EY157" s="15"/>
      <c r="EZ157" s="15"/>
      <c r="FA157" s="15"/>
      <c r="FB157" s="15"/>
      <c r="FC157" s="15"/>
      <c r="FD157" s="15"/>
      <c r="FE157" s="15"/>
      <c r="FF157" s="15"/>
      <c r="FG157" s="15"/>
      <c r="FH157" s="15"/>
      <c r="FI157" s="15"/>
      <c r="FJ157" s="15"/>
      <c r="FK157" s="15"/>
      <c r="FL157" s="15"/>
      <c r="FM157" s="15"/>
      <c r="FN157" s="15"/>
      <c r="FO157" s="15"/>
      <c r="FP157" s="15"/>
      <c r="FQ157" s="15"/>
      <c r="FR157" s="15"/>
      <c r="FS157" s="15"/>
      <c r="FT157" s="15"/>
      <c r="FU157" s="15"/>
      <c r="FV157" s="15"/>
      <c r="FW157" s="15"/>
      <c r="FX157" s="15"/>
      <c r="FY157" s="15"/>
      <c r="FZ157" s="15"/>
      <c r="GA157" s="15"/>
      <c r="GB157" s="15"/>
      <c r="GC157" s="15"/>
      <c r="GD157" s="15"/>
      <c r="GE157" s="15"/>
      <c r="GF157" s="15"/>
      <c r="GG157" s="15"/>
      <c r="GH157" s="15"/>
      <c r="GI157" s="15"/>
      <c r="GJ157" s="15"/>
      <c r="GK157" s="15"/>
      <c r="GL157" s="15"/>
      <c r="GM157" s="15"/>
      <c r="GN157" s="15"/>
      <c r="GO157" s="15"/>
      <c r="GP157" s="15"/>
      <c r="GQ157" s="15"/>
      <c r="GR157" s="15"/>
      <c r="GS157" s="15"/>
      <c r="GT157" s="15"/>
      <c r="GU157" s="15"/>
      <c r="GV157" s="15"/>
      <c r="GW157" s="15"/>
      <c r="GX157" s="15"/>
      <c r="GY157" s="15"/>
      <c r="GZ157" s="15"/>
      <c r="HA157" s="15"/>
      <c r="HB157" s="15"/>
      <c r="HC157" s="15"/>
      <c r="HD157" s="15"/>
      <c r="HE157" s="15"/>
      <c r="HF157" s="15"/>
      <c r="HG157" s="15"/>
      <c r="HH157" s="15"/>
      <c r="HI157" s="15"/>
      <c r="HJ157" s="15"/>
      <c r="HK157" s="15"/>
      <c r="HL157" s="15"/>
      <c r="HM157" s="15"/>
      <c r="HN157" s="15"/>
      <c r="HO157" s="15"/>
      <c r="HP157" s="15"/>
      <c r="HQ157" s="15"/>
      <c r="HR157" s="15"/>
      <c r="HS157" s="15"/>
      <c r="HT157" s="15"/>
      <c r="HU157" s="15"/>
      <c r="HV157" s="15"/>
      <c r="HW157" s="15"/>
      <c r="HX157" s="15"/>
      <c r="HY157" s="15"/>
    </row>
    <row r="158" spans="1:233">
      <c r="A158" s="15">
        <v>-4.2457479999999999</v>
      </c>
      <c r="B158" s="15">
        <v>-5.1715429999999998</v>
      </c>
      <c r="C158" s="15">
        <v>-2.8017919999999998</v>
      </c>
      <c r="D158" s="15">
        <v>0.62693200000000004</v>
      </c>
      <c r="E158" s="15">
        <v>2.5336240000000001</v>
      </c>
      <c r="F158" s="15">
        <v>0.52837699999999999</v>
      </c>
      <c r="G158" s="15">
        <v>-0.52817999999999998</v>
      </c>
      <c r="H158" s="15">
        <v>-0.39858100000000002</v>
      </c>
      <c r="I158" s="15">
        <v>-2.8840119999999998</v>
      </c>
      <c r="J158" s="15">
        <v>-1.285269</v>
      </c>
      <c r="K158" s="15">
        <v>-1.290853</v>
      </c>
      <c r="L158" s="15">
        <v>-1.037909</v>
      </c>
      <c r="M158" s="15">
        <v>1.7309999999999999E-2</v>
      </c>
      <c r="N158" s="15">
        <v>-1.3653E-2</v>
      </c>
      <c r="O158" s="15">
        <v>-1.75797</v>
      </c>
      <c r="P158" s="15">
        <v>-1.0277849999999999</v>
      </c>
      <c r="Q158" s="15">
        <v>3.9153060000000002</v>
      </c>
      <c r="R158" s="15">
        <v>7.4525499999999996</v>
      </c>
      <c r="S158" s="15">
        <v>6.1893880000000001</v>
      </c>
      <c r="T158" s="15">
        <v>6.5871810000000002</v>
      </c>
      <c r="U158" s="15">
        <v>11.784283</v>
      </c>
      <c r="V158" s="15">
        <v>7.2275809999999998</v>
      </c>
      <c r="W158" s="15">
        <v>7.3933739999999997</v>
      </c>
      <c r="X158" s="15">
        <v>4.0449909999999996</v>
      </c>
      <c r="Y158" s="15">
        <v>4.5676379999999996</v>
      </c>
      <c r="Z158" s="15">
        <v>-0.325401</v>
      </c>
      <c r="AA158" s="15">
        <v>1.6047560000000001</v>
      </c>
      <c r="AB158" s="15">
        <v>5.3021820000000002</v>
      </c>
      <c r="AC158" s="15">
        <v>4.9333010000000002</v>
      </c>
      <c r="AD158" s="15">
        <v>6.1912029999999998</v>
      </c>
      <c r="AE158" s="15">
        <v>5.9963680000000004</v>
      </c>
      <c r="AF158" s="15">
        <v>6.5691410000000001</v>
      </c>
      <c r="AG158" s="15">
        <v>3.1286700000000001</v>
      </c>
      <c r="AH158" s="15">
        <v>3.151748</v>
      </c>
      <c r="AI158" s="15">
        <v>6.9867929999999996</v>
      </c>
      <c r="AJ158" s="15">
        <v>7.9345980000000003</v>
      </c>
      <c r="AK158" s="15">
        <v>8.3609190000000009</v>
      </c>
      <c r="AL158" s="15">
        <v>9.4841479999999994</v>
      </c>
      <c r="AM158" s="15">
        <v>6.6399780000000002</v>
      </c>
      <c r="AN158" s="15">
        <v>9.2480200000000004</v>
      </c>
      <c r="AO158" s="15">
        <v>11.072046</v>
      </c>
      <c r="AP158" s="15">
        <v>11.470924999999999</v>
      </c>
      <c r="AQ158" s="15">
        <v>11.942164999999999</v>
      </c>
      <c r="AR158" s="15">
        <v>10.458999</v>
      </c>
      <c r="AS158" s="15">
        <v>9.3940999999999999</v>
      </c>
      <c r="AT158" s="15">
        <v>8.7819260000000003</v>
      </c>
      <c r="AU158" s="15">
        <v>7.5149160000000004</v>
      </c>
      <c r="AV158" s="15">
        <v>3.2320730000000002</v>
      </c>
      <c r="AW158" s="15">
        <v>3.7374890000000001</v>
      </c>
      <c r="AX158" s="15">
        <v>0.42269099999999998</v>
      </c>
      <c r="AY158" s="15">
        <v>1.070052</v>
      </c>
      <c r="AZ158" s="15">
        <v>4.3302519999999998</v>
      </c>
      <c r="BA158" s="15">
        <v>3.8607269999999998</v>
      </c>
      <c r="BB158" s="15">
        <v>5.4792870000000002</v>
      </c>
      <c r="BC158" s="15">
        <v>7.8782160000000001</v>
      </c>
      <c r="BD158" s="15">
        <v>6.1850149999999999</v>
      </c>
      <c r="BE158" s="15">
        <v>3.5075949999999998</v>
      </c>
      <c r="BF158" s="15">
        <v>2.8280729999999998</v>
      </c>
      <c r="BG158" s="15">
        <v>3.8482889999999998</v>
      </c>
      <c r="BH158" s="15">
        <v>2.642207</v>
      </c>
      <c r="BI158" s="15">
        <v>2.7053669999999999</v>
      </c>
      <c r="BJ158" s="15">
        <v>3.2670129999999999</v>
      </c>
      <c r="BK158" s="15">
        <v>0.93727899999999997</v>
      </c>
      <c r="BL158" s="15">
        <v>2.0702970000000001</v>
      </c>
      <c r="BM158" s="15">
        <v>0.32605800000000001</v>
      </c>
      <c r="BN158" s="15">
        <v>1.545469</v>
      </c>
      <c r="BO158" s="15">
        <v>1.128403</v>
      </c>
      <c r="BP158" s="15">
        <v>5.0578159999999999</v>
      </c>
      <c r="BQ158" s="15">
        <v>5.0578159999999999</v>
      </c>
      <c r="BR158" s="15">
        <v>5.0578159999999999</v>
      </c>
      <c r="BS158" s="15">
        <v>5.0578159999999999</v>
      </c>
      <c r="BT158" s="15">
        <v>5.0578159999999999</v>
      </c>
      <c r="BU158" s="15">
        <v>5.0578159999999999</v>
      </c>
      <c r="BV158" s="15">
        <v>5.0578159999999999</v>
      </c>
      <c r="BW158" s="15">
        <v>5.0578159999999999</v>
      </c>
      <c r="BX158" s="15">
        <v>5.0578159999999999</v>
      </c>
      <c r="BY158" s="15">
        <v>5.0578159999999999</v>
      </c>
      <c r="BZ158" s="15">
        <v>5.0578159999999999</v>
      </c>
      <c r="CA158" s="15">
        <v>5.0578159999999999</v>
      </c>
      <c r="CB158" s="15">
        <v>5.0578159999999999</v>
      </c>
      <c r="CC158" s="15"/>
      <c r="CD158" s="15"/>
      <c r="CE158" s="15"/>
      <c r="CF158" s="15"/>
      <c r="CG158" s="15"/>
      <c r="CH158" s="15"/>
      <c r="CI158" s="15"/>
      <c r="CJ158" s="15"/>
      <c r="CK158" s="15"/>
      <c r="CL158" s="15"/>
      <c r="CM158" s="15"/>
      <c r="CN158" s="15"/>
      <c r="CO158" s="15"/>
      <c r="CP158" s="15"/>
      <c r="CQ158" s="15"/>
      <c r="CR158" s="15"/>
      <c r="CS158" s="15"/>
      <c r="CT158" s="15"/>
      <c r="CU158" s="15"/>
      <c r="CV158" s="15"/>
      <c r="CW158" s="15"/>
      <c r="CX158" s="15"/>
      <c r="CY158" s="15"/>
      <c r="CZ158" s="15"/>
      <c r="DA158" s="15"/>
      <c r="DB158" s="15"/>
      <c r="DC158" s="15"/>
      <c r="DD158" s="15"/>
      <c r="DE158" s="15"/>
      <c r="DF158" s="15"/>
      <c r="DG158" s="15"/>
      <c r="DH158" s="15"/>
      <c r="DI158" s="15"/>
      <c r="DJ158" s="15"/>
      <c r="DK158" s="15"/>
      <c r="DL158" s="15"/>
      <c r="DM158" s="15"/>
      <c r="DN158" s="15"/>
      <c r="DO158" s="15"/>
      <c r="DP158" s="15"/>
      <c r="DQ158" s="15"/>
      <c r="DR158" s="15"/>
      <c r="DS158" s="15"/>
      <c r="DT158" s="15"/>
      <c r="DU158" s="15"/>
      <c r="DV158" s="15"/>
      <c r="DW158" s="15"/>
      <c r="DX158" s="15"/>
      <c r="DY158" s="15"/>
      <c r="DZ158" s="15"/>
      <c r="EA158" s="15"/>
      <c r="EB158" s="15"/>
      <c r="EC158" s="15"/>
      <c r="ED158" s="15"/>
      <c r="EE158" s="15"/>
      <c r="EF158" s="15"/>
      <c r="EG158" s="15"/>
      <c r="EH158" s="15"/>
      <c r="EI158" s="15"/>
      <c r="EJ158" s="15"/>
      <c r="EK158" s="15"/>
      <c r="EL158" s="15"/>
      <c r="EM158" s="15"/>
      <c r="EN158" s="15"/>
      <c r="EO158" s="15"/>
      <c r="EP158" s="15"/>
      <c r="EQ158" s="15"/>
      <c r="ER158" s="15"/>
      <c r="ES158" s="15"/>
      <c r="ET158" s="15"/>
      <c r="EU158" s="15"/>
      <c r="EV158" s="15"/>
      <c r="EW158" s="15"/>
      <c r="EX158" s="15"/>
      <c r="EY158" s="15"/>
      <c r="EZ158" s="15"/>
      <c r="FA158" s="15"/>
      <c r="FB158" s="15"/>
      <c r="FC158" s="15"/>
      <c r="FD158" s="15"/>
      <c r="FE158" s="15"/>
      <c r="FF158" s="15"/>
      <c r="FG158" s="15"/>
      <c r="FH158" s="15"/>
      <c r="FI158" s="15"/>
      <c r="FJ158" s="15"/>
      <c r="FK158" s="15"/>
      <c r="FL158" s="15"/>
      <c r="FM158" s="15"/>
      <c r="FN158" s="15"/>
      <c r="FO158" s="15"/>
      <c r="FP158" s="15"/>
      <c r="FQ158" s="15"/>
      <c r="FR158" s="15"/>
      <c r="FS158" s="15"/>
      <c r="FT158" s="15"/>
      <c r="FU158" s="15"/>
      <c r="FV158" s="15"/>
      <c r="FW158" s="15"/>
      <c r="FX158" s="15"/>
      <c r="FY158" s="15"/>
      <c r="FZ158" s="15"/>
      <c r="GA158" s="15"/>
      <c r="GB158" s="15"/>
      <c r="GC158" s="15"/>
      <c r="GD158" s="15"/>
      <c r="GE158" s="15"/>
      <c r="GF158" s="15"/>
      <c r="GG158" s="15"/>
      <c r="GH158" s="15"/>
      <c r="GI158" s="15"/>
      <c r="GJ158" s="15"/>
      <c r="GK158" s="15"/>
      <c r="GL158" s="15"/>
      <c r="GM158" s="15"/>
      <c r="GN158" s="15"/>
      <c r="GO158" s="15"/>
      <c r="GP158" s="15"/>
      <c r="GQ158" s="15"/>
      <c r="GR158" s="15"/>
      <c r="GS158" s="15"/>
      <c r="GT158" s="15"/>
      <c r="GU158" s="15"/>
      <c r="GV158" s="15"/>
      <c r="GW158" s="15"/>
      <c r="GX158" s="15"/>
      <c r="GY158" s="15"/>
      <c r="GZ158" s="15"/>
      <c r="HA158" s="15"/>
      <c r="HB158" s="15"/>
      <c r="HC158" s="15"/>
      <c r="HD158" s="15"/>
      <c r="HE158" s="15"/>
      <c r="HF158" s="15"/>
      <c r="HG158" s="15"/>
      <c r="HH158" s="15"/>
      <c r="HI158" s="15"/>
      <c r="HJ158" s="15"/>
      <c r="HK158" s="15"/>
      <c r="HL158" s="15"/>
      <c r="HM158" s="15"/>
      <c r="HN158" s="15"/>
      <c r="HO158" s="15"/>
      <c r="HP158" s="15"/>
      <c r="HQ158" s="15"/>
      <c r="HR158" s="15"/>
      <c r="HS158" s="15"/>
      <c r="HT158" s="15"/>
      <c r="HU158" s="15"/>
      <c r="HV158" s="15"/>
      <c r="HW158" s="15"/>
      <c r="HX158" s="15"/>
      <c r="HY158" s="15"/>
    </row>
    <row r="159" spans="1:233">
      <c r="A159" s="15">
        <v>-3.5430969999999999</v>
      </c>
      <c r="B159" s="15">
        <v>-3.8596720000000002</v>
      </c>
      <c r="C159" s="15">
        <v>-0.48374699999999998</v>
      </c>
      <c r="D159" s="15">
        <v>-1.1162069999999999</v>
      </c>
      <c r="E159" s="15">
        <v>-1.081393</v>
      </c>
      <c r="F159" s="15">
        <v>-4.349208</v>
      </c>
      <c r="G159" s="15">
        <v>-5.7092790000000004</v>
      </c>
      <c r="H159" s="15">
        <v>-5.2592629999999998</v>
      </c>
      <c r="I159" s="15">
        <v>-6.9778770000000003</v>
      </c>
      <c r="J159" s="15">
        <v>-7.3532820000000001</v>
      </c>
      <c r="K159" s="15">
        <v>-2.799617</v>
      </c>
      <c r="L159" s="15">
        <v>-3.5526719999999998</v>
      </c>
      <c r="M159" s="15">
        <v>-4.4759659999999997</v>
      </c>
      <c r="N159" s="15">
        <v>-4.692456</v>
      </c>
      <c r="O159" s="15">
        <v>-4.8351790000000001</v>
      </c>
      <c r="P159" s="15">
        <v>-6.8617889999999999</v>
      </c>
      <c r="Q159" s="15">
        <v>-8.1753789999999995</v>
      </c>
      <c r="R159" s="15">
        <v>-13.104513000000001</v>
      </c>
      <c r="S159" s="15">
        <v>-9.8299760000000003</v>
      </c>
      <c r="T159" s="15">
        <v>-7.8754039999999996</v>
      </c>
      <c r="U159" s="15">
        <v>-2.28416</v>
      </c>
      <c r="V159" s="15">
        <v>-1.239498</v>
      </c>
      <c r="W159" s="15">
        <v>1.2616019999999999</v>
      </c>
      <c r="X159" s="15">
        <v>3.6730149999999999</v>
      </c>
      <c r="Y159" s="15">
        <v>3.463619</v>
      </c>
      <c r="Z159" s="15">
        <v>4.7439460000000002</v>
      </c>
      <c r="AA159" s="15">
        <v>2.700555</v>
      </c>
      <c r="AB159" s="15">
        <v>5.7087279999999998</v>
      </c>
      <c r="AC159" s="15">
        <v>4.566986</v>
      </c>
      <c r="AD159" s="15">
        <v>3.576435</v>
      </c>
      <c r="AE159" s="15">
        <v>0.87823300000000004</v>
      </c>
      <c r="AF159" s="15">
        <v>2.2723620000000002</v>
      </c>
      <c r="AG159" s="15">
        <v>4.1505700000000001</v>
      </c>
      <c r="AH159" s="15">
        <v>-0.24860399999999999</v>
      </c>
      <c r="AI159" s="15">
        <v>-0.87531300000000001</v>
      </c>
      <c r="AJ159" s="15">
        <v>-6.1337510000000002</v>
      </c>
      <c r="AK159" s="15">
        <v>-3.4468269999999999</v>
      </c>
      <c r="AL159" s="15">
        <v>-5.5755540000000003</v>
      </c>
      <c r="AM159" s="15">
        <v>-4.1489799999999999</v>
      </c>
      <c r="AN159" s="15">
        <v>-0.19763900000000001</v>
      </c>
      <c r="AO159" s="15">
        <v>3.180307</v>
      </c>
      <c r="AP159" s="15">
        <v>3.6672120000000001</v>
      </c>
      <c r="AQ159" s="15">
        <v>4.6508430000000001</v>
      </c>
      <c r="AR159" s="15">
        <v>4.5742570000000002</v>
      </c>
      <c r="AS159" s="15">
        <v>5.9467850000000002</v>
      </c>
      <c r="AT159" s="15">
        <v>9.9676829999999992</v>
      </c>
      <c r="AU159" s="15">
        <v>5.6349770000000001</v>
      </c>
      <c r="AV159" s="15">
        <v>1.9522029999999999</v>
      </c>
      <c r="AW159" s="15">
        <v>2.8237589999999999</v>
      </c>
      <c r="AX159" s="15">
        <v>4.9212590000000001</v>
      </c>
      <c r="AY159" s="15">
        <v>5.7166350000000001</v>
      </c>
      <c r="AZ159" s="15">
        <v>2.6938610000000001</v>
      </c>
      <c r="BA159" s="15">
        <v>2.0882930000000002</v>
      </c>
      <c r="BB159" s="15">
        <v>4.9785060000000003</v>
      </c>
      <c r="BC159" s="15">
        <v>0.72592100000000004</v>
      </c>
      <c r="BD159" s="15">
        <v>3.7375560000000001</v>
      </c>
      <c r="BE159" s="15">
        <v>-0.77452500000000002</v>
      </c>
      <c r="BF159" s="15">
        <v>-1.6018870000000001</v>
      </c>
      <c r="BG159" s="15">
        <v>-3.6783269999999999</v>
      </c>
      <c r="BH159" s="15">
        <v>-0.25212200000000001</v>
      </c>
      <c r="BI159" s="15">
        <v>1.9260550000000001</v>
      </c>
      <c r="BJ159" s="15">
        <v>3.1412779999999998</v>
      </c>
      <c r="BK159" s="15">
        <v>0.34556999999999999</v>
      </c>
      <c r="BL159" s="15">
        <v>1.7461770000000001</v>
      </c>
      <c r="BM159" s="15">
        <v>2.9530319999999999</v>
      </c>
      <c r="BN159" s="15">
        <v>4.5039980000000002</v>
      </c>
      <c r="BO159" s="15">
        <v>6.1820320000000004</v>
      </c>
      <c r="BP159" s="15">
        <v>6.2407570000000003</v>
      </c>
      <c r="BQ159" s="15">
        <v>6.2407570000000003</v>
      </c>
      <c r="BR159" s="15">
        <v>6.2407570000000003</v>
      </c>
      <c r="BS159" s="15">
        <v>6.2407570000000003</v>
      </c>
      <c r="BT159" s="15">
        <v>6.2407570000000003</v>
      </c>
      <c r="BU159" s="15">
        <v>6.2407570000000003</v>
      </c>
      <c r="BV159" s="15">
        <v>6.2407570000000003</v>
      </c>
      <c r="BW159" s="15">
        <v>6.2407570000000003</v>
      </c>
      <c r="BX159" s="15">
        <v>6.2407570000000003</v>
      </c>
      <c r="BY159" s="15">
        <v>6.2407570000000003</v>
      </c>
      <c r="BZ159" s="15">
        <v>6.2407570000000003</v>
      </c>
      <c r="CA159" s="15">
        <v>6.2407570000000003</v>
      </c>
      <c r="CB159" s="15">
        <v>6.2407570000000003</v>
      </c>
      <c r="CC159" s="15"/>
      <c r="CD159" s="15"/>
      <c r="CE159" s="15"/>
      <c r="CF159" s="15"/>
      <c r="CG159" s="15"/>
      <c r="CH159" s="15"/>
      <c r="CI159" s="15"/>
      <c r="CJ159" s="15"/>
      <c r="CK159" s="15"/>
      <c r="CL159" s="15"/>
      <c r="CM159" s="15"/>
      <c r="CN159" s="15"/>
      <c r="CO159" s="15"/>
      <c r="CP159" s="15"/>
      <c r="CQ159" s="15"/>
      <c r="CR159" s="15"/>
      <c r="CS159" s="15"/>
      <c r="CT159" s="15"/>
      <c r="CU159" s="15"/>
      <c r="CV159" s="15"/>
      <c r="CW159" s="15"/>
      <c r="CX159" s="15"/>
      <c r="CY159" s="15"/>
      <c r="CZ159" s="15"/>
      <c r="DA159" s="15"/>
      <c r="DB159" s="15"/>
      <c r="DC159" s="15"/>
      <c r="DD159" s="15"/>
      <c r="DE159" s="15"/>
      <c r="DF159" s="15"/>
      <c r="DG159" s="15"/>
      <c r="DH159" s="15"/>
      <c r="DI159" s="15"/>
      <c r="DJ159" s="15"/>
      <c r="DK159" s="15"/>
      <c r="DL159" s="15"/>
      <c r="DM159" s="15"/>
      <c r="DN159" s="15"/>
      <c r="DO159" s="15"/>
      <c r="DP159" s="15"/>
      <c r="DQ159" s="15"/>
      <c r="DR159" s="15"/>
      <c r="DS159" s="15"/>
      <c r="DT159" s="15"/>
      <c r="DU159" s="15"/>
      <c r="DV159" s="15"/>
      <c r="DW159" s="15"/>
      <c r="DX159" s="15"/>
      <c r="DY159" s="15"/>
      <c r="DZ159" s="15"/>
      <c r="EA159" s="15"/>
      <c r="EB159" s="15"/>
      <c r="EC159" s="15"/>
      <c r="ED159" s="15"/>
      <c r="EE159" s="15"/>
      <c r="EF159" s="15"/>
      <c r="EG159" s="15"/>
      <c r="EH159" s="15"/>
      <c r="EI159" s="15"/>
      <c r="EJ159" s="15"/>
      <c r="EK159" s="15"/>
      <c r="EL159" s="15"/>
      <c r="EM159" s="15"/>
      <c r="EN159" s="15"/>
      <c r="EO159" s="15"/>
      <c r="EP159" s="15"/>
      <c r="EQ159" s="15"/>
      <c r="ER159" s="15"/>
      <c r="ES159" s="15"/>
      <c r="ET159" s="15"/>
      <c r="EU159" s="15"/>
      <c r="EV159" s="15"/>
      <c r="EW159" s="15"/>
      <c r="EX159" s="15"/>
      <c r="EY159" s="15"/>
      <c r="EZ159" s="15"/>
      <c r="FA159" s="15"/>
      <c r="FB159" s="15"/>
      <c r="FC159" s="15"/>
      <c r="FD159" s="15"/>
      <c r="FE159" s="15"/>
      <c r="FF159" s="15"/>
      <c r="FG159" s="15"/>
      <c r="FH159" s="15"/>
      <c r="FI159" s="15"/>
      <c r="FJ159" s="15"/>
      <c r="FK159" s="15"/>
      <c r="FL159" s="15"/>
      <c r="FM159" s="15"/>
      <c r="FN159" s="15"/>
      <c r="FO159" s="15"/>
      <c r="FP159" s="15"/>
      <c r="FQ159" s="15"/>
      <c r="FR159" s="15"/>
      <c r="FS159" s="15"/>
      <c r="FT159" s="15"/>
      <c r="FU159" s="15"/>
      <c r="FV159" s="15"/>
      <c r="FW159" s="15"/>
      <c r="FX159" s="15"/>
      <c r="FY159" s="15"/>
      <c r="FZ159" s="15"/>
      <c r="GA159" s="15"/>
      <c r="GB159" s="15"/>
      <c r="GC159" s="15"/>
      <c r="GD159" s="15"/>
      <c r="GE159" s="15"/>
      <c r="GF159" s="15"/>
      <c r="GG159" s="15"/>
      <c r="GH159" s="15"/>
      <c r="GI159" s="15"/>
      <c r="GJ159" s="15"/>
      <c r="GK159" s="15"/>
      <c r="GL159" s="15"/>
      <c r="GM159" s="15"/>
      <c r="GN159" s="15"/>
      <c r="GO159" s="15"/>
      <c r="GP159" s="15"/>
      <c r="GQ159" s="15"/>
      <c r="GR159" s="15"/>
      <c r="GS159" s="15"/>
      <c r="GT159" s="15"/>
      <c r="GU159" s="15"/>
      <c r="GV159" s="15"/>
      <c r="GW159" s="15"/>
      <c r="GX159" s="15"/>
      <c r="GY159" s="15"/>
      <c r="GZ159" s="15"/>
      <c r="HA159" s="15"/>
      <c r="HB159" s="15"/>
      <c r="HC159" s="15"/>
      <c r="HD159" s="15"/>
      <c r="HE159" s="15"/>
      <c r="HF159" s="15"/>
      <c r="HG159" s="15"/>
      <c r="HH159" s="15"/>
      <c r="HI159" s="15"/>
      <c r="HJ159" s="15"/>
      <c r="HK159" s="15"/>
      <c r="HL159" s="15"/>
      <c r="HM159" s="15"/>
      <c r="HN159" s="15"/>
      <c r="HO159" s="15"/>
      <c r="HP159" s="15"/>
      <c r="HQ159" s="15"/>
      <c r="HR159" s="15"/>
      <c r="HS159" s="15"/>
      <c r="HT159" s="15"/>
      <c r="HU159" s="15"/>
      <c r="HV159" s="15"/>
      <c r="HW159" s="15"/>
      <c r="HX159" s="15"/>
      <c r="HY159" s="15"/>
    </row>
    <row r="160" spans="1:233">
      <c r="A160" s="15">
        <v>-4.2229049999999999</v>
      </c>
      <c r="B160" s="15">
        <v>-2.805409</v>
      </c>
      <c r="C160" s="15">
        <v>-8.4969370000000009</v>
      </c>
      <c r="D160" s="15">
        <v>-8.1567190000000007</v>
      </c>
      <c r="E160" s="15">
        <v>-8.7952840000000005</v>
      </c>
      <c r="F160" s="15">
        <v>-10.723528</v>
      </c>
      <c r="G160" s="15">
        <v>-12.643584000000001</v>
      </c>
      <c r="H160" s="15">
        <v>-7.7877590000000003</v>
      </c>
      <c r="I160" s="15">
        <v>-4.6916209999999996</v>
      </c>
      <c r="J160" s="15">
        <v>-6.3169709999999997</v>
      </c>
      <c r="K160" s="15">
        <v>-4.9090109999999996</v>
      </c>
      <c r="L160" s="15">
        <v>-5.9781560000000002</v>
      </c>
      <c r="M160" s="15">
        <v>-4.903041</v>
      </c>
      <c r="N160" s="15">
        <v>-5.7559060000000004</v>
      </c>
      <c r="O160" s="15">
        <v>1.3700699999999999</v>
      </c>
      <c r="P160" s="15">
        <v>0.97452799999999995</v>
      </c>
      <c r="Q160" s="15">
        <v>4.2951819999999996</v>
      </c>
      <c r="R160" s="15">
        <v>0.17910200000000001</v>
      </c>
      <c r="S160" s="15">
        <v>-0.93387200000000004</v>
      </c>
      <c r="T160" s="15">
        <v>-0.29859000000000002</v>
      </c>
      <c r="U160" s="15">
        <v>-0.36916700000000002</v>
      </c>
      <c r="V160" s="15">
        <v>4.9064999999999998E-2</v>
      </c>
      <c r="W160" s="15">
        <v>0.69241900000000001</v>
      </c>
      <c r="X160" s="15">
        <v>4.6173869999999999</v>
      </c>
      <c r="Y160" s="15">
        <v>4.5136120000000002</v>
      </c>
      <c r="Z160" s="15">
        <v>1.3339730000000001</v>
      </c>
      <c r="AA160" s="15">
        <v>-0.72827500000000001</v>
      </c>
      <c r="AB160" s="15">
        <v>-0.45805499999999999</v>
      </c>
      <c r="AC160" s="15">
        <v>-1.148525</v>
      </c>
      <c r="AD160" s="15">
        <v>-2.1523500000000002</v>
      </c>
      <c r="AE160" s="15">
        <v>0.41885299999999998</v>
      </c>
      <c r="AF160" s="15">
        <v>-2.7697099999999999</v>
      </c>
      <c r="AG160" s="15">
        <v>-2.2494779999999999</v>
      </c>
      <c r="AH160" s="15">
        <v>-1.3161879999999999</v>
      </c>
      <c r="AI160" s="15">
        <v>-2.3067989999999998</v>
      </c>
      <c r="AJ160" s="15">
        <v>-2.8165689999999999</v>
      </c>
      <c r="AK160" s="15">
        <v>-4.0627149999999999</v>
      </c>
      <c r="AL160" s="15">
        <v>-4.6157709999999996</v>
      </c>
      <c r="AM160" s="15">
        <v>-5.3676909999999998</v>
      </c>
      <c r="AN160" s="15">
        <v>-3.986078</v>
      </c>
      <c r="AO160" s="15">
        <v>-3.2727279999999999</v>
      </c>
      <c r="AP160" s="15">
        <v>-1.0832900000000001</v>
      </c>
      <c r="AQ160" s="15">
        <v>-2.495908</v>
      </c>
      <c r="AR160" s="15">
        <v>-1.548203</v>
      </c>
      <c r="AS160" s="15">
        <v>-9.7619999999999998E-2</v>
      </c>
      <c r="AT160" s="15">
        <v>1.0906940000000001</v>
      </c>
      <c r="AU160" s="15">
        <v>2.8974540000000002</v>
      </c>
      <c r="AV160" s="15">
        <v>0.83198899999999998</v>
      </c>
      <c r="AW160" s="15">
        <v>2.470316</v>
      </c>
      <c r="AX160" s="15">
        <v>5.9422079999999999</v>
      </c>
      <c r="AY160" s="15">
        <v>3.9542229999999998</v>
      </c>
      <c r="AZ160" s="15">
        <v>6.4464040000000002</v>
      </c>
      <c r="BA160" s="15">
        <v>4.2737480000000003</v>
      </c>
      <c r="BB160" s="15">
        <v>8.5819150000000004</v>
      </c>
      <c r="BC160" s="15">
        <v>4.87202</v>
      </c>
      <c r="BD160" s="15">
        <v>6.962523</v>
      </c>
      <c r="BE160" s="15">
        <v>6.6033059999999999</v>
      </c>
      <c r="BF160" s="15">
        <v>4.5061299999999997</v>
      </c>
      <c r="BG160" s="15">
        <v>3.0613899999999998</v>
      </c>
      <c r="BH160" s="15">
        <v>-0.38600099999999998</v>
      </c>
      <c r="BI160" s="15">
        <v>-1.171629</v>
      </c>
      <c r="BJ160" s="15">
        <v>-2.946917</v>
      </c>
      <c r="BK160" s="15">
        <v>-2.8296359999999998</v>
      </c>
      <c r="BL160" s="15">
        <v>2.092511</v>
      </c>
      <c r="BM160" s="15">
        <v>-0.57847700000000002</v>
      </c>
      <c r="BN160" s="15">
        <v>-2.6602100000000002</v>
      </c>
      <c r="BO160" s="15">
        <v>-2.25508</v>
      </c>
      <c r="BP160" s="15">
        <v>-2.379858</v>
      </c>
      <c r="BQ160" s="15">
        <v>-2.379858</v>
      </c>
      <c r="BR160" s="15">
        <v>-2.379858</v>
      </c>
      <c r="BS160" s="15">
        <v>-2.379858</v>
      </c>
      <c r="BT160" s="15">
        <v>-2.379858</v>
      </c>
      <c r="BU160" s="15">
        <v>-2.379858</v>
      </c>
      <c r="BV160" s="15">
        <v>-2.379858</v>
      </c>
      <c r="BW160" s="15">
        <v>-2.379858</v>
      </c>
      <c r="BX160" s="15">
        <v>-2.379858</v>
      </c>
      <c r="BY160" s="15">
        <v>-2.379858</v>
      </c>
      <c r="BZ160" s="15">
        <v>-2.379858</v>
      </c>
      <c r="CA160" s="15">
        <v>-2.379858</v>
      </c>
      <c r="CB160" s="15">
        <v>-2.379858</v>
      </c>
      <c r="CC160" s="15"/>
      <c r="CD160" s="15"/>
      <c r="CE160" s="15"/>
      <c r="CF160" s="15"/>
      <c r="CG160" s="15"/>
      <c r="CH160" s="15"/>
      <c r="CI160" s="15"/>
      <c r="CJ160" s="15"/>
      <c r="CK160" s="15"/>
      <c r="CL160" s="15"/>
      <c r="CM160" s="15"/>
      <c r="CN160" s="15"/>
      <c r="CO160" s="15"/>
      <c r="CP160" s="15"/>
      <c r="CQ160" s="15"/>
      <c r="CR160" s="15"/>
      <c r="CS160" s="15"/>
      <c r="CT160" s="15"/>
      <c r="CU160" s="15"/>
      <c r="CV160" s="15"/>
      <c r="CW160" s="15"/>
      <c r="CX160" s="15"/>
      <c r="CY160" s="15"/>
      <c r="CZ160" s="15"/>
      <c r="DA160" s="15"/>
      <c r="DB160" s="15"/>
      <c r="DC160" s="15"/>
      <c r="DD160" s="15"/>
      <c r="DE160" s="15"/>
      <c r="DF160" s="15"/>
      <c r="DG160" s="15"/>
      <c r="DH160" s="15"/>
      <c r="DI160" s="15"/>
      <c r="DJ160" s="15"/>
      <c r="DK160" s="15"/>
      <c r="DL160" s="15"/>
      <c r="DM160" s="15"/>
      <c r="DN160" s="15"/>
      <c r="DO160" s="15"/>
      <c r="DP160" s="15"/>
      <c r="DQ160" s="15"/>
      <c r="DR160" s="15"/>
      <c r="DS160" s="15"/>
      <c r="DT160" s="15"/>
      <c r="DU160" s="15"/>
      <c r="DV160" s="15"/>
      <c r="DW160" s="15"/>
      <c r="DX160" s="15"/>
      <c r="DY160" s="15"/>
      <c r="DZ160" s="15"/>
      <c r="EA160" s="15"/>
      <c r="EB160" s="15"/>
      <c r="EC160" s="15"/>
      <c r="ED160" s="15"/>
      <c r="EE160" s="15"/>
      <c r="EF160" s="15"/>
      <c r="EG160" s="15"/>
      <c r="EH160" s="15"/>
      <c r="EI160" s="15"/>
      <c r="EJ160" s="15"/>
      <c r="EK160" s="15"/>
      <c r="EL160" s="15"/>
      <c r="EM160" s="15"/>
      <c r="EN160" s="15"/>
      <c r="EO160" s="15"/>
      <c r="EP160" s="15"/>
      <c r="EQ160" s="15"/>
      <c r="ER160" s="15"/>
      <c r="ES160" s="15"/>
      <c r="ET160" s="15"/>
      <c r="EU160" s="15"/>
      <c r="EV160" s="15"/>
      <c r="EW160" s="15"/>
      <c r="EX160" s="15"/>
      <c r="EY160" s="15"/>
      <c r="EZ160" s="15"/>
      <c r="FA160" s="15"/>
      <c r="FB160" s="15"/>
      <c r="FC160" s="15"/>
      <c r="FD160" s="15"/>
      <c r="FE160" s="15"/>
      <c r="FF160" s="15"/>
      <c r="FG160" s="15"/>
      <c r="FH160" s="15"/>
      <c r="FI160" s="15"/>
      <c r="FJ160" s="15"/>
      <c r="FK160" s="15"/>
      <c r="FL160" s="15"/>
      <c r="FM160" s="15"/>
      <c r="FN160" s="15"/>
      <c r="FO160" s="15"/>
      <c r="FP160" s="15"/>
      <c r="FQ160" s="15"/>
      <c r="FR160" s="15"/>
      <c r="FS160" s="15"/>
      <c r="FT160" s="15"/>
      <c r="FU160" s="15"/>
      <c r="FV160" s="15"/>
      <c r="FW160" s="15"/>
      <c r="FX160" s="15"/>
      <c r="FY160" s="15"/>
      <c r="FZ160" s="15"/>
      <c r="GA160" s="15"/>
      <c r="GB160" s="15"/>
      <c r="GC160" s="15"/>
      <c r="GD160" s="15"/>
      <c r="GE160" s="15"/>
      <c r="GF160" s="15"/>
      <c r="GG160" s="15"/>
      <c r="GH160" s="15"/>
      <c r="GI160" s="15"/>
      <c r="GJ160" s="15"/>
      <c r="GK160" s="15"/>
      <c r="GL160" s="15"/>
      <c r="GM160" s="15"/>
      <c r="GN160" s="15"/>
      <c r="GO160" s="15"/>
      <c r="GP160" s="15"/>
      <c r="GQ160" s="15"/>
      <c r="GR160" s="15"/>
      <c r="GS160" s="15"/>
      <c r="GT160" s="15"/>
      <c r="GU160" s="15"/>
      <c r="GV160" s="15"/>
      <c r="GW160" s="15"/>
      <c r="GX160" s="15"/>
      <c r="GY160" s="15"/>
      <c r="GZ160" s="15"/>
      <c r="HA160" s="15"/>
      <c r="HB160" s="15"/>
      <c r="HC160" s="15"/>
      <c r="HD160" s="15"/>
      <c r="HE160" s="15"/>
      <c r="HF160" s="15"/>
      <c r="HG160" s="15"/>
      <c r="HH160" s="15"/>
      <c r="HI160" s="15"/>
      <c r="HJ160" s="15"/>
      <c r="HK160" s="15"/>
      <c r="HL160" s="15"/>
      <c r="HM160" s="15"/>
      <c r="HN160" s="15"/>
      <c r="HO160" s="15"/>
      <c r="HP160" s="15"/>
      <c r="HQ160" s="15"/>
      <c r="HR160" s="15"/>
      <c r="HS160" s="15"/>
      <c r="HT160" s="15"/>
      <c r="HU160" s="15"/>
      <c r="HV160" s="15"/>
      <c r="HW160" s="15"/>
      <c r="HX160" s="15"/>
      <c r="HY160" s="15"/>
    </row>
    <row r="161" spans="1:233">
      <c r="A161" s="15">
        <v>-3.9451800000000001</v>
      </c>
      <c r="B161" s="15">
        <v>-5.905354</v>
      </c>
      <c r="C161" s="15">
        <v>-8.0809960000000007</v>
      </c>
      <c r="D161" s="15">
        <v>-8.8501300000000001</v>
      </c>
      <c r="E161" s="15">
        <v>-2.8919990000000002</v>
      </c>
      <c r="F161" s="15">
        <v>-0.89265799999999995</v>
      </c>
      <c r="G161" s="15">
        <v>-5.4893299999999998</v>
      </c>
      <c r="H161" s="15">
        <v>-4.8606129999999999</v>
      </c>
      <c r="I161" s="15">
        <v>-1.741244</v>
      </c>
      <c r="J161" s="15">
        <v>-2.6364899999999998</v>
      </c>
      <c r="K161" s="15">
        <v>1.5129710000000001</v>
      </c>
      <c r="L161" s="15">
        <v>-0.19751199999999999</v>
      </c>
      <c r="M161" s="15">
        <v>-3.3356849999999998</v>
      </c>
      <c r="N161" s="15">
        <v>-5.9959009999999999</v>
      </c>
      <c r="O161" s="15">
        <v>-7.1473519999999997</v>
      </c>
      <c r="P161" s="15">
        <v>-2.2174010000000002</v>
      </c>
      <c r="Q161" s="15">
        <v>-3.1719349999999999</v>
      </c>
      <c r="R161" s="15">
        <v>-0.286134</v>
      </c>
      <c r="S161" s="15">
        <v>0.11013100000000001</v>
      </c>
      <c r="T161" s="15">
        <v>4.6764929999999998</v>
      </c>
      <c r="U161" s="15">
        <v>3.634506</v>
      </c>
      <c r="V161" s="15">
        <v>2.0013709999999998</v>
      </c>
      <c r="W161" s="15">
        <v>0.60299800000000003</v>
      </c>
      <c r="X161" s="15">
        <v>1.7870159999999999</v>
      </c>
      <c r="Y161" s="15">
        <v>0.86363199999999996</v>
      </c>
      <c r="Z161" s="15">
        <v>-0.762235</v>
      </c>
      <c r="AA161" s="15">
        <v>-0.201512</v>
      </c>
      <c r="AB161" s="15">
        <v>-1.7078739999999999</v>
      </c>
      <c r="AC161" s="15">
        <v>-1.5351E-2</v>
      </c>
      <c r="AD161" s="15">
        <v>3.3341379999999998</v>
      </c>
      <c r="AE161" s="15">
        <v>3.1162380000000001</v>
      </c>
      <c r="AF161" s="15">
        <v>1.394169</v>
      </c>
      <c r="AG161" s="15">
        <v>-1.29809</v>
      </c>
      <c r="AH161" s="15">
        <v>-1.2309650000000001</v>
      </c>
      <c r="AI161" s="15">
        <v>0.73658199999999996</v>
      </c>
      <c r="AJ161" s="15">
        <v>2.2256490000000002</v>
      </c>
      <c r="AK161" s="15">
        <v>4.3918210000000002</v>
      </c>
      <c r="AL161" s="15">
        <v>3.01214</v>
      </c>
      <c r="AM161" s="15">
        <v>3.9144800000000002</v>
      </c>
      <c r="AN161" s="15">
        <v>8.0493880000000004</v>
      </c>
      <c r="AO161" s="15">
        <v>11.304397</v>
      </c>
      <c r="AP161" s="15">
        <v>12.505815999999999</v>
      </c>
      <c r="AQ161" s="15">
        <v>10.497579999999999</v>
      </c>
      <c r="AR161" s="15">
        <v>9.0285039999999999</v>
      </c>
      <c r="AS161" s="15">
        <v>6.1386940000000001</v>
      </c>
      <c r="AT161" s="15">
        <v>1.3471420000000001</v>
      </c>
      <c r="AU161" s="15">
        <v>-1.5988549999999999</v>
      </c>
      <c r="AV161" s="15">
        <v>0.66950500000000002</v>
      </c>
      <c r="AW161" s="15">
        <v>-3.5680719999999999</v>
      </c>
      <c r="AX161" s="15">
        <v>-0.688303</v>
      </c>
      <c r="AY161" s="15">
        <v>-3.417405</v>
      </c>
      <c r="AZ161" s="15">
        <v>-4.1148720000000001</v>
      </c>
      <c r="BA161" s="15">
        <v>-4.9720120000000003</v>
      </c>
      <c r="BB161" s="15">
        <v>-5.9714989999999997</v>
      </c>
      <c r="BC161" s="15">
        <v>-7.545858</v>
      </c>
      <c r="BD161" s="15">
        <v>-8.8531700000000004</v>
      </c>
      <c r="BE161" s="15">
        <v>-5.2991570000000001</v>
      </c>
      <c r="BF161" s="15">
        <v>-8.1559220000000003</v>
      </c>
      <c r="BG161" s="15">
        <v>-6.9983909999999998</v>
      </c>
      <c r="BH161" s="15">
        <v>-8.9350059999999996</v>
      </c>
      <c r="BI161" s="15">
        <v>-9.1907189999999996</v>
      </c>
      <c r="BJ161" s="15">
        <v>-7.0374879999999997</v>
      </c>
      <c r="BK161" s="15">
        <v>-8.1916030000000006</v>
      </c>
      <c r="BL161" s="15">
        <v>-6.3671129999999998</v>
      </c>
      <c r="BM161" s="15">
        <v>-7.874091</v>
      </c>
      <c r="BN161" s="15">
        <v>-7.6072990000000003</v>
      </c>
      <c r="BO161" s="15">
        <v>-6.9514570000000004</v>
      </c>
      <c r="BP161" s="15">
        <v>-5.839099</v>
      </c>
      <c r="BQ161" s="15">
        <v>-5.839099</v>
      </c>
      <c r="BR161" s="15">
        <v>-5.839099</v>
      </c>
      <c r="BS161" s="15">
        <v>-5.839099</v>
      </c>
      <c r="BT161" s="15">
        <v>-5.839099</v>
      </c>
      <c r="BU161" s="15">
        <v>-5.839099</v>
      </c>
      <c r="BV161" s="15">
        <v>-5.839099</v>
      </c>
      <c r="BW161" s="15">
        <v>-5.839099</v>
      </c>
      <c r="BX161" s="15">
        <v>-5.839099</v>
      </c>
      <c r="BY161" s="15">
        <v>-5.839099</v>
      </c>
      <c r="BZ161" s="15">
        <v>-5.839099</v>
      </c>
      <c r="CA161" s="15">
        <v>-5.839099</v>
      </c>
      <c r="CB161" s="15">
        <v>-5.839099</v>
      </c>
      <c r="CC161" s="15"/>
      <c r="CD161" s="15"/>
      <c r="CE161" s="15"/>
      <c r="CF161" s="15"/>
      <c r="CG161" s="15"/>
      <c r="CH161" s="15"/>
      <c r="CI161" s="15"/>
      <c r="CJ161" s="15"/>
      <c r="CK161" s="15"/>
      <c r="CL161" s="15"/>
      <c r="CM161" s="15"/>
      <c r="CN161" s="15"/>
      <c r="CO161" s="15"/>
      <c r="CP161" s="15"/>
      <c r="CQ161" s="15"/>
      <c r="CR161" s="15"/>
      <c r="CS161" s="15"/>
      <c r="CT161" s="15"/>
      <c r="CU161" s="15"/>
      <c r="CV161" s="15"/>
      <c r="CW161" s="15"/>
      <c r="CX161" s="15"/>
      <c r="CY161" s="15"/>
      <c r="CZ161" s="15"/>
      <c r="DA161" s="15"/>
      <c r="DB161" s="15"/>
      <c r="DC161" s="15"/>
      <c r="DD161" s="15"/>
      <c r="DE161" s="15"/>
      <c r="DF161" s="15"/>
      <c r="DG161" s="15"/>
      <c r="DH161" s="15"/>
      <c r="DI161" s="15"/>
      <c r="DJ161" s="15"/>
      <c r="DK161" s="15"/>
      <c r="DL161" s="15"/>
      <c r="DM161" s="15"/>
      <c r="DN161" s="15"/>
      <c r="DO161" s="15"/>
      <c r="DP161" s="15"/>
      <c r="DQ161" s="15"/>
      <c r="DR161" s="15"/>
      <c r="DS161" s="15"/>
      <c r="DT161" s="15"/>
      <c r="DU161" s="15"/>
      <c r="DV161" s="15"/>
      <c r="DW161" s="15"/>
      <c r="DX161" s="15"/>
      <c r="DY161" s="15"/>
      <c r="DZ161" s="15"/>
      <c r="EA161" s="15"/>
      <c r="EB161" s="15"/>
      <c r="EC161" s="15"/>
      <c r="ED161" s="15"/>
      <c r="EE161" s="15"/>
      <c r="EF161" s="15"/>
      <c r="EG161" s="15"/>
      <c r="EH161" s="15"/>
      <c r="EI161" s="15"/>
      <c r="EJ161" s="15"/>
      <c r="EK161" s="15"/>
      <c r="EL161" s="15"/>
      <c r="EM161" s="15"/>
      <c r="EN161" s="15"/>
      <c r="EO161" s="15"/>
      <c r="EP161" s="15"/>
      <c r="EQ161" s="15"/>
      <c r="ER161" s="15"/>
      <c r="ES161" s="15"/>
      <c r="ET161" s="15"/>
      <c r="EU161" s="15"/>
      <c r="EV161" s="15"/>
      <c r="EW161" s="15"/>
      <c r="EX161" s="15"/>
      <c r="EY161" s="15"/>
      <c r="EZ161" s="15"/>
      <c r="FA161" s="15"/>
      <c r="FB161" s="15"/>
      <c r="FC161" s="15"/>
      <c r="FD161" s="15"/>
      <c r="FE161" s="15"/>
      <c r="FF161" s="15"/>
      <c r="FG161" s="15"/>
      <c r="FH161" s="15"/>
      <c r="FI161" s="15"/>
      <c r="FJ161" s="15"/>
      <c r="FK161" s="15"/>
      <c r="FL161" s="15"/>
      <c r="FM161" s="15"/>
      <c r="FN161" s="15"/>
      <c r="FO161" s="15"/>
      <c r="FP161" s="15"/>
      <c r="FQ161" s="15"/>
      <c r="FR161" s="15"/>
      <c r="FS161" s="15"/>
      <c r="FT161" s="15"/>
      <c r="FU161" s="15"/>
      <c r="FV161" s="15"/>
      <c r="FW161" s="15"/>
      <c r="FX161" s="15"/>
      <c r="FY161" s="15"/>
      <c r="FZ161" s="15"/>
      <c r="GA161" s="15"/>
      <c r="GB161" s="15"/>
      <c r="GC161" s="15"/>
      <c r="GD161" s="15"/>
      <c r="GE161" s="15"/>
      <c r="GF161" s="15"/>
      <c r="GG161" s="15"/>
      <c r="GH161" s="15"/>
      <c r="GI161" s="15"/>
      <c r="GJ161" s="15"/>
      <c r="GK161" s="15"/>
      <c r="GL161" s="15"/>
      <c r="GM161" s="15"/>
      <c r="GN161" s="15"/>
      <c r="GO161" s="15"/>
      <c r="GP161" s="15"/>
      <c r="GQ161" s="15"/>
      <c r="GR161" s="15"/>
      <c r="GS161" s="15"/>
      <c r="GT161" s="15"/>
      <c r="GU161" s="15"/>
      <c r="GV161" s="15"/>
      <c r="GW161" s="15"/>
      <c r="GX161" s="15"/>
      <c r="GY161" s="15"/>
      <c r="GZ161" s="15"/>
      <c r="HA161" s="15"/>
      <c r="HB161" s="15"/>
      <c r="HC161" s="15"/>
      <c r="HD161" s="15"/>
      <c r="HE161" s="15"/>
      <c r="HF161" s="15"/>
      <c r="HG161" s="15"/>
      <c r="HH161" s="15"/>
      <c r="HI161" s="15"/>
      <c r="HJ161" s="15"/>
      <c r="HK161" s="15"/>
      <c r="HL161" s="15"/>
      <c r="HM161" s="15"/>
      <c r="HN161" s="15"/>
      <c r="HO161" s="15"/>
      <c r="HP161" s="15"/>
      <c r="HQ161" s="15"/>
      <c r="HR161" s="15"/>
      <c r="HS161" s="15"/>
      <c r="HT161" s="15"/>
      <c r="HU161" s="15"/>
      <c r="HV161" s="15"/>
      <c r="HW161" s="15"/>
      <c r="HX161" s="15"/>
      <c r="HY161" s="15"/>
    </row>
    <row r="162" spans="1:233">
      <c r="A162" s="15">
        <v>-1.0902229999999999</v>
      </c>
      <c r="B162" s="15">
        <v>-2.0909749999999998</v>
      </c>
      <c r="C162" s="15">
        <v>-3.5244759999999999</v>
      </c>
      <c r="D162" s="15">
        <v>-2.5891700000000002</v>
      </c>
      <c r="E162" s="15">
        <v>-3.863375</v>
      </c>
      <c r="F162" s="15">
        <v>-3.33649</v>
      </c>
      <c r="G162" s="15">
        <v>-1.1474390000000001</v>
      </c>
      <c r="H162" s="15">
        <v>-3.5402520000000002</v>
      </c>
      <c r="I162" s="15">
        <v>-1.7731619999999999</v>
      </c>
      <c r="J162" s="15">
        <v>-0.50143300000000002</v>
      </c>
      <c r="K162" s="15">
        <v>0.46545999999999998</v>
      </c>
      <c r="L162" s="15">
        <v>-7.0782999999999999E-2</v>
      </c>
      <c r="M162" s="15">
        <v>2.3321329999999998</v>
      </c>
      <c r="N162" s="15">
        <v>1.257009</v>
      </c>
      <c r="O162" s="15">
        <v>2.0943909999999999</v>
      </c>
      <c r="P162" s="15">
        <v>2.6630150000000001</v>
      </c>
      <c r="Q162" s="15">
        <v>2.4159540000000002</v>
      </c>
      <c r="R162" s="15">
        <v>1.7479610000000001</v>
      </c>
      <c r="S162" s="15">
        <v>0.86007299999999998</v>
      </c>
      <c r="T162" s="15">
        <v>3.550265</v>
      </c>
      <c r="U162" s="15">
        <v>-0.20358299999999999</v>
      </c>
      <c r="V162" s="15">
        <v>-1.057644</v>
      </c>
      <c r="W162" s="15">
        <v>-0.50711300000000004</v>
      </c>
      <c r="X162" s="15">
        <v>-1.2249639999999999</v>
      </c>
      <c r="Y162" s="15">
        <v>-2.1912069999999999</v>
      </c>
      <c r="Z162" s="15">
        <v>-2.8440569999999998</v>
      </c>
      <c r="AA162" s="15">
        <v>-5.4837699999999998</v>
      </c>
      <c r="AB162" s="15">
        <v>-8.3085559999999994</v>
      </c>
      <c r="AC162" s="15">
        <v>-9.8639069999999993</v>
      </c>
      <c r="AD162" s="15">
        <v>-10.079471</v>
      </c>
      <c r="AE162" s="15">
        <v>-7.7817759999999998</v>
      </c>
      <c r="AF162" s="15">
        <v>-2.7530860000000001</v>
      </c>
      <c r="AG162" s="15">
        <v>-4.4683970000000004</v>
      </c>
      <c r="AH162" s="15">
        <v>-0.45192300000000002</v>
      </c>
      <c r="AI162" s="15">
        <v>3.3262E-2</v>
      </c>
      <c r="AJ162" s="15">
        <v>-0.42468800000000001</v>
      </c>
      <c r="AK162" s="15">
        <v>3.3326660000000001</v>
      </c>
      <c r="AL162" s="15">
        <v>4.0605869999999999</v>
      </c>
      <c r="AM162" s="15">
        <v>-1.22339</v>
      </c>
      <c r="AN162" s="15">
        <v>-1.062206</v>
      </c>
      <c r="AO162" s="15">
        <v>-1.27776</v>
      </c>
      <c r="AP162" s="15">
        <v>9.8768999999999996E-2</v>
      </c>
      <c r="AQ162" s="15">
        <v>0.15814800000000001</v>
      </c>
      <c r="AR162" s="15">
        <v>2.0818880000000002</v>
      </c>
      <c r="AS162" s="15">
        <v>6.3820540000000001</v>
      </c>
      <c r="AT162" s="15">
        <v>4.7042479999999998</v>
      </c>
      <c r="AU162" s="15">
        <v>4.0414320000000004</v>
      </c>
      <c r="AV162" s="15">
        <v>5.9763799999999998</v>
      </c>
      <c r="AW162" s="15">
        <v>4.4797770000000003</v>
      </c>
      <c r="AX162" s="15">
        <v>7.7527480000000004</v>
      </c>
      <c r="AY162" s="15">
        <v>5.0517459999999996</v>
      </c>
      <c r="AZ162" s="15">
        <v>5.6706830000000004</v>
      </c>
      <c r="BA162" s="15">
        <v>3.570789</v>
      </c>
      <c r="BB162" s="15">
        <v>3.224529</v>
      </c>
      <c r="BC162" s="15">
        <v>2.7110759999999998</v>
      </c>
      <c r="BD162" s="15">
        <v>-2.195668</v>
      </c>
      <c r="BE162" s="15">
        <v>-1.518494</v>
      </c>
      <c r="BF162" s="15">
        <v>-1.7863180000000001</v>
      </c>
      <c r="BG162" s="15">
        <v>-0.32341500000000001</v>
      </c>
      <c r="BH162" s="15">
        <v>0.37259300000000001</v>
      </c>
      <c r="BI162" s="15">
        <v>4.3869350000000003</v>
      </c>
      <c r="BJ162" s="15">
        <v>4.4216490000000004</v>
      </c>
      <c r="BK162" s="15">
        <v>1.3700460000000001</v>
      </c>
      <c r="BL162" s="15">
        <v>1.5458909999999999</v>
      </c>
      <c r="BM162" s="15">
        <v>1.071116</v>
      </c>
      <c r="BN162" s="15">
        <v>0.59924900000000003</v>
      </c>
      <c r="BO162" s="15">
        <v>-0.50050099999999997</v>
      </c>
      <c r="BP162" s="15">
        <v>-3.3641670000000001</v>
      </c>
      <c r="BQ162" s="15">
        <v>-3.3641670000000001</v>
      </c>
      <c r="BR162" s="15">
        <v>-3.3641670000000001</v>
      </c>
      <c r="BS162" s="15">
        <v>-3.3641670000000001</v>
      </c>
      <c r="BT162" s="15">
        <v>-3.3641670000000001</v>
      </c>
      <c r="BU162" s="15">
        <v>-3.3641670000000001</v>
      </c>
      <c r="BV162" s="15">
        <v>-3.3641670000000001</v>
      </c>
      <c r="BW162" s="15">
        <v>-3.3641670000000001</v>
      </c>
      <c r="BX162" s="15">
        <v>-3.3641670000000001</v>
      </c>
      <c r="BY162" s="15">
        <v>-3.3641670000000001</v>
      </c>
      <c r="BZ162" s="15">
        <v>-3.3641670000000001</v>
      </c>
      <c r="CA162" s="15">
        <v>-3.3641670000000001</v>
      </c>
      <c r="CB162" s="15">
        <v>-3.3641670000000001</v>
      </c>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c r="DB162" s="15"/>
      <c r="DC162" s="15"/>
      <c r="DD162" s="15"/>
      <c r="DE162" s="15"/>
      <c r="DF162" s="15"/>
      <c r="DG162" s="15"/>
      <c r="DH162" s="15"/>
      <c r="DI162" s="15"/>
      <c r="DJ162" s="15"/>
      <c r="DK162" s="15"/>
      <c r="DL162" s="15"/>
      <c r="DM162" s="15"/>
      <c r="DN162" s="15"/>
      <c r="DO162" s="15"/>
      <c r="DP162" s="15"/>
      <c r="DQ162" s="15"/>
      <c r="DR162" s="15"/>
      <c r="DS162" s="15"/>
      <c r="DT162" s="15"/>
      <c r="DU162" s="15"/>
      <c r="DV162" s="15"/>
      <c r="DW162" s="15"/>
      <c r="DX162" s="15"/>
      <c r="DY162" s="15"/>
      <c r="DZ162" s="15"/>
      <c r="EA162" s="15"/>
      <c r="EB162" s="15"/>
      <c r="EC162" s="15"/>
      <c r="ED162" s="15"/>
      <c r="EE162" s="15"/>
      <c r="EF162" s="15"/>
      <c r="EG162" s="15"/>
      <c r="EH162" s="15"/>
      <c r="EI162" s="15"/>
      <c r="EJ162" s="15"/>
      <c r="EK162" s="15"/>
      <c r="EL162" s="15"/>
      <c r="EM162" s="15"/>
      <c r="EN162" s="15"/>
      <c r="EO162" s="15"/>
      <c r="EP162" s="15"/>
      <c r="EQ162" s="15"/>
      <c r="ER162" s="15"/>
      <c r="ES162" s="15"/>
      <c r="ET162" s="15"/>
      <c r="EU162" s="15"/>
      <c r="EV162" s="15"/>
      <c r="EW162" s="15"/>
      <c r="EX162" s="15"/>
      <c r="EY162" s="15"/>
      <c r="EZ162" s="15"/>
      <c r="FA162" s="15"/>
      <c r="FB162" s="15"/>
      <c r="FC162" s="15"/>
      <c r="FD162" s="15"/>
      <c r="FE162" s="15"/>
      <c r="FF162" s="15"/>
      <c r="FG162" s="15"/>
      <c r="FH162" s="15"/>
      <c r="FI162" s="15"/>
      <c r="FJ162" s="15"/>
      <c r="FK162" s="15"/>
      <c r="FL162" s="15"/>
      <c r="FM162" s="15"/>
      <c r="FN162" s="15"/>
      <c r="FO162" s="15"/>
      <c r="FP162" s="15"/>
      <c r="FQ162" s="15"/>
      <c r="FR162" s="15"/>
      <c r="FS162" s="15"/>
      <c r="FT162" s="15"/>
      <c r="FU162" s="15"/>
      <c r="FV162" s="15"/>
      <c r="FW162" s="15"/>
      <c r="FX162" s="15"/>
      <c r="FY162" s="15"/>
      <c r="FZ162" s="15"/>
      <c r="GA162" s="15"/>
      <c r="GB162" s="15"/>
      <c r="GC162" s="15"/>
      <c r="GD162" s="15"/>
      <c r="GE162" s="15"/>
      <c r="GF162" s="15"/>
      <c r="GG162" s="15"/>
      <c r="GH162" s="15"/>
      <c r="GI162" s="15"/>
      <c r="GJ162" s="15"/>
      <c r="GK162" s="15"/>
      <c r="GL162" s="15"/>
      <c r="GM162" s="15"/>
      <c r="GN162" s="15"/>
      <c r="GO162" s="15"/>
      <c r="GP162" s="15"/>
      <c r="GQ162" s="15"/>
      <c r="GR162" s="15"/>
      <c r="GS162" s="15"/>
      <c r="GT162" s="15"/>
      <c r="GU162" s="15"/>
      <c r="GV162" s="15"/>
      <c r="GW162" s="15"/>
      <c r="GX162" s="15"/>
      <c r="GY162" s="15"/>
      <c r="GZ162" s="15"/>
      <c r="HA162" s="15"/>
      <c r="HB162" s="15"/>
      <c r="HC162" s="15"/>
      <c r="HD162" s="15"/>
      <c r="HE162" s="15"/>
      <c r="HF162" s="15"/>
      <c r="HG162" s="15"/>
      <c r="HH162" s="15"/>
      <c r="HI162" s="15"/>
      <c r="HJ162" s="15"/>
      <c r="HK162" s="15"/>
      <c r="HL162" s="15"/>
      <c r="HM162" s="15"/>
      <c r="HN162" s="15"/>
      <c r="HO162" s="15"/>
      <c r="HP162" s="15"/>
      <c r="HQ162" s="15"/>
      <c r="HR162" s="15"/>
      <c r="HS162" s="15"/>
      <c r="HT162" s="15"/>
      <c r="HU162" s="15"/>
      <c r="HV162" s="15"/>
      <c r="HW162" s="15"/>
      <c r="HX162" s="15"/>
      <c r="HY162" s="15"/>
    </row>
    <row r="163" spans="1:233">
      <c r="A163" s="15">
        <v>-2.084803</v>
      </c>
      <c r="B163" s="15">
        <v>-0.29633999999999999</v>
      </c>
      <c r="C163" s="15">
        <v>-0.98687899999999995</v>
      </c>
      <c r="D163" s="15">
        <v>1.4844869999999999</v>
      </c>
      <c r="E163" s="15">
        <v>3.24099</v>
      </c>
      <c r="F163" s="15">
        <v>4.9954679999999998</v>
      </c>
      <c r="G163" s="15">
        <v>5.2590120000000002</v>
      </c>
      <c r="H163" s="15">
        <v>2.7090550000000002</v>
      </c>
      <c r="I163" s="15">
        <v>3.0271439999999998</v>
      </c>
      <c r="J163" s="15">
        <v>1.660763</v>
      </c>
      <c r="K163" s="15">
        <v>-2.4173309999999999</v>
      </c>
      <c r="L163" s="15">
        <v>-2.1488100000000001</v>
      </c>
      <c r="M163" s="15">
        <v>-2.8056299999999998</v>
      </c>
      <c r="N163" s="15">
        <v>-4.8985260000000004</v>
      </c>
      <c r="O163" s="15">
        <v>-5.6833650000000002</v>
      </c>
      <c r="P163" s="15">
        <v>-2.4004379999999998</v>
      </c>
      <c r="Q163" s="15">
        <v>-2.1260669999999999</v>
      </c>
      <c r="R163" s="15">
        <v>0.66578899999999996</v>
      </c>
      <c r="S163" s="15">
        <v>-0.81533999999999995</v>
      </c>
      <c r="T163" s="15">
        <v>-1.7445390000000001</v>
      </c>
      <c r="U163" s="15">
        <v>-0.71582000000000001</v>
      </c>
      <c r="V163" s="15">
        <v>-0.265621</v>
      </c>
      <c r="W163" s="15">
        <v>1.933141</v>
      </c>
      <c r="X163" s="15">
        <v>1.569601</v>
      </c>
      <c r="Y163" s="15">
        <v>0.675875</v>
      </c>
      <c r="Z163" s="15">
        <v>-1.4555629999999999</v>
      </c>
      <c r="AA163" s="15">
        <v>0.29084900000000002</v>
      </c>
      <c r="AB163" s="15">
        <v>4.3747360000000004</v>
      </c>
      <c r="AC163" s="15">
        <v>4.1631499999999999</v>
      </c>
      <c r="AD163" s="15">
        <v>2.5106959999999998</v>
      </c>
      <c r="AE163" s="15">
        <v>0.93322400000000005</v>
      </c>
      <c r="AF163" s="15">
        <v>3.9976950000000002</v>
      </c>
      <c r="AG163" s="15">
        <v>4.8414169999999999</v>
      </c>
      <c r="AH163" s="15">
        <v>4.0461080000000003</v>
      </c>
      <c r="AI163" s="15">
        <v>2.0470000000000002</v>
      </c>
      <c r="AJ163" s="15">
        <v>0.78288800000000003</v>
      </c>
      <c r="AK163" s="15">
        <v>0.92754300000000001</v>
      </c>
      <c r="AL163" s="15">
        <v>4.6443339999999997</v>
      </c>
      <c r="AM163" s="15">
        <v>8.2755469999999995</v>
      </c>
      <c r="AN163" s="15">
        <v>11.228256999999999</v>
      </c>
      <c r="AO163" s="15">
        <v>9.9824260000000002</v>
      </c>
      <c r="AP163" s="15">
        <v>4.1273980000000003</v>
      </c>
      <c r="AQ163" s="15">
        <v>5.1111740000000001</v>
      </c>
      <c r="AR163" s="15">
        <v>2.1049570000000002</v>
      </c>
      <c r="AS163" s="15">
        <v>1.812241</v>
      </c>
      <c r="AT163" s="15">
        <v>-1.0156620000000001</v>
      </c>
      <c r="AU163" s="15">
        <v>9.2075000000000004E-2</v>
      </c>
      <c r="AV163" s="15">
        <v>0.50576399999999999</v>
      </c>
      <c r="AW163" s="15">
        <v>1.341321</v>
      </c>
      <c r="AX163" s="15">
        <v>1.6370560000000001</v>
      </c>
      <c r="AY163" s="15">
        <v>-0.73716400000000004</v>
      </c>
      <c r="AZ163" s="15">
        <v>0.63212299999999999</v>
      </c>
      <c r="BA163" s="15">
        <v>0.92904200000000003</v>
      </c>
      <c r="BB163" s="15">
        <v>1.0281640000000001</v>
      </c>
      <c r="BC163" s="15">
        <v>-2.761984</v>
      </c>
      <c r="BD163" s="15">
        <v>-2.3541750000000001</v>
      </c>
      <c r="BE163" s="15">
        <v>-2.6981169999999999</v>
      </c>
      <c r="BF163" s="15">
        <v>-1.0101230000000001</v>
      </c>
      <c r="BG163" s="15">
        <v>-1.9933970000000001</v>
      </c>
      <c r="BH163" s="15">
        <v>-1.3030349999999999</v>
      </c>
      <c r="BI163" s="15">
        <v>1.5661910000000001</v>
      </c>
      <c r="BJ163" s="15">
        <v>2.1113420000000001</v>
      </c>
      <c r="BK163" s="15">
        <v>-0.19655800000000001</v>
      </c>
      <c r="BL163" s="15">
        <v>-5.2794569999999998</v>
      </c>
      <c r="BM163" s="15">
        <v>-5.066757</v>
      </c>
      <c r="BN163" s="15">
        <v>-2.656339</v>
      </c>
      <c r="BO163" s="15">
        <v>-3.58385</v>
      </c>
      <c r="BP163" s="15">
        <v>-3.1074449999999998</v>
      </c>
      <c r="BQ163" s="15">
        <v>-3.1074449999999998</v>
      </c>
      <c r="BR163" s="15">
        <v>-3.1074449999999998</v>
      </c>
      <c r="BS163" s="15">
        <v>-3.1074449999999998</v>
      </c>
      <c r="BT163" s="15">
        <v>-3.1074449999999998</v>
      </c>
      <c r="BU163" s="15">
        <v>-3.1074449999999998</v>
      </c>
      <c r="BV163" s="15">
        <v>-3.1074449999999998</v>
      </c>
      <c r="BW163" s="15">
        <v>-3.1074449999999998</v>
      </c>
      <c r="BX163" s="15">
        <v>-3.1074449999999998</v>
      </c>
      <c r="BY163" s="15">
        <v>-3.1074449999999998</v>
      </c>
      <c r="BZ163" s="15">
        <v>-3.1074449999999998</v>
      </c>
      <c r="CA163" s="15">
        <v>-3.1074449999999998</v>
      </c>
      <c r="CB163" s="15">
        <v>-3.1074449999999998</v>
      </c>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c r="DB163" s="15"/>
      <c r="DC163" s="15"/>
      <c r="DD163" s="15"/>
      <c r="DE163" s="15"/>
      <c r="DF163" s="15"/>
      <c r="DG163" s="15"/>
      <c r="DH163" s="15"/>
      <c r="DI163" s="15"/>
      <c r="DJ163" s="15"/>
      <c r="DK163" s="15"/>
      <c r="DL163" s="15"/>
      <c r="DM163" s="15"/>
      <c r="DN163" s="15"/>
      <c r="DO163" s="15"/>
      <c r="DP163" s="15"/>
      <c r="DQ163" s="15"/>
      <c r="DR163" s="15"/>
      <c r="DS163" s="15"/>
      <c r="DT163" s="15"/>
      <c r="DU163" s="15"/>
      <c r="DV163" s="15"/>
      <c r="DW163" s="15"/>
      <c r="DX163" s="15"/>
      <c r="DY163" s="15"/>
      <c r="DZ163" s="15"/>
      <c r="EA163" s="15"/>
      <c r="EB163" s="15"/>
      <c r="EC163" s="15"/>
      <c r="ED163" s="15"/>
      <c r="EE163" s="15"/>
      <c r="EF163" s="15"/>
      <c r="EG163" s="15"/>
      <c r="EH163" s="15"/>
      <c r="EI163" s="15"/>
      <c r="EJ163" s="15"/>
      <c r="EK163" s="15"/>
      <c r="EL163" s="15"/>
      <c r="EM163" s="15"/>
      <c r="EN163" s="15"/>
      <c r="EO163" s="15"/>
      <c r="EP163" s="15"/>
      <c r="EQ163" s="15"/>
      <c r="ER163" s="15"/>
      <c r="ES163" s="15"/>
      <c r="ET163" s="15"/>
      <c r="EU163" s="15"/>
      <c r="EV163" s="15"/>
      <c r="EW163" s="15"/>
      <c r="EX163" s="15"/>
      <c r="EY163" s="15"/>
      <c r="EZ163" s="15"/>
      <c r="FA163" s="15"/>
      <c r="FB163" s="15"/>
      <c r="FC163" s="15"/>
      <c r="FD163" s="15"/>
      <c r="FE163" s="15"/>
      <c r="FF163" s="15"/>
      <c r="FG163" s="15"/>
      <c r="FH163" s="15"/>
      <c r="FI163" s="15"/>
      <c r="FJ163" s="15"/>
      <c r="FK163" s="15"/>
      <c r="FL163" s="15"/>
      <c r="FM163" s="15"/>
      <c r="FN163" s="15"/>
      <c r="FO163" s="15"/>
      <c r="FP163" s="15"/>
      <c r="FQ163" s="15"/>
      <c r="FR163" s="15"/>
      <c r="FS163" s="15"/>
      <c r="FT163" s="15"/>
      <c r="FU163" s="15"/>
      <c r="FV163" s="15"/>
      <c r="FW163" s="15"/>
      <c r="FX163" s="15"/>
      <c r="FY163" s="15"/>
      <c r="FZ163" s="15"/>
      <c r="GA163" s="15"/>
      <c r="GB163" s="15"/>
      <c r="GC163" s="15"/>
      <c r="GD163" s="15"/>
      <c r="GE163" s="15"/>
      <c r="GF163" s="15"/>
      <c r="GG163" s="15"/>
      <c r="GH163" s="15"/>
      <c r="GI163" s="15"/>
      <c r="GJ163" s="15"/>
      <c r="GK163" s="15"/>
      <c r="GL163" s="15"/>
      <c r="GM163" s="15"/>
      <c r="GN163" s="15"/>
      <c r="GO163" s="15"/>
      <c r="GP163" s="15"/>
      <c r="GQ163" s="15"/>
      <c r="GR163" s="15"/>
      <c r="GS163" s="15"/>
      <c r="GT163" s="15"/>
      <c r="GU163" s="15"/>
      <c r="GV163" s="15"/>
      <c r="GW163" s="15"/>
      <c r="GX163" s="15"/>
      <c r="GY163" s="15"/>
      <c r="GZ163" s="15"/>
      <c r="HA163" s="15"/>
      <c r="HB163" s="15"/>
      <c r="HC163" s="15"/>
      <c r="HD163" s="15"/>
      <c r="HE163" s="15"/>
      <c r="HF163" s="15"/>
      <c r="HG163" s="15"/>
      <c r="HH163" s="15"/>
      <c r="HI163" s="15"/>
      <c r="HJ163" s="15"/>
      <c r="HK163" s="15"/>
      <c r="HL163" s="15"/>
      <c r="HM163" s="15"/>
      <c r="HN163" s="15"/>
      <c r="HO163" s="15"/>
      <c r="HP163" s="15"/>
      <c r="HQ163" s="15"/>
      <c r="HR163" s="15"/>
      <c r="HS163" s="15"/>
      <c r="HT163" s="15"/>
      <c r="HU163" s="15"/>
      <c r="HV163" s="15"/>
      <c r="HW163" s="15"/>
      <c r="HX163" s="15"/>
      <c r="HY163" s="15"/>
    </row>
    <row r="164" spans="1:233">
      <c r="A164" s="15">
        <v>1.6066020000000001</v>
      </c>
      <c r="B164" s="15">
        <v>3.6628180000000001</v>
      </c>
      <c r="C164" s="15">
        <v>2.0211399999999999</v>
      </c>
      <c r="D164" s="15">
        <v>5.4209959999999997</v>
      </c>
      <c r="E164" s="15">
        <v>3.9008250000000002</v>
      </c>
      <c r="F164" s="15">
        <v>3.6402770000000002</v>
      </c>
      <c r="G164" s="15">
        <v>4.9457240000000002</v>
      </c>
      <c r="H164" s="15">
        <v>2.861488</v>
      </c>
      <c r="I164" s="15">
        <v>1.883262</v>
      </c>
      <c r="J164" s="15">
        <v>3.449802</v>
      </c>
      <c r="K164" s="15">
        <v>5.7971089999999998</v>
      </c>
      <c r="L164" s="15">
        <v>4.1411680000000004</v>
      </c>
      <c r="M164" s="15">
        <v>3.2701470000000001</v>
      </c>
      <c r="N164" s="15">
        <v>0.490645</v>
      </c>
      <c r="O164" s="15">
        <v>2.6153650000000002</v>
      </c>
      <c r="P164" s="15">
        <v>-0.79269199999999995</v>
      </c>
      <c r="Q164" s="15">
        <v>-0.62618399999999996</v>
      </c>
      <c r="R164" s="15">
        <v>2.1002869999999998</v>
      </c>
      <c r="S164" s="15">
        <v>0.509737</v>
      </c>
      <c r="T164" s="15">
        <v>0.80235999999999996</v>
      </c>
      <c r="U164" s="15">
        <v>1.971088</v>
      </c>
      <c r="V164" s="15">
        <v>2.5982530000000001</v>
      </c>
      <c r="W164" s="15">
        <v>2.2022200000000001</v>
      </c>
      <c r="X164" s="15">
        <v>2.6646960000000002</v>
      </c>
      <c r="Y164" s="15">
        <v>3.4725450000000002</v>
      </c>
      <c r="Z164" s="15">
        <v>0.433639</v>
      </c>
      <c r="AA164" s="15">
        <v>0.77320500000000003</v>
      </c>
      <c r="AB164" s="15">
        <v>-0.59951299999999996</v>
      </c>
      <c r="AC164" s="15">
        <v>3.4042119999999998</v>
      </c>
      <c r="AD164" s="15">
        <v>1.4220120000000001</v>
      </c>
      <c r="AE164" s="15">
        <v>1.2474769999999999</v>
      </c>
      <c r="AF164" s="15">
        <v>-0.11146200000000001</v>
      </c>
      <c r="AG164" s="15">
        <v>0.38941500000000001</v>
      </c>
      <c r="AH164" s="15">
        <v>4.1065230000000001</v>
      </c>
      <c r="AI164" s="15">
        <v>1.671632</v>
      </c>
      <c r="AJ164" s="15">
        <v>9.7361000000000003E-2</v>
      </c>
      <c r="AK164" s="15">
        <v>-1.13907</v>
      </c>
      <c r="AL164" s="15">
        <v>-2.0868159999999998</v>
      </c>
      <c r="AM164" s="15">
        <v>-3.2393380000000001</v>
      </c>
      <c r="AN164" s="15">
        <v>-5.1323290000000004</v>
      </c>
      <c r="AO164" s="15">
        <v>-1.8771599999999999</v>
      </c>
      <c r="AP164" s="15">
        <v>-2.180402</v>
      </c>
      <c r="AQ164" s="15">
        <v>-3.2352080000000001</v>
      </c>
      <c r="AR164" s="15">
        <v>-6.2856370000000004</v>
      </c>
      <c r="AS164" s="15">
        <v>-6.9282459999999997</v>
      </c>
      <c r="AT164" s="15">
        <v>-4.7669160000000002</v>
      </c>
      <c r="AU164" s="15">
        <v>-4.8912300000000002</v>
      </c>
      <c r="AV164" s="15">
        <v>-0.200404</v>
      </c>
      <c r="AW164" s="15">
        <v>3.5419450000000001</v>
      </c>
      <c r="AX164" s="15">
        <v>2.2699050000000001</v>
      </c>
      <c r="AY164" s="15">
        <v>2.0502660000000001</v>
      </c>
      <c r="AZ164" s="15">
        <v>1.124044</v>
      </c>
      <c r="BA164" s="15">
        <v>6.0928000000000003E-2</v>
      </c>
      <c r="BB164" s="15">
        <v>1.5313000000000001</v>
      </c>
      <c r="BC164" s="15">
        <v>-0.307888</v>
      </c>
      <c r="BD164" s="15">
        <v>-1.0983909999999999</v>
      </c>
      <c r="BE164" s="15">
        <v>-2.8094939999999999</v>
      </c>
      <c r="BF164" s="15">
        <v>-0.72224600000000005</v>
      </c>
      <c r="BG164" s="15">
        <v>1.961776</v>
      </c>
      <c r="BH164" s="15">
        <v>4.9341929999999996</v>
      </c>
      <c r="BI164" s="15">
        <v>4.3259749999999997</v>
      </c>
      <c r="BJ164" s="15">
        <v>4.0067320000000004</v>
      </c>
      <c r="BK164" s="15">
        <v>5.7878080000000001</v>
      </c>
      <c r="BL164" s="15">
        <v>5.5130090000000003</v>
      </c>
      <c r="BM164" s="15">
        <v>2.340846</v>
      </c>
      <c r="BN164" s="15">
        <v>2.0322390000000001</v>
      </c>
      <c r="BO164" s="15">
        <v>3.3354590000000002</v>
      </c>
      <c r="BP164" s="15">
        <v>2.9114080000000002</v>
      </c>
      <c r="BQ164" s="15">
        <v>2.9114080000000002</v>
      </c>
      <c r="BR164" s="15">
        <v>2.9114080000000002</v>
      </c>
      <c r="BS164" s="15">
        <v>2.9114080000000002</v>
      </c>
      <c r="BT164" s="15">
        <v>2.9114080000000002</v>
      </c>
      <c r="BU164" s="15">
        <v>2.9114080000000002</v>
      </c>
      <c r="BV164" s="15">
        <v>2.9114080000000002</v>
      </c>
      <c r="BW164" s="15">
        <v>2.9114080000000002</v>
      </c>
      <c r="BX164" s="15">
        <v>2.9114080000000002</v>
      </c>
      <c r="BY164" s="15">
        <v>2.9114080000000002</v>
      </c>
      <c r="BZ164" s="15">
        <v>2.9114080000000002</v>
      </c>
      <c r="CA164" s="15">
        <v>2.9114080000000002</v>
      </c>
      <c r="CB164" s="15">
        <v>2.9114080000000002</v>
      </c>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c r="DB164" s="15"/>
      <c r="DC164" s="15"/>
      <c r="DD164" s="15"/>
      <c r="DE164" s="15"/>
      <c r="DF164" s="15"/>
      <c r="DG164" s="15"/>
      <c r="DH164" s="15"/>
      <c r="DI164" s="15"/>
      <c r="DJ164" s="15"/>
      <c r="DK164" s="15"/>
      <c r="DL164" s="15"/>
      <c r="DM164" s="15"/>
      <c r="DN164" s="15"/>
      <c r="DO164" s="15"/>
      <c r="DP164" s="15"/>
      <c r="DQ164" s="15"/>
      <c r="DR164" s="15"/>
      <c r="DS164" s="15"/>
      <c r="DT164" s="15"/>
      <c r="DU164" s="15"/>
      <c r="DV164" s="15"/>
      <c r="DW164" s="15"/>
      <c r="DX164" s="15"/>
      <c r="DY164" s="15"/>
      <c r="DZ164" s="15"/>
      <c r="EA164" s="15"/>
      <c r="EB164" s="15"/>
      <c r="EC164" s="15"/>
      <c r="ED164" s="15"/>
      <c r="EE164" s="15"/>
      <c r="EF164" s="15"/>
      <c r="EG164" s="15"/>
      <c r="EH164" s="15"/>
      <c r="EI164" s="15"/>
      <c r="EJ164" s="15"/>
      <c r="EK164" s="15"/>
      <c r="EL164" s="15"/>
      <c r="EM164" s="15"/>
      <c r="EN164" s="15"/>
      <c r="EO164" s="15"/>
      <c r="EP164" s="15"/>
      <c r="EQ164" s="15"/>
      <c r="ER164" s="15"/>
      <c r="ES164" s="15"/>
      <c r="ET164" s="15"/>
      <c r="EU164" s="15"/>
      <c r="EV164" s="15"/>
      <c r="EW164" s="15"/>
      <c r="EX164" s="15"/>
      <c r="EY164" s="15"/>
      <c r="EZ164" s="15"/>
      <c r="FA164" s="15"/>
      <c r="FB164" s="15"/>
      <c r="FC164" s="15"/>
      <c r="FD164" s="15"/>
      <c r="FE164" s="15"/>
      <c r="FF164" s="15"/>
      <c r="FG164" s="15"/>
      <c r="FH164" s="15"/>
      <c r="FI164" s="15"/>
      <c r="FJ164" s="15"/>
      <c r="FK164" s="15"/>
      <c r="FL164" s="15"/>
      <c r="FM164" s="15"/>
      <c r="FN164" s="15"/>
      <c r="FO164" s="15"/>
      <c r="FP164" s="15"/>
      <c r="FQ164" s="15"/>
      <c r="FR164" s="15"/>
      <c r="FS164" s="15"/>
      <c r="FT164" s="15"/>
      <c r="FU164" s="15"/>
      <c r="FV164" s="15"/>
      <c r="FW164" s="15"/>
      <c r="FX164" s="15"/>
      <c r="FY164" s="15"/>
      <c r="FZ164" s="15"/>
      <c r="GA164" s="15"/>
      <c r="GB164" s="15"/>
      <c r="GC164" s="15"/>
      <c r="GD164" s="15"/>
      <c r="GE164" s="15"/>
      <c r="GF164" s="15"/>
      <c r="GG164" s="15"/>
      <c r="GH164" s="15"/>
      <c r="GI164" s="15"/>
      <c r="GJ164" s="15"/>
      <c r="GK164" s="15"/>
      <c r="GL164" s="15"/>
      <c r="GM164" s="15"/>
      <c r="GN164" s="15"/>
      <c r="GO164" s="15"/>
      <c r="GP164" s="15"/>
      <c r="GQ164" s="15"/>
      <c r="GR164" s="15"/>
      <c r="GS164" s="15"/>
      <c r="GT164" s="15"/>
      <c r="GU164" s="15"/>
      <c r="GV164" s="15"/>
      <c r="GW164" s="15"/>
      <c r="GX164" s="15"/>
      <c r="GY164" s="15"/>
      <c r="GZ164" s="15"/>
      <c r="HA164" s="15"/>
      <c r="HB164" s="15"/>
      <c r="HC164" s="15"/>
      <c r="HD164" s="15"/>
      <c r="HE164" s="15"/>
      <c r="HF164" s="15"/>
      <c r="HG164" s="15"/>
      <c r="HH164" s="15"/>
      <c r="HI164" s="15"/>
      <c r="HJ164" s="15"/>
      <c r="HK164" s="15"/>
      <c r="HL164" s="15"/>
      <c r="HM164" s="15"/>
      <c r="HN164" s="15"/>
      <c r="HO164" s="15"/>
      <c r="HP164" s="15"/>
      <c r="HQ164" s="15"/>
      <c r="HR164" s="15"/>
      <c r="HS164" s="15"/>
      <c r="HT164" s="15"/>
      <c r="HU164" s="15"/>
      <c r="HV164" s="15"/>
      <c r="HW164" s="15"/>
      <c r="HX164" s="15"/>
      <c r="HY164" s="15"/>
    </row>
    <row r="165" spans="1:233">
      <c r="A165" s="15">
        <v>-1.9447430000000001</v>
      </c>
      <c r="B165" s="15">
        <v>-4.7468310000000002</v>
      </c>
      <c r="C165" s="15">
        <v>-2.9600879999999998</v>
      </c>
      <c r="D165" s="15">
        <v>-1.923951</v>
      </c>
      <c r="E165" s="15">
        <v>0.94831100000000002</v>
      </c>
      <c r="F165" s="15">
        <v>-1.832703</v>
      </c>
      <c r="G165" s="15">
        <v>-0.44894699999999998</v>
      </c>
      <c r="H165" s="15">
        <v>5.3276640000000004</v>
      </c>
      <c r="I165" s="15">
        <v>9.3055090000000007</v>
      </c>
      <c r="J165" s="15">
        <v>9.0478760000000005</v>
      </c>
      <c r="K165" s="15">
        <v>5.5270849999999996</v>
      </c>
      <c r="L165" s="15">
        <v>8.9241849999999996</v>
      </c>
      <c r="M165" s="15">
        <v>11.864227</v>
      </c>
      <c r="N165" s="15">
        <v>10.044701</v>
      </c>
      <c r="O165" s="15">
        <v>7.7242660000000001</v>
      </c>
      <c r="P165" s="15">
        <v>7.712453</v>
      </c>
      <c r="Q165" s="15">
        <v>3.9883130000000002</v>
      </c>
      <c r="R165" s="15">
        <v>1.5329379999999999</v>
      </c>
      <c r="S165" s="15">
        <v>1.3156840000000001</v>
      </c>
      <c r="T165" s="15">
        <v>-2.8243200000000002</v>
      </c>
      <c r="U165" s="15">
        <v>-0.61297900000000005</v>
      </c>
      <c r="V165" s="15">
        <v>2.7125720000000002</v>
      </c>
      <c r="W165" s="15">
        <v>1.749479</v>
      </c>
      <c r="X165" s="15">
        <v>2.0353590000000001</v>
      </c>
      <c r="Y165" s="15">
        <v>5.0214689999999997</v>
      </c>
      <c r="Z165" s="15">
        <v>5.2210989999999997</v>
      </c>
      <c r="AA165" s="15">
        <v>6.0269219999999999</v>
      </c>
      <c r="AB165" s="15">
        <v>5.4836799999999997</v>
      </c>
      <c r="AC165" s="15">
        <v>7.1102970000000001</v>
      </c>
      <c r="AD165" s="15">
        <v>5.3253539999999999</v>
      </c>
      <c r="AE165" s="15">
        <v>5.6806749999999999</v>
      </c>
      <c r="AF165" s="15">
        <v>4.3965930000000002</v>
      </c>
      <c r="AG165" s="15">
        <v>2.5249350000000002</v>
      </c>
      <c r="AH165" s="15">
        <v>-0.78768499999999997</v>
      </c>
      <c r="AI165" s="15">
        <v>-1.1820949999999999</v>
      </c>
      <c r="AJ165" s="15">
        <v>-1.4083209999999999</v>
      </c>
      <c r="AK165" s="15">
        <v>-0.15928</v>
      </c>
      <c r="AL165" s="15">
        <v>-1.8878349999999999</v>
      </c>
      <c r="AM165" s="15">
        <v>-1.7453540000000001</v>
      </c>
      <c r="AN165" s="15">
        <v>1.790937</v>
      </c>
      <c r="AO165" s="15">
        <v>0.90049900000000005</v>
      </c>
      <c r="AP165" s="15">
        <v>-0.493919</v>
      </c>
      <c r="AQ165" s="15">
        <v>-0.860815</v>
      </c>
      <c r="AR165" s="15">
        <v>-2.9287079999999999</v>
      </c>
      <c r="AS165" s="15">
        <v>-3.6460620000000001</v>
      </c>
      <c r="AT165" s="15">
        <v>-3.3196059999999998</v>
      </c>
      <c r="AU165" s="15">
        <v>0.166856</v>
      </c>
      <c r="AV165" s="15">
        <v>1.3520840000000001</v>
      </c>
      <c r="AW165" s="15">
        <v>0.93972299999999997</v>
      </c>
      <c r="AX165" s="15">
        <v>-1.7759849999999999</v>
      </c>
      <c r="AY165" s="15">
        <v>-0.452679</v>
      </c>
      <c r="AZ165" s="15">
        <v>-3.218264</v>
      </c>
      <c r="BA165" s="15">
        <v>-3.5869659999999999</v>
      </c>
      <c r="BB165" s="15">
        <v>-4.0843550000000004</v>
      </c>
      <c r="BC165" s="15">
        <v>0.36752600000000002</v>
      </c>
      <c r="BD165" s="15">
        <v>-2.4038740000000001</v>
      </c>
      <c r="BE165" s="15">
        <v>-2.9498289999999998</v>
      </c>
      <c r="BF165" s="15">
        <v>0.18973499999999999</v>
      </c>
      <c r="BG165" s="15">
        <v>4.3466120000000004</v>
      </c>
      <c r="BH165" s="15">
        <v>2.311712</v>
      </c>
      <c r="BI165" s="15">
        <v>1.071377</v>
      </c>
      <c r="BJ165" s="15">
        <v>0.218116</v>
      </c>
      <c r="BK165" s="15">
        <v>-1.694118</v>
      </c>
      <c r="BL165" s="15">
        <v>-4.9532889999999998</v>
      </c>
      <c r="BM165" s="15">
        <v>-5.6838860000000002</v>
      </c>
      <c r="BN165" s="15">
        <v>-4.9855229999999997</v>
      </c>
      <c r="BO165" s="15">
        <v>-7.5215620000000003</v>
      </c>
      <c r="BP165" s="15">
        <v>-1.4293979999999999</v>
      </c>
      <c r="BQ165" s="15">
        <v>-1.4293979999999999</v>
      </c>
      <c r="BR165" s="15">
        <v>-1.4293979999999999</v>
      </c>
      <c r="BS165" s="15">
        <v>-1.4293979999999999</v>
      </c>
      <c r="BT165" s="15">
        <v>-1.4293979999999999</v>
      </c>
      <c r="BU165" s="15">
        <v>-1.4293979999999999</v>
      </c>
      <c r="BV165" s="15">
        <v>-1.4293979999999999</v>
      </c>
      <c r="BW165" s="15">
        <v>-1.4293979999999999</v>
      </c>
      <c r="BX165" s="15">
        <v>-1.4293979999999999</v>
      </c>
      <c r="BY165" s="15">
        <v>-1.4293979999999999</v>
      </c>
      <c r="BZ165" s="15">
        <v>-1.4293979999999999</v>
      </c>
      <c r="CA165" s="15">
        <v>-1.4293979999999999</v>
      </c>
      <c r="CB165" s="15">
        <v>-1.4293979999999999</v>
      </c>
      <c r="CC165" s="15"/>
      <c r="CD165" s="15"/>
      <c r="CE165" s="15"/>
      <c r="CF165" s="15"/>
      <c r="CG165" s="15"/>
      <c r="CH165" s="15"/>
      <c r="CI165" s="15"/>
      <c r="CJ165" s="15"/>
      <c r="CK165" s="15"/>
      <c r="CL165" s="15"/>
      <c r="CM165" s="15"/>
      <c r="CN165" s="15"/>
      <c r="CO165" s="15"/>
      <c r="CP165" s="15"/>
      <c r="CQ165" s="15"/>
      <c r="CR165" s="15"/>
      <c r="CS165" s="15"/>
      <c r="CT165" s="15"/>
      <c r="CU165" s="15"/>
      <c r="CV165" s="15"/>
      <c r="CW165" s="15"/>
      <c r="CX165" s="15"/>
      <c r="CY165" s="15"/>
      <c r="CZ165" s="15"/>
      <c r="DA165" s="15"/>
      <c r="DB165" s="15"/>
      <c r="DC165" s="15"/>
      <c r="DD165" s="15"/>
      <c r="DE165" s="15"/>
      <c r="DF165" s="15"/>
      <c r="DG165" s="15"/>
      <c r="DH165" s="15"/>
      <c r="DI165" s="15"/>
      <c r="DJ165" s="15"/>
      <c r="DK165" s="15"/>
      <c r="DL165" s="15"/>
      <c r="DM165" s="15"/>
      <c r="DN165" s="15"/>
      <c r="DO165" s="15"/>
      <c r="DP165" s="15"/>
      <c r="DQ165" s="15"/>
      <c r="DR165" s="15"/>
      <c r="DS165" s="15"/>
      <c r="DT165" s="15"/>
      <c r="DU165" s="15"/>
      <c r="DV165" s="15"/>
      <c r="DW165" s="15"/>
      <c r="DX165" s="15"/>
      <c r="DY165" s="15"/>
      <c r="DZ165" s="15"/>
      <c r="EA165" s="15"/>
      <c r="EB165" s="15"/>
      <c r="EC165" s="15"/>
      <c r="ED165" s="15"/>
      <c r="EE165" s="15"/>
      <c r="EF165" s="15"/>
      <c r="EG165" s="15"/>
      <c r="EH165" s="15"/>
      <c r="EI165" s="15"/>
      <c r="EJ165" s="15"/>
      <c r="EK165" s="15"/>
      <c r="EL165" s="15"/>
      <c r="EM165" s="15"/>
      <c r="EN165" s="15"/>
      <c r="EO165" s="15"/>
      <c r="EP165" s="15"/>
      <c r="EQ165" s="15"/>
      <c r="ER165" s="15"/>
      <c r="ES165" s="15"/>
      <c r="ET165" s="15"/>
      <c r="EU165" s="15"/>
      <c r="EV165" s="15"/>
      <c r="EW165" s="15"/>
      <c r="EX165" s="15"/>
      <c r="EY165" s="15"/>
      <c r="EZ165" s="15"/>
      <c r="FA165" s="15"/>
      <c r="FB165" s="15"/>
      <c r="FC165" s="15"/>
      <c r="FD165" s="15"/>
      <c r="FE165" s="15"/>
      <c r="FF165" s="15"/>
      <c r="FG165" s="15"/>
      <c r="FH165" s="15"/>
      <c r="FI165" s="15"/>
      <c r="FJ165" s="15"/>
      <c r="FK165" s="15"/>
      <c r="FL165" s="15"/>
      <c r="FM165" s="15"/>
      <c r="FN165" s="15"/>
      <c r="FO165" s="15"/>
      <c r="FP165" s="15"/>
      <c r="FQ165" s="15"/>
      <c r="FR165" s="15"/>
      <c r="FS165" s="15"/>
      <c r="FT165" s="15"/>
      <c r="FU165" s="15"/>
      <c r="FV165" s="15"/>
      <c r="FW165" s="15"/>
      <c r="FX165" s="15"/>
      <c r="FY165" s="15"/>
      <c r="FZ165" s="15"/>
      <c r="GA165" s="15"/>
      <c r="GB165" s="15"/>
      <c r="GC165" s="15"/>
      <c r="GD165" s="15"/>
      <c r="GE165" s="15"/>
      <c r="GF165" s="15"/>
      <c r="GG165" s="15"/>
      <c r="GH165" s="15"/>
      <c r="GI165" s="15"/>
      <c r="GJ165" s="15"/>
      <c r="GK165" s="15"/>
      <c r="GL165" s="15"/>
      <c r="GM165" s="15"/>
      <c r="GN165" s="15"/>
      <c r="GO165" s="15"/>
      <c r="GP165" s="15"/>
      <c r="GQ165" s="15"/>
      <c r="GR165" s="15"/>
      <c r="GS165" s="15"/>
      <c r="GT165" s="15"/>
      <c r="GU165" s="15"/>
      <c r="GV165" s="15"/>
      <c r="GW165" s="15"/>
      <c r="GX165" s="15"/>
      <c r="GY165" s="15"/>
      <c r="GZ165" s="15"/>
      <c r="HA165" s="15"/>
      <c r="HB165" s="15"/>
      <c r="HC165" s="15"/>
      <c r="HD165" s="15"/>
      <c r="HE165" s="15"/>
      <c r="HF165" s="15"/>
      <c r="HG165" s="15"/>
      <c r="HH165" s="15"/>
      <c r="HI165" s="15"/>
      <c r="HJ165" s="15"/>
      <c r="HK165" s="15"/>
      <c r="HL165" s="15"/>
      <c r="HM165" s="15"/>
      <c r="HN165" s="15"/>
      <c r="HO165" s="15"/>
      <c r="HP165" s="15"/>
      <c r="HQ165" s="15"/>
      <c r="HR165" s="15"/>
      <c r="HS165" s="15"/>
      <c r="HT165" s="15"/>
      <c r="HU165" s="15"/>
      <c r="HV165" s="15"/>
      <c r="HW165" s="15"/>
      <c r="HX165" s="15"/>
      <c r="HY165" s="15"/>
    </row>
    <row r="166" spans="1:233">
      <c r="A166" s="15">
        <v>-1.7622660000000001</v>
      </c>
      <c r="B166" s="15">
        <v>-1.2172419999999999</v>
      </c>
      <c r="C166" s="15">
        <v>1.9941120000000001</v>
      </c>
      <c r="D166" s="15">
        <v>0.44977499999999998</v>
      </c>
      <c r="E166" s="15">
        <v>-3.8505790000000002</v>
      </c>
      <c r="F166" s="15">
        <v>-4.673349</v>
      </c>
      <c r="G166" s="15">
        <v>-6.1179959999999998</v>
      </c>
      <c r="H166" s="15">
        <v>-8.5702280000000002</v>
      </c>
      <c r="I166" s="15">
        <v>-4.4043840000000003</v>
      </c>
      <c r="J166" s="15">
        <v>-3.2022529999999998</v>
      </c>
      <c r="K166" s="15">
        <v>-2.2479100000000001</v>
      </c>
      <c r="L166" s="15">
        <v>1.938458</v>
      </c>
      <c r="M166" s="15">
        <v>3.615256</v>
      </c>
      <c r="N166" s="15">
        <v>3.696399</v>
      </c>
      <c r="O166" s="15">
        <v>5.8372279999999996</v>
      </c>
      <c r="P166" s="15">
        <v>5.4084260000000004</v>
      </c>
      <c r="Q166" s="15">
        <v>6.5869790000000004</v>
      </c>
      <c r="R166" s="15">
        <v>9.4160599999999999</v>
      </c>
      <c r="S166" s="15">
        <v>5.1541449999999998</v>
      </c>
      <c r="T166" s="15">
        <v>6.1183690000000004</v>
      </c>
      <c r="U166" s="15">
        <v>6.6967340000000002</v>
      </c>
      <c r="V166" s="15">
        <v>3.4191099999999999</v>
      </c>
      <c r="W166" s="15">
        <v>1.4255519999999999</v>
      </c>
      <c r="X166" s="15">
        <v>3.7357070000000001</v>
      </c>
      <c r="Y166" s="15">
        <v>0.63420500000000002</v>
      </c>
      <c r="Z166" s="15">
        <v>-0.29928399999999999</v>
      </c>
      <c r="AA166" s="15">
        <v>1.6069880000000001</v>
      </c>
      <c r="AB166" s="15">
        <v>-0.895814</v>
      </c>
      <c r="AC166" s="15">
        <v>0.45437300000000003</v>
      </c>
      <c r="AD166" s="15">
        <v>-0.40994700000000001</v>
      </c>
      <c r="AE166" s="15">
        <v>2.5312350000000001</v>
      </c>
      <c r="AF166" s="15">
        <v>1.7669840000000001</v>
      </c>
      <c r="AG166" s="15">
        <v>1.447492</v>
      </c>
      <c r="AH166" s="15">
        <v>0.41849700000000001</v>
      </c>
      <c r="AI166" s="15">
        <v>2.221867</v>
      </c>
      <c r="AJ166" s="15">
        <v>5.3353380000000001</v>
      </c>
      <c r="AK166" s="15">
        <v>5.7441009999999997</v>
      </c>
      <c r="AL166" s="15">
        <v>5.4942399999999996</v>
      </c>
      <c r="AM166" s="15">
        <v>4.4549950000000003</v>
      </c>
      <c r="AN166" s="15">
        <v>8.5528899999999997</v>
      </c>
      <c r="AO166" s="15">
        <v>7.0938860000000004</v>
      </c>
      <c r="AP166" s="15">
        <v>4.656771</v>
      </c>
      <c r="AQ166" s="15">
        <v>3.6672340000000001</v>
      </c>
      <c r="AR166" s="15">
        <v>3.3859089999999998</v>
      </c>
      <c r="AS166" s="15">
        <v>0.59733499999999995</v>
      </c>
      <c r="AT166" s="15">
        <v>1.806514</v>
      </c>
      <c r="AU166" s="15">
        <v>1.0560499999999999</v>
      </c>
      <c r="AV166" s="15">
        <v>1.955077</v>
      </c>
      <c r="AW166" s="15">
        <v>4.9948629999999996</v>
      </c>
      <c r="AX166" s="15">
        <v>3.9347539999999999</v>
      </c>
      <c r="AY166" s="15">
        <v>-1.9952019999999999</v>
      </c>
      <c r="AZ166" s="15">
        <v>-1.9872209999999999</v>
      </c>
      <c r="BA166" s="15">
        <v>-5.3184659999999999</v>
      </c>
      <c r="BB166" s="15">
        <v>-7.9324620000000001</v>
      </c>
      <c r="BC166" s="15">
        <v>-2.6554280000000001</v>
      </c>
      <c r="BD166" s="15">
        <v>-3.3413369999999998</v>
      </c>
      <c r="BE166" s="15">
        <v>-3.1818529999999998</v>
      </c>
      <c r="BF166" s="15">
        <v>-4.41045</v>
      </c>
      <c r="BG166" s="15">
        <v>-8.7240120000000001</v>
      </c>
      <c r="BH166" s="15">
        <v>-10.289725000000001</v>
      </c>
      <c r="BI166" s="15">
        <v>-10.341602999999999</v>
      </c>
      <c r="BJ166" s="15">
        <v>-6.9497739999999997</v>
      </c>
      <c r="BK166" s="15">
        <v>-7.5432730000000001</v>
      </c>
      <c r="BL166" s="15">
        <v>-4.6368720000000003</v>
      </c>
      <c r="BM166" s="15">
        <v>-1.2212970000000001</v>
      </c>
      <c r="BN166" s="15">
        <v>-2.5090089999999998</v>
      </c>
      <c r="BO166" s="15">
        <v>0.62026400000000004</v>
      </c>
      <c r="BP166" s="15">
        <v>1.9251579999999999</v>
      </c>
      <c r="BQ166" s="15">
        <v>1.9251579999999999</v>
      </c>
      <c r="BR166" s="15">
        <v>1.9251579999999999</v>
      </c>
      <c r="BS166" s="15">
        <v>1.9251579999999999</v>
      </c>
      <c r="BT166" s="15">
        <v>1.9251579999999999</v>
      </c>
      <c r="BU166" s="15">
        <v>1.9251579999999999</v>
      </c>
      <c r="BV166" s="15">
        <v>1.9251579999999999</v>
      </c>
      <c r="BW166" s="15">
        <v>1.9251579999999999</v>
      </c>
      <c r="BX166" s="15">
        <v>1.9251579999999999</v>
      </c>
      <c r="BY166" s="15">
        <v>1.9251579999999999</v>
      </c>
      <c r="BZ166" s="15">
        <v>1.9251579999999999</v>
      </c>
      <c r="CA166" s="15">
        <v>1.9251579999999999</v>
      </c>
      <c r="CB166" s="15">
        <v>1.9251579999999999</v>
      </c>
      <c r="CC166" s="15"/>
      <c r="CD166" s="15"/>
      <c r="CE166" s="15"/>
      <c r="CF166" s="15"/>
      <c r="CG166" s="15"/>
      <c r="CH166" s="15"/>
      <c r="CI166" s="15"/>
      <c r="CJ166" s="15"/>
      <c r="CK166" s="15"/>
      <c r="CL166" s="15"/>
      <c r="CM166" s="15"/>
      <c r="CN166" s="15"/>
      <c r="CO166" s="15"/>
      <c r="CP166" s="15"/>
      <c r="CQ166" s="15"/>
      <c r="CR166" s="15"/>
      <c r="CS166" s="15"/>
      <c r="CT166" s="15"/>
      <c r="CU166" s="15"/>
      <c r="CV166" s="15"/>
      <c r="CW166" s="15"/>
      <c r="CX166" s="15"/>
      <c r="CY166" s="15"/>
      <c r="CZ166" s="15"/>
      <c r="DA166" s="15"/>
      <c r="DB166" s="15"/>
      <c r="DC166" s="15"/>
      <c r="DD166" s="15"/>
      <c r="DE166" s="15"/>
      <c r="DF166" s="15"/>
      <c r="DG166" s="15"/>
      <c r="DH166" s="15"/>
      <c r="DI166" s="15"/>
      <c r="DJ166" s="15"/>
      <c r="DK166" s="15"/>
      <c r="DL166" s="15"/>
      <c r="DM166" s="15"/>
      <c r="DN166" s="15"/>
      <c r="DO166" s="15"/>
      <c r="DP166" s="15"/>
      <c r="DQ166" s="15"/>
      <c r="DR166" s="15"/>
      <c r="DS166" s="15"/>
      <c r="DT166" s="15"/>
      <c r="DU166" s="15"/>
      <c r="DV166" s="15"/>
      <c r="DW166" s="15"/>
      <c r="DX166" s="15"/>
      <c r="DY166" s="15"/>
      <c r="DZ166" s="15"/>
      <c r="EA166" s="15"/>
      <c r="EB166" s="15"/>
      <c r="EC166" s="15"/>
      <c r="ED166" s="15"/>
      <c r="EE166" s="15"/>
      <c r="EF166" s="15"/>
      <c r="EG166" s="15"/>
      <c r="EH166" s="15"/>
      <c r="EI166" s="15"/>
      <c r="EJ166" s="15"/>
      <c r="EK166" s="15"/>
      <c r="EL166" s="15"/>
      <c r="EM166" s="15"/>
      <c r="EN166" s="15"/>
      <c r="EO166" s="15"/>
      <c r="EP166" s="15"/>
      <c r="EQ166" s="15"/>
      <c r="ER166" s="15"/>
      <c r="ES166" s="15"/>
      <c r="ET166" s="15"/>
      <c r="EU166" s="15"/>
      <c r="EV166" s="15"/>
      <c r="EW166" s="15"/>
      <c r="EX166" s="15"/>
      <c r="EY166" s="15"/>
      <c r="EZ166" s="15"/>
      <c r="FA166" s="15"/>
      <c r="FB166" s="15"/>
      <c r="FC166" s="15"/>
      <c r="FD166" s="15"/>
      <c r="FE166" s="15"/>
      <c r="FF166" s="15"/>
      <c r="FG166" s="15"/>
      <c r="FH166" s="15"/>
      <c r="FI166" s="15"/>
      <c r="FJ166" s="15"/>
      <c r="FK166" s="15"/>
      <c r="FL166" s="15"/>
      <c r="FM166" s="15"/>
      <c r="FN166" s="15"/>
      <c r="FO166" s="15"/>
      <c r="FP166" s="15"/>
      <c r="FQ166" s="15"/>
      <c r="FR166" s="15"/>
      <c r="FS166" s="15"/>
      <c r="FT166" s="15"/>
      <c r="FU166" s="15"/>
      <c r="FV166" s="15"/>
      <c r="FW166" s="15"/>
      <c r="FX166" s="15"/>
      <c r="FY166" s="15"/>
      <c r="FZ166" s="15"/>
      <c r="GA166" s="15"/>
      <c r="GB166" s="15"/>
      <c r="GC166" s="15"/>
      <c r="GD166" s="15"/>
      <c r="GE166" s="15"/>
      <c r="GF166" s="15"/>
      <c r="GG166" s="15"/>
      <c r="GH166" s="15"/>
      <c r="GI166" s="15"/>
      <c r="GJ166" s="15"/>
      <c r="GK166" s="15"/>
      <c r="GL166" s="15"/>
      <c r="GM166" s="15"/>
      <c r="GN166" s="15"/>
      <c r="GO166" s="15"/>
      <c r="GP166" s="15"/>
      <c r="GQ166" s="15"/>
      <c r="GR166" s="15"/>
      <c r="GS166" s="15"/>
      <c r="GT166" s="15"/>
      <c r="GU166" s="15"/>
      <c r="GV166" s="15"/>
      <c r="GW166" s="15"/>
      <c r="GX166" s="15"/>
      <c r="GY166" s="15"/>
      <c r="GZ166" s="15"/>
      <c r="HA166" s="15"/>
      <c r="HB166" s="15"/>
      <c r="HC166" s="15"/>
      <c r="HD166" s="15"/>
      <c r="HE166" s="15"/>
      <c r="HF166" s="15"/>
      <c r="HG166" s="15"/>
      <c r="HH166" s="15"/>
      <c r="HI166" s="15"/>
      <c r="HJ166" s="15"/>
      <c r="HK166" s="15"/>
      <c r="HL166" s="15"/>
      <c r="HM166" s="15"/>
      <c r="HN166" s="15"/>
      <c r="HO166" s="15"/>
      <c r="HP166" s="15"/>
      <c r="HQ166" s="15"/>
      <c r="HR166" s="15"/>
      <c r="HS166" s="15"/>
      <c r="HT166" s="15"/>
      <c r="HU166" s="15"/>
      <c r="HV166" s="15"/>
      <c r="HW166" s="15"/>
      <c r="HX166" s="15"/>
      <c r="HY166" s="15"/>
    </row>
    <row r="167" spans="1:233">
      <c r="A167" s="15">
        <v>-2.3480080000000001</v>
      </c>
      <c r="B167" s="15">
        <v>-2.3352879999999998</v>
      </c>
      <c r="C167" s="15">
        <v>-1.913152</v>
      </c>
      <c r="D167" s="15">
        <v>-1.092773</v>
      </c>
      <c r="E167" s="15">
        <v>2.3542169999999998</v>
      </c>
      <c r="F167" s="15">
        <v>-0.71912299999999996</v>
      </c>
      <c r="G167" s="15">
        <v>-0.83059000000000005</v>
      </c>
      <c r="H167" s="15">
        <v>1.9973000000000001E-2</v>
      </c>
      <c r="I167" s="15">
        <v>3.1533319999999998</v>
      </c>
      <c r="J167" s="15">
        <v>6.6767979999999998</v>
      </c>
      <c r="K167" s="15">
        <v>10.133609999999999</v>
      </c>
      <c r="L167" s="15">
        <v>10.755329</v>
      </c>
      <c r="M167" s="15">
        <v>8.7982270000000007</v>
      </c>
      <c r="N167" s="15">
        <v>9.8331940000000007</v>
      </c>
      <c r="O167" s="15">
        <v>3.6347299999999998</v>
      </c>
      <c r="P167" s="15">
        <v>3.7459669999999998</v>
      </c>
      <c r="Q167" s="15">
        <v>3.2830349999999999</v>
      </c>
      <c r="R167" s="15">
        <v>1.50786</v>
      </c>
      <c r="S167" s="15">
        <v>1.163351</v>
      </c>
      <c r="T167" s="15">
        <v>1.9462349999999999</v>
      </c>
      <c r="U167" s="15">
        <v>9.9173299999999998</v>
      </c>
      <c r="V167" s="15">
        <v>10.302676</v>
      </c>
      <c r="W167" s="15">
        <v>10.202883999999999</v>
      </c>
      <c r="X167" s="15">
        <v>11.846653999999999</v>
      </c>
      <c r="Y167" s="15">
        <v>7.0995609999999996</v>
      </c>
      <c r="Z167" s="15">
        <v>7.3527199999999997</v>
      </c>
      <c r="AA167" s="15">
        <v>5.3666780000000003</v>
      </c>
      <c r="AB167" s="15">
        <v>1.263406</v>
      </c>
      <c r="AC167" s="15">
        <v>5.4331999999999998E-2</v>
      </c>
      <c r="AD167" s="15">
        <v>-0.25825900000000002</v>
      </c>
      <c r="AE167" s="15">
        <v>-1.0451809999999999</v>
      </c>
      <c r="AF167" s="15">
        <v>-0.56956899999999999</v>
      </c>
      <c r="AG167" s="15">
        <v>2.4623810000000002</v>
      </c>
      <c r="AH167" s="15">
        <v>2.8275730000000001</v>
      </c>
      <c r="AI167" s="15">
        <v>-2.943168</v>
      </c>
      <c r="AJ167" s="15">
        <v>-1.7790809999999999</v>
      </c>
      <c r="AK167" s="15">
        <v>-0.10576099999999999</v>
      </c>
      <c r="AL167" s="15">
        <v>4.8565199999999997</v>
      </c>
      <c r="AM167" s="15">
        <v>2.3714520000000001</v>
      </c>
      <c r="AN167" s="15">
        <v>3.5692689999999998</v>
      </c>
      <c r="AO167" s="15">
        <v>2.1288079999999998</v>
      </c>
      <c r="AP167" s="15">
        <v>2.2088649999999999</v>
      </c>
      <c r="AQ167" s="15">
        <v>3.1687910000000001</v>
      </c>
      <c r="AR167" s="15">
        <v>5.1464670000000003</v>
      </c>
      <c r="AS167" s="15">
        <v>3.774645</v>
      </c>
      <c r="AT167" s="15">
        <v>3.8848509999999998</v>
      </c>
      <c r="AU167" s="15">
        <v>3.1926220000000001</v>
      </c>
      <c r="AV167" s="15">
        <v>1.53606</v>
      </c>
      <c r="AW167" s="15">
        <v>2.411781</v>
      </c>
      <c r="AX167" s="15">
        <v>2.4118490000000001</v>
      </c>
      <c r="AY167" s="15">
        <v>0.70555500000000004</v>
      </c>
      <c r="AZ167" s="15">
        <v>3.9446859999999999</v>
      </c>
      <c r="BA167" s="15">
        <v>3.2733319999999999</v>
      </c>
      <c r="BB167" s="15">
        <v>4.2423460000000004</v>
      </c>
      <c r="BC167" s="15">
        <v>3.594684</v>
      </c>
      <c r="BD167" s="15">
        <v>3.8311609999999998</v>
      </c>
      <c r="BE167" s="15">
        <v>3.2470829999999999</v>
      </c>
      <c r="BF167" s="15">
        <v>2.6931790000000002</v>
      </c>
      <c r="BG167" s="15">
        <v>2.8890579999999999</v>
      </c>
      <c r="BH167" s="15">
        <v>1.8286119999999999</v>
      </c>
      <c r="BI167" s="15">
        <v>1.7470030000000001</v>
      </c>
      <c r="BJ167" s="15">
        <v>-0.146512</v>
      </c>
      <c r="BK167" s="15">
        <v>1.948169</v>
      </c>
      <c r="BL167" s="15">
        <v>2.9687209999999999</v>
      </c>
      <c r="BM167" s="15">
        <v>4.2044769999999998</v>
      </c>
      <c r="BN167" s="15">
        <v>3.7490670000000001</v>
      </c>
      <c r="BO167" s="15">
        <v>6.4903000000000004</v>
      </c>
      <c r="BP167" s="15">
        <v>6.8070360000000001</v>
      </c>
      <c r="BQ167" s="15">
        <v>6.8070360000000001</v>
      </c>
      <c r="BR167" s="15">
        <v>6.8070360000000001</v>
      </c>
      <c r="BS167" s="15">
        <v>6.8070360000000001</v>
      </c>
      <c r="BT167" s="15">
        <v>6.8070360000000001</v>
      </c>
      <c r="BU167" s="15">
        <v>6.8070360000000001</v>
      </c>
      <c r="BV167" s="15">
        <v>6.8070360000000001</v>
      </c>
      <c r="BW167" s="15">
        <v>6.8070360000000001</v>
      </c>
      <c r="BX167" s="15">
        <v>6.8070360000000001</v>
      </c>
      <c r="BY167" s="15">
        <v>6.8070360000000001</v>
      </c>
      <c r="BZ167" s="15">
        <v>6.8070360000000001</v>
      </c>
      <c r="CA167" s="15">
        <v>6.8070360000000001</v>
      </c>
      <c r="CB167" s="15">
        <v>6.8070360000000001</v>
      </c>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c r="DB167" s="15"/>
      <c r="DC167" s="15"/>
      <c r="DD167" s="15"/>
      <c r="DE167" s="15"/>
      <c r="DF167" s="15"/>
      <c r="DG167" s="15"/>
      <c r="DH167" s="15"/>
      <c r="DI167" s="15"/>
      <c r="DJ167" s="15"/>
      <c r="DK167" s="15"/>
      <c r="DL167" s="15"/>
      <c r="DM167" s="15"/>
      <c r="DN167" s="15"/>
      <c r="DO167" s="15"/>
      <c r="DP167" s="15"/>
      <c r="DQ167" s="15"/>
      <c r="DR167" s="15"/>
      <c r="DS167" s="15"/>
      <c r="DT167" s="15"/>
      <c r="DU167" s="15"/>
      <c r="DV167" s="15"/>
      <c r="DW167" s="15"/>
      <c r="DX167" s="15"/>
      <c r="DY167" s="15"/>
      <c r="DZ167" s="15"/>
      <c r="EA167" s="15"/>
      <c r="EB167" s="15"/>
      <c r="EC167" s="15"/>
      <c r="ED167" s="15"/>
      <c r="EE167" s="15"/>
      <c r="EF167" s="15"/>
      <c r="EG167" s="15"/>
      <c r="EH167" s="15"/>
      <c r="EI167" s="15"/>
      <c r="EJ167" s="15"/>
      <c r="EK167" s="15"/>
      <c r="EL167" s="15"/>
      <c r="EM167" s="15"/>
      <c r="EN167" s="15"/>
      <c r="EO167" s="15"/>
      <c r="EP167" s="15"/>
      <c r="EQ167" s="15"/>
      <c r="ER167" s="15"/>
      <c r="ES167" s="15"/>
      <c r="ET167" s="15"/>
      <c r="EU167" s="15"/>
      <c r="EV167" s="15"/>
      <c r="EW167" s="15"/>
      <c r="EX167" s="15"/>
      <c r="EY167" s="15"/>
      <c r="EZ167" s="15"/>
      <c r="FA167" s="15"/>
      <c r="FB167" s="15"/>
      <c r="FC167" s="15"/>
      <c r="FD167" s="15"/>
      <c r="FE167" s="15"/>
      <c r="FF167" s="15"/>
      <c r="FG167" s="15"/>
      <c r="FH167" s="15"/>
      <c r="FI167" s="15"/>
      <c r="FJ167" s="15"/>
      <c r="FK167" s="15"/>
      <c r="FL167" s="15"/>
      <c r="FM167" s="15"/>
      <c r="FN167" s="15"/>
      <c r="FO167" s="15"/>
      <c r="FP167" s="15"/>
      <c r="FQ167" s="15"/>
      <c r="FR167" s="15"/>
      <c r="FS167" s="15"/>
      <c r="FT167" s="15"/>
      <c r="FU167" s="15"/>
      <c r="FV167" s="15"/>
      <c r="FW167" s="15"/>
      <c r="FX167" s="15"/>
      <c r="FY167" s="15"/>
      <c r="FZ167" s="15"/>
      <c r="GA167" s="15"/>
      <c r="GB167" s="15"/>
      <c r="GC167" s="15"/>
      <c r="GD167" s="15"/>
      <c r="GE167" s="15"/>
      <c r="GF167" s="15"/>
      <c r="GG167" s="15"/>
      <c r="GH167" s="15"/>
      <c r="GI167" s="15"/>
      <c r="GJ167" s="15"/>
      <c r="GK167" s="15"/>
      <c r="GL167" s="15"/>
      <c r="GM167" s="15"/>
      <c r="GN167" s="15"/>
      <c r="GO167" s="15"/>
      <c r="GP167" s="15"/>
      <c r="GQ167" s="15"/>
      <c r="GR167" s="15"/>
      <c r="GS167" s="15"/>
      <c r="GT167" s="15"/>
      <c r="GU167" s="15"/>
      <c r="GV167" s="15"/>
      <c r="GW167" s="15"/>
      <c r="GX167" s="15"/>
      <c r="GY167" s="15"/>
      <c r="GZ167" s="15"/>
      <c r="HA167" s="15"/>
      <c r="HB167" s="15"/>
      <c r="HC167" s="15"/>
      <c r="HD167" s="15"/>
      <c r="HE167" s="15"/>
      <c r="HF167" s="15"/>
      <c r="HG167" s="15"/>
      <c r="HH167" s="15"/>
      <c r="HI167" s="15"/>
      <c r="HJ167" s="15"/>
      <c r="HK167" s="15"/>
      <c r="HL167" s="15"/>
      <c r="HM167" s="15"/>
      <c r="HN167" s="15"/>
      <c r="HO167" s="15"/>
      <c r="HP167" s="15"/>
      <c r="HQ167" s="15"/>
      <c r="HR167" s="15"/>
      <c r="HS167" s="15"/>
      <c r="HT167" s="15"/>
      <c r="HU167" s="15"/>
      <c r="HV167" s="15"/>
      <c r="HW167" s="15"/>
      <c r="HX167" s="15"/>
      <c r="HY167" s="15"/>
    </row>
    <row r="168" spans="1:233">
      <c r="A168" s="15">
        <v>-1.1110629999999999</v>
      </c>
      <c r="B168" s="15">
        <v>-1.4107179999999999</v>
      </c>
      <c r="C168" s="15">
        <v>4.2483510000000004</v>
      </c>
      <c r="D168" s="15">
        <v>1.204034</v>
      </c>
      <c r="E168" s="15">
        <v>-1.2980590000000001</v>
      </c>
      <c r="F168" s="15">
        <v>1.3643860000000001</v>
      </c>
      <c r="G168" s="15">
        <v>3.5278770000000002</v>
      </c>
      <c r="H168" s="15">
        <v>1.063436</v>
      </c>
      <c r="I168" s="15">
        <v>2.7813370000000002</v>
      </c>
      <c r="J168" s="15">
        <v>3.240478</v>
      </c>
      <c r="K168" s="15">
        <v>0.95712699999999995</v>
      </c>
      <c r="L168" s="15">
        <v>1.953125</v>
      </c>
      <c r="M168" s="15">
        <v>2.1481970000000001</v>
      </c>
      <c r="N168" s="15">
        <v>2.028197</v>
      </c>
      <c r="O168" s="15">
        <v>1.7169140000000001</v>
      </c>
      <c r="P168" s="15">
        <v>3.8988830000000001</v>
      </c>
      <c r="Q168" s="15">
        <v>2.7214800000000001</v>
      </c>
      <c r="R168" s="15">
        <v>3.7464469999999999</v>
      </c>
      <c r="S168" s="15">
        <v>-0.44331900000000002</v>
      </c>
      <c r="T168" s="15">
        <v>-6.0975650000000003</v>
      </c>
      <c r="U168" s="15">
        <v>-5.4296129999999998</v>
      </c>
      <c r="V168" s="15">
        <v>-4.8374329999999999</v>
      </c>
      <c r="W168" s="15">
        <v>-1.4519359999999999</v>
      </c>
      <c r="X168" s="15">
        <v>1.2941780000000001</v>
      </c>
      <c r="Y168" s="15">
        <v>-1.6615470000000001</v>
      </c>
      <c r="Z168" s="15">
        <v>-3.83873</v>
      </c>
      <c r="AA168" s="15">
        <v>-4.6329260000000003</v>
      </c>
      <c r="AB168" s="15">
        <v>-5.1954450000000003</v>
      </c>
      <c r="AC168" s="15">
        <v>-4.466793</v>
      </c>
      <c r="AD168" s="15">
        <v>-0.86837200000000003</v>
      </c>
      <c r="AE168" s="15">
        <v>0.63421799999999995</v>
      </c>
      <c r="AF168" s="15">
        <v>-0.66095800000000005</v>
      </c>
      <c r="AG168" s="15">
        <v>-3.4209499999999999</v>
      </c>
      <c r="AH168" s="15">
        <v>-3.48569</v>
      </c>
      <c r="AI168" s="15">
        <v>-1.60365</v>
      </c>
      <c r="AJ168" s="15">
        <v>-4.3142379999999996</v>
      </c>
      <c r="AK168" s="15">
        <v>-5.5609270000000004</v>
      </c>
      <c r="AL168" s="15">
        <v>-4.5164949999999999</v>
      </c>
      <c r="AM168" s="15">
        <v>-0.25594699999999998</v>
      </c>
      <c r="AN168" s="15">
        <v>-2.5051939999999999</v>
      </c>
      <c r="AO168" s="15">
        <v>-3.6012439999999999</v>
      </c>
      <c r="AP168" s="15">
        <v>-2.0953179999999998</v>
      </c>
      <c r="AQ168" s="15">
        <v>-2.5436139999999998</v>
      </c>
      <c r="AR168" s="15">
        <v>-0.60004800000000003</v>
      </c>
      <c r="AS168" s="15">
        <v>-6.0300779999999996</v>
      </c>
      <c r="AT168" s="15">
        <v>-4.4728859999999999</v>
      </c>
      <c r="AU168" s="15">
        <v>-3.2531150000000002</v>
      </c>
      <c r="AV168" s="15">
        <v>-4.5533539999999997</v>
      </c>
      <c r="AW168" s="15">
        <v>-2.9919470000000001</v>
      </c>
      <c r="AX168" s="15">
        <v>0.77321099999999998</v>
      </c>
      <c r="AY168" s="15">
        <v>2.3995280000000001</v>
      </c>
      <c r="AZ168" s="15">
        <v>3.7450450000000002</v>
      </c>
      <c r="BA168" s="15">
        <v>1.3200339999999999</v>
      </c>
      <c r="BB168" s="15">
        <v>2.4618899999999999</v>
      </c>
      <c r="BC168" s="15">
        <v>4.8619079999999997</v>
      </c>
      <c r="BD168" s="15">
        <v>2.8199839999999998</v>
      </c>
      <c r="BE168" s="15">
        <v>1.75142</v>
      </c>
      <c r="BF168" s="15">
        <v>-2.3045089999999999</v>
      </c>
      <c r="BG168" s="15">
        <v>-1.839008</v>
      </c>
      <c r="BH168" s="15">
        <v>1.2363379999999999</v>
      </c>
      <c r="BI168" s="15">
        <v>2.1449199999999999</v>
      </c>
      <c r="BJ168" s="15">
        <v>-4.2618970000000003</v>
      </c>
      <c r="BK168" s="15">
        <v>-4.2666040000000001</v>
      </c>
      <c r="BL168" s="15">
        <v>-4.3164170000000004</v>
      </c>
      <c r="BM168" s="15">
        <v>-4.2868320000000004</v>
      </c>
      <c r="BN168" s="15">
        <v>-2.6241569999999999</v>
      </c>
      <c r="BO168" s="15">
        <v>-4.5459230000000002</v>
      </c>
      <c r="BP168" s="15">
        <v>-4.3126519999999999</v>
      </c>
      <c r="BQ168" s="15">
        <v>-4.3126519999999999</v>
      </c>
      <c r="BR168" s="15">
        <v>-4.3126519999999999</v>
      </c>
      <c r="BS168" s="15">
        <v>-4.3126519999999999</v>
      </c>
      <c r="BT168" s="15">
        <v>-4.3126519999999999</v>
      </c>
      <c r="BU168" s="15">
        <v>-4.3126519999999999</v>
      </c>
      <c r="BV168" s="15">
        <v>-4.3126519999999999</v>
      </c>
      <c r="BW168" s="15">
        <v>-4.3126519999999999</v>
      </c>
      <c r="BX168" s="15">
        <v>-4.3126519999999999</v>
      </c>
      <c r="BY168" s="15">
        <v>-4.3126519999999999</v>
      </c>
      <c r="BZ168" s="15">
        <v>-4.3126519999999999</v>
      </c>
      <c r="CA168" s="15">
        <v>-4.3126519999999999</v>
      </c>
      <c r="CB168" s="15">
        <v>-4.3126519999999999</v>
      </c>
      <c r="CC168" s="15"/>
      <c r="CD168" s="15"/>
      <c r="CE168" s="15"/>
      <c r="CF168" s="15"/>
      <c r="CG168" s="15"/>
      <c r="CH168" s="15"/>
      <c r="CI168" s="15"/>
      <c r="CJ168" s="15"/>
      <c r="CK168" s="15"/>
      <c r="CL168" s="15"/>
      <c r="CM168" s="15"/>
      <c r="CN168" s="15"/>
      <c r="CO168" s="15"/>
      <c r="CP168" s="15"/>
      <c r="CQ168" s="15"/>
      <c r="CR168" s="15"/>
      <c r="CS168" s="15"/>
      <c r="CT168" s="15"/>
      <c r="CU168" s="15"/>
      <c r="CV168" s="15"/>
      <c r="CW168" s="15"/>
      <c r="CX168" s="15"/>
      <c r="CY168" s="15"/>
      <c r="CZ168" s="15"/>
      <c r="DA168" s="15"/>
      <c r="DB168" s="15"/>
      <c r="DC168" s="15"/>
      <c r="DD168" s="15"/>
      <c r="DE168" s="15"/>
      <c r="DF168" s="15"/>
      <c r="DG168" s="15"/>
      <c r="DH168" s="15"/>
      <c r="DI168" s="15"/>
      <c r="DJ168" s="15"/>
      <c r="DK168" s="15"/>
      <c r="DL168" s="15"/>
      <c r="DM168" s="15"/>
      <c r="DN168" s="15"/>
      <c r="DO168" s="15"/>
      <c r="DP168" s="15"/>
      <c r="DQ168" s="15"/>
      <c r="DR168" s="15"/>
      <c r="DS168" s="15"/>
      <c r="DT168" s="15"/>
      <c r="DU168" s="15"/>
      <c r="DV168" s="15"/>
      <c r="DW168" s="15"/>
      <c r="DX168" s="15"/>
      <c r="DY168" s="15"/>
      <c r="DZ168" s="15"/>
      <c r="EA168" s="15"/>
      <c r="EB168" s="15"/>
      <c r="EC168" s="15"/>
      <c r="ED168" s="15"/>
      <c r="EE168" s="15"/>
      <c r="EF168" s="15"/>
      <c r="EG168" s="15"/>
      <c r="EH168" s="15"/>
      <c r="EI168" s="15"/>
      <c r="EJ168" s="15"/>
      <c r="EK168" s="15"/>
      <c r="EL168" s="15"/>
      <c r="EM168" s="15"/>
      <c r="EN168" s="15"/>
      <c r="EO168" s="15"/>
      <c r="EP168" s="15"/>
      <c r="EQ168" s="15"/>
      <c r="ER168" s="15"/>
      <c r="ES168" s="15"/>
      <c r="ET168" s="15"/>
      <c r="EU168" s="15"/>
      <c r="EV168" s="15"/>
      <c r="EW168" s="15"/>
      <c r="EX168" s="15"/>
      <c r="EY168" s="15"/>
      <c r="EZ168" s="15"/>
      <c r="FA168" s="15"/>
      <c r="FB168" s="15"/>
      <c r="FC168" s="15"/>
      <c r="FD168" s="15"/>
      <c r="FE168" s="15"/>
      <c r="FF168" s="15"/>
      <c r="FG168" s="15"/>
      <c r="FH168" s="15"/>
      <c r="FI168" s="15"/>
      <c r="FJ168" s="15"/>
      <c r="FK168" s="15"/>
      <c r="FL168" s="15"/>
      <c r="FM168" s="15"/>
      <c r="FN168" s="15"/>
      <c r="FO168" s="15"/>
      <c r="FP168" s="15"/>
      <c r="FQ168" s="15"/>
      <c r="FR168" s="15"/>
      <c r="FS168" s="15"/>
      <c r="FT168" s="15"/>
      <c r="FU168" s="15"/>
      <c r="FV168" s="15"/>
      <c r="FW168" s="15"/>
      <c r="FX168" s="15"/>
      <c r="FY168" s="15"/>
      <c r="FZ168" s="15"/>
      <c r="GA168" s="15"/>
      <c r="GB168" s="15"/>
      <c r="GC168" s="15"/>
      <c r="GD168" s="15"/>
      <c r="GE168" s="15"/>
      <c r="GF168" s="15"/>
      <c r="GG168" s="15"/>
      <c r="GH168" s="15"/>
      <c r="GI168" s="15"/>
      <c r="GJ168" s="15"/>
      <c r="GK168" s="15"/>
      <c r="GL168" s="15"/>
      <c r="GM168" s="15"/>
      <c r="GN168" s="15"/>
      <c r="GO168" s="15"/>
      <c r="GP168" s="15"/>
      <c r="GQ168" s="15"/>
      <c r="GR168" s="15"/>
      <c r="GS168" s="15"/>
      <c r="GT168" s="15"/>
      <c r="GU168" s="15"/>
      <c r="GV168" s="15"/>
      <c r="GW168" s="15"/>
      <c r="GX168" s="15"/>
      <c r="GY168" s="15"/>
      <c r="GZ168" s="15"/>
      <c r="HA168" s="15"/>
      <c r="HB168" s="15"/>
      <c r="HC168" s="15"/>
      <c r="HD168" s="15"/>
      <c r="HE168" s="15"/>
      <c r="HF168" s="15"/>
      <c r="HG168" s="15"/>
      <c r="HH168" s="15"/>
      <c r="HI168" s="15"/>
      <c r="HJ168" s="15"/>
      <c r="HK168" s="15"/>
      <c r="HL168" s="15"/>
      <c r="HM168" s="15"/>
      <c r="HN168" s="15"/>
      <c r="HO168" s="15"/>
      <c r="HP168" s="15"/>
      <c r="HQ168" s="15"/>
      <c r="HR168" s="15"/>
      <c r="HS168" s="15"/>
      <c r="HT168" s="15"/>
      <c r="HU168" s="15"/>
      <c r="HV168" s="15"/>
      <c r="HW168" s="15"/>
      <c r="HX168" s="15"/>
      <c r="HY168" s="15"/>
    </row>
    <row r="169" spans="1:233">
      <c r="A169" s="15">
        <v>-6.4687939999999999</v>
      </c>
      <c r="B169" s="15">
        <v>-6.9668700000000001</v>
      </c>
      <c r="C169" s="15">
        <v>-6.8856169999999999</v>
      </c>
      <c r="D169" s="15">
        <v>-6.7219670000000002</v>
      </c>
      <c r="E169" s="15">
        <v>-5.6802260000000002</v>
      </c>
      <c r="F169" s="15">
        <v>-8.5482510000000005</v>
      </c>
      <c r="G169" s="15">
        <v>-10.638000999999999</v>
      </c>
      <c r="H169" s="15">
        <v>-11.541624000000001</v>
      </c>
      <c r="I169" s="15">
        <v>-5.7354229999999999</v>
      </c>
      <c r="J169" s="15">
        <v>-6.5933400000000004</v>
      </c>
      <c r="K169" s="15">
        <v>-5.5668579999999999</v>
      </c>
      <c r="L169" s="15">
        <v>-6.7668410000000003</v>
      </c>
      <c r="M169" s="15">
        <v>-6.8455870000000001</v>
      </c>
      <c r="N169" s="15">
        <v>-4.9298019999999996</v>
      </c>
      <c r="O169" s="15">
        <v>-1.9251990000000001</v>
      </c>
      <c r="P169" s="15">
        <v>-1.2668680000000001</v>
      </c>
      <c r="Q169" s="15">
        <v>-0.61630300000000005</v>
      </c>
      <c r="R169" s="15">
        <v>2.0300940000000001</v>
      </c>
      <c r="S169" s="15">
        <v>1.7079489999999999</v>
      </c>
      <c r="T169" s="15">
        <v>0.71915799999999996</v>
      </c>
      <c r="U169" s="15">
        <v>0.12872600000000001</v>
      </c>
      <c r="V169" s="15">
        <v>0.95291099999999995</v>
      </c>
      <c r="W169" s="15">
        <v>0.68821600000000005</v>
      </c>
      <c r="X169" s="15">
        <v>-2.3045</v>
      </c>
      <c r="Y169" s="15">
        <v>-3.4793729999999998</v>
      </c>
      <c r="Z169" s="15">
        <v>-3.9811290000000001</v>
      </c>
      <c r="AA169" s="15">
        <v>-4.4022709999999998</v>
      </c>
      <c r="AB169" s="15">
        <v>-5.2565530000000003</v>
      </c>
      <c r="AC169" s="15">
        <v>-2.772554</v>
      </c>
      <c r="AD169" s="15">
        <v>2.4837999999999999E-2</v>
      </c>
      <c r="AE169" s="15">
        <v>-2.3156089999999998</v>
      </c>
      <c r="AF169" s="15">
        <v>-1.9487840000000001</v>
      </c>
      <c r="AG169" s="15">
        <v>-1.3669480000000001</v>
      </c>
      <c r="AH169" s="15">
        <v>0.90643700000000005</v>
      </c>
      <c r="AI169" s="15">
        <v>-1.4060440000000001</v>
      </c>
      <c r="AJ169" s="15">
        <v>0.28089199999999998</v>
      </c>
      <c r="AK169" s="15">
        <v>-1.363909</v>
      </c>
      <c r="AL169" s="15">
        <v>1.014116</v>
      </c>
      <c r="AM169" s="15">
        <v>0.76069200000000003</v>
      </c>
      <c r="AN169" s="15">
        <v>1.2382899999999999</v>
      </c>
      <c r="AO169" s="15">
        <v>-1.682301</v>
      </c>
      <c r="AP169" s="15">
        <v>-3.5314939999999999</v>
      </c>
      <c r="AQ169" s="15">
        <v>-1.2276499999999999</v>
      </c>
      <c r="AR169" s="15">
        <v>-1.926202</v>
      </c>
      <c r="AS169" s="15">
        <v>-3.721514</v>
      </c>
      <c r="AT169" s="15">
        <v>-1.557855</v>
      </c>
      <c r="AU169" s="15">
        <v>-1.2822800000000001</v>
      </c>
      <c r="AV169" s="15">
        <v>-0.86237200000000003</v>
      </c>
      <c r="AW169" s="15">
        <v>-0.49134100000000003</v>
      </c>
      <c r="AX169" s="15">
        <v>-1.8910880000000001</v>
      </c>
      <c r="AY169" s="15">
        <v>-2.4789409999999998</v>
      </c>
      <c r="AZ169" s="15">
        <v>-1.9793339999999999</v>
      </c>
      <c r="BA169" s="15">
        <v>-1.478502</v>
      </c>
      <c r="BB169" s="15">
        <v>1.361934</v>
      </c>
      <c r="BC169" s="15">
        <v>2.6207780000000001</v>
      </c>
      <c r="BD169" s="15">
        <v>5.3675389999999998</v>
      </c>
      <c r="BE169" s="15">
        <v>1.685055</v>
      </c>
      <c r="BF169" s="15">
        <v>2.5204610000000001</v>
      </c>
      <c r="BG169" s="15">
        <v>3.8918520000000001</v>
      </c>
      <c r="BH169" s="15">
        <v>1.326274</v>
      </c>
      <c r="BI169" s="15">
        <v>-0.93260600000000005</v>
      </c>
      <c r="BJ169" s="15">
        <v>-1.0075019999999999</v>
      </c>
      <c r="BK169" s="15">
        <v>-1.1064700000000001</v>
      </c>
      <c r="BL169" s="15">
        <v>-2.4381490000000001</v>
      </c>
      <c r="BM169" s="15">
        <v>1.7072909999999999</v>
      </c>
      <c r="BN169" s="15">
        <v>2.0090509999999999</v>
      </c>
      <c r="BO169" s="15">
        <v>0.654775</v>
      </c>
      <c r="BP169" s="15">
        <v>0.89358400000000004</v>
      </c>
      <c r="BQ169" s="15">
        <v>0.89358400000000004</v>
      </c>
      <c r="BR169" s="15">
        <v>0.89358400000000004</v>
      </c>
      <c r="BS169" s="15">
        <v>0.89358400000000004</v>
      </c>
      <c r="BT169" s="15">
        <v>0.89358400000000004</v>
      </c>
      <c r="BU169" s="15">
        <v>0.89358400000000004</v>
      </c>
      <c r="BV169" s="15">
        <v>0.89358400000000004</v>
      </c>
      <c r="BW169" s="15">
        <v>0.89358400000000004</v>
      </c>
      <c r="BX169" s="15">
        <v>0.89358400000000004</v>
      </c>
      <c r="BY169" s="15">
        <v>0.89358400000000004</v>
      </c>
      <c r="BZ169" s="15">
        <v>0.89358400000000004</v>
      </c>
      <c r="CA169" s="15">
        <v>0.89358400000000004</v>
      </c>
      <c r="CB169" s="15">
        <v>0.89358400000000004</v>
      </c>
      <c r="CC169" s="15"/>
      <c r="CD169" s="15"/>
      <c r="CE169" s="15"/>
      <c r="CF169" s="15"/>
      <c r="CG169" s="15"/>
      <c r="CH169" s="15"/>
      <c r="CI169" s="15"/>
      <c r="CJ169" s="15"/>
      <c r="CK169" s="15"/>
      <c r="CL169" s="15"/>
      <c r="CM169" s="15"/>
      <c r="CN169" s="15"/>
      <c r="CO169" s="15"/>
      <c r="CP169" s="15"/>
      <c r="CQ169" s="15"/>
      <c r="CR169" s="15"/>
      <c r="CS169" s="15"/>
      <c r="CT169" s="15"/>
      <c r="CU169" s="15"/>
      <c r="CV169" s="15"/>
      <c r="CW169" s="15"/>
      <c r="CX169" s="15"/>
      <c r="CY169" s="15"/>
      <c r="CZ169" s="15"/>
      <c r="DA169" s="15"/>
      <c r="DB169" s="15"/>
      <c r="DC169" s="15"/>
      <c r="DD169" s="15"/>
      <c r="DE169" s="15"/>
      <c r="DF169" s="15"/>
      <c r="DG169" s="15"/>
      <c r="DH169" s="15"/>
      <c r="DI169" s="15"/>
      <c r="DJ169" s="15"/>
      <c r="DK169" s="15"/>
      <c r="DL169" s="15"/>
      <c r="DM169" s="15"/>
      <c r="DN169" s="15"/>
      <c r="DO169" s="15"/>
      <c r="DP169" s="15"/>
      <c r="DQ169" s="15"/>
      <c r="DR169" s="15"/>
      <c r="DS169" s="15"/>
      <c r="DT169" s="15"/>
      <c r="DU169" s="15"/>
      <c r="DV169" s="15"/>
      <c r="DW169" s="15"/>
      <c r="DX169" s="15"/>
      <c r="DY169" s="15"/>
      <c r="DZ169" s="15"/>
      <c r="EA169" s="15"/>
      <c r="EB169" s="15"/>
      <c r="EC169" s="15"/>
      <c r="ED169" s="15"/>
      <c r="EE169" s="15"/>
      <c r="EF169" s="15"/>
      <c r="EG169" s="15"/>
      <c r="EH169" s="15"/>
      <c r="EI169" s="15"/>
      <c r="EJ169" s="15"/>
      <c r="EK169" s="15"/>
      <c r="EL169" s="15"/>
      <c r="EM169" s="15"/>
      <c r="EN169" s="15"/>
      <c r="EO169" s="15"/>
      <c r="EP169" s="15"/>
      <c r="EQ169" s="15"/>
      <c r="ER169" s="15"/>
      <c r="ES169" s="15"/>
      <c r="ET169" s="15"/>
      <c r="EU169" s="15"/>
      <c r="EV169" s="15"/>
      <c r="EW169" s="15"/>
      <c r="EX169" s="15"/>
      <c r="EY169" s="15"/>
      <c r="EZ169" s="15"/>
      <c r="FA169" s="15"/>
      <c r="FB169" s="15"/>
      <c r="FC169" s="15"/>
      <c r="FD169" s="15"/>
      <c r="FE169" s="15"/>
      <c r="FF169" s="15"/>
      <c r="FG169" s="15"/>
      <c r="FH169" s="15"/>
      <c r="FI169" s="15"/>
      <c r="FJ169" s="15"/>
      <c r="FK169" s="15"/>
      <c r="FL169" s="15"/>
      <c r="FM169" s="15"/>
      <c r="FN169" s="15"/>
      <c r="FO169" s="15"/>
      <c r="FP169" s="15"/>
      <c r="FQ169" s="15"/>
      <c r="FR169" s="15"/>
      <c r="FS169" s="15"/>
      <c r="FT169" s="15"/>
      <c r="FU169" s="15"/>
      <c r="FV169" s="15"/>
      <c r="FW169" s="15"/>
      <c r="FX169" s="15"/>
      <c r="FY169" s="15"/>
      <c r="FZ169" s="15"/>
      <c r="GA169" s="15"/>
      <c r="GB169" s="15"/>
      <c r="GC169" s="15"/>
      <c r="GD169" s="15"/>
      <c r="GE169" s="15"/>
      <c r="GF169" s="15"/>
      <c r="GG169" s="15"/>
      <c r="GH169" s="15"/>
      <c r="GI169" s="15"/>
      <c r="GJ169" s="15"/>
      <c r="GK169" s="15"/>
      <c r="GL169" s="15"/>
      <c r="GM169" s="15"/>
      <c r="GN169" s="15"/>
      <c r="GO169" s="15"/>
      <c r="GP169" s="15"/>
      <c r="GQ169" s="15"/>
      <c r="GR169" s="15"/>
      <c r="GS169" s="15"/>
      <c r="GT169" s="15"/>
      <c r="GU169" s="15"/>
      <c r="GV169" s="15"/>
      <c r="GW169" s="15"/>
      <c r="GX169" s="15"/>
      <c r="GY169" s="15"/>
      <c r="GZ169" s="15"/>
      <c r="HA169" s="15"/>
      <c r="HB169" s="15"/>
      <c r="HC169" s="15"/>
      <c r="HD169" s="15"/>
      <c r="HE169" s="15"/>
      <c r="HF169" s="15"/>
      <c r="HG169" s="15"/>
      <c r="HH169" s="15"/>
      <c r="HI169" s="15"/>
      <c r="HJ169" s="15"/>
      <c r="HK169" s="15"/>
      <c r="HL169" s="15"/>
      <c r="HM169" s="15"/>
      <c r="HN169" s="15"/>
      <c r="HO169" s="15"/>
      <c r="HP169" s="15"/>
      <c r="HQ169" s="15"/>
      <c r="HR169" s="15"/>
      <c r="HS169" s="15"/>
      <c r="HT169" s="15"/>
      <c r="HU169" s="15"/>
      <c r="HV169" s="15"/>
      <c r="HW169" s="15"/>
      <c r="HX169" s="15"/>
      <c r="HY169" s="15"/>
    </row>
    <row r="170" spans="1:233">
      <c r="A170" s="15">
        <v>-0.27239600000000003</v>
      </c>
      <c r="B170" s="15">
        <v>-0.37908399999999998</v>
      </c>
      <c r="C170" s="15">
        <v>0.32195299999999999</v>
      </c>
      <c r="D170" s="15">
        <v>8.1942000000000001E-2</v>
      </c>
      <c r="E170" s="15">
        <v>-0.27220699999999998</v>
      </c>
      <c r="F170" s="15">
        <v>-1.575591</v>
      </c>
      <c r="G170" s="15">
        <v>-2.5860439999999998</v>
      </c>
      <c r="H170" s="15">
        <v>0.65446199999999999</v>
      </c>
      <c r="I170" s="15">
        <v>1.662506</v>
      </c>
      <c r="J170" s="15">
        <v>3.880728</v>
      </c>
      <c r="K170" s="15">
        <v>0.30170400000000003</v>
      </c>
      <c r="L170" s="15">
        <v>-1.0569839999999999</v>
      </c>
      <c r="M170" s="15">
        <v>-3.6855319999999998</v>
      </c>
      <c r="N170" s="15">
        <v>-4.5910409999999997</v>
      </c>
      <c r="O170" s="15">
        <v>-6.1989720000000004</v>
      </c>
      <c r="P170" s="15">
        <v>-6.8723010000000002</v>
      </c>
      <c r="Q170" s="15">
        <v>-3.5688430000000002</v>
      </c>
      <c r="R170" s="15">
        <v>-1.0048140000000001</v>
      </c>
      <c r="S170" s="15">
        <v>1.5667789999999999</v>
      </c>
      <c r="T170" s="15">
        <v>0.83088300000000004</v>
      </c>
      <c r="U170" s="15">
        <v>2.3547099999999999</v>
      </c>
      <c r="V170" s="15">
        <v>0.25800600000000001</v>
      </c>
      <c r="W170" s="15">
        <v>1.2166360000000001</v>
      </c>
      <c r="X170" s="15">
        <v>-4.8422E-2</v>
      </c>
      <c r="Y170" s="15">
        <v>1.5127109999999999</v>
      </c>
      <c r="Z170" s="15">
        <v>-0.86460199999999998</v>
      </c>
      <c r="AA170" s="15">
        <v>-1.887764</v>
      </c>
      <c r="AB170" s="15">
        <v>-1.370657</v>
      </c>
      <c r="AC170" s="15">
        <v>-1.3830210000000001</v>
      </c>
      <c r="AD170" s="15">
        <v>0.393013</v>
      </c>
      <c r="AE170" s="15">
        <v>2.1164770000000002</v>
      </c>
      <c r="AF170" s="15">
        <v>2.0537040000000002</v>
      </c>
      <c r="AG170" s="15">
        <v>3.6766709999999998</v>
      </c>
      <c r="AH170" s="15">
        <v>3.4324240000000001</v>
      </c>
      <c r="AI170" s="15">
        <v>3.9461750000000002</v>
      </c>
      <c r="AJ170" s="15">
        <v>1.3811230000000001</v>
      </c>
      <c r="AK170" s="15">
        <v>3.5255939999999999</v>
      </c>
      <c r="AL170" s="15">
        <v>3.9357989999999998</v>
      </c>
      <c r="AM170" s="15">
        <v>1.9211940000000001</v>
      </c>
      <c r="AN170" s="15">
        <v>-2.954326</v>
      </c>
      <c r="AO170" s="15">
        <v>-2.8122210000000001</v>
      </c>
      <c r="AP170" s="15">
        <v>-0.40323500000000001</v>
      </c>
      <c r="AQ170" s="15">
        <v>-0.18174699999999999</v>
      </c>
      <c r="AR170" s="15">
        <v>-2.7404679999999999</v>
      </c>
      <c r="AS170" s="15">
        <v>1.1722079999999999</v>
      </c>
      <c r="AT170" s="15">
        <v>2.771636</v>
      </c>
      <c r="AU170" s="15">
        <v>3.823563</v>
      </c>
      <c r="AV170" s="15">
        <v>2.2144460000000001</v>
      </c>
      <c r="AW170" s="15">
        <v>2.3328600000000002</v>
      </c>
      <c r="AX170" s="15">
        <v>1.5087680000000001</v>
      </c>
      <c r="AY170" s="15">
        <v>5.86097</v>
      </c>
      <c r="AZ170" s="15">
        <v>7.989986</v>
      </c>
      <c r="BA170" s="15">
        <v>6.7430510000000004</v>
      </c>
      <c r="BB170" s="15">
        <v>5.2827840000000004</v>
      </c>
      <c r="BC170" s="15">
        <v>6.0965299999999996</v>
      </c>
      <c r="BD170" s="15">
        <v>3.4427310000000002</v>
      </c>
      <c r="BE170" s="15">
        <v>4.9765839999999999</v>
      </c>
      <c r="BF170" s="15">
        <v>3.4045359999999998</v>
      </c>
      <c r="BG170" s="15">
        <v>3.9620790000000001</v>
      </c>
      <c r="BH170" s="15">
        <v>3.4202910000000002</v>
      </c>
      <c r="BI170" s="15">
        <v>4.5205080000000004</v>
      </c>
      <c r="BJ170" s="15">
        <v>7.918177</v>
      </c>
      <c r="BK170" s="15">
        <v>2.9269280000000002</v>
      </c>
      <c r="BL170" s="15">
        <v>3.1003880000000001</v>
      </c>
      <c r="BM170" s="15">
        <v>2.1039059999999998</v>
      </c>
      <c r="BN170" s="15">
        <v>3.6670699999999998</v>
      </c>
      <c r="BO170" s="15">
        <v>6.7779619999999996</v>
      </c>
      <c r="BP170" s="15">
        <v>6.9909429999999997</v>
      </c>
      <c r="BQ170" s="15">
        <v>6.9909429999999997</v>
      </c>
      <c r="BR170" s="15">
        <v>6.9909429999999997</v>
      </c>
      <c r="BS170" s="15">
        <v>6.9909429999999997</v>
      </c>
      <c r="BT170" s="15">
        <v>6.9909429999999997</v>
      </c>
      <c r="BU170" s="15">
        <v>6.9909429999999997</v>
      </c>
      <c r="BV170" s="15">
        <v>6.9909429999999997</v>
      </c>
      <c r="BW170" s="15">
        <v>6.9909429999999997</v>
      </c>
      <c r="BX170" s="15">
        <v>6.9909429999999997</v>
      </c>
      <c r="BY170" s="15">
        <v>6.9909429999999997</v>
      </c>
      <c r="BZ170" s="15">
        <v>6.9909429999999997</v>
      </c>
      <c r="CA170" s="15">
        <v>6.9909429999999997</v>
      </c>
      <c r="CB170" s="15">
        <v>6.9909429999999997</v>
      </c>
      <c r="CC170" s="15"/>
      <c r="CD170" s="15"/>
      <c r="CE170" s="15"/>
      <c r="CF170" s="15"/>
      <c r="CG170" s="15"/>
      <c r="CH170" s="15"/>
      <c r="CI170" s="15"/>
      <c r="CJ170" s="15"/>
      <c r="CK170" s="15"/>
      <c r="CL170" s="15"/>
      <c r="CM170" s="15"/>
      <c r="CN170" s="15"/>
      <c r="CO170" s="15"/>
      <c r="CP170" s="15"/>
      <c r="CQ170" s="15"/>
      <c r="CR170" s="15"/>
      <c r="CS170" s="15"/>
      <c r="CT170" s="15"/>
      <c r="CU170" s="15"/>
      <c r="CV170" s="15"/>
      <c r="CW170" s="15"/>
      <c r="CX170" s="15"/>
      <c r="CY170" s="15"/>
      <c r="CZ170" s="15"/>
      <c r="DA170" s="15"/>
      <c r="DB170" s="15"/>
      <c r="DC170" s="15"/>
      <c r="DD170" s="15"/>
      <c r="DE170" s="15"/>
      <c r="DF170" s="15"/>
      <c r="DG170" s="15"/>
      <c r="DH170" s="15"/>
      <c r="DI170" s="15"/>
      <c r="DJ170" s="15"/>
      <c r="DK170" s="15"/>
      <c r="DL170" s="15"/>
      <c r="DM170" s="15"/>
      <c r="DN170" s="15"/>
      <c r="DO170" s="15"/>
      <c r="DP170" s="15"/>
      <c r="DQ170" s="15"/>
      <c r="DR170" s="15"/>
      <c r="DS170" s="15"/>
      <c r="DT170" s="15"/>
      <c r="DU170" s="15"/>
      <c r="DV170" s="15"/>
      <c r="DW170" s="15"/>
      <c r="DX170" s="15"/>
      <c r="DY170" s="15"/>
      <c r="DZ170" s="15"/>
      <c r="EA170" s="15"/>
      <c r="EB170" s="15"/>
      <c r="EC170" s="15"/>
      <c r="ED170" s="15"/>
      <c r="EE170" s="15"/>
      <c r="EF170" s="15"/>
      <c r="EG170" s="15"/>
      <c r="EH170" s="15"/>
      <c r="EI170" s="15"/>
      <c r="EJ170" s="15"/>
      <c r="EK170" s="15"/>
      <c r="EL170" s="15"/>
      <c r="EM170" s="15"/>
      <c r="EN170" s="15"/>
      <c r="EO170" s="15"/>
      <c r="EP170" s="15"/>
      <c r="EQ170" s="15"/>
      <c r="ER170" s="15"/>
      <c r="ES170" s="15"/>
      <c r="ET170" s="15"/>
      <c r="EU170" s="15"/>
      <c r="EV170" s="15"/>
      <c r="EW170" s="15"/>
      <c r="EX170" s="15"/>
      <c r="EY170" s="15"/>
      <c r="EZ170" s="15"/>
      <c r="FA170" s="15"/>
      <c r="FB170" s="15"/>
      <c r="FC170" s="15"/>
      <c r="FD170" s="15"/>
      <c r="FE170" s="15"/>
      <c r="FF170" s="15"/>
      <c r="FG170" s="15"/>
      <c r="FH170" s="15"/>
      <c r="FI170" s="15"/>
      <c r="FJ170" s="15"/>
      <c r="FK170" s="15"/>
      <c r="FL170" s="15"/>
      <c r="FM170" s="15"/>
      <c r="FN170" s="15"/>
      <c r="FO170" s="15"/>
      <c r="FP170" s="15"/>
      <c r="FQ170" s="15"/>
      <c r="FR170" s="15"/>
      <c r="FS170" s="15"/>
      <c r="FT170" s="15"/>
      <c r="FU170" s="15"/>
      <c r="FV170" s="15"/>
      <c r="FW170" s="15"/>
      <c r="FX170" s="15"/>
      <c r="FY170" s="15"/>
      <c r="FZ170" s="15"/>
      <c r="GA170" s="15"/>
      <c r="GB170" s="15"/>
      <c r="GC170" s="15"/>
      <c r="GD170" s="15"/>
      <c r="GE170" s="15"/>
      <c r="GF170" s="15"/>
      <c r="GG170" s="15"/>
      <c r="GH170" s="15"/>
      <c r="GI170" s="15"/>
      <c r="GJ170" s="15"/>
      <c r="GK170" s="15"/>
      <c r="GL170" s="15"/>
      <c r="GM170" s="15"/>
      <c r="GN170" s="15"/>
      <c r="GO170" s="15"/>
      <c r="GP170" s="15"/>
      <c r="GQ170" s="15"/>
      <c r="GR170" s="15"/>
      <c r="GS170" s="15"/>
      <c r="GT170" s="15"/>
      <c r="GU170" s="15"/>
      <c r="GV170" s="15"/>
      <c r="GW170" s="15"/>
      <c r="GX170" s="15"/>
      <c r="GY170" s="15"/>
      <c r="GZ170" s="15"/>
      <c r="HA170" s="15"/>
      <c r="HB170" s="15"/>
      <c r="HC170" s="15"/>
      <c r="HD170" s="15"/>
      <c r="HE170" s="15"/>
      <c r="HF170" s="15"/>
      <c r="HG170" s="15"/>
      <c r="HH170" s="15"/>
      <c r="HI170" s="15"/>
      <c r="HJ170" s="15"/>
      <c r="HK170" s="15"/>
      <c r="HL170" s="15"/>
      <c r="HM170" s="15"/>
      <c r="HN170" s="15"/>
      <c r="HO170" s="15"/>
      <c r="HP170" s="15"/>
      <c r="HQ170" s="15"/>
      <c r="HR170" s="15"/>
      <c r="HS170" s="15"/>
      <c r="HT170" s="15"/>
      <c r="HU170" s="15"/>
      <c r="HV170" s="15"/>
      <c r="HW170" s="15"/>
      <c r="HX170" s="15"/>
      <c r="HY170" s="15"/>
    </row>
    <row r="171" spans="1:233">
      <c r="A171" s="15">
        <v>-4.3133299999999997</v>
      </c>
      <c r="B171" s="15">
        <v>-2.32179</v>
      </c>
      <c r="C171" s="15">
        <v>-4.1400490000000003</v>
      </c>
      <c r="D171" s="15">
        <v>-3.249978</v>
      </c>
      <c r="E171" s="15">
        <v>-2.8893930000000001</v>
      </c>
      <c r="F171" s="15">
        <v>-6.4522560000000002</v>
      </c>
      <c r="G171" s="15">
        <v>-2.463568</v>
      </c>
      <c r="H171" s="15">
        <v>-4.0602150000000004</v>
      </c>
      <c r="I171" s="15">
        <v>-3.6045630000000002</v>
      </c>
      <c r="J171" s="15">
        <v>-6.8478469999999998</v>
      </c>
      <c r="K171" s="15">
        <v>-4.0034590000000003</v>
      </c>
      <c r="L171" s="15">
        <v>-6.1435839999999997</v>
      </c>
      <c r="M171" s="15">
        <v>-6.8097500000000002</v>
      </c>
      <c r="N171" s="15">
        <v>-5.9045500000000004</v>
      </c>
      <c r="O171" s="15">
        <v>-4.7562199999999999</v>
      </c>
      <c r="P171" s="15">
        <v>-5.4387650000000001</v>
      </c>
      <c r="Q171" s="15">
        <v>-0.59127600000000002</v>
      </c>
      <c r="R171" s="15">
        <v>1.9293689999999999</v>
      </c>
      <c r="S171" s="15">
        <v>2.152717</v>
      </c>
      <c r="T171" s="15">
        <v>-6.4409999999999995E-2</v>
      </c>
      <c r="U171" s="15">
        <v>0.13484599999999999</v>
      </c>
      <c r="V171" s="15">
        <v>0.62204300000000001</v>
      </c>
      <c r="W171" s="15">
        <v>-0.48612499999999997</v>
      </c>
      <c r="X171" s="15">
        <v>3.1511819999999999</v>
      </c>
      <c r="Y171" s="15">
        <v>-0.87318300000000004</v>
      </c>
      <c r="Z171" s="15">
        <v>2.4170829999999999</v>
      </c>
      <c r="AA171" s="15">
        <v>3.0034179999999999</v>
      </c>
      <c r="AB171" s="15">
        <v>1.82887</v>
      </c>
      <c r="AC171" s="15">
        <v>1.849086</v>
      </c>
      <c r="AD171" s="15">
        <v>1.4761200000000001</v>
      </c>
      <c r="AE171" s="15">
        <v>2.0499269999999998</v>
      </c>
      <c r="AF171" s="15">
        <v>-0.189524</v>
      </c>
      <c r="AG171" s="15">
        <v>1.63748</v>
      </c>
      <c r="AH171" s="15">
        <v>1.5766420000000001</v>
      </c>
      <c r="AI171" s="15">
        <v>3.0379960000000001</v>
      </c>
      <c r="AJ171" s="15">
        <v>-2.3189869999999999</v>
      </c>
      <c r="AK171" s="15">
        <v>0.82610399999999995</v>
      </c>
      <c r="AL171" s="15">
        <v>0.90827100000000005</v>
      </c>
      <c r="AM171" s="15">
        <v>-0.729464</v>
      </c>
      <c r="AN171" s="15">
        <v>-2.406066</v>
      </c>
      <c r="AO171" s="15">
        <v>1.9722550000000001</v>
      </c>
      <c r="AP171" s="15">
        <v>0.53729800000000005</v>
      </c>
      <c r="AQ171" s="15">
        <v>0.23319999999999999</v>
      </c>
      <c r="AR171" s="15">
        <v>0.91659800000000002</v>
      </c>
      <c r="AS171" s="15">
        <v>-1.047258</v>
      </c>
      <c r="AT171" s="15">
        <v>0.12798899999999999</v>
      </c>
      <c r="AU171" s="15">
        <v>-1.8692770000000001</v>
      </c>
      <c r="AV171" s="15">
        <v>-4.1102689999999997</v>
      </c>
      <c r="AW171" s="15">
        <v>-1.0505800000000001</v>
      </c>
      <c r="AX171" s="15">
        <v>9.7503999999999993E-2</v>
      </c>
      <c r="AY171" s="15">
        <v>2.4757989999999999</v>
      </c>
      <c r="AZ171" s="15">
        <v>1.155661</v>
      </c>
      <c r="BA171" s="15">
        <v>-2.766289</v>
      </c>
      <c r="BB171" s="15">
        <v>-1.3454919999999999</v>
      </c>
      <c r="BC171" s="15">
        <v>1.5513399999999999</v>
      </c>
      <c r="BD171" s="15">
        <v>3.757997</v>
      </c>
      <c r="BE171" s="15">
        <v>6.4548779999999999</v>
      </c>
      <c r="BF171" s="15">
        <v>8.0812380000000008</v>
      </c>
      <c r="BG171" s="15">
        <v>9.0397160000000003</v>
      </c>
      <c r="BH171" s="15">
        <v>10.946851000000001</v>
      </c>
      <c r="BI171" s="15">
        <v>9.1802209999999995</v>
      </c>
      <c r="BJ171" s="15">
        <v>13.320600000000001</v>
      </c>
      <c r="BK171" s="15">
        <v>12.423741</v>
      </c>
      <c r="BL171" s="15">
        <v>14.403585</v>
      </c>
      <c r="BM171" s="15">
        <v>13.892424</v>
      </c>
      <c r="BN171" s="15">
        <v>10.963849</v>
      </c>
      <c r="BO171" s="15">
        <v>5.1859390000000003</v>
      </c>
      <c r="BP171" s="15">
        <v>-0.76693199999999995</v>
      </c>
      <c r="BQ171" s="15">
        <v>-0.76693199999999995</v>
      </c>
      <c r="BR171" s="15">
        <v>-0.76693199999999995</v>
      </c>
      <c r="BS171" s="15">
        <v>-0.76693199999999995</v>
      </c>
      <c r="BT171" s="15">
        <v>-0.76693199999999995</v>
      </c>
      <c r="BU171" s="15">
        <v>-0.76693199999999995</v>
      </c>
      <c r="BV171" s="15">
        <v>-0.76693199999999995</v>
      </c>
      <c r="BW171" s="15">
        <v>-0.76693199999999995</v>
      </c>
      <c r="BX171" s="15">
        <v>-0.76693199999999995</v>
      </c>
      <c r="BY171" s="15">
        <v>-0.76693199999999995</v>
      </c>
      <c r="BZ171" s="15">
        <v>-0.76693199999999995</v>
      </c>
      <c r="CA171" s="15">
        <v>-0.76693199999999995</v>
      </c>
      <c r="CB171" s="15">
        <v>-0.76693199999999995</v>
      </c>
      <c r="CC171" s="15"/>
      <c r="CD171" s="15"/>
      <c r="CE171" s="15"/>
      <c r="CF171" s="15"/>
      <c r="CG171" s="15"/>
      <c r="CH171" s="15"/>
      <c r="CI171" s="15"/>
      <c r="CJ171" s="15"/>
      <c r="CK171" s="15"/>
      <c r="CL171" s="15"/>
      <c r="CM171" s="15"/>
      <c r="CN171" s="15"/>
      <c r="CO171" s="15"/>
      <c r="CP171" s="15"/>
      <c r="CQ171" s="15"/>
      <c r="CR171" s="15"/>
      <c r="CS171" s="15"/>
      <c r="CT171" s="15"/>
      <c r="CU171" s="15"/>
      <c r="CV171" s="15"/>
      <c r="CW171" s="15"/>
      <c r="CX171" s="15"/>
      <c r="CY171" s="15"/>
      <c r="CZ171" s="15"/>
      <c r="DA171" s="15"/>
      <c r="DB171" s="15"/>
      <c r="DC171" s="15"/>
      <c r="DD171" s="15"/>
      <c r="DE171" s="15"/>
      <c r="DF171" s="15"/>
      <c r="DG171" s="15"/>
      <c r="DH171" s="15"/>
      <c r="DI171" s="15"/>
      <c r="DJ171" s="15"/>
      <c r="DK171" s="15"/>
      <c r="DL171" s="15"/>
      <c r="DM171" s="15"/>
      <c r="DN171" s="15"/>
      <c r="DO171" s="15"/>
      <c r="DP171" s="15"/>
      <c r="DQ171" s="15"/>
      <c r="DR171" s="15"/>
      <c r="DS171" s="15"/>
      <c r="DT171" s="15"/>
      <c r="DU171" s="15"/>
      <c r="DV171" s="15"/>
      <c r="DW171" s="15"/>
      <c r="DX171" s="15"/>
      <c r="DY171" s="15"/>
      <c r="DZ171" s="15"/>
      <c r="EA171" s="15"/>
      <c r="EB171" s="15"/>
      <c r="EC171" s="15"/>
      <c r="ED171" s="15"/>
      <c r="EE171" s="15"/>
      <c r="EF171" s="15"/>
      <c r="EG171" s="15"/>
      <c r="EH171" s="15"/>
      <c r="EI171" s="15"/>
      <c r="EJ171" s="15"/>
      <c r="EK171" s="15"/>
      <c r="EL171" s="15"/>
      <c r="EM171" s="15"/>
      <c r="EN171" s="15"/>
      <c r="EO171" s="15"/>
      <c r="EP171" s="15"/>
      <c r="EQ171" s="15"/>
      <c r="ER171" s="15"/>
      <c r="ES171" s="15"/>
      <c r="ET171" s="15"/>
      <c r="EU171" s="15"/>
      <c r="EV171" s="15"/>
      <c r="EW171" s="15"/>
      <c r="EX171" s="15"/>
      <c r="EY171" s="15"/>
      <c r="EZ171" s="15"/>
      <c r="FA171" s="15"/>
      <c r="FB171" s="15"/>
      <c r="FC171" s="15"/>
      <c r="FD171" s="15"/>
      <c r="FE171" s="15"/>
      <c r="FF171" s="15"/>
      <c r="FG171" s="15"/>
      <c r="FH171" s="15"/>
      <c r="FI171" s="15"/>
      <c r="FJ171" s="15"/>
      <c r="FK171" s="15"/>
      <c r="FL171" s="15"/>
      <c r="FM171" s="15"/>
      <c r="FN171" s="15"/>
      <c r="FO171" s="15"/>
      <c r="FP171" s="15"/>
      <c r="FQ171" s="15"/>
      <c r="FR171" s="15"/>
      <c r="FS171" s="15"/>
      <c r="FT171" s="15"/>
      <c r="FU171" s="15"/>
      <c r="FV171" s="15"/>
      <c r="FW171" s="15"/>
      <c r="FX171" s="15"/>
      <c r="FY171" s="15"/>
      <c r="FZ171" s="15"/>
      <c r="GA171" s="15"/>
      <c r="GB171" s="15"/>
      <c r="GC171" s="15"/>
      <c r="GD171" s="15"/>
      <c r="GE171" s="15"/>
      <c r="GF171" s="15"/>
      <c r="GG171" s="15"/>
      <c r="GH171" s="15"/>
      <c r="GI171" s="15"/>
      <c r="GJ171" s="15"/>
      <c r="GK171" s="15"/>
      <c r="GL171" s="15"/>
      <c r="GM171" s="15"/>
      <c r="GN171" s="15"/>
      <c r="GO171" s="15"/>
      <c r="GP171" s="15"/>
      <c r="GQ171" s="15"/>
      <c r="GR171" s="15"/>
      <c r="GS171" s="15"/>
      <c r="GT171" s="15"/>
      <c r="GU171" s="15"/>
      <c r="GV171" s="15"/>
      <c r="GW171" s="15"/>
      <c r="GX171" s="15"/>
      <c r="GY171" s="15"/>
      <c r="GZ171" s="15"/>
      <c r="HA171" s="15"/>
      <c r="HB171" s="15"/>
      <c r="HC171" s="15"/>
      <c r="HD171" s="15"/>
      <c r="HE171" s="15"/>
      <c r="HF171" s="15"/>
      <c r="HG171" s="15"/>
      <c r="HH171" s="15"/>
      <c r="HI171" s="15"/>
      <c r="HJ171" s="15"/>
      <c r="HK171" s="15"/>
      <c r="HL171" s="15"/>
      <c r="HM171" s="15"/>
      <c r="HN171" s="15"/>
      <c r="HO171" s="15"/>
      <c r="HP171" s="15"/>
      <c r="HQ171" s="15"/>
      <c r="HR171" s="15"/>
      <c r="HS171" s="15"/>
      <c r="HT171" s="15"/>
      <c r="HU171" s="15"/>
      <c r="HV171" s="15"/>
      <c r="HW171" s="15"/>
      <c r="HX171" s="15"/>
      <c r="HY171" s="15"/>
    </row>
    <row r="172" spans="1:233">
      <c r="A172" s="15">
        <v>-1.507711</v>
      </c>
      <c r="B172" s="15">
        <v>-1.816443</v>
      </c>
      <c r="C172" s="15">
        <v>-2.5032390000000002</v>
      </c>
      <c r="D172" s="15">
        <v>1.446612</v>
      </c>
      <c r="E172" s="15">
        <v>0.86960599999999999</v>
      </c>
      <c r="F172" s="15">
        <v>-0.853406</v>
      </c>
      <c r="G172" s="15">
        <v>1.5662259999999999</v>
      </c>
      <c r="H172" s="15">
        <v>1.3517969999999999</v>
      </c>
      <c r="I172" s="15">
        <v>1.0841259999999999</v>
      </c>
      <c r="J172" s="15">
        <v>3.0991089999999999</v>
      </c>
      <c r="K172" s="15">
        <v>5.1472670000000003</v>
      </c>
      <c r="L172" s="15">
        <v>3.2350629999999998</v>
      </c>
      <c r="M172" s="15">
        <v>1.167692</v>
      </c>
      <c r="N172" s="15">
        <v>-2.218207</v>
      </c>
      <c r="O172" s="15">
        <v>-3.5551750000000002</v>
      </c>
      <c r="P172" s="15">
        <v>-1.4107719999999999</v>
      </c>
      <c r="Q172" s="15">
        <v>-4.3628989999999996</v>
      </c>
      <c r="R172" s="15">
        <v>-3.4976579999999999</v>
      </c>
      <c r="S172" s="15">
        <v>-0.10119400000000001</v>
      </c>
      <c r="T172" s="15">
        <v>0.89800500000000005</v>
      </c>
      <c r="U172" s="15">
        <v>2.099494</v>
      </c>
      <c r="V172" s="15">
        <v>4.1319730000000003</v>
      </c>
      <c r="W172" s="15">
        <v>5.6025359999999997</v>
      </c>
      <c r="X172" s="15">
        <v>8.2943709999999999</v>
      </c>
      <c r="Y172" s="15">
        <v>6.1905190000000001</v>
      </c>
      <c r="Z172" s="15">
        <v>5.3859560000000002</v>
      </c>
      <c r="AA172" s="15">
        <v>2.6283059999999998</v>
      </c>
      <c r="AB172" s="15">
        <v>3.4812759999999998</v>
      </c>
      <c r="AC172" s="15">
        <v>3.1461869999999998</v>
      </c>
      <c r="AD172" s="15">
        <v>2.900687</v>
      </c>
      <c r="AE172" s="15">
        <v>-1.7010559999999999</v>
      </c>
      <c r="AF172" s="15">
        <v>-2.706315</v>
      </c>
      <c r="AG172" s="15">
        <v>0.133162</v>
      </c>
      <c r="AH172" s="15">
        <v>-3.992391</v>
      </c>
      <c r="AI172" s="15">
        <v>-2.8097660000000002</v>
      </c>
      <c r="AJ172" s="15">
        <v>-1.7554730000000001</v>
      </c>
      <c r="AK172" s="15">
        <v>-0.68328699999999998</v>
      </c>
      <c r="AL172" s="15">
        <v>-2.3491200000000001</v>
      </c>
      <c r="AM172" s="15">
        <v>-3.6683530000000002</v>
      </c>
      <c r="AN172" s="15">
        <v>-3.9630589999999999</v>
      </c>
      <c r="AO172" s="15">
        <v>3.4053309999999999</v>
      </c>
      <c r="AP172" s="15">
        <v>2.6817229999999999</v>
      </c>
      <c r="AQ172" s="15">
        <v>4.4348749999999999</v>
      </c>
      <c r="AR172" s="15">
        <v>1.680183</v>
      </c>
      <c r="AS172" s="15">
        <v>-3.4364750000000002</v>
      </c>
      <c r="AT172" s="15">
        <v>-3.597086</v>
      </c>
      <c r="AU172" s="15">
        <v>5.4243E-2</v>
      </c>
      <c r="AV172" s="15">
        <v>2.0819879999999999</v>
      </c>
      <c r="AW172" s="15">
        <v>1.8560620000000001</v>
      </c>
      <c r="AX172" s="15">
        <v>4.0311659999999998</v>
      </c>
      <c r="AY172" s="15">
        <v>5.1056319999999999</v>
      </c>
      <c r="AZ172" s="15">
        <v>4.6399629999999998</v>
      </c>
      <c r="BA172" s="15">
        <v>0.862622</v>
      </c>
      <c r="BB172" s="15">
        <v>1.3553679999999999</v>
      </c>
      <c r="BC172" s="15">
        <v>-1.4045700000000001</v>
      </c>
      <c r="BD172" s="15">
        <v>1.317151</v>
      </c>
      <c r="BE172" s="15">
        <v>4.4420719999999996</v>
      </c>
      <c r="BF172" s="15">
        <v>2.638287</v>
      </c>
      <c r="BG172" s="15">
        <v>3.968569</v>
      </c>
      <c r="BH172" s="15">
        <v>-1.5865039999999999</v>
      </c>
      <c r="BI172" s="15">
        <v>-1.2235720000000001</v>
      </c>
      <c r="BJ172" s="15">
        <v>-1.025363</v>
      </c>
      <c r="BK172" s="15">
        <v>0.31372800000000001</v>
      </c>
      <c r="BL172" s="15">
        <v>3.8699349999999999</v>
      </c>
      <c r="BM172" s="15">
        <v>7.1556519999999999</v>
      </c>
      <c r="BN172" s="15">
        <v>7.7335019999999997</v>
      </c>
      <c r="BO172" s="15">
        <v>6.7471030000000001</v>
      </c>
      <c r="BP172" s="15">
        <v>8.1543419999999998</v>
      </c>
      <c r="BQ172" s="15">
        <v>8.1543419999999998</v>
      </c>
      <c r="BR172" s="15">
        <v>8.1543419999999998</v>
      </c>
      <c r="BS172" s="15">
        <v>8.1543419999999998</v>
      </c>
      <c r="BT172" s="15">
        <v>8.1543419999999998</v>
      </c>
      <c r="BU172" s="15">
        <v>8.1543419999999998</v>
      </c>
      <c r="BV172" s="15">
        <v>8.1543419999999998</v>
      </c>
      <c r="BW172" s="15">
        <v>8.1543419999999998</v>
      </c>
      <c r="BX172" s="15">
        <v>8.1543419999999998</v>
      </c>
      <c r="BY172" s="15">
        <v>8.1543419999999998</v>
      </c>
      <c r="BZ172" s="15">
        <v>8.1543419999999998</v>
      </c>
      <c r="CA172" s="15">
        <v>8.1543419999999998</v>
      </c>
      <c r="CB172" s="15">
        <v>8.1543419999999998</v>
      </c>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row>
    <row r="173" spans="1:233">
      <c r="A173" s="15">
        <v>-3.8573580000000001</v>
      </c>
      <c r="B173" s="15">
        <v>-4.2232830000000003</v>
      </c>
      <c r="C173" s="15">
        <v>-3.2552660000000002</v>
      </c>
      <c r="D173" s="15">
        <v>0.86980500000000005</v>
      </c>
      <c r="E173" s="15">
        <v>-1.603505</v>
      </c>
      <c r="F173" s="15">
        <v>2.676161</v>
      </c>
      <c r="G173" s="15">
        <v>3.1504500000000002</v>
      </c>
      <c r="H173" s="15">
        <v>3.8553069999999998</v>
      </c>
      <c r="I173" s="15">
        <v>1.5096989999999999</v>
      </c>
      <c r="J173" s="15">
        <v>1.379793</v>
      </c>
      <c r="K173" s="15">
        <v>2.1977E-2</v>
      </c>
      <c r="L173" s="15">
        <v>3.5567099999999998</v>
      </c>
      <c r="M173" s="15">
        <v>0.437834</v>
      </c>
      <c r="N173" s="15">
        <v>-1.33775</v>
      </c>
      <c r="O173" s="15">
        <v>0.124305</v>
      </c>
      <c r="P173" s="15">
        <v>-1.566324</v>
      </c>
      <c r="Q173" s="15">
        <v>0.26651900000000001</v>
      </c>
      <c r="R173" s="15">
        <v>1.8711329999999999</v>
      </c>
      <c r="S173" s="15">
        <v>0.67440999999999995</v>
      </c>
      <c r="T173" s="15">
        <v>-1.8970480000000001</v>
      </c>
      <c r="U173" s="15">
        <v>-2.718483</v>
      </c>
      <c r="V173" s="15">
        <v>-6.4275250000000002</v>
      </c>
      <c r="W173" s="15">
        <v>-6.7237840000000002</v>
      </c>
      <c r="X173" s="15">
        <v>-5.924976</v>
      </c>
      <c r="Y173" s="15">
        <v>-3.9162650000000001</v>
      </c>
      <c r="Z173" s="15">
        <v>-1.291892</v>
      </c>
      <c r="AA173" s="15">
        <v>2.148917</v>
      </c>
      <c r="AB173" s="15">
        <v>0.67844899999999997</v>
      </c>
      <c r="AC173" s="15">
        <v>5.9607239999999999</v>
      </c>
      <c r="AD173" s="15">
        <v>1.356225</v>
      </c>
      <c r="AE173" s="15">
        <v>-0.76751999999999998</v>
      </c>
      <c r="AF173" s="15">
        <v>-2.7604229999999998</v>
      </c>
      <c r="AG173" s="15">
        <v>-3.9519069999999998</v>
      </c>
      <c r="AH173" s="15">
        <v>-0.64331099999999997</v>
      </c>
      <c r="AI173" s="15">
        <v>-0.83364099999999997</v>
      </c>
      <c r="AJ173" s="15">
        <v>0.91417700000000002</v>
      </c>
      <c r="AK173" s="15">
        <v>-0.108754</v>
      </c>
      <c r="AL173" s="15">
        <v>0.66529799999999994</v>
      </c>
      <c r="AM173" s="15">
        <v>8.9236999999999997E-2</v>
      </c>
      <c r="AN173" s="15">
        <v>-2.8986999999999999E-2</v>
      </c>
      <c r="AO173" s="15">
        <v>5.6675339999999998</v>
      </c>
      <c r="AP173" s="15">
        <v>2.769558</v>
      </c>
      <c r="AQ173" s="15">
        <v>0.30278500000000003</v>
      </c>
      <c r="AR173" s="15">
        <v>2.5465439999999999</v>
      </c>
      <c r="AS173" s="15">
        <v>2.6865990000000002</v>
      </c>
      <c r="AT173" s="15">
        <v>0.51139900000000005</v>
      </c>
      <c r="AU173" s="15">
        <v>4.6241890000000003</v>
      </c>
      <c r="AV173" s="15">
        <v>-0.18965899999999999</v>
      </c>
      <c r="AW173" s="15">
        <v>1.3092170000000001</v>
      </c>
      <c r="AX173" s="15">
        <v>2.4426950000000001</v>
      </c>
      <c r="AY173" s="15">
        <v>3.3723000000000001</v>
      </c>
      <c r="AZ173" s="15">
        <v>2.3378519999999998</v>
      </c>
      <c r="BA173" s="15">
        <v>2.2281810000000002</v>
      </c>
      <c r="BB173" s="15">
        <v>3.5822099999999999</v>
      </c>
      <c r="BC173" s="15">
        <v>3.8792689999999999</v>
      </c>
      <c r="BD173" s="15">
        <v>2.0476549999999998</v>
      </c>
      <c r="BE173" s="15">
        <v>2.8136049999999999</v>
      </c>
      <c r="BF173" s="15">
        <v>1.6037870000000001</v>
      </c>
      <c r="BG173" s="15">
        <v>-0.60704100000000005</v>
      </c>
      <c r="BH173" s="15">
        <v>-1.2946839999999999</v>
      </c>
      <c r="BI173" s="15">
        <v>-2.6762769999999998</v>
      </c>
      <c r="BJ173" s="15">
        <v>-3.9241809999999999</v>
      </c>
      <c r="BK173" s="15">
        <v>-1.4075629999999999</v>
      </c>
      <c r="BL173" s="15">
        <v>2.5158580000000001</v>
      </c>
      <c r="BM173" s="15">
        <v>2.198188</v>
      </c>
      <c r="BN173" s="15">
        <v>-1.088047</v>
      </c>
      <c r="BO173" s="15">
        <v>-0.75241400000000003</v>
      </c>
      <c r="BP173" s="15">
        <v>-3.3614459999999999</v>
      </c>
      <c r="BQ173" s="15">
        <v>-3.3614459999999999</v>
      </c>
      <c r="BR173" s="15">
        <v>-3.3614459999999999</v>
      </c>
      <c r="BS173" s="15">
        <v>-3.3614459999999999</v>
      </c>
      <c r="BT173" s="15">
        <v>-3.3614459999999999</v>
      </c>
      <c r="BU173" s="15">
        <v>-3.3614459999999999</v>
      </c>
      <c r="BV173" s="15">
        <v>-3.3614459999999999</v>
      </c>
      <c r="BW173" s="15">
        <v>-3.3614459999999999</v>
      </c>
      <c r="BX173" s="15">
        <v>-3.3614459999999999</v>
      </c>
      <c r="BY173" s="15">
        <v>-3.3614459999999999</v>
      </c>
      <c r="BZ173" s="15">
        <v>-3.3614459999999999</v>
      </c>
      <c r="CA173" s="15">
        <v>-3.3614459999999999</v>
      </c>
      <c r="CB173" s="15">
        <v>-3.3614459999999999</v>
      </c>
      <c r="CC173" s="15"/>
      <c r="CD173" s="15"/>
      <c r="CE173" s="15"/>
      <c r="CF173" s="15"/>
      <c r="CG173" s="15"/>
      <c r="CH173" s="15"/>
      <c r="CI173" s="15"/>
      <c r="CJ173" s="15"/>
      <c r="CK173" s="15"/>
      <c r="CL173" s="15"/>
      <c r="CM173" s="15"/>
      <c r="CN173" s="15"/>
      <c r="CO173" s="15"/>
      <c r="CP173" s="15"/>
      <c r="CQ173" s="15"/>
      <c r="CR173" s="15"/>
      <c r="CS173" s="15"/>
      <c r="CT173" s="15"/>
      <c r="CU173" s="15"/>
      <c r="CV173" s="15"/>
      <c r="CW173" s="15"/>
      <c r="CX173" s="15"/>
      <c r="CY173" s="15"/>
      <c r="CZ173" s="15"/>
      <c r="DA173" s="15"/>
      <c r="DB173" s="15"/>
      <c r="DC173" s="15"/>
      <c r="DD173" s="15"/>
      <c r="DE173" s="15"/>
      <c r="DF173" s="15"/>
      <c r="DG173" s="15"/>
      <c r="DH173" s="15"/>
      <c r="DI173" s="15"/>
      <c r="DJ173" s="15"/>
      <c r="DK173" s="15"/>
      <c r="DL173" s="15"/>
      <c r="DM173" s="15"/>
      <c r="DN173" s="15"/>
      <c r="DO173" s="15"/>
      <c r="DP173" s="15"/>
      <c r="DQ173" s="15"/>
      <c r="DR173" s="15"/>
      <c r="DS173" s="15"/>
      <c r="DT173" s="15"/>
      <c r="DU173" s="15"/>
      <c r="DV173" s="15"/>
      <c r="DW173" s="15"/>
      <c r="DX173" s="15"/>
      <c r="DY173" s="15"/>
      <c r="DZ173" s="15"/>
      <c r="EA173" s="15"/>
      <c r="EB173" s="15"/>
      <c r="EC173" s="15"/>
      <c r="ED173" s="15"/>
      <c r="EE173" s="15"/>
      <c r="EF173" s="15"/>
      <c r="EG173" s="15"/>
      <c r="EH173" s="15"/>
      <c r="EI173" s="15"/>
      <c r="EJ173" s="15"/>
      <c r="EK173" s="15"/>
      <c r="EL173" s="15"/>
      <c r="EM173" s="15"/>
      <c r="EN173" s="15"/>
      <c r="EO173" s="15"/>
      <c r="EP173" s="15"/>
      <c r="EQ173" s="15"/>
      <c r="ER173" s="15"/>
      <c r="ES173" s="15"/>
      <c r="ET173" s="15"/>
      <c r="EU173" s="15"/>
      <c r="EV173" s="15"/>
      <c r="EW173" s="15"/>
      <c r="EX173" s="15"/>
      <c r="EY173" s="15"/>
      <c r="EZ173" s="15"/>
      <c r="FA173" s="15"/>
      <c r="FB173" s="15"/>
      <c r="FC173" s="15"/>
      <c r="FD173" s="15"/>
      <c r="FE173" s="15"/>
      <c r="FF173" s="15"/>
      <c r="FG173" s="15"/>
      <c r="FH173" s="15"/>
      <c r="FI173" s="15"/>
      <c r="FJ173" s="15"/>
      <c r="FK173" s="15"/>
      <c r="FL173" s="15"/>
      <c r="FM173" s="15"/>
      <c r="FN173" s="15"/>
      <c r="FO173" s="15"/>
      <c r="FP173" s="15"/>
      <c r="FQ173" s="15"/>
      <c r="FR173" s="15"/>
      <c r="FS173" s="15"/>
      <c r="FT173" s="15"/>
      <c r="FU173" s="15"/>
      <c r="FV173" s="15"/>
      <c r="FW173" s="15"/>
      <c r="FX173" s="15"/>
      <c r="FY173" s="15"/>
      <c r="FZ173" s="15"/>
      <c r="GA173" s="15"/>
      <c r="GB173" s="15"/>
      <c r="GC173" s="15"/>
      <c r="GD173" s="15"/>
      <c r="GE173" s="15"/>
      <c r="GF173" s="15"/>
      <c r="GG173" s="15"/>
      <c r="GH173" s="15"/>
      <c r="GI173" s="15"/>
      <c r="GJ173" s="15"/>
      <c r="GK173" s="15"/>
      <c r="GL173" s="15"/>
      <c r="GM173" s="15"/>
      <c r="GN173" s="15"/>
      <c r="GO173" s="15"/>
      <c r="GP173" s="15"/>
      <c r="GQ173" s="15"/>
      <c r="GR173" s="15"/>
      <c r="GS173" s="15"/>
      <c r="GT173" s="15"/>
      <c r="GU173" s="15"/>
      <c r="GV173" s="15"/>
      <c r="GW173" s="15"/>
      <c r="GX173" s="15"/>
      <c r="GY173" s="15"/>
      <c r="GZ173" s="15"/>
      <c r="HA173" s="15"/>
      <c r="HB173" s="15"/>
      <c r="HC173" s="15"/>
      <c r="HD173" s="15"/>
      <c r="HE173" s="15"/>
      <c r="HF173" s="15"/>
      <c r="HG173" s="15"/>
      <c r="HH173" s="15"/>
      <c r="HI173" s="15"/>
      <c r="HJ173" s="15"/>
      <c r="HK173" s="15"/>
      <c r="HL173" s="15"/>
      <c r="HM173" s="15"/>
      <c r="HN173" s="15"/>
      <c r="HO173" s="15"/>
      <c r="HP173" s="15"/>
      <c r="HQ173" s="15"/>
      <c r="HR173" s="15"/>
      <c r="HS173" s="15"/>
      <c r="HT173" s="15"/>
      <c r="HU173" s="15"/>
      <c r="HV173" s="15"/>
      <c r="HW173" s="15"/>
      <c r="HX173" s="15"/>
      <c r="HY173" s="15"/>
    </row>
    <row r="174" spans="1:233">
      <c r="A174" s="15">
        <v>-4.0459059999999996</v>
      </c>
      <c r="B174" s="15">
        <v>-1.5592980000000001</v>
      </c>
      <c r="C174" s="15">
        <v>-0.87889899999999999</v>
      </c>
      <c r="D174" s="15">
        <v>-3.084006</v>
      </c>
      <c r="E174" s="15">
        <v>-3.2412239999999999</v>
      </c>
      <c r="F174" s="15">
        <v>-1.5387710000000001</v>
      </c>
      <c r="G174" s="15">
        <v>-2.6945070000000002</v>
      </c>
      <c r="H174" s="15">
        <v>0.96890500000000002</v>
      </c>
      <c r="I174" s="15">
        <v>-0.21494099999999999</v>
      </c>
      <c r="J174" s="15">
        <v>1.437573</v>
      </c>
      <c r="K174" s="15">
        <v>4.4130349999999998</v>
      </c>
      <c r="L174" s="15">
        <v>-1.7774939999999999</v>
      </c>
      <c r="M174" s="15">
        <v>-2.6089880000000001</v>
      </c>
      <c r="N174" s="15">
        <v>-3.6364649999999998</v>
      </c>
      <c r="O174" s="15">
        <v>-1.227579</v>
      </c>
      <c r="P174" s="15">
        <v>-0.51635900000000001</v>
      </c>
      <c r="Q174" s="15">
        <v>-2.2375910000000001</v>
      </c>
      <c r="R174" s="15">
        <v>-3.5094059999999998</v>
      </c>
      <c r="S174" s="15">
        <v>-5.7673180000000004</v>
      </c>
      <c r="T174" s="15">
        <v>-6.4589249999999998</v>
      </c>
      <c r="U174" s="15">
        <v>-0.91806500000000002</v>
      </c>
      <c r="V174" s="15">
        <v>0.93114699999999995</v>
      </c>
      <c r="W174" s="15">
        <v>2.1534559999999998</v>
      </c>
      <c r="X174" s="15">
        <v>3.7690619999999999</v>
      </c>
      <c r="Y174" s="15">
        <v>2.5058959999999999</v>
      </c>
      <c r="Z174" s="15">
        <v>-0.52138600000000002</v>
      </c>
      <c r="AA174" s="15">
        <v>-3.881354</v>
      </c>
      <c r="AB174" s="15">
        <v>-1.429395</v>
      </c>
      <c r="AC174" s="15">
        <v>0.28314699999999998</v>
      </c>
      <c r="AD174" s="15">
        <v>9.4704999999999998E-2</v>
      </c>
      <c r="AE174" s="15">
        <v>1.6957660000000001</v>
      </c>
      <c r="AF174" s="15">
        <v>2.7734760000000001</v>
      </c>
      <c r="AG174" s="15">
        <v>4.1030030000000002</v>
      </c>
      <c r="AH174" s="15">
        <v>-0.71025700000000003</v>
      </c>
      <c r="AI174" s="15">
        <v>-4.5753459999999997</v>
      </c>
      <c r="AJ174" s="15">
        <v>-4.7223740000000003</v>
      </c>
      <c r="AK174" s="15">
        <v>0.34131400000000001</v>
      </c>
      <c r="AL174" s="15">
        <v>-1.284616</v>
      </c>
      <c r="AM174" s="15">
        <v>-3.0012470000000002</v>
      </c>
      <c r="AN174" s="15">
        <v>-0.300207</v>
      </c>
      <c r="AO174" s="15">
        <v>0.82861600000000002</v>
      </c>
      <c r="AP174" s="15">
        <v>0.78981299999999999</v>
      </c>
      <c r="AQ174" s="15">
        <v>5.006335</v>
      </c>
      <c r="AR174" s="15">
        <v>-0.615622</v>
      </c>
      <c r="AS174" s="15">
        <v>3.0310670000000002</v>
      </c>
      <c r="AT174" s="15">
        <v>3.0413230000000002</v>
      </c>
      <c r="AU174" s="15">
        <v>4.0312809999999999</v>
      </c>
      <c r="AV174" s="15">
        <v>3.7747419999999998</v>
      </c>
      <c r="AW174" s="15">
        <v>4.8854300000000004</v>
      </c>
      <c r="AX174" s="15">
        <v>4.362965</v>
      </c>
      <c r="AY174" s="15">
        <v>6.3399369999999999</v>
      </c>
      <c r="AZ174" s="15">
        <v>6.4802900000000001</v>
      </c>
      <c r="BA174" s="15">
        <v>4.8149759999999997</v>
      </c>
      <c r="BB174" s="15">
        <v>3.3066339999999999</v>
      </c>
      <c r="BC174" s="15">
        <v>-0.34529799999999999</v>
      </c>
      <c r="BD174" s="15">
        <v>-0.17449799999999999</v>
      </c>
      <c r="BE174" s="15">
        <v>-2.980248</v>
      </c>
      <c r="BF174" s="15">
        <v>-5.7743310000000001</v>
      </c>
      <c r="BG174" s="15">
        <v>-5.3591870000000004</v>
      </c>
      <c r="BH174" s="15">
        <v>-5.7771460000000001</v>
      </c>
      <c r="BI174" s="15">
        <v>-3.8659759999999999</v>
      </c>
      <c r="BJ174" s="15">
        <v>-4.1661900000000003</v>
      </c>
      <c r="BK174" s="15">
        <v>-4.409465</v>
      </c>
      <c r="BL174" s="15">
        <v>-2.8042250000000002</v>
      </c>
      <c r="BM174" s="15">
        <v>-4.2523499999999999</v>
      </c>
      <c r="BN174" s="15">
        <v>-1.3019590000000001</v>
      </c>
      <c r="BO174" s="15">
        <v>-0.39027000000000001</v>
      </c>
      <c r="BP174" s="15">
        <v>-4.27189</v>
      </c>
      <c r="BQ174" s="15">
        <v>-4.27189</v>
      </c>
      <c r="BR174" s="15">
        <v>-4.27189</v>
      </c>
      <c r="BS174" s="15">
        <v>-4.27189</v>
      </c>
      <c r="BT174" s="15">
        <v>-4.27189</v>
      </c>
      <c r="BU174" s="15">
        <v>-4.27189</v>
      </c>
      <c r="BV174" s="15">
        <v>-4.27189</v>
      </c>
      <c r="BW174" s="15">
        <v>-4.27189</v>
      </c>
      <c r="BX174" s="15">
        <v>-4.27189</v>
      </c>
      <c r="BY174" s="15">
        <v>-4.27189</v>
      </c>
      <c r="BZ174" s="15">
        <v>-4.27189</v>
      </c>
      <c r="CA174" s="15">
        <v>-4.27189</v>
      </c>
      <c r="CB174" s="15">
        <v>-4.27189</v>
      </c>
      <c r="CC174" s="15"/>
      <c r="CD174" s="15"/>
      <c r="CE174" s="15"/>
      <c r="CF174" s="15"/>
      <c r="CG174" s="15"/>
      <c r="CH174" s="15"/>
      <c r="CI174" s="15"/>
      <c r="CJ174" s="15"/>
      <c r="CK174" s="15"/>
      <c r="CL174" s="15"/>
      <c r="CM174" s="15"/>
      <c r="CN174" s="15"/>
      <c r="CO174" s="15"/>
      <c r="CP174" s="15"/>
      <c r="CQ174" s="15"/>
      <c r="CR174" s="15"/>
      <c r="CS174" s="15"/>
      <c r="CT174" s="15"/>
      <c r="CU174" s="15"/>
      <c r="CV174" s="15"/>
      <c r="CW174" s="15"/>
      <c r="CX174" s="15"/>
      <c r="CY174" s="15"/>
      <c r="CZ174" s="15"/>
      <c r="DA174" s="15"/>
      <c r="DB174" s="15"/>
      <c r="DC174" s="15"/>
      <c r="DD174" s="15"/>
      <c r="DE174" s="15"/>
      <c r="DF174" s="15"/>
      <c r="DG174" s="15"/>
      <c r="DH174" s="15"/>
      <c r="DI174" s="15"/>
      <c r="DJ174" s="15"/>
      <c r="DK174" s="15"/>
      <c r="DL174" s="15"/>
      <c r="DM174" s="15"/>
      <c r="DN174" s="15"/>
      <c r="DO174" s="15"/>
      <c r="DP174" s="15"/>
      <c r="DQ174" s="15"/>
      <c r="DR174" s="15"/>
      <c r="DS174" s="15"/>
      <c r="DT174" s="15"/>
      <c r="DU174" s="15"/>
      <c r="DV174" s="15"/>
      <c r="DW174" s="15"/>
      <c r="DX174" s="15"/>
      <c r="DY174" s="15"/>
      <c r="DZ174" s="15"/>
      <c r="EA174" s="15"/>
      <c r="EB174" s="15"/>
      <c r="EC174" s="15"/>
      <c r="ED174" s="15"/>
      <c r="EE174" s="15"/>
      <c r="EF174" s="15"/>
      <c r="EG174" s="15"/>
      <c r="EH174" s="15"/>
      <c r="EI174" s="15"/>
      <c r="EJ174" s="15"/>
      <c r="EK174" s="15"/>
      <c r="EL174" s="15"/>
      <c r="EM174" s="15"/>
      <c r="EN174" s="15"/>
      <c r="EO174" s="15"/>
      <c r="EP174" s="15"/>
      <c r="EQ174" s="15"/>
      <c r="ER174" s="15"/>
      <c r="ES174" s="15"/>
      <c r="ET174" s="15"/>
      <c r="EU174" s="15"/>
      <c r="EV174" s="15"/>
      <c r="EW174" s="15"/>
      <c r="EX174" s="15"/>
      <c r="EY174" s="15"/>
      <c r="EZ174" s="15"/>
      <c r="FA174" s="15"/>
      <c r="FB174" s="15"/>
      <c r="FC174" s="15"/>
      <c r="FD174" s="15"/>
      <c r="FE174" s="15"/>
      <c r="FF174" s="15"/>
      <c r="FG174" s="15"/>
      <c r="FH174" s="15"/>
      <c r="FI174" s="15"/>
      <c r="FJ174" s="15"/>
      <c r="FK174" s="15"/>
      <c r="FL174" s="15"/>
      <c r="FM174" s="15"/>
      <c r="FN174" s="15"/>
      <c r="FO174" s="15"/>
      <c r="FP174" s="15"/>
      <c r="FQ174" s="15"/>
      <c r="FR174" s="15"/>
      <c r="FS174" s="15"/>
      <c r="FT174" s="15"/>
      <c r="FU174" s="15"/>
      <c r="FV174" s="15"/>
      <c r="FW174" s="15"/>
      <c r="FX174" s="15"/>
      <c r="FY174" s="15"/>
      <c r="FZ174" s="15"/>
      <c r="GA174" s="15"/>
      <c r="GB174" s="15"/>
      <c r="GC174" s="15"/>
      <c r="GD174" s="15"/>
      <c r="GE174" s="15"/>
      <c r="GF174" s="15"/>
      <c r="GG174" s="15"/>
      <c r="GH174" s="15"/>
      <c r="GI174" s="15"/>
      <c r="GJ174" s="15"/>
      <c r="GK174" s="15"/>
      <c r="GL174" s="15"/>
      <c r="GM174" s="15"/>
      <c r="GN174" s="15"/>
      <c r="GO174" s="15"/>
      <c r="GP174" s="15"/>
      <c r="GQ174" s="15"/>
      <c r="GR174" s="15"/>
      <c r="GS174" s="15"/>
      <c r="GT174" s="15"/>
      <c r="GU174" s="15"/>
      <c r="GV174" s="15"/>
      <c r="GW174" s="15"/>
      <c r="GX174" s="15"/>
      <c r="GY174" s="15"/>
      <c r="GZ174" s="15"/>
      <c r="HA174" s="15"/>
      <c r="HB174" s="15"/>
      <c r="HC174" s="15"/>
      <c r="HD174" s="15"/>
      <c r="HE174" s="15"/>
      <c r="HF174" s="15"/>
      <c r="HG174" s="15"/>
      <c r="HH174" s="15"/>
      <c r="HI174" s="15"/>
      <c r="HJ174" s="15"/>
      <c r="HK174" s="15"/>
      <c r="HL174" s="15"/>
      <c r="HM174" s="15"/>
      <c r="HN174" s="15"/>
      <c r="HO174" s="15"/>
      <c r="HP174" s="15"/>
      <c r="HQ174" s="15"/>
      <c r="HR174" s="15"/>
      <c r="HS174" s="15"/>
      <c r="HT174" s="15"/>
      <c r="HU174" s="15"/>
      <c r="HV174" s="15"/>
      <c r="HW174" s="15"/>
      <c r="HX174" s="15"/>
      <c r="HY174" s="15"/>
    </row>
    <row r="175" spans="1:233">
      <c r="A175" s="15">
        <v>-0.45823399999999997</v>
      </c>
      <c r="B175" s="15">
        <v>-2.7233710000000002</v>
      </c>
      <c r="C175" s="15">
        <v>-6.2587349999999997</v>
      </c>
      <c r="D175" s="15">
        <v>-6.2332710000000002</v>
      </c>
      <c r="E175" s="15">
        <v>-5.2004109999999999</v>
      </c>
      <c r="F175" s="15">
        <v>-2.070049</v>
      </c>
      <c r="G175" s="15">
        <v>-1.9165209999999999</v>
      </c>
      <c r="H175" s="15">
        <v>-6.4415329999999997</v>
      </c>
      <c r="I175" s="15">
        <v>-4.6312810000000004</v>
      </c>
      <c r="J175" s="15">
        <v>-5.3522499999999997</v>
      </c>
      <c r="K175" s="15">
        <v>-8.4430219999999991</v>
      </c>
      <c r="L175" s="15">
        <v>-10.616961</v>
      </c>
      <c r="M175" s="15">
        <v>-7.5166180000000002</v>
      </c>
      <c r="N175" s="15">
        <v>-5.0659999999999998</v>
      </c>
      <c r="O175" s="15">
        <v>-3.4873460000000001</v>
      </c>
      <c r="P175" s="15">
        <v>2.464429</v>
      </c>
      <c r="Q175" s="15">
        <v>4.5918299999999999</v>
      </c>
      <c r="R175" s="15">
        <v>0.73521000000000003</v>
      </c>
      <c r="S175" s="15">
        <v>3.9364180000000002</v>
      </c>
      <c r="T175" s="15">
        <v>5.7579570000000002</v>
      </c>
      <c r="U175" s="15">
        <v>4.786905</v>
      </c>
      <c r="V175" s="15">
        <v>7.4568570000000003</v>
      </c>
      <c r="W175" s="15">
        <v>5.7172609999999997</v>
      </c>
      <c r="X175" s="15">
        <v>7.2157429999999998</v>
      </c>
      <c r="Y175" s="15">
        <v>5.2274339999999997</v>
      </c>
      <c r="Z175" s="15">
        <v>0.38401400000000002</v>
      </c>
      <c r="AA175" s="15">
        <v>3.0318209999999999</v>
      </c>
      <c r="AB175" s="15">
        <v>2.55389</v>
      </c>
      <c r="AC175" s="15">
        <v>5.6374060000000004</v>
      </c>
      <c r="AD175" s="15">
        <v>11.358639999999999</v>
      </c>
      <c r="AE175" s="15">
        <v>8.6686350000000001</v>
      </c>
      <c r="AF175" s="15">
        <v>9.1926860000000001</v>
      </c>
      <c r="AG175" s="15">
        <v>8.9654050000000005</v>
      </c>
      <c r="AH175" s="15">
        <v>12.088353</v>
      </c>
      <c r="AI175" s="15">
        <v>11.260766</v>
      </c>
      <c r="AJ175" s="15">
        <v>12.150712</v>
      </c>
      <c r="AK175" s="15">
        <v>9.0759740000000004</v>
      </c>
      <c r="AL175" s="15">
        <v>5.0466139999999999</v>
      </c>
      <c r="AM175" s="15">
        <v>3.3316270000000001</v>
      </c>
      <c r="AN175" s="15">
        <v>3.1570070000000001</v>
      </c>
      <c r="AO175" s="15">
        <v>2.396881</v>
      </c>
      <c r="AP175" s="15">
        <v>-1.235708</v>
      </c>
      <c r="AQ175" s="15">
        <v>-1.6609959999999999</v>
      </c>
      <c r="AR175" s="15">
        <v>0.61636899999999994</v>
      </c>
      <c r="AS175" s="15">
        <v>-8.8761999999999994E-2</v>
      </c>
      <c r="AT175" s="15">
        <v>1.443184</v>
      </c>
      <c r="AU175" s="15">
        <v>0.189722</v>
      </c>
      <c r="AV175" s="15">
        <v>4.6012329999999997</v>
      </c>
      <c r="AW175" s="15">
        <v>0.89554699999999998</v>
      </c>
      <c r="AX175" s="15">
        <v>-0.40719699999999998</v>
      </c>
      <c r="AY175" s="15">
        <v>2.7271450000000002</v>
      </c>
      <c r="AZ175" s="15">
        <v>2.5954790000000001</v>
      </c>
      <c r="BA175" s="15">
        <v>3.3023769999999999</v>
      </c>
      <c r="BB175" s="15">
        <v>6.6010049999999998</v>
      </c>
      <c r="BC175" s="15">
        <v>4.2358180000000001</v>
      </c>
      <c r="BD175" s="15">
        <v>4.3002859999999998</v>
      </c>
      <c r="BE175" s="15">
        <v>5.439603</v>
      </c>
      <c r="BF175" s="15">
        <v>6.2679229999999997</v>
      </c>
      <c r="BG175" s="15">
        <v>7.2047889999999999</v>
      </c>
      <c r="BH175" s="15">
        <v>6.8470560000000003</v>
      </c>
      <c r="BI175" s="15">
        <v>4.3855839999999997</v>
      </c>
      <c r="BJ175" s="15">
        <v>4.7063839999999999</v>
      </c>
      <c r="BK175" s="15">
        <v>1.863809</v>
      </c>
      <c r="BL175" s="15">
        <v>1.0565469999999999</v>
      </c>
      <c r="BM175" s="15">
        <v>5.9553130000000003</v>
      </c>
      <c r="BN175" s="15">
        <v>9.3704020000000003</v>
      </c>
      <c r="BO175" s="15">
        <v>6.9850750000000001</v>
      </c>
      <c r="BP175" s="15">
        <v>5.1846420000000002</v>
      </c>
      <c r="BQ175" s="15">
        <v>5.1846420000000002</v>
      </c>
      <c r="BR175" s="15">
        <v>5.1846420000000002</v>
      </c>
      <c r="BS175" s="15">
        <v>5.1846420000000002</v>
      </c>
      <c r="BT175" s="15">
        <v>5.1846420000000002</v>
      </c>
      <c r="BU175" s="15">
        <v>5.1846420000000002</v>
      </c>
      <c r="BV175" s="15">
        <v>5.1846420000000002</v>
      </c>
      <c r="BW175" s="15">
        <v>5.1846420000000002</v>
      </c>
      <c r="BX175" s="15">
        <v>5.1846420000000002</v>
      </c>
      <c r="BY175" s="15">
        <v>5.1846420000000002</v>
      </c>
      <c r="BZ175" s="15">
        <v>5.1846420000000002</v>
      </c>
      <c r="CA175" s="15">
        <v>5.1846420000000002</v>
      </c>
      <c r="CB175" s="15">
        <v>5.1846420000000002</v>
      </c>
      <c r="CC175" s="15"/>
      <c r="CD175" s="15"/>
      <c r="CE175" s="15"/>
      <c r="CF175" s="15"/>
      <c r="CG175" s="15"/>
      <c r="CH175" s="15"/>
      <c r="CI175" s="15"/>
      <c r="CJ175" s="15"/>
      <c r="CK175" s="15"/>
      <c r="CL175" s="15"/>
      <c r="CM175" s="15"/>
      <c r="CN175" s="15"/>
      <c r="CO175" s="15"/>
      <c r="CP175" s="15"/>
      <c r="CQ175" s="15"/>
      <c r="CR175" s="15"/>
      <c r="CS175" s="15"/>
      <c r="CT175" s="15"/>
      <c r="CU175" s="15"/>
      <c r="CV175" s="15"/>
      <c r="CW175" s="15"/>
      <c r="CX175" s="15"/>
      <c r="CY175" s="15"/>
      <c r="CZ175" s="15"/>
      <c r="DA175" s="15"/>
      <c r="DB175" s="15"/>
      <c r="DC175" s="15"/>
      <c r="DD175" s="15"/>
      <c r="DE175" s="15"/>
      <c r="DF175" s="15"/>
      <c r="DG175" s="15"/>
      <c r="DH175" s="15"/>
      <c r="DI175" s="15"/>
      <c r="DJ175" s="15"/>
      <c r="DK175" s="15"/>
      <c r="DL175" s="15"/>
      <c r="DM175" s="15"/>
      <c r="DN175" s="15"/>
      <c r="DO175" s="15"/>
      <c r="DP175" s="15"/>
      <c r="DQ175" s="15"/>
      <c r="DR175" s="15"/>
      <c r="DS175" s="15"/>
      <c r="DT175" s="15"/>
      <c r="DU175" s="15"/>
      <c r="DV175" s="15"/>
      <c r="DW175" s="15"/>
      <c r="DX175" s="15"/>
      <c r="DY175" s="15"/>
      <c r="DZ175" s="15"/>
      <c r="EA175" s="15"/>
      <c r="EB175" s="15"/>
      <c r="EC175" s="15"/>
      <c r="ED175" s="15"/>
      <c r="EE175" s="15"/>
      <c r="EF175" s="15"/>
      <c r="EG175" s="15"/>
      <c r="EH175" s="15"/>
      <c r="EI175" s="15"/>
      <c r="EJ175" s="15"/>
      <c r="EK175" s="15"/>
      <c r="EL175" s="15"/>
      <c r="EM175" s="15"/>
      <c r="EN175" s="15"/>
      <c r="EO175" s="15"/>
      <c r="EP175" s="15"/>
      <c r="EQ175" s="15"/>
      <c r="ER175" s="15"/>
      <c r="ES175" s="15"/>
      <c r="ET175" s="15"/>
      <c r="EU175" s="15"/>
      <c r="EV175" s="15"/>
      <c r="EW175" s="15"/>
      <c r="EX175" s="15"/>
      <c r="EY175" s="15"/>
      <c r="EZ175" s="15"/>
      <c r="FA175" s="15"/>
      <c r="FB175" s="15"/>
      <c r="FC175" s="15"/>
      <c r="FD175" s="15"/>
      <c r="FE175" s="15"/>
      <c r="FF175" s="15"/>
      <c r="FG175" s="15"/>
      <c r="FH175" s="15"/>
      <c r="FI175" s="15"/>
      <c r="FJ175" s="15"/>
      <c r="FK175" s="15"/>
      <c r="FL175" s="15"/>
      <c r="FM175" s="15"/>
      <c r="FN175" s="15"/>
      <c r="FO175" s="15"/>
      <c r="FP175" s="15"/>
      <c r="FQ175" s="15"/>
      <c r="FR175" s="15"/>
      <c r="FS175" s="15"/>
      <c r="FT175" s="15"/>
      <c r="FU175" s="15"/>
      <c r="FV175" s="15"/>
      <c r="FW175" s="15"/>
      <c r="FX175" s="15"/>
      <c r="FY175" s="15"/>
      <c r="FZ175" s="15"/>
      <c r="GA175" s="15"/>
      <c r="GB175" s="15"/>
      <c r="GC175" s="15"/>
      <c r="GD175" s="15"/>
      <c r="GE175" s="15"/>
      <c r="GF175" s="15"/>
      <c r="GG175" s="15"/>
      <c r="GH175" s="15"/>
      <c r="GI175" s="15"/>
      <c r="GJ175" s="15"/>
      <c r="GK175" s="15"/>
      <c r="GL175" s="15"/>
      <c r="GM175" s="15"/>
      <c r="GN175" s="15"/>
      <c r="GO175" s="15"/>
      <c r="GP175" s="15"/>
      <c r="GQ175" s="15"/>
      <c r="GR175" s="15"/>
      <c r="GS175" s="15"/>
      <c r="GT175" s="15"/>
      <c r="GU175" s="15"/>
      <c r="GV175" s="15"/>
      <c r="GW175" s="15"/>
      <c r="GX175" s="15"/>
      <c r="GY175" s="15"/>
      <c r="GZ175" s="15"/>
      <c r="HA175" s="15"/>
      <c r="HB175" s="15"/>
      <c r="HC175" s="15"/>
      <c r="HD175" s="15"/>
      <c r="HE175" s="15"/>
      <c r="HF175" s="15"/>
      <c r="HG175" s="15"/>
      <c r="HH175" s="15"/>
      <c r="HI175" s="15"/>
      <c r="HJ175" s="15"/>
      <c r="HK175" s="15"/>
      <c r="HL175" s="15"/>
      <c r="HM175" s="15"/>
      <c r="HN175" s="15"/>
      <c r="HO175" s="15"/>
      <c r="HP175" s="15"/>
      <c r="HQ175" s="15"/>
      <c r="HR175" s="15"/>
      <c r="HS175" s="15"/>
      <c r="HT175" s="15"/>
      <c r="HU175" s="15"/>
      <c r="HV175" s="15"/>
      <c r="HW175" s="15"/>
      <c r="HX175" s="15"/>
      <c r="HY175" s="15"/>
    </row>
    <row r="176" spans="1:233">
      <c r="A176" s="15">
        <v>-2.4832510000000001</v>
      </c>
      <c r="B176" s="15">
        <v>-0.54977500000000001</v>
      </c>
      <c r="C176" s="15">
        <v>-3.5434950000000001</v>
      </c>
      <c r="D176" s="15">
        <v>-3.0024959999999998</v>
      </c>
      <c r="E176" s="15">
        <v>-2.1585510000000001</v>
      </c>
      <c r="F176" s="15">
        <v>0.26473400000000002</v>
      </c>
      <c r="G176" s="15">
        <v>-0.34503699999999998</v>
      </c>
      <c r="H176" s="15">
        <v>0.60252099999999997</v>
      </c>
      <c r="I176" s="15">
        <v>2.1375839999999999</v>
      </c>
      <c r="J176" s="15">
        <v>2.0990030000000002</v>
      </c>
      <c r="K176" s="15">
        <v>3.2248640000000002</v>
      </c>
      <c r="L176" s="15">
        <v>4.898631</v>
      </c>
      <c r="M176" s="15">
        <v>1.5116240000000001</v>
      </c>
      <c r="N176" s="15">
        <v>2.1126960000000001</v>
      </c>
      <c r="O176" s="15">
        <v>-1.7741739999999999</v>
      </c>
      <c r="P176" s="15">
        <v>1.3682110000000001</v>
      </c>
      <c r="Q176" s="15">
        <v>2.0251839999999999</v>
      </c>
      <c r="R176" s="15">
        <v>0.99313700000000005</v>
      </c>
      <c r="S176" s="15">
        <v>0.37947599999999998</v>
      </c>
      <c r="T176" s="15">
        <v>-1.3879269999999999</v>
      </c>
      <c r="U176" s="15">
        <v>-0.27165</v>
      </c>
      <c r="V176" s="15">
        <v>0.23441500000000001</v>
      </c>
      <c r="W176" s="15">
        <v>3.7760769999999999</v>
      </c>
      <c r="X176" s="15">
        <v>2.8887779999999998</v>
      </c>
      <c r="Y176" s="15">
        <v>1.572122</v>
      </c>
      <c r="Z176" s="15">
        <v>0.50774699999999995</v>
      </c>
      <c r="AA176" s="15">
        <v>1.1786719999999999</v>
      </c>
      <c r="AB176" s="15">
        <v>0.24215400000000001</v>
      </c>
      <c r="AC176" s="15">
        <v>4.6396290000000002</v>
      </c>
      <c r="AD176" s="15">
        <v>4.9337090000000003</v>
      </c>
      <c r="AE176" s="15">
        <v>0.38751200000000002</v>
      </c>
      <c r="AF176" s="15">
        <v>1.4774369999999999</v>
      </c>
      <c r="AG176" s="15">
        <v>3.859353</v>
      </c>
      <c r="AH176" s="15">
        <v>3.6111200000000001</v>
      </c>
      <c r="AI176" s="15">
        <v>2.572438</v>
      </c>
      <c r="AJ176" s="15">
        <v>2.4205519999999998</v>
      </c>
      <c r="AK176" s="15">
        <v>2.3367040000000001</v>
      </c>
      <c r="AL176" s="15">
        <v>3.9577339999999999</v>
      </c>
      <c r="AM176" s="15">
        <v>5.0674669999999997</v>
      </c>
      <c r="AN176" s="15">
        <v>5.6921650000000001</v>
      </c>
      <c r="AO176" s="15">
        <v>1.8444210000000001</v>
      </c>
      <c r="AP176" s="15">
        <v>6.3881959999999998</v>
      </c>
      <c r="AQ176" s="15">
        <v>7.168088</v>
      </c>
      <c r="AR176" s="15">
        <v>3.9467569999999998</v>
      </c>
      <c r="AS176" s="15">
        <v>4.8004550000000004</v>
      </c>
      <c r="AT176" s="15">
        <v>5.0982539999999998</v>
      </c>
      <c r="AU176" s="15">
        <v>3.4775179999999999</v>
      </c>
      <c r="AV176" s="15">
        <v>5.1683300000000001</v>
      </c>
      <c r="AW176" s="15">
        <v>5.6649510000000003</v>
      </c>
      <c r="AX176" s="15">
        <v>1.4805330000000001</v>
      </c>
      <c r="AY176" s="15">
        <v>-0.74379499999999998</v>
      </c>
      <c r="AZ176" s="15">
        <v>-1.1999949999999999</v>
      </c>
      <c r="BA176" s="15">
        <v>-1.2102759999999999</v>
      </c>
      <c r="BB176" s="15">
        <v>1.1501159999999999</v>
      </c>
      <c r="BC176" s="15">
        <v>-2.1720350000000002</v>
      </c>
      <c r="BD176" s="15">
        <v>-1.0331509999999999</v>
      </c>
      <c r="BE176" s="15">
        <v>-2.6208749999999998</v>
      </c>
      <c r="BF176" s="15">
        <v>-2.6158519999999998</v>
      </c>
      <c r="BG176" s="15">
        <v>-0.200241</v>
      </c>
      <c r="BH176" s="15">
        <v>-0.58688600000000002</v>
      </c>
      <c r="BI176" s="15">
        <v>-2.8527420000000001</v>
      </c>
      <c r="BJ176" s="15">
        <v>-4.3718839999999997</v>
      </c>
      <c r="BK176" s="15">
        <v>3.9730799999999999</v>
      </c>
      <c r="BL176" s="15">
        <v>1.8831150000000001</v>
      </c>
      <c r="BM176" s="15">
        <v>0.33275500000000002</v>
      </c>
      <c r="BN176" s="15">
        <v>0.44437199999999999</v>
      </c>
      <c r="BO176" s="15">
        <v>2.8582179999999999</v>
      </c>
      <c r="BP176" s="15">
        <v>0.25987500000000002</v>
      </c>
      <c r="BQ176" s="15">
        <v>0.25987500000000002</v>
      </c>
      <c r="BR176" s="15">
        <v>0.25987500000000002</v>
      </c>
      <c r="BS176" s="15">
        <v>0.25987500000000002</v>
      </c>
      <c r="BT176" s="15">
        <v>0.25987500000000002</v>
      </c>
      <c r="BU176" s="15">
        <v>0.25987500000000002</v>
      </c>
      <c r="BV176" s="15">
        <v>0.25987500000000002</v>
      </c>
      <c r="BW176" s="15">
        <v>0.25987500000000002</v>
      </c>
      <c r="BX176" s="15">
        <v>0.25987500000000002</v>
      </c>
      <c r="BY176" s="15">
        <v>0.25987500000000002</v>
      </c>
      <c r="BZ176" s="15">
        <v>0.25987500000000002</v>
      </c>
      <c r="CA176" s="15">
        <v>0.25987500000000002</v>
      </c>
      <c r="CB176" s="15">
        <v>0.25987500000000002</v>
      </c>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c r="DB176" s="15"/>
      <c r="DC176" s="15"/>
      <c r="DD176" s="15"/>
      <c r="DE176" s="15"/>
      <c r="DF176" s="15"/>
      <c r="DG176" s="15"/>
      <c r="DH176" s="15"/>
      <c r="DI176" s="15"/>
      <c r="DJ176" s="15"/>
      <c r="DK176" s="15"/>
      <c r="DL176" s="15"/>
      <c r="DM176" s="15"/>
      <c r="DN176" s="15"/>
      <c r="DO176" s="15"/>
      <c r="DP176" s="15"/>
      <c r="DQ176" s="15"/>
      <c r="DR176" s="15"/>
      <c r="DS176" s="15"/>
      <c r="DT176" s="15"/>
      <c r="DU176" s="15"/>
      <c r="DV176" s="15"/>
      <c r="DW176" s="15"/>
      <c r="DX176" s="15"/>
      <c r="DY176" s="15"/>
      <c r="DZ176" s="15"/>
      <c r="EA176" s="15"/>
      <c r="EB176" s="15"/>
      <c r="EC176" s="15"/>
      <c r="ED176" s="15"/>
      <c r="EE176" s="15"/>
      <c r="EF176" s="15"/>
      <c r="EG176" s="15"/>
      <c r="EH176" s="15"/>
      <c r="EI176" s="15"/>
      <c r="EJ176" s="15"/>
      <c r="EK176" s="15"/>
      <c r="EL176" s="15"/>
      <c r="EM176" s="15"/>
      <c r="EN176" s="15"/>
      <c r="EO176" s="15"/>
      <c r="EP176" s="15"/>
      <c r="EQ176" s="15"/>
      <c r="ER176" s="15"/>
      <c r="ES176" s="15"/>
      <c r="ET176" s="15"/>
      <c r="EU176" s="15"/>
      <c r="EV176" s="15"/>
      <c r="EW176" s="15"/>
      <c r="EX176" s="15"/>
      <c r="EY176" s="15"/>
      <c r="EZ176" s="15"/>
      <c r="FA176" s="15"/>
      <c r="FB176" s="15"/>
      <c r="FC176" s="15"/>
      <c r="FD176" s="15"/>
      <c r="FE176" s="15"/>
      <c r="FF176" s="15"/>
      <c r="FG176" s="15"/>
      <c r="FH176" s="15"/>
      <c r="FI176" s="15"/>
      <c r="FJ176" s="15"/>
      <c r="FK176" s="15"/>
      <c r="FL176" s="15"/>
      <c r="FM176" s="15"/>
      <c r="FN176" s="15"/>
      <c r="FO176" s="15"/>
      <c r="FP176" s="15"/>
      <c r="FQ176" s="15"/>
      <c r="FR176" s="15"/>
      <c r="FS176" s="15"/>
      <c r="FT176" s="15"/>
      <c r="FU176" s="15"/>
      <c r="FV176" s="15"/>
      <c r="FW176" s="15"/>
      <c r="FX176" s="15"/>
      <c r="FY176" s="15"/>
      <c r="FZ176" s="15"/>
      <c r="GA176" s="15"/>
      <c r="GB176" s="15"/>
      <c r="GC176" s="15"/>
      <c r="GD176" s="15"/>
      <c r="GE176" s="15"/>
      <c r="GF176" s="15"/>
      <c r="GG176" s="15"/>
      <c r="GH176" s="15"/>
      <c r="GI176" s="15"/>
      <c r="GJ176" s="15"/>
      <c r="GK176" s="15"/>
      <c r="GL176" s="15"/>
      <c r="GM176" s="15"/>
      <c r="GN176" s="15"/>
      <c r="GO176" s="15"/>
      <c r="GP176" s="15"/>
      <c r="GQ176" s="15"/>
      <c r="GR176" s="15"/>
      <c r="GS176" s="15"/>
      <c r="GT176" s="15"/>
      <c r="GU176" s="15"/>
      <c r="GV176" s="15"/>
      <c r="GW176" s="15"/>
      <c r="GX176" s="15"/>
      <c r="GY176" s="15"/>
      <c r="GZ176" s="15"/>
      <c r="HA176" s="15"/>
      <c r="HB176" s="15"/>
      <c r="HC176" s="15"/>
      <c r="HD176" s="15"/>
      <c r="HE176" s="15"/>
      <c r="HF176" s="15"/>
      <c r="HG176" s="15"/>
      <c r="HH176" s="15"/>
      <c r="HI176" s="15"/>
      <c r="HJ176" s="15"/>
      <c r="HK176" s="15"/>
      <c r="HL176" s="15"/>
      <c r="HM176" s="15"/>
      <c r="HN176" s="15"/>
      <c r="HO176" s="15"/>
      <c r="HP176" s="15"/>
      <c r="HQ176" s="15"/>
      <c r="HR176" s="15"/>
      <c r="HS176" s="15"/>
      <c r="HT176" s="15"/>
      <c r="HU176" s="15"/>
      <c r="HV176" s="15"/>
      <c r="HW176" s="15"/>
      <c r="HX176" s="15"/>
      <c r="HY176" s="15"/>
    </row>
    <row r="177" spans="1:233">
      <c r="A177" s="15">
        <v>1.6607069999999999</v>
      </c>
      <c r="B177" s="15">
        <v>-3.1556769999999998</v>
      </c>
      <c r="C177" s="15">
        <v>-6.7675780000000003</v>
      </c>
      <c r="D177" s="15">
        <v>-6.4457339999999999</v>
      </c>
      <c r="E177" s="15">
        <v>-3.0262959999999999</v>
      </c>
      <c r="F177" s="15">
        <v>-2.1883309999999998</v>
      </c>
      <c r="G177" s="15">
        <v>-0.52120500000000003</v>
      </c>
      <c r="H177" s="15">
        <v>-2.201781</v>
      </c>
      <c r="I177" s="15">
        <v>1.9427650000000001</v>
      </c>
      <c r="J177" s="15">
        <v>3.068918</v>
      </c>
      <c r="K177" s="15">
        <v>6.4736539999999998</v>
      </c>
      <c r="L177" s="15">
        <v>3.0328940000000002</v>
      </c>
      <c r="M177" s="15">
        <v>2.7808139999999999</v>
      </c>
      <c r="N177" s="15">
        <v>1.2307589999999999</v>
      </c>
      <c r="O177" s="15">
        <v>0.871614</v>
      </c>
      <c r="P177" s="15">
        <v>-1.6563669999999999</v>
      </c>
      <c r="Q177" s="15">
        <v>-1.2313449999999999</v>
      </c>
      <c r="R177" s="15">
        <v>2.5500579999999999</v>
      </c>
      <c r="S177" s="15">
        <v>3.0687929999999999</v>
      </c>
      <c r="T177" s="15">
        <v>2.6147450000000001</v>
      </c>
      <c r="U177" s="15">
        <v>1.1706559999999999</v>
      </c>
      <c r="V177" s="15">
        <v>0.13744799999999999</v>
      </c>
      <c r="W177" s="15">
        <v>7.9516000000000003E-2</v>
      </c>
      <c r="X177" s="15">
        <v>1.6733480000000001</v>
      </c>
      <c r="Y177" s="15">
        <v>-1.265172</v>
      </c>
      <c r="Z177" s="15">
        <v>-1.9686969999999999</v>
      </c>
      <c r="AA177" s="15">
        <v>-0.73207299999999997</v>
      </c>
      <c r="AB177" s="15">
        <v>1.543749</v>
      </c>
      <c r="AC177" s="15">
        <v>1.28827</v>
      </c>
      <c r="AD177" s="15">
        <v>0.82262800000000003</v>
      </c>
      <c r="AE177" s="15">
        <v>-0.55649899999999997</v>
      </c>
      <c r="AF177" s="15">
        <v>1.0957669999999999</v>
      </c>
      <c r="AG177" s="15">
        <v>1.476291</v>
      </c>
      <c r="AH177" s="15">
        <v>0.28724300000000003</v>
      </c>
      <c r="AI177" s="15">
        <v>1.303407</v>
      </c>
      <c r="AJ177" s="15">
        <v>2.7950390000000001</v>
      </c>
      <c r="AK177" s="15">
        <v>2.7035520000000002</v>
      </c>
      <c r="AL177" s="15">
        <v>3.1668820000000002</v>
      </c>
      <c r="AM177" s="15">
        <v>3.0144310000000001</v>
      </c>
      <c r="AN177" s="15">
        <v>4.7130289999999997</v>
      </c>
      <c r="AO177" s="15">
        <v>0.95553600000000005</v>
      </c>
      <c r="AP177" s="15">
        <v>1.5396399999999999</v>
      </c>
      <c r="AQ177" s="15">
        <v>-0.214643</v>
      </c>
      <c r="AR177" s="15">
        <v>1.8843049999999999</v>
      </c>
      <c r="AS177" s="15">
        <v>2.3480430000000001</v>
      </c>
      <c r="AT177" s="15">
        <v>-2.1554160000000002</v>
      </c>
      <c r="AU177" s="15">
        <v>0.38059500000000002</v>
      </c>
      <c r="AV177" s="15">
        <v>-0.67262100000000002</v>
      </c>
      <c r="AW177" s="15">
        <v>2.369294</v>
      </c>
      <c r="AX177" s="15">
        <v>5.9777820000000004</v>
      </c>
      <c r="AY177" s="15">
        <v>3.4193720000000001</v>
      </c>
      <c r="AZ177" s="15">
        <v>3.8062459999999998</v>
      </c>
      <c r="BA177" s="15">
        <v>1.9942299999999999</v>
      </c>
      <c r="BB177" s="15">
        <v>-0.66336600000000001</v>
      </c>
      <c r="BC177" s="15">
        <v>-0.70651900000000001</v>
      </c>
      <c r="BD177" s="15">
        <v>2.3586849999999999</v>
      </c>
      <c r="BE177" s="15">
        <v>2.4028529999999999</v>
      </c>
      <c r="BF177" s="15">
        <v>-2.0890070000000001</v>
      </c>
      <c r="BG177" s="15">
        <v>1.910439</v>
      </c>
      <c r="BH177" s="15">
        <v>-1.7965089999999999</v>
      </c>
      <c r="BI177" s="15">
        <v>2.882088</v>
      </c>
      <c r="BJ177" s="15">
        <v>3.1878829999999998</v>
      </c>
      <c r="BK177" s="15">
        <v>-0.178366</v>
      </c>
      <c r="BL177" s="15">
        <v>-0.686137</v>
      </c>
      <c r="BM177" s="15">
        <v>-1.301309</v>
      </c>
      <c r="BN177" s="15">
        <v>-1.161848</v>
      </c>
      <c r="BO177" s="15">
        <v>0.61760899999999996</v>
      </c>
      <c r="BP177" s="15">
        <v>-0.81290700000000005</v>
      </c>
      <c r="BQ177" s="15">
        <v>-0.81290700000000005</v>
      </c>
      <c r="BR177" s="15">
        <v>-0.81290700000000005</v>
      </c>
      <c r="BS177" s="15">
        <v>-0.81290700000000005</v>
      </c>
      <c r="BT177" s="15">
        <v>-0.81290700000000005</v>
      </c>
      <c r="BU177" s="15">
        <v>-0.81290700000000005</v>
      </c>
      <c r="BV177" s="15">
        <v>-0.81290700000000005</v>
      </c>
      <c r="BW177" s="15">
        <v>-0.81290700000000005</v>
      </c>
      <c r="BX177" s="15">
        <v>-0.81290700000000005</v>
      </c>
      <c r="BY177" s="15">
        <v>-0.81290700000000005</v>
      </c>
      <c r="BZ177" s="15">
        <v>-0.81290700000000005</v>
      </c>
      <c r="CA177" s="15">
        <v>-0.81290700000000005</v>
      </c>
      <c r="CB177" s="15">
        <v>-0.81290700000000005</v>
      </c>
      <c r="CC177" s="15"/>
      <c r="CD177" s="15"/>
      <c r="CE177" s="15"/>
      <c r="CF177" s="15"/>
      <c r="CG177" s="15"/>
      <c r="CH177" s="15"/>
      <c r="CI177" s="15"/>
      <c r="CJ177" s="15"/>
      <c r="CK177" s="15"/>
      <c r="CL177" s="15"/>
      <c r="CM177" s="15"/>
      <c r="CN177" s="15"/>
      <c r="CO177" s="15"/>
      <c r="CP177" s="15"/>
      <c r="CQ177" s="15"/>
      <c r="CR177" s="15"/>
      <c r="CS177" s="15"/>
      <c r="CT177" s="15"/>
      <c r="CU177" s="15"/>
      <c r="CV177" s="15"/>
      <c r="CW177" s="15"/>
      <c r="CX177" s="15"/>
      <c r="CY177" s="15"/>
      <c r="CZ177" s="15"/>
      <c r="DA177" s="15"/>
      <c r="DB177" s="15"/>
      <c r="DC177" s="15"/>
      <c r="DD177" s="15"/>
      <c r="DE177" s="15"/>
      <c r="DF177" s="15"/>
      <c r="DG177" s="15"/>
      <c r="DH177" s="15"/>
      <c r="DI177" s="15"/>
      <c r="DJ177" s="15"/>
      <c r="DK177" s="15"/>
      <c r="DL177" s="15"/>
      <c r="DM177" s="15"/>
      <c r="DN177" s="15"/>
      <c r="DO177" s="15"/>
      <c r="DP177" s="15"/>
      <c r="DQ177" s="15"/>
      <c r="DR177" s="15"/>
      <c r="DS177" s="15"/>
      <c r="DT177" s="15"/>
      <c r="DU177" s="15"/>
      <c r="DV177" s="15"/>
      <c r="DW177" s="15"/>
      <c r="DX177" s="15"/>
      <c r="DY177" s="15"/>
      <c r="DZ177" s="15"/>
      <c r="EA177" s="15"/>
      <c r="EB177" s="15"/>
      <c r="EC177" s="15"/>
      <c r="ED177" s="15"/>
      <c r="EE177" s="15"/>
      <c r="EF177" s="15"/>
      <c r="EG177" s="15"/>
      <c r="EH177" s="15"/>
      <c r="EI177" s="15"/>
      <c r="EJ177" s="15"/>
      <c r="EK177" s="15"/>
      <c r="EL177" s="15"/>
      <c r="EM177" s="15"/>
      <c r="EN177" s="15"/>
      <c r="EO177" s="15"/>
      <c r="EP177" s="15"/>
      <c r="EQ177" s="15"/>
      <c r="ER177" s="15"/>
      <c r="ES177" s="15"/>
      <c r="ET177" s="15"/>
      <c r="EU177" s="15"/>
      <c r="EV177" s="15"/>
      <c r="EW177" s="15"/>
      <c r="EX177" s="15"/>
      <c r="EY177" s="15"/>
      <c r="EZ177" s="15"/>
      <c r="FA177" s="15"/>
      <c r="FB177" s="15"/>
      <c r="FC177" s="15"/>
      <c r="FD177" s="15"/>
      <c r="FE177" s="15"/>
      <c r="FF177" s="15"/>
      <c r="FG177" s="15"/>
      <c r="FH177" s="15"/>
      <c r="FI177" s="15"/>
      <c r="FJ177" s="15"/>
      <c r="FK177" s="15"/>
      <c r="FL177" s="15"/>
      <c r="FM177" s="15"/>
      <c r="FN177" s="15"/>
      <c r="FO177" s="15"/>
      <c r="FP177" s="15"/>
      <c r="FQ177" s="15"/>
      <c r="FR177" s="15"/>
      <c r="FS177" s="15"/>
      <c r="FT177" s="15"/>
      <c r="FU177" s="15"/>
      <c r="FV177" s="15"/>
      <c r="FW177" s="15"/>
      <c r="FX177" s="15"/>
      <c r="FY177" s="15"/>
      <c r="FZ177" s="15"/>
      <c r="GA177" s="15"/>
      <c r="GB177" s="15"/>
      <c r="GC177" s="15"/>
      <c r="GD177" s="15"/>
      <c r="GE177" s="15"/>
      <c r="GF177" s="15"/>
      <c r="GG177" s="15"/>
      <c r="GH177" s="15"/>
      <c r="GI177" s="15"/>
      <c r="GJ177" s="15"/>
      <c r="GK177" s="15"/>
      <c r="GL177" s="15"/>
      <c r="GM177" s="15"/>
      <c r="GN177" s="15"/>
      <c r="GO177" s="15"/>
      <c r="GP177" s="15"/>
      <c r="GQ177" s="15"/>
      <c r="GR177" s="15"/>
      <c r="GS177" s="15"/>
      <c r="GT177" s="15"/>
      <c r="GU177" s="15"/>
      <c r="GV177" s="15"/>
      <c r="GW177" s="15"/>
      <c r="GX177" s="15"/>
      <c r="GY177" s="15"/>
      <c r="GZ177" s="15"/>
      <c r="HA177" s="15"/>
      <c r="HB177" s="15"/>
      <c r="HC177" s="15"/>
      <c r="HD177" s="15"/>
      <c r="HE177" s="15"/>
      <c r="HF177" s="15"/>
      <c r="HG177" s="15"/>
      <c r="HH177" s="15"/>
      <c r="HI177" s="15"/>
      <c r="HJ177" s="15"/>
      <c r="HK177" s="15"/>
      <c r="HL177" s="15"/>
      <c r="HM177" s="15"/>
      <c r="HN177" s="15"/>
      <c r="HO177" s="15"/>
      <c r="HP177" s="15"/>
      <c r="HQ177" s="15"/>
      <c r="HR177" s="15"/>
      <c r="HS177" s="15"/>
      <c r="HT177" s="15"/>
      <c r="HU177" s="15"/>
      <c r="HV177" s="15"/>
      <c r="HW177" s="15"/>
      <c r="HX177" s="15"/>
      <c r="HY177" s="15"/>
    </row>
    <row r="178" spans="1:233">
      <c r="A178" s="15">
        <v>-1.1599539999999999</v>
      </c>
      <c r="B178" s="15">
        <v>-1.7275389999999999</v>
      </c>
      <c r="C178" s="15">
        <v>0.33232499999999998</v>
      </c>
      <c r="D178" s="15">
        <v>-2.8516379999999999</v>
      </c>
      <c r="E178" s="15">
        <v>-4.3979900000000001</v>
      </c>
      <c r="F178" s="15">
        <v>-2.5838899999999998</v>
      </c>
      <c r="G178" s="15">
        <v>-7.9833000000000001E-2</v>
      </c>
      <c r="H178" s="15">
        <v>1.322379</v>
      </c>
      <c r="I178" s="15">
        <v>0.47562599999999999</v>
      </c>
      <c r="J178" s="15">
        <v>3.6312030000000002</v>
      </c>
      <c r="K178" s="15">
        <v>3.1007690000000001</v>
      </c>
      <c r="L178" s="15">
        <v>4.9123409999999996</v>
      </c>
      <c r="M178" s="15">
        <v>2.0129329999999999</v>
      </c>
      <c r="N178" s="15">
        <v>1.6392439999999999</v>
      </c>
      <c r="O178" s="15">
        <v>0.31424800000000003</v>
      </c>
      <c r="P178" s="15">
        <v>1.2749509999999999</v>
      </c>
      <c r="Q178" s="15">
        <v>4.3164980000000002</v>
      </c>
      <c r="R178" s="15">
        <v>2.9039410000000001</v>
      </c>
      <c r="S178" s="15">
        <v>0.56467599999999996</v>
      </c>
      <c r="T178" s="15">
        <v>-0.78139199999999998</v>
      </c>
      <c r="U178" s="15">
        <v>3.5658089999999998</v>
      </c>
      <c r="V178" s="15">
        <v>0.85378299999999996</v>
      </c>
      <c r="W178" s="15">
        <v>-0.430535</v>
      </c>
      <c r="X178" s="15">
        <v>-2.7795380000000001</v>
      </c>
      <c r="Y178" s="15">
        <v>-0.65154400000000001</v>
      </c>
      <c r="Z178" s="15">
        <v>1.4706399999999999</v>
      </c>
      <c r="AA178" s="15">
        <v>1.381316</v>
      </c>
      <c r="AB178" s="15">
        <v>2.4296009999999999</v>
      </c>
      <c r="AC178" s="15">
        <v>5.6556519999999999</v>
      </c>
      <c r="AD178" s="15">
        <v>6.54596</v>
      </c>
      <c r="AE178" s="15">
        <v>3.8309199999999999</v>
      </c>
      <c r="AF178" s="15">
        <v>3.6597909999999998</v>
      </c>
      <c r="AG178" s="15">
        <v>3.7780010000000002</v>
      </c>
      <c r="AH178" s="15">
        <v>4.5973540000000002</v>
      </c>
      <c r="AI178" s="15">
        <v>2.3143669999999998</v>
      </c>
      <c r="AJ178" s="15">
        <v>-1.00888</v>
      </c>
      <c r="AK178" s="15">
        <v>-1.30105</v>
      </c>
      <c r="AL178" s="15">
        <v>-0.125329</v>
      </c>
      <c r="AM178" s="15">
        <v>-0.73553100000000005</v>
      </c>
      <c r="AN178" s="15">
        <v>0.23668600000000001</v>
      </c>
      <c r="AO178" s="15">
        <v>-3.9565869999999999</v>
      </c>
      <c r="AP178" s="15">
        <v>-3.422199</v>
      </c>
      <c r="AQ178" s="15">
        <v>-3.8914430000000002</v>
      </c>
      <c r="AR178" s="15">
        <v>-5.444121</v>
      </c>
      <c r="AS178" s="15">
        <v>-4.0148919999999997</v>
      </c>
      <c r="AT178" s="15">
        <v>-8.5324729999999995</v>
      </c>
      <c r="AU178" s="15">
        <v>-10.703118999999999</v>
      </c>
      <c r="AV178" s="15">
        <v>-6.2154850000000001</v>
      </c>
      <c r="AW178" s="15">
        <v>-2.7362820000000001</v>
      </c>
      <c r="AX178" s="15">
        <v>-0.38572800000000002</v>
      </c>
      <c r="AY178" s="15">
        <v>3.660209</v>
      </c>
      <c r="AZ178" s="15">
        <v>7.9769930000000002</v>
      </c>
      <c r="BA178" s="15">
        <v>10.088338</v>
      </c>
      <c r="BB178" s="15">
        <v>10.469652</v>
      </c>
      <c r="BC178" s="15">
        <v>12.153657000000001</v>
      </c>
      <c r="BD178" s="15">
        <v>10.306381999999999</v>
      </c>
      <c r="BE178" s="15">
        <v>9.1508479999999999</v>
      </c>
      <c r="BF178" s="15">
        <v>7.6609600000000002</v>
      </c>
      <c r="BG178" s="15">
        <v>11.498979</v>
      </c>
      <c r="BH178" s="15">
        <v>9.1534499999999994</v>
      </c>
      <c r="BI178" s="15">
        <v>8.2837899999999998</v>
      </c>
      <c r="BJ178" s="15">
        <v>6.9520090000000003</v>
      </c>
      <c r="BK178" s="15">
        <v>7.6235270000000002</v>
      </c>
      <c r="BL178" s="15">
        <v>9.3420710000000007</v>
      </c>
      <c r="BM178" s="15">
        <v>8.3435330000000008</v>
      </c>
      <c r="BN178" s="15">
        <v>7.5225540000000004</v>
      </c>
      <c r="BO178" s="15">
        <v>5.2138</v>
      </c>
      <c r="BP178" s="15">
        <v>5.3684979999999998</v>
      </c>
      <c r="BQ178" s="15">
        <v>5.3684979999999998</v>
      </c>
      <c r="BR178" s="15">
        <v>5.3684979999999998</v>
      </c>
      <c r="BS178" s="15">
        <v>5.3684979999999998</v>
      </c>
      <c r="BT178" s="15">
        <v>5.3684979999999998</v>
      </c>
      <c r="BU178" s="15">
        <v>5.3684979999999998</v>
      </c>
      <c r="BV178" s="15">
        <v>5.3684979999999998</v>
      </c>
      <c r="BW178" s="15">
        <v>5.3684979999999998</v>
      </c>
      <c r="BX178" s="15">
        <v>5.3684979999999998</v>
      </c>
      <c r="BY178" s="15">
        <v>5.3684979999999998</v>
      </c>
      <c r="BZ178" s="15">
        <v>5.3684979999999998</v>
      </c>
      <c r="CA178" s="15">
        <v>5.3684979999999998</v>
      </c>
      <c r="CB178" s="15">
        <v>5.3684979999999998</v>
      </c>
      <c r="CC178" s="15"/>
      <c r="CD178" s="15"/>
      <c r="CE178" s="15"/>
      <c r="CF178" s="15"/>
      <c r="CG178" s="15"/>
      <c r="CH178" s="15"/>
      <c r="CI178" s="15"/>
      <c r="CJ178" s="15"/>
      <c r="CK178" s="15"/>
      <c r="CL178" s="15"/>
      <c r="CM178" s="15"/>
      <c r="CN178" s="15"/>
      <c r="CO178" s="15"/>
      <c r="CP178" s="15"/>
      <c r="CQ178" s="15"/>
      <c r="CR178" s="15"/>
      <c r="CS178" s="15"/>
      <c r="CT178" s="15"/>
      <c r="CU178" s="15"/>
      <c r="CV178" s="15"/>
      <c r="CW178" s="15"/>
      <c r="CX178" s="15"/>
      <c r="CY178" s="15"/>
      <c r="CZ178" s="15"/>
      <c r="DA178" s="15"/>
      <c r="DB178" s="15"/>
      <c r="DC178" s="15"/>
      <c r="DD178" s="15"/>
      <c r="DE178" s="15"/>
      <c r="DF178" s="15"/>
      <c r="DG178" s="15"/>
      <c r="DH178" s="15"/>
      <c r="DI178" s="15"/>
      <c r="DJ178" s="15"/>
      <c r="DK178" s="15"/>
      <c r="DL178" s="15"/>
      <c r="DM178" s="15"/>
      <c r="DN178" s="15"/>
      <c r="DO178" s="15"/>
      <c r="DP178" s="15"/>
      <c r="DQ178" s="15"/>
      <c r="DR178" s="15"/>
      <c r="DS178" s="15"/>
      <c r="DT178" s="15"/>
      <c r="DU178" s="15"/>
      <c r="DV178" s="15"/>
      <c r="DW178" s="15"/>
      <c r="DX178" s="15"/>
      <c r="DY178" s="15"/>
      <c r="DZ178" s="15"/>
      <c r="EA178" s="15"/>
      <c r="EB178" s="15"/>
      <c r="EC178" s="15"/>
      <c r="ED178" s="15"/>
      <c r="EE178" s="15"/>
      <c r="EF178" s="15"/>
      <c r="EG178" s="15"/>
      <c r="EH178" s="15"/>
      <c r="EI178" s="15"/>
      <c r="EJ178" s="15"/>
      <c r="EK178" s="15"/>
      <c r="EL178" s="15"/>
      <c r="EM178" s="15"/>
      <c r="EN178" s="15"/>
      <c r="EO178" s="15"/>
      <c r="EP178" s="15"/>
      <c r="EQ178" s="15"/>
      <c r="ER178" s="15"/>
      <c r="ES178" s="15"/>
      <c r="ET178" s="15"/>
      <c r="EU178" s="15"/>
      <c r="EV178" s="15"/>
      <c r="EW178" s="15"/>
      <c r="EX178" s="15"/>
      <c r="EY178" s="15"/>
      <c r="EZ178" s="15"/>
      <c r="FA178" s="15"/>
      <c r="FB178" s="15"/>
      <c r="FC178" s="15"/>
      <c r="FD178" s="15"/>
      <c r="FE178" s="15"/>
      <c r="FF178" s="15"/>
      <c r="FG178" s="15"/>
      <c r="FH178" s="15"/>
      <c r="FI178" s="15"/>
      <c r="FJ178" s="15"/>
      <c r="FK178" s="15"/>
      <c r="FL178" s="15"/>
      <c r="FM178" s="15"/>
      <c r="FN178" s="15"/>
      <c r="FO178" s="15"/>
      <c r="FP178" s="15"/>
      <c r="FQ178" s="15"/>
      <c r="FR178" s="15"/>
      <c r="FS178" s="15"/>
      <c r="FT178" s="15"/>
      <c r="FU178" s="15"/>
      <c r="FV178" s="15"/>
      <c r="FW178" s="15"/>
      <c r="FX178" s="15"/>
      <c r="FY178" s="15"/>
      <c r="FZ178" s="15"/>
      <c r="GA178" s="15"/>
      <c r="GB178" s="15"/>
      <c r="GC178" s="15"/>
      <c r="GD178" s="15"/>
      <c r="GE178" s="15"/>
      <c r="GF178" s="15"/>
      <c r="GG178" s="15"/>
      <c r="GH178" s="15"/>
      <c r="GI178" s="15"/>
      <c r="GJ178" s="15"/>
      <c r="GK178" s="15"/>
      <c r="GL178" s="15"/>
      <c r="GM178" s="15"/>
      <c r="GN178" s="15"/>
      <c r="GO178" s="15"/>
      <c r="GP178" s="15"/>
      <c r="GQ178" s="15"/>
      <c r="GR178" s="15"/>
      <c r="GS178" s="15"/>
      <c r="GT178" s="15"/>
      <c r="GU178" s="15"/>
      <c r="GV178" s="15"/>
      <c r="GW178" s="15"/>
      <c r="GX178" s="15"/>
      <c r="GY178" s="15"/>
      <c r="GZ178" s="15"/>
      <c r="HA178" s="15"/>
      <c r="HB178" s="15"/>
      <c r="HC178" s="15"/>
      <c r="HD178" s="15"/>
      <c r="HE178" s="15"/>
      <c r="HF178" s="15"/>
      <c r="HG178" s="15"/>
      <c r="HH178" s="15"/>
      <c r="HI178" s="15"/>
      <c r="HJ178" s="15"/>
      <c r="HK178" s="15"/>
      <c r="HL178" s="15"/>
      <c r="HM178" s="15"/>
      <c r="HN178" s="15"/>
      <c r="HO178" s="15"/>
      <c r="HP178" s="15"/>
      <c r="HQ178" s="15"/>
      <c r="HR178" s="15"/>
      <c r="HS178" s="15"/>
      <c r="HT178" s="15"/>
      <c r="HU178" s="15"/>
      <c r="HV178" s="15"/>
      <c r="HW178" s="15"/>
      <c r="HX178" s="15"/>
      <c r="HY178" s="15"/>
    </row>
    <row r="179" spans="1:233">
      <c r="A179" s="15">
        <v>-4.1561219999999999</v>
      </c>
      <c r="B179" s="15">
        <v>-0.54596199999999995</v>
      </c>
      <c r="C179" s="15">
        <v>2.7387250000000001</v>
      </c>
      <c r="D179" s="15">
        <v>1.015282</v>
      </c>
      <c r="E179" s="15">
        <v>0.31175700000000001</v>
      </c>
      <c r="F179" s="15">
        <v>1.6327529999999999</v>
      </c>
      <c r="G179" s="15">
        <v>0.69229799999999997</v>
      </c>
      <c r="H179" s="15">
        <v>-0.801539</v>
      </c>
      <c r="I179" s="15">
        <v>1.435597</v>
      </c>
      <c r="J179" s="15">
        <v>5.9988510000000002</v>
      </c>
      <c r="K179" s="15">
        <v>3.7439230000000001</v>
      </c>
      <c r="L179" s="15">
        <v>5.6990090000000002</v>
      </c>
      <c r="M179" s="15">
        <v>3.7287270000000001</v>
      </c>
      <c r="N179" s="15">
        <v>7.669746</v>
      </c>
      <c r="O179" s="15">
        <v>4.0679590000000001</v>
      </c>
      <c r="P179" s="15">
        <v>5.3188000000000004</v>
      </c>
      <c r="Q179" s="15">
        <v>3.6868859999999999</v>
      </c>
      <c r="R179" s="15">
        <v>3.9234490000000002</v>
      </c>
      <c r="S179" s="15">
        <v>4.0999699999999999</v>
      </c>
      <c r="T179" s="15">
        <v>5.124485</v>
      </c>
      <c r="U179" s="15">
        <v>3.4227379999999998</v>
      </c>
      <c r="V179" s="15">
        <v>1.104676</v>
      </c>
      <c r="W179" s="15">
        <v>-0.42642000000000002</v>
      </c>
      <c r="X179" s="15">
        <v>2.020829</v>
      </c>
      <c r="Y179" s="15">
        <v>-2.3928240000000001</v>
      </c>
      <c r="Z179" s="15">
        <v>-1.6397740000000001</v>
      </c>
      <c r="AA179" s="15">
        <v>0.37663400000000002</v>
      </c>
      <c r="AB179" s="15">
        <v>-3.929516</v>
      </c>
      <c r="AC179" s="15">
        <v>-5.6619830000000002</v>
      </c>
      <c r="AD179" s="15">
        <v>-8.2993600000000001</v>
      </c>
      <c r="AE179" s="15">
        <v>-5.4574920000000002</v>
      </c>
      <c r="AF179" s="15">
        <v>-0.23011999999999999</v>
      </c>
      <c r="AG179" s="15">
        <v>-3.4223340000000002</v>
      </c>
      <c r="AH179" s="15">
        <v>-3.6307909999999999</v>
      </c>
      <c r="AI179" s="15">
        <v>-1.821364</v>
      </c>
      <c r="AJ179" s="15">
        <v>-1.4448449999999999</v>
      </c>
      <c r="AK179" s="15">
        <v>-4.527819</v>
      </c>
      <c r="AL179" s="15">
        <v>-3.1788859999999999</v>
      </c>
      <c r="AM179" s="15">
        <v>-0.63587700000000003</v>
      </c>
      <c r="AN179" s="15">
        <v>1.2603949999999999</v>
      </c>
      <c r="AO179" s="15">
        <v>3.7719529999999999</v>
      </c>
      <c r="AP179" s="15">
        <v>0.28949999999999998</v>
      </c>
      <c r="AQ179" s="15">
        <v>1.573947</v>
      </c>
      <c r="AR179" s="15">
        <v>2.7484670000000002</v>
      </c>
      <c r="AS179" s="15">
        <v>1.695473</v>
      </c>
      <c r="AT179" s="15">
        <v>3.3936850000000001</v>
      </c>
      <c r="AU179" s="15">
        <v>5.686496</v>
      </c>
      <c r="AV179" s="15">
        <v>1.908428</v>
      </c>
      <c r="AW179" s="15">
        <v>1.382398</v>
      </c>
      <c r="AX179" s="15">
        <v>1.6981790000000001</v>
      </c>
      <c r="AY179" s="15">
        <v>0.36539300000000002</v>
      </c>
      <c r="AZ179" s="15">
        <v>8.4900000000000003E-2</v>
      </c>
      <c r="BA179" s="15">
        <v>0.86874099999999999</v>
      </c>
      <c r="BB179" s="15">
        <v>4.1951349999999996</v>
      </c>
      <c r="BC179" s="15">
        <v>3.6461039999999998</v>
      </c>
      <c r="BD179" s="15">
        <v>2.4040330000000001</v>
      </c>
      <c r="BE179" s="15">
        <v>-1.137988</v>
      </c>
      <c r="BF179" s="15">
        <v>-1.2197720000000001</v>
      </c>
      <c r="BG179" s="15">
        <v>-3.28227</v>
      </c>
      <c r="BH179" s="15">
        <v>-4.1773619999999996</v>
      </c>
      <c r="BI179" s="15">
        <v>-3.7791389999999998</v>
      </c>
      <c r="BJ179" s="15">
        <v>1.317817</v>
      </c>
      <c r="BK179" s="15">
        <v>2.5201549999999999</v>
      </c>
      <c r="BL179" s="15">
        <v>0.69707699999999995</v>
      </c>
      <c r="BM179" s="15">
        <v>0.86298600000000003</v>
      </c>
      <c r="BN179" s="15">
        <v>-6.7559999999999995E-2</v>
      </c>
      <c r="BO179" s="15">
        <v>1.2809900000000001</v>
      </c>
      <c r="BP179" s="15">
        <v>1.9526619999999999</v>
      </c>
      <c r="BQ179" s="15">
        <v>1.9526619999999999</v>
      </c>
      <c r="BR179" s="15">
        <v>1.9526619999999999</v>
      </c>
      <c r="BS179" s="15">
        <v>1.9526619999999999</v>
      </c>
      <c r="BT179" s="15">
        <v>1.9526619999999999</v>
      </c>
      <c r="BU179" s="15">
        <v>1.9526619999999999</v>
      </c>
      <c r="BV179" s="15">
        <v>1.9526619999999999</v>
      </c>
      <c r="BW179" s="15">
        <v>1.9526619999999999</v>
      </c>
      <c r="BX179" s="15">
        <v>1.9526619999999999</v>
      </c>
      <c r="BY179" s="15">
        <v>1.9526619999999999</v>
      </c>
      <c r="BZ179" s="15">
        <v>1.9526619999999999</v>
      </c>
      <c r="CA179" s="15">
        <v>1.9526619999999999</v>
      </c>
      <c r="CB179" s="15">
        <v>1.9526619999999999</v>
      </c>
      <c r="CC179" s="15"/>
      <c r="CD179" s="15"/>
      <c r="CE179" s="15"/>
      <c r="CF179" s="15"/>
      <c r="CG179" s="15"/>
      <c r="CH179" s="15"/>
      <c r="CI179" s="15"/>
      <c r="CJ179" s="15"/>
      <c r="CK179" s="15"/>
      <c r="CL179" s="15"/>
      <c r="CM179" s="15"/>
      <c r="CN179" s="15"/>
      <c r="CO179" s="15"/>
      <c r="CP179" s="15"/>
      <c r="CQ179" s="15"/>
      <c r="CR179" s="15"/>
      <c r="CS179" s="15"/>
      <c r="CT179" s="15"/>
      <c r="CU179" s="15"/>
      <c r="CV179" s="15"/>
      <c r="CW179" s="15"/>
      <c r="CX179" s="15"/>
      <c r="CY179" s="15"/>
      <c r="CZ179" s="15"/>
      <c r="DA179" s="15"/>
      <c r="DB179" s="15"/>
      <c r="DC179" s="15"/>
      <c r="DD179" s="15"/>
      <c r="DE179" s="15"/>
      <c r="DF179" s="15"/>
      <c r="DG179" s="15"/>
      <c r="DH179" s="15"/>
      <c r="DI179" s="15"/>
      <c r="DJ179" s="15"/>
      <c r="DK179" s="15"/>
      <c r="DL179" s="15"/>
      <c r="DM179" s="15"/>
      <c r="DN179" s="15"/>
      <c r="DO179" s="15"/>
      <c r="DP179" s="15"/>
      <c r="DQ179" s="15"/>
      <c r="DR179" s="15"/>
      <c r="DS179" s="15"/>
      <c r="DT179" s="15"/>
      <c r="DU179" s="15"/>
      <c r="DV179" s="15"/>
      <c r="DW179" s="15"/>
      <c r="DX179" s="15"/>
      <c r="DY179" s="15"/>
      <c r="DZ179" s="15"/>
      <c r="EA179" s="15"/>
      <c r="EB179" s="15"/>
      <c r="EC179" s="15"/>
      <c r="ED179" s="15"/>
      <c r="EE179" s="15"/>
      <c r="EF179" s="15"/>
      <c r="EG179" s="15"/>
      <c r="EH179" s="15"/>
      <c r="EI179" s="15"/>
      <c r="EJ179" s="15"/>
      <c r="EK179" s="15"/>
      <c r="EL179" s="15"/>
      <c r="EM179" s="15"/>
      <c r="EN179" s="15"/>
      <c r="EO179" s="15"/>
      <c r="EP179" s="15"/>
      <c r="EQ179" s="15"/>
      <c r="ER179" s="15"/>
      <c r="ES179" s="15"/>
      <c r="ET179" s="15"/>
      <c r="EU179" s="15"/>
      <c r="EV179" s="15"/>
      <c r="EW179" s="15"/>
      <c r="EX179" s="15"/>
      <c r="EY179" s="15"/>
      <c r="EZ179" s="15"/>
      <c r="FA179" s="15"/>
      <c r="FB179" s="15"/>
      <c r="FC179" s="15"/>
      <c r="FD179" s="15"/>
      <c r="FE179" s="15"/>
      <c r="FF179" s="15"/>
      <c r="FG179" s="15"/>
      <c r="FH179" s="15"/>
      <c r="FI179" s="15"/>
      <c r="FJ179" s="15"/>
      <c r="FK179" s="15"/>
      <c r="FL179" s="15"/>
      <c r="FM179" s="15"/>
      <c r="FN179" s="15"/>
      <c r="FO179" s="15"/>
      <c r="FP179" s="15"/>
      <c r="FQ179" s="15"/>
      <c r="FR179" s="15"/>
      <c r="FS179" s="15"/>
      <c r="FT179" s="15"/>
      <c r="FU179" s="15"/>
      <c r="FV179" s="15"/>
      <c r="FW179" s="15"/>
      <c r="FX179" s="15"/>
      <c r="FY179" s="15"/>
      <c r="FZ179" s="15"/>
      <c r="GA179" s="15"/>
      <c r="GB179" s="15"/>
      <c r="GC179" s="15"/>
      <c r="GD179" s="15"/>
      <c r="GE179" s="15"/>
      <c r="GF179" s="15"/>
      <c r="GG179" s="15"/>
      <c r="GH179" s="15"/>
      <c r="GI179" s="15"/>
      <c r="GJ179" s="15"/>
      <c r="GK179" s="15"/>
      <c r="GL179" s="15"/>
      <c r="GM179" s="15"/>
      <c r="GN179" s="15"/>
      <c r="GO179" s="15"/>
      <c r="GP179" s="15"/>
      <c r="GQ179" s="15"/>
      <c r="GR179" s="15"/>
      <c r="GS179" s="15"/>
      <c r="GT179" s="15"/>
      <c r="GU179" s="15"/>
      <c r="GV179" s="15"/>
      <c r="GW179" s="15"/>
      <c r="GX179" s="15"/>
      <c r="GY179" s="15"/>
      <c r="GZ179" s="15"/>
      <c r="HA179" s="15"/>
      <c r="HB179" s="15"/>
      <c r="HC179" s="15"/>
      <c r="HD179" s="15"/>
      <c r="HE179" s="15"/>
      <c r="HF179" s="15"/>
      <c r="HG179" s="15"/>
      <c r="HH179" s="15"/>
      <c r="HI179" s="15"/>
      <c r="HJ179" s="15"/>
      <c r="HK179" s="15"/>
      <c r="HL179" s="15"/>
      <c r="HM179" s="15"/>
      <c r="HN179" s="15"/>
      <c r="HO179" s="15"/>
      <c r="HP179" s="15"/>
      <c r="HQ179" s="15"/>
      <c r="HR179" s="15"/>
      <c r="HS179" s="15"/>
      <c r="HT179" s="15"/>
      <c r="HU179" s="15"/>
      <c r="HV179" s="15"/>
      <c r="HW179" s="15"/>
      <c r="HX179" s="15"/>
      <c r="HY179" s="15"/>
    </row>
    <row r="180" spans="1:233">
      <c r="A180" s="15">
        <v>-0.35868</v>
      </c>
      <c r="B180" s="15">
        <v>3.2289099999999999</v>
      </c>
      <c r="C180" s="15">
        <v>4.3913690000000001</v>
      </c>
      <c r="D180" s="15">
        <v>3.909662</v>
      </c>
      <c r="E180" s="15">
        <v>2.9762529999999998</v>
      </c>
      <c r="F180" s="15">
        <v>0.68172900000000003</v>
      </c>
      <c r="G180" s="15">
        <v>2.873853</v>
      </c>
      <c r="H180" s="15">
        <v>4.9042820000000003</v>
      </c>
      <c r="I180" s="15">
        <v>5.2468019999999997</v>
      </c>
      <c r="J180" s="15">
        <v>5.3257919999999999</v>
      </c>
      <c r="K180" s="15">
        <v>6.3895749999999998</v>
      </c>
      <c r="L180" s="15">
        <v>4.4704100000000002</v>
      </c>
      <c r="M180" s="15">
        <v>5.9570790000000002</v>
      </c>
      <c r="N180" s="15">
        <v>5.501188</v>
      </c>
      <c r="O180" s="15">
        <v>4.4751380000000003</v>
      </c>
      <c r="P180" s="15">
        <v>3.013601</v>
      </c>
      <c r="Q180" s="15">
        <v>0.378969</v>
      </c>
      <c r="R180" s="15">
        <v>2.8241839999999998</v>
      </c>
      <c r="S180" s="15">
        <v>-1.952145</v>
      </c>
      <c r="T180" s="15">
        <v>2.383089</v>
      </c>
      <c r="U180" s="15">
        <v>2.629931</v>
      </c>
      <c r="V180" s="15">
        <v>0.235736</v>
      </c>
      <c r="W180" s="15">
        <v>-0.18839400000000001</v>
      </c>
      <c r="X180" s="15">
        <v>-0.172156</v>
      </c>
      <c r="Y180" s="15">
        <v>-0.37853399999999998</v>
      </c>
      <c r="Z180" s="15">
        <v>2.7742819999999999</v>
      </c>
      <c r="AA180" s="15">
        <v>2.692682</v>
      </c>
      <c r="AB180" s="15">
        <v>-3.3772999999999997E-2</v>
      </c>
      <c r="AC180" s="15">
        <v>3.1665640000000002</v>
      </c>
      <c r="AD180" s="15">
        <v>2.95784</v>
      </c>
      <c r="AE180" s="15">
        <v>1.4734989999999999</v>
      </c>
      <c r="AF180" s="15">
        <v>2.2053379999999998</v>
      </c>
      <c r="AG180" s="15">
        <v>-0.99844100000000002</v>
      </c>
      <c r="AH180" s="15">
        <v>1.550891</v>
      </c>
      <c r="AI180" s="15">
        <v>0.70818300000000001</v>
      </c>
      <c r="AJ180" s="15">
        <v>0.64602599999999999</v>
      </c>
      <c r="AK180" s="15">
        <v>2.4294799999999999</v>
      </c>
      <c r="AL180" s="15">
        <v>1.933745</v>
      </c>
      <c r="AM180" s="15">
        <v>-1.8098320000000001</v>
      </c>
      <c r="AN180" s="15">
        <v>-0.66124700000000003</v>
      </c>
      <c r="AO180" s="15">
        <v>-1.0146980000000001</v>
      </c>
      <c r="AP180" s="15">
        <v>0.95259199999999999</v>
      </c>
      <c r="AQ180" s="15">
        <v>-5.6758689999999996</v>
      </c>
      <c r="AR180" s="15">
        <v>-8.7590679999999992</v>
      </c>
      <c r="AS180" s="15">
        <v>-13.284795000000001</v>
      </c>
      <c r="AT180" s="15">
        <v>-12.090272000000001</v>
      </c>
      <c r="AU180" s="15">
        <v>-9.2269410000000001</v>
      </c>
      <c r="AV180" s="15">
        <v>-4.4479709999999999</v>
      </c>
      <c r="AW180" s="15">
        <v>-2.1184530000000001</v>
      </c>
      <c r="AX180" s="15">
        <v>-0.379556</v>
      </c>
      <c r="AY180" s="15">
        <v>1.867443</v>
      </c>
      <c r="AZ180" s="15">
        <v>-2.2499310000000001</v>
      </c>
      <c r="BA180" s="15">
        <v>-2.3418160000000001</v>
      </c>
      <c r="BB180" s="15">
        <v>-2.427149</v>
      </c>
      <c r="BC180" s="15">
        <v>-4.1593150000000003</v>
      </c>
      <c r="BD180" s="15">
        <v>-2.0495869999999998</v>
      </c>
      <c r="BE180" s="15">
        <v>-2.3327450000000001</v>
      </c>
      <c r="BF180" s="15">
        <v>-7.6958659999999997</v>
      </c>
      <c r="BG180" s="15">
        <v>-8.0143550000000001</v>
      </c>
      <c r="BH180" s="15">
        <v>-8.7734970000000008</v>
      </c>
      <c r="BI180" s="15">
        <v>-5.5806940000000003</v>
      </c>
      <c r="BJ180" s="15">
        <v>-2.095599</v>
      </c>
      <c r="BK180" s="15">
        <v>0.375635</v>
      </c>
      <c r="BL180" s="15">
        <v>-1.4290879999999999</v>
      </c>
      <c r="BM180" s="15">
        <v>-1.005817</v>
      </c>
      <c r="BN180" s="15">
        <v>-1.0301899999999999</v>
      </c>
      <c r="BO180" s="15">
        <v>-4.1537170000000003</v>
      </c>
      <c r="BP180" s="15">
        <v>-3.2423419999999998</v>
      </c>
      <c r="BQ180" s="15">
        <v>-3.2423419999999998</v>
      </c>
      <c r="BR180" s="15">
        <v>-3.2423419999999998</v>
      </c>
      <c r="BS180" s="15">
        <v>-3.2423419999999998</v>
      </c>
      <c r="BT180" s="15">
        <v>-3.2423419999999998</v>
      </c>
      <c r="BU180" s="15">
        <v>-3.2423419999999998</v>
      </c>
      <c r="BV180" s="15">
        <v>-3.2423419999999998</v>
      </c>
      <c r="BW180" s="15">
        <v>-3.2423419999999998</v>
      </c>
      <c r="BX180" s="15">
        <v>-3.2423419999999998</v>
      </c>
      <c r="BY180" s="15">
        <v>-3.2423419999999998</v>
      </c>
      <c r="BZ180" s="15">
        <v>-3.2423419999999998</v>
      </c>
      <c r="CA180" s="15">
        <v>-3.2423419999999998</v>
      </c>
      <c r="CB180" s="15">
        <v>-3.2423419999999998</v>
      </c>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c r="DB180" s="15"/>
      <c r="DC180" s="15"/>
      <c r="DD180" s="15"/>
      <c r="DE180" s="15"/>
      <c r="DF180" s="15"/>
      <c r="DG180" s="15"/>
      <c r="DH180" s="15"/>
      <c r="DI180" s="15"/>
      <c r="DJ180" s="15"/>
      <c r="DK180" s="15"/>
      <c r="DL180" s="15"/>
      <c r="DM180" s="15"/>
      <c r="DN180" s="15"/>
      <c r="DO180" s="15"/>
      <c r="DP180" s="15"/>
      <c r="DQ180" s="15"/>
      <c r="DR180" s="15"/>
      <c r="DS180" s="15"/>
      <c r="DT180" s="15"/>
      <c r="DU180" s="15"/>
      <c r="DV180" s="15"/>
      <c r="DW180" s="15"/>
      <c r="DX180" s="15"/>
      <c r="DY180" s="15"/>
      <c r="DZ180" s="15"/>
      <c r="EA180" s="15"/>
      <c r="EB180" s="15"/>
      <c r="EC180" s="15"/>
      <c r="ED180" s="15"/>
      <c r="EE180" s="15"/>
      <c r="EF180" s="15"/>
      <c r="EG180" s="15"/>
      <c r="EH180" s="15"/>
      <c r="EI180" s="15"/>
      <c r="EJ180" s="15"/>
      <c r="EK180" s="15"/>
      <c r="EL180" s="15"/>
      <c r="EM180" s="15"/>
      <c r="EN180" s="15"/>
      <c r="EO180" s="15"/>
      <c r="EP180" s="15"/>
      <c r="EQ180" s="15"/>
      <c r="ER180" s="15"/>
      <c r="ES180" s="15"/>
      <c r="ET180" s="15"/>
      <c r="EU180" s="15"/>
      <c r="EV180" s="15"/>
      <c r="EW180" s="15"/>
      <c r="EX180" s="15"/>
      <c r="EY180" s="15"/>
      <c r="EZ180" s="15"/>
      <c r="FA180" s="15"/>
      <c r="FB180" s="15"/>
      <c r="FC180" s="15"/>
      <c r="FD180" s="15"/>
      <c r="FE180" s="15"/>
      <c r="FF180" s="15"/>
      <c r="FG180" s="15"/>
      <c r="FH180" s="15"/>
      <c r="FI180" s="15"/>
      <c r="FJ180" s="15"/>
      <c r="FK180" s="15"/>
      <c r="FL180" s="15"/>
      <c r="FM180" s="15"/>
      <c r="FN180" s="15"/>
      <c r="FO180" s="15"/>
      <c r="FP180" s="15"/>
      <c r="FQ180" s="15"/>
      <c r="FR180" s="15"/>
      <c r="FS180" s="15"/>
      <c r="FT180" s="15"/>
      <c r="FU180" s="15"/>
      <c r="FV180" s="15"/>
      <c r="FW180" s="15"/>
      <c r="FX180" s="15"/>
      <c r="FY180" s="15"/>
      <c r="FZ180" s="15"/>
      <c r="GA180" s="15"/>
      <c r="GB180" s="15"/>
      <c r="GC180" s="15"/>
      <c r="GD180" s="15"/>
      <c r="GE180" s="15"/>
      <c r="GF180" s="15"/>
      <c r="GG180" s="15"/>
      <c r="GH180" s="15"/>
      <c r="GI180" s="15"/>
      <c r="GJ180" s="15"/>
      <c r="GK180" s="15"/>
      <c r="GL180" s="15"/>
      <c r="GM180" s="15"/>
      <c r="GN180" s="15"/>
      <c r="GO180" s="15"/>
      <c r="GP180" s="15"/>
      <c r="GQ180" s="15"/>
      <c r="GR180" s="15"/>
      <c r="GS180" s="15"/>
      <c r="GT180" s="15"/>
      <c r="GU180" s="15"/>
      <c r="GV180" s="15"/>
      <c r="GW180" s="15"/>
      <c r="GX180" s="15"/>
      <c r="GY180" s="15"/>
      <c r="GZ180" s="15"/>
      <c r="HA180" s="15"/>
      <c r="HB180" s="15"/>
      <c r="HC180" s="15"/>
      <c r="HD180" s="15"/>
      <c r="HE180" s="15"/>
      <c r="HF180" s="15"/>
      <c r="HG180" s="15"/>
      <c r="HH180" s="15"/>
      <c r="HI180" s="15"/>
      <c r="HJ180" s="15"/>
      <c r="HK180" s="15"/>
      <c r="HL180" s="15"/>
      <c r="HM180" s="15"/>
      <c r="HN180" s="15"/>
      <c r="HO180" s="15"/>
      <c r="HP180" s="15"/>
      <c r="HQ180" s="15"/>
      <c r="HR180" s="15"/>
      <c r="HS180" s="15"/>
      <c r="HT180" s="15"/>
      <c r="HU180" s="15"/>
      <c r="HV180" s="15"/>
      <c r="HW180" s="15"/>
      <c r="HX180" s="15"/>
      <c r="HY180" s="15"/>
    </row>
    <row r="181" spans="1:233">
      <c r="A181" s="15">
        <v>-3.5554139999999999</v>
      </c>
      <c r="B181" s="15">
        <v>-2.724901</v>
      </c>
      <c r="C181" s="15">
        <v>-0.719217</v>
      </c>
      <c r="D181" s="15">
        <v>-0.68339700000000003</v>
      </c>
      <c r="E181" s="15">
        <v>1.696107</v>
      </c>
      <c r="F181" s="15">
        <v>4.512861</v>
      </c>
      <c r="G181" s="15">
        <v>4.7530060000000001</v>
      </c>
      <c r="H181" s="15">
        <v>5.4171060000000004</v>
      </c>
      <c r="I181" s="15">
        <v>4.417713</v>
      </c>
      <c r="J181" s="15">
        <v>3.5252439999999998</v>
      </c>
      <c r="K181" s="15">
        <v>3.2234950000000002</v>
      </c>
      <c r="L181" s="15">
        <v>5.3502419999999997</v>
      </c>
      <c r="M181" s="15">
        <v>1.2639899999999999</v>
      </c>
      <c r="N181" s="15">
        <v>4.3574590000000004</v>
      </c>
      <c r="O181" s="15">
        <v>2.3634230000000001</v>
      </c>
      <c r="P181" s="15">
        <v>0.168216</v>
      </c>
      <c r="Q181" s="15">
        <v>-1.9758020000000001</v>
      </c>
      <c r="R181" s="15">
        <v>-1.8379099999999999</v>
      </c>
      <c r="S181" s="15">
        <v>0.75742200000000004</v>
      </c>
      <c r="T181" s="15">
        <v>2.211443</v>
      </c>
      <c r="U181" s="15">
        <v>6.4175870000000002</v>
      </c>
      <c r="V181" s="15">
        <v>8.9676380000000009</v>
      </c>
      <c r="W181" s="15">
        <v>9.9328810000000001</v>
      </c>
      <c r="X181" s="15">
        <v>5.1858069999999996</v>
      </c>
      <c r="Y181" s="15">
        <v>3.9780259999999998</v>
      </c>
      <c r="Z181" s="15">
        <v>1.394485</v>
      </c>
      <c r="AA181" s="15">
        <v>-0.92421799999999998</v>
      </c>
      <c r="AB181" s="15">
        <v>-2.675071</v>
      </c>
      <c r="AC181" s="15">
        <v>-3.1053470000000001</v>
      </c>
      <c r="AD181" s="15">
        <v>0.33225500000000002</v>
      </c>
      <c r="AE181" s="15">
        <v>-5.8587E-2</v>
      </c>
      <c r="AF181" s="15">
        <v>3.9384830000000002</v>
      </c>
      <c r="AG181" s="15">
        <v>-2.615904</v>
      </c>
      <c r="AH181" s="15">
        <v>0.98308600000000002</v>
      </c>
      <c r="AI181" s="15">
        <v>0.88944699999999999</v>
      </c>
      <c r="AJ181" s="15">
        <v>2.883127</v>
      </c>
      <c r="AK181" s="15">
        <v>0.299624</v>
      </c>
      <c r="AL181" s="15">
        <v>1.8907290000000001</v>
      </c>
      <c r="AM181" s="15">
        <v>-1.4864889999999999</v>
      </c>
      <c r="AN181" s="15">
        <v>-1.5002040000000001</v>
      </c>
      <c r="AO181" s="15">
        <v>0.146456</v>
      </c>
      <c r="AP181" s="15">
        <v>1.7162550000000001</v>
      </c>
      <c r="AQ181" s="15">
        <v>-1.5714699999999999</v>
      </c>
      <c r="AR181" s="15">
        <v>-0.76278800000000002</v>
      </c>
      <c r="AS181" s="15">
        <v>-1.090066</v>
      </c>
      <c r="AT181" s="15">
        <v>2.5295030000000001</v>
      </c>
      <c r="AU181" s="15">
        <v>3.237603</v>
      </c>
      <c r="AV181" s="15">
        <v>3.8736130000000002</v>
      </c>
      <c r="AW181" s="15">
        <v>3.0237810000000001</v>
      </c>
      <c r="AX181" s="15">
        <v>4.2154829999999999</v>
      </c>
      <c r="AY181" s="15">
        <v>3.87948</v>
      </c>
      <c r="AZ181" s="15">
        <v>3.1158939999999999</v>
      </c>
      <c r="BA181" s="15">
        <v>1.444283</v>
      </c>
      <c r="BB181" s="15">
        <v>7.4829999999999994E-2</v>
      </c>
      <c r="BC181" s="15">
        <v>1.0848139999999999</v>
      </c>
      <c r="BD181" s="15">
        <v>1.4937419999999999</v>
      </c>
      <c r="BE181" s="15">
        <v>4.9192970000000003</v>
      </c>
      <c r="BF181" s="15">
        <v>5.7537159999999998</v>
      </c>
      <c r="BG181" s="15">
        <v>6.9948550000000003</v>
      </c>
      <c r="BH181" s="15">
        <v>7.7741049999999996</v>
      </c>
      <c r="BI181" s="15">
        <v>5.8212469999999996</v>
      </c>
      <c r="BJ181" s="15">
        <v>4.3823319999999999</v>
      </c>
      <c r="BK181" s="15">
        <v>6.0340530000000001</v>
      </c>
      <c r="BL181" s="15">
        <v>5.3442400000000001</v>
      </c>
      <c r="BM181" s="15">
        <v>4.651186</v>
      </c>
      <c r="BN181" s="15">
        <v>6.0424189999999998</v>
      </c>
      <c r="BO181" s="15">
        <v>5.9760489999999997</v>
      </c>
      <c r="BP181" s="15">
        <v>6.4875220000000002</v>
      </c>
      <c r="BQ181" s="15">
        <v>6.4875220000000002</v>
      </c>
      <c r="BR181" s="15">
        <v>6.4875220000000002</v>
      </c>
      <c r="BS181" s="15">
        <v>6.4875220000000002</v>
      </c>
      <c r="BT181" s="15">
        <v>6.4875220000000002</v>
      </c>
      <c r="BU181" s="15">
        <v>6.4875220000000002</v>
      </c>
      <c r="BV181" s="15">
        <v>6.4875220000000002</v>
      </c>
      <c r="BW181" s="15">
        <v>6.4875220000000002</v>
      </c>
      <c r="BX181" s="15">
        <v>6.4875220000000002</v>
      </c>
      <c r="BY181" s="15">
        <v>6.4875220000000002</v>
      </c>
      <c r="BZ181" s="15">
        <v>6.4875220000000002</v>
      </c>
      <c r="CA181" s="15">
        <v>6.4875220000000002</v>
      </c>
      <c r="CB181" s="15">
        <v>6.4875220000000002</v>
      </c>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c r="DB181" s="15"/>
      <c r="DC181" s="15"/>
      <c r="DD181" s="15"/>
      <c r="DE181" s="15"/>
      <c r="DF181" s="15"/>
      <c r="DG181" s="15"/>
      <c r="DH181" s="15"/>
      <c r="DI181" s="15"/>
      <c r="DJ181" s="15"/>
      <c r="DK181" s="15"/>
      <c r="DL181" s="15"/>
      <c r="DM181" s="15"/>
      <c r="DN181" s="15"/>
      <c r="DO181" s="15"/>
      <c r="DP181" s="15"/>
      <c r="DQ181" s="15"/>
      <c r="DR181" s="15"/>
      <c r="DS181" s="15"/>
      <c r="DT181" s="15"/>
      <c r="DU181" s="15"/>
      <c r="DV181" s="15"/>
      <c r="DW181" s="15"/>
      <c r="DX181" s="15"/>
      <c r="DY181" s="15"/>
      <c r="DZ181" s="15"/>
      <c r="EA181" s="15"/>
      <c r="EB181" s="15"/>
      <c r="EC181" s="15"/>
      <c r="ED181" s="15"/>
      <c r="EE181" s="15"/>
      <c r="EF181" s="15"/>
      <c r="EG181" s="15"/>
      <c r="EH181" s="15"/>
      <c r="EI181" s="15"/>
      <c r="EJ181" s="15"/>
      <c r="EK181" s="15"/>
      <c r="EL181" s="15"/>
      <c r="EM181" s="15"/>
      <c r="EN181" s="15"/>
      <c r="EO181" s="15"/>
      <c r="EP181" s="15"/>
      <c r="EQ181" s="15"/>
      <c r="ER181" s="15"/>
      <c r="ES181" s="15"/>
      <c r="ET181" s="15"/>
      <c r="EU181" s="15"/>
      <c r="EV181" s="15"/>
      <c r="EW181" s="15"/>
      <c r="EX181" s="15"/>
      <c r="EY181" s="15"/>
      <c r="EZ181" s="15"/>
      <c r="FA181" s="15"/>
      <c r="FB181" s="15"/>
      <c r="FC181" s="15"/>
      <c r="FD181" s="15"/>
      <c r="FE181" s="15"/>
      <c r="FF181" s="15"/>
      <c r="FG181" s="15"/>
      <c r="FH181" s="15"/>
      <c r="FI181" s="15"/>
      <c r="FJ181" s="15"/>
      <c r="FK181" s="15"/>
      <c r="FL181" s="15"/>
      <c r="FM181" s="15"/>
      <c r="FN181" s="15"/>
      <c r="FO181" s="15"/>
      <c r="FP181" s="15"/>
      <c r="FQ181" s="15"/>
      <c r="FR181" s="15"/>
      <c r="FS181" s="15"/>
      <c r="FT181" s="15"/>
      <c r="FU181" s="15"/>
      <c r="FV181" s="15"/>
      <c r="FW181" s="15"/>
      <c r="FX181" s="15"/>
      <c r="FY181" s="15"/>
      <c r="FZ181" s="15"/>
      <c r="GA181" s="15"/>
      <c r="GB181" s="15"/>
      <c r="GC181" s="15"/>
      <c r="GD181" s="15"/>
      <c r="GE181" s="15"/>
      <c r="GF181" s="15"/>
      <c r="GG181" s="15"/>
      <c r="GH181" s="15"/>
      <c r="GI181" s="15"/>
      <c r="GJ181" s="15"/>
      <c r="GK181" s="15"/>
      <c r="GL181" s="15"/>
      <c r="GM181" s="15"/>
      <c r="GN181" s="15"/>
      <c r="GO181" s="15"/>
      <c r="GP181" s="15"/>
      <c r="GQ181" s="15"/>
      <c r="GR181" s="15"/>
      <c r="GS181" s="15"/>
      <c r="GT181" s="15"/>
      <c r="GU181" s="15"/>
      <c r="GV181" s="15"/>
      <c r="GW181" s="15"/>
      <c r="GX181" s="15"/>
      <c r="GY181" s="15"/>
      <c r="GZ181" s="15"/>
      <c r="HA181" s="15"/>
      <c r="HB181" s="15"/>
      <c r="HC181" s="15"/>
      <c r="HD181" s="15"/>
      <c r="HE181" s="15"/>
      <c r="HF181" s="15"/>
      <c r="HG181" s="15"/>
      <c r="HH181" s="15"/>
      <c r="HI181" s="15"/>
      <c r="HJ181" s="15"/>
      <c r="HK181" s="15"/>
      <c r="HL181" s="15"/>
      <c r="HM181" s="15"/>
      <c r="HN181" s="15"/>
      <c r="HO181" s="15"/>
      <c r="HP181" s="15"/>
      <c r="HQ181" s="15"/>
      <c r="HR181" s="15"/>
      <c r="HS181" s="15"/>
      <c r="HT181" s="15"/>
      <c r="HU181" s="15"/>
      <c r="HV181" s="15"/>
      <c r="HW181" s="15"/>
      <c r="HX181" s="15"/>
      <c r="HY181" s="15"/>
    </row>
    <row r="182" spans="1:233">
      <c r="A182" s="15">
        <v>-3.3791030000000002</v>
      </c>
      <c r="B182" s="15">
        <v>-2.1614650000000002</v>
      </c>
      <c r="C182" s="15">
        <v>0.206982</v>
      </c>
      <c r="D182" s="15">
        <v>-2.1579969999999999</v>
      </c>
      <c r="E182" s="15">
        <v>1.9079200000000001</v>
      </c>
      <c r="F182" s="15">
        <v>2.8874309999999999</v>
      </c>
      <c r="G182" s="15">
        <v>-0.368647</v>
      </c>
      <c r="H182" s="15">
        <v>-0.81048200000000004</v>
      </c>
      <c r="I182" s="15">
        <v>-1.6056779999999999</v>
      </c>
      <c r="J182" s="15">
        <v>-1.133286</v>
      </c>
      <c r="K182" s="15">
        <v>-6.0206999999999997E-2</v>
      </c>
      <c r="L182" s="15">
        <v>-0.82540000000000002</v>
      </c>
      <c r="M182" s="15">
        <v>-3.6788530000000002</v>
      </c>
      <c r="N182" s="15">
        <v>-2.8775460000000002</v>
      </c>
      <c r="O182" s="15">
        <v>-1.2246600000000001</v>
      </c>
      <c r="P182" s="15">
        <v>-1.600179</v>
      </c>
      <c r="Q182" s="15">
        <v>-2.7109040000000002</v>
      </c>
      <c r="R182" s="15">
        <v>-4.4763859999999998</v>
      </c>
      <c r="S182" s="15">
        <v>-0.51096600000000003</v>
      </c>
      <c r="T182" s="15">
        <v>0.40353299999999998</v>
      </c>
      <c r="U182" s="15">
        <v>0.80976499999999996</v>
      </c>
      <c r="V182" s="15">
        <v>-2.1228850000000001</v>
      </c>
      <c r="W182" s="15">
        <v>0.269839</v>
      </c>
      <c r="X182" s="15">
        <v>-1.0600069999999999</v>
      </c>
      <c r="Y182" s="15">
        <v>-1.0344260000000001</v>
      </c>
      <c r="Z182" s="15">
        <v>0.46323500000000001</v>
      </c>
      <c r="AA182" s="15">
        <v>-1.558E-2</v>
      </c>
      <c r="AB182" s="15">
        <v>-2.9639150000000001</v>
      </c>
      <c r="AC182" s="15">
        <v>-6.5563180000000001</v>
      </c>
      <c r="AD182" s="15">
        <v>-4.6649830000000003</v>
      </c>
      <c r="AE182" s="15">
        <v>-3.102115</v>
      </c>
      <c r="AF182" s="15">
        <v>-4.1992310000000002</v>
      </c>
      <c r="AG182" s="15">
        <v>-2.722858</v>
      </c>
      <c r="AH182" s="15">
        <v>-5.7942270000000002</v>
      </c>
      <c r="AI182" s="15">
        <v>-1.882023</v>
      </c>
      <c r="AJ182" s="15">
        <v>-3.2165360000000001</v>
      </c>
      <c r="AK182" s="15">
        <v>-5.0309559999999998</v>
      </c>
      <c r="AL182" s="15">
        <v>-3.7845930000000001</v>
      </c>
      <c r="AM182" s="15">
        <v>-1.3776600000000001</v>
      </c>
      <c r="AN182" s="15">
        <v>-2.1514720000000001</v>
      </c>
      <c r="AO182" s="15">
        <v>-4.8507990000000003</v>
      </c>
      <c r="AP182" s="15">
        <v>-2.0210499999999998</v>
      </c>
      <c r="AQ182" s="15">
        <v>1.907116</v>
      </c>
      <c r="AR182" s="15">
        <v>0.26485399999999998</v>
      </c>
      <c r="AS182" s="15">
        <v>0.78602099999999997</v>
      </c>
      <c r="AT182" s="15">
        <v>3.3341530000000001</v>
      </c>
      <c r="AU182" s="15">
        <v>1.6233580000000001</v>
      </c>
      <c r="AV182" s="15">
        <v>2.5134750000000001</v>
      </c>
      <c r="AW182" s="15">
        <v>1.9610570000000001</v>
      </c>
      <c r="AX182" s="15">
        <v>-0.274592</v>
      </c>
      <c r="AY182" s="15">
        <v>-2.4745710000000001</v>
      </c>
      <c r="AZ182" s="15">
        <v>-4.0187049999999997</v>
      </c>
      <c r="BA182" s="15">
        <v>-2.7206290000000002</v>
      </c>
      <c r="BB182" s="15">
        <v>-2.0725989999999999</v>
      </c>
      <c r="BC182" s="15">
        <v>-3.4150999999999998</v>
      </c>
      <c r="BD182" s="15">
        <v>0.50477499999999997</v>
      </c>
      <c r="BE182" s="15">
        <v>-2.1248990000000001</v>
      </c>
      <c r="BF182" s="15">
        <v>0.88775300000000001</v>
      </c>
      <c r="BG182" s="15">
        <v>-0.58189000000000002</v>
      </c>
      <c r="BH182" s="15">
        <v>-0.92129499999999998</v>
      </c>
      <c r="BI182" s="15">
        <v>1.8536E-2</v>
      </c>
      <c r="BJ182" s="15">
        <v>0.37034</v>
      </c>
      <c r="BK182" s="15">
        <v>6.6489760000000002</v>
      </c>
      <c r="BL182" s="15">
        <v>4.0810769999999996</v>
      </c>
      <c r="BM182" s="15">
        <v>5.5480900000000002</v>
      </c>
      <c r="BN182" s="15">
        <v>9.2632569999999994</v>
      </c>
      <c r="BO182" s="15">
        <v>5.7379309999999997</v>
      </c>
      <c r="BP182" s="15">
        <v>2.89899</v>
      </c>
      <c r="BQ182" s="15">
        <v>2.89899</v>
      </c>
      <c r="BR182" s="15">
        <v>2.89899</v>
      </c>
      <c r="BS182" s="15">
        <v>2.89899</v>
      </c>
      <c r="BT182" s="15">
        <v>2.89899</v>
      </c>
      <c r="BU182" s="15">
        <v>2.89899</v>
      </c>
      <c r="BV182" s="15">
        <v>2.89899</v>
      </c>
      <c r="BW182" s="15">
        <v>2.89899</v>
      </c>
      <c r="BX182" s="15">
        <v>2.89899</v>
      </c>
      <c r="BY182" s="15">
        <v>2.89899</v>
      </c>
      <c r="BZ182" s="15">
        <v>2.89899</v>
      </c>
      <c r="CA182" s="15">
        <v>2.89899</v>
      </c>
      <c r="CB182" s="15">
        <v>2.89899</v>
      </c>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c r="DB182" s="15"/>
      <c r="DC182" s="15"/>
      <c r="DD182" s="15"/>
      <c r="DE182" s="15"/>
      <c r="DF182" s="15"/>
      <c r="DG182" s="15"/>
      <c r="DH182" s="15"/>
      <c r="DI182" s="15"/>
      <c r="DJ182" s="15"/>
      <c r="DK182" s="15"/>
      <c r="DL182" s="15"/>
      <c r="DM182" s="15"/>
      <c r="DN182" s="15"/>
      <c r="DO182" s="15"/>
      <c r="DP182" s="15"/>
      <c r="DQ182" s="15"/>
      <c r="DR182" s="15"/>
      <c r="DS182" s="15"/>
      <c r="DT182" s="15"/>
      <c r="DU182" s="15"/>
      <c r="DV182" s="15"/>
      <c r="DW182" s="15"/>
      <c r="DX182" s="15"/>
      <c r="DY182" s="15"/>
      <c r="DZ182" s="15"/>
      <c r="EA182" s="15"/>
      <c r="EB182" s="15"/>
      <c r="EC182" s="15"/>
      <c r="ED182" s="15"/>
      <c r="EE182" s="15"/>
      <c r="EF182" s="15"/>
      <c r="EG182" s="15"/>
      <c r="EH182" s="15"/>
      <c r="EI182" s="15"/>
      <c r="EJ182" s="15"/>
      <c r="EK182" s="15"/>
      <c r="EL182" s="15"/>
      <c r="EM182" s="15"/>
      <c r="EN182" s="15"/>
      <c r="EO182" s="15"/>
      <c r="EP182" s="15"/>
      <c r="EQ182" s="15"/>
      <c r="ER182" s="15"/>
      <c r="ES182" s="15"/>
      <c r="ET182" s="15"/>
      <c r="EU182" s="15"/>
      <c r="EV182" s="15"/>
      <c r="EW182" s="15"/>
      <c r="EX182" s="15"/>
      <c r="EY182" s="15"/>
      <c r="EZ182" s="15"/>
      <c r="FA182" s="15"/>
      <c r="FB182" s="15"/>
      <c r="FC182" s="15"/>
      <c r="FD182" s="15"/>
      <c r="FE182" s="15"/>
      <c r="FF182" s="15"/>
      <c r="FG182" s="15"/>
      <c r="FH182" s="15"/>
      <c r="FI182" s="15"/>
      <c r="FJ182" s="15"/>
      <c r="FK182" s="15"/>
      <c r="FL182" s="15"/>
      <c r="FM182" s="15"/>
      <c r="FN182" s="15"/>
      <c r="FO182" s="15"/>
      <c r="FP182" s="15"/>
      <c r="FQ182" s="15"/>
      <c r="FR182" s="15"/>
      <c r="FS182" s="15"/>
      <c r="FT182" s="15"/>
      <c r="FU182" s="15"/>
      <c r="FV182" s="15"/>
      <c r="FW182" s="15"/>
      <c r="FX182" s="15"/>
      <c r="FY182" s="15"/>
      <c r="FZ182" s="15"/>
      <c r="GA182" s="15"/>
      <c r="GB182" s="15"/>
      <c r="GC182" s="15"/>
      <c r="GD182" s="15"/>
      <c r="GE182" s="15"/>
      <c r="GF182" s="15"/>
      <c r="GG182" s="15"/>
      <c r="GH182" s="15"/>
      <c r="GI182" s="15"/>
      <c r="GJ182" s="15"/>
      <c r="GK182" s="15"/>
      <c r="GL182" s="15"/>
      <c r="GM182" s="15"/>
      <c r="GN182" s="15"/>
      <c r="GO182" s="15"/>
      <c r="GP182" s="15"/>
      <c r="GQ182" s="15"/>
      <c r="GR182" s="15"/>
      <c r="GS182" s="15"/>
      <c r="GT182" s="15"/>
      <c r="GU182" s="15"/>
      <c r="GV182" s="15"/>
      <c r="GW182" s="15"/>
      <c r="GX182" s="15"/>
      <c r="GY182" s="15"/>
      <c r="GZ182" s="15"/>
      <c r="HA182" s="15"/>
      <c r="HB182" s="15"/>
      <c r="HC182" s="15"/>
      <c r="HD182" s="15"/>
      <c r="HE182" s="15"/>
      <c r="HF182" s="15"/>
      <c r="HG182" s="15"/>
      <c r="HH182" s="15"/>
      <c r="HI182" s="15"/>
      <c r="HJ182" s="15"/>
      <c r="HK182" s="15"/>
      <c r="HL182" s="15"/>
      <c r="HM182" s="15"/>
      <c r="HN182" s="15"/>
      <c r="HO182" s="15"/>
      <c r="HP182" s="15"/>
      <c r="HQ182" s="15"/>
      <c r="HR182" s="15"/>
      <c r="HS182" s="15"/>
      <c r="HT182" s="15"/>
      <c r="HU182" s="15"/>
      <c r="HV182" s="15"/>
      <c r="HW182" s="15"/>
      <c r="HX182" s="15"/>
      <c r="HY182" s="15"/>
    </row>
    <row r="183" spans="1:233">
      <c r="A183" s="15">
        <v>-4.6864710000000001</v>
      </c>
      <c r="B183" s="15">
        <v>-5.5029830000000004</v>
      </c>
      <c r="C183" s="15">
        <v>-6.760116</v>
      </c>
      <c r="D183" s="15">
        <v>-7.0787950000000004</v>
      </c>
      <c r="E183" s="15">
        <v>-2.1744050000000001</v>
      </c>
      <c r="F183" s="15">
        <v>-2.6424889999999999</v>
      </c>
      <c r="G183" s="15">
        <v>0.303643</v>
      </c>
      <c r="H183" s="15">
        <v>4.9911349999999999</v>
      </c>
      <c r="I183" s="15">
        <v>2.1400199999999998</v>
      </c>
      <c r="J183" s="15">
        <v>5.2600170000000004</v>
      </c>
      <c r="K183" s="15">
        <v>3.0652110000000001</v>
      </c>
      <c r="L183" s="15">
        <v>-0.46727800000000003</v>
      </c>
      <c r="M183" s="15">
        <v>0.26928200000000002</v>
      </c>
      <c r="N183" s="15">
        <v>4.7174160000000001</v>
      </c>
      <c r="O183" s="15">
        <v>1.321199</v>
      </c>
      <c r="P183" s="15">
        <v>0.35253099999999998</v>
      </c>
      <c r="Q183" s="15">
        <v>0.60449600000000003</v>
      </c>
      <c r="R183" s="15">
        <v>-4.5144909999999996</v>
      </c>
      <c r="S183" s="15">
        <v>-1.156979</v>
      </c>
      <c r="T183" s="15">
        <v>-2.442393</v>
      </c>
      <c r="U183" s="15">
        <v>1.837016</v>
      </c>
      <c r="V183" s="15">
        <v>1.1460570000000001</v>
      </c>
      <c r="W183" s="15">
        <v>2.1433710000000001</v>
      </c>
      <c r="X183" s="15">
        <v>1.473419</v>
      </c>
      <c r="Y183" s="15">
        <v>-0.486591</v>
      </c>
      <c r="Z183" s="15">
        <v>-4.2130770000000002</v>
      </c>
      <c r="AA183" s="15">
        <v>-3.2589429999999999</v>
      </c>
      <c r="AB183" s="15">
        <v>-4.8948549999999997</v>
      </c>
      <c r="AC183" s="15">
        <v>-5.8147229999999999</v>
      </c>
      <c r="AD183" s="15">
        <v>-7.9054450000000003</v>
      </c>
      <c r="AE183" s="15">
        <v>-3.1906669999999999</v>
      </c>
      <c r="AF183" s="15">
        <v>-1.6380699999999999</v>
      </c>
      <c r="AG183" s="15">
        <v>-2.0987969999999998</v>
      </c>
      <c r="AH183" s="15">
        <v>-1.1620550000000001</v>
      </c>
      <c r="AI183" s="15">
        <v>1.901834</v>
      </c>
      <c r="AJ183" s="15">
        <v>1.4659249999999999</v>
      </c>
      <c r="AK183" s="15">
        <v>-2.3261090000000002</v>
      </c>
      <c r="AL183" s="15">
        <v>-0.57930300000000001</v>
      </c>
      <c r="AM183" s="15">
        <v>0.48002099999999998</v>
      </c>
      <c r="AN183" s="15">
        <v>5.5536250000000003</v>
      </c>
      <c r="AO183" s="15">
        <v>4.9749910000000002</v>
      </c>
      <c r="AP183" s="15">
        <v>5.9370839999999996</v>
      </c>
      <c r="AQ183" s="15">
        <v>5.63687</v>
      </c>
      <c r="AR183" s="15">
        <v>-7.3574000000000001E-2</v>
      </c>
      <c r="AS183" s="15">
        <v>1.8694269999999999</v>
      </c>
      <c r="AT183" s="15">
        <v>-1.249266</v>
      </c>
      <c r="AU183" s="15">
        <v>0.61787400000000003</v>
      </c>
      <c r="AV183" s="15">
        <v>1.9069419999999999</v>
      </c>
      <c r="AW183" s="15">
        <v>6.3525700000000001</v>
      </c>
      <c r="AX183" s="15">
        <v>5.6714450000000003</v>
      </c>
      <c r="AY183" s="15">
        <v>5.6550339999999997</v>
      </c>
      <c r="AZ183" s="15">
        <v>5.1586319999999999</v>
      </c>
      <c r="BA183" s="15">
        <v>6.8798139999999997</v>
      </c>
      <c r="BB183" s="15">
        <v>6.7985639999999998</v>
      </c>
      <c r="BC183" s="15">
        <v>10.292934000000001</v>
      </c>
      <c r="BD183" s="15">
        <v>9.9609480000000001</v>
      </c>
      <c r="BE183" s="15">
        <v>6.620876</v>
      </c>
      <c r="BF183" s="15">
        <v>7.8167910000000003</v>
      </c>
      <c r="BG183" s="15">
        <v>4.7712469999999998</v>
      </c>
      <c r="BH183" s="15">
        <v>4.9484209999999997</v>
      </c>
      <c r="BI183" s="15">
        <v>4.0957590000000001</v>
      </c>
      <c r="BJ183" s="15">
        <v>3.3156379999999999</v>
      </c>
      <c r="BK183" s="15">
        <v>4.0106400000000004</v>
      </c>
      <c r="BL183" s="15">
        <v>3.2866200000000001</v>
      </c>
      <c r="BM183" s="15">
        <v>1.4005920000000001</v>
      </c>
      <c r="BN183" s="15">
        <v>-0.68716500000000003</v>
      </c>
      <c r="BO183" s="15">
        <v>-1.468593</v>
      </c>
      <c r="BP183" s="15">
        <v>2.0670160000000002</v>
      </c>
      <c r="BQ183" s="15">
        <v>2.0670160000000002</v>
      </c>
      <c r="BR183" s="15">
        <v>2.0670160000000002</v>
      </c>
      <c r="BS183" s="15">
        <v>2.0670160000000002</v>
      </c>
      <c r="BT183" s="15">
        <v>2.0670160000000002</v>
      </c>
      <c r="BU183" s="15">
        <v>2.0670160000000002</v>
      </c>
      <c r="BV183" s="15">
        <v>2.0670160000000002</v>
      </c>
      <c r="BW183" s="15">
        <v>2.0670160000000002</v>
      </c>
      <c r="BX183" s="15">
        <v>2.0670160000000002</v>
      </c>
      <c r="BY183" s="15">
        <v>2.0670160000000002</v>
      </c>
      <c r="BZ183" s="15">
        <v>2.0670160000000002</v>
      </c>
      <c r="CA183" s="15">
        <v>2.0670160000000002</v>
      </c>
      <c r="CB183" s="15">
        <v>2.0670160000000002</v>
      </c>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c r="DB183" s="15"/>
      <c r="DC183" s="15"/>
      <c r="DD183" s="15"/>
      <c r="DE183" s="15"/>
      <c r="DF183" s="15"/>
      <c r="DG183" s="15"/>
      <c r="DH183" s="15"/>
      <c r="DI183" s="15"/>
      <c r="DJ183" s="15"/>
      <c r="DK183" s="15"/>
      <c r="DL183" s="15"/>
      <c r="DM183" s="15"/>
      <c r="DN183" s="15"/>
      <c r="DO183" s="15"/>
      <c r="DP183" s="15"/>
      <c r="DQ183" s="15"/>
      <c r="DR183" s="15"/>
      <c r="DS183" s="15"/>
      <c r="DT183" s="15"/>
      <c r="DU183" s="15"/>
      <c r="DV183" s="15"/>
      <c r="DW183" s="15"/>
      <c r="DX183" s="15"/>
      <c r="DY183" s="15"/>
      <c r="DZ183" s="15"/>
      <c r="EA183" s="15"/>
      <c r="EB183" s="15"/>
      <c r="EC183" s="15"/>
      <c r="ED183" s="15"/>
      <c r="EE183" s="15"/>
      <c r="EF183" s="15"/>
      <c r="EG183" s="15"/>
      <c r="EH183" s="15"/>
      <c r="EI183" s="15"/>
      <c r="EJ183" s="15"/>
      <c r="EK183" s="15"/>
      <c r="EL183" s="15"/>
      <c r="EM183" s="15"/>
      <c r="EN183" s="15"/>
      <c r="EO183" s="15"/>
      <c r="EP183" s="15"/>
      <c r="EQ183" s="15"/>
      <c r="ER183" s="15"/>
      <c r="ES183" s="15"/>
      <c r="ET183" s="15"/>
      <c r="EU183" s="15"/>
      <c r="EV183" s="15"/>
      <c r="EW183" s="15"/>
      <c r="EX183" s="15"/>
      <c r="EY183" s="15"/>
      <c r="EZ183" s="15"/>
      <c r="FA183" s="15"/>
      <c r="FB183" s="15"/>
      <c r="FC183" s="15"/>
      <c r="FD183" s="15"/>
      <c r="FE183" s="15"/>
      <c r="FF183" s="15"/>
      <c r="FG183" s="15"/>
      <c r="FH183" s="15"/>
      <c r="FI183" s="15"/>
      <c r="FJ183" s="15"/>
      <c r="FK183" s="15"/>
      <c r="FL183" s="15"/>
      <c r="FM183" s="15"/>
      <c r="FN183" s="15"/>
      <c r="FO183" s="15"/>
      <c r="FP183" s="15"/>
      <c r="FQ183" s="15"/>
      <c r="FR183" s="15"/>
      <c r="FS183" s="15"/>
      <c r="FT183" s="15"/>
      <c r="FU183" s="15"/>
      <c r="FV183" s="15"/>
      <c r="FW183" s="15"/>
      <c r="FX183" s="15"/>
      <c r="FY183" s="15"/>
      <c r="FZ183" s="15"/>
      <c r="GA183" s="15"/>
      <c r="GB183" s="15"/>
      <c r="GC183" s="15"/>
      <c r="GD183" s="15"/>
      <c r="GE183" s="15"/>
      <c r="GF183" s="15"/>
      <c r="GG183" s="15"/>
      <c r="GH183" s="15"/>
      <c r="GI183" s="15"/>
      <c r="GJ183" s="15"/>
      <c r="GK183" s="15"/>
      <c r="GL183" s="15"/>
      <c r="GM183" s="15"/>
      <c r="GN183" s="15"/>
      <c r="GO183" s="15"/>
      <c r="GP183" s="15"/>
      <c r="GQ183" s="15"/>
      <c r="GR183" s="15"/>
      <c r="GS183" s="15"/>
      <c r="GT183" s="15"/>
      <c r="GU183" s="15"/>
      <c r="GV183" s="15"/>
      <c r="GW183" s="15"/>
      <c r="GX183" s="15"/>
      <c r="GY183" s="15"/>
      <c r="GZ183" s="15"/>
      <c r="HA183" s="15"/>
      <c r="HB183" s="15"/>
      <c r="HC183" s="15"/>
      <c r="HD183" s="15"/>
      <c r="HE183" s="15"/>
      <c r="HF183" s="15"/>
      <c r="HG183" s="15"/>
      <c r="HH183" s="15"/>
      <c r="HI183" s="15"/>
      <c r="HJ183" s="15"/>
      <c r="HK183" s="15"/>
      <c r="HL183" s="15"/>
      <c r="HM183" s="15"/>
      <c r="HN183" s="15"/>
      <c r="HO183" s="15"/>
      <c r="HP183" s="15"/>
      <c r="HQ183" s="15"/>
      <c r="HR183" s="15"/>
      <c r="HS183" s="15"/>
      <c r="HT183" s="15"/>
      <c r="HU183" s="15"/>
      <c r="HV183" s="15"/>
      <c r="HW183" s="15"/>
      <c r="HX183" s="15"/>
      <c r="HY183" s="15"/>
    </row>
    <row r="184" spans="1:233">
      <c r="A184" s="15">
        <v>-1.9942569999999999</v>
      </c>
      <c r="B184" s="15">
        <v>-1.1706449999999999</v>
      </c>
      <c r="C184" s="15">
        <v>-2.7572709999999998</v>
      </c>
      <c r="D184" s="15">
        <v>-1.3332219999999999</v>
      </c>
      <c r="E184" s="15">
        <v>3.0376059999999998</v>
      </c>
      <c r="F184" s="15">
        <v>2.625956</v>
      </c>
      <c r="G184" s="15">
        <v>3.1188500000000001</v>
      </c>
      <c r="H184" s="15">
        <v>5.0271169999999996</v>
      </c>
      <c r="I184" s="15">
        <v>3.282737</v>
      </c>
      <c r="J184" s="15">
        <v>4.2512840000000001</v>
      </c>
      <c r="K184" s="15">
        <v>1.9790460000000001</v>
      </c>
      <c r="L184" s="15">
        <v>0.83636100000000002</v>
      </c>
      <c r="M184" s="15">
        <v>-2.8652769999999999</v>
      </c>
      <c r="N184" s="15">
        <v>1.3622E-2</v>
      </c>
      <c r="O184" s="15">
        <v>1.7331289999999999</v>
      </c>
      <c r="P184" s="15">
        <v>-0.43296299999999999</v>
      </c>
      <c r="Q184" s="15">
        <v>-0.50315900000000002</v>
      </c>
      <c r="R184" s="15">
        <v>0.74702400000000002</v>
      </c>
      <c r="S184" s="15">
        <v>0.87373000000000001</v>
      </c>
      <c r="T184" s="15">
        <v>-2.0604000000000001E-2</v>
      </c>
      <c r="U184" s="15">
        <v>-5.3022939999999998</v>
      </c>
      <c r="V184" s="15">
        <v>-1.8225229999999999</v>
      </c>
      <c r="W184" s="15">
        <v>1.196677</v>
      </c>
      <c r="X184" s="15">
        <v>4.2655070000000004</v>
      </c>
      <c r="Y184" s="15">
        <v>3.6825800000000002</v>
      </c>
      <c r="Z184" s="15">
        <v>4.2677560000000003</v>
      </c>
      <c r="AA184" s="15">
        <v>6.6634320000000002</v>
      </c>
      <c r="AB184" s="15">
        <v>4.7808609999999998</v>
      </c>
      <c r="AC184" s="15">
        <v>3.1733169999999999</v>
      </c>
      <c r="AD184" s="15">
        <v>4.6293579999999999</v>
      </c>
      <c r="AE184" s="15">
        <v>4.5467529999999998</v>
      </c>
      <c r="AF184" s="15">
        <v>2.262537</v>
      </c>
      <c r="AG184" s="15">
        <v>1.169867</v>
      </c>
      <c r="AH184" s="15">
        <v>1.966154</v>
      </c>
      <c r="AI184" s="15">
        <v>3.3345479999999998</v>
      </c>
      <c r="AJ184" s="15">
        <v>6.6634279999999997</v>
      </c>
      <c r="AK184" s="15">
        <v>3.711481</v>
      </c>
      <c r="AL184" s="15">
        <v>3.469436</v>
      </c>
      <c r="AM184" s="15">
        <v>4.6233050000000002</v>
      </c>
      <c r="AN184" s="15">
        <v>3.613874</v>
      </c>
      <c r="AO184" s="15">
        <v>0.59681300000000004</v>
      </c>
      <c r="AP184" s="15">
        <v>-1.345885</v>
      </c>
      <c r="AQ184" s="15">
        <v>-1.093701</v>
      </c>
      <c r="AR184" s="15">
        <v>-1.525128</v>
      </c>
      <c r="AS184" s="15">
        <v>-2.1857000000000002</v>
      </c>
      <c r="AT184" s="15">
        <v>-4.6935799999999999</v>
      </c>
      <c r="AU184" s="15">
        <v>-2.4430529999999999</v>
      </c>
      <c r="AV184" s="15">
        <v>-3.8252429999999999</v>
      </c>
      <c r="AW184" s="15">
        <v>-4.4432790000000004</v>
      </c>
      <c r="AX184" s="15">
        <v>-2.5170910000000002</v>
      </c>
      <c r="AY184" s="15">
        <v>-3.5827260000000001</v>
      </c>
      <c r="AZ184" s="15">
        <v>-5.3911619999999996</v>
      </c>
      <c r="BA184" s="15">
        <v>-4.2892549999999998</v>
      </c>
      <c r="BB184" s="15">
        <v>-0.57536799999999999</v>
      </c>
      <c r="BC184" s="15">
        <v>-1.6933180000000001</v>
      </c>
      <c r="BD184" s="15">
        <v>-5.8111610000000002</v>
      </c>
      <c r="BE184" s="15">
        <v>-4.3792359999999997</v>
      </c>
      <c r="BF184" s="15">
        <v>-2.754305</v>
      </c>
      <c r="BG184" s="15">
        <v>0.56587100000000001</v>
      </c>
      <c r="BH184" s="15">
        <v>5.0996069999999998</v>
      </c>
      <c r="BI184" s="15">
        <v>2.016534</v>
      </c>
      <c r="BJ184" s="15">
        <v>4.428731</v>
      </c>
      <c r="BK184" s="15">
        <v>3.3590610000000001</v>
      </c>
      <c r="BL184" s="15">
        <v>9.5649259999999998</v>
      </c>
      <c r="BM184" s="15">
        <v>9.1440479999999997</v>
      </c>
      <c r="BN184" s="15">
        <v>9.8225219999999993</v>
      </c>
      <c r="BO184" s="15">
        <v>11.261927</v>
      </c>
      <c r="BP184" s="15">
        <v>7.419829</v>
      </c>
      <c r="BQ184" s="15">
        <v>7.419829</v>
      </c>
      <c r="BR184" s="15">
        <v>7.419829</v>
      </c>
      <c r="BS184" s="15">
        <v>7.419829</v>
      </c>
      <c r="BT184" s="15">
        <v>7.419829</v>
      </c>
      <c r="BU184" s="15">
        <v>7.419829</v>
      </c>
      <c r="BV184" s="15">
        <v>7.419829</v>
      </c>
      <c r="BW184" s="15">
        <v>7.419829</v>
      </c>
      <c r="BX184" s="15">
        <v>7.419829</v>
      </c>
      <c r="BY184" s="15">
        <v>7.419829</v>
      </c>
      <c r="BZ184" s="15">
        <v>7.419829</v>
      </c>
      <c r="CA184" s="15">
        <v>7.419829</v>
      </c>
      <c r="CB184" s="15">
        <v>7.419829</v>
      </c>
      <c r="CC184" s="15"/>
      <c r="CD184" s="15"/>
      <c r="CE184" s="15"/>
      <c r="CF184" s="15"/>
      <c r="CG184" s="15"/>
      <c r="CH184" s="15"/>
      <c r="CI184" s="15"/>
      <c r="CJ184" s="15"/>
      <c r="CK184" s="15"/>
      <c r="CL184" s="15"/>
      <c r="CM184" s="15"/>
      <c r="CN184" s="15"/>
      <c r="CO184" s="15"/>
      <c r="CP184" s="15"/>
      <c r="CQ184" s="15"/>
      <c r="CR184" s="15"/>
      <c r="CS184" s="15"/>
      <c r="CT184" s="15"/>
      <c r="CU184" s="15"/>
      <c r="CV184" s="15"/>
      <c r="CW184" s="15"/>
      <c r="CX184" s="15"/>
      <c r="CY184" s="15"/>
      <c r="CZ184" s="15"/>
      <c r="DA184" s="15"/>
      <c r="DB184" s="15"/>
      <c r="DC184" s="15"/>
      <c r="DD184" s="15"/>
      <c r="DE184" s="15"/>
      <c r="DF184" s="15"/>
      <c r="DG184" s="15"/>
      <c r="DH184" s="15"/>
      <c r="DI184" s="15"/>
      <c r="DJ184" s="15"/>
      <c r="DK184" s="15"/>
      <c r="DL184" s="15"/>
      <c r="DM184" s="15"/>
      <c r="DN184" s="15"/>
      <c r="DO184" s="15"/>
      <c r="DP184" s="15"/>
      <c r="DQ184" s="15"/>
      <c r="DR184" s="15"/>
      <c r="DS184" s="15"/>
      <c r="DT184" s="15"/>
      <c r="DU184" s="15"/>
      <c r="DV184" s="15"/>
      <c r="DW184" s="15"/>
      <c r="DX184" s="15"/>
      <c r="DY184" s="15"/>
      <c r="DZ184" s="15"/>
      <c r="EA184" s="15"/>
      <c r="EB184" s="15"/>
      <c r="EC184" s="15"/>
      <c r="ED184" s="15"/>
      <c r="EE184" s="15"/>
      <c r="EF184" s="15"/>
      <c r="EG184" s="15"/>
      <c r="EH184" s="15"/>
      <c r="EI184" s="15"/>
      <c r="EJ184" s="15"/>
      <c r="EK184" s="15"/>
      <c r="EL184" s="15"/>
      <c r="EM184" s="15"/>
      <c r="EN184" s="15"/>
      <c r="EO184" s="15"/>
      <c r="EP184" s="15"/>
      <c r="EQ184" s="15"/>
      <c r="ER184" s="15"/>
      <c r="ES184" s="15"/>
      <c r="ET184" s="15"/>
      <c r="EU184" s="15"/>
      <c r="EV184" s="15"/>
      <c r="EW184" s="15"/>
      <c r="EX184" s="15"/>
      <c r="EY184" s="15"/>
      <c r="EZ184" s="15"/>
      <c r="FA184" s="15"/>
      <c r="FB184" s="15"/>
      <c r="FC184" s="15"/>
      <c r="FD184" s="15"/>
      <c r="FE184" s="15"/>
      <c r="FF184" s="15"/>
      <c r="FG184" s="15"/>
      <c r="FH184" s="15"/>
      <c r="FI184" s="15"/>
      <c r="FJ184" s="15"/>
      <c r="FK184" s="15"/>
      <c r="FL184" s="15"/>
      <c r="FM184" s="15"/>
      <c r="FN184" s="15"/>
      <c r="FO184" s="15"/>
      <c r="FP184" s="15"/>
      <c r="FQ184" s="15"/>
      <c r="FR184" s="15"/>
      <c r="FS184" s="15"/>
      <c r="FT184" s="15"/>
      <c r="FU184" s="15"/>
      <c r="FV184" s="15"/>
      <c r="FW184" s="15"/>
      <c r="FX184" s="15"/>
      <c r="FY184" s="15"/>
      <c r="FZ184" s="15"/>
      <c r="GA184" s="15"/>
      <c r="GB184" s="15"/>
      <c r="GC184" s="15"/>
      <c r="GD184" s="15"/>
      <c r="GE184" s="15"/>
      <c r="GF184" s="15"/>
      <c r="GG184" s="15"/>
      <c r="GH184" s="15"/>
      <c r="GI184" s="15"/>
      <c r="GJ184" s="15"/>
      <c r="GK184" s="15"/>
      <c r="GL184" s="15"/>
      <c r="GM184" s="15"/>
      <c r="GN184" s="15"/>
      <c r="GO184" s="15"/>
      <c r="GP184" s="15"/>
      <c r="GQ184" s="15"/>
      <c r="GR184" s="15"/>
      <c r="GS184" s="15"/>
      <c r="GT184" s="15"/>
      <c r="GU184" s="15"/>
      <c r="GV184" s="15"/>
      <c r="GW184" s="15"/>
      <c r="GX184" s="15"/>
      <c r="GY184" s="15"/>
      <c r="GZ184" s="15"/>
      <c r="HA184" s="15"/>
      <c r="HB184" s="15"/>
      <c r="HC184" s="15"/>
      <c r="HD184" s="15"/>
      <c r="HE184" s="15"/>
      <c r="HF184" s="15"/>
      <c r="HG184" s="15"/>
      <c r="HH184" s="15"/>
      <c r="HI184" s="15"/>
      <c r="HJ184" s="15"/>
      <c r="HK184" s="15"/>
      <c r="HL184" s="15"/>
      <c r="HM184" s="15"/>
      <c r="HN184" s="15"/>
      <c r="HO184" s="15"/>
      <c r="HP184" s="15"/>
      <c r="HQ184" s="15"/>
      <c r="HR184" s="15"/>
      <c r="HS184" s="15"/>
      <c r="HT184" s="15"/>
      <c r="HU184" s="15"/>
      <c r="HV184" s="15"/>
      <c r="HW184" s="15"/>
      <c r="HX184" s="15"/>
      <c r="HY184" s="15"/>
    </row>
    <row r="185" spans="1:233">
      <c r="A185" s="15">
        <v>-1.383464</v>
      </c>
      <c r="B185" s="15">
        <v>-2.8128220000000002</v>
      </c>
      <c r="C185" s="15">
        <v>-3.1216970000000002</v>
      </c>
      <c r="D185" s="15">
        <v>0.240756</v>
      </c>
      <c r="E185" s="15">
        <v>8.1380999999999995E-2</v>
      </c>
      <c r="F185" s="15">
        <v>1.048446</v>
      </c>
      <c r="G185" s="15">
        <v>-2.7409490000000001</v>
      </c>
      <c r="H185" s="15">
        <v>-0.63013600000000003</v>
      </c>
      <c r="I185" s="15">
        <v>-3.1543429999999999</v>
      </c>
      <c r="J185" s="15">
        <v>-4.4564009999999996</v>
      </c>
      <c r="K185" s="15">
        <v>-4.006513</v>
      </c>
      <c r="L185" s="15">
        <v>-4.3727640000000001</v>
      </c>
      <c r="M185" s="15">
        <v>-6.6072879999999996</v>
      </c>
      <c r="N185" s="15">
        <v>-8.5322899999999997</v>
      </c>
      <c r="O185" s="15">
        <v>-7.0717930000000004</v>
      </c>
      <c r="P185" s="15">
        <v>-5.3224729999999996</v>
      </c>
      <c r="Q185" s="15">
        <v>-2.5241150000000001</v>
      </c>
      <c r="R185" s="15">
        <v>0.48772500000000002</v>
      </c>
      <c r="S185" s="15">
        <v>1.868255</v>
      </c>
      <c r="T185" s="15">
        <v>-0.19225500000000001</v>
      </c>
      <c r="U185" s="15">
        <v>-1.0616399999999999</v>
      </c>
      <c r="V185" s="15">
        <v>-2.0998619999999999</v>
      </c>
      <c r="W185" s="15">
        <v>-2.974459</v>
      </c>
      <c r="X185" s="15">
        <v>-4.1110639999999998</v>
      </c>
      <c r="Y185" s="15">
        <v>-7.0739869999999998</v>
      </c>
      <c r="Z185" s="15">
        <v>-8.3043359999999993</v>
      </c>
      <c r="AA185" s="15">
        <v>-7.3189700000000002</v>
      </c>
      <c r="AB185" s="15">
        <v>-5.0949210000000003</v>
      </c>
      <c r="AC185" s="15">
        <v>-5.863111</v>
      </c>
      <c r="AD185" s="15">
        <v>-6.4164389999999996</v>
      </c>
      <c r="AE185" s="15">
        <v>-4.7235129999999996</v>
      </c>
      <c r="AF185" s="15">
        <v>-4.6401469999999998</v>
      </c>
      <c r="AG185" s="15">
        <v>-3.537598</v>
      </c>
      <c r="AH185" s="15">
        <v>-4.7374239999999999</v>
      </c>
      <c r="AI185" s="15">
        <v>6.7262000000000002E-2</v>
      </c>
      <c r="AJ185" s="15">
        <v>-3.7324000000000003E-2</v>
      </c>
      <c r="AK185" s="15">
        <v>-0.83795200000000003</v>
      </c>
      <c r="AL185" s="15">
        <v>0.81266700000000003</v>
      </c>
      <c r="AM185" s="15">
        <v>2.6758980000000001</v>
      </c>
      <c r="AN185" s="15">
        <v>1.323029</v>
      </c>
      <c r="AO185" s="15">
        <v>-1.8655600000000001</v>
      </c>
      <c r="AP185" s="15">
        <v>-2.6175850000000001</v>
      </c>
      <c r="AQ185" s="15">
        <v>0.56794900000000004</v>
      </c>
      <c r="AR185" s="15">
        <v>-2.2583769999999999</v>
      </c>
      <c r="AS185" s="15">
        <v>1.686202</v>
      </c>
      <c r="AT185" s="15">
        <v>-1.0911470000000001</v>
      </c>
      <c r="AU185" s="15">
        <v>0.64556000000000002</v>
      </c>
      <c r="AV185" s="15">
        <v>2.254648</v>
      </c>
      <c r="AW185" s="15">
        <v>6.3979980000000003</v>
      </c>
      <c r="AX185" s="15">
        <v>7.2046109999999999</v>
      </c>
      <c r="AY185" s="15">
        <v>1.292761</v>
      </c>
      <c r="AZ185" s="15">
        <v>-0.58455400000000002</v>
      </c>
      <c r="BA185" s="15">
        <v>-1.127033</v>
      </c>
      <c r="BB185" s="15">
        <v>-1.3290200000000001</v>
      </c>
      <c r="BC185" s="15">
        <v>-5.565925</v>
      </c>
      <c r="BD185" s="15">
        <v>-4.9571459999999998</v>
      </c>
      <c r="BE185" s="15">
        <v>-8.3271429999999995</v>
      </c>
      <c r="BF185" s="15">
        <v>-4.5957049999999997</v>
      </c>
      <c r="BG185" s="15">
        <v>-2.3030279999999999</v>
      </c>
      <c r="BH185" s="15">
        <v>-2.666512</v>
      </c>
      <c r="BI185" s="15">
        <v>-0.20363500000000001</v>
      </c>
      <c r="BJ185" s="15">
        <v>-1.3048979999999999</v>
      </c>
      <c r="BK185" s="15">
        <v>-2.6807080000000001</v>
      </c>
      <c r="BL185" s="15">
        <v>1.1046689999999999</v>
      </c>
      <c r="BM185" s="15">
        <v>-0.50000199999999995</v>
      </c>
      <c r="BN185" s="15">
        <v>1.042573</v>
      </c>
      <c r="BO185" s="15">
        <v>-2.6020859999999999</v>
      </c>
      <c r="BP185" s="15">
        <v>-1.77237</v>
      </c>
      <c r="BQ185" s="15">
        <v>-1.77237</v>
      </c>
      <c r="BR185" s="15">
        <v>-1.77237</v>
      </c>
      <c r="BS185" s="15">
        <v>-1.77237</v>
      </c>
      <c r="BT185" s="15">
        <v>-1.77237</v>
      </c>
      <c r="BU185" s="15">
        <v>-1.77237</v>
      </c>
      <c r="BV185" s="15">
        <v>-1.77237</v>
      </c>
      <c r="BW185" s="15">
        <v>-1.77237</v>
      </c>
      <c r="BX185" s="15">
        <v>-1.77237</v>
      </c>
      <c r="BY185" s="15">
        <v>-1.77237</v>
      </c>
      <c r="BZ185" s="15">
        <v>-1.77237</v>
      </c>
      <c r="CA185" s="15">
        <v>-1.77237</v>
      </c>
      <c r="CB185" s="15">
        <v>-1.77237</v>
      </c>
      <c r="CC185" s="15"/>
      <c r="CD185" s="15"/>
      <c r="CE185" s="15"/>
      <c r="CF185" s="15"/>
      <c r="CG185" s="15"/>
      <c r="CH185" s="15"/>
      <c r="CI185" s="15"/>
      <c r="CJ185" s="15"/>
      <c r="CK185" s="15"/>
      <c r="CL185" s="15"/>
      <c r="CM185" s="15"/>
      <c r="CN185" s="15"/>
      <c r="CO185" s="15"/>
      <c r="CP185" s="15"/>
      <c r="CQ185" s="15"/>
      <c r="CR185" s="15"/>
      <c r="CS185" s="15"/>
      <c r="CT185" s="15"/>
      <c r="CU185" s="15"/>
      <c r="CV185" s="15"/>
      <c r="CW185" s="15"/>
      <c r="CX185" s="15"/>
      <c r="CY185" s="15"/>
      <c r="CZ185" s="15"/>
      <c r="DA185" s="15"/>
      <c r="DB185" s="15"/>
      <c r="DC185" s="15"/>
      <c r="DD185" s="15"/>
      <c r="DE185" s="15"/>
      <c r="DF185" s="15"/>
      <c r="DG185" s="15"/>
      <c r="DH185" s="15"/>
      <c r="DI185" s="15"/>
      <c r="DJ185" s="15"/>
      <c r="DK185" s="15"/>
      <c r="DL185" s="15"/>
      <c r="DM185" s="15"/>
      <c r="DN185" s="15"/>
      <c r="DO185" s="15"/>
      <c r="DP185" s="15"/>
      <c r="DQ185" s="15"/>
      <c r="DR185" s="15"/>
      <c r="DS185" s="15"/>
      <c r="DT185" s="15"/>
      <c r="DU185" s="15"/>
      <c r="DV185" s="15"/>
      <c r="DW185" s="15"/>
      <c r="DX185" s="15"/>
      <c r="DY185" s="15"/>
      <c r="DZ185" s="15"/>
      <c r="EA185" s="15"/>
      <c r="EB185" s="15"/>
      <c r="EC185" s="15"/>
      <c r="ED185" s="15"/>
      <c r="EE185" s="15"/>
      <c r="EF185" s="15"/>
      <c r="EG185" s="15"/>
      <c r="EH185" s="15"/>
      <c r="EI185" s="15"/>
      <c r="EJ185" s="15"/>
      <c r="EK185" s="15"/>
      <c r="EL185" s="15"/>
      <c r="EM185" s="15"/>
      <c r="EN185" s="15"/>
      <c r="EO185" s="15"/>
      <c r="EP185" s="15"/>
      <c r="EQ185" s="15"/>
      <c r="ER185" s="15"/>
      <c r="ES185" s="15"/>
      <c r="ET185" s="15"/>
      <c r="EU185" s="15"/>
      <c r="EV185" s="15"/>
      <c r="EW185" s="15"/>
      <c r="EX185" s="15"/>
      <c r="EY185" s="15"/>
      <c r="EZ185" s="15"/>
      <c r="FA185" s="15"/>
      <c r="FB185" s="15"/>
      <c r="FC185" s="15"/>
      <c r="FD185" s="15"/>
      <c r="FE185" s="15"/>
      <c r="FF185" s="15"/>
      <c r="FG185" s="15"/>
      <c r="FH185" s="15"/>
      <c r="FI185" s="15"/>
      <c r="FJ185" s="15"/>
      <c r="FK185" s="15"/>
      <c r="FL185" s="15"/>
      <c r="FM185" s="15"/>
      <c r="FN185" s="15"/>
      <c r="FO185" s="15"/>
      <c r="FP185" s="15"/>
      <c r="FQ185" s="15"/>
      <c r="FR185" s="15"/>
      <c r="FS185" s="15"/>
      <c r="FT185" s="15"/>
      <c r="FU185" s="15"/>
      <c r="FV185" s="15"/>
      <c r="FW185" s="15"/>
      <c r="FX185" s="15"/>
      <c r="FY185" s="15"/>
      <c r="FZ185" s="15"/>
      <c r="GA185" s="15"/>
      <c r="GB185" s="15"/>
      <c r="GC185" s="15"/>
      <c r="GD185" s="15"/>
      <c r="GE185" s="15"/>
      <c r="GF185" s="15"/>
      <c r="GG185" s="15"/>
      <c r="GH185" s="15"/>
      <c r="GI185" s="15"/>
      <c r="GJ185" s="15"/>
      <c r="GK185" s="15"/>
      <c r="GL185" s="15"/>
      <c r="GM185" s="15"/>
      <c r="GN185" s="15"/>
      <c r="GO185" s="15"/>
      <c r="GP185" s="15"/>
      <c r="GQ185" s="15"/>
      <c r="GR185" s="15"/>
      <c r="GS185" s="15"/>
      <c r="GT185" s="15"/>
      <c r="GU185" s="15"/>
      <c r="GV185" s="15"/>
      <c r="GW185" s="15"/>
      <c r="GX185" s="15"/>
      <c r="GY185" s="15"/>
      <c r="GZ185" s="15"/>
      <c r="HA185" s="15"/>
      <c r="HB185" s="15"/>
      <c r="HC185" s="15"/>
      <c r="HD185" s="15"/>
      <c r="HE185" s="15"/>
      <c r="HF185" s="15"/>
      <c r="HG185" s="15"/>
      <c r="HH185" s="15"/>
      <c r="HI185" s="15"/>
      <c r="HJ185" s="15"/>
      <c r="HK185" s="15"/>
      <c r="HL185" s="15"/>
      <c r="HM185" s="15"/>
      <c r="HN185" s="15"/>
      <c r="HO185" s="15"/>
      <c r="HP185" s="15"/>
      <c r="HQ185" s="15"/>
      <c r="HR185" s="15"/>
      <c r="HS185" s="15"/>
      <c r="HT185" s="15"/>
      <c r="HU185" s="15"/>
      <c r="HV185" s="15"/>
      <c r="HW185" s="15"/>
      <c r="HX185" s="15"/>
      <c r="HY185" s="15"/>
    </row>
    <row r="186" spans="1:233">
      <c r="A186" s="15">
        <v>-4.1220119999999998</v>
      </c>
      <c r="B186" s="15">
        <v>-4.756589</v>
      </c>
      <c r="C186" s="15">
        <v>-1.9022399999999999</v>
      </c>
      <c r="D186" s="15">
        <v>1.8062260000000001</v>
      </c>
      <c r="E186" s="15">
        <v>-1.451559</v>
      </c>
      <c r="F186" s="15">
        <v>-2.5737320000000001</v>
      </c>
      <c r="G186" s="15">
        <v>0.56066899999999997</v>
      </c>
      <c r="H186" s="15">
        <v>4.0524139999999997</v>
      </c>
      <c r="I186" s="15">
        <v>3.8493210000000002</v>
      </c>
      <c r="J186" s="15">
        <v>7.0587840000000002</v>
      </c>
      <c r="K186" s="15">
        <v>5.3455640000000004</v>
      </c>
      <c r="L186" s="15">
        <v>4.6451750000000001</v>
      </c>
      <c r="M186" s="15">
        <v>7.1885830000000004</v>
      </c>
      <c r="N186" s="15">
        <v>4.5422469999999997</v>
      </c>
      <c r="O186" s="15">
        <v>3.4319199999999999</v>
      </c>
      <c r="P186" s="15">
        <v>-2.4319E-2</v>
      </c>
      <c r="Q186" s="15">
        <v>-2.3474870000000001</v>
      </c>
      <c r="R186" s="15">
        <v>-0.78804799999999997</v>
      </c>
      <c r="S186" s="15">
        <v>1.0677909999999999</v>
      </c>
      <c r="T186" s="15">
        <v>1.7667280000000001</v>
      </c>
      <c r="U186" s="15">
        <v>5.8413849999999998</v>
      </c>
      <c r="V186" s="15">
        <v>3.2558449999999999</v>
      </c>
      <c r="W186" s="15">
        <v>6.4484050000000002</v>
      </c>
      <c r="X186" s="15">
        <v>3.0795129999999999</v>
      </c>
      <c r="Y186" s="15">
        <v>3.1537850000000001</v>
      </c>
      <c r="Z186" s="15">
        <v>2.7938640000000001</v>
      </c>
      <c r="AA186" s="15">
        <v>2.85581</v>
      </c>
      <c r="AB186" s="15">
        <v>0.43322899999999998</v>
      </c>
      <c r="AC186" s="15">
        <v>1.9316960000000001</v>
      </c>
      <c r="AD186" s="15">
        <v>1.3878630000000001</v>
      </c>
      <c r="AE186" s="15">
        <v>2.4996390000000002</v>
      </c>
      <c r="AF186" s="15">
        <v>-0.52079799999999998</v>
      </c>
      <c r="AG186" s="15">
        <v>-2.994024</v>
      </c>
      <c r="AH186" s="15">
        <v>-1.44045</v>
      </c>
      <c r="AI186" s="15">
        <v>-0.25892700000000002</v>
      </c>
      <c r="AJ186" s="15">
        <v>0.22209499999999999</v>
      </c>
      <c r="AK186" s="15">
        <v>3.1817030000000002</v>
      </c>
      <c r="AL186" s="15">
        <v>3.5546280000000001</v>
      </c>
      <c r="AM186" s="15">
        <v>1.0495920000000001</v>
      </c>
      <c r="AN186" s="15">
        <v>1.1767780000000001</v>
      </c>
      <c r="AO186" s="15">
        <v>-4.3745729999999998</v>
      </c>
      <c r="AP186" s="15">
        <v>-1.47523</v>
      </c>
      <c r="AQ186" s="15">
        <v>-1.0041059999999999</v>
      </c>
      <c r="AR186" s="15">
        <v>2.440213</v>
      </c>
      <c r="AS186" s="15">
        <v>7.5569999999999998E-2</v>
      </c>
      <c r="AT186" s="15">
        <v>3.8499469999999998</v>
      </c>
      <c r="AU186" s="15">
        <v>2.3786779999999998</v>
      </c>
      <c r="AV186" s="15">
        <v>1.5304500000000001</v>
      </c>
      <c r="AW186" s="15">
        <v>3.9451969999999998</v>
      </c>
      <c r="AX186" s="15">
        <v>0.42182700000000001</v>
      </c>
      <c r="AY186" s="15">
        <v>0.31045699999999998</v>
      </c>
      <c r="AZ186" s="15">
        <v>-4.6385680000000002</v>
      </c>
      <c r="BA186" s="15">
        <v>-6.6325200000000004</v>
      </c>
      <c r="BB186" s="15">
        <v>-5.9755149999999997</v>
      </c>
      <c r="BC186" s="15">
        <v>-2.1855980000000002</v>
      </c>
      <c r="BD186" s="15">
        <v>-5.6575949999999997</v>
      </c>
      <c r="BE186" s="15">
        <v>-3.998926</v>
      </c>
      <c r="BF186" s="15">
        <v>-3.9595889999999998</v>
      </c>
      <c r="BG186" s="15">
        <v>-4.9321729999999997</v>
      </c>
      <c r="BH186" s="15">
        <v>-3.0533440000000001</v>
      </c>
      <c r="BI186" s="15">
        <v>-6.1079569999999999</v>
      </c>
      <c r="BJ186" s="15">
        <v>-5.7939059999999998</v>
      </c>
      <c r="BK186" s="15">
        <v>-2.7458999999999998</v>
      </c>
      <c r="BL186" s="15">
        <v>1.292308</v>
      </c>
      <c r="BM186" s="15">
        <v>2.80687</v>
      </c>
      <c r="BN186" s="15">
        <v>0.48641099999999998</v>
      </c>
      <c r="BO186" s="15">
        <v>5.028149</v>
      </c>
      <c r="BP186" s="15">
        <v>1.4298999999999999</v>
      </c>
      <c r="BQ186" s="15">
        <v>1.4298999999999999</v>
      </c>
      <c r="BR186" s="15">
        <v>1.4298999999999999</v>
      </c>
      <c r="BS186" s="15">
        <v>1.4298999999999999</v>
      </c>
      <c r="BT186" s="15">
        <v>1.4298999999999999</v>
      </c>
      <c r="BU186" s="15">
        <v>1.4298999999999999</v>
      </c>
      <c r="BV186" s="15">
        <v>1.4298999999999999</v>
      </c>
      <c r="BW186" s="15">
        <v>1.4298999999999999</v>
      </c>
      <c r="BX186" s="15">
        <v>1.4298999999999999</v>
      </c>
      <c r="BY186" s="15">
        <v>1.4298999999999999</v>
      </c>
      <c r="BZ186" s="15">
        <v>1.4298999999999999</v>
      </c>
      <c r="CA186" s="15">
        <v>1.4298999999999999</v>
      </c>
      <c r="CB186" s="15">
        <v>1.4298999999999999</v>
      </c>
      <c r="CC186" s="15"/>
      <c r="CD186" s="15"/>
      <c r="CE186" s="15"/>
      <c r="CF186" s="15"/>
      <c r="CG186" s="15"/>
      <c r="CH186" s="15"/>
      <c r="CI186" s="15"/>
      <c r="CJ186" s="15"/>
      <c r="CK186" s="15"/>
      <c r="CL186" s="15"/>
      <c r="CM186" s="15"/>
      <c r="CN186" s="15"/>
      <c r="CO186" s="15"/>
      <c r="CP186" s="15"/>
      <c r="CQ186" s="15"/>
      <c r="CR186" s="15"/>
      <c r="CS186" s="15"/>
      <c r="CT186" s="15"/>
      <c r="CU186" s="15"/>
      <c r="CV186" s="15"/>
      <c r="CW186" s="15"/>
      <c r="CX186" s="15"/>
      <c r="CY186" s="15"/>
      <c r="CZ186" s="15"/>
      <c r="DA186" s="15"/>
      <c r="DB186" s="15"/>
      <c r="DC186" s="15"/>
      <c r="DD186" s="15"/>
      <c r="DE186" s="15"/>
      <c r="DF186" s="15"/>
      <c r="DG186" s="15"/>
      <c r="DH186" s="15"/>
      <c r="DI186" s="15"/>
      <c r="DJ186" s="15"/>
      <c r="DK186" s="15"/>
      <c r="DL186" s="15"/>
      <c r="DM186" s="15"/>
      <c r="DN186" s="15"/>
      <c r="DO186" s="15"/>
      <c r="DP186" s="15"/>
      <c r="DQ186" s="15"/>
      <c r="DR186" s="15"/>
      <c r="DS186" s="15"/>
      <c r="DT186" s="15"/>
      <c r="DU186" s="15"/>
      <c r="DV186" s="15"/>
      <c r="DW186" s="15"/>
      <c r="DX186" s="15"/>
      <c r="DY186" s="15"/>
      <c r="DZ186" s="15"/>
      <c r="EA186" s="15"/>
      <c r="EB186" s="15"/>
      <c r="EC186" s="15"/>
      <c r="ED186" s="15"/>
      <c r="EE186" s="15"/>
      <c r="EF186" s="15"/>
      <c r="EG186" s="15"/>
      <c r="EH186" s="15"/>
      <c r="EI186" s="15"/>
      <c r="EJ186" s="15"/>
      <c r="EK186" s="15"/>
      <c r="EL186" s="15"/>
      <c r="EM186" s="15"/>
      <c r="EN186" s="15"/>
      <c r="EO186" s="15"/>
      <c r="EP186" s="15"/>
      <c r="EQ186" s="15"/>
      <c r="ER186" s="15"/>
      <c r="ES186" s="15"/>
      <c r="ET186" s="15"/>
      <c r="EU186" s="15"/>
      <c r="EV186" s="15"/>
      <c r="EW186" s="15"/>
      <c r="EX186" s="15"/>
      <c r="EY186" s="15"/>
      <c r="EZ186" s="15"/>
      <c r="FA186" s="15"/>
      <c r="FB186" s="15"/>
      <c r="FC186" s="15"/>
      <c r="FD186" s="15"/>
      <c r="FE186" s="15"/>
      <c r="FF186" s="15"/>
      <c r="FG186" s="15"/>
      <c r="FH186" s="15"/>
      <c r="FI186" s="15"/>
      <c r="FJ186" s="15"/>
      <c r="FK186" s="15"/>
      <c r="FL186" s="15"/>
      <c r="FM186" s="15"/>
      <c r="FN186" s="15"/>
      <c r="FO186" s="15"/>
      <c r="FP186" s="15"/>
      <c r="FQ186" s="15"/>
      <c r="FR186" s="15"/>
      <c r="FS186" s="15"/>
      <c r="FT186" s="15"/>
      <c r="FU186" s="15"/>
      <c r="FV186" s="15"/>
      <c r="FW186" s="15"/>
      <c r="FX186" s="15"/>
      <c r="FY186" s="15"/>
      <c r="FZ186" s="15"/>
      <c r="GA186" s="15"/>
      <c r="GB186" s="15"/>
      <c r="GC186" s="15"/>
      <c r="GD186" s="15"/>
      <c r="GE186" s="15"/>
      <c r="GF186" s="15"/>
      <c r="GG186" s="15"/>
      <c r="GH186" s="15"/>
      <c r="GI186" s="15"/>
      <c r="GJ186" s="15"/>
      <c r="GK186" s="15"/>
      <c r="GL186" s="15"/>
      <c r="GM186" s="15"/>
      <c r="GN186" s="15"/>
      <c r="GO186" s="15"/>
      <c r="GP186" s="15"/>
      <c r="GQ186" s="15"/>
      <c r="GR186" s="15"/>
      <c r="GS186" s="15"/>
      <c r="GT186" s="15"/>
      <c r="GU186" s="15"/>
      <c r="GV186" s="15"/>
      <c r="GW186" s="15"/>
      <c r="GX186" s="15"/>
      <c r="GY186" s="15"/>
      <c r="GZ186" s="15"/>
      <c r="HA186" s="15"/>
      <c r="HB186" s="15"/>
      <c r="HC186" s="15"/>
      <c r="HD186" s="15"/>
      <c r="HE186" s="15"/>
      <c r="HF186" s="15"/>
      <c r="HG186" s="15"/>
      <c r="HH186" s="15"/>
      <c r="HI186" s="15"/>
      <c r="HJ186" s="15"/>
      <c r="HK186" s="15"/>
      <c r="HL186" s="15"/>
      <c r="HM186" s="15"/>
      <c r="HN186" s="15"/>
      <c r="HO186" s="15"/>
      <c r="HP186" s="15"/>
      <c r="HQ186" s="15"/>
      <c r="HR186" s="15"/>
      <c r="HS186" s="15"/>
      <c r="HT186" s="15"/>
      <c r="HU186" s="15"/>
      <c r="HV186" s="15"/>
      <c r="HW186" s="15"/>
      <c r="HX186" s="15"/>
      <c r="HY186" s="15"/>
    </row>
    <row r="187" spans="1:233">
      <c r="A187" s="15">
        <v>-4.0640070000000001</v>
      </c>
      <c r="B187" s="15">
        <v>-2.2338589999999998</v>
      </c>
      <c r="C187" s="15">
        <v>-2.6618279999999999</v>
      </c>
      <c r="D187" s="15">
        <v>-6.3037710000000002</v>
      </c>
      <c r="E187" s="15">
        <v>-6.1443289999999999</v>
      </c>
      <c r="F187" s="15">
        <v>-4.7350289999999999</v>
      </c>
      <c r="G187" s="15">
        <v>-1.54742</v>
      </c>
      <c r="H187" s="15">
        <v>-1.7184550000000001</v>
      </c>
      <c r="I187" s="15">
        <v>2.301771</v>
      </c>
      <c r="J187" s="15">
        <v>0.24455299999999999</v>
      </c>
      <c r="K187" s="15">
        <v>1.5000560000000001</v>
      </c>
      <c r="L187" s="15">
        <v>-0.52987200000000001</v>
      </c>
      <c r="M187" s="15">
        <v>0.277335</v>
      </c>
      <c r="N187" s="15">
        <v>2.5972749999999998</v>
      </c>
      <c r="O187" s="15">
        <v>4.3679490000000003</v>
      </c>
      <c r="P187" s="15">
        <v>5.1739059999999997</v>
      </c>
      <c r="Q187" s="15">
        <v>4.0169459999999999</v>
      </c>
      <c r="R187" s="15">
        <v>1.713986</v>
      </c>
      <c r="S187" s="15">
        <v>1.515158</v>
      </c>
      <c r="T187" s="15">
        <v>1.867014</v>
      </c>
      <c r="U187" s="15">
        <v>-0.19699800000000001</v>
      </c>
      <c r="V187" s="15">
        <v>-1.03942</v>
      </c>
      <c r="W187" s="15">
        <v>5.7371999999999999E-2</v>
      </c>
      <c r="X187" s="15">
        <v>0.89542999999999995</v>
      </c>
      <c r="Y187" s="15">
        <v>-3.0877349999999999</v>
      </c>
      <c r="Z187" s="15">
        <v>-1.5397400000000001</v>
      </c>
      <c r="AA187" s="15">
        <v>0.81429399999999996</v>
      </c>
      <c r="AB187" s="15">
        <v>6.6100000000000006E-2</v>
      </c>
      <c r="AC187" s="15">
        <v>-5.1005000000000002E-2</v>
      </c>
      <c r="AD187" s="15">
        <v>-1.763771</v>
      </c>
      <c r="AE187" s="15">
        <v>-0.92089200000000004</v>
      </c>
      <c r="AF187" s="15">
        <v>-0.74544999999999995</v>
      </c>
      <c r="AG187" s="15">
        <v>1.0757829999999999</v>
      </c>
      <c r="AH187" s="15">
        <v>3.4418259999999998</v>
      </c>
      <c r="AI187" s="15">
        <v>3.373704</v>
      </c>
      <c r="AJ187" s="15">
        <v>5.3305480000000003</v>
      </c>
      <c r="AK187" s="15">
        <v>2.8116469999999998</v>
      </c>
      <c r="AL187" s="15">
        <v>-0.95035400000000003</v>
      </c>
      <c r="AM187" s="15">
        <v>1.992788</v>
      </c>
      <c r="AN187" s="15">
        <v>0.99564699999999995</v>
      </c>
      <c r="AO187" s="15">
        <v>-8.4863999999999995E-2</v>
      </c>
      <c r="AP187" s="15">
        <v>-3.0798489999999998</v>
      </c>
      <c r="AQ187" s="15">
        <v>-0.73610100000000001</v>
      </c>
      <c r="AR187" s="15">
        <v>-0.58624200000000004</v>
      </c>
      <c r="AS187" s="15">
        <v>1.8519509999999999</v>
      </c>
      <c r="AT187" s="15">
        <v>0.80112099999999997</v>
      </c>
      <c r="AU187" s="15">
        <v>0.42542000000000002</v>
      </c>
      <c r="AV187" s="15">
        <v>0.70262899999999995</v>
      </c>
      <c r="AW187" s="15">
        <v>-1.1426E-2</v>
      </c>
      <c r="AX187" s="15">
        <v>1.216243</v>
      </c>
      <c r="AY187" s="15">
        <v>4.775779</v>
      </c>
      <c r="AZ187" s="15">
        <v>1.976294</v>
      </c>
      <c r="BA187" s="15">
        <v>3.132104</v>
      </c>
      <c r="BB187" s="15">
        <v>0.60240400000000005</v>
      </c>
      <c r="BC187" s="15">
        <v>-0.41381600000000002</v>
      </c>
      <c r="BD187" s="15">
        <v>-1.615866</v>
      </c>
      <c r="BE187" s="15">
        <v>-0.45988200000000001</v>
      </c>
      <c r="BF187" s="15">
        <v>-1.616309</v>
      </c>
      <c r="BG187" s="15">
        <v>0.398922</v>
      </c>
      <c r="BH187" s="15">
        <v>1.127318</v>
      </c>
      <c r="BI187" s="15">
        <v>0.54171800000000003</v>
      </c>
      <c r="BJ187" s="15">
        <v>-0.25756400000000002</v>
      </c>
      <c r="BK187" s="15">
        <v>-0.123616</v>
      </c>
      <c r="BL187" s="15">
        <v>2.1170279999999999</v>
      </c>
      <c r="BM187" s="15">
        <v>0.196157</v>
      </c>
      <c r="BN187" s="15">
        <v>-0.62977899999999998</v>
      </c>
      <c r="BO187" s="15">
        <v>2.2423199999999999</v>
      </c>
      <c r="BP187" s="15">
        <v>4.938574</v>
      </c>
      <c r="BQ187" s="15">
        <v>4.938574</v>
      </c>
      <c r="BR187" s="15">
        <v>4.938574</v>
      </c>
      <c r="BS187" s="15">
        <v>4.938574</v>
      </c>
      <c r="BT187" s="15">
        <v>4.938574</v>
      </c>
      <c r="BU187" s="15">
        <v>4.938574</v>
      </c>
      <c r="BV187" s="15">
        <v>4.938574</v>
      </c>
      <c r="BW187" s="15">
        <v>4.938574</v>
      </c>
      <c r="BX187" s="15">
        <v>4.938574</v>
      </c>
      <c r="BY187" s="15">
        <v>4.938574</v>
      </c>
      <c r="BZ187" s="15">
        <v>4.938574</v>
      </c>
      <c r="CA187" s="15">
        <v>4.938574</v>
      </c>
      <c r="CB187" s="15">
        <v>4.938574</v>
      </c>
      <c r="CC187" s="15"/>
      <c r="CD187" s="15"/>
      <c r="CE187" s="15"/>
      <c r="CF187" s="15"/>
      <c r="CG187" s="15"/>
      <c r="CH187" s="15"/>
      <c r="CI187" s="15"/>
      <c r="CJ187" s="15"/>
      <c r="CK187" s="15"/>
      <c r="CL187" s="15"/>
      <c r="CM187" s="15"/>
      <c r="CN187" s="15"/>
      <c r="CO187" s="15"/>
      <c r="CP187" s="15"/>
      <c r="CQ187" s="15"/>
      <c r="CR187" s="15"/>
      <c r="CS187" s="15"/>
      <c r="CT187" s="15"/>
      <c r="CU187" s="15"/>
      <c r="CV187" s="15"/>
      <c r="CW187" s="15"/>
      <c r="CX187" s="15"/>
      <c r="CY187" s="15"/>
      <c r="CZ187" s="15"/>
      <c r="DA187" s="15"/>
      <c r="DB187" s="15"/>
      <c r="DC187" s="15"/>
      <c r="DD187" s="15"/>
      <c r="DE187" s="15"/>
      <c r="DF187" s="15"/>
      <c r="DG187" s="15"/>
      <c r="DH187" s="15"/>
      <c r="DI187" s="15"/>
      <c r="DJ187" s="15"/>
      <c r="DK187" s="15"/>
      <c r="DL187" s="15"/>
      <c r="DM187" s="15"/>
      <c r="DN187" s="15"/>
      <c r="DO187" s="15"/>
      <c r="DP187" s="15"/>
      <c r="DQ187" s="15"/>
      <c r="DR187" s="15"/>
      <c r="DS187" s="15"/>
      <c r="DT187" s="15"/>
      <c r="DU187" s="15"/>
      <c r="DV187" s="15"/>
      <c r="DW187" s="15"/>
      <c r="DX187" s="15"/>
      <c r="DY187" s="15"/>
      <c r="DZ187" s="15"/>
      <c r="EA187" s="15"/>
      <c r="EB187" s="15"/>
      <c r="EC187" s="15"/>
      <c r="ED187" s="15"/>
      <c r="EE187" s="15"/>
      <c r="EF187" s="15"/>
      <c r="EG187" s="15"/>
      <c r="EH187" s="15"/>
      <c r="EI187" s="15"/>
      <c r="EJ187" s="15"/>
      <c r="EK187" s="15"/>
      <c r="EL187" s="15"/>
      <c r="EM187" s="15"/>
      <c r="EN187" s="15"/>
      <c r="EO187" s="15"/>
      <c r="EP187" s="15"/>
      <c r="EQ187" s="15"/>
      <c r="ER187" s="15"/>
      <c r="ES187" s="15"/>
      <c r="ET187" s="15"/>
      <c r="EU187" s="15"/>
      <c r="EV187" s="15"/>
      <c r="EW187" s="15"/>
      <c r="EX187" s="15"/>
      <c r="EY187" s="15"/>
      <c r="EZ187" s="15"/>
      <c r="FA187" s="15"/>
      <c r="FB187" s="15"/>
      <c r="FC187" s="15"/>
      <c r="FD187" s="15"/>
      <c r="FE187" s="15"/>
      <c r="FF187" s="15"/>
      <c r="FG187" s="15"/>
      <c r="FH187" s="15"/>
      <c r="FI187" s="15"/>
      <c r="FJ187" s="15"/>
      <c r="FK187" s="15"/>
      <c r="FL187" s="15"/>
      <c r="FM187" s="15"/>
      <c r="FN187" s="15"/>
      <c r="FO187" s="15"/>
      <c r="FP187" s="15"/>
      <c r="FQ187" s="15"/>
      <c r="FR187" s="15"/>
      <c r="FS187" s="15"/>
      <c r="FT187" s="15"/>
      <c r="FU187" s="15"/>
      <c r="FV187" s="15"/>
      <c r="FW187" s="15"/>
      <c r="FX187" s="15"/>
      <c r="FY187" s="15"/>
      <c r="FZ187" s="15"/>
      <c r="GA187" s="15"/>
      <c r="GB187" s="15"/>
      <c r="GC187" s="15"/>
      <c r="GD187" s="15"/>
      <c r="GE187" s="15"/>
      <c r="GF187" s="15"/>
      <c r="GG187" s="15"/>
      <c r="GH187" s="15"/>
      <c r="GI187" s="15"/>
      <c r="GJ187" s="15"/>
      <c r="GK187" s="15"/>
      <c r="GL187" s="15"/>
      <c r="GM187" s="15"/>
      <c r="GN187" s="15"/>
      <c r="GO187" s="15"/>
      <c r="GP187" s="15"/>
      <c r="GQ187" s="15"/>
      <c r="GR187" s="15"/>
      <c r="GS187" s="15"/>
      <c r="GT187" s="15"/>
      <c r="GU187" s="15"/>
      <c r="GV187" s="15"/>
      <c r="GW187" s="15"/>
      <c r="GX187" s="15"/>
      <c r="GY187" s="15"/>
      <c r="GZ187" s="15"/>
      <c r="HA187" s="15"/>
      <c r="HB187" s="15"/>
      <c r="HC187" s="15"/>
      <c r="HD187" s="15"/>
      <c r="HE187" s="15"/>
      <c r="HF187" s="15"/>
      <c r="HG187" s="15"/>
      <c r="HH187" s="15"/>
      <c r="HI187" s="15"/>
      <c r="HJ187" s="15"/>
      <c r="HK187" s="15"/>
      <c r="HL187" s="15"/>
      <c r="HM187" s="15"/>
      <c r="HN187" s="15"/>
      <c r="HO187" s="15"/>
      <c r="HP187" s="15"/>
      <c r="HQ187" s="15"/>
      <c r="HR187" s="15"/>
      <c r="HS187" s="15"/>
      <c r="HT187" s="15"/>
      <c r="HU187" s="15"/>
      <c r="HV187" s="15"/>
      <c r="HW187" s="15"/>
      <c r="HX187" s="15"/>
      <c r="HY187" s="15"/>
    </row>
    <row r="188" spans="1:233">
      <c r="A188" s="15">
        <v>-4.6018270000000001</v>
      </c>
      <c r="B188" s="15">
        <v>-5.0252249999999998</v>
      </c>
      <c r="C188" s="15">
        <v>-4.4622669999999998</v>
      </c>
      <c r="D188" s="15">
        <v>-4.90334</v>
      </c>
      <c r="E188" s="15">
        <v>-0.54048300000000005</v>
      </c>
      <c r="F188" s="15">
        <v>-5.6616400000000002</v>
      </c>
      <c r="G188" s="15">
        <v>-4.5907869999999997</v>
      </c>
      <c r="H188" s="15">
        <v>-3.253768</v>
      </c>
      <c r="I188" s="15">
        <v>0.29829</v>
      </c>
      <c r="J188" s="15">
        <v>2.7967620000000002</v>
      </c>
      <c r="K188" s="15">
        <v>3.0630730000000002</v>
      </c>
      <c r="L188" s="15">
        <v>5.2893540000000003</v>
      </c>
      <c r="M188" s="15">
        <v>-0.29049799999999998</v>
      </c>
      <c r="N188" s="15">
        <v>-0.34956300000000001</v>
      </c>
      <c r="O188" s="15">
        <v>-0.366365</v>
      </c>
      <c r="P188" s="15">
        <v>-3.7341769999999999</v>
      </c>
      <c r="Q188" s="15">
        <v>-5.4596879999999999</v>
      </c>
      <c r="R188" s="15">
        <v>-3.607494</v>
      </c>
      <c r="S188" s="15">
        <v>-4.5526960000000001</v>
      </c>
      <c r="T188" s="15">
        <v>-7.7200379999999997</v>
      </c>
      <c r="U188" s="15">
        <v>-7.6997410000000004</v>
      </c>
      <c r="V188" s="15">
        <v>-4.5831280000000003</v>
      </c>
      <c r="W188" s="15">
        <v>-4.1982749999999998</v>
      </c>
      <c r="X188" s="15">
        <v>-2.2255720000000001</v>
      </c>
      <c r="Y188" s="15">
        <v>-4.1580959999999996</v>
      </c>
      <c r="Z188" s="15">
        <v>-5.2027060000000001</v>
      </c>
      <c r="AA188" s="15">
        <v>1.0330900000000001</v>
      </c>
      <c r="AB188" s="15">
        <v>4.5953000000000001E-2</v>
      </c>
      <c r="AC188" s="15">
        <v>-0.95396899999999996</v>
      </c>
      <c r="AD188" s="15">
        <v>-2.8948589999999998</v>
      </c>
      <c r="AE188" s="15">
        <v>0.113214</v>
      </c>
      <c r="AF188" s="15">
        <v>-0.62269699999999994</v>
      </c>
      <c r="AG188" s="15">
        <v>-0.56846399999999997</v>
      </c>
      <c r="AH188" s="15">
        <v>-3.2583489999999999</v>
      </c>
      <c r="AI188" s="15">
        <v>-2.4697</v>
      </c>
      <c r="AJ188" s="15">
        <v>-3.108581</v>
      </c>
      <c r="AK188" s="15">
        <v>-3.4576090000000002</v>
      </c>
      <c r="AL188" s="15">
        <v>0.790524</v>
      </c>
      <c r="AM188" s="15">
        <v>-0.57929399999999998</v>
      </c>
      <c r="AN188" s="15">
        <v>1.973325</v>
      </c>
      <c r="AO188" s="15">
        <v>1.934002</v>
      </c>
      <c r="AP188" s="15">
        <v>-2.5869999999999999E-3</v>
      </c>
      <c r="AQ188" s="15">
        <v>-1.6149439999999999</v>
      </c>
      <c r="AR188" s="15">
        <v>-0.96895600000000004</v>
      </c>
      <c r="AS188" s="15">
        <v>-0.34431499999999998</v>
      </c>
      <c r="AT188" s="15">
        <v>1.05647</v>
      </c>
      <c r="AU188" s="15">
        <v>-8.4201999999999999E-2</v>
      </c>
      <c r="AV188" s="15">
        <v>-3.4700139999999999</v>
      </c>
      <c r="AW188" s="15">
        <v>-3.0387200000000001</v>
      </c>
      <c r="AX188" s="15">
        <v>-2.508267</v>
      </c>
      <c r="AY188" s="15">
        <v>-1.834994</v>
      </c>
      <c r="AZ188" s="15">
        <v>2.7952560000000002</v>
      </c>
      <c r="BA188" s="15">
        <v>4.3661370000000002</v>
      </c>
      <c r="BB188" s="15">
        <v>1.998516</v>
      </c>
      <c r="BC188" s="15">
        <v>-0.98370999999999997</v>
      </c>
      <c r="BD188" s="15">
        <v>-0.36105199999999998</v>
      </c>
      <c r="BE188" s="15">
        <v>-2.1524749999999999</v>
      </c>
      <c r="BF188" s="15">
        <v>1.4535279999999999</v>
      </c>
      <c r="BG188" s="15">
        <v>2.7337639999999999</v>
      </c>
      <c r="BH188" s="15">
        <v>1.5273890000000001</v>
      </c>
      <c r="BI188" s="15">
        <v>2.104994</v>
      </c>
      <c r="BJ188" s="15">
        <v>2.4603380000000001</v>
      </c>
      <c r="BK188" s="15">
        <v>3.6134919999999999</v>
      </c>
      <c r="BL188" s="15">
        <v>4.940925</v>
      </c>
      <c r="BM188" s="15">
        <v>3.6361750000000002</v>
      </c>
      <c r="BN188" s="15">
        <v>0.64349000000000001</v>
      </c>
      <c r="BO188" s="15">
        <v>-0.38278899999999999</v>
      </c>
      <c r="BP188" s="15">
        <v>-0.68881800000000004</v>
      </c>
      <c r="BQ188" s="15">
        <v>-0.68881800000000004</v>
      </c>
      <c r="BR188" s="15">
        <v>-0.68881800000000004</v>
      </c>
      <c r="BS188" s="15">
        <v>-0.68881800000000004</v>
      </c>
      <c r="BT188" s="15">
        <v>-0.68881800000000004</v>
      </c>
      <c r="BU188" s="15">
        <v>-0.68881800000000004</v>
      </c>
      <c r="BV188" s="15">
        <v>-0.68881800000000004</v>
      </c>
      <c r="BW188" s="15">
        <v>-0.68881800000000004</v>
      </c>
      <c r="BX188" s="15">
        <v>-0.68881800000000004</v>
      </c>
      <c r="BY188" s="15">
        <v>-0.68881800000000004</v>
      </c>
      <c r="BZ188" s="15">
        <v>-0.68881800000000004</v>
      </c>
      <c r="CA188" s="15">
        <v>-0.68881800000000004</v>
      </c>
      <c r="CB188" s="15">
        <v>-0.68881800000000004</v>
      </c>
      <c r="CC188" s="15"/>
      <c r="CD188" s="15"/>
      <c r="CE188" s="15"/>
      <c r="CF188" s="15"/>
      <c r="CG188" s="15"/>
      <c r="CH188" s="15"/>
      <c r="CI188" s="15"/>
      <c r="CJ188" s="15"/>
      <c r="CK188" s="15"/>
      <c r="CL188" s="15"/>
      <c r="CM188" s="15"/>
      <c r="CN188" s="15"/>
      <c r="CO188" s="15"/>
      <c r="CP188" s="15"/>
      <c r="CQ188" s="15"/>
      <c r="CR188" s="15"/>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c r="DO188" s="15"/>
      <c r="DP188" s="15"/>
      <c r="DQ188" s="15"/>
      <c r="DR188" s="15"/>
      <c r="DS188" s="15"/>
      <c r="DT188" s="15"/>
      <c r="DU188" s="15"/>
      <c r="DV188" s="15"/>
      <c r="DW188" s="15"/>
      <c r="DX188" s="15"/>
      <c r="DY188" s="15"/>
      <c r="DZ188" s="15"/>
      <c r="EA188" s="15"/>
      <c r="EB188" s="15"/>
      <c r="EC188" s="15"/>
      <c r="ED188" s="15"/>
      <c r="EE188" s="15"/>
      <c r="EF188" s="15"/>
      <c r="EG188" s="15"/>
      <c r="EH188" s="15"/>
      <c r="EI188" s="15"/>
      <c r="EJ188" s="15"/>
      <c r="EK188" s="15"/>
      <c r="EL188" s="15"/>
      <c r="EM188" s="15"/>
      <c r="EN188" s="15"/>
      <c r="EO188" s="15"/>
      <c r="EP188" s="15"/>
      <c r="EQ188" s="15"/>
      <c r="ER188" s="15"/>
      <c r="ES188" s="15"/>
      <c r="ET188" s="15"/>
      <c r="EU188" s="15"/>
      <c r="EV188" s="15"/>
      <c r="EW188" s="15"/>
      <c r="EX188" s="15"/>
      <c r="EY188" s="15"/>
      <c r="EZ188" s="15"/>
      <c r="FA188" s="15"/>
      <c r="FB188" s="15"/>
      <c r="FC188" s="15"/>
      <c r="FD188" s="15"/>
      <c r="FE188" s="15"/>
      <c r="FF188" s="15"/>
      <c r="FG188" s="15"/>
      <c r="FH188" s="15"/>
      <c r="FI188" s="15"/>
      <c r="FJ188" s="15"/>
      <c r="FK188" s="15"/>
      <c r="FL188" s="15"/>
      <c r="FM188" s="15"/>
      <c r="FN188" s="15"/>
      <c r="FO188" s="15"/>
      <c r="FP188" s="15"/>
      <c r="FQ188" s="15"/>
      <c r="FR188" s="15"/>
      <c r="FS188" s="15"/>
      <c r="FT188" s="15"/>
      <c r="FU188" s="15"/>
      <c r="FV188" s="15"/>
      <c r="FW188" s="15"/>
      <c r="FX188" s="15"/>
      <c r="FY188" s="15"/>
      <c r="FZ188" s="15"/>
      <c r="GA188" s="15"/>
      <c r="GB188" s="15"/>
      <c r="GC188" s="15"/>
      <c r="GD188" s="15"/>
      <c r="GE188" s="15"/>
      <c r="GF188" s="15"/>
      <c r="GG188" s="15"/>
      <c r="GH188" s="15"/>
      <c r="GI188" s="15"/>
      <c r="GJ188" s="15"/>
      <c r="GK188" s="15"/>
      <c r="GL188" s="15"/>
      <c r="GM188" s="15"/>
      <c r="GN188" s="15"/>
      <c r="GO188" s="15"/>
      <c r="GP188" s="15"/>
      <c r="GQ188" s="15"/>
      <c r="GR188" s="15"/>
      <c r="GS188" s="15"/>
      <c r="GT188" s="15"/>
      <c r="GU188" s="15"/>
      <c r="GV188" s="15"/>
      <c r="GW188" s="15"/>
      <c r="GX188" s="15"/>
      <c r="GY188" s="15"/>
      <c r="GZ188" s="15"/>
      <c r="HA188" s="15"/>
      <c r="HB188" s="15"/>
      <c r="HC188" s="15"/>
      <c r="HD188" s="15"/>
      <c r="HE188" s="15"/>
      <c r="HF188" s="15"/>
      <c r="HG188" s="15"/>
      <c r="HH188" s="15"/>
      <c r="HI188" s="15"/>
      <c r="HJ188" s="15"/>
      <c r="HK188" s="15"/>
      <c r="HL188" s="15"/>
      <c r="HM188" s="15"/>
      <c r="HN188" s="15"/>
      <c r="HO188" s="15"/>
      <c r="HP188" s="15"/>
      <c r="HQ188" s="15"/>
      <c r="HR188" s="15"/>
      <c r="HS188" s="15"/>
      <c r="HT188" s="15"/>
      <c r="HU188" s="15"/>
      <c r="HV188" s="15"/>
      <c r="HW188" s="15"/>
      <c r="HX188" s="15"/>
      <c r="HY188" s="15"/>
    </row>
    <row r="189" spans="1:233">
      <c r="A189" s="15">
        <v>-3.5864370000000001</v>
      </c>
      <c r="B189" s="15">
        <v>-4.4891329999999998</v>
      </c>
      <c r="C189" s="15">
        <v>-0.30067300000000002</v>
      </c>
      <c r="D189" s="15">
        <v>-1.335807</v>
      </c>
      <c r="E189" s="15">
        <v>-0.61649200000000004</v>
      </c>
      <c r="F189" s="15">
        <v>-2.5830060000000001</v>
      </c>
      <c r="G189" s="15">
        <v>-1.356141</v>
      </c>
      <c r="H189" s="15">
        <v>-4.6221540000000001</v>
      </c>
      <c r="I189" s="15">
        <v>-0.61601799999999995</v>
      </c>
      <c r="J189" s="15">
        <v>2.5423619999999998</v>
      </c>
      <c r="K189" s="15">
        <v>1.04687</v>
      </c>
      <c r="L189" s="15">
        <v>3.821631</v>
      </c>
      <c r="M189" s="15">
        <v>2.2811089999999998</v>
      </c>
      <c r="N189" s="15">
        <v>-1.75613</v>
      </c>
      <c r="O189" s="15">
        <v>-0.69801100000000005</v>
      </c>
      <c r="P189" s="15">
        <v>1.6922010000000001</v>
      </c>
      <c r="Q189" s="15">
        <v>-2.2250519999999998</v>
      </c>
      <c r="R189" s="15">
        <v>-5.2201190000000004</v>
      </c>
      <c r="S189" s="15">
        <v>-2.6949100000000001</v>
      </c>
      <c r="T189" s="15">
        <v>-3.530513</v>
      </c>
      <c r="U189" s="15">
        <v>-7.9185499999999998</v>
      </c>
      <c r="V189" s="15">
        <v>-8.133483</v>
      </c>
      <c r="W189" s="15">
        <v>-9.3262070000000001</v>
      </c>
      <c r="X189" s="15">
        <v>-7.022831</v>
      </c>
      <c r="Y189" s="15">
        <v>-5.5469200000000001</v>
      </c>
      <c r="Z189" s="15">
        <v>-9.4390470000000004</v>
      </c>
      <c r="AA189" s="15">
        <v>-9.6882509999999993</v>
      </c>
      <c r="AB189" s="15">
        <v>-7.4622279999999996</v>
      </c>
      <c r="AC189" s="15">
        <v>-8.8454569999999997</v>
      </c>
      <c r="AD189" s="15">
        <v>-7.299264</v>
      </c>
      <c r="AE189" s="15">
        <v>-6.7134590000000003</v>
      </c>
      <c r="AF189" s="15">
        <v>-3.62174</v>
      </c>
      <c r="AG189" s="15">
        <v>-0.90186500000000003</v>
      </c>
      <c r="AH189" s="15">
        <v>-1.082174</v>
      </c>
      <c r="AI189" s="15">
        <v>-1.1797880000000001</v>
      </c>
      <c r="AJ189" s="15">
        <v>0.304336</v>
      </c>
      <c r="AK189" s="15">
        <v>-1.5858620000000001</v>
      </c>
      <c r="AL189" s="15">
        <v>-0.16633500000000001</v>
      </c>
      <c r="AM189" s="15">
        <v>1.0161389999999999</v>
      </c>
      <c r="AN189" s="15">
        <v>2.437182</v>
      </c>
      <c r="AO189" s="15">
        <v>-1.062665</v>
      </c>
      <c r="AP189" s="15">
        <v>-1.684709</v>
      </c>
      <c r="AQ189" s="15">
        <v>-3.0105719999999998</v>
      </c>
      <c r="AR189" s="15">
        <v>-5.1332469999999999</v>
      </c>
      <c r="AS189" s="15">
        <v>-4.5367930000000003</v>
      </c>
      <c r="AT189" s="15">
        <v>-1.2905759999999999</v>
      </c>
      <c r="AU189" s="15">
        <v>-0.79642800000000002</v>
      </c>
      <c r="AV189" s="15">
        <v>-3.8212959999999998</v>
      </c>
      <c r="AW189" s="15">
        <v>-3.2760959999999999</v>
      </c>
      <c r="AX189" s="15">
        <v>-2.2402959999999998</v>
      </c>
      <c r="AY189" s="15">
        <v>0.36315900000000001</v>
      </c>
      <c r="AZ189" s="15">
        <v>-0.92824700000000004</v>
      </c>
      <c r="BA189" s="15">
        <v>-1.717435</v>
      </c>
      <c r="BB189" s="15">
        <v>-0.412298</v>
      </c>
      <c r="BC189" s="15">
        <v>-4.1282759999999996</v>
      </c>
      <c r="BD189" s="15">
        <v>-3.9516870000000002</v>
      </c>
      <c r="BE189" s="15">
        <v>-2.4022800000000002</v>
      </c>
      <c r="BF189" s="15">
        <v>-1.113021</v>
      </c>
      <c r="BG189" s="15">
        <v>0.20309099999999999</v>
      </c>
      <c r="BH189" s="15">
        <v>0.15521299999999999</v>
      </c>
      <c r="BI189" s="15">
        <v>1.2598750000000001</v>
      </c>
      <c r="BJ189" s="15">
        <v>1.753954</v>
      </c>
      <c r="BK189" s="15">
        <v>1.337089</v>
      </c>
      <c r="BL189" s="15">
        <v>7.4995999999999993E-2</v>
      </c>
      <c r="BM189" s="15">
        <v>1.3437319999999999</v>
      </c>
      <c r="BN189" s="15">
        <v>-0.81966700000000003</v>
      </c>
      <c r="BO189" s="15">
        <v>-1.320004</v>
      </c>
      <c r="BP189" s="15">
        <v>-3.8405320000000001</v>
      </c>
      <c r="BQ189" s="15">
        <v>-3.8405320000000001</v>
      </c>
      <c r="BR189" s="15">
        <v>-3.8405320000000001</v>
      </c>
      <c r="BS189" s="15">
        <v>-3.8405320000000001</v>
      </c>
      <c r="BT189" s="15">
        <v>-3.8405320000000001</v>
      </c>
      <c r="BU189" s="15">
        <v>-3.8405320000000001</v>
      </c>
      <c r="BV189" s="15">
        <v>-3.8405320000000001</v>
      </c>
      <c r="BW189" s="15">
        <v>-3.8405320000000001</v>
      </c>
      <c r="BX189" s="15">
        <v>-3.8405320000000001</v>
      </c>
      <c r="BY189" s="15">
        <v>-3.8405320000000001</v>
      </c>
      <c r="BZ189" s="15">
        <v>-3.8405320000000001</v>
      </c>
      <c r="CA189" s="15">
        <v>-3.8405320000000001</v>
      </c>
      <c r="CB189" s="15">
        <v>-3.8405320000000001</v>
      </c>
      <c r="CC189" s="15"/>
      <c r="CD189" s="15"/>
      <c r="CE189" s="15"/>
      <c r="CF189" s="15"/>
      <c r="CG189" s="15"/>
      <c r="CH189" s="15"/>
      <c r="CI189" s="15"/>
      <c r="CJ189" s="15"/>
      <c r="CK189" s="15"/>
      <c r="CL189" s="15"/>
      <c r="CM189" s="15"/>
      <c r="CN189" s="15"/>
      <c r="CO189" s="15"/>
      <c r="CP189" s="15"/>
      <c r="CQ189" s="15"/>
      <c r="CR189" s="15"/>
      <c r="CS189" s="15"/>
      <c r="CT189" s="15"/>
      <c r="CU189" s="15"/>
      <c r="CV189" s="15"/>
      <c r="CW189" s="15"/>
      <c r="CX189" s="15"/>
      <c r="CY189" s="15"/>
      <c r="CZ189" s="15"/>
      <c r="DA189" s="15"/>
      <c r="DB189" s="15"/>
      <c r="DC189" s="15"/>
      <c r="DD189" s="15"/>
      <c r="DE189" s="15"/>
      <c r="DF189" s="15"/>
      <c r="DG189" s="15"/>
      <c r="DH189" s="15"/>
      <c r="DI189" s="15"/>
      <c r="DJ189" s="15"/>
      <c r="DK189" s="15"/>
      <c r="DL189" s="15"/>
      <c r="DM189" s="15"/>
      <c r="DN189" s="15"/>
      <c r="DO189" s="15"/>
      <c r="DP189" s="15"/>
      <c r="DQ189" s="15"/>
      <c r="DR189" s="15"/>
      <c r="DS189" s="15"/>
      <c r="DT189" s="15"/>
      <c r="DU189" s="15"/>
      <c r="DV189" s="15"/>
      <c r="DW189" s="15"/>
      <c r="DX189" s="15"/>
      <c r="DY189" s="15"/>
      <c r="DZ189" s="15"/>
      <c r="EA189" s="15"/>
      <c r="EB189" s="15"/>
      <c r="EC189" s="15"/>
      <c r="ED189" s="15"/>
      <c r="EE189" s="15"/>
      <c r="EF189" s="15"/>
      <c r="EG189" s="15"/>
      <c r="EH189" s="15"/>
      <c r="EI189" s="15"/>
      <c r="EJ189" s="15"/>
      <c r="EK189" s="15"/>
      <c r="EL189" s="15"/>
      <c r="EM189" s="15"/>
      <c r="EN189" s="15"/>
      <c r="EO189" s="15"/>
      <c r="EP189" s="15"/>
      <c r="EQ189" s="15"/>
      <c r="ER189" s="15"/>
      <c r="ES189" s="15"/>
      <c r="ET189" s="15"/>
      <c r="EU189" s="15"/>
      <c r="EV189" s="15"/>
      <c r="EW189" s="15"/>
      <c r="EX189" s="15"/>
      <c r="EY189" s="15"/>
      <c r="EZ189" s="15"/>
      <c r="FA189" s="15"/>
      <c r="FB189" s="15"/>
      <c r="FC189" s="15"/>
      <c r="FD189" s="15"/>
      <c r="FE189" s="15"/>
      <c r="FF189" s="15"/>
      <c r="FG189" s="15"/>
      <c r="FH189" s="15"/>
      <c r="FI189" s="15"/>
      <c r="FJ189" s="15"/>
      <c r="FK189" s="15"/>
      <c r="FL189" s="15"/>
      <c r="FM189" s="15"/>
      <c r="FN189" s="15"/>
      <c r="FO189" s="15"/>
      <c r="FP189" s="15"/>
      <c r="FQ189" s="15"/>
      <c r="FR189" s="15"/>
      <c r="FS189" s="15"/>
      <c r="FT189" s="15"/>
      <c r="FU189" s="15"/>
      <c r="FV189" s="15"/>
      <c r="FW189" s="15"/>
      <c r="FX189" s="15"/>
      <c r="FY189" s="15"/>
      <c r="FZ189" s="15"/>
      <c r="GA189" s="15"/>
      <c r="GB189" s="15"/>
      <c r="GC189" s="15"/>
      <c r="GD189" s="15"/>
      <c r="GE189" s="15"/>
      <c r="GF189" s="15"/>
      <c r="GG189" s="15"/>
      <c r="GH189" s="15"/>
      <c r="GI189" s="15"/>
      <c r="GJ189" s="15"/>
      <c r="GK189" s="15"/>
      <c r="GL189" s="15"/>
      <c r="GM189" s="15"/>
      <c r="GN189" s="15"/>
      <c r="GO189" s="15"/>
      <c r="GP189" s="15"/>
      <c r="GQ189" s="15"/>
      <c r="GR189" s="15"/>
      <c r="GS189" s="15"/>
      <c r="GT189" s="15"/>
      <c r="GU189" s="15"/>
      <c r="GV189" s="15"/>
      <c r="GW189" s="15"/>
      <c r="GX189" s="15"/>
      <c r="GY189" s="15"/>
      <c r="GZ189" s="15"/>
      <c r="HA189" s="15"/>
      <c r="HB189" s="15"/>
      <c r="HC189" s="15"/>
      <c r="HD189" s="15"/>
      <c r="HE189" s="15"/>
      <c r="HF189" s="15"/>
      <c r="HG189" s="15"/>
      <c r="HH189" s="15"/>
      <c r="HI189" s="15"/>
      <c r="HJ189" s="15"/>
      <c r="HK189" s="15"/>
      <c r="HL189" s="15"/>
      <c r="HM189" s="15"/>
      <c r="HN189" s="15"/>
      <c r="HO189" s="15"/>
      <c r="HP189" s="15"/>
      <c r="HQ189" s="15"/>
      <c r="HR189" s="15"/>
      <c r="HS189" s="15"/>
      <c r="HT189" s="15"/>
      <c r="HU189" s="15"/>
      <c r="HV189" s="15"/>
      <c r="HW189" s="15"/>
      <c r="HX189" s="15"/>
      <c r="HY189" s="15"/>
    </row>
    <row r="190" spans="1:233">
      <c r="A190" s="15">
        <v>-3.4619740000000001</v>
      </c>
      <c r="B190" s="15">
        <v>-0.83726599999999995</v>
      </c>
      <c r="C190" s="15">
        <v>0.69421500000000003</v>
      </c>
      <c r="D190" s="15">
        <v>2.4649749999999999</v>
      </c>
      <c r="E190" s="15">
        <v>4.6724350000000001</v>
      </c>
      <c r="F190" s="15">
        <v>1.1380440000000001</v>
      </c>
      <c r="G190" s="15">
        <v>3.6552419999999999</v>
      </c>
      <c r="H190" s="15">
        <v>2.5606819999999999</v>
      </c>
      <c r="I190" s="15">
        <v>1.2017420000000001</v>
      </c>
      <c r="J190" s="15">
        <v>-0.57566300000000004</v>
      </c>
      <c r="K190" s="15">
        <v>-0.33862300000000001</v>
      </c>
      <c r="L190" s="15">
        <v>-3.8113260000000002</v>
      </c>
      <c r="M190" s="15">
        <v>-0.28096300000000002</v>
      </c>
      <c r="N190" s="15">
        <v>1.6321779999999999</v>
      </c>
      <c r="O190" s="15">
        <v>4.0370739999999996</v>
      </c>
      <c r="P190" s="15">
        <v>4.2389669999999997</v>
      </c>
      <c r="Q190" s="15">
        <v>4.4507779999999997</v>
      </c>
      <c r="R190" s="15">
        <v>0.85691600000000001</v>
      </c>
      <c r="S190" s="15">
        <v>0.64827000000000001</v>
      </c>
      <c r="T190" s="15">
        <v>1.1330100000000001</v>
      </c>
      <c r="U190" s="15">
        <v>-1.6264559999999999</v>
      </c>
      <c r="V190" s="15">
        <v>3.1399999999999997E-2</v>
      </c>
      <c r="W190" s="15">
        <v>0.75246500000000005</v>
      </c>
      <c r="X190" s="15">
        <v>0.125164</v>
      </c>
      <c r="Y190" s="15">
        <v>0.334316</v>
      </c>
      <c r="Z190" s="15">
        <v>2.5939130000000001</v>
      </c>
      <c r="AA190" s="15">
        <v>7.6193390000000001</v>
      </c>
      <c r="AB190" s="15">
        <v>5.199522</v>
      </c>
      <c r="AC190" s="15">
        <v>8.8178870000000007</v>
      </c>
      <c r="AD190" s="15">
        <v>7.5721259999999999</v>
      </c>
      <c r="AE190" s="15">
        <v>6.400074</v>
      </c>
      <c r="AF190" s="15">
        <v>4.4730259999999999</v>
      </c>
      <c r="AG190" s="15">
        <v>1.91435</v>
      </c>
      <c r="AH190" s="15">
        <v>5.3731799999999996</v>
      </c>
      <c r="AI190" s="15">
        <v>6.2202279999999996</v>
      </c>
      <c r="AJ190" s="15">
        <v>4.0598039999999997</v>
      </c>
      <c r="AK190" s="15">
        <v>2.8625669999999999</v>
      </c>
      <c r="AL190" s="15">
        <v>2.5822699999999998</v>
      </c>
      <c r="AM190" s="15">
        <v>1.559904</v>
      </c>
      <c r="AN190" s="15">
        <v>4.5576109999999996</v>
      </c>
      <c r="AO190" s="15">
        <v>3.7424249999999999</v>
      </c>
      <c r="AP190" s="15">
        <v>0.93997200000000003</v>
      </c>
      <c r="AQ190" s="15">
        <v>-2.5353140000000001</v>
      </c>
      <c r="AR190" s="15">
        <v>-4.2509389999999998</v>
      </c>
      <c r="AS190" s="15">
        <v>-6.0684680000000002</v>
      </c>
      <c r="AT190" s="15">
        <v>-4.4204800000000004</v>
      </c>
      <c r="AU190" s="15">
        <v>-3.3729830000000001</v>
      </c>
      <c r="AV190" s="15">
        <v>-0.22820099999999999</v>
      </c>
      <c r="AW190" s="15">
        <v>0.30302600000000002</v>
      </c>
      <c r="AX190" s="15">
        <v>1.757854</v>
      </c>
      <c r="AY190" s="15">
        <v>1.321307</v>
      </c>
      <c r="AZ190" s="15">
        <v>-0.79511500000000002</v>
      </c>
      <c r="BA190" s="15">
        <v>-0.53498699999999999</v>
      </c>
      <c r="BB190" s="15">
        <v>1.242435</v>
      </c>
      <c r="BC190" s="15">
        <v>-2.9356409999999999</v>
      </c>
      <c r="BD190" s="15">
        <v>-3.8521800000000002</v>
      </c>
      <c r="BE190" s="15">
        <v>-3.2898860000000001</v>
      </c>
      <c r="BF190" s="15">
        <v>-1.566249</v>
      </c>
      <c r="BG190" s="15">
        <v>-2.8223859999999998</v>
      </c>
      <c r="BH190" s="15">
        <v>-5.760256</v>
      </c>
      <c r="BI190" s="15">
        <v>-0.117266</v>
      </c>
      <c r="BJ190" s="15">
        <v>-1.959457</v>
      </c>
      <c r="BK190" s="15">
        <v>-0.279389</v>
      </c>
      <c r="BL190" s="15">
        <v>1.211363</v>
      </c>
      <c r="BM190" s="15">
        <v>0.88555200000000001</v>
      </c>
      <c r="BN190" s="15">
        <v>1.231576</v>
      </c>
      <c r="BO190" s="15">
        <v>2.6424159999999999</v>
      </c>
      <c r="BP190" s="15">
        <v>2.1639740000000001</v>
      </c>
      <c r="BQ190" s="15">
        <v>2.1639740000000001</v>
      </c>
      <c r="BR190" s="15">
        <v>2.1639740000000001</v>
      </c>
      <c r="BS190" s="15">
        <v>2.1639740000000001</v>
      </c>
      <c r="BT190" s="15">
        <v>2.1639740000000001</v>
      </c>
      <c r="BU190" s="15">
        <v>2.1639740000000001</v>
      </c>
      <c r="BV190" s="15">
        <v>2.1639740000000001</v>
      </c>
      <c r="BW190" s="15">
        <v>2.1639740000000001</v>
      </c>
      <c r="BX190" s="15">
        <v>2.1639740000000001</v>
      </c>
      <c r="BY190" s="15">
        <v>2.1639740000000001</v>
      </c>
      <c r="BZ190" s="15">
        <v>2.1639740000000001</v>
      </c>
      <c r="CA190" s="15">
        <v>2.1639740000000001</v>
      </c>
      <c r="CB190" s="15">
        <v>2.1639740000000001</v>
      </c>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c r="DO190" s="15"/>
      <c r="DP190" s="15"/>
      <c r="DQ190" s="15"/>
      <c r="DR190" s="15"/>
      <c r="DS190" s="15"/>
      <c r="DT190" s="15"/>
      <c r="DU190" s="15"/>
      <c r="DV190" s="15"/>
      <c r="DW190" s="15"/>
      <c r="DX190" s="15"/>
      <c r="DY190" s="15"/>
      <c r="DZ190" s="15"/>
      <c r="EA190" s="15"/>
      <c r="EB190" s="15"/>
      <c r="EC190" s="15"/>
      <c r="ED190" s="15"/>
      <c r="EE190" s="15"/>
      <c r="EF190" s="15"/>
      <c r="EG190" s="15"/>
      <c r="EH190" s="15"/>
      <c r="EI190" s="15"/>
      <c r="EJ190" s="15"/>
      <c r="EK190" s="15"/>
      <c r="EL190" s="15"/>
      <c r="EM190" s="15"/>
      <c r="EN190" s="15"/>
      <c r="EO190" s="15"/>
      <c r="EP190" s="15"/>
      <c r="EQ190" s="15"/>
      <c r="ER190" s="15"/>
      <c r="ES190" s="15"/>
      <c r="ET190" s="15"/>
      <c r="EU190" s="15"/>
      <c r="EV190" s="15"/>
      <c r="EW190" s="15"/>
      <c r="EX190" s="15"/>
      <c r="EY190" s="15"/>
      <c r="EZ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row>
    <row r="191" spans="1:233">
      <c r="A191" s="15">
        <v>2.0593210000000002</v>
      </c>
      <c r="B191" s="15">
        <v>4.149597</v>
      </c>
      <c r="C191" s="15">
        <v>7.2535270000000001</v>
      </c>
      <c r="D191" s="15">
        <v>4.78362</v>
      </c>
      <c r="E191" s="15">
        <v>0.99216899999999997</v>
      </c>
      <c r="F191" s="15">
        <v>-1.4721219999999999</v>
      </c>
      <c r="G191" s="15">
        <v>0.78973000000000004</v>
      </c>
      <c r="H191" s="15">
        <v>1.0631079999999999</v>
      </c>
      <c r="I191" s="15">
        <v>0.46194600000000002</v>
      </c>
      <c r="J191" s="15">
        <v>2.5671279999999999</v>
      </c>
      <c r="K191" s="15">
        <v>2.2719309999999999</v>
      </c>
      <c r="L191" s="15">
        <v>1.4584379999999999</v>
      </c>
      <c r="M191" s="15">
        <v>2.993484</v>
      </c>
      <c r="N191" s="15">
        <v>1.6069610000000001</v>
      </c>
      <c r="O191" s="15">
        <v>-0.113053</v>
      </c>
      <c r="P191" s="15">
        <v>1.2843770000000001</v>
      </c>
      <c r="Q191" s="15">
        <v>3.6407980000000002</v>
      </c>
      <c r="R191" s="15">
        <v>2.4852449999999999</v>
      </c>
      <c r="S191" s="15">
        <v>1.2256739999999999</v>
      </c>
      <c r="T191" s="15">
        <v>2.7792340000000002</v>
      </c>
      <c r="U191" s="15">
        <v>0.88523600000000002</v>
      </c>
      <c r="V191" s="15">
        <v>2.982081</v>
      </c>
      <c r="W191" s="15">
        <v>3.0604619999999998</v>
      </c>
      <c r="X191" s="15">
        <v>3.2465380000000001</v>
      </c>
      <c r="Y191" s="15">
        <v>6.7385390000000003</v>
      </c>
      <c r="Z191" s="15">
        <v>7.1511009999999997</v>
      </c>
      <c r="AA191" s="15">
        <v>6.5901560000000003</v>
      </c>
      <c r="AB191" s="15">
        <v>5.976591</v>
      </c>
      <c r="AC191" s="15">
        <v>3.821466</v>
      </c>
      <c r="AD191" s="15">
        <v>2.3148170000000001</v>
      </c>
      <c r="AE191" s="15">
        <v>-0.25468099999999999</v>
      </c>
      <c r="AF191" s="15">
        <v>0.85293699999999995</v>
      </c>
      <c r="AG191" s="15">
        <v>2.3633860000000002</v>
      </c>
      <c r="AH191" s="15">
        <v>0.89570000000000005</v>
      </c>
      <c r="AI191" s="15">
        <v>3.5498940000000001</v>
      </c>
      <c r="AJ191" s="15">
        <v>2.3027690000000001</v>
      </c>
      <c r="AK191" s="15">
        <v>1.9166209999999999</v>
      </c>
      <c r="AL191" s="15">
        <v>5.3309000000000002E-2</v>
      </c>
      <c r="AM191" s="15">
        <v>0.118593</v>
      </c>
      <c r="AN191" s="15">
        <v>-1.3353360000000001</v>
      </c>
      <c r="AO191" s="15">
        <v>0.38128200000000001</v>
      </c>
      <c r="AP191" s="15">
        <v>-1.108142</v>
      </c>
      <c r="AQ191" s="15">
        <v>0.354043</v>
      </c>
      <c r="AR191" s="15">
        <v>-0.73692400000000002</v>
      </c>
      <c r="AS191" s="15">
        <v>-5.676552</v>
      </c>
      <c r="AT191" s="15">
        <v>-1.97664</v>
      </c>
      <c r="AU191" s="15">
        <v>-1.7011160000000001</v>
      </c>
      <c r="AV191" s="15">
        <v>-1.1967779999999999</v>
      </c>
      <c r="AW191" s="15">
        <v>-0.45426800000000001</v>
      </c>
      <c r="AX191" s="15">
        <v>1.4753799999999999</v>
      </c>
      <c r="AY191" s="15">
        <v>-0.45342199999999999</v>
      </c>
      <c r="AZ191" s="15">
        <v>-0.50981399999999999</v>
      </c>
      <c r="BA191" s="15">
        <v>1.2488509999999999</v>
      </c>
      <c r="BB191" s="15">
        <v>-0.22384399999999999</v>
      </c>
      <c r="BC191" s="15">
        <v>2.4467460000000001</v>
      </c>
      <c r="BD191" s="15">
        <v>0.38097900000000001</v>
      </c>
      <c r="BE191" s="15">
        <v>2.5447959999999998</v>
      </c>
      <c r="BF191" s="15">
        <v>1.0464929999999999</v>
      </c>
      <c r="BG191" s="15">
        <v>1.2581960000000001</v>
      </c>
      <c r="BH191" s="15">
        <v>2.4675440000000002</v>
      </c>
      <c r="BI191" s="15">
        <v>3.3444989999999999</v>
      </c>
      <c r="BJ191" s="15">
        <v>2.8462640000000001</v>
      </c>
      <c r="BK191" s="15">
        <v>-0.37169000000000002</v>
      </c>
      <c r="BL191" s="15">
        <v>-1.5447249999999999</v>
      </c>
      <c r="BM191" s="15">
        <v>-3.6384569999999998</v>
      </c>
      <c r="BN191" s="15">
        <v>-6.9798450000000001</v>
      </c>
      <c r="BO191" s="15">
        <v>-8.9520540000000004</v>
      </c>
      <c r="BP191" s="15">
        <v>-5.0140799999999999</v>
      </c>
      <c r="BQ191" s="15">
        <v>-5.0140799999999999</v>
      </c>
      <c r="BR191" s="15">
        <v>-5.0140799999999999</v>
      </c>
      <c r="BS191" s="15">
        <v>-5.0140799999999999</v>
      </c>
      <c r="BT191" s="15">
        <v>-5.0140799999999999</v>
      </c>
      <c r="BU191" s="15">
        <v>-5.0140799999999999</v>
      </c>
      <c r="BV191" s="15">
        <v>-5.0140799999999999</v>
      </c>
      <c r="BW191" s="15">
        <v>-5.0140799999999999</v>
      </c>
      <c r="BX191" s="15">
        <v>-5.0140799999999999</v>
      </c>
      <c r="BY191" s="15">
        <v>-5.0140799999999999</v>
      </c>
      <c r="BZ191" s="15">
        <v>-5.0140799999999999</v>
      </c>
      <c r="CA191" s="15">
        <v>-5.0140799999999999</v>
      </c>
      <c r="CB191" s="15">
        <v>-5.0140799999999999</v>
      </c>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c r="DB191" s="15"/>
      <c r="DC191" s="15"/>
      <c r="DD191" s="15"/>
      <c r="DE191" s="15"/>
      <c r="DF191" s="15"/>
      <c r="DG191" s="15"/>
      <c r="DH191" s="15"/>
      <c r="DI191" s="15"/>
      <c r="DJ191" s="15"/>
      <c r="DK191" s="15"/>
      <c r="DL191" s="15"/>
      <c r="DM191" s="15"/>
      <c r="DN191" s="15"/>
      <c r="DO191" s="15"/>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15"/>
      <c r="EL191" s="15"/>
      <c r="EM191" s="15"/>
      <c r="EN191" s="15"/>
      <c r="EO191" s="15"/>
      <c r="EP191" s="15"/>
      <c r="EQ191" s="15"/>
      <c r="ER191" s="15"/>
      <c r="ES191" s="15"/>
      <c r="ET191" s="15"/>
      <c r="EU191" s="15"/>
      <c r="EV191" s="15"/>
      <c r="EW191" s="15"/>
      <c r="EX191" s="15"/>
      <c r="EY191" s="15"/>
      <c r="EZ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row>
    <row r="192" spans="1:233">
      <c r="A192" s="15">
        <v>-6.2378590000000003</v>
      </c>
      <c r="B192" s="15">
        <v>-6.6923880000000002</v>
      </c>
      <c r="C192" s="15">
        <v>-9.6377729999999993</v>
      </c>
      <c r="D192" s="15">
        <v>-1.337701</v>
      </c>
      <c r="E192" s="15">
        <v>-1.687805</v>
      </c>
      <c r="F192" s="15">
        <v>0.647818</v>
      </c>
      <c r="G192" s="15">
        <v>-1.671578</v>
      </c>
      <c r="H192" s="15">
        <v>-5.0931740000000003</v>
      </c>
      <c r="I192" s="15">
        <v>-6.830857</v>
      </c>
      <c r="J192" s="15">
        <v>-6.7202089999999997</v>
      </c>
      <c r="K192" s="15">
        <v>-11.11984</v>
      </c>
      <c r="L192" s="15">
        <v>-10.255694</v>
      </c>
      <c r="M192" s="15">
        <v>-4.6881570000000004</v>
      </c>
      <c r="N192" s="15">
        <v>-2.8918910000000002</v>
      </c>
      <c r="O192" s="15">
        <v>-3.7538109999999998</v>
      </c>
      <c r="P192" s="15">
        <v>-3.7200440000000001</v>
      </c>
      <c r="Q192" s="15">
        <v>-6.3195000000000001E-2</v>
      </c>
      <c r="R192" s="15">
        <v>0.71606400000000003</v>
      </c>
      <c r="S192" s="15">
        <v>-0.94692900000000002</v>
      </c>
      <c r="T192" s="15">
        <v>-4.0170709999999996</v>
      </c>
      <c r="U192" s="15">
        <v>-1.6137269999999999</v>
      </c>
      <c r="V192" s="15">
        <v>-1.563059</v>
      </c>
      <c r="W192" s="15">
        <v>-1.585683</v>
      </c>
      <c r="X192" s="15">
        <v>-2.259703</v>
      </c>
      <c r="Y192" s="15">
        <v>-2.8386629999999999</v>
      </c>
      <c r="Z192" s="15">
        <v>-6.2842460000000004</v>
      </c>
      <c r="AA192" s="15">
        <v>-5.7507200000000003</v>
      </c>
      <c r="AB192" s="15">
        <v>-5.4460069999999998</v>
      </c>
      <c r="AC192" s="15">
        <v>-4.4659000000000004</v>
      </c>
      <c r="AD192" s="15">
        <v>0.96377999999999997</v>
      </c>
      <c r="AE192" s="15">
        <v>1.558735</v>
      </c>
      <c r="AF192" s="15">
        <v>3.0972550000000001</v>
      </c>
      <c r="AG192" s="15">
        <v>1.5583020000000001</v>
      </c>
      <c r="AH192" s="15">
        <v>1.4690840000000001</v>
      </c>
      <c r="AI192" s="15">
        <v>2.1376149999999998</v>
      </c>
      <c r="AJ192" s="15">
        <v>3.5789080000000002</v>
      </c>
      <c r="AK192" s="15">
        <v>5.5389150000000003</v>
      </c>
      <c r="AL192" s="15">
        <v>6.6247509999999998</v>
      </c>
      <c r="AM192" s="15">
        <v>7.0921849999999997</v>
      </c>
      <c r="AN192" s="15">
        <v>7.1625209999999999</v>
      </c>
      <c r="AO192" s="15">
        <v>4.962313</v>
      </c>
      <c r="AP192" s="15">
        <v>6.8295440000000003</v>
      </c>
      <c r="AQ192" s="15">
        <v>5.4538489999999999</v>
      </c>
      <c r="AR192" s="15">
        <v>4.5202619999999998</v>
      </c>
      <c r="AS192" s="15">
        <v>5.8610329999999999</v>
      </c>
      <c r="AT192" s="15">
        <v>8.8717070000000007</v>
      </c>
      <c r="AU192" s="15">
        <v>4.066859</v>
      </c>
      <c r="AV192" s="15">
        <v>4.7203739999999996</v>
      </c>
      <c r="AW192" s="15">
        <v>4.6201879999999997</v>
      </c>
      <c r="AX192" s="15">
        <v>5.9804810000000002</v>
      </c>
      <c r="AY192" s="15">
        <v>6.1717719999999998</v>
      </c>
      <c r="AZ192" s="15">
        <v>3.7398989999999999</v>
      </c>
      <c r="BA192" s="15">
        <v>2.9814859999999999</v>
      </c>
      <c r="BB192" s="15">
        <v>4.3229749999999996</v>
      </c>
      <c r="BC192" s="15">
        <v>3.3514689999999998</v>
      </c>
      <c r="BD192" s="15">
        <v>-0.40825499999999998</v>
      </c>
      <c r="BE192" s="15">
        <v>0.67033600000000004</v>
      </c>
      <c r="BF192" s="15">
        <v>2.335369</v>
      </c>
      <c r="BG192" s="15">
        <v>3.041801</v>
      </c>
      <c r="BH192" s="15">
        <v>1.6554500000000001</v>
      </c>
      <c r="BI192" s="15">
        <v>-1.2267429999999999</v>
      </c>
      <c r="BJ192" s="15">
        <v>-1.7417210000000001</v>
      </c>
      <c r="BK192" s="15">
        <v>-0.74001399999999995</v>
      </c>
      <c r="BL192" s="15">
        <v>1.735552</v>
      </c>
      <c r="BM192" s="15">
        <v>2.1307529999999999</v>
      </c>
      <c r="BN192" s="15">
        <v>3.9368979999999998</v>
      </c>
      <c r="BO192" s="15">
        <v>4.6662530000000002</v>
      </c>
      <c r="BP192" s="15">
        <v>2.5215730000000001</v>
      </c>
      <c r="BQ192" s="15">
        <v>2.5215730000000001</v>
      </c>
      <c r="BR192" s="15">
        <v>2.5215730000000001</v>
      </c>
      <c r="BS192" s="15">
        <v>2.5215730000000001</v>
      </c>
      <c r="BT192" s="15">
        <v>2.5215730000000001</v>
      </c>
      <c r="BU192" s="15">
        <v>2.5215730000000001</v>
      </c>
      <c r="BV192" s="15">
        <v>2.5215730000000001</v>
      </c>
      <c r="BW192" s="15">
        <v>2.5215730000000001</v>
      </c>
      <c r="BX192" s="15">
        <v>2.5215730000000001</v>
      </c>
      <c r="BY192" s="15">
        <v>2.5215730000000001</v>
      </c>
      <c r="BZ192" s="15">
        <v>2.5215730000000001</v>
      </c>
      <c r="CA192" s="15">
        <v>2.5215730000000001</v>
      </c>
      <c r="CB192" s="15">
        <v>2.5215730000000001</v>
      </c>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c r="DB192" s="15"/>
      <c r="DC192" s="15"/>
      <c r="DD192" s="15"/>
      <c r="DE192" s="15"/>
      <c r="DF192" s="15"/>
      <c r="DG192" s="15"/>
      <c r="DH192" s="15"/>
      <c r="DI192" s="15"/>
      <c r="DJ192" s="15"/>
      <c r="DK192" s="15"/>
      <c r="DL192" s="15"/>
      <c r="DM192" s="15"/>
      <c r="DN192" s="15"/>
      <c r="DO192" s="15"/>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15"/>
      <c r="EL192" s="15"/>
      <c r="EM192" s="15"/>
      <c r="EN192" s="15"/>
      <c r="EO192" s="15"/>
      <c r="EP192" s="15"/>
      <c r="EQ192" s="15"/>
      <c r="ER192" s="15"/>
      <c r="ES192" s="15"/>
      <c r="ET192" s="15"/>
      <c r="EU192" s="15"/>
      <c r="EV192" s="15"/>
      <c r="EW192" s="15"/>
      <c r="EX192" s="15"/>
      <c r="EY192" s="15"/>
      <c r="EZ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row>
    <row r="193" spans="1:233">
      <c r="A193" s="15">
        <v>-2.2225380000000001</v>
      </c>
      <c r="B193" s="15">
        <v>-3.760027</v>
      </c>
      <c r="C193" s="15">
        <v>-2.0467870000000001</v>
      </c>
      <c r="D193" s="15">
        <v>-3.6070760000000002</v>
      </c>
      <c r="E193" s="15">
        <v>-3.3962659999999998</v>
      </c>
      <c r="F193" s="15">
        <v>-4.5113339999999997</v>
      </c>
      <c r="G193" s="15">
        <v>-0.39296799999999998</v>
      </c>
      <c r="H193" s="15">
        <v>0.15221100000000001</v>
      </c>
      <c r="I193" s="15">
        <v>1.9886619999999999</v>
      </c>
      <c r="J193" s="15">
        <v>-1.6298189999999999</v>
      </c>
      <c r="K193" s="15">
        <v>3.9365640000000002</v>
      </c>
      <c r="L193" s="15">
        <v>2.3449499999999999</v>
      </c>
      <c r="M193" s="15">
        <v>1.7728919999999999</v>
      </c>
      <c r="N193" s="15">
        <v>2.6093989999999998</v>
      </c>
      <c r="O193" s="15">
        <v>-1.102932</v>
      </c>
      <c r="P193" s="15">
        <v>-0.960202</v>
      </c>
      <c r="Q193" s="15">
        <v>3.3613209999999998</v>
      </c>
      <c r="R193" s="15">
        <v>1.879094</v>
      </c>
      <c r="S193" s="15">
        <v>2.2021579999999998</v>
      </c>
      <c r="T193" s="15">
        <v>-0.81515300000000002</v>
      </c>
      <c r="U193" s="15">
        <v>8.6140999999999995E-2</v>
      </c>
      <c r="V193" s="15">
        <v>-4.8191870000000003</v>
      </c>
      <c r="W193" s="15">
        <v>-5.2177009999999999</v>
      </c>
      <c r="X193" s="15">
        <v>-3.4574560000000001</v>
      </c>
      <c r="Y193" s="15">
        <v>-1.6813560000000001</v>
      </c>
      <c r="Z193" s="15">
        <v>-1.361459</v>
      </c>
      <c r="AA193" s="15">
        <v>1.6611020000000001</v>
      </c>
      <c r="AB193" s="15">
        <v>4.5972520000000001</v>
      </c>
      <c r="AC193" s="15">
        <v>4.2156029999999998</v>
      </c>
      <c r="AD193" s="15">
        <v>1.5739300000000001</v>
      </c>
      <c r="AE193" s="15">
        <v>2.677943</v>
      </c>
      <c r="AF193" s="15">
        <v>6.7171719999999997</v>
      </c>
      <c r="AG193" s="15">
        <v>4.0747140000000002</v>
      </c>
      <c r="AH193" s="15">
        <v>1.9137470000000001</v>
      </c>
      <c r="AI193" s="15">
        <v>0.42108200000000001</v>
      </c>
      <c r="AJ193" s="15">
        <v>0.97262099999999996</v>
      </c>
      <c r="AK193" s="15">
        <v>1.331653</v>
      </c>
      <c r="AL193" s="15">
        <v>2.2789299999999999</v>
      </c>
      <c r="AM193" s="15">
        <v>1.3411329999999999</v>
      </c>
      <c r="AN193" s="15">
        <v>-7.2054000000000007E-2</v>
      </c>
      <c r="AO193" s="15">
        <v>1.739838</v>
      </c>
      <c r="AP193" s="15">
        <v>-1.0457380000000001</v>
      </c>
      <c r="AQ193" s="15">
        <v>-2.8104979999999999</v>
      </c>
      <c r="AR193" s="15">
        <v>-2.1344509999999999</v>
      </c>
      <c r="AS193" s="15">
        <v>-4.3003010000000002</v>
      </c>
      <c r="AT193" s="15">
        <v>-0.44051800000000002</v>
      </c>
      <c r="AU193" s="15">
        <v>1.594101</v>
      </c>
      <c r="AV193" s="15">
        <v>4.1589169999999998</v>
      </c>
      <c r="AW193" s="15">
        <v>2.2670300000000001</v>
      </c>
      <c r="AX193" s="15">
        <v>2.8283040000000002</v>
      </c>
      <c r="AY193" s="15">
        <v>3.983765</v>
      </c>
      <c r="AZ193" s="15">
        <v>5.9061890000000004</v>
      </c>
      <c r="BA193" s="15">
        <v>6.7622270000000002</v>
      </c>
      <c r="BB193" s="15">
        <v>3.0816979999999998</v>
      </c>
      <c r="BC193" s="15">
        <v>3.5654110000000001</v>
      </c>
      <c r="BD193" s="15">
        <v>4.2075050000000003</v>
      </c>
      <c r="BE193" s="15">
        <v>2.6228250000000002</v>
      </c>
      <c r="BF193" s="15">
        <v>1.9055200000000001</v>
      </c>
      <c r="BG193" s="15">
        <v>1.4190069999999999</v>
      </c>
      <c r="BH193" s="15">
        <v>2.0777580000000002</v>
      </c>
      <c r="BI193" s="15">
        <v>2.1653790000000002</v>
      </c>
      <c r="BJ193" s="15">
        <v>3.0534569999999999</v>
      </c>
      <c r="BK193" s="15">
        <v>4.2075430000000003</v>
      </c>
      <c r="BL193" s="15">
        <v>7.2561489999999997</v>
      </c>
      <c r="BM193" s="15">
        <v>8.946237</v>
      </c>
      <c r="BN193" s="15">
        <v>3.4968819999999998</v>
      </c>
      <c r="BO193" s="15">
        <v>5.3166289999999998</v>
      </c>
      <c r="BP193" s="15">
        <v>8.5595770000000009</v>
      </c>
      <c r="BQ193" s="15">
        <v>8.5595770000000009</v>
      </c>
      <c r="BR193" s="15">
        <v>8.5595770000000009</v>
      </c>
      <c r="BS193" s="15">
        <v>8.5595770000000009</v>
      </c>
      <c r="BT193" s="15">
        <v>8.5595770000000009</v>
      </c>
      <c r="BU193" s="15">
        <v>8.5595770000000009</v>
      </c>
      <c r="BV193" s="15">
        <v>8.5595770000000009</v>
      </c>
      <c r="BW193" s="15">
        <v>8.5595770000000009</v>
      </c>
      <c r="BX193" s="15">
        <v>8.5595770000000009</v>
      </c>
      <c r="BY193" s="15">
        <v>8.5595770000000009</v>
      </c>
      <c r="BZ193" s="15">
        <v>8.5595770000000009</v>
      </c>
      <c r="CA193" s="15">
        <v>8.5595770000000009</v>
      </c>
      <c r="CB193" s="15">
        <v>8.5595770000000009</v>
      </c>
      <c r="CC193" s="15"/>
      <c r="CD193" s="15"/>
      <c r="CE193" s="15"/>
      <c r="CF193" s="15"/>
      <c r="CG193" s="15"/>
      <c r="CH193" s="15"/>
      <c r="CI193" s="15"/>
      <c r="CJ193" s="15"/>
      <c r="CK193" s="15"/>
      <c r="CL193" s="15"/>
      <c r="CM193" s="15"/>
      <c r="CN193" s="15"/>
      <c r="CO193" s="15"/>
      <c r="CP193" s="15"/>
      <c r="CQ193" s="15"/>
      <c r="CR193" s="15"/>
      <c r="CS193" s="15"/>
      <c r="CT193" s="15"/>
      <c r="CU193" s="15"/>
      <c r="CV193" s="15"/>
      <c r="CW193" s="15"/>
      <c r="CX193" s="15"/>
      <c r="CY193" s="15"/>
      <c r="CZ193" s="15"/>
      <c r="DA193" s="15"/>
      <c r="DB193" s="15"/>
      <c r="DC193" s="15"/>
      <c r="DD193" s="15"/>
      <c r="DE193" s="15"/>
      <c r="DF193" s="15"/>
      <c r="DG193" s="15"/>
      <c r="DH193" s="15"/>
      <c r="DI193" s="15"/>
      <c r="DJ193" s="15"/>
      <c r="DK193" s="15"/>
      <c r="DL193" s="15"/>
      <c r="DM193" s="15"/>
      <c r="DN193" s="15"/>
      <c r="DO193" s="15"/>
      <c r="DP193" s="15"/>
      <c r="DQ193" s="15"/>
      <c r="DR193" s="15"/>
      <c r="DS193" s="15"/>
      <c r="DT193" s="15"/>
      <c r="DU193" s="15"/>
      <c r="DV193" s="15"/>
      <c r="DW193" s="15"/>
      <c r="DX193" s="15"/>
      <c r="DY193" s="15"/>
      <c r="DZ193" s="15"/>
      <c r="EA193" s="15"/>
      <c r="EB193" s="15"/>
      <c r="EC193" s="15"/>
      <c r="ED193" s="15"/>
      <c r="EE193" s="15"/>
      <c r="EF193" s="15"/>
      <c r="EG193" s="15"/>
      <c r="EH193" s="15"/>
      <c r="EI193" s="15"/>
      <c r="EJ193" s="15"/>
      <c r="EK193" s="15"/>
      <c r="EL193" s="15"/>
      <c r="EM193" s="15"/>
      <c r="EN193" s="15"/>
      <c r="EO193" s="15"/>
      <c r="EP193" s="15"/>
      <c r="EQ193" s="15"/>
      <c r="ER193" s="15"/>
      <c r="ES193" s="15"/>
      <c r="ET193" s="15"/>
      <c r="EU193" s="15"/>
      <c r="EV193" s="15"/>
      <c r="EW193" s="15"/>
      <c r="EX193" s="15"/>
      <c r="EY193" s="15"/>
      <c r="EZ193" s="15"/>
      <c r="FA193" s="15"/>
      <c r="FB193" s="15"/>
      <c r="FC193" s="15"/>
      <c r="FD193" s="15"/>
      <c r="FE193" s="15"/>
      <c r="FF193" s="15"/>
      <c r="FG193" s="15"/>
      <c r="FH193" s="15"/>
      <c r="FI193" s="15"/>
      <c r="FJ193" s="15"/>
      <c r="FK193" s="15"/>
      <c r="FL193" s="15"/>
      <c r="FM193" s="15"/>
      <c r="FN193" s="15"/>
      <c r="FO193" s="15"/>
      <c r="FP193" s="15"/>
      <c r="FQ193" s="15"/>
      <c r="FR193" s="15"/>
      <c r="FS193" s="15"/>
      <c r="FT193" s="15"/>
      <c r="FU193" s="15"/>
      <c r="FV193" s="15"/>
      <c r="FW193" s="15"/>
      <c r="FX193" s="15"/>
      <c r="FY193" s="15"/>
      <c r="FZ193" s="15"/>
      <c r="GA193" s="15"/>
      <c r="GB193" s="15"/>
      <c r="GC193" s="15"/>
      <c r="GD193" s="15"/>
      <c r="GE193" s="15"/>
      <c r="GF193" s="15"/>
      <c r="GG193" s="15"/>
      <c r="GH193" s="15"/>
      <c r="GI193" s="15"/>
      <c r="GJ193" s="15"/>
      <c r="GK193" s="15"/>
      <c r="GL193" s="15"/>
      <c r="GM193" s="15"/>
      <c r="GN193" s="15"/>
      <c r="GO193" s="15"/>
      <c r="GP193" s="15"/>
      <c r="GQ193" s="15"/>
      <c r="GR193" s="15"/>
      <c r="GS193" s="15"/>
      <c r="GT193" s="15"/>
      <c r="GU193" s="15"/>
      <c r="GV193" s="15"/>
      <c r="GW193" s="15"/>
      <c r="GX193" s="15"/>
      <c r="GY193" s="15"/>
      <c r="GZ193" s="15"/>
      <c r="HA193" s="15"/>
      <c r="HB193" s="15"/>
      <c r="HC193" s="15"/>
      <c r="HD193" s="15"/>
      <c r="HE193" s="15"/>
      <c r="HF193" s="15"/>
      <c r="HG193" s="15"/>
      <c r="HH193" s="15"/>
      <c r="HI193" s="15"/>
      <c r="HJ193" s="15"/>
      <c r="HK193" s="15"/>
      <c r="HL193" s="15"/>
      <c r="HM193" s="15"/>
      <c r="HN193" s="15"/>
      <c r="HO193" s="15"/>
      <c r="HP193" s="15"/>
      <c r="HQ193" s="15"/>
      <c r="HR193" s="15"/>
      <c r="HS193" s="15"/>
      <c r="HT193" s="15"/>
      <c r="HU193" s="15"/>
      <c r="HV193" s="15"/>
      <c r="HW193" s="15"/>
      <c r="HX193" s="15"/>
      <c r="HY193" s="15"/>
    </row>
    <row r="194" spans="1:233">
      <c r="A194" s="15">
        <v>-4.2610469999999996</v>
      </c>
      <c r="B194" s="15">
        <v>-1.079971</v>
      </c>
      <c r="C194" s="15">
        <v>0.38378299999999999</v>
      </c>
      <c r="D194" s="15">
        <v>4.1231229999999996</v>
      </c>
      <c r="E194" s="15">
        <v>3.1951640000000001</v>
      </c>
      <c r="F194" s="15">
        <v>1.3604719999999999</v>
      </c>
      <c r="G194" s="15">
        <v>7.5707940000000002</v>
      </c>
      <c r="H194" s="15">
        <v>5.0329959999999998</v>
      </c>
      <c r="I194" s="15">
        <v>4.9427839999999996</v>
      </c>
      <c r="J194" s="15">
        <v>2.7969729999999999</v>
      </c>
      <c r="K194" s="15">
        <v>0.47857300000000003</v>
      </c>
      <c r="L194" s="15">
        <v>-1.110212</v>
      </c>
      <c r="M194" s="15">
        <v>-4.2732400000000004</v>
      </c>
      <c r="N194" s="15">
        <v>-0.82194100000000003</v>
      </c>
      <c r="O194" s="15">
        <v>1.860001</v>
      </c>
      <c r="P194" s="15">
        <v>1.581364</v>
      </c>
      <c r="Q194" s="15">
        <v>0.92404500000000001</v>
      </c>
      <c r="R194" s="15">
        <v>-1.883141</v>
      </c>
      <c r="S194" s="15">
        <v>-3.0365449999999998</v>
      </c>
      <c r="T194" s="15">
        <v>-2.2636620000000001</v>
      </c>
      <c r="U194" s="15">
        <v>-2.065223</v>
      </c>
      <c r="V194" s="15">
        <v>-0.97610399999999997</v>
      </c>
      <c r="W194" s="15">
        <v>-2.6858819999999999</v>
      </c>
      <c r="X194" s="15">
        <v>-0.45162799999999997</v>
      </c>
      <c r="Y194" s="15">
        <v>0.45254699999999998</v>
      </c>
      <c r="Z194" s="15">
        <v>3.827029</v>
      </c>
      <c r="AA194" s="15">
        <v>-0.32340600000000003</v>
      </c>
      <c r="AB194" s="15">
        <v>2.1665410000000001</v>
      </c>
      <c r="AC194" s="15">
        <v>4.6175689999999996</v>
      </c>
      <c r="AD194" s="15">
        <v>2.699919</v>
      </c>
      <c r="AE194" s="15">
        <v>3.295E-2</v>
      </c>
      <c r="AF194" s="15">
        <v>-0.50006899999999999</v>
      </c>
      <c r="AG194" s="15">
        <v>-0.61384099999999997</v>
      </c>
      <c r="AH194" s="15">
        <v>-2.8860730000000001</v>
      </c>
      <c r="AI194" s="15">
        <v>-1.9519280000000001</v>
      </c>
      <c r="AJ194" s="15">
        <v>-3.2838180000000001</v>
      </c>
      <c r="AK194" s="15">
        <v>-4.0213669999999997</v>
      </c>
      <c r="AL194" s="15">
        <v>-4.838775</v>
      </c>
      <c r="AM194" s="15">
        <v>-5.2218369999999998</v>
      </c>
      <c r="AN194" s="15">
        <v>-2.911206</v>
      </c>
      <c r="AO194" s="15">
        <v>0.77660399999999996</v>
      </c>
      <c r="AP194" s="15">
        <v>2.5498310000000002</v>
      </c>
      <c r="AQ194" s="15">
        <v>1.5796509999999999</v>
      </c>
      <c r="AR194" s="15">
        <v>2.1285289999999999</v>
      </c>
      <c r="AS194" s="15">
        <v>4.3066800000000001</v>
      </c>
      <c r="AT194" s="15">
        <v>1.777352</v>
      </c>
      <c r="AU194" s="15">
        <v>0.42727900000000002</v>
      </c>
      <c r="AV194" s="15">
        <v>3.9391069999999999</v>
      </c>
      <c r="AW194" s="15">
        <v>4.9400360000000001</v>
      </c>
      <c r="AX194" s="15">
        <v>3.265584</v>
      </c>
      <c r="AY194" s="15">
        <v>2.5097610000000001</v>
      </c>
      <c r="AZ194" s="15">
        <v>2.099707</v>
      </c>
      <c r="BA194" s="15">
        <v>1.692026</v>
      </c>
      <c r="BB194" s="15">
        <v>1.071637</v>
      </c>
      <c r="BC194" s="15">
        <v>1.7316510000000001</v>
      </c>
      <c r="BD194" s="15">
        <v>1.78247</v>
      </c>
      <c r="BE194" s="15">
        <v>8.4344129999999993</v>
      </c>
      <c r="BF194" s="15">
        <v>7.8400689999999997</v>
      </c>
      <c r="BG194" s="15">
        <v>9.3962459999999997</v>
      </c>
      <c r="BH194" s="15">
        <v>10.283797</v>
      </c>
      <c r="BI194" s="15">
        <v>9.1473309999999994</v>
      </c>
      <c r="BJ194" s="15">
        <v>9.3308119999999999</v>
      </c>
      <c r="BK194" s="15">
        <v>1.194396</v>
      </c>
      <c r="BL194" s="15">
        <v>-3.8876659999999998</v>
      </c>
      <c r="BM194" s="15">
        <v>-4.0956479999999997</v>
      </c>
      <c r="BN194" s="15">
        <v>-3.6566900000000002</v>
      </c>
      <c r="BO194" s="15">
        <v>-5.3364700000000003</v>
      </c>
      <c r="BP194" s="15">
        <v>-6.9534070000000003</v>
      </c>
      <c r="BQ194" s="15">
        <v>-6.9534070000000003</v>
      </c>
      <c r="BR194" s="15">
        <v>-6.9534070000000003</v>
      </c>
      <c r="BS194" s="15">
        <v>-6.9534070000000003</v>
      </c>
      <c r="BT194" s="15">
        <v>-6.9534070000000003</v>
      </c>
      <c r="BU194" s="15">
        <v>-6.9534070000000003</v>
      </c>
      <c r="BV194" s="15">
        <v>-6.9534070000000003</v>
      </c>
      <c r="BW194" s="15">
        <v>-6.9534070000000003</v>
      </c>
      <c r="BX194" s="15">
        <v>-6.9534070000000003</v>
      </c>
      <c r="BY194" s="15">
        <v>-6.9534070000000003</v>
      </c>
      <c r="BZ194" s="15">
        <v>-6.9534070000000003</v>
      </c>
      <c r="CA194" s="15">
        <v>-6.9534070000000003</v>
      </c>
      <c r="CB194" s="15">
        <v>-6.9534070000000003</v>
      </c>
      <c r="CC194" s="15"/>
      <c r="CD194" s="15"/>
      <c r="CE194" s="15"/>
      <c r="CF194" s="15"/>
      <c r="CG194" s="15"/>
      <c r="CH194" s="15"/>
      <c r="CI194" s="15"/>
      <c r="CJ194" s="15"/>
      <c r="CK194" s="15"/>
      <c r="CL194" s="15"/>
      <c r="CM194" s="15"/>
      <c r="CN194" s="15"/>
      <c r="CO194" s="15"/>
      <c r="CP194" s="15"/>
      <c r="CQ194" s="15"/>
      <c r="CR194" s="15"/>
      <c r="CS194" s="15"/>
      <c r="CT194" s="15"/>
      <c r="CU194" s="15"/>
      <c r="CV194" s="15"/>
      <c r="CW194" s="15"/>
      <c r="CX194" s="15"/>
      <c r="CY194" s="15"/>
      <c r="CZ194" s="15"/>
      <c r="DA194" s="15"/>
      <c r="DB194" s="15"/>
      <c r="DC194" s="15"/>
      <c r="DD194" s="15"/>
      <c r="DE194" s="15"/>
      <c r="DF194" s="15"/>
      <c r="DG194" s="15"/>
      <c r="DH194" s="15"/>
      <c r="DI194" s="15"/>
      <c r="DJ194" s="15"/>
      <c r="DK194" s="15"/>
      <c r="DL194" s="15"/>
      <c r="DM194" s="15"/>
      <c r="DN194" s="15"/>
      <c r="DO194" s="15"/>
      <c r="DP194" s="15"/>
      <c r="DQ194" s="15"/>
      <c r="DR194" s="15"/>
      <c r="DS194" s="15"/>
      <c r="DT194" s="15"/>
      <c r="DU194" s="15"/>
      <c r="DV194" s="15"/>
      <c r="DW194" s="15"/>
      <c r="DX194" s="15"/>
      <c r="DY194" s="15"/>
      <c r="DZ194" s="15"/>
      <c r="EA194" s="15"/>
      <c r="EB194" s="15"/>
      <c r="EC194" s="15"/>
      <c r="ED194" s="15"/>
      <c r="EE194" s="15"/>
      <c r="EF194" s="15"/>
      <c r="EG194" s="15"/>
      <c r="EH194" s="15"/>
      <c r="EI194" s="15"/>
      <c r="EJ194" s="15"/>
      <c r="EK194" s="15"/>
      <c r="EL194" s="15"/>
      <c r="EM194" s="15"/>
      <c r="EN194" s="15"/>
      <c r="EO194" s="15"/>
      <c r="EP194" s="15"/>
      <c r="EQ194" s="15"/>
      <c r="ER194" s="15"/>
      <c r="ES194" s="15"/>
      <c r="ET194" s="15"/>
      <c r="EU194" s="15"/>
      <c r="EV194" s="15"/>
      <c r="EW194" s="15"/>
      <c r="EX194" s="15"/>
      <c r="EY194" s="15"/>
      <c r="EZ194" s="15"/>
      <c r="FA194" s="15"/>
      <c r="FB194" s="15"/>
      <c r="FC194" s="15"/>
      <c r="FD194" s="15"/>
      <c r="FE194" s="15"/>
      <c r="FF194" s="15"/>
      <c r="FG194" s="15"/>
      <c r="FH194" s="15"/>
      <c r="FI194" s="15"/>
      <c r="FJ194" s="15"/>
      <c r="FK194" s="15"/>
      <c r="FL194" s="15"/>
      <c r="FM194" s="15"/>
      <c r="FN194" s="15"/>
      <c r="FO194" s="15"/>
      <c r="FP194" s="15"/>
      <c r="FQ194" s="15"/>
      <c r="FR194" s="15"/>
      <c r="FS194" s="15"/>
      <c r="FT194" s="15"/>
      <c r="FU194" s="15"/>
      <c r="FV194" s="15"/>
      <c r="FW194" s="15"/>
      <c r="FX194" s="15"/>
      <c r="FY194" s="15"/>
      <c r="FZ194" s="15"/>
      <c r="GA194" s="15"/>
      <c r="GB194" s="15"/>
      <c r="GC194" s="15"/>
      <c r="GD194" s="15"/>
      <c r="GE194" s="15"/>
      <c r="GF194" s="15"/>
      <c r="GG194" s="15"/>
      <c r="GH194" s="15"/>
      <c r="GI194" s="15"/>
      <c r="GJ194" s="15"/>
      <c r="GK194" s="15"/>
      <c r="GL194" s="15"/>
      <c r="GM194" s="15"/>
      <c r="GN194" s="15"/>
      <c r="GO194" s="15"/>
      <c r="GP194" s="15"/>
      <c r="GQ194" s="15"/>
      <c r="GR194" s="15"/>
      <c r="GS194" s="15"/>
      <c r="GT194" s="15"/>
      <c r="GU194" s="15"/>
      <c r="GV194" s="15"/>
      <c r="GW194" s="15"/>
      <c r="GX194" s="15"/>
      <c r="GY194" s="15"/>
      <c r="GZ194" s="15"/>
      <c r="HA194" s="15"/>
      <c r="HB194" s="15"/>
      <c r="HC194" s="15"/>
      <c r="HD194" s="15"/>
      <c r="HE194" s="15"/>
      <c r="HF194" s="15"/>
      <c r="HG194" s="15"/>
      <c r="HH194" s="15"/>
      <c r="HI194" s="15"/>
      <c r="HJ194" s="15"/>
      <c r="HK194" s="15"/>
      <c r="HL194" s="15"/>
      <c r="HM194" s="15"/>
      <c r="HN194" s="15"/>
      <c r="HO194" s="15"/>
      <c r="HP194" s="15"/>
      <c r="HQ194" s="15"/>
      <c r="HR194" s="15"/>
      <c r="HS194" s="15"/>
      <c r="HT194" s="15"/>
      <c r="HU194" s="15"/>
      <c r="HV194" s="15"/>
      <c r="HW194" s="15"/>
      <c r="HX194" s="15"/>
      <c r="HY194" s="15"/>
    </row>
    <row r="195" spans="1:233">
      <c r="A195" s="15">
        <v>-1.98139</v>
      </c>
      <c r="B195" s="15">
        <v>-5.5077299999999996</v>
      </c>
      <c r="C195" s="15">
        <v>-5.195462</v>
      </c>
      <c r="D195" s="15">
        <v>-2.6145610000000001</v>
      </c>
      <c r="E195" s="15">
        <v>-1.3517520000000001</v>
      </c>
      <c r="F195" s="15">
        <v>2.270483</v>
      </c>
      <c r="G195" s="15">
        <v>3.710493</v>
      </c>
      <c r="H195" s="15">
        <v>5.5359220000000002</v>
      </c>
      <c r="I195" s="15">
        <v>1.8797740000000001</v>
      </c>
      <c r="J195" s="15">
        <v>4.0555580000000004</v>
      </c>
      <c r="K195" s="15">
        <v>2.9315370000000001</v>
      </c>
      <c r="L195" s="15">
        <v>1.741298</v>
      </c>
      <c r="M195" s="15">
        <v>1.2631220000000001</v>
      </c>
      <c r="N195" s="15">
        <v>3.1621199999999998</v>
      </c>
      <c r="O195" s="15">
        <v>5.9853870000000002</v>
      </c>
      <c r="P195" s="15">
        <v>4.2284040000000003</v>
      </c>
      <c r="Q195" s="15">
        <v>2.5825779999999998</v>
      </c>
      <c r="R195" s="15">
        <v>2.9062389999999998</v>
      </c>
      <c r="S195" s="15">
        <v>-0.41143999999999997</v>
      </c>
      <c r="T195" s="15">
        <v>3.0837129999999999</v>
      </c>
      <c r="U195" s="15">
        <v>6.4908419999999998</v>
      </c>
      <c r="V195" s="15">
        <v>5.6273559999999998</v>
      </c>
      <c r="W195" s="15">
        <v>5.3271920000000001</v>
      </c>
      <c r="X195" s="15">
        <v>7.5250979999999998</v>
      </c>
      <c r="Y195" s="15">
        <v>9.4590859999999992</v>
      </c>
      <c r="Z195" s="15">
        <v>10.215370999999999</v>
      </c>
      <c r="AA195" s="15">
        <v>5.2212959999999997</v>
      </c>
      <c r="AB195" s="15">
        <v>5.6804119999999996</v>
      </c>
      <c r="AC195" s="15">
        <v>5.5865340000000003</v>
      </c>
      <c r="AD195" s="15">
        <v>5.894603</v>
      </c>
      <c r="AE195" s="15">
        <v>4.1353499999999999</v>
      </c>
      <c r="AF195" s="15">
        <v>2.2983129999999998</v>
      </c>
      <c r="AG195" s="15">
        <v>1.9107400000000001</v>
      </c>
      <c r="AH195" s="15">
        <v>0.56335000000000002</v>
      </c>
      <c r="AI195" s="15">
        <v>-2.002923</v>
      </c>
      <c r="AJ195" s="15">
        <v>1.3279860000000001</v>
      </c>
      <c r="AK195" s="15">
        <v>4.180339</v>
      </c>
      <c r="AL195" s="15">
        <v>6.1344459999999996</v>
      </c>
      <c r="AM195" s="15">
        <v>6.7083579999999996</v>
      </c>
      <c r="AN195" s="15">
        <v>5.6299440000000001</v>
      </c>
      <c r="AO195" s="15">
        <v>4.7410709999999998</v>
      </c>
      <c r="AP195" s="15">
        <v>7.5489709999999999</v>
      </c>
      <c r="AQ195" s="15">
        <v>2.089369</v>
      </c>
      <c r="AR195" s="15">
        <v>1.4729829999999999</v>
      </c>
      <c r="AS195" s="15">
        <v>-0.87727599999999994</v>
      </c>
      <c r="AT195" s="15">
        <v>3.032019</v>
      </c>
      <c r="AU195" s="15">
        <v>3.460448</v>
      </c>
      <c r="AV195" s="15">
        <v>2.167961</v>
      </c>
      <c r="AW195" s="15">
        <v>-0.76724599999999998</v>
      </c>
      <c r="AX195" s="15">
        <v>0.17693500000000001</v>
      </c>
      <c r="AY195" s="15">
        <v>-2.876592</v>
      </c>
      <c r="AZ195" s="15">
        <v>-2.3335400000000002</v>
      </c>
      <c r="BA195" s="15">
        <v>-1.367532</v>
      </c>
      <c r="BB195" s="15">
        <v>-2.2604739999999999</v>
      </c>
      <c r="BC195" s="15">
        <v>-2.2851970000000001</v>
      </c>
      <c r="BD195" s="15">
        <v>-1.19415</v>
      </c>
      <c r="BE195" s="15">
        <v>0.51993999999999996</v>
      </c>
      <c r="BF195" s="15">
        <v>1.2784139999999999</v>
      </c>
      <c r="BG195" s="15">
        <v>2.2955779999999999</v>
      </c>
      <c r="BH195" s="15">
        <v>5.5054439999999998</v>
      </c>
      <c r="BI195" s="15">
        <v>3.2841909999999999</v>
      </c>
      <c r="BJ195" s="15">
        <v>-0.282856</v>
      </c>
      <c r="BK195" s="15">
        <v>-1.6670750000000001</v>
      </c>
      <c r="BL195" s="15">
        <v>1.0985819999999999</v>
      </c>
      <c r="BM195" s="15">
        <v>0.35370200000000002</v>
      </c>
      <c r="BN195" s="15">
        <v>-0.22734599999999999</v>
      </c>
      <c r="BO195" s="15">
        <v>-2.6053760000000001</v>
      </c>
      <c r="BP195" s="15">
        <v>-1.1034299999999999</v>
      </c>
      <c r="BQ195" s="15">
        <v>-1.1034299999999999</v>
      </c>
      <c r="BR195" s="15">
        <v>-1.1034299999999999</v>
      </c>
      <c r="BS195" s="15">
        <v>-1.1034299999999999</v>
      </c>
      <c r="BT195" s="15">
        <v>-1.1034299999999999</v>
      </c>
      <c r="BU195" s="15">
        <v>-1.1034299999999999</v>
      </c>
      <c r="BV195" s="15">
        <v>-1.1034299999999999</v>
      </c>
      <c r="BW195" s="15">
        <v>-1.1034299999999999</v>
      </c>
      <c r="BX195" s="15">
        <v>-1.1034299999999999</v>
      </c>
      <c r="BY195" s="15">
        <v>-1.1034299999999999</v>
      </c>
      <c r="BZ195" s="15">
        <v>-1.1034299999999999</v>
      </c>
      <c r="CA195" s="15">
        <v>-1.1034299999999999</v>
      </c>
      <c r="CB195" s="15">
        <v>-1.1034299999999999</v>
      </c>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c r="DB195" s="15"/>
      <c r="DC195" s="15"/>
      <c r="DD195" s="15"/>
      <c r="DE195" s="15"/>
      <c r="DF195" s="15"/>
      <c r="DG195" s="15"/>
      <c r="DH195" s="15"/>
      <c r="DI195" s="15"/>
      <c r="DJ195" s="15"/>
      <c r="DK195" s="15"/>
      <c r="DL195" s="15"/>
      <c r="DM195" s="15"/>
      <c r="DN195" s="15"/>
      <c r="DO195" s="15"/>
      <c r="DP195" s="15"/>
      <c r="DQ195" s="15"/>
      <c r="DR195" s="15"/>
      <c r="DS195" s="15"/>
      <c r="DT195" s="15"/>
      <c r="DU195" s="15"/>
      <c r="DV195" s="15"/>
      <c r="DW195" s="15"/>
      <c r="DX195" s="15"/>
      <c r="DY195" s="15"/>
      <c r="DZ195" s="15"/>
      <c r="EA195" s="15"/>
      <c r="EB195" s="15"/>
      <c r="EC195" s="15"/>
      <c r="ED195" s="15"/>
      <c r="EE195" s="15"/>
      <c r="EF195" s="15"/>
      <c r="EG195" s="15"/>
      <c r="EH195" s="15"/>
      <c r="EI195" s="15"/>
      <c r="EJ195" s="15"/>
      <c r="EK195" s="15"/>
      <c r="EL195" s="15"/>
      <c r="EM195" s="15"/>
      <c r="EN195" s="15"/>
      <c r="EO195" s="15"/>
      <c r="EP195" s="15"/>
      <c r="EQ195" s="15"/>
      <c r="ER195" s="15"/>
      <c r="ES195" s="15"/>
      <c r="ET195" s="15"/>
      <c r="EU195" s="15"/>
      <c r="EV195" s="15"/>
      <c r="EW195" s="15"/>
      <c r="EX195" s="15"/>
      <c r="EY195" s="15"/>
      <c r="EZ195" s="15"/>
      <c r="FA195" s="15"/>
      <c r="FB195" s="15"/>
      <c r="FC195" s="15"/>
      <c r="FD195" s="15"/>
      <c r="FE195" s="15"/>
      <c r="FF195" s="15"/>
      <c r="FG195" s="15"/>
      <c r="FH195" s="15"/>
      <c r="FI195" s="15"/>
      <c r="FJ195" s="15"/>
      <c r="FK195" s="15"/>
      <c r="FL195" s="15"/>
      <c r="FM195" s="15"/>
      <c r="FN195" s="15"/>
      <c r="FO195" s="15"/>
      <c r="FP195" s="15"/>
      <c r="FQ195" s="15"/>
      <c r="FR195" s="15"/>
      <c r="FS195" s="15"/>
      <c r="FT195" s="15"/>
      <c r="FU195" s="15"/>
      <c r="FV195" s="15"/>
      <c r="FW195" s="15"/>
      <c r="FX195" s="15"/>
      <c r="FY195" s="15"/>
      <c r="FZ195" s="15"/>
      <c r="GA195" s="15"/>
      <c r="GB195" s="15"/>
      <c r="GC195" s="15"/>
      <c r="GD195" s="15"/>
      <c r="GE195" s="15"/>
      <c r="GF195" s="15"/>
      <c r="GG195" s="15"/>
      <c r="GH195" s="15"/>
      <c r="GI195" s="15"/>
      <c r="GJ195" s="15"/>
      <c r="GK195" s="15"/>
      <c r="GL195" s="15"/>
      <c r="GM195" s="15"/>
      <c r="GN195" s="15"/>
      <c r="GO195" s="15"/>
      <c r="GP195" s="15"/>
      <c r="GQ195" s="15"/>
      <c r="GR195" s="15"/>
      <c r="GS195" s="15"/>
      <c r="GT195" s="15"/>
      <c r="GU195" s="15"/>
      <c r="GV195" s="15"/>
      <c r="GW195" s="15"/>
      <c r="GX195" s="15"/>
      <c r="GY195" s="15"/>
      <c r="GZ195" s="15"/>
      <c r="HA195" s="15"/>
      <c r="HB195" s="15"/>
      <c r="HC195" s="15"/>
      <c r="HD195" s="15"/>
      <c r="HE195" s="15"/>
      <c r="HF195" s="15"/>
      <c r="HG195" s="15"/>
      <c r="HH195" s="15"/>
      <c r="HI195" s="15"/>
      <c r="HJ195" s="15"/>
      <c r="HK195" s="15"/>
      <c r="HL195" s="15"/>
      <c r="HM195" s="15"/>
      <c r="HN195" s="15"/>
      <c r="HO195" s="15"/>
      <c r="HP195" s="15"/>
      <c r="HQ195" s="15"/>
      <c r="HR195" s="15"/>
      <c r="HS195" s="15"/>
      <c r="HT195" s="15"/>
      <c r="HU195" s="15"/>
      <c r="HV195" s="15"/>
      <c r="HW195" s="15"/>
      <c r="HX195" s="15"/>
      <c r="HY195" s="15"/>
    </row>
    <row r="196" spans="1:233">
      <c r="A196" s="15">
        <v>-0.96405799999999997</v>
      </c>
      <c r="B196" s="15">
        <v>-3.8073679999999999</v>
      </c>
      <c r="C196" s="15">
        <v>-3.9516870000000002</v>
      </c>
      <c r="D196" s="15">
        <v>-3.6277240000000002</v>
      </c>
      <c r="E196" s="15">
        <v>-2.32822</v>
      </c>
      <c r="F196" s="15">
        <v>-1.525291</v>
      </c>
      <c r="G196" s="15">
        <v>-0.64170300000000002</v>
      </c>
      <c r="H196" s="15">
        <v>-1.750793</v>
      </c>
      <c r="I196" s="15">
        <v>-0.381025</v>
      </c>
      <c r="J196" s="15">
        <v>-2.5784099999999999</v>
      </c>
      <c r="K196" s="15">
        <v>-5.382371</v>
      </c>
      <c r="L196" s="15">
        <v>-8.396039</v>
      </c>
      <c r="M196" s="15">
        <v>-5.9422810000000004</v>
      </c>
      <c r="N196" s="15">
        <v>0.21952099999999999</v>
      </c>
      <c r="O196" s="15">
        <v>1.1614770000000001</v>
      </c>
      <c r="P196" s="15">
        <v>2.1160679999999998</v>
      </c>
      <c r="Q196" s="15">
        <v>2.1806749999999999</v>
      </c>
      <c r="R196" s="15">
        <v>1.0434019999999999</v>
      </c>
      <c r="S196" s="15">
        <v>-2.890028</v>
      </c>
      <c r="T196" s="15">
        <v>-2.104905</v>
      </c>
      <c r="U196" s="15">
        <v>-2.3265000000000001E-2</v>
      </c>
      <c r="V196" s="15">
        <v>1.193946</v>
      </c>
      <c r="W196" s="15">
        <v>4.1409050000000001</v>
      </c>
      <c r="X196" s="15">
        <v>5.5733180000000004</v>
      </c>
      <c r="Y196" s="15">
        <v>8.4404880000000002</v>
      </c>
      <c r="Z196" s="15">
        <v>7.7053919999999998</v>
      </c>
      <c r="AA196" s="15">
        <v>8.5093479999999992</v>
      </c>
      <c r="AB196" s="15">
        <v>9.3470069999999996</v>
      </c>
      <c r="AC196" s="15">
        <v>9.9120209999999993</v>
      </c>
      <c r="AD196" s="15">
        <v>12.606299999999999</v>
      </c>
      <c r="AE196" s="15">
        <v>10.679145999999999</v>
      </c>
      <c r="AF196" s="15">
        <v>10.099468999999999</v>
      </c>
      <c r="AG196" s="15">
        <v>5.2251669999999999</v>
      </c>
      <c r="AH196" s="15">
        <v>6.6782329999999996</v>
      </c>
      <c r="AI196" s="15">
        <v>3.8593839999999999</v>
      </c>
      <c r="AJ196" s="15">
        <v>6.1098819999999998</v>
      </c>
      <c r="AK196" s="15">
        <v>3.203309</v>
      </c>
      <c r="AL196" s="15">
        <v>0.17410200000000001</v>
      </c>
      <c r="AM196" s="15">
        <v>0.51792199999999999</v>
      </c>
      <c r="AN196" s="15">
        <v>-0.32992500000000002</v>
      </c>
      <c r="AO196" s="15">
        <v>-0.14535699999999999</v>
      </c>
      <c r="AP196" s="15">
        <v>1.1650419999999999</v>
      </c>
      <c r="AQ196" s="15">
        <v>1.0243359999999999</v>
      </c>
      <c r="AR196" s="15">
        <v>4.756799</v>
      </c>
      <c r="AS196" s="15">
        <v>4.8993130000000003</v>
      </c>
      <c r="AT196" s="15">
        <v>2.4293680000000002</v>
      </c>
      <c r="AU196" s="15">
        <v>2.0523250000000002</v>
      </c>
      <c r="AV196" s="15">
        <v>0.58982800000000002</v>
      </c>
      <c r="AW196" s="15">
        <v>1.294233</v>
      </c>
      <c r="AX196" s="15">
        <v>1.179408</v>
      </c>
      <c r="AY196" s="15">
        <v>-0.75517699999999999</v>
      </c>
      <c r="AZ196" s="15">
        <v>2.3064230000000001</v>
      </c>
      <c r="BA196" s="15">
        <v>9.2026999999999998E-2</v>
      </c>
      <c r="BB196" s="15">
        <v>-4.4522630000000003</v>
      </c>
      <c r="BC196" s="15">
        <v>-4.4570290000000004</v>
      </c>
      <c r="BD196" s="15">
        <v>-2.90821</v>
      </c>
      <c r="BE196" s="15">
        <v>-3.5682800000000001</v>
      </c>
      <c r="BF196" s="15">
        <v>-4.1412440000000004</v>
      </c>
      <c r="BG196" s="15">
        <v>-1.22099</v>
      </c>
      <c r="BH196" s="15">
        <v>-0.93552400000000002</v>
      </c>
      <c r="BI196" s="15">
        <v>0.78101600000000004</v>
      </c>
      <c r="BJ196" s="15">
        <v>0.650729</v>
      </c>
      <c r="BK196" s="15">
        <v>3.833304</v>
      </c>
      <c r="BL196" s="15">
        <v>6.638884</v>
      </c>
      <c r="BM196" s="15">
        <v>5.659656</v>
      </c>
      <c r="BN196" s="15">
        <v>4.8420629999999996</v>
      </c>
      <c r="BO196" s="15">
        <v>5.0411469999999996</v>
      </c>
      <c r="BP196" s="15">
        <v>4.3126759999999997</v>
      </c>
      <c r="BQ196" s="15">
        <v>4.3126759999999997</v>
      </c>
      <c r="BR196" s="15">
        <v>4.3126759999999997</v>
      </c>
      <c r="BS196" s="15">
        <v>4.3126759999999997</v>
      </c>
      <c r="BT196" s="15">
        <v>4.3126759999999997</v>
      </c>
      <c r="BU196" s="15">
        <v>4.3126759999999997</v>
      </c>
      <c r="BV196" s="15">
        <v>4.3126759999999997</v>
      </c>
      <c r="BW196" s="15">
        <v>4.3126759999999997</v>
      </c>
      <c r="BX196" s="15">
        <v>4.3126759999999997</v>
      </c>
      <c r="BY196" s="15">
        <v>4.3126759999999997</v>
      </c>
      <c r="BZ196" s="15">
        <v>4.3126759999999997</v>
      </c>
      <c r="CA196" s="15">
        <v>4.3126759999999997</v>
      </c>
      <c r="CB196" s="15">
        <v>4.3126759999999997</v>
      </c>
      <c r="CC196" s="15"/>
      <c r="CD196" s="15"/>
      <c r="CE196" s="15"/>
      <c r="CF196" s="15"/>
      <c r="CG196" s="15"/>
      <c r="CH196" s="15"/>
      <c r="CI196" s="15"/>
      <c r="CJ196" s="15"/>
      <c r="CK196" s="15"/>
      <c r="CL196" s="15"/>
      <c r="CM196" s="15"/>
      <c r="CN196" s="15"/>
      <c r="CO196" s="15"/>
      <c r="CP196" s="15"/>
      <c r="CQ196" s="15"/>
      <c r="CR196" s="15"/>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c r="DO196" s="15"/>
      <c r="DP196" s="15"/>
      <c r="DQ196" s="15"/>
      <c r="DR196" s="15"/>
      <c r="DS196" s="15"/>
      <c r="DT196" s="15"/>
      <c r="DU196" s="15"/>
      <c r="DV196" s="15"/>
      <c r="DW196" s="15"/>
      <c r="DX196" s="15"/>
      <c r="DY196" s="15"/>
      <c r="DZ196" s="15"/>
      <c r="EA196" s="15"/>
      <c r="EB196" s="15"/>
      <c r="EC196" s="15"/>
      <c r="ED196" s="15"/>
      <c r="EE196" s="15"/>
      <c r="EF196" s="15"/>
      <c r="EG196" s="15"/>
      <c r="EH196" s="15"/>
      <c r="EI196" s="15"/>
      <c r="EJ196" s="15"/>
      <c r="EK196" s="15"/>
      <c r="EL196" s="15"/>
      <c r="EM196" s="15"/>
      <c r="EN196" s="15"/>
      <c r="EO196" s="15"/>
      <c r="EP196" s="15"/>
      <c r="EQ196" s="15"/>
      <c r="ER196" s="15"/>
      <c r="ES196" s="15"/>
      <c r="ET196" s="15"/>
      <c r="EU196" s="15"/>
      <c r="EV196" s="15"/>
      <c r="EW196" s="15"/>
      <c r="EX196" s="15"/>
      <c r="EY196" s="15"/>
      <c r="EZ196" s="15"/>
      <c r="FA196" s="15"/>
      <c r="FB196" s="15"/>
      <c r="FC196" s="15"/>
      <c r="FD196" s="15"/>
      <c r="FE196" s="15"/>
      <c r="FF196" s="15"/>
      <c r="FG196" s="15"/>
      <c r="FH196" s="15"/>
      <c r="FI196" s="15"/>
      <c r="FJ196" s="15"/>
      <c r="FK196" s="15"/>
      <c r="FL196" s="15"/>
      <c r="FM196" s="15"/>
      <c r="FN196" s="15"/>
      <c r="FO196" s="15"/>
      <c r="FP196" s="15"/>
      <c r="FQ196" s="15"/>
      <c r="FR196" s="15"/>
      <c r="FS196" s="15"/>
      <c r="FT196" s="15"/>
      <c r="FU196" s="15"/>
      <c r="FV196" s="15"/>
      <c r="FW196" s="15"/>
      <c r="FX196" s="15"/>
      <c r="FY196" s="15"/>
      <c r="FZ196" s="15"/>
      <c r="GA196" s="15"/>
      <c r="GB196" s="15"/>
      <c r="GC196" s="15"/>
      <c r="GD196" s="15"/>
      <c r="GE196" s="15"/>
      <c r="GF196" s="15"/>
      <c r="GG196" s="15"/>
      <c r="GH196" s="15"/>
      <c r="GI196" s="15"/>
      <c r="GJ196" s="15"/>
      <c r="GK196" s="15"/>
      <c r="GL196" s="15"/>
      <c r="GM196" s="15"/>
      <c r="GN196" s="15"/>
      <c r="GO196" s="15"/>
      <c r="GP196" s="15"/>
      <c r="GQ196" s="15"/>
      <c r="GR196" s="15"/>
      <c r="GS196" s="15"/>
      <c r="GT196" s="15"/>
      <c r="GU196" s="15"/>
      <c r="GV196" s="15"/>
      <c r="GW196" s="15"/>
      <c r="GX196" s="15"/>
      <c r="GY196" s="15"/>
      <c r="GZ196" s="15"/>
      <c r="HA196" s="15"/>
      <c r="HB196" s="15"/>
      <c r="HC196" s="15"/>
      <c r="HD196" s="15"/>
      <c r="HE196" s="15"/>
      <c r="HF196" s="15"/>
      <c r="HG196" s="15"/>
      <c r="HH196" s="15"/>
      <c r="HI196" s="15"/>
      <c r="HJ196" s="15"/>
      <c r="HK196" s="15"/>
      <c r="HL196" s="15"/>
      <c r="HM196" s="15"/>
      <c r="HN196" s="15"/>
      <c r="HO196" s="15"/>
      <c r="HP196" s="15"/>
      <c r="HQ196" s="15"/>
      <c r="HR196" s="15"/>
      <c r="HS196" s="15"/>
      <c r="HT196" s="15"/>
      <c r="HU196" s="15"/>
      <c r="HV196" s="15"/>
      <c r="HW196" s="15"/>
      <c r="HX196" s="15"/>
      <c r="HY196" s="15"/>
    </row>
    <row r="197" spans="1:233">
      <c r="A197" s="15">
        <v>-4.5522900000000002</v>
      </c>
      <c r="B197" s="15">
        <v>-5.3095980000000003</v>
      </c>
      <c r="C197" s="15">
        <v>-3.355928</v>
      </c>
      <c r="D197" s="15">
        <v>-2.2748940000000002</v>
      </c>
      <c r="E197" s="15">
        <v>0.1797</v>
      </c>
      <c r="F197" s="15">
        <v>0.35873699999999997</v>
      </c>
      <c r="G197" s="15">
        <v>5.5477119999999998</v>
      </c>
      <c r="H197" s="15">
        <v>2.2245080000000002</v>
      </c>
      <c r="I197" s="15">
        <v>1.4989269999999999</v>
      </c>
      <c r="J197" s="15">
        <v>2.3881519999999998</v>
      </c>
      <c r="K197" s="15">
        <v>3.1639330000000001</v>
      </c>
      <c r="L197" s="15">
        <v>2.811029</v>
      </c>
      <c r="M197" s="15">
        <v>1.0968309999999999</v>
      </c>
      <c r="N197" s="15">
        <v>1.93106</v>
      </c>
      <c r="O197" s="15">
        <v>1.6980459999999999</v>
      </c>
      <c r="P197" s="15">
        <v>3.549715</v>
      </c>
      <c r="Q197" s="15">
        <v>0.142654</v>
      </c>
      <c r="R197" s="15">
        <v>-0.685276</v>
      </c>
      <c r="S197" s="15">
        <v>1.9531609999999999</v>
      </c>
      <c r="T197" s="15">
        <v>3.0173709999999998</v>
      </c>
      <c r="U197" s="15">
        <v>3.188507</v>
      </c>
      <c r="V197" s="15">
        <v>3.5670600000000001</v>
      </c>
      <c r="W197" s="15">
        <v>1.004305</v>
      </c>
      <c r="X197" s="15">
        <v>-1.9447719999999999</v>
      </c>
      <c r="Y197" s="15">
        <v>-3.2308439999999998</v>
      </c>
      <c r="Z197" s="15">
        <v>2.3867989999999999</v>
      </c>
      <c r="AA197" s="15">
        <v>2.9656410000000002</v>
      </c>
      <c r="AB197" s="15">
        <v>-1.1308E-2</v>
      </c>
      <c r="AC197" s="15">
        <v>-1.719759</v>
      </c>
      <c r="AD197" s="15">
        <v>-1.4490769999999999</v>
      </c>
      <c r="AE197" s="15">
        <v>-0.54687799999999998</v>
      </c>
      <c r="AF197" s="15">
        <v>1.481374</v>
      </c>
      <c r="AG197" s="15">
        <v>1.5178700000000001</v>
      </c>
      <c r="AH197" s="15">
        <v>1.252815</v>
      </c>
      <c r="AI197" s="15">
        <v>2.7373720000000001</v>
      </c>
      <c r="AJ197" s="15">
        <v>3.1023170000000002</v>
      </c>
      <c r="AK197" s="15">
        <v>3.2074609999999999</v>
      </c>
      <c r="AL197" s="15">
        <v>-1.83945</v>
      </c>
      <c r="AM197" s="15">
        <v>-2.095729</v>
      </c>
      <c r="AN197" s="15">
        <v>-1.7034370000000001</v>
      </c>
      <c r="AO197" s="15">
        <v>-0.73651</v>
      </c>
      <c r="AP197" s="15">
        <v>1.273898</v>
      </c>
      <c r="AQ197" s="15">
        <v>1.9606840000000001</v>
      </c>
      <c r="AR197" s="15">
        <v>2.1346509999999999</v>
      </c>
      <c r="AS197" s="15">
        <v>0.119884</v>
      </c>
      <c r="AT197" s="15">
        <v>-3.454863</v>
      </c>
      <c r="AU197" s="15">
        <v>-1.0805800000000001</v>
      </c>
      <c r="AV197" s="15">
        <v>-1.2968109999999999</v>
      </c>
      <c r="AW197" s="15">
        <v>2.5846010000000001</v>
      </c>
      <c r="AX197" s="15">
        <v>4.827928</v>
      </c>
      <c r="AY197" s="15">
        <v>5.8115769999999998</v>
      </c>
      <c r="AZ197" s="15">
        <v>2.8740060000000001</v>
      </c>
      <c r="BA197" s="15">
        <v>0.41477399999999998</v>
      </c>
      <c r="BB197" s="15">
        <v>0.62515399999999999</v>
      </c>
      <c r="BC197" s="15">
        <v>-1.443764</v>
      </c>
      <c r="BD197" s="15">
        <v>-0.98716400000000004</v>
      </c>
      <c r="BE197" s="15">
        <v>-3.0822799999999999</v>
      </c>
      <c r="BF197" s="15">
        <v>-2.4712260000000001</v>
      </c>
      <c r="BG197" s="15">
        <v>-3.38219</v>
      </c>
      <c r="BH197" s="15">
        <v>-1.7270890000000001</v>
      </c>
      <c r="BI197" s="15">
        <v>-3.6175449999999998</v>
      </c>
      <c r="BJ197" s="15">
        <v>-4.2394309999999997</v>
      </c>
      <c r="BK197" s="15">
        <v>-2.6714440000000002</v>
      </c>
      <c r="BL197" s="15">
        <v>-1.1854750000000001</v>
      </c>
      <c r="BM197" s="15">
        <v>-2.8974630000000001</v>
      </c>
      <c r="BN197" s="15">
        <v>-4.8256309999999996</v>
      </c>
      <c r="BO197" s="15">
        <v>-7.4055710000000001</v>
      </c>
      <c r="BP197" s="15">
        <v>-3.7794249999999998</v>
      </c>
      <c r="BQ197" s="15">
        <v>-3.7794249999999998</v>
      </c>
      <c r="BR197" s="15">
        <v>-3.7794249999999998</v>
      </c>
      <c r="BS197" s="15">
        <v>-3.7794249999999998</v>
      </c>
      <c r="BT197" s="15">
        <v>-3.7794249999999998</v>
      </c>
      <c r="BU197" s="15">
        <v>-3.7794249999999998</v>
      </c>
      <c r="BV197" s="15">
        <v>-3.7794249999999998</v>
      </c>
      <c r="BW197" s="15">
        <v>-3.7794249999999998</v>
      </c>
      <c r="BX197" s="15">
        <v>-3.7794249999999998</v>
      </c>
      <c r="BY197" s="15">
        <v>-3.7794249999999998</v>
      </c>
      <c r="BZ197" s="15">
        <v>-3.7794249999999998</v>
      </c>
      <c r="CA197" s="15">
        <v>-3.7794249999999998</v>
      </c>
      <c r="CB197" s="15">
        <v>-3.7794249999999998</v>
      </c>
      <c r="CC197" s="15"/>
      <c r="CD197" s="15"/>
      <c r="CE197" s="15"/>
      <c r="CF197" s="15"/>
      <c r="CG197" s="15"/>
      <c r="CH197" s="15"/>
      <c r="CI197" s="15"/>
      <c r="CJ197" s="15"/>
      <c r="CK197" s="15"/>
      <c r="CL197" s="15"/>
      <c r="CM197" s="15"/>
      <c r="CN197" s="15"/>
      <c r="CO197" s="15"/>
      <c r="CP197" s="15"/>
      <c r="CQ197" s="15"/>
      <c r="CR197" s="15"/>
      <c r="CS197" s="15"/>
      <c r="CT197" s="15"/>
      <c r="CU197" s="15"/>
      <c r="CV197" s="15"/>
      <c r="CW197" s="15"/>
      <c r="CX197" s="15"/>
      <c r="CY197" s="15"/>
      <c r="CZ197" s="15"/>
      <c r="DA197" s="15"/>
      <c r="DB197" s="15"/>
      <c r="DC197" s="15"/>
      <c r="DD197" s="15"/>
      <c r="DE197" s="15"/>
      <c r="DF197" s="15"/>
      <c r="DG197" s="15"/>
      <c r="DH197" s="15"/>
      <c r="DI197" s="15"/>
      <c r="DJ197" s="15"/>
      <c r="DK197" s="15"/>
      <c r="DL197" s="15"/>
      <c r="DM197" s="15"/>
      <c r="DN197" s="15"/>
      <c r="DO197" s="15"/>
      <c r="DP197" s="15"/>
      <c r="DQ197" s="15"/>
      <c r="DR197" s="15"/>
      <c r="DS197" s="15"/>
      <c r="DT197" s="15"/>
      <c r="DU197" s="15"/>
      <c r="DV197" s="15"/>
      <c r="DW197" s="15"/>
      <c r="DX197" s="15"/>
      <c r="DY197" s="15"/>
      <c r="DZ197" s="15"/>
      <c r="EA197" s="15"/>
      <c r="EB197" s="15"/>
      <c r="EC197" s="15"/>
      <c r="ED197" s="15"/>
      <c r="EE197" s="15"/>
      <c r="EF197" s="15"/>
      <c r="EG197" s="15"/>
      <c r="EH197" s="15"/>
      <c r="EI197" s="15"/>
      <c r="EJ197" s="15"/>
      <c r="EK197" s="15"/>
      <c r="EL197" s="15"/>
      <c r="EM197" s="15"/>
      <c r="EN197" s="15"/>
      <c r="EO197" s="15"/>
      <c r="EP197" s="15"/>
      <c r="EQ197" s="15"/>
      <c r="ER197" s="15"/>
      <c r="ES197" s="15"/>
      <c r="ET197" s="15"/>
      <c r="EU197" s="15"/>
      <c r="EV197" s="15"/>
      <c r="EW197" s="15"/>
      <c r="EX197" s="15"/>
      <c r="EY197" s="15"/>
      <c r="EZ197" s="15"/>
      <c r="FA197" s="15"/>
      <c r="FB197" s="15"/>
      <c r="FC197" s="15"/>
      <c r="FD197" s="15"/>
      <c r="FE197" s="15"/>
      <c r="FF197" s="15"/>
      <c r="FG197" s="15"/>
      <c r="FH197" s="15"/>
      <c r="FI197" s="15"/>
      <c r="FJ197" s="15"/>
      <c r="FK197" s="15"/>
      <c r="FL197" s="15"/>
      <c r="FM197" s="15"/>
      <c r="FN197" s="15"/>
      <c r="FO197" s="15"/>
      <c r="FP197" s="15"/>
      <c r="FQ197" s="15"/>
      <c r="FR197" s="15"/>
      <c r="FS197" s="15"/>
      <c r="FT197" s="15"/>
      <c r="FU197" s="15"/>
      <c r="FV197" s="15"/>
      <c r="FW197" s="15"/>
      <c r="FX197" s="15"/>
      <c r="FY197" s="15"/>
      <c r="FZ197" s="15"/>
      <c r="GA197" s="15"/>
      <c r="GB197" s="15"/>
      <c r="GC197" s="15"/>
      <c r="GD197" s="15"/>
      <c r="GE197" s="15"/>
      <c r="GF197" s="15"/>
      <c r="GG197" s="15"/>
      <c r="GH197" s="15"/>
      <c r="GI197" s="15"/>
      <c r="GJ197" s="15"/>
      <c r="GK197" s="15"/>
      <c r="GL197" s="15"/>
      <c r="GM197" s="15"/>
      <c r="GN197" s="15"/>
      <c r="GO197" s="15"/>
      <c r="GP197" s="15"/>
      <c r="GQ197" s="15"/>
      <c r="GR197" s="15"/>
      <c r="GS197" s="15"/>
      <c r="GT197" s="15"/>
      <c r="GU197" s="15"/>
      <c r="GV197" s="15"/>
      <c r="GW197" s="15"/>
      <c r="GX197" s="15"/>
      <c r="GY197" s="15"/>
      <c r="GZ197" s="15"/>
      <c r="HA197" s="15"/>
      <c r="HB197" s="15"/>
      <c r="HC197" s="15"/>
      <c r="HD197" s="15"/>
      <c r="HE197" s="15"/>
      <c r="HF197" s="15"/>
      <c r="HG197" s="15"/>
      <c r="HH197" s="15"/>
      <c r="HI197" s="15"/>
      <c r="HJ197" s="15"/>
      <c r="HK197" s="15"/>
      <c r="HL197" s="15"/>
      <c r="HM197" s="15"/>
      <c r="HN197" s="15"/>
      <c r="HO197" s="15"/>
      <c r="HP197" s="15"/>
      <c r="HQ197" s="15"/>
      <c r="HR197" s="15"/>
      <c r="HS197" s="15"/>
      <c r="HT197" s="15"/>
      <c r="HU197" s="15"/>
      <c r="HV197" s="15"/>
      <c r="HW197" s="15"/>
      <c r="HX197" s="15"/>
      <c r="HY197" s="15"/>
    </row>
    <row r="198" spans="1:233">
      <c r="A198" s="15">
        <v>-2.030878</v>
      </c>
      <c r="B198" s="15">
        <v>-1.4549810000000001</v>
      </c>
      <c r="C198" s="15">
        <v>-4.0248090000000003</v>
      </c>
      <c r="D198" s="15">
        <v>0.64648600000000001</v>
      </c>
      <c r="E198" s="15">
        <v>-2.5872839999999999</v>
      </c>
      <c r="F198" s="15">
        <v>-2.4992830000000001</v>
      </c>
      <c r="G198" s="15">
        <v>-3.3081299999999998</v>
      </c>
      <c r="H198" s="15">
        <v>-2.355442</v>
      </c>
      <c r="I198" s="15">
        <v>-3.748383</v>
      </c>
      <c r="J198" s="15">
        <v>-2.6692909999999999</v>
      </c>
      <c r="K198" s="15">
        <v>-0.50395400000000001</v>
      </c>
      <c r="L198" s="15">
        <v>-0.69855</v>
      </c>
      <c r="M198" s="15">
        <v>-2.7091820000000002</v>
      </c>
      <c r="N198" s="15">
        <v>-2.4962879999999998</v>
      </c>
      <c r="O198" s="15">
        <v>-4.3608250000000002</v>
      </c>
      <c r="P198" s="15">
        <v>-0.28124700000000002</v>
      </c>
      <c r="Q198" s="15">
        <v>-1.4161950000000001</v>
      </c>
      <c r="R198" s="15">
        <v>-1.1586479999999999</v>
      </c>
      <c r="S198" s="15">
        <v>-3.1773790000000002</v>
      </c>
      <c r="T198" s="15">
        <v>-0.41092800000000002</v>
      </c>
      <c r="U198" s="15">
        <v>1.0336939999999999</v>
      </c>
      <c r="V198" s="15">
        <v>-1.1618390000000001</v>
      </c>
      <c r="W198" s="15">
        <v>-4.5039999999999997E-2</v>
      </c>
      <c r="X198" s="15">
        <v>-4.2977030000000003</v>
      </c>
      <c r="Y198" s="15">
        <v>-4.6753679999999997</v>
      </c>
      <c r="Z198" s="15">
        <v>-1.756035</v>
      </c>
      <c r="AA198" s="15">
        <v>-2.6779950000000001</v>
      </c>
      <c r="AB198" s="15">
        <v>-2.701965</v>
      </c>
      <c r="AC198" s="15">
        <v>0.139572</v>
      </c>
      <c r="AD198" s="15">
        <v>6.9064E-2</v>
      </c>
      <c r="AE198" s="15">
        <v>-2.049506</v>
      </c>
      <c r="AF198" s="15">
        <v>-3.2504919999999999</v>
      </c>
      <c r="AG198" s="15">
        <v>-1.1230340000000001</v>
      </c>
      <c r="AH198" s="15">
        <v>-4.4516660000000003</v>
      </c>
      <c r="AI198" s="15">
        <v>-3.285504</v>
      </c>
      <c r="AJ198" s="15">
        <v>-2.9620229999999999</v>
      </c>
      <c r="AK198" s="15">
        <v>-5.4074220000000004</v>
      </c>
      <c r="AL198" s="15">
        <v>-3.8845499999999999</v>
      </c>
      <c r="AM198" s="15">
        <v>3.7650000000000001E-3</v>
      </c>
      <c r="AN198" s="15">
        <v>0.154058</v>
      </c>
      <c r="AO198" s="15">
        <v>-2.0686789999999999</v>
      </c>
      <c r="AP198" s="15">
        <v>0.36241099999999998</v>
      </c>
      <c r="AQ198" s="15">
        <v>-1.104598</v>
      </c>
      <c r="AR198" s="15">
        <v>-1.2165950000000001</v>
      </c>
      <c r="AS198" s="15">
        <v>0.96326999999999996</v>
      </c>
      <c r="AT198" s="15">
        <v>-2.7455980000000002</v>
      </c>
      <c r="AU198" s="15">
        <v>-3.526106</v>
      </c>
      <c r="AV198" s="15">
        <v>-1.1355550000000001</v>
      </c>
      <c r="AW198" s="15">
        <v>-1.564899</v>
      </c>
      <c r="AX198" s="15">
        <v>2.1286990000000001</v>
      </c>
      <c r="AY198" s="15">
        <v>2.2625860000000002</v>
      </c>
      <c r="AZ198" s="15">
        <v>1.0310319999999999</v>
      </c>
      <c r="BA198" s="15">
        <v>0.83553900000000003</v>
      </c>
      <c r="BB198" s="15">
        <v>-0.30859999999999999</v>
      </c>
      <c r="BC198" s="15">
        <v>-1.9464250000000001</v>
      </c>
      <c r="BD198" s="15">
        <v>-4.1745039999999998</v>
      </c>
      <c r="BE198" s="15">
        <v>-6.3159200000000002</v>
      </c>
      <c r="BF198" s="15">
        <v>-8.9674460000000007</v>
      </c>
      <c r="BG198" s="15">
        <v>-9.5916399999999999</v>
      </c>
      <c r="BH198" s="15">
        <v>-4.4390859999999996</v>
      </c>
      <c r="BI198" s="15">
        <v>-7.847982</v>
      </c>
      <c r="BJ198" s="15">
        <v>-7.3134509999999997</v>
      </c>
      <c r="BK198" s="15">
        <v>-4.3181710000000004</v>
      </c>
      <c r="BL198" s="15">
        <v>-1.4907490000000001</v>
      </c>
      <c r="BM198" s="15">
        <v>-3.2902360000000002</v>
      </c>
      <c r="BN198" s="15">
        <v>-4.7342550000000001</v>
      </c>
      <c r="BO198" s="15">
        <v>-3.8050639999999998</v>
      </c>
      <c r="BP198" s="15">
        <v>-6.0704310000000001</v>
      </c>
      <c r="BQ198" s="15">
        <v>-6.0704310000000001</v>
      </c>
      <c r="BR198" s="15">
        <v>-6.0704310000000001</v>
      </c>
      <c r="BS198" s="15">
        <v>-6.0704310000000001</v>
      </c>
      <c r="BT198" s="15">
        <v>-6.0704310000000001</v>
      </c>
      <c r="BU198" s="15">
        <v>-6.0704310000000001</v>
      </c>
      <c r="BV198" s="15">
        <v>-6.0704310000000001</v>
      </c>
      <c r="BW198" s="15">
        <v>-6.0704310000000001</v>
      </c>
      <c r="BX198" s="15">
        <v>-6.0704310000000001</v>
      </c>
      <c r="BY198" s="15">
        <v>-6.0704310000000001</v>
      </c>
      <c r="BZ198" s="15">
        <v>-6.0704310000000001</v>
      </c>
      <c r="CA198" s="15">
        <v>-6.0704310000000001</v>
      </c>
      <c r="CB198" s="15">
        <v>-6.0704310000000001</v>
      </c>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c r="DO198" s="15"/>
      <c r="DP198" s="15"/>
      <c r="DQ198" s="15"/>
      <c r="DR198" s="15"/>
      <c r="DS198" s="15"/>
      <c r="DT198" s="15"/>
      <c r="DU198" s="15"/>
      <c r="DV198" s="15"/>
      <c r="DW198" s="15"/>
      <c r="DX198" s="15"/>
      <c r="DY198" s="15"/>
      <c r="DZ198" s="15"/>
      <c r="EA198" s="15"/>
      <c r="EB198" s="15"/>
      <c r="EC198" s="15"/>
      <c r="ED198" s="15"/>
      <c r="EE198" s="15"/>
      <c r="EF198" s="15"/>
      <c r="EG198" s="15"/>
      <c r="EH198" s="15"/>
      <c r="EI198" s="15"/>
      <c r="EJ198" s="15"/>
      <c r="EK198" s="15"/>
      <c r="EL198" s="15"/>
      <c r="EM198" s="15"/>
      <c r="EN198" s="15"/>
      <c r="EO198" s="15"/>
      <c r="EP198" s="15"/>
      <c r="EQ198" s="15"/>
      <c r="ER198" s="15"/>
      <c r="ES198" s="15"/>
      <c r="ET198" s="15"/>
      <c r="EU198" s="15"/>
      <c r="EV198" s="15"/>
      <c r="EW198" s="15"/>
      <c r="EX198" s="15"/>
      <c r="EY198" s="15"/>
      <c r="EZ198" s="15"/>
      <c r="FA198" s="15"/>
      <c r="FB198" s="15"/>
      <c r="FC198" s="15"/>
      <c r="FD198" s="15"/>
      <c r="FE198" s="15"/>
      <c r="FF198" s="15"/>
      <c r="FG198" s="15"/>
      <c r="FH198" s="15"/>
      <c r="FI198" s="15"/>
      <c r="FJ198" s="15"/>
      <c r="FK198" s="15"/>
      <c r="FL198" s="15"/>
      <c r="FM198" s="15"/>
      <c r="FN198" s="15"/>
      <c r="FO198" s="15"/>
      <c r="FP198" s="15"/>
      <c r="FQ198" s="15"/>
      <c r="FR198" s="15"/>
      <c r="FS198" s="15"/>
      <c r="FT198" s="15"/>
      <c r="FU198" s="15"/>
      <c r="FV198" s="15"/>
      <c r="FW198" s="15"/>
      <c r="FX198" s="15"/>
      <c r="FY198" s="15"/>
      <c r="FZ198" s="15"/>
      <c r="GA198" s="15"/>
      <c r="GB198" s="15"/>
      <c r="GC198" s="15"/>
      <c r="GD198" s="15"/>
      <c r="GE198" s="15"/>
      <c r="GF198" s="15"/>
      <c r="GG198" s="15"/>
      <c r="GH198" s="15"/>
      <c r="GI198" s="15"/>
      <c r="GJ198" s="15"/>
      <c r="GK198" s="15"/>
      <c r="GL198" s="15"/>
      <c r="GM198" s="15"/>
      <c r="GN198" s="15"/>
      <c r="GO198" s="15"/>
      <c r="GP198" s="15"/>
      <c r="GQ198" s="15"/>
      <c r="GR198" s="15"/>
      <c r="GS198" s="15"/>
      <c r="GT198" s="15"/>
      <c r="GU198" s="15"/>
      <c r="GV198" s="15"/>
      <c r="GW198" s="15"/>
      <c r="GX198" s="15"/>
      <c r="GY198" s="15"/>
      <c r="GZ198" s="15"/>
      <c r="HA198" s="15"/>
      <c r="HB198" s="15"/>
      <c r="HC198" s="15"/>
      <c r="HD198" s="15"/>
      <c r="HE198" s="15"/>
      <c r="HF198" s="15"/>
      <c r="HG198" s="15"/>
      <c r="HH198" s="15"/>
      <c r="HI198" s="15"/>
      <c r="HJ198" s="15"/>
      <c r="HK198" s="15"/>
      <c r="HL198" s="15"/>
      <c r="HM198" s="15"/>
      <c r="HN198" s="15"/>
      <c r="HO198" s="15"/>
      <c r="HP198" s="15"/>
      <c r="HQ198" s="15"/>
      <c r="HR198" s="15"/>
      <c r="HS198" s="15"/>
      <c r="HT198" s="15"/>
      <c r="HU198" s="15"/>
      <c r="HV198" s="15"/>
      <c r="HW198" s="15"/>
      <c r="HX198" s="15"/>
      <c r="HY198" s="15"/>
    </row>
    <row r="199" spans="1:233">
      <c r="A199" s="15">
        <v>-3.5808650000000002</v>
      </c>
      <c r="B199" s="15">
        <v>-2.049245</v>
      </c>
      <c r="C199" s="15">
        <v>-1.5652200000000001</v>
      </c>
      <c r="D199" s="15">
        <v>-1.6602239999999999</v>
      </c>
      <c r="E199" s="15">
        <v>-0.91962999999999995</v>
      </c>
      <c r="F199" s="15">
        <v>-2.6421649999999999</v>
      </c>
      <c r="G199" s="15">
        <v>-1.314524</v>
      </c>
      <c r="H199" s="15">
        <v>1.0571699999999999</v>
      </c>
      <c r="I199" s="15">
        <v>-0.33058700000000002</v>
      </c>
      <c r="J199" s="15">
        <v>-0.337426</v>
      </c>
      <c r="K199" s="15">
        <v>-1.2713049999999999</v>
      </c>
      <c r="L199" s="15">
        <v>1.8580890000000001</v>
      </c>
      <c r="M199" s="15">
        <v>-2.7805569999999999</v>
      </c>
      <c r="N199" s="15">
        <v>-1.6612929999999999</v>
      </c>
      <c r="O199" s="15">
        <v>-0.482292</v>
      </c>
      <c r="P199" s="15">
        <v>-5.0134879999999997</v>
      </c>
      <c r="Q199" s="15">
        <v>-1.906379</v>
      </c>
      <c r="R199" s="15">
        <v>-0.51352799999999998</v>
      </c>
      <c r="S199" s="15">
        <v>-0.19273199999999999</v>
      </c>
      <c r="T199" s="15">
        <v>3.295906</v>
      </c>
      <c r="U199" s="15">
        <v>5.1631729999999996</v>
      </c>
      <c r="V199" s="15">
        <v>4.0805400000000001</v>
      </c>
      <c r="W199" s="15">
        <v>6.2852569999999996</v>
      </c>
      <c r="X199" s="15">
        <v>4.6421340000000004</v>
      </c>
      <c r="Y199" s="15">
        <v>1.6552309999999999</v>
      </c>
      <c r="Z199" s="15">
        <v>0.36657299999999998</v>
      </c>
      <c r="AA199" s="15">
        <v>-2.4392710000000002</v>
      </c>
      <c r="AB199" s="15">
        <v>-3.7510189999999999</v>
      </c>
      <c r="AC199" s="15">
        <v>-6.1799229999999996</v>
      </c>
      <c r="AD199" s="15">
        <v>-4.3164800000000003</v>
      </c>
      <c r="AE199" s="15">
        <v>-7.4831580000000004</v>
      </c>
      <c r="AF199" s="15">
        <v>-6.3309449999999998</v>
      </c>
      <c r="AG199" s="15">
        <v>-4.7428100000000004</v>
      </c>
      <c r="AH199" s="15">
        <v>-4.2821610000000003</v>
      </c>
      <c r="AI199" s="15">
        <v>-5.8615089999999999</v>
      </c>
      <c r="AJ199" s="15">
        <v>-6.3109840000000004</v>
      </c>
      <c r="AK199" s="15">
        <v>-6.6049449999999998</v>
      </c>
      <c r="AL199" s="15">
        <v>-3.3685679999999998</v>
      </c>
      <c r="AM199" s="15">
        <v>-2.1414840000000002</v>
      </c>
      <c r="AN199" s="15">
        <v>0.80537499999999995</v>
      </c>
      <c r="AO199" s="15">
        <v>-0.42604700000000001</v>
      </c>
      <c r="AP199" s="15">
        <v>-0.84972000000000003</v>
      </c>
      <c r="AQ199" s="15">
        <v>2.034278</v>
      </c>
      <c r="AR199" s="15">
        <v>1.198617</v>
      </c>
      <c r="AS199" s="15">
        <v>-3.4404149999999998</v>
      </c>
      <c r="AT199" s="15">
        <v>-4.5213739999999998</v>
      </c>
      <c r="AU199" s="15">
        <v>-1.857273</v>
      </c>
      <c r="AV199" s="15">
        <v>0.43896000000000002</v>
      </c>
      <c r="AW199" s="15">
        <v>0.17812700000000001</v>
      </c>
      <c r="AX199" s="15">
        <v>1.603227</v>
      </c>
      <c r="AY199" s="15">
        <v>1.3649530000000001</v>
      </c>
      <c r="AZ199" s="15">
        <v>-1.3688400000000001</v>
      </c>
      <c r="BA199" s="15">
        <v>-1.5422009999999999</v>
      </c>
      <c r="BB199" s="15">
        <v>-1.713317</v>
      </c>
      <c r="BC199" s="15">
        <v>-1.8192630000000001</v>
      </c>
      <c r="BD199" s="15">
        <v>-5.9430690000000004</v>
      </c>
      <c r="BE199" s="15">
        <v>-8.8899010000000001</v>
      </c>
      <c r="BF199" s="15">
        <v>-6.9668640000000002</v>
      </c>
      <c r="BG199" s="15">
        <v>-7.1369379999999998</v>
      </c>
      <c r="BH199" s="15">
        <v>-8.4712580000000006</v>
      </c>
      <c r="BI199" s="15">
        <v>-5.0158630000000004</v>
      </c>
      <c r="BJ199" s="15">
        <v>-4.6197419999999996</v>
      </c>
      <c r="BK199" s="15">
        <v>-7.1151270000000002</v>
      </c>
      <c r="BL199" s="15">
        <v>-0.727827</v>
      </c>
      <c r="BM199" s="15">
        <v>-0.789628</v>
      </c>
      <c r="BN199" s="15">
        <v>-3.2952140000000001</v>
      </c>
      <c r="BO199" s="15">
        <v>-2.3852120000000001</v>
      </c>
      <c r="BP199" s="15">
        <v>-0.79208699999999999</v>
      </c>
      <c r="BQ199" s="15">
        <v>-0.79208699999999999</v>
      </c>
      <c r="BR199" s="15">
        <v>-0.79208699999999999</v>
      </c>
      <c r="BS199" s="15">
        <v>-0.79208699999999999</v>
      </c>
      <c r="BT199" s="15">
        <v>-0.79208699999999999</v>
      </c>
      <c r="BU199" s="15">
        <v>-0.79208699999999999</v>
      </c>
      <c r="BV199" s="15">
        <v>-0.79208699999999999</v>
      </c>
      <c r="BW199" s="15">
        <v>-0.79208699999999999</v>
      </c>
      <c r="BX199" s="15">
        <v>-0.79208699999999999</v>
      </c>
      <c r="BY199" s="15">
        <v>-0.79208699999999999</v>
      </c>
      <c r="BZ199" s="15">
        <v>-0.79208699999999999</v>
      </c>
      <c r="CA199" s="15">
        <v>-0.79208699999999999</v>
      </c>
      <c r="CB199" s="15">
        <v>-0.79208699999999999</v>
      </c>
      <c r="CC199" s="15"/>
      <c r="CD199" s="15"/>
      <c r="CE199" s="15"/>
      <c r="CF199" s="15"/>
      <c r="CG199" s="15"/>
      <c r="CH199" s="15"/>
      <c r="CI199" s="15"/>
      <c r="CJ199" s="15"/>
      <c r="CK199" s="15"/>
      <c r="CL199" s="15"/>
      <c r="CM199" s="15"/>
      <c r="CN199" s="15"/>
      <c r="CO199" s="15"/>
      <c r="CP199" s="15"/>
      <c r="CQ199" s="15"/>
      <c r="CR199" s="15"/>
      <c r="CS199" s="15"/>
      <c r="CT199" s="15"/>
      <c r="CU199" s="15"/>
      <c r="CV199" s="15"/>
      <c r="CW199" s="15"/>
      <c r="CX199" s="15"/>
      <c r="CY199" s="15"/>
      <c r="CZ199" s="15"/>
      <c r="DA199" s="15"/>
      <c r="DB199" s="15"/>
      <c r="DC199" s="15"/>
      <c r="DD199" s="15"/>
      <c r="DE199" s="15"/>
      <c r="DF199" s="15"/>
      <c r="DG199" s="15"/>
      <c r="DH199" s="15"/>
      <c r="DI199" s="15"/>
      <c r="DJ199" s="15"/>
      <c r="DK199" s="15"/>
      <c r="DL199" s="15"/>
      <c r="DM199" s="15"/>
      <c r="DN199" s="15"/>
      <c r="DO199" s="15"/>
      <c r="DP199" s="15"/>
      <c r="DQ199" s="15"/>
      <c r="DR199" s="15"/>
      <c r="DS199" s="15"/>
      <c r="DT199" s="15"/>
      <c r="DU199" s="15"/>
      <c r="DV199" s="15"/>
      <c r="DW199" s="15"/>
      <c r="DX199" s="15"/>
      <c r="DY199" s="15"/>
      <c r="DZ199" s="15"/>
      <c r="EA199" s="15"/>
      <c r="EB199" s="15"/>
      <c r="EC199" s="15"/>
      <c r="ED199" s="15"/>
      <c r="EE199" s="15"/>
      <c r="EF199" s="15"/>
      <c r="EG199" s="15"/>
      <c r="EH199" s="15"/>
      <c r="EI199" s="15"/>
      <c r="EJ199" s="15"/>
      <c r="EK199" s="15"/>
      <c r="EL199" s="15"/>
      <c r="EM199" s="15"/>
      <c r="EN199" s="15"/>
      <c r="EO199" s="15"/>
      <c r="EP199" s="15"/>
      <c r="EQ199" s="15"/>
      <c r="ER199" s="15"/>
      <c r="ES199" s="15"/>
      <c r="ET199" s="15"/>
      <c r="EU199" s="15"/>
      <c r="EV199" s="15"/>
      <c r="EW199" s="15"/>
      <c r="EX199" s="15"/>
      <c r="EY199" s="15"/>
      <c r="EZ199" s="15"/>
      <c r="FA199" s="15"/>
      <c r="FB199" s="15"/>
      <c r="FC199" s="15"/>
      <c r="FD199" s="15"/>
      <c r="FE199" s="15"/>
      <c r="FF199" s="15"/>
      <c r="FG199" s="15"/>
      <c r="FH199" s="15"/>
      <c r="FI199" s="15"/>
      <c r="FJ199" s="15"/>
      <c r="FK199" s="15"/>
      <c r="FL199" s="15"/>
      <c r="FM199" s="15"/>
      <c r="FN199" s="15"/>
      <c r="FO199" s="15"/>
      <c r="FP199" s="15"/>
      <c r="FQ199" s="15"/>
      <c r="FR199" s="15"/>
      <c r="FS199" s="15"/>
      <c r="FT199" s="15"/>
      <c r="FU199" s="15"/>
      <c r="FV199" s="15"/>
      <c r="FW199" s="15"/>
      <c r="FX199" s="15"/>
      <c r="FY199" s="15"/>
      <c r="FZ199" s="15"/>
      <c r="GA199" s="15"/>
      <c r="GB199" s="15"/>
      <c r="GC199" s="15"/>
      <c r="GD199" s="15"/>
      <c r="GE199" s="15"/>
      <c r="GF199" s="15"/>
      <c r="GG199" s="15"/>
      <c r="GH199" s="15"/>
      <c r="GI199" s="15"/>
      <c r="GJ199" s="15"/>
      <c r="GK199" s="15"/>
      <c r="GL199" s="15"/>
      <c r="GM199" s="15"/>
      <c r="GN199" s="15"/>
      <c r="GO199" s="15"/>
      <c r="GP199" s="15"/>
      <c r="GQ199" s="15"/>
      <c r="GR199" s="15"/>
      <c r="GS199" s="15"/>
      <c r="GT199" s="15"/>
      <c r="GU199" s="15"/>
      <c r="GV199" s="15"/>
      <c r="GW199" s="15"/>
      <c r="GX199" s="15"/>
      <c r="GY199" s="15"/>
      <c r="GZ199" s="15"/>
      <c r="HA199" s="15"/>
      <c r="HB199" s="15"/>
      <c r="HC199" s="15"/>
      <c r="HD199" s="15"/>
      <c r="HE199" s="15"/>
      <c r="HF199" s="15"/>
      <c r="HG199" s="15"/>
      <c r="HH199" s="15"/>
      <c r="HI199" s="15"/>
      <c r="HJ199" s="15"/>
      <c r="HK199" s="15"/>
      <c r="HL199" s="15"/>
      <c r="HM199" s="15"/>
      <c r="HN199" s="15"/>
      <c r="HO199" s="15"/>
      <c r="HP199" s="15"/>
      <c r="HQ199" s="15"/>
      <c r="HR199" s="15"/>
      <c r="HS199" s="15"/>
      <c r="HT199" s="15"/>
      <c r="HU199" s="15"/>
      <c r="HV199" s="15"/>
      <c r="HW199" s="15"/>
      <c r="HX199" s="15"/>
      <c r="HY199" s="15"/>
    </row>
    <row r="200" spans="1:233">
      <c r="A200" s="15">
        <v>-2.1726220000000001</v>
      </c>
      <c r="B200" s="15">
        <v>-0.57742899999999997</v>
      </c>
      <c r="C200" s="15">
        <v>1.5983970000000001</v>
      </c>
      <c r="D200" s="15">
        <v>0.55490099999999998</v>
      </c>
      <c r="E200" s="15">
        <v>-0.461372</v>
      </c>
      <c r="F200" s="15">
        <v>0.67547100000000004</v>
      </c>
      <c r="G200" s="15">
        <v>2.5760360000000002</v>
      </c>
      <c r="H200" s="15">
        <v>4.555898</v>
      </c>
      <c r="I200" s="15">
        <v>3.4631280000000002</v>
      </c>
      <c r="J200" s="15">
        <v>1.3600540000000001</v>
      </c>
      <c r="K200" s="15">
        <v>0.96185600000000004</v>
      </c>
      <c r="L200" s="15">
        <v>-0.46969899999999998</v>
      </c>
      <c r="M200" s="15">
        <v>-1.381861</v>
      </c>
      <c r="N200" s="15">
        <v>-0.98856900000000003</v>
      </c>
      <c r="O200" s="15">
        <v>1.1674549999999999</v>
      </c>
      <c r="P200" s="15">
        <v>-1.89415</v>
      </c>
      <c r="Q200" s="15">
        <v>0.28048400000000001</v>
      </c>
      <c r="R200" s="15">
        <v>2.6155110000000001</v>
      </c>
      <c r="S200" s="15">
        <v>0.19548699999999999</v>
      </c>
      <c r="T200" s="15">
        <v>-3.251258</v>
      </c>
      <c r="U200" s="15">
        <v>-3.4925190000000002</v>
      </c>
      <c r="V200" s="15">
        <v>-6.0245899999999999</v>
      </c>
      <c r="W200" s="15">
        <v>-6.1280849999999996</v>
      </c>
      <c r="X200" s="15">
        <v>-1.617607</v>
      </c>
      <c r="Y200" s="15">
        <v>-0.76509499999999997</v>
      </c>
      <c r="Z200" s="15">
        <v>2.2967840000000002</v>
      </c>
      <c r="AA200" s="15">
        <v>1.2999240000000001</v>
      </c>
      <c r="AB200" s="15">
        <v>-0.25380200000000003</v>
      </c>
      <c r="AC200" s="15">
        <v>-1.0300370000000001</v>
      </c>
      <c r="AD200" s="15">
        <v>-5.1482E-2</v>
      </c>
      <c r="AE200" s="15">
        <v>-1.5666899999999999</v>
      </c>
      <c r="AF200" s="15">
        <v>0.22410099999999999</v>
      </c>
      <c r="AG200" s="15">
        <v>-1.4237010000000001</v>
      </c>
      <c r="AH200" s="15">
        <v>0.96112299999999995</v>
      </c>
      <c r="AI200" s="15">
        <v>1.7249810000000001</v>
      </c>
      <c r="AJ200" s="15">
        <v>3.2429770000000002</v>
      </c>
      <c r="AK200" s="15">
        <v>4.6576490000000002</v>
      </c>
      <c r="AL200" s="15">
        <v>4.6180519999999996</v>
      </c>
      <c r="AM200" s="15">
        <v>5.777914</v>
      </c>
      <c r="AN200" s="15">
        <v>3.1159370000000002</v>
      </c>
      <c r="AO200" s="15">
        <v>0.50407400000000002</v>
      </c>
      <c r="AP200" s="15">
        <v>0.65227900000000005</v>
      </c>
      <c r="AQ200" s="15">
        <v>-0.47984199999999999</v>
      </c>
      <c r="AR200" s="15">
        <v>1.2920990000000001</v>
      </c>
      <c r="AS200" s="15">
        <v>2.7757830000000001</v>
      </c>
      <c r="AT200" s="15">
        <v>2.257663</v>
      </c>
      <c r="AU200" s="15">
        <v>2.2063470000000001</v>
      </c>
      <c r="AV200" s="15">
        <v>3.1984520000000001</v>
      </c>
      <c r="AW200" s="15">
        <v>-0.66121300000000005</v>
      </c>
      <c r="AX200" s="15">
        <v>4.3936250000000001</v>
      </c>
      <c r="AY200" s="15">
        <v>2.0464910000000001</v>
      </c>
      <c r="AZ200" s="15">
        <v>2.520521</v>
      </c>
      <c r="BA200" s="15">
        <v>6.5417149999999999</v>
      </c>
      <c r="BB200" s="15">
        <v>5.4553640000000003</v>
      </c>
      <c r="BC200" s="15">
        <v>5.074357</v>
      </c>
      <c r="BD200" s="15">
        <v>5.741225</v>
      </c>
      <c r="BE200" s="15">
        <v>5.5793119999999998</v>
      </c>
      <c r="BF200" s="15">
        <v>8.732856</v>
      </c>
      <c r="BG200" s="15">
        <v>7.8280260000000004</v>
      </c>
      <c r="BH200" s="15">
        <v>4.72872</v>
      </c>
      <c r="BI200" s="15">
        <v>1.238019</v>
      </c>
      <c r="BJ200" s="15">
        <v>3.2730049999999999</v>
      </c>
      <c r="BK200" s="15">
        <v>2.32212</v>
      </c>
      <c r="BL200" s="15">
        <v>2.3888159999999998</v>
      </c>
      <c r="BM200" s="15">
        <v>-0.22700100000000001</v>
      </c>
      <c r="BN200" s="15">
        <v>-0.32545299999999999</v>
      </c>
      <c r="BO200" s="15">
        <v>-2.0055990000000001</v>
      </c>
      <c r="BP200" s="15">
        <v>-3.840265</v>
      </c>
      <c r="BQ200" s="15">
        <v>-3.840265</v>
      </c>
      <c r="BR200" s="15">
        <v>-3.840265</v>
      </c>
      <c r="BS200" s="15">
        <v>-3.840265</v>
      </c>
      <c r="BT200" s="15">
        <v>-3.840265</v>
      </c>
      <c r="BU200" s="15">
        <v>-3.840265</v>
      </c>
      <c r="BV200" s="15">
        <v>-3.840265</v>
      </c>
      <c r="BW200" s="15">
        <v>-3.840265</v>
      </c>
      <c r="BX200" s="15">
        <v>-3.840265</v>
      </c>
      <c r="BY200" s="15">
        <v>-3.840265</v>
      </c>
      <c r="BZ200" s="15">
        <v>-3.840265</v>
      </c>
      <c r="CA200" s="15">
        <v>-3.840265</v>
      </c>
      <c r="CB200" s="15">
        <v>-3.840265</v>
      </c>
      <c r="CC200" s="15"/>
      <c r="CD200" s="15"/>
      <c r="CE200" s="15"/>
      <c r="CF200" s="15"/>
      <c r="CG200" s="15"/>
      <c r="CH200" s="15"/>
      <c r="CI200" s="15"/>
      <c r="CJ200" s="15"/>
      <c r="CK200" s="15"/>
      <c r="CL200" s="15"/>
      <c r="CM200" s="15"/>
      <c r="CN200" s="15"/>
      <c r="CO200" s="15"/>
      <c r="CP200" s="15"/>
      <c r="CQ200" s="15"/>
      <c r="CR200" s="15"/>
      <c r="CS200" s="15"/>
      <c r="CT200" s="15"/>
      <c r="CU200" s="15"/>
      <c r="CV200" s="15"/>
      <c r="CW200" s="15"/>
      <c r="CX200" s="15"/>
      <c r="CY200" s="15"/>
      <c r="CZ200" s="15"/>
      <c r="DA200" s="15"/>
      <c r="DB200" s="15"/>
      <c r="DC200" s="15"/>
      <c r="DD200" s="15"/>
      <c r="DE200" s="15"/>
      <c r="DF200" s="15"/>
      <c r="DG200" s="15"/>
      <c r="DH200" s="15"/>
      <c r="DI200" s="15"/>
      <c r="DJ200" s="15"/>
      <c r="DK200" s="15"/>
      <c r="DL200" s="15"/>
      <c r="DM200" s="15"/>
      <c r="DN200" s="15"/>
      <c r="DO200" s="15"/>
      <c r="DP200" s="15"/>
      <c r="DQ200" s="15"/>
      <c r="DR200" s="15"/>
      <c r="DS200" s="15"/>
      <c r="DT200" s="15"/>
      <c r="DU200" s="15"/>
      <c r="DV200" s="15"/>
      <c r="DW200" s="15"/>
      <c r="DX200" s="15"/>
      <c r="DY200" s="15"/>
      <c r="DZ200" s="15"/>
      <c r="EA200" s="15"/>
      <c r="EB200" s="15"/>
      <c r="EC200" s="15"/>
      <c r="ED200" s="15"/>
      <c r="EE200" s="15"/>
      <c r="EF200" s="15"/>
      <c r="EG200" s="15"/>
      <c r="EH200" s="15"/>
      <c r="EI200" s="15"/>
      <c r="EJ200" s="15"/>
      <c r="EK200" s="15"/>
      <c r="EL200" s="15"/>
      <c r="EM200" s="15"/>
      <c r="EN200" s="15"/>
      <c r="EO200" s="15"/>
      <c r="EP200" s="15"/>
      <c r="EQ200" s="15"/>
      <c r="ER200" s="15"/>
      <c r="ES200" s="15"/>
      <c r="ET200" s="15"/>
      <c r="EU200" s="15"/>
      <c r="EV200" s="15"/>
      <c r="EW200" s="15"/>
      <c r="EX200" s="15"/>
      <c r="EY200" s="15"/>
      <c r="EZ200" s="15"/>
      <c r="FA200" s="15"/>
      <c r="FB200" s="15"/>
      <c r="FC200" s="15"/>
      <c r="FD200" s="15"/>
      <c r="FE200" s="15"/>
      <c r="FF200" s="15"/>
      <c r="FG200" s="15"/>
      <c r="FH200" s="15"/>
      <c r="FI200" s="15"/>
      <c r="FJ200" s="15"/>
      <c r="FK200" s="15"/>
      <c r="FL200" s="15"/>
      <c r="FM200" s="15"/>
      <c r="FN200" s="15"/>
      <c r="FO200" s="15"/>
      <c r="FP200" s="15"/>
      <c r="FQ200" s="15"/>
      <c r="FR200" s="15"/>
      <c r="FS200" s="15"/>
      <c r="FT200" s="15"/>
      <c r="FU200" s="15"/>
      <c r="FV200" s="15"/>
      <c r="FW200" s="15"/>
      <c r="FX200" s="15"/>
      <c r="FY200" s="15"/>
      <c r="FZ200" s="15"/>
      <c r="GA200" s="15"/>
      <c r="GB200" s="15"/>
      <c r="GC200" s="15"/>
      <c r="GD200" s="15"/>
      <c r="GE200" s="15"/>
      <c r="GF200" s="15"/>
      <c r="GG200" s="15"/>
      <c r="GH200" s="15"/>
      <c r="GI200" s="15"/>
      <c r="GJ200" s="15"/>
      <c r="GK200" s="15"/>
      <c r="GL200" s="15"/>
      <c r="GM200" s="15"/>
      <c r="GN200" s="15"/>
      <c r="GO200" s="15"/>
      <c r="GP200" s="15"/>
      <c r="GQ200" s="15"/>
      <c r="GR200" s="15"/>
      <c r="GS200" s="15"/>
      <c r="GT200" s="15"/>
      <c r="GU200" s="15"/>
      <c r="GV200" s="15"/>
      <c r="GW200" s="15"/>
      <c r="GX200" s="15"/>
      <c r="GY200" s="15"/>
      <c r="GZ200" s="15"/>
      <c r="HA200" s="15"/>
      <c r="HB200" s="15"/>
      <c r="HC200" s="15"/>
      <c r="HD200" s="15"/>
      <c r="HE200" s="15"/>
      <c r="HF200" s="15"/>
      <c r="HG200" s="15"/>
      <c r="HH200" s="15"/>
      <c r="HI200" s="15"/>
      <c r="HJ200" s="15"/>
      <c r="HK200" s="15"/>
      <c r="HL200" s="15"/>
      <c r="HM200" s="15"/>
      <c r="HN200" s="15"/>
      <c r="HO200" s="15"/>
      <c r="HP200" s="15"/>
      <c r="HQ200" s="15"/>
      <c r="HR200" s="15"/>
      <c r="HS200" s="15"/>
      <c r="HT200" s="15"/>
      <c r="HU200" s="15"/>
      <c r="HV200" s="15"/>
      <c r="HW200" s="15"/>
      <c r="HX200" s="15"/>
      <c r="HY200" s="15"/>
    </row>
    <row r="201" spans="1:233">
      <c r="A201" s="15">
        <v>-2.7853829999999999</v>
      </c>
      <c r="B201" s="15">
        <v>-4.0527360000000003</v>
      </c>
      <c r="C201" s="15">
        <v>-2.8181959999999999</v>
      </c>
      <c r="D201" s="15">
        <v>-0.51247799999999999</v>
      </c>
      <c r="E201" s="15">
        <v>-1.5963750000000001</v>
      </c>
      <c r="F201" s="15">
        <v>-2.9462229999999998</v>
      </c>
      <c r="G201" s="15">
        <v>-1.501371</v>
      </c>
      <c r="H201" s="15">
        <v>0.31279800000000002</v>
      </c>
      <c r="I201" s="15">
        <v>-0.32303399999999999</v>
      </c>
      <c r="J201" s="15">
        <v>2.2965529999999998</v>
      </c>
      <c r="K201" s="15">
        <v>3.0377139999999998</v>
      </c>
      <c r="L201" s="15">
        <v>0.66937100000000005</v>
      </c>
      <c r="M201" s="15">
        <v>0.72814900000000005</v>
      </c>
      <c r="N201" s="15">
        <v>-2.4295909999999998</v>
      </c>
      <c r="O201" s="15">
        <v>-4.029064</v>
      </c>
      <c r="P201" s="15">
        <v>-6.2770760000000001</v>
      </c>
      <c r="Q201" s="15">
        <v>-5.4237799999999998</v>
      </c>
      <c r="R201" s="15">
        <v>-3.8440300000000001</v>
      </c>
      <c r="S201" s="15">
        <v>0.37005500000000002</v>
      </c>
      <c r="T201" s="15">
        <v>1.024516</v>
      </c>
      <c r="U201" s="15">
        <v>2.9609510000000001</v>
      </c>
      <c r="V201" s="15">
        <v>5.5050439999999998</v>
      </c>
      <c r="W201" s="15">
        <v>4.175421</v>
      </c>
      <c r="X201" s="15">
        <v>-1.3831089999999999</v>
      </c>
      <c r="Y201" s="15">
        <v>-6.4880649999999997</v>
      </c>
      <c r="Z201" s="15">
        <v>-8.0515989999999995</v>
      </c>
      <c r="AA201" s="15">
        <v>-7.1500269999999997</v>
      </c>
      <c r="AB201" s="15">
        <v>-7.7260099999999996</v>
      </c>
      <c r="AC201" s="15">
        <v>-7.4494040000000004</v>
      </c>
      <c r="AD201" s="15">
        <v>-5.5482560000000003</v>
      </c>
      <c r="AE201" s="15">
        <v>-5.379626</v>
      </c>
      <c r="AF201" s="15">
        <v>-2.4156</v>
      </c>
      <c r="AG201" s="15">
        <v>-3.3475190000000001</v>
      </c>
      <c r="AH201" s="15">
        <v>-1.625372</v>
      </c>
      <c r="AI201" s="15">
        <v>5.3051000000000001E-2</v>
      </c>
      <c r="AJ201" s="15">
        <v>-1.008092</v>
      </c>
      <c r="AK201" s="15">
        <v>-2.290311</v>
      </c>
      <c r="AL201" s="15">
        <v>-4.529579</v>
      </c>
      <c r="AM201" s="15">
        <v>-2.172857</v>
      </c>
      <c r="AN201" s="15">
        <v>-2.8087430000000002</v>
      </c>
      <c r="AO201" s="15">
        <v>-0.62672600000000001</v>
      </c>
      <c r="AP201" s="15">
        <v>2.1631900000000002</v>
      </c>
      <c r="AQ201" s="15">
        <v>2.9435099999999998</v>
      </c>
      <c r="AR201" s="15">
        <v>5.0891510000000002</v>
      </c>
      <c r="AS201" s="15">
        <v>4.4029150000000001</v>
      </c>
      <c r="AT201" s="15">
        <v>4.3053540000000003</v>
      </c>
      <c r="AU201" s="15">
        <v>3.4865729999999999</v>
      </c>
      <c r="AV201" s="15">
        <v>1.20936</v>
      </c>
      <c r="AW201" s="15">
        <v>3.783366</v>
      </c>
      <c r="AX201" s="15">
        <v>5.9754209999999999</v>
      </c>
      <c r="AY201" s="15">
        <v>5.2414899999999998</v>
      </c>
      <c r="AZ201" s="15">
        <v>6.990221</v>
      </c>
      <c r="BA201" s="15">
        <v>7.985455</v>
      </c>
      <c r="BB201" s="15">
        <v>7.0149730000000003</v>
      </c>
      <c r="BC201" s="15">
        <v>5.9248089999999998</v>
      </c>
      <c r="BD201" s="15">
        <v>1.5472459999999999</v>
      </c>
      <c r="BE201" s="15">
        <v>4.6852410000000004</v>
      </c>
      <c r="BF201" s="15">
        <v>4.5668040000000003</v>
      </c>
      <c r="BG201" s="15">
        <v>1.3940429999999999</v>
      </c>
      <c r="BH201" s="15">
        <v>0.71214200000000005</v>
      </c>
      <c r="BI201" s="15">
        <v>5.182582</v>
      </c>
      <c r="BJ201" s="15">
        <v>6.1893549999999999</v>
      </c>
      <c r="BK201" s="15">
        <v>6.4384790000000001</v>
      </c>
      <c r="BL201" s="15">
        <v>7.4910839999999999</v>
      </c>
      <c r="BM201" s="15">
        <v>4.8424759999999996</v>
      </c>
      <c r="BN201" s="15">
        <v>-2.2896670000000001</v>
      </c>
      <c r="BO201" s="15">
        <v>-2.4789669999999999</v>
      </c>
      <c r="BP201" s="15">
        <v>-1.1621900000000001</v>
      </c>
      <c r="BQ201" s="15">
        <v>-1.1621900000000001</v>
      </c>
      <c r="BR201" s="15">
        <v>-1.1621900000000001</v>
      </c>
      <c r="BS201" s="15">
        <v>-1.1621900000000001</v>
      </c>
      <c r="BT201" s="15">
        <v>-1.1621900000000001</v>
      </c>
      <c r="BU201" s="15">
        <v>-1.1621900000000001</v>
      </c>
      <c r="BV201" s="15">
        <v>-1.1621900000000001</v>
      </c>
      <c r="BW201" s="15">
        <v>-1.1621900000000001</v>
      </c>
      <c r="BX201" s="15">
        <v>-1.1621900000000001</v>
      </c>
      <c r="BY201" s="15">
        <v>-1.1621900000000001</v>
      </c>
      <c r="BZ201" s="15">
        <v>-1.1621900000000001</v>
      </c>
      <c r="CA201" s="15">
        <v>-1.1621900000000001</v>
      </c>
      <c r="CB201" s="15">
        <v>-1.1621900000000001</v>
      </c>
      <c r="CC201" s="15"/>
      <c r="CD201" s="15"/>
      <c r="CE201" s="15"/>
      <c r="CF201" s="15"/>
      <c r="CG201" s="15"/>
      <c r="CH201" s="15"/>
      <c r="CI201" s="15"/>
      <c r="CJ201" s="15"/>
      <c r="CK201" s="15"/>
      <c r="CL201" s="15"/>
      <c r="CM201" s="15"/>
      <c r="CN201" s="15"/>
      <c r="CO201" s="15"/>
      <c r="CP201" s="15"/>
      <c r="CQ201" s="15"/>
      <c r="CR201" s="15"/>
      <c r="CS201" s="15"/>
      <c r="CT201" s="15"/>
      <c r="CU201" s="15"/>
      <c r="CV201" s="15"/>
      <c r="CW201" s="15"/>
      <c r="CX201" s="15"/>
      <c r="CY201" s="15"/>
      <c r="CZ201" s="15"/>
      <c r="DA201" s="15"/>
      <c r="DB201" s="15"/>
      <c r="DC201" s="15"/>
      <c r="DD201" s="15"/>
      <c r="DE201" s="15"/>
      <c r="DF201" s="15"/>
      <c r="DG201" s="15"/>
      <c r="DH201" s="15"/>
      <c r="DI201" s="15"/>
      <c r="DJ201" s="15"/>
      <c r="DK201" s="15"/>
      <c r="DL201" s="15"/>
      <c r="DM201" s="15"/>
      <c r="DN201" s="15"/>
      <c r="DO201" s="15"/>
      <c r="DP201" s="15"/>
      <c r="DQ201" s="15"/>
      <c r="DR201" s="15"/>
      <c r="DS201" s="15"/>
      <c r="DT201" s="15"/>
      <c r="DU201" s="15"/>
      <c r="DV201" s="15"/>
      <c r="DW201" s="15"/>
      <c r="DX201" s="15"/>
      <c r="DY201" s="15"/>
      <c r="DZ201" s="15"/>
      <c r="EA201" s="15"/>
      <c r="EB201" s="15"/>
      <c r="EC201" s="15"/>
      <c r="ED201" s="15"/>
      <c r="EE201" s="15"/>
      <c r="EF201" s="15"/>
      <c r="EG201" s="15"/>
      <c r="EH201" s="15"/>
      <c r="EI201" s="15"/>
      <c r="EJ201" s="15"/>
      <c r="EK201" s="15"/>
      <c r="EL201" s="15"/>
      <c r="EM201" s="15"/>
      <c r="EN201" s="15"/>
      <c r="EO201" s="15"/>
      <c r="EP201" s="15"/>
      <c r="EQ201" s="15"/>
      <c r="ER201" s="15"/>
      <c r="ES201" s="15"/>
      <c r="ET201" s="15"/>
      <c r="EU201" s="15"/>
      <c r="EV201" s="15"/>
      <c r="EW201" s="15"/>
      <c r="EX201" s="15"/>
      <c r="EY201" s="15"/>
      <c r="EZ201" s="15"/>
      <c r="FA201" s="15"/>
      <c r="FB201" s="15"/>
      <c r="FC201" s="15"/>
      <c r="FD201" s="15"/>
      <c r="FE201" s="15"/>
      <c r="FF201" s="15"/>
      <c r="FG201" s="15"/>
      <c r="FH201" s="15"/>
      <c r="FI201" s="15"/>
      <c r="FJ201" s="15"/>
      <c r="FK201" s="15"/>
      <c r="FL201" s="15"/>
      <c r="FM201" s="15"/>
      <c r="FN201" s="15"/>
      <c r="FO201" s="15"/>
      <c r="FP201" s="15"/>
      <c r="FQ201" s="15"/>
      <c r="FR201" s="15"/>
      <c r="FS201" s="15"/>
      <c r="FT201" s="15"/>
      <c r="FU201" s="15"/>
      <c r="FV201" s="15"/>
      <c r="FW201" s="15"/>
      <c r="FX201" s="15"/>
      <c r="FY201" s="15"/>
      <c r="FZ201" s="15"/>
      <c r="GA201" s="15"/>
      <c r="GB201" s="15"/>
      <c r="GC201" s="15"/>
      <c r="GD201" s="15"/>
      <c r="GE201" s="15"/>
      <c r="GF201" s="15"/>
      <c r="GG201" s="15"/>
      <c r="GH201" s="15"/>
      <c r="GI201" s="15"/>
      <c r="GJ201" s="15"/>
      <c r="GK201" s="15"/>
      <c r="GL201" s="15"/>
      <c r="GM201" s="15"/>
      <c r="GN201" s="15"/>
      <c r="GO201" s="15"/>
      <c r="GP201" s="15"/>
      <c r="GQ201" s="15"/>
      <c r="GR201" s="15"/>
      <c r="GS201" s="15"/>
      <c r="GT201" s="15"/>
      <c r="GU201" s="15"/>
      <c r="GV201" s="15"/>
      <c r="GW201" s="15"/>
      <c r="GX201" s="15"/>
      <c r="GY201" s="15"/>
      <c r="GZ201" s="15"/>
      <c r="HA201" s="15"/>
      <c r="HB201" s="15"/>
      <c r="HC201" s="15"/>
      <c r="HD201" s="15"/>
      <c r="HE201" s="15"/>
      <c r="HF201" s="15"/>
      <c r="HG201" s="15"/>
      <c r="HH201" s="15"/>
      <c r="HI201" s="15"/>
      <c r="HJ201" s="15"/>
      <c r="HK201" s="15"/>
      <c r="HL201" s="15"/>
      <c r="HM201" s="15"/>
      <c r="HN201" s="15"/>
      <c r="HO201" s="15"/>
      <c r="HP201" s="15"/>
      <c r="HQ201" s="15"/>
      <c r="HR201" s="15"/>
      <c r="HS201" s="15"/>
      <c r="HT201" s="15"/>
      <c r="HU201" s="15"/>
      <c r="HV201" s="15"/>
      <c r="HW201" s="15"/>
      <c r="HX201" s="15"/>
      <c r="HY201" s="15"/>
    </row>
    <row r="202" spans="1:233">
      <c r="A202" s="15">
        <v>-0.99268800000000001</v>
      </c>
      <c r="B202" s="15">
        <v>0.60212900000000003</v>
      </c>
      <c r="C202" s="15">
        <v>-3.7225899999999998</v>
      </c>
      <c r="D202" s="15">
        <v>-3.3724999999999998E-2</v>
      </c>
      <c r="E202" s="15">
        <v>-0.82282100000000002</v>
      </c>
      <c r="F202" s="15">
        <v>-3.8369279999999999</v>
      </c>
      <c r="G202" s="15">
        <v>-3.1008520000000002</v>
      </c>
      <c r="H202" s="15">
        <v>-1.666399</v>
      </c>
      <c r="I202" s="15">
        <v>0.629776</v>
      </c>
      <c r="J202" s="15">
        <v>-2.9859990000000001</v>
      </c>
      <c r="K202" s="15">
        <v>-6.9507640000000004</v>
      </c>
      <c r="L202" s="15">
        <v>-4.0109459999999997</v>
      </c>
      <c r="M202" s="15">
        <v>-3.7962530000000001</v>
      </c>
      <c r="N202" s="15">
        <v>1.049213</v>
      </c>
      <c r="O202" s="15">
        <v>2.392706</v>
      </c>
      <c r="P202" s="15">
        <v>0.68643699999999996</v>
      </c>
      <c r="Q202" s="15">
        <v>0.47313499999999997</v>
      </c>
      <c r="R202" s="15">
        <v>0.95735400000000004</v>
      </c>
      <c r="S202" s="15">
        <v>2.9560759999999999</v>
      </c>
      <c r="T202" s="15">
        <v>4.627097</v>
      </c>
      <c r="U202" s="15">
        <v>3.2886099999999998</v>
      </c>
      <c r="V202" s="15">
        <v>3.2048830000000001</v>
      </c>
      <c r="W202" s="15">
        <v>-0.79130599999999995</v>
      </c>
      <c r="X202" s="15">
        <v>1.320703</v>
      </c>
      <c r="Y202" s="15">
        <v>4.4197480000000002</v>
      </c>
      <c r="Z202" s="15">
        <v>3.9195850000000001</v>
      </c>
      <c r="AA202" s="15">
        <v>3.4004249999999998</v>
      </c>
      <c r="AB202" s="15">
        <v>2.908325</v>
      </c>
      <c r="AC202" s="15">
        <v>2.6622110000000001</v>
      </c>
      <c r="AD202" s="15">
        <v>2.9387370000000002</v>
      </c>
      <c r="AE202" s="15">
        <v>-0.73972700000000002</v>
      </c>
      <c r="AF202" s="15">
        <v>0.91092200000000001</v>
      </c>
      <c r="AG202" s="15">
        <v>2.5043500000000001</v>
      </c>
      <c r="AH202" s="15">
        <v>3.9273669999999998</v>
      </c>
      <c r="AI202" s="15">
        <v>1.4683550000000001</v>
      </c>
      <c r="AJ202" s="15">
        <v>0.80169699999999999</v>
      </c>
      <c r="AK202" s="15">
        <v>2.8199139999999998</v>
      </c>
      <c r="AL202" s="15">
        <v>2.2331240000000001</v>
      </c>
      <c r="AM202" s="15">
        <v>1.2835369999999999</v>
      </c>
      <c r="AN202" s="15">
        <v>2.5639210000000001</v>
      </c>
      <c r="AO202" s="15">
        <v>-0.84445899999999996</v>
      </c>
      <c r="AP202" s="15">
        <v>8.3467E-2</v>
      </c>
      <c r="AQ202" s="15">
        <v>-3.8364820000000002</v>
      </c>
      <c r="AR202" s="15">
        <v>-0.82141900000000001</v>
      </c>
      <c r="AS202" s="15">
        <v>3.2758419999999999</v>
      </c>
      <c r="AT202" s="15">
        <v>1.9780249999999999</v>
      </c>
      <c r="AU202" s="15">
        <v>-0.189747</v>
      </c>
      <c r="AV202" s="15">
        <v>1.866754</v>
      </c>
      <c r="AW202" s="15">
        <v>2.88049</v>
      </c>
      <c r="AX202" s="15">
        <v>1.475527</v>
      </c>
      <c r="AY202" s="15">
        <v>3.9536549999999999</v>
      </c>
      <c r="AZ202" s="15">
        <v>4.3680969999999997</v>
      </c>
      <c r="BA202" s="15">
        <v>1.083717</v>
      </c>
      <c r="BB202" s="15">
        <v>4.5438070000000002</v>
      </c>
      <c r="BC202" s="15">
        <v>3.0591840000000001</v>
      </c>
      <c r="BD202" s="15">
        <v>4.2497749999999996</v>
      </c>
      <c r="BE202" s="15">
        <v>2.2285370000000002</v>
      </c>
      <c r="BF202" s="15">
        <v>0.35906199999999999</v>
      </c>
      <c r="BG202" s="15">
        <v>2.4065270000000001</v>
      </c>
      <c r="BH202" s="15">
        <v>3.567917</v>
      </c>
      <c r="BI202" s="15">
        <v>4.7014050000000003</v>
      </c>
      <c r="BJ202" s="15">
        <v>3.7600519999999999</v>
      </c>
      <c r="BK202" s="15">
        <v>4.7298349999999996</v>
      </c>
      <c r="BL202" s="15">
        <v>6.9799040000000003</v>
      </c>
      <c r="BM202" s="15">
        <v>7.3905580000000004</v>
      </c>
      <c r="BN202" s="15">
        <v>5.6641430000000001</v>
      </c>
      <c r="BO202" s="15">
        <v>3.0663520000000002</v>
      </c>
      <c r="BP202" s="15">
        <v>-2.1953040000000001</v>
      </c>
      <c r="BQ202" s="15">
        <v>-2.1953040000000001</v>
      </c>
      <c r="BR202" s="15">
        <v>-2.1953040000000001</v>
      </c>
      <c r="BS202" s="15">
        <v>-2.1953040000000001</v>
      </c>
      <c r="BT202" s="15">
        <v>-2.1953040000000001</v>
      </c>
      <c r="BU202" s="15">
        <v>-2.1953040000000001</v>
      </c>
      <c r="BV202" s="15">
        <v>-2.1953040000000001</v>
      </c>
      <c r="BW202" s="15">
        <v>-2.1953040000000001</v>
      </c>
      <c r="BX202" s="15">
        <v>-2.1953040000000001</v>
      </c>
      <c r="BY202" s="15">
        <v>-2.1953040000000001</v>
      </c>
      <c r="BZ202" s="15">
        <v>-2.1953040000000001</v>
      </c>
      <c r="CA202" s="15">
        <v>-2.1953040000000001</v>
      </c>
      <c r="CB202" s="15">
        <v>-2.1953040000000001</v>
      </c>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c r="DB202" s="15"/>
      <c r="DC202" s="15"/>
      <c r="DD202" s="15"/>
      <c r="DE202" s="15"/>
      <c r="DF202" s="15"/>
      <c r="DG202" s="15"/>
      <c r="DH202" s="15"/>
      <c r="DI202" s="15"/>
      <c r="DJ202" s="15"/>
      <c r="DK202" s="15"/>
      <c r="DL202" s="15"/>
      <c r="DM202" s="15"/>
      <c r="DN202" s="15"/>
      <c r="DO202" s="15"/>
      <c r="DP202" s="15"/>
      <c r="DQ202" s="15"/>
      <c r="DR202" s="15"/>
      <c r="DS202" s="15"/>
      <c r="DT202" s="15"/>
      <c r="DU202" s="15"/>
      <c r="DV202" s="15"/>
      <c r="DW202" s="15"/>
      <c r="DX202" s="15"/>
      <c r="DY202" s="15"/>
      <c r="DZ202" s="15"/>
      <c r="EA202" s="15"/>
      <c r="EB202" s="15"/>
      <c r="EC202" s="15"/>
      <c r="ED202" s="15"/>
      <c r="EE202" s="15"/>
      <c r="EF202" s="15"/>
      <c r="EG202" s="15"/>
      <c r="EH202" s="15"/>
      <c r="EI202" s="15"/>
      <c r="EJ202" s="15"/>
      <c r="EK202" s="15"/>
      <c r="EL202" s="15"/>
      <c r="EM202" s="15"/>
      <c r="EN202" s="15"/>
      <c r="EO202" s="15"/>
      <c r="EP202" s="15"/>
      <c r="EQ202" s="15"/>
      <c r="ER202" s="15"/>
      <c r="ES202" s="15"/>
      <c r="ET202" s="15"/>
      <c r="EU202" s="15"/>
      <c r="EV202" s="15"/>
      <c r="EW202" s="15"/>
      <c r="EX202" s="15"/>
      <c r="EY202" s="15"/>
      <c r="EZ202" s="15"/>
      <c r="FA202" s="15"/>
      <c r="FB202" s="15"/>
      <c r="FC202" s="15"/>
      <c r="FD202" s="15"/>
      <c r="FE202" s="15"/>
      <c r="FF202" s="15"/>
      <c r="FG202" s="15"/>
      <c r="FH202" s="15"/>
      <c r="FI202" s="15"/>
      <c r="FJ202" s="15"/>
      <c r="FK202" s="15"/>
      <c r="FL202" s="15"/>
      <c r="FM202" s="15"/>
      <c r="FN202" s="15"/>
      <c r="FO202" s="15"/>
      <c r="FP202" s="15"/>
      <c r="FQ202" s="15"/>
      <c r="FR202" s="15"/>
      <c r="FS202" s="15"/>
      <c r="FT202" s="15"/>
      <c r="FU202" s="15"/>
      <c r="FV202" s="15"/>
      <c r="FW202" s="15"/>
      <c r="FX202" s="15"/>
      <c r="FY202" s="15"/>
      <c r="FZ202" s="15"/>
      <c r="GA202" s="15"/>
      <c r="GB202" s="15"/>
      <c r="GC202" s="15"/>
      <c r="GD202" s="15"/>
      <c r="GE202" s="15"/>
      <c r="GF202" s="15"/>
      <c r="GG202" s="15"/>
      <c r="GH202" s="15"/>
      <c r="GI202" s="15"/>
      <c r="GJ202" s="15"/>
      <c r="GK202" s="15"/>
      <c r="GL202" s="15"/>
      <c r="GM202" s="15"/>
      <c r="GN202" s="15"/>
      <c r="GO202" s="15"/>
      <c r="GP202" s="15"/>
      <c r="GQ202" s="15"/>
      <c r="GR202" s="15"/>
      <c r="GS202" s="15"/>
      <c r="GT202" s="15"/>
      <c r="GU202" s="15"/>
      <c r="GV202" s="15"/>
      <c r="GW202" s="15"/>
      <c r="GX202" s="15"/>
      <c r="GY202" s="15"/>
      <c r="GZ202" s="15"/>
      <c r="HA202" s="15"/>
      <c r="HB202" s="15"/>
      <c r="HC202" s="15"/>
      <c r="HD202" s="15"/>
      <c r="HE202" s="15"/>
      <c r="HF202" s="15"/>
      <c r="HG202" s="15"/>
      <c r="HH202" s="15"/>
      <c r="HI202" s="15"/>
      <c r="HJ202" s="15"/>
      <c r="HK202" s="15"/>
      <c r="HL202" s="15"/>
      <c r="HM202" s="15"/>
      <c r="HN202" s="15"/>
      <c r="HO202" s="15"/>
      <c r="HP202" s="15"/>
      <c r="HQ202" s="15"/>
      <c r="HR202" s="15"/>
      <c r="HS202" s="15"/>
      <c r="HT202" s="15"/>
      <c r="HU202" s="15"/>
      <c r="HV202" s="15"/>
      <c r="HW202" s="15"/>
      <c r="HX202" s="15"/>
      <c r="HY202" s="15"/>
    </row>
    <row r="203" spans="1:233">
      <c r="A203" s="15">
        <v>0.37512099999999998</v>
      </c>
      <c r="B203" s="15">
        <v>-1.116452</v>
      </c>
      <c r="C203" s="15">
        <v>-3.38388</v>
      </c>
      <c r="D203" s="15">
        <v>-2.776278</v>
      </c>
      <c r="E203" s="15">
        <v>-1.0213099999999999</v>
      </c>
      <c r="F203" s="15">
        <v>-4.2357639999999996</v>
      </c>
      <c r="G203" s="15">
        <v>-2.224631</v>
      </c>
      <c r="H203" s="15">
        <v>-0.166495</v>
      </c>
      <c r="I203" s="15">
        <v>-1.323588</v>
      </c>
      <c r="J203" s="15">
        <v>0.65337500000000004</v>
      </c>
      <c r="K203" s="15">
        <v>1.831272</v>
      </c>
      <c r="L203" s="15">
        <v>-5.8056229999999998</v>
      </c>
      <c r="M203" s="15">
        <v>-8.4389369999999992</v>
      </c>
      <c r="N203" s="15">
        <v>-6.4498030000000002</v>
      </c>
      <c r="O203" s="15">
        <v>-5.4560570000000004</v>
      </c>
      <c r="P203" s="15">
        <v>-5.1565620000000001</v>
      </c>
      <c r="Q203" s="15">
        <v>-6.4452920000000002</v>
      </c>
      <c r="R203" s="15">
        <v>-4.6428070000000004</v>
      </c>
      <c r="S203" s="15">
        <v>0.98869399999999996</v>
      </c>
      <c r="T203" s="15">
        <v>1.0218320000000001</v>
      </c>
      <c r="U203" s="15">
        <v>2.1652529999999999</v>
      </c>
      <c r="V203" s="15">
        <v>0.75539999999999996</v>
      </c>
      <c r="W203" s="15">
        <v>0.11651499999999999</v>
      </c>
      <c r="X203" s="15">
        <v>1.3923479999999999</v>
      </c>
      <c r="Y203" s="15">
        <v>-0.70410399999999995</v>
      </c>
      <c r="Z203" s="15">
        <v>-1.0329090000000001</v>
      </c>
      <c r="AA203" s="15">
        <v>0.86394400000000005</v>
      </c>
      <c r="AB203" s="15">
        <v>2.2146270000000001</v>
      </c>
      <c r="AC203" s="15">
        <v>2.64669</v>
      </c>
      <c r="AD203" s="15">
        <v>-1.4216610000000001</v>
      </c>
      <c r="AE203" s="15">
        <v>-0.73915699999999995</v>
      </c>
      <c r="AF203" s="15">
        <v>-1.1230370000000001</v>
      </c>
      <c r="AG203" s="15">
        <v>-1.6041829999999999</v>
      </c>
      <c r="AH203" s="15">
        <v>-1.171889</v>
      </c>
      <c r="AI203" s="15">
        <v>3.5857890000000001</v>
      </c>
      <c r="AJ203" s="15">
        <v>3.7811349999999999</v>
      </c>
      <c r="AK203" s="15">
        <v>4.3041910000000003</v>
      </c>
      <c r="AL203" s="15">
        <v>2.2599680000000002</v>
      </c>
      <c r="AM203" s="15">
        <v>0.84390100000000001</v>
      </c>
      <c r="AN203" s="15">
        <v>0.172316</v>
      </c>
      <c r="AO203" s="15">
        <v>-1.04451</v>
      </c>
      <c r="AP203" s="15">
        <v>-4.884093</v>
      </c>
      <c r="AQ203" s="15">
        <v>-5.2136440000000004</v>
      </c>
      <c r="AR203" s="15">
        <v>-2.2337950000000002</v>
      </c>
      <c r="AS203" s="15">
        <v>1.471411</v>
      </c>
      <c r="AT203" s="15">
        <v>4.4969599999999996</v>
      </c>
      <c r="AU203" s="15">
        <v>3.931775</v>
      </c>
      <c r="AV203" s="15">
        <v>5.5217599999999996</v>
      </c>
      <c r="AW203" s="15">
        <v>6.8592409999999999</v>
      </c>
      <c r="AX203" s="15">
        <v>6.735322</v>
      </c>
      <c r="AY203" s="15">
        <v>4.064165</v>
      </c>
      <c r="AZ203" s="15">
        <v>4.7506459999999997</v>
      </c>
      <c r="BA203" s="15">
        <v>3.8468640000000001</v>
      </c>
      <c r="BB203" s="15">
        <v>2.9811899999999998</v>
      </c>
      <c r="BC203" s="15">
        <v>9.2397000000000007E-2</v>
      </c>
      <c r="BD203" s="15">
        <v>3.7515869999999998</v>
      </c>
      <c r="BE203" s="15">
        <v>5.8760649999999996</v>
      </c>
      <c r="BF203" s="15">
        <v>2.3698839999999999</v>
      </c>
      <c r="BG203" s="15">
        <v>-1.135157</v>
      </c>
      <c r="BH203" s="15">
        <v>-6.1927999999999997E-2</v>
      </c>
      <c r="BI203" s="15">
        <v>4.2736099999999997</v>
      </c>
      <c r="BJ203" s="15">
        <v>5.8307339999999996</v>
      </c>
      <c r="BK203" s="15">
        <v>3.62608</v>
      </c>
      <c r="BL203" s="15">
        <v>4.962421</v>
      </c>
      <c r="BM203" s="15">
        <v>4.5057260000000001</v>
      </c>
      <c r="BN203" s="15">
        <v>3.3993199999999999</v>
      </c>
      <c r="BO203" s="15">
        <v>1.6542589999999999</v>
      </c>
      <c r="BP203" s="15">
        <v>2.89649</v>
      </c>
      <c r="BQ203" s="15">
        <v>2.89649</v>
      </c>
      <c r="BR203" s="15">
        <v>2.89649</v>
      </c>
      <c r="BS203" s="15">
        <v>2.89649</v>
      </c>
      <c r="BT203" s="15">
        <v>2.89649</v>
      </c>
      <c r="BU203" s="15">
        <v>2.89649</v>
      </c>
      <c r="BV203" s="15">
        <v>2.89649</v>
      </c>
      <c r="BW203" s="15">
        <v>2.89649</v>
      </c>
      <c r="BX203" s="15">
        <v>2.89649</v>
      </c>
      <c r="BY203" s="15">
        <v>2.89649</v>
      </c>
      <c r="BZ203" s="15">
        <v>2.89649</v>
      </c>
      <c r="CA203" s="15">
        <v>2.89649</v>
      </c>
      <c r="CB203" s="15">
        <v>2.89649</v>
      </c>
      <c r="CC203" s="15"/>
      <c r="CD203" s="15"/>
      <c r="CE203" s="15"/>
      <c r="CF203" s="15"/>
      <c r="CG203" s="15"/>
      <c r="CH203" s="15"/>
      <c r="CI203" s="15"/>
      <c r="CJ203" s="15"/>
      <c r="CK203" s="15"/>
      <c r="CL203" s="15"/>
      <c r="CM203" s="15"/>
      <c r="CN203" s="15"/>
      <c r="CO203" s="15"/>
      <c r="CP203" s="15"/>
      <c r="CQ203" s="15"/>
      <c r="CR203" s="15"/>
      <c r="CS203" s="15"/>
      <c r="CT203" s="15"/>
      <c r="CU203" s="15"/>
      <c r="CV203" s="15"/>
      <c r="CW203" s="15"/>
      <c r="CX203" s="15"/>
      <c r="CY203" s="15"/>
      <c r="CZ203" s="15"/>
      <c r="DA203" s="15"/>
      <c r="DB203" s="15"/>
      <c r="DC203" s="15"/>
      <c r="DD203" s="15"/>
      <c r="DE203" s="15"/>
      <c r="DF203" s="15"/>
      <c r="DG203" s="15"/>
      <c r="DH203" s="15"/>
      <c r="DI203" s="15"/>
      <c r="DJ203" s="15"/>
      <c r="DK203" s="15"/>
      <c r="DL203" s="15"/>
      <c r="DM203" s="15"/>
      <c r="DN203" s="15"/>
      <c r="DO203" s="15"/>
      <c r="DP203" s="15"/>
      <c r="DQ203" s="15"/>
      <c r="DR203" s="15"/>
      <c r="DS203" s="15"/>
      <c r="DT203" s="15"/>
      <c r="DU203" s="15"/>
      <c r="DV203" s="15"/>
      <c r="DW203" s="15"/>
      <c r="DX203" s="15"/>
      <c r="DY203" s="15"/>
      <c r="DZ203" s="15"/>
      <c r="EA203" s="15"/>
      <c r="EB203" s="15"/>
      <c r="EC203" s="15"/>
      <c r="ED203" s="15"/>
      <c r="EE203" s="15"/>
      <c r="EF203" s="15"/>
      <c r="EG203" s="15"/>
      <c r="EH203" s="15"/>
      <c r="EI203" s="15"/>
      <c r="EJ203" s="15"/>
      <c r="EK203" s="15"/>
      <c r="EL203" s="15"/>
      <c r="EM203" s="15"/>
      <c r="EN203" s="15"/>
      <c r="EO203" s="15"/>
      <c r="EP203" s="15"/>
      <c r="EQ203" s="15"/>
      <c r="ER203" s="15"/>
      <c r="ES203" s="15"/>
      <c r="ET203" s="15"/>
      <c r="EU203" s="15"/>
      <c r="EV203" s="15"/>
      <c r="EW203" s="15"/>
      <c r="EX203" s="15"/>
      <c r="EY203" s="15"/>
      <c r="EZ203" s="15"/>
      <c r="FA203" s="15"/>
      <c r="FB203" s="15"/>
      <c r="FC203" s="15"/>
      <c r="FD203" s="15"/>
      <c r="FE203" s="15"/>
      <c r="FF203" s="15"/>
      <c r="FG203" s="15"/>
      <c r="FH203" s="15"/>
      <c r="FI203" s="15"/>
      <c r="FJ203" s="15"/>
      <c r="FK203" s="15"/>
      <c r="FL203" s="15"/>
      <c r="FM203" s="15"/>
      <c r="FN203" s="15"/>
      <c r="FO203" s="15"/>
      <c r="FP203" s="15"/>
      <c r="FQ203" s="15"/>
      <c r="FR203" s="15"/>
      <c r="FS203" s="15"/>
      <c r="FT203" s="15"/>
      <c r="FU203" s="15"/>
      <c r="FV203" s="15"/>
      <c r="FW203" s="15"/>
      <c r="FX203" s="15"/>
      <c r="FY203" s="15"/>
      <c r="FZ203" s="15"/>
      <c r="GA203" s="15"/>
      <c r="GB203" s="15"/>
      <c r="GC203" s="15"/>
      <c r="GD203" s="15"/>
      <c r="GE203" s="15"/>
      <c r="GF203" s="15"/>
      <c r="GG203" s="15"/>
      <c r="GH203" s="15"/>
      <c r="GI203" s="15"/>
      <c r="GJ203" s="15"/>
      <c r="GK203" s="15"/>
      <c r="GL203" s="15"/>
      <c r="GM203" s="15"/>
      <c r="GN203" s="15"/>
      <c r="GO203" s="15"/>
      <c r="GP203" s="15"/>
      <c r="GQ203" s="15"/>
      <c r="GR203" s="15"/>
      <c r="GS203" s="15"/>
      <c r="GT203" s="15"/>
      <c r="GU203" s="15"/>
      <c r="GV203" s="15"/>
      <c r="GW203" s="15"/>
      <c r="GX203" s="15"/>
      <c r="GY203" s="15"/>
      <c r="GZ203" s="15"/>
      <c r="HA203" s="15"/>
      <c r="HB203" s="15"/>
      <c r="HC203" s="15"/>
      <c r="HD203" s="15"/>
      <c r="HE203" s="15"/>
      <c r="HF203" s="15"/>
      <c r="HG203" s="15"/>
      <c r="HH203" s="15"/>
      <c r="HI203" s="15"/>
      <c r="HJ203" s="15"/>
      <c r="HK203" s="15"/>
      <c r="HL203" s="15"/>
      <c r="HM203" s="15"/>
      <c r="HN203" s="15"/>
      <c r="HO203" s="15"/>
      <c r="HP203" s="15"/>
      <c r="HQ203" s="15"/>
      <c r="HR203" s="15"/>
      <c r="HS203" s="15"/>
      <c r="HT203" s="15"/>
      <c r="HU203" s="15"/>
      <c r="HV203" s="15"/>
      <c r="HW203" s="15"/>
      <c r="HX203" s="15"/>
      <c r="HY203" s="15"/>
    </row>
    <row r="204" spans="1:233">
      <c r="A204" s="15">
        <v>-0.26785500000000001</v>
      </c>
      <c r="B204" s="15">
        <v>-1.630233</v>
      </c>
      <c r="C204" s="15">
        <v>-0.121741</v>
      </c>
      <c r="D204" s="15">
        <v>-0.64400999999999997</v>
      </c>
      <c r="E204" s="15">
        <v>0.61191099999999998</v>
      </c>
      <c r="F204" s="15">
        <v>-0.98606199999999999</v>
      </c>
      <c r="G204" s="15">
        <v>-0.12590000000000001</v>
      </c>
      <c r="H204" s="15">
        <v>-0.44939400000000002</v>
      </c>
      <c r="I204" s="15">
        <v>-1.1048290000000001</v>
      </c>
      <c r="J204" s="15">
        <v>-2.0072649999999999</v>
      </c>
      <c r="K204" s="15">
        <v>-3.7495250000000002</v>
      </c>
      <c r="L204" s="15">
        <v>-2.3019080000000001</v>
      </c>
      <c r="M204" s="15">
        <v>-0.54699299999999995</v>
      </c>
      <c r="N204" s="15">
        <v>3.456636</v>
      </c>
      <c r="O204" s="15">
        <v>4.3568490000000004</v>
      </c>
      <c r="P204" s="15">
        <v>2.1826500000000002</v>
      </c>
      <c r="Q204" s="15">
        <v>3.6942979999999999</v>
      </c>
      <c r="R204" s="15">
        <v>1.839297</v>
      </c>
      <c r="S204" s="15">
        <v>4.8078110000000001</v>
      </c>
      <c r="T204" s="15">
        <v>2.1466050000000001</v>
      </c>
      <c r="U204" s="15">
        <v>2.73854</v>
      </c>
      <c r="V204" s="15">
        <v>1.806792</v>
      </c>
      <c r="W204" s="15">
        <v>-0.67403500000000005</v>
      </c>
      <c r="X204" s="15">
        <v>0.98411800000000005</v>
      </c>
      <c r="Y204" s="15">
        <v>-3.4781580000000001</v>
      </c>
      <c r="Z204" s="15">
        <v>-3.9589590000000001</v>
      </c>
      <c r="AA204" s="15">
        <v>-2.2358539999999998</v>
      </c>
      <c r="AB204" s="15">
        <v>-4.782006</v>
      </c>
      <c r="AC204" s="15">
        <v>-6.9288499999999997</v>
      </c>
      <c r="AD204" s="15">
        <v>-9.8005060000000004</v>
      </c>
      <c r="AE204" s="15">
        <v>-7.9736750000000001</v>
      </c>
      <c r="AF204" s="15">
        <v>-6.7944950000000004</v>
      </c>
      <c r="AG204" s="15">
        <v>-6.2337790000000002</v>
      </c>
      <c r="AH204" s="15">
        <v>-4.8471590000000004</v>
      </c>
      <c r="AI204" s="15">
        <v>-4.7120740000000003</v>
      </c>
      <c r="AJ204" s="15">
        <v>-0.82816699999999999</v>
      </c>
      <c r="AK204" s="15">
        <v>1.1468940000000001</v>
      </c>
      <c r="AL204" s="15">
        <v>0.25422</v>
      </c>
      <c r="AM204" s="15">
        <v>1.4059079999999999</v>
      </c>
      <c r="AN204" s="15">
        <v>6.4353569999999998</v>
      </c>
      <c r="AO204" s="15">
        <v>8.068899</v>
      </c>
      <c r="AP204" s="15">
        <v>2.9323860000000002</v>
      </c>
      <c r="AQ204" s="15">
        <v>2.078408</v>
      </c>
      <c r="AR204" s="15">
        <v>5.3364760000000002</v>
      </c>
      <c r="AS204" s="15">
        <v>7.119472</v>
      </c>
      <c r="AT204" s="15">
        <v>4.2846330000000004</v>
      </c>
      <c r="AU204" s="15">
        <v>6.1311989999999996</v>
      </c>
      <c r="AV204" s="15">
        <v>4.0152510000000001</v>
      </c>
      <c r="AW204" s="15">
        <v>-0.156893</v>
      </c>
      <c r="AX204" s="15">
        <v>-1.55857</v>
      </c>
      <c r="AY204" s="15">
        <v>-4.2648359999999998</v>
      </c>
      <c r="AZ204" s="15">
        <v>-6.9733169999999998</v>
      </c>
      <c r="BA204" s="15">
        <v>-8.4709819999999993</v>
      </c>
      <c r="BB204" s="15">
        <v>-9.3461560000000006</v>
      </c>
      <c r="BC204" s="15">
        <v>-8.4799220000000002</v>
      </c>
      <c r="BD204" s="15">
        <v>-10.76998</v>
      </c>
      <c r="BE204" s="15">
        <v>-12.746449</v>
      </c>
      <c r="BF204" s="15">
        <v>-7.0387180000000003</v>
      </c>
      <c r="BG204" s="15">
        <v>-9.141947</v>
      </c>
      <c r="BH204" s="15">
        <v>-8.5446600000000004</v>
      </c>
      <c r="BI204" s="15">
        <v>-5.964855</v>
      </c>
      <c r="BJ204" s="15">
        <v>-2.6461410000000001</v>
      </c>
      <c r="BK204" s="15">
        <v>0.41646499999999997</v>
      </c>
      <c r="BL204" s="15">
        <v>-0.76777600000000001</v>
      </c>
      <c r="BM204" s="15">
        <v>-0.29879299999999998</v>
      </c>
      <c r="BN204" s="15">
        <v>-0.32880999999999999</v>
      </c>
      <c r="BO204" s="15">
        <v>2.2490350000000001</v>
      </c>
      <c r="BP204" s="15">
        <v>0.40897899999999998</v>
      </c>
      <c r="BQ204" s="15">
        <v>0.40897899999999998</v>
      </c>
      <c r="BR204" s="15">
        <v>0.40897899999999998</v>
      </c>
      <c r="BS204" s="15">
        <v>0.40897899999999998</v>
      </c>
      <c r="BT204" s="15">
        <v>0.40897899999999998</v>
      </c>
      <c r="BU204" s="15">
        <v>0.40897899999999998</v>
      </c>
      <c r="BV204" s="15">
        <v>0.40897899999999998</v>
      </c>
      <c r="BW204" s="15">
        <v>0.40897899999999998</v>
      </c>
      <c r="BX204" s="15">
        <v>0.40897899999999998</v>
      </c>
      <c r="BY204" s="15">
        <v>0.40897899999999998</v>
      </c>
      <c r="BZ204" s="15">
        <v>0.40897899999999998</v>
      </c>
      <c r="CA204" s="15">
        <v>0.40897899999999998</v>
      </c>
      <c r="CB204" s="15">
        <v>0.40897899999999998</v>
      </c>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c r="DO204" s="15"/>
      <c r="DP204" s="15"/>
      <c r="DQ204" s="15"/>
      <c r="DR204" s="15"/>
      <c r="DS204" s="15"/>
      <c r="DT204" s="15"/>
      <c r="DU204" s="15"/>
      <c r="DV204" s="15"/>
      <c r="DW204" s="15"/>
      <c r="DX204" s="15"/>
      <c r="DY204" s="15"/>
      <c r="DZ204" s="15"/>
      <c r="EA204" s="15"/>
      <c r="EB204" s="15"/>
      <c r="EC204" s="15"/>
      <c r="ED204" s="15"/>
      <c r="EE204" s="15"/>
      <c r="EF204" s="15"/>
      <c r="EG204" s="15"/>
      <c r="EH204" s="15"/>
      <c r="EI204" s="15"/>
      <c r="EJ204" s="15"/>
      <c r="EK204" s="15"/>
      <c r="EL204" s="15"/>
      <c r="EM204" s="15"/>
      <c r="EN204" s="15"/>
      <c r="EO204" s="15"/>
      <c r="EP204" s="15"/>
      <c r="EQ204" s="15"/>
      <c r="ER204" s="15"/>
      <c r="ES204" s="15"/>
      <c r="ET204" s="15"/>
      <c r="EU204" s="15"/>
      <c r="EV204" s="15"/>
      <c r="EW204" s="15"/>
      <c r="EX204" s="15"/>
      <c r="EY204" s="15"/>
      <c r="EZ204" s="15"/>
      <c r="FA204" s="15"/>
      <c r="FB204" s="15"/>
      <c r="FC204" s="15"/>
      <c r="FD204" s="15"/>
      <c r="FE204" s="15"/>
      <c r="FF204" s="15"/>
      <c r="FG204" s="15"/>
      <c r="FH204" s="15"/>
      <c r="FI204" s="15"/>
      <c r="FJ204" s="15"/>
      <c r="FK204" s="15"/>
      <c r="FL204" s="15"/>
      <c r="FM204" s="15"/>
      <c r="FN204" s="15"/>
      <c r="FO204" s="15"/>
      <c r="FP204" s="15"/>
      <c r="FQ204" s="15"/>
      <c r="FR204" s="15"/>
      <c r="FS204" s="15"/>
      <c r="FT204" s="15"/>
      <c r="FU204" s="15"/>
      <c r="FV204" s="15"/>
      <c r="FW204" s="15"/>
      <c r="FX204" s="15"/>
      <c r="FY204" s="15"/>
      <c r="FZ204" s="15"/>
      <c r="GA204" s="15"/>
      <c r="GB204" s="15"/>
      <c r="GC204" s="15"/>
      <c r="GD204" s="15"/>
      <c r="GE204" s="15"/>
      <c r="GF204" s="15"/>
      <c r="GG204" s="15"/>
      <c r="GH204" s="15"/>
      <c r="GI204" s="15"/>
      <c r="GJ204" s="15"/>
      <c r="GK204" s="15"/>
      <c r="GL204" s="15"/>
      <c r="GM204" s="15"/>
      <c r="GN204" s="15"/>
      <c r="GO204" s="15"/>
      <c r="GP204" s="15"/>
      <c r="GQ204" s="15"/>
      <c r="GR204" s="15"/>
      <c r="GS204" s="15"/>
      <c r="GT204" s="15"/>
      <c r="GU204" s="15"/>
      <c r="GV204" s="15"/>
      <c r="GW204" s="15"/>
      <c r="GX204" s="15"/>
      <c r="GY204" s="15"/>
      <c r="GZ204" s="15"/>
      <c r="HA204" s="15"/>
      <c r="HB204" s="15"/>
      <c r="HC204" s="15"/>
      <c r="HD204" s="15"/>
      <c r="HE204" s="15"/>
      <c r="HF204" s="15"/>
      <c r="HG204" s="15"/>
      <c r="HH204" s="15"/>
      <c r="HI204" s="15"/>
      <c r="HJ204" s="15"/>
      <c r="HK204" s="15"/>
      <c r="HL204" s="15"/>
      <c r="HM204" s="15"/>
      <c r="HN204" s="15"/>
      <c r="HO204" s="15"/>
      <c r="HP204" s="15"/>
      <c r="HQ204" s="15"/>
      <c r="HR204" s="15"/>
      <c r="HS204" s="15"/>
      <c r="HT204" s="15"/>
      <c r="HU204" s="15"/>
      <c r="HV204" s="15"/>
      <c r="HW204" s="15"/>
      <c r="HX204" s="15"/>
      <c r="HY204" s="15"/>
    </row>
    <row r="205" spans="1:233">
      <c r="A205" s="15">
        <v>-0.20245099999999999</v>
      </c>
      <c r="B205" s="15">
        <v>0.39128400000000002</v>
      </c>
      <c r="C205" s="15">
        <v>2.3943669999999999</v>
      </c>
      <c r="D205" s="15">
        <v>6.824039</v>
      </c>
      <c r="E205" s="15">
        <v>5.8726180000000001</v>
      </c>
      <c r="F205" s="15">
        <v>5.5469359999999996</v>
      </c>
      <c r="G205" s="15">
        <v>6.3303849999999997</v>
      </c>
      <c r="H205" s="15">
        <v>7.9731139999999998</v>
      </c>
      <c r="I205" s="15">
        <v>6.649858</v>
      </c>
      <c r="J205" s="15">
        <v>3.1060270000000001</v>
      </c>
      <c r="K205" s="15">
        <v>1.4706E-2</v>
      </c>
      <c r="L205" s="15">
        <v>-1.8951169999999999</v>
      </c>
      <c r="M205" s="15">
        <v>2.7734009999999998</v>
      </c>
      <c r="N205" s="15">
        <v>5.7474460000000001</v>
      </c>
      <c r="O205" s="15">
        <v>7.2126340000000004</v>
      </c>
      <c r="P205" s="15">
        <v>3.7626059999999999</v>
      </c>
      <c r="Q205" s="15">
        <v>2.7750219999999999</v>
      </c>
      <c r="R205" s="15">
        <v>2.7556630000000002</v>
      </c>
      <c r="S205" s="15">
        <v>3.740103</v>
      </c>
      <c r="T205" s="15">
        <v>2.989312</v>
      </c>
      <c r="U205" s="15">
        <v>3.0800730000000001</v>
      </c>
      <c r="V205" s="15">
        <v>1.716915</v>
      </c>
      <c r="W205" s="15">
        <v>2.291531</v>
      </c>
      <c r="X205" s="15">
        <v>2.9115530000000001</v>
      </c>
      <c r="Y205" s="15">
        <v>-0.94174100000000005</v>
      </c>
      <c r="Z205" s="15">
        <v>-0.483157</v>
      </c>
      <c r="AA205" s="15">
        <v>1.422612</v>
      </c>
      <c r="AB205" s="15">
        <v>1.0506610000000001</v>
      </c>
      <c r="AC205" s="15">
        <v>0.154388</v>
      </c>
      <c r="AD205" s="15">
        <v>1.082544</v>
      </c>
      <c r="AE205" s="15">
        <v>-3.327407</v>
      </c>
      <c r="AF205" s="15">
        <v>-1.826541</v>
      </c>
      <c r="AG205" s="15">
        <v>-0.69690399999999997</v>
      </c>
      <c r="AH205" s="15">
        <v>2.7700070000000001</v>
      </c>
      <c r="AI205" s="15">
        <v>4.7871899999999998</v>
      </c>
      <c r="AJ205" s="15">
        <v>2.8476780000000002</v>
      </c>
      <c r="AK205" s="15">
        <v>4.2881299999999998</v>
      </c>
      <c r="AL205" s="15">
        <v>4.2248840000000003</v>
      </c>
      <c r="AM205" s="15">
        <v>0.77343399999999995</v>
      </c>
      <c r="AN205" s="15">
        <v>1.939791</v>
      </c>
      <c r="AO205" s="15">
        <v>-1.5480670000000001</v>
      </c>
      <c r="AP205" s="15">
        <v>-1.61856</v>
      </c>
      <c r="AQ205" s="15">
        <v>-4.5330029999999999</v>
      </c>
      <c r="AR205" s="15">
        <v>-4.6907959999999997</v>
      </c>
      <c r="AS205" s="15">
        <v>1.459959</v>
      </c>
      <c r="AT205" s="15">
        <v>-2.4907080000000001</v>
      </c>
      <c r="AU205" s="15">
        <v>-2.828592</v>
      </c>
      <c r="AV205" s="15">
        <v>-4.1670619999999996</v>
      </c>
      <c r="AW205" s="15">
        <v>-4.9168630000000002</v>
      </c>
      <c r="AX205" s="15">
        <v>-0.18717200000000001</v>
      </c>
      <c r="AY205" s="15">
        <v>-2.4681000000000002E-2</v>
      </c>
      <c r="AZ205" s="15">
        <v>-1.5944990000000001</v>
      </c>
      <c r="BA205" s="15">
        <v>-1.068991</v>
      </c>
      <c r="BB205" s="15">
        <v>-2.484216</v>
      </c>
      <c r="BC205" s="15">
        <v>-2.7636859999999999</v>
      </c>
      <c r="BD205" s="15">
        <v>-3.272106</v>
      </c>
      <c r="BE205" s="15">
        <v>-3.7580209999999998</v>
      </c>
      <c r="BF205" s="15">
        <v>-0.91251000000000004</v>
      </c>
      <c r="BG205" s="15">
        <v>-0.64059100000000002</v>
      </c>
      <c r="BH205" s="15">
        <v>0.35909999999999997</v>
      </c>
      <c r="BI205" s="15">
        <v>0.243038</v>
      </c>
      <c r="BJ205" s="15">
        <v>-1.193649</v>
      </c>
      <c r="BK205" s="15">
        <v>-0.48754999999999998</v>
      </c>
      <c r="BL205" s="15">
        <v>1.465131</v>
      </c>
      <c r="BM205" s="15">
        <v>-0.31151499999999999</v>
      </c>
      <c r="BN205" s="15">
        <v>0.74988900000000003</v>
      </c>
      <c r="BO205" s="15">
        <v>3.2503129999999998</v>
      </c>
      <c r="BP205" s="15">
        <v>6.0708200000000003</v>
      </c>
      <c r="BQ205" s="15">
        <v>6.0708200000000003</v>
      </c>
      <c r="BR205" s="15">
        <v>6.0708200000000003</v>
      </c>
      <c r="BS205" s="15">
        <v>6.0708200000000003</v>
      </c>
      <c r="BT205" s="15">
        <v>6.0708200000000003</v>
      </c>
      <c r="BU205" s="15">
        <v>6.0708200000000003</v>
      </c>
      <c r="BV205" s="15">
        <v>6.0708200000000003</v>
      </c>
      <c r="BW205" s="15">
        <v>6.0708200000000003</v>
      </c>
      <c r="BX205" s="15">
        <v>6.0708200000000003</v>
      </c>
      <c r="BY205" s="15">
        <v>6.0708200000000003</v>
      </c>
      <c r="BZ205" s="15">
        <v>6.0708200000000003</v>
      </c>
      <c r="CA205" s="15">
        <v>6.0708200000000003</v>
      </c>
      <c r="CB205" s="15">
        <v>6.0708200000000003</v>
      </c>
      <c r="CC205" s="15"/>
      <c r="CD205" s="15"/>
      <c r="CE205" s="15"/>
      <c r="CF205" s="15"/>
      <c r="CG205" s="15"/>
      <c r="CH205" s="15"/>
      <c r="CI205" s="15"/>
      <c r="CJ205" s="15"/>
      <c r="CK205" s="15"/>
      <c r="CL205" s="15"/>
      <c r="CM205" s="15"/>
      <c r="CN205" s="15"/>
      <c r="CO205" s="15"/>
      <c r="CP205" s="15"/>
      <c r="CQ205" s="15"/>
      <c r="CR205" s="15"/>
      <c r="CS205" s="15"/>
      <c r="CT205" s="15"/>
      <c r="CU205" s="15"/>
      <c r="CV205" s="15"/>
      <c r="CW205" s="15"/>
      <c r="CX205" s="15"/>
      <c r="CY205" s="15"/>
      <c r="CZ205" s="15"/>
      <c r="DA205" s="15"/>
      <c r="DB205" s="15"/>
      <c r="DC205" s="15"/>
      <c r="DD205" s="15"/>
      <c r="DE205" s="15"/>
      <c r="DF205" s="15"/>
      <c r="DG205" s="15"/>
      <c r="DH205" s="15"/>
      <c r="DI205" s="15"/>
      <c r="DJ205" s="15"/>
      <c r="DK205" s="15"/>
      <c r="DL205" s="15"/>
      <c r="DM205" s="15"/>
      <c r="DN205" s="15"/>
      <c r="DO205" s="15"/>
      <c r="DP205" s="15"/>
      <c r="DQ205" s="15"/>
      <c r="DR205" s="15"/>
      <c r="DS205" s="15"/>
      <c r="DT205" s="15"/>
      <c r="DU205" s="15"/>
      <c r="DV205" s="15"/>
      <c r="DW205" s="15"/>
      <c r="DX205" s="15"/>
      <c r="DY205" s="15"/>
      <c r="DZ205" s="15"/>
      <c r="EA205" s="15"/>
      <c r="EB205" s="15"/>
      <c r="EC205" s="15"/>
      <c r="ED205" s="15"/>
      <c r="EE205" s="15"/>
      <c r="EF205" s="15"/>
      <c r="EG205" s="15"/>
      <c r="EH205" s="15"/>
      <c r="EI205" s="15"/>
      <c r="EJ205" s="15"/>
      <c r="EK205" s="15"/>
      <c r="EL205" s="15"/>
      <c r="EM205" s="15"/>
      <c r="EN205" s="15"/>
      <c r="EO205" s="15"/>
      <c r="EP205" s="15"/>
      <c r="EQ205" s="15"/>
      <c r="ER205" s="15"/>
      <c r="ES205" s="15"/>
      <c r="ET205" s="15"/>
      <c r="EU205" s="15"/>
      <c r="EV205" s="15"/>
      <c r="EW205" s="15"/>
      <c r="EX205" s="15"/>
      <c r="EY205" s="15"/>
      <c r="EZ205" s="15"/>
      <c r="FA205" s="15"/>
      <c r="FB205" s="15"/>
      <c r="FC205" s="15"/>
      <c r="FD205" s="15"/>
      <c r="FE205" s="15"/>
      <c r="FF205" s="15"/>
      <c r="FG205" s="15"/>
      <c r="FH205" s="15"/>
      <c r="FI205" s="15"/>
      <c r="FJ205" s="15"/>
      <c r="FK205" s="15"/>
      <c r="FL205" s="15"/>
      <c r="FM205" s="15"/>
      <c r="FN205" s="15"/>
      <c r="FO205" s="15"/>
      <c r="FP205" s="15"/>
      <c r="FQ205" s="15"/>
      <c r="FR205" s="15"/>
      <c r="FS205" s="15"/>
      <c r="FT205" s="15"/>
      <c r="FU205" s="15"/>
      <c r="FV205" s="15"/>
      <c r="FW205" s="15"/>
      <c r="FX205" s="15"/>
      <c r="FY205" s="15"/>
      <c r="FZ205" s="15"/>
      <c r="GA205" s="15"/>
      <c r="GB205" s="15"/>
      <c r="GC205" s="15"/>
      <c r="GD205" s="15"/>
      <c r="GE205" s="15"/>
      <c r="GF205" s="15"/>
      <c r="GG205" s="15"/>
      <c r="GH205" s="15"/>
      <c r="GI205" s="15"/>
      <c r="GJ205" s="15"/>
      <c r="GK205" s="15"/>
      <c r="GL205" s="15"/>
      <c r="GM205" s="15"/>
      <c r="GN205" s="15"/>
      <c r="GO205" s="15"/>
      <c r="GP205" s="15"/>
      <c r="GQ205" s="15"/>
      <c r="GR205" s="15"/>
      <c r="GS205" s="15"/>
      <c r="GT205" s="15"/>
      <c r="GU205" s="15"/>
      <c r="GV205" s="15"/>
      <c r="GW205" s="15"/>
      <c r="GX205" s="15"/>
      <c r="GY205" s="15"/>
      <c r="GZ205" s="15"/>
      <c r="HA205" s="15"/>
      <c r="HB205" s="15"/>
      <c r="HC205" s="15"/>
      <c r="HD205" s="15"/>
      <c r="HE205" s="15"/>
      <c r="HF205" s="15"/>
      <c r="HG205" s="15"/>
      <c r="HH205" s="15"/>
      <c r="HI205" s="15"/>
      <c r="HJ205" s="15"/>
      <c r="HK205" s="15"/>
      <c r="HL205" s="15"/>
      <c r="HM205" s="15"/>
      <c r="HN205" s="15"/>
      <c r="HO205" s="15"/>
      <c r="HP205" s="15"/>
      <c r="HQ205" s="15"/>
      <c r="HR205" s="15"/>
      <c r="HS205" s="15"/>
      <c r="HT205" s="15"/>
      <c r="HU205" s="15"/>
      <c r="HV205" s="15"/>
      <c r="HW205" s="15"/>
      <c r="HX205" s="15"/>
      <c r="HY205" s="15"/>
    </row>
    <row r="206" spans="1:233">
      <c r="A206" s="15">
        <v>-2.7879330000000002</v>
      </c>
      <c r="B206" s="15">
        <v>-1.503925</v>
      </c>
      <c r="C206" s="15">
        <v>-3.1109749999999998</v>
      </c>
      <c r="D206" s="15">
        <v>-5.5888850000000003</v>
      </c>
      <c r="E206" s="15">
        <v>0.203205</v>
      </c>
      <c r="F206" s="15">
        <v>-0.54504600000000003</v>
      </c>
      <c r="G206" s="15">
        <v>1.6747179999999999</v>
      </c>
      <c r="H206" s="15">
        <v>3.5000650000000002</v>
      </c>
      <c r="I206" s="15">
        <v>7.5890459999999997</v>
      </c>
      <c r="J206" s="15">
        <v>6.0218590000000001</v>
      </c>
      <c r="K206" s="15">
        <v>7.7526799999999998</v>
      </c>
      <c r="L206" s="15">
        <v>6.2470270000000001</v>
      </c>
      <c r="M206" s="15">
        <v>6.0308130000000002</v>
      </c>
      <c r="N206" s="15">
        <v>9.4523309999999992</v>
      </c>
      <c r="O206" s="15">
        <v>9.9127209999999994</v>
      </c>
      <c r="P206" s="15">
        <v>11.424549000000001</v>
      </c>
      <c r="Q206" s="15">
        <v>16.377516</v>
      </c>
      <c r="R206" s="15">
        <v>16.128741999999999</v>
      </c>
      <c r="S206" s="15">
        <v>16.609734</v>
      </c>
      <c r="T206" s="15">
        <v>13.606097999999999</v>
      </c>
      <c r="U206" s="15">
        <v>13.382835999999999</v>
      </c>
      <c r="V206" s="15">
        <v>10.293042</v>
      </c>
      <c r="W206" s="15">
        <v>9.6714179999999992</v>
      </c>
      <c r="X206" s="15">
        <v>9.0195290000000004</v>
      </c>
      <c r="Y206" s="15">
        <v>11.090356</v>
      </c>
      <c r="Z206" s="15">
        <v>8.5127009999999999</v>
      </c>
      <c r="AA206" s="15">
        <v>6.8028069999999996</v>
      </c>
      <c r="AB206" s="15">
        <v>2.3893080000000002</v>
      </c>
      <c r="AC206" s="15">
        <v>1.6331610000000001</v>
      </c>
      <c r="AD206" s="15">
        <v>3.1860439999999999</v>
      </c>
      <c r="AE206" s="15">
        <v>1.0432600000000001</v>
      </c>
      <c r="AF206" s="15">
        <v>-0.21183399999999999</v>
      </c>
      <c r="AG206" s="15">
        <v>1.514607</v>
      </c>
      <c r="AH206" s="15">
        <v>1.1455949999999999</v>
      </c>
      <c r="AI206" s="15">
        <v>3.1591119999999999</v>
      </c>
      <c r="AJ206" s="15">
        <v>2.0896810000000001</v>
      </c>
      <c r="AK206" s="15">
        <v>0.80239099999999997</v>
      </c>
      <c r="AL206" s="15">
        <v>0.17102999999999999</v>
      </c>
      <c r="AM206" s="15">
        <v>-4.2610270000000003</v>
      </c>
      <c r="AN206" s="15">
        <v>-3.936194</v>
      </c>
      <c r="AO206" s="15">
        <v>-3.1561560000000002</v>
      </c>
      <c r="AP206" s="15">
        <v>-4.396725</v>
      </c>
      <c r="AQ206" s="15">
        <v>-2.285234</v>
      </c>
      <c r="AR206" s="15">
        <v>-0.39040200000000003</v>
      </c>
      <c r="AS206" s="15">
        <v>-2.8184170000000002</v>
      </c>
      <c r="AT206" s="15">
        <v>-0.319023</v>
      </c>
      <c r="AU206" s="15">
        <v>-1.6487670000000001</v>
      </c>
      <c r="AV206" s="15">
        <v>-1.789768</v>
      </c>
      <c r="AW206" s="15">
        <v>2.554967</v>
      </c>
      <c r="AX206" s="15">
        <v>3.4478810000000002</v>
      </c>
      <c r="AY206" s="15">
        <v>5.4565070000000002</v>
      </c>
      <c r="AZ206" s="15">
        <v>4.7679749999999999</v>
      </c>
      <c r="BA206" s="15">
        <v>4.1869319999999997</v>
      </c>
      <c r="BB206" s="15">
        <v>0.35609200000000002</v>
      </c>
      <c r="BC206" s="15">
        <v>0.259376</v>
      </c>
      <c r="BD206" s="15">
        <v>-0.39296599999999998</v>
      </c>
      <c r="BE206" s="15">
        <v>3.2810030000000001</v>
      </c>
      <c r="BF206" s="15">
        <v>1.2382869999999999</v>
      </c>
      <c r="BG206" s="15">
        <v>-0.91795099999999996</v>
      </c>
      <c r="BH206" s="15">
        <v>-0.88704700000000003</v>
      </c>
      <c r="BI206" s="15">
        <v>-1.431772</v>
      </c>
      <c r="BJ206" s="15">
        <v>-4.3776169999999999</v>
      </c>
      <c r="BK206" s="15">
        <v>-4.770931</v>
      </c>
      <c r="BL206" s="15">
        <v>-1.546254</v>
      </c>
      <c r="BM206" s="15">
        <v>2.8529949999999999</v>
      </c>
      <c r="BN206" s="15">
        <v>1.569672</v>
      </c>
      <c r="BO206" s="15">
        <v>-2.836719</v>
      </c>
      <c r="BP206" s="15">
        <v>1.0370379999999999</v>
      </c>
      <c r="BQ206" s="15">
        <v>1.0370379999999999</v>
      </c>
      <c r="BR206" s="15">
        <v>1.0370379999999999</v>
      </c>
      <c r="BS206" s="15">
        <v>1.0370379999999999</v>
      </c>
      <c r="BT206" s="15">
        <v>1.0370379999999999</v>
      </c>
      <c r="BU206" s="15">
        <v>1.0370379999999999</v>
      </c>
      <c r="BV206" s="15">
        <v>1.0370379999999999</v>
      </c>
      <c r="BW206" s="15">
        <v>1.0370379999999999</v>
      </c>
      <c r="BX206" s="15">
        <v>1.0370379999999999</v>
      </c>
      <c r="BY206" s="15">
        <v>1.0370379999999999</v>
      </c>
      <c r="BZ206" s="15">
        <v>1.0370379999999999</v>
      </c>
      <c r="CA206" s="15">
        <v>1.0370379999999999</v>
      </c>
      <c r="CB206" s="15">
        <v>1.0370379999999999</v>
      </c>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c r="DB206" s="15"/>
      <c r="DC206" s="15"/>
      <c r="DD206" s="15"/>
      <c r="DE206" s="15"/>
      <c r="DF206" s="15"/>
      <c r="DG206" s="15"/>
      <c r="DH206" s="15"/>
      <c r="DI206" s="15"/>
      <c r="DJ206" s="15"/>
      <c r="DK206" s="15"/>
      <c r="DL206" s="15"/>
      <c r="DM206" s="15"/>
      <c r="DN206" s="15"/>
      <c r="DO206" s="15"/>
      <c r="DP206" s="15"/>
      <c r="DQ206" s="15"/>
      <c r="DR206" s="15"/>
      <c r="DS206" s="15"/>
      <c r="DT206" s="15"/>
      <c r="DU206" s="15"/>
      <c r="DV206" s="15"/>
      <c r="DW206" s="15"/>
      <c r="DX206" s="15"/>
      <c r="DY206" s="15"/>
      <c r="DZ206" s="15"/>
      <c r="EA206" s="15"/>
      <c r="EB206" s="15"/>
      <c r="EC206" s="15"/>
      <c r="ED206" s="15"/>
      <c r="EE206" s="15"/>
      <c r="EF206" s="15"/>
      <c r="EG206" s="15"/>
      <c r="EH206" s="15"/>
      <c r="EI206" s="15"/>
      <c r="EJ206" s="15"/>
      <c r="EK206" s="15"/>
      <c r="EL206" s="15"/>
      <c r="EM206" s="15"/>
      <c r="EN206" s="15"/>
      <c r="EO206" s="15"/>
      <c r="EP206" s="15"/>
      <c r="EQ206" s="15"/>
      <c r="ER206" s="15"/>
      <c r="ES206" s="15"/>
      <c r="ET206" s="15"/>
      <c r="EU206" s="15"/>
      <c r="EV206" s="15"/>
      <c r="EW206" s="15"/>
      <c r="EX206" s="15"/>
      <c r="EY206" s="15"/>
      <c r="EZ206" s="15"/>
      <c r="FA206" s="15"/>
      <c r="FB206" s="15"/>
      <c r="FC206" s="15"/>
      <c r="FD206" s="15"/>
      <c r="FE206" s="15"/>
      <c r="FF206" s="15"/>
      <c r="FG206" s="15"/>
      <c r="FH206" s="15"/>
      <c r="FI206" s="15"/>
      <c r="FJ206" s="15"/>
      <c r="FK206" s="15"/>
      <c r="FL206" s="15"/>
      <c r="FM206" s="15"/>
      <c r="FN206" s="15"/>
      <c r="FO206" s="15"/>
      <c r="FP206" s="15"/>
      <c r="FQ206" s="15"/>
      <c r="FR206" s="15"/>
      <c r="FS206" s="15"/>
      <c r="FT206" s="15"/>
      <c r="FU206" s="15"/>
      <c r="FV206" s="15"/>
      <c r="FW206" s="15"/>
      <c r="FX206" s="15"/>
      <c r="FY206" s="15"/>
      <c r="FZ206" s="15"/>
      <c r="GA206" s="15"/>
      <c r="GB206" s="15"/>
      <c r="GC206" s="15"/>
      <c r="GD206" s="15"/>
      <c r="GE206" s="15"/>
      <c r="GF206" s="15"/>
      <c r="GG206" s="15"/>
      <c r="GH206" s="15"/>
      <c r="GI206" s="15"/>
      <c r="GJ206" s="15"/>
      <c r="GK206" s="15"/>
      <c r="GL206" s="15"/>
      <c r="GM206" s="15"/>
      <c r="GN206" s="15"/>
      <c r="GO206" s="15"/>
      <c r="GP206" s="15"/>
      <c r="GQ206" s="15"/>
      <c r="GR206" s="15"/>
      <c r="GS206" s="15"/>
      <c r="GT206" s="15"/>
      <c r="GU206" s="15"/>
      <c r="GV206" s="15"/>
      <c r="GW206" s="15"/>
      <c r="GX206" s="15"/>
      <c r="GY206" s="15"/>
      <c r="GZ206" s="15"/>
      <c r="HA206" s="15"/>
      <c r="HB206" s="15"/>
      <c r="HC206" s="15"/>
      <c r="HD206" s="15"/>
      <c r="HE206" s="15"/>
      <c r="HF206" s="15"/>
      <c r="HG206" s="15"/>
      <c r="HH206" s="15"/>
      <c r="HI206" s="15"/>
      <c r="HJ206" s="15"/>
      <c r="HK206" s="15"/>
      <c r="HL206" s="15"/>
      <c r="HM206" s="15"/>
      <c r="HN206" s="15"/>
      <c r="HO206" s="15"/>
      <c r="HP206" s="15"/>
      <c r="HQ206" s="15"/>
      <c r="HR206" s="15"/>
      <c r="HS206" s="15"/>
      <c r="HT206" s="15"/>
      <c r="HU206" s="15"/>
      <c r="HV206" s="15"/>
      <c r="HW206" s="15"/>
      <c r="HX206" s="15"/>
      <c r="HY206" s="15"/>
    </row>
    <row r="207" spans="1:233">
      <c r="A207" s="15">
        <v>-3.0383260000000001</v>
      </c>
      <c r="B207" s="15">
        <v>0.69191899999999995</v>
      </c>
      <c r="C207" s="15">
        <v>-0.93528900000000004</v>
      </c>
      <c r="D207" s="15">
        <v>2.7226490000000001</v>
      </c>
      <c r="E207" s="15">
        <v>0.30781199999999997</v>
      </c>
      <c r="F207" s="15">
        <v>0.80693000000000004</v>
      </c>
      <c r="G207" s="15">
        <v>1.7879069999999999</v>
      </c>
      <c r="H207" s="15">
        <v>3.1092900000000001</v>
      </c>
      <c r="I207" s="15">
        <v>2.0963069999999999</v>
      </c>
      <c r="J207" s="15">
        <v>3.2248809999999999</v>
      </c>
      <c r="K207" s="15">
        <v>4.6738080000000002</v>
      </c>
      <c r="L207" s="15">
        <v>6.5592680000000003</v>
      </c>
      <c r="M207" s="15">
        <v>6.3240749999999997</v>
      </c>
      <c r="N207" s="15">
        <v>5.5256780000000001</v>
      </c>
      <c r="O207" s="15">
        <v>6.695856</v>
      </c>
      <c r="P207" s="15">
        <v>5.7650540000000001</v>
      </c>
      <c r="Q207" s="15">
        <v>6.1209540000000002</v>
      </c>
      <c r="R207" s="15">
        <v>6.845764</v>
      </c>
      <c r="S207" s="15">
        <v>6.436337</v>
      </c>
      <c r="T207" s="15">
        <v>5.3357640000000002</v>
      </c>
      <c r="U207" s="15">
        <v>1.994629</v>
      </c>
      <c r="V207" s="15">
        <v>4.1944359999999996</v>
      </c>
      <c r="W207" s="15">
        <v>3.9207610000000002</v>
      </c>
      <c r="X207" s="15">
        <v>6.6348000000000003</v>
      </c>
      <c r="Y207" s="15">
        <v>8.6673419999999997</v>
      </c>
      <c r="Z207" s="15">
        <v>8.8907919999999994</v>
      </c>
      <c r="AA207" s="15">
        <v>10.835319</v>
      </c>
      <c r="AB207" s="15">
        <v>7.4070029999999996</v>
      </c>
      <c r="AC207" s="15">
        <v>3.7768079999999999</v>
      </c>
      <c r="AD207" s="15">
        <v>2.6488610000000001</v>
      </c>
      <c r="AE207" s="15">
        <v>2.3719480000000002</v>
      </c>
      <c r="AF207" s="15">
        <v>1.3258540000000001</v>
      </c>
      <c r="AG207" s="15">
        <v>0.96858</v>
      </c>
      <c r="AH207" s="15">
        <v>-3.103882</v>
      </c>
      <c r="AI207" s="15">
        <v>-1.8614280000000001</v>
      </c>
      <c r="AJ207" s="15">
        <v>-4.8743689999999997</v>
      </c>
      <c r="AK207" s="15">
        <v>-2.7749950000000001</v>
      </c>
      <c r="AL207" s="15">
        <v>-5.1003210000000001</v>
      </c>
      <c r="AM207" s="15">
        <v>-1.56358</v>
      </c>
      <c r="AN207" s="15">
        <v>0.91406399999999999</v>
      </c>
      <c r="AO207" s="15">
        <v>3.6301950000000001</v>
      </c>
      <c r="AP207" s="15">
        <v>6.3542990000000001</v>
      </c>
      <c r="AQ207" s="15">
        <v>4.2161</v>
      </c>
      <c r="AR207" s="15">
        <v>7.1309829999999996</v>
      </c>
      <c r="AS207" s="15">
        <v>7.5016740000000004</v>
      </c>
      <c r="AT207" s="15">
        <v>5.7188840000000001</v>
      </c>
      <c r="AU207" s="15">
        <v>6.6312030000000002</v>
      </c>
      <c r="AV207" s="15">
        <v>3.9464570000000001</v>
      </c>
      <c r="AW207" s="15">
        <v>3.2303389999999998</v>
      </c>
      <c r="AX207" s="15">
        <v>5.608447</v>
      </c>
      <c r="AY207" s="15">
        <v>6.0889720000000001</v>
      </c>
      <c r="AZ207" s="15">
        <v>4.9097410000000004</v>
      </c>
      <c r="BA207" s="15">
        <v>0.54125100000000004</v>
      </c>
      <c r="BB207" s="15">
        <v>1.1341190000000001</v>
      </c>
      <c r="BC207" s="15">
        <v>4.9907659999999998</v>
      </c>
      <c r="BD207" s="15">
        <v>3.8513039999999998</v>
      </c>
      <c r="BE207" s="15">
        <v>-0.79990000000000006</v>
      </c>
      <c r="BF207" s="15">
        <v>-3.8965879999999999</v>
      </c>
      <c r="BG207" s="15">
        <v>-3.0068609999999998</v>
      </c>
      <c r="BH207" s="15">
        <v>-4.3079980000000004</v>
      </c>
      <c r="BI207" s="15">
        <v>-3.7489650000000001</v>
      </c>
      <c r="BJ207" s="15">
        <v>-3.2783380000000002</v>
      </c>
      <c r="BK207" s="15">
        <v>-5.0393590000000001</v>
      </c>
      <c r="BL207" s="15">
        <v>-6.3645050000000003</v>
      </c>
      <c r="BM207" s="15">
        <v>-0.53397799999999995</v>
      </c>
      <c r="BN207" s="15">
        <v>0.13705500000000001</v>
      </c>
      <c r="BO207" s="15">
        <v>-0.39748800000000001</v>
      </c>
      <c r="BP207" s="15">
        <v>-1.296384</v>
      </c>
      <c r="BQ207" s="15">
        <v>-1.296384</v>
      </c>
      <c r="BR207" s="15">
        <v>-1.296384</v>
      </c>
      <c r="BS207" s="15">
        <v>-1.296384</v>
      </c>
      <c r="BT207" s="15">
        <v>-1.296384</v>
      </c>
      <c r="BU207" s="15">
        <v>-1.296384</v>
      </c>
      <c r="BV207" s="15">
        <v>-1.296384</v>
      </c>
      <c r="BW207" s="15">
        <v>-1.296384</v>
      </c>
      <c r="BX207" s="15">
        <v>-1.296384</v>
      </c>
      <c r="BY207" s="15">
        <v>-1.296384</v>
      </c>
      <c r="BZ207" s="15">
        <v>-1.296384</v>
      </c>
      <c r="CA207" s="15">
        <v>-1.296384</v>
      </c>
      <c r="CB207" s="15">
        <v>-1.296384</v>
      </c>
      <c r="CC207" s="15"/>
      <c r="CD207" s="15"/>
      <c r="CE207" s="15"/>
      <c r="CF207" s="15"/>
      <c r="CG207" s="15"/>
      <c r="CH207" s="15"/>
      <c r="CI207" s="15"/>
      <c r="CJ207" s="15"/>
      <c r="CK207" s="15"/>
      <c r="CL207" s="15"/>
      <c r="CM207" s="15"/>
      <c r="CN207" s="15"/>
      <c r="CO207" s="15"/>
      <c r="CP207" s="15"/>
      <c r="CQ207" s="15"/>
      <c r="CR207" s="15"/>
      <c r="CS207" s="15"/>
      <c r="CT207" s="15"/>
      <c r="CU207" s="15"/>
      <c r="CV207" s="15"/>
      <c r="CW207" s="15"/>
      <c r="CX207" s="15"/>
      <c r="CY207" s="15"/>
      <c r="CZ207" s="15"/>
      <c r="DA207" s="15"/>
      <c r="DB207" s="15"/>
      <c r="DC207" s="15"/>
      <c r="DD207" s="15"/>
      <c r="DE207" s="15"/>
      <c r="DF207" s="15"/>
      <c r="DG207" s="15"/>
      <c r="DH207" s="15"/>
      <c r="DI207" s="15"/>
      <c r="DJ207" s="15"/>
      <c r="DK207" s="15"/>
      <c r="DL207" s="15"/>
      <c r="DM207" s="15"/>
      <c r="DN207" s="15"/>
      <c r="DO207" s="15"/>
      <c r="DP207" s="15"/>
      <c r="DQ207" s="15"/>
      <c r="DR207" s="15"/>
      <c r="DS207" s="15"/>
      <c r="DT207" s="15"/>
      <c r="DU207" s="15"/>
      <c r="DV207" s="15"/>
      <c r="DW207" s="15"/>
      <c r="DX207" s="15"/>
      <c r="DY207" s="15"/>
      <c r="DZ207" s="15"/>
      <c r="EA207" s="15"/>
      <c r="EB207" s="15"/>
      <c r="EC207" s="15"/>
      <c r="ED207" s="15"/>
      <c r="EE207" s="15"/>
      <c r="EF207" s="15"/>
      <c r="EG207" s="15"/>
      <c r="EH207" s="15"/>
      <c r="EI207" s="15"/>
      <c r="EJ207" s="15"/>
      <c r="EK207" s="15"/>
      <c r="EL207" s="15"/>
      <c r="EM207" s="15"/>
      <c r="EN207" s="15"/>
      <c r="EO207" s="15"/>
      <c r="EP207" s="15"/>
      <c r="EQ207" s="15"/>
      <c r="ER207" s="15"/>
      <c r="ES207" s="15"/>
      <c r="ET207" s="15"/>
      <c r="EU207" s="15"/>
      <c r="EV207" s="15"/>
      <c r="EW207" s="15"/>
      <c r="EX207" s="15"/>
      <c r="EY207" s="15"/>
      <c r="EZ207" s="15"/>
      <c r="FA207" s="15"/>
      <c r="FB207" s="15"/>
      <c r="FC207" s="15"/>
      <c r="FD207" s="15"/>
      <c r="FE207" s="15"/>
      <c r="FF207" s="15"/>
      <c r="FG207" s="15"/>
      <c r="FH207" s="15"/>
      <c r="FI207" s="15"/>
      <c r="FJ207" s="15"/>
      <c r="FK207" s="15"/>
      <c r="FL207" s="15"/>
      <c r="FM207" s="15"/>
      <c r="FN207" s="15"/>
      <c r="FO207" s="15"/>
      <c r="FP207" s="15"/>
      <c r="FQ207" s="15"/>
      <c r="FR207" s="15"/>
      <c r="FS207" s="15"/>
      <c r="FT207" s="15"/>
      <c r="FU207" s="15"/>
      <c r="FV207" s="15"/>
      <c r="FW207" s="15"/>
      <c r="FX207" s="15"/>
      <c r="FY207" s="15"/>
      <c r="FZ207" s="15"/>
      <c r="GA207" s="15"/>
      <c r="GB207" s="15"/>
      <c r="GC207" s="15"/>
      <c r="GD207" s="15"/>
      <c r="GE207" s="15"/>
      <c r="GF207" s="15"/>
      <c r="GG207" s="15"/>
      <c r="GH207" s="15"/>
      <c r="GI207" s="15"/>
      <c r="GJ207" s="15"/>
      <c r="GK207" s="15"/>
      <c r="GL207" s="15"/>
      <c r="GM207" s="15"/>
      <c r="GN207" s="15"/>
      <c r="GO207" s="15"/>
      <c r="GP207" s="15"/>
      <c r="GQ207" s="15"/>
      <c r="GR207" s="15"/>
      <c r="GS207" s="15"/>
      <c r="GT207" s="15"/>
      <c r="GU207" s="15"/>
      <c r="GV207" s="15"/>
      <c r="GW207" s="15"/>
      <c r="GX207" s="15"/>
      <c r="GY207" s="15"/>
      <c r="GZ207" s="15"/>
      <c r="HA207" s="15"/>
      <c r="HB207" s="15"/>
      <c r="HC207" s="15"/>
      <c r="HD207" s="15"/>
      <c r="HE207" s="15"/>
      <c r="HF207" s="15"/>
      <c r="HG207" s="15"/>
      <c r="HH207" s="15"/>
      <c r="HI207" s="15"/>
      <c r="HJ207" s="15"/>
      <c r="HK207" s="15"/>
      <c r="HL207" s="15"/>
      <c r="HM207" s="15"/>
      <c r="HN207" s="15"/>
      <c r="HO207" s="15"/>
      <c r="HP207" s="15"/>
      <c r="HQ207" s="15"/>
      <c r="HR207" s="15"/>
      <c r="HS207" s="15"/>
      <c r="HT207" s="15"/>
      <c r="HU207" s="15"/>
      <c r="HV207" s="15"/>
      <c r="HW207" s="15"/>
      <c r="HX207" s="15"/>
      <c r="HY207" s="15"/>
    </row>
    <row r="208" spans="1:233">
      <c r="A208" s="15">
        <v>-2.6346069999999999</v>
      </c>
      <c r="B208" s="15">
        <v>-1.6235360000000001</v>
      </c>
      <c r="C208" s="15">
        <v>-0.25297199999999997</v>
      </c>
      <c r="D208" s="15">
        <v>-1.4759310000000001</v>
      </c>
      <c r="E208" s="15">
        <v>-4.10602</v>
      </c>
      <c r="F208" s="15">
        <v>-1.25213</v>
      </c>
      <c r="G208" s="15">
        <v>-0.99931000000000003</v>
      </c>
      <c r="H208" s="15">
        <v>-0.92689699999999997</v>
      </c>
      <c r="I208" s="15">
        <v>-0.64841199999999999</v>
      </c>
      <c r="J208" s="15">
        <v>-1.640949</v>
      </c>
      <c r="K208" s="15">
        <v>-6.8579189999999999</v>
      </c>
      <c r="L208" s="15">
        <v>-6.0250630000000003</v>
      </c>
      <c r="M208" s="15">
        <v>-5.5912810000000004</v>
      </c>
      <c r="N208" s="15">
        <v>-4.1874609999999999</v>
      </c>
      <c r="O208" s="15">
        <v>-2.567415</v>
      </c>
      <c r="P208" s="15">
        <v>-4.1609369999999997</v>
      </c>
      <c r="Q208" s="15">
        <v>-4.8396129999999999</v>
      </c>
      <c r="R208" s="15">
        <v>-6.7663960000000003</v>
      </c>
      <c r="S208" s="15">
        <v>-6.8875830000000002</v>
      </c>
      <c r="T208" s="15">
        <v>-4.5796029999999996</v>
      </c>
      <c r="U208" s="15">
        <v>-6.9298989999999998</v>
      </c>
      <c r="V208" s="15">
        <v>-7.7120519999999999</v>
      </c>
      <c r="W208" s="15">
        <v>-6.3757650000000003</v>
      </c>
      <c r="X208" s="15">
        <v>-7.1061100000000001</v>
      </c>
      <c r="Y208" s="15">
        <v>-7.8755329999999999</v>
      </c>
      <c r="Z208" s="15">
        <v>-8.5100510000000007</v>
      </c>
      <c r="AA208" s="15">
        <v>-5.1187760000000004</v>
      </c>
      <c r="AB208" s="15">
        <v>-4.1371000000000002</v>
      </c>
      <c r="AC208" s="15">
        <v>-0.90016300000000005</v>
      </c>
      <c r="AD208" s="15">
        <v>-1.8348549999999999</v>
      </c>
      <c r="AE208" s="15">
        <v>0.119645</v>
      </c>
      <c r="AF208" s="15">
        <v>-1.812384</v>
      </c>
      <c r="AG208" s="15">
        <v>-6.2942859999999996</v>
      </c>
      <c r="AH208" s="15">
        <v>-7.4587269999999997</v>
      </c>
      <c r="AI208" s="15">
        <v>-7.9141919999999999</v>
      </c>
      <c r="AJ208" s="15">
        <v>-6.3824139999999998</v>
      </c>
      <c r="AK208" s="15">
        <v>-9.2331749999999992</v>
      </c>
      <c r="AL208" s="15">
        <v>-6.2606349999999997</v>
      </c>
      <c r="AM208" s="15">
        <v>-4.874708</v>
      </c>
      <c r="AN208" s="15">
        <v>-3.344706</v>
      </c>
      <c r="AO208" s="15">
        <v>-4.1683199999999996</v>
      </c>
      <c r="AP208" s="15">
        <v>-3.2369479999999999</v>
      </c>
      <c r="AQ208" s="15">
        <v>-1.2901309999999999</v>
      </c>
      <c r="AR208" s="15">
        <v>-4.3163220000000004</v>
      </c>
      <c r="AS208" s="15">
        <v>-2.4347889999999999</v>
      </c>
      <c r="AT208" s="15">
        <v>0.503664</v>
      </c>
      <c r="AU208" s="15">
        <v>-0.80067699999999997</v>
      </c>
      <c r="AV208" s="15">
        <v>-0.295597</v>
      </c>
      <c r="AW208" s="15">
        <v>0.30312800000000001</v>
      </c>
      <c r="AX208" s="15">
        <v>-3.0197959999999999</v>
      </c>
      <c r="AY208" s="15">
        <v>-0.88782300000000003</v>
      </c>
      <c r="AZ208" s="15">
        <v>1.2312689999999999</v>
      </c>
      <c r="BA208" s="15">
        <v>-2.0912000000000002</v>
      </c>
      <c r="BB208" s="15">
        <v>1.4844029999999999</v>
      </c>
      <c r="BC208" s="15">
        <v>-1.531234</v>
      </c>
      <c r="BD208" s="15">
        <v>-1.973624</v>
      </c>
      <c r="BE208" s="15">
        <v>-0.22237599999999999</v>
      </c>
      <c r="BF208" s="15">
        <v>-0.57221699999999998</v>
      </c>
      <c r="BG208" s="15">
        <v>-0.83544799999999997</v>
      </c>
      <c r="BH208" s="15">
        <v>1.66944</v>
      </c>
      <c r="BI208" s="15">
        <v>0.227682</v>
      </c>
      <c r="BJ208" s="15">
        <v>0.22020100000000001</v>
      </c>
      <c r="BK208" s="15">
        <v>2.7341839999999999</v>
      </c>
      <c r="BL208" s="15">
        <v>3.8693629999999999</v>
      </c>
      <c r="BM208" s="15">
        <v>5.2580989999999996</v>
      </c>
      <c r="BN208" s="15">
        <v>3.7904529999999999</v>
      </c>
      <c r="BO208" s="15">
        <v>2.221746</v>
      </c>
      <c r="BP208" s="15">
        <v>1.526459</v>
      </c>
      <c r="BQ208" s="15">
        <v>1.526459</v>
      </c>
      <c r="BR208" s="15">
        <v>1.526459</v>
      </c>
      <c r="BS208" s="15">
        <v>1.526459</v>
      </c>
      <c r="BT208" s="15">
        <v>1.526459</v>
      </c>
      <c r="BU208" s="15">
        <v>1.526459</v>
      </c>
      <c r="BV208" s="15">
        <v>1.526459</v>
      </c>
      <c r="BW208" s="15">
        <v>1.526459</v>
      </c>
      <c r="BX208" s="15">
        <v>1.526459</v>
      </c>
      <c r="BY208" s="15">
        <v>1.526459</v>
      </c>
      <c r="BZ208" s="15">
        <v>1.526459</v>
      </c>
      <c r="CA208" s="15">
        <v>1.526459</v>
      </c>
      <c r="CB208" s="15">
        <v>1.526459</v>
      </c>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c r="DB208" s="15"/>
      <c r="DC208" s="15"/>
      <c r="DD208" s="15"/>
      <c r="DE208" s="15"/>
      <c r="DF208" s="15"/>
      <c r="DG208" s="15"/>
      <c r="DH208" s="15"/>
      <c r="DI208" s="15"/>
      <c r="DJ208" s="15"/>
      <c r="DK208" s="15"/>
      <c r="DL208" s="15"/>
      <c r="DM208" s="15"/>
      <c r="DN208" s="15"/>
      <c r="DO208" s="15"/>
      <c r="DP208" s="15"/>
      <c r="DQ208" s="15"/>
      <c r="DR208" s="15"/>
      <c r="DS208" s="15"/>
      <c r="DT208" s="15"/>
      <c r="DU208" s="15"/>
      <c r="DV208" s="15"/>
      <c r="DW208" s="15"/>
      <c r="DX208" s="15"/>
      <c r="DY208" s="15"/>
      <c r="DZ208" s="15"/>
      <c r="EA208" s="15"/>
      <c r="EB208" s="15"/>
      <c r="EC208" s="15"/>
      <c r="ED208" s="15"/>
      <c r="EE208" s="15"/>
      <c r="EF208" s="15"/>
      <c r="EG208" s="15"/>
      <c r="EH208" s="15"/>
      <c r="EI208" s="15"/>
      <c r="EJ208" s="15"/>
      <c r="EK208" s="15"/>
      <c r="EL208" s="15"/>
      <c r="EM208" s="15"/>
      <c r="EN208" s="15"/>
      <c r="EO208" s="15"/>
      <c r="EP208" s="15"/>
      <c r="EQ208" s="15"/>
      <c r="ER208" s="15"/>
      <c r="ES208" s="15"/>
      <c r="ET208" s="15"/>
      <c r="EU208" s="15"/>
      <c r="EV208" s="15"/>
      <c r="EW208" s="15"/>
      <c r="EX208" s="15"/>
      <c r="EY208" s="15"/>
      <c r="EZ208" s="15"/>
      <c r="FA208" s="15"/>
      <c r="FB208" s="15"/>
      <c r="FC208" s="15"/>
      <c r="FD208" s="15"/>
      <c r="FE208" s="15"/>
      <c r="FF208" s="15"/>
      <c r="FG208" s="15"/>
      <c r="FH208" s="15"/>
      <c r="FI208" s="15"/>
      <c r="FJ208" s="15"/>
      <c r="FK208" s="15"/>
      <c r="FL208" s="15"/>
      <c r="FM208" s="15"/>
      <c r="FN208" s="15"/>
      <c r="FO208" s="15"/>
      <c r="FP208" s="15"/>
      <c r="FQ208" s="15"/>
      <c r="FR208" s="15"/>
      <c r="FS208" s="15"/>
      <c r="FT208" s="15"/>
      <c r="FU208" s="15"/>
      <c r="FV208" s="15"/>
      <c r="FW208" s="15"/>
      <c r="FX208" s="15"/>
      <c r="FY208" s="15"/>
      <c r="FZ208" s="15"/>
      <c r="GA208" s="15"/>
      <c r="GB208" s="15"/>
      <c r="GC208" s="15"/>
      <c r="GD208" s="15"/>
      <c r="GE208" s="15"/>
      <c r="GF208" s="15"/>
      <c r="GG208" s="15"/>
      <c r="GH208" s="15"/>
      <c r="GI208" s="15"/>
      <c r="GJ208" s="15"/>
      <c r="GK208" s="15"/>
      <c r="GL208" s="15"/>
      <c r="GM208" s="15"/>
      <c r="GN208" s="15"/>
      <c r="GO208" s="15"/>
      <c r="GP208" s="15"/>
      <c r="GQ208" s="15"/>
      <c r="GR208" s="15"/>
      <c r="GS208" s="15"/>
      <c r="GT208" s="15"/>
      <c r="GU208" s="15"/>
      <c r="GV208" s="15"/>
      <c r="GW208" s="15"/>
      <c r="GX208" s="15"/>
      <c r="GY208" s="15"/>
      <c r="GZ208" s="15"/>
      <c r="HA208" s="15"/>
      <c r="HB208" s="15"/>
      <c r="HC208" s="15"/>
      <c r="HD208" s="15"/>
      <c r="HE208" s="15"/>
      <c r="HF208" s="15"/>
      <c r="HG208" s="15"/>
      <c r="HH208" s="15"/>
      <c r="HI208" s="15"/>
      <c r="HJ208" s="15"/>
      <c r="HK208" s="15"/>
      <c r="HL208" s="15"/>
      <c r="HM208" s="15"/>
      <c r="HN208" s="15"/>
      <c r="HO208" s="15"/>
      <c r="HP208" s="15"/>
      <c r="HQ208" s="15"/>
      <c r="HR208" s="15"/>
      <c r="HS208" s="15"/>
      <c r="HT208" s="15"/>
      <c r="HU208" s="15"/>
      <c r="HV208" s="15"/>
      <c r="HW208" s="15"/>
      <c r="HX208" s="15"/>
      <c r="HY208" s="15"/>
    </row>
    <row r="209" spans="1:233">
      <c r="A209" s="15">
        <v>-3.0871390000000001</v>
      </c>
      <c r="B209" s="15">
        <v>-3.6245810000000001</v>
      </c>
      <c r="C209" s="15">
        <v>-0.333646</v>
      </c>
      <c r="D209" s="15">
        <v>-0.96323599999999998</v>
      </c>
      <c r="E209" s="15">
        <v>0.705125</v>
      </c>
      <c r="F209" s="15">
        <v>0.52373700000000001</v>
      </c>
      <c r="G209" s="15">
        <v>0.51590100000000005</v>
      </c>
      <c r="H209" s="15">
        <v>0.61789799999999995</v>
      </c>
      <c r="I209" s="15">
        <v>-0.18385199999999999</v>
      </c>
      <c r="J209" s="15">
        <v>0.32831199999999999</v>
      </c>
      <c r="K209" s="15">
        <v>-1.599548</v>
      </c>
      <c r="L209" s="15">
        <v>-3.1614420000000001</v>
      </c>
      <c r="M209" s="15">
        <v>-1.9843139999999999</v>
      </c>
      <c r="N209" s="15">
        <v>0.32289800000000002</v>
      </c>
      <c r="O209" s="15">
        <v>-0.31489099999999998</v>
      </c>
      <c r="P209" s="15">
        <v>1.501306</v>
      </c>
      <c r="Q209" s="15">
        <v>2.4351600000000002</v>
      </c>
      <c r="R209" s="15">
        <v>6.707973</v>
      </c>
      <c r="S209" s="15">
        <v>6.2097819999999997</v>
      </c>
      <c r="T209" s="15">
        <v>6.2678370000000001</v>
      </c>
      <c r="U209" s="15">
        <v>3.608425</v>
      </c>
      <c r="V209" s="15">
        <v>0.65279200000000004</v>
      </c>
      <c r="W209" s="15">
        <v>1.9778</v>
      </c>
      <c r="X209" s="15">
        <v>4.2221359999999999</v>
      </c>
      <c r="Y209" s="15">
        <v>2.308932</v>
      </c>
      <c r="Z209" s="15">
        <v>5.3309410000000002</v>
      </c>
      <c r="AA209" s="15">
        <v>7.9772809999999996</v>
      </c>
      <c r="AB209" s="15">
        <v>8.2331160000000008</v>
      </c>
      <c r="AC209" s="15">
        <v>3.6951420000000001</v>
      </c>
      <c r="AD209" s="15">
        <v>4.8624169999999998</v>
      </c>
      <c r="AE209" s="15">
        <v>1.5800650000000001</v>
      </c>
      <c r="AF209" s="15">
        <v>-0.54884100000000002</v>
      </c>
      <c r="AG209" s="15">
        <v>-0.728549</v>
      </c>
      <c r="AH209" s="15">
        <v>3.3682859999999999</v>
      </c>
      <c r="AI209" s="15">
        <v>-0.62995800000000002</v>
      </c>
      <c r="AJ209" s="15">
        <v>-2.0343819999999999</v>
      </c>
      <c r="AK209" s="15">
        <v>-0.98258900000000005</v>
      </c>
      <c r="AL209" s="15">
        <v>-1.568727</v>
      </c>
      <c r="AM209" s="15">
        <v>-4.1452650000000002</v>
      </c>
      <c r="AN209" s="15">
        <v>-4.5067259999999996</v>
      </c>
      <c r="AO209" s="15">
        <v>-2.9031709999999999</v>
      </c>
      <c r="AP209" s="15">
        <v>-4.8257289999999999</v>
      </c>
      <c r="AQ209" s="15">
        <v>-2.1063329999999998</v>
      </c>
      <c r="AR209" s="15">
        <v>-2.67631</v>
      </c>
      <c r="AS209" s="15">
        <v>-2.069731</v>
      </c>
      <c r="AT209" s="15">
        <v>-1.5626169999999999</v>
      </c>
      <c r="AU209" s="15">
        <v>-0.47403299999999998</v>
      </c>
      <c r="AV209" s="15">
        <v>-0.95490200000000003</v>
      </c>
      <c r="AW209" s="15">
        <v>0.80401599999999995</v>
      </c>
      <c r="AX209" s="15">
        <v>4.4484450000000004</v>
      </c>
      <c r="AY209" s="15">
        <v>3.7426170000000001</v>
      </c>
      <c r="AZ209" s="15">
        <v>1.984308</v>
      </c>
      <c r="BA209" s="15">
        <v>1.295045</v>
      </c>
      <c r="BB209" s="15">
        <v>1.8321480000000001</v>
      </c>
      <c r="BC209" s="15">
        <v>-3.4401320000000002</v>
      </c>
      <c r="BD209" s="15">
        <v>-4.1428050000000001</v>
      </c>
      <c r="BE209" s="15">
        <v>-5.1846410000000001</v>
      </c>
      <c r="BF209" s="15">
        <v>-4.028416</v>
      </c>
      <c r="BG209" s="15">
        <v>1.115494</v>
      </c>
      <c r="BH209" s="15">
        <v>2.2845179999999998</v>
      </c>
      <c r="BI209" s="15">
        <v>0.44117699999999999</v>
      </c>
      <c r="BJ209" s="15">
        <v>-0.792215</v>
      </c>
      <c r="BK209" s="15">
        <v>0.51614899999999997</v>
      </c>
      <c r="BL209" s="15">
        <v>-0.1484</v>
      </c>
      <c r="BM209" s="15">
        <v>-2.4928780000000001</v>
      </c>
      <c r="BN209" s="15">
        <v>-6.5036969999999998</v>
      </c>
      <c r="BO209" s="15">
        <v>-7.3058519999999998</v>
      </c>
      <c r="BP209" s="15">
        <v>-4.5320460000000002</v>
      </c>
      <c r="BQ209" s="15">
        <v>-4.5320460000000002</v>
      </c>
      <c r="BR209" s="15">
        <v>-4.5320460000000002</v>
      </c>
      <c r="BS209" s="15">
        <v>-4.5320460000000002</v>
      </c>
      <c r="BT209" s="15">
        <v>-4.5320460000000002</v>
      </c>
      <c r="BU209" s="15">
        <v>-4.5320460000000002</v>
      </c>
      <c r="BV209" s="15">
        <v>-4.5320460000000002</v>
      </c>
      <c r="BW209" s="15">
        <v>-4.5320460000000002</v>
      </c>
      <c r="BX209" s="15">
        <v>-4.5320460000000002</v>
      </c>
      <c r="BY209" s="15">
        <v>-4.5320460000000002</v>
      </c>
      <c r="BZ209" s="15">
        <v>-4.5320460000000002</v>
      </c>
      <c r="CA209" s="15">
        <v>-4.5320460000000002</v>
      </c>
      <c r="CB209" s="15">
        <v>-4.5320460000000002</v>
      </c>
      <c r="CC209" s="15"/>
      <c r="CD209" s="15"/>
      <c r="CE209" s="15"/>
      <c r="CF209" s="15"/>
      <c r="CG209" s="15"/>
      <c r="CH209" s="15"/>
      <c r="CI209" s="15"/>
      <c r="CJ209" s="15"/>
      <c r="CK209" s="15"/>
      <c r="CL209" s="15"/>
      <c r="CM209" s="15"/>
      <c r="CN209" s="15"/>
      <c r="CO209" s="15"/>
      <c r="CP209" s="15"/>
      <c r="CQ209" s="15"/>
      <c r="CR209" s="15"/>
      <c r="CS209" s="15"/>
      <c r="CT209" s="15"/>
      <c r="CU209" s="15"/>
      <c r="CV209" s="15"/>
      <c r="CW209" s="15"/>
      <c r="CX209" s="15"/>
      <c r="CY209" s="15"/>
      <c r="CZ209" s="15"/>
      <c r="DA209" s="15"/>
      <c r="DB209" s="15"/>
      <c r="DC209" s="15"/>
      <c r="DD209" s="15"/>
      <c r="DE209" s="15"/>
      <c r="DF209" s="15"/>
      <c r="DG209" s="15"/>
      <c r="DH209" s="15"/>
      <c r="DI209" s="15"/>
      <c r="DJ209" s="15"/>
      <c r="DK209" s="15"/>
      <c r="DL209" s="15"/>
      <c r="DM209" s="15"/>
      <c r="DN209" s="15"/>
      <c r="DO209" s="15"/>
      <c r="DP209" s="15"/>
      <c r="DQ209" s="15"/>
      <c r="DR209" s="15"/>
      <c r="DS209" s="15"/>
      <c r="DT209" s="15"/>
      <c r="DU209" s="15"/>
      <c r="DV209" s="15"/>
      <c r="DW209" s="15"/>
      <c r="DX209" s="15"/>
      <c r="DY209" s="15"/>
      <c r="DZ209" s="15"/>
      <c r="EA209" s="15"/>
      <c r="EB209" s="15"/>
      <c r="EC209" s="15"/>
      <c r="ED209" s="15"/>
      <c r="EE209" s="15"/>
      <c r="EF209" s="15"/>
      <c r="EG209" s="15"/>
      <c r="EH209" s="15"/>
      <c r="EI209" s="15"/>
      <c r="EJ209" s="15"/>
      <c r="EK209" s="15"/>
      <c r="EL209" s="15"/>
      <c r="EM209" s="15"/>
      <c r="EN209" s="15"/>
      <c r="EO209" s="15"/>
      <c r="EP209" s="15"/>
      <c r="EQ209" s="15"/>
      <c r="ER209" s="15"/>
      <c r="ES209" s="15"/>
      <c r="ET209" s="15"/>
      <c r="EU209" s="15"/>
      <c r="EV209" s="15"/>
      <c r="EW209" s="15"/>
      <c r="EX209" s="15"/>
      <c r="EY209" s="15"/>
      <c r="EZ209" s="15"/>
      <c r="FA209" s="15"/>
      <c r="FB209" s="15"/>
      <c r="FC209" s="15"/>
      <c r="FD209" s="15"/>
      <c r="FE209" s="15"/>
      <c r="FF209" s="15"/>
      <c r="FG209" s="15"/>
      <c r="FH209" s="15"/>
      <c r="FI209" s="15"/>
      <c r="FJ209" s="15"/>
      <c r="FK209" s="15"/>
      <c r="FL209" s="15"/>
      <c r="FM209" s="15"/>
      <c r="FN209" s="15"/>
      <c r="FO209" s="15"/>
      <c r="FP209" s="15"/>
      <c r="FQ209" s="15"/>
      <c r="FR209" s="15"/>
      <c r="FS209" s="15"/>
      <c r="FT209" s="15"/>
      <c r="FU209" s="15"/>
      <c r="FV209" s="15"/>
      <c r="FW209" s="15"/>
      <c r="FX209" s="15"/>
      <c r="FY209" s="15"/>
      <c r="FZ209" s="15"/>
      <c r="GA209" s="15"/>
      <c r="GB209" s="15"/>
      <c r="GC209" s="15"/>
      <c r="GD209" s="15"/>
      <c r="GE209" s="15"/>
      <c r="GF209" s="15"/>
      <c r="GG209" s="15"/>
      <c r="GH209" s="15"/>
      <c r="GI209" s="15"/>
      <c r="GJ209" s="15"/>
      <c r="GK209" s="15"/>
      <c r="GL209" s="15"/>
      <c r="GM209" s="15"/>
      <c r="GN209" s="15"/>
      <c r="GO209" s="15"/>
      <c r="GP209" s="15"/>
      <c r="GQ209" s="15"/>
      <c r="GR209" s="15"/>
      <c r="GS209" s="15"/>
      <c r="GT209" s="15"/>
      <c r="GU209" s="15"/>
      <c r="GV209" s="15"/>
      <c r="GW209" s="15"/>
      <c r="GX209" s="15"/>
      <c r="GY209" s="15"/>
      <c r="GZ209" s="15"/>
      <c r="HA209" s="15"/>
      <c r="HB209" s="15"/>
      <c r="HC209" s="15"/>
      <c r="HD209" s="15"/>
      <c r="HE209" s="15"/>
      <c r="HF209" s="15"/>
      <c r="HG209" s="15"/>
      <c r="HH209" s="15"/>
      <c r="HI209" s="15"/>
      <c r="HJ209" s="15"/>
      <c r="HK209" s="15"/>
      <c r="HL209" s="15"/>
      <c r="HM209" s="15"/>
      <c r="HN209" s="15"/>
      <c r="HO209" s="15"/>
      <c r="HP209" s="15"/>
      <c r="HQ209" s="15"/>
      <c r="HR209" s="15"/>
      <c r="HS209" s="15"/>
      <c r="HT209" s="15"/>
      <c r="HU209" s="15"/>
      <c r="HV209" s="15"/>
      <c r="HW209" s="15"/>
      <c r="HX209" s="15"/>
      <c r="HY209" s="15"/>
    </row>
    <row r="210" spans="1:233">
      <c r="A210" s="15">
        <v>-2.8572790000000001</v>
      </c>
      <c r="B210" s="15">
        <v>-2.0907119999999999</v>
      </c>
      <c r="C210" s="15">
        <v>-2.0633509999999999</v>
      </c>
      <c r="D210" s="15">
        <v>-0.48346699999999998</v>
      </c>
      <c r="E210" s="15">
        <v>1.4012169999999999</v>
      </c>
      <c r="F210" s="15">
        <v>0.847665</v>
      </c>
      <c r="G210" s="15">
        <v>-0.42462100000000003</v>
      </c>
      <c r="H210" s="15">
        <v>-0.55530999999999997</v>
      </c>
      <c r="I210" s="15">
        <v>2.6798250000000001</v>
      </c>
      <c r="J210" s="15">
        <v>3.2517140000000002</v>
      </c>
      <c r="K210" s="15">
        <v>2.9303509999999999</v>
      </c>
      <c r="L210" s="15">
        <v>2.220599</v>
      </c>
      <c r="M210" s="15">
        <v>1.5921609999999999</v>
      </c>
      <c r="N210" s="15">
        <v>2.6592419999999999</v>
      </c>
      <c r="O210" s="15">
        <v>1.8409990000000001</v>
      </c>
      <c r="P210" s="15">
        <v>-0.33602700000000002</v>
      </c>
      <c r="Q210" s="15">
        <v>-2.3814280000000001</v>
      </c>
      <c r="R210" s="15">
        <v>0.182666</v>
      </c>
      <c r="S210" s="15">
        <v>2.2005020000000002</v>
      </c>
      <c r="T210" s="15">
        <v>-0.302595</v>
      </c>
      <c r="U210" s="15">
        <v>0.34336899999999998</v>
      </c>
      <c r="V210" s="15">
        <v>2.7431570000000001</v>
      </c>
      <c r="W210" s="15">
        <v>1.3836269999999999</v>
      </c>
      <c r="X210" s="15">
        <v>-1.69496</v>
      </c>
      <c r="Y210" s="15">
        <v>-1.910161</v>
      </c>
      <c r="Z210" s="15">
        <v>-2.5940970000000001</v>
      </c>
      <c r="AA210" s="15">
        <v>-0.76774100000000001</v>
      </c>
      <c r="AB210" s="15">
        <v>-1.4099900000000001</v>
      </c>
      <c r="AC210" s="15">
        <v>-0.56318500000000005</v>
      </c>
      <c r="AD210" s="15">
        <v>-3.3278000000000002E-2</v>
      </c>
      <c r="AE210" s="15">
        <v>-3.2960479999999999</v>
      </c>
      <c r="AF210" s="15">
        <v>-2.791445</v>
      </c>
      <c r="AG210" s="15">
        <v>-1.8260810000000001</v>
      </c>
      <c r="AH210" s="15">
        <v>1.6914560000000001</v>
      </c>
      <c r="AI210" s="15">
        <v>-0.58245100000000005</v>
      </c>
      <c r="AJ210" s="15">
        <v>-1.74576</v>
      </c>
      <c r="AK210" s="15">
        <v>-1.972321</v>
      </c>
      <c r="AL210" s="15">
        <v>-2.7791939999999999</v>
      </c>
      <c r="AM210" s="15">
        <v>-3.9882629999999999</v>
      </c>
      <c r="AN210" s="15">
        <v>-2.4111349999999998</v>
      </c>
      <c r="AO210" s="15">
        <v>-2.8430580000000001</v>
      </c>
      <c r="AP210" s="15">
        <v>2.2016179999999999</v>
      </c>
      <c r="AQ210" s="15">
        <v>-9.0293999999999999E-2</v>
      </c>
      <c r="AR210" s="15">
        <v>-0.80680700000000005</v>
      </c>
      <c r="AS210" s="15">
        <v>-2.1846779999999999</v>
      </c>
      <c r="AT210" s="15">
        <v>2.669365</v>
      </c>
      <c r="AU210" s="15">
        <v>-2.1333299999999999</v>
      </c>
      <c r="AV210" s="15">
        <v>-1.8539639999999999</v>
      </c>
      <c r="AW210" s="15">
        <v>-2.2874110000000001</v>
      </c>
      <c r="AX210" s="15">
        <v>3.434669</v>
      </c>
      <c r="AY210" s="15">
        <v>-0.44751999999999997</v>
      </c>
      <c r="AZ210" s="15">
        <v>6.1536439999999999</v>
      </c>
      <c r="BA210" s="15">
        <v>7.2835080000000003</v>
      </c>
      <c r="BB210" s="15">
        <v>5.1767659999999998</v>
      </c>
      <c r="BC210" s="15">
        <v>3.347642</v>
      </c>
      <c r="BD210" s="15">
        <v>1.0127379999999999</v>
      </c>
      <c r="BE210" s="15">
        <v>1.8948050000000001</v>
      </c>
      <c r="BF210" s="15">
        <v>1.557871</v>
      </c>
      <c r="BG210" s="15">
        <v>1.2708379999999999</v>
      </c>
      <c r="BH210" s="15">
        <v>1.57081</v>
      </c>
      <c r="BI210" s="15">
        <v>1.1734070000000001</v>
      </c>
      <c r="BJ210" s="15">
        <v>4.84877</v>
      </c>
      <c r="BK210" s="15">
        <v>2.928213</v>
      </c>
      <c r="BL210" s="15">
        <v>3.9559869999999999</v>
      </c>
      <c r="BM210" s="15">
        <v>3.4340160000000002</v>
      </c>
      <c r="BN210" s="15">
        <v>1.7882020000000001</v>
      </c>
      <c r="BO210" s="15">
        <v>1.021404</v>
      </c>
      <c r="BP210" s="15">
        <v>1.05189</v>
      </c>
      <c r="BQ210" s="15">
        <v>1.05189</v>
      </c>
      <c r="BR210" s="15">
        <v>1.05189</v>
      </c>
      <c r="BS210" s="15">
        <v>1.05189</v>
      </c>
      <c r="BT210" s="15">
        <v>1.05189</v>
      </c>
      <c r="BU210" s="15">
        <v>1.05189</v>
      </c>
      <c r="BV210" s="15">
        <v>1.05189</v>
      </c>
      <c r="BW210" s="15">
        <v>1.05189</v>
      </c>
      <c r="BX210" s="15">
        <v>1.05189</v>
      </c>
      <c r="BY210" s="15">
        <v>1.05189</v>
      </c>
      <c r="BZ210" s="15">
        <v>1.05189</v>
      </c>
      <c r="CA210" s="15">
        <v>1.05189</v>
      </c>
      <c r="CB210" s="15">
        <v>1.05189</v>
      </c>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c r="DO210" s="15"/>
      <c r="DP210" s="15"/>
      <c r="DQ210" s="15"/>
      <c r="DR210" s="15"/>
      <c r="DS210" s="15"/>
      <c r="DT210" s="15"/>
      <c r="DU210" s="15"/>
      <c r="DV210" s="15"/>
      <c r="DW210" s="15"/>
      <c r="DX210" s="15"/>
      <c r="DY210" s="15"/>
      <c r="DZ210" s="15"/>
      <c r="EA210" s="15"/>
      <c r="EB210" s="15"/>
      <c r="EC210" s="15"/>
      <c r="ED210" s="15"/>
      <c r="EE210" s="15"/>
      <c r="EF210" s="15"/>
      <c r="EG210" s="15"/>
      <c r="EH210" s="15"/>
      <c r="EI210" s="15"/>
      <c r="EJ210" s="15"/>
      <c r="EK210" s="15"/>
      <c r="EL210" s="15"/>
      <c r="EM210" s="15"/>
      <c r="EN210" s="15"/>
      <c r="EO210" s="15"/>
      <c r="EP210" s="15"/>
      <c r="EQ210" s="15"/>
      <c r="ER210" s="15"/>
      <c r="ES210" s="15"/>
      <c r="ET210" s="15"/>
      <c r="EU210" s="15"/>
      <c r="EV210" s="15"/>
      <c r="EW210" s="15"/>
      <c r="EX210" s="15"/>
      <c r="EY210" s="15"/>
      <c r="EZ210" s="15"/>
      <c r="FA210" s="15"/>
      <c r="FB210" s="15"/>
      <c r="FC210" s="15"/>
      <c r="FD210" s="15"/>
      <c r="FE210" s="15"/>
      <c r="FF210" s="15"/>
      <c r="FG210" s="15"/>
      <c r="FH210" s="15"/>
      <c r="FI210" s="15"/>
      <c r="FJ210" s="15"/>
      <c r="FK210" s="15"/>
      <c r="FL210" s="15"/>
      <c r="FM210" s="15"/>
      <c r="FN210" s="15"/>
      <c r="FO210" s="15"/>
      <c r="FP210" s="15"/>
      <c r="FQ210" s="15"/>
      <c r="FR210" s="15"/>
      <c r="FS210" s="15"/>
      <c r="FT210" s="15"/>
      <c r="FU210" s="15"/>
      <c r="FV210" s="15"/>
      <c r="FW210" s="15"/>
      <c r="FX210" s="15"/>
      <c r="FY210" s="15"/>
      <c r="FZ210" s="15"/>
      <c r="GA210" s="15"/>
      <c r="GB210" s="15"/>
      <c r="GC210" s="15"/>
      <c r="GD210" s="15"/>
      <c r="GE210" s="15"/>
      <c r="GF210" s="15"/>
      <c r="GG210" s="15"/>
      <c r="GH210" s="15"/>
      <c r="GI210" s="15"/>
      <c r="GJ210" s="15"/>
      <c r="GK210" s="15"/>
      <c r="GL210" s="15"/>
      <c r="GM210" s="15"/>
      <c r="GN210" s="15"/>
      <c r="GO210" s="15"/>
      <c r="GP210" s="15"/>
      <c r="GQ210" s="15"/>
      <c r="GR210" s="15"/>
      <c r="GS210" s="15"/>
      <c r="GT210" s="15"/>
      <c r="GU210" s="15"/>
      <c r="GV210" s="15"/>
      <c r="GW210" s="15"/>
      <c r="GX210" s="15"/>
      <c r="GY210" s="15"/>
      <c r="GZ210" s="15"/>
      <c r="HA210" s="15"/>
      <c r="HB210" s="15"/>
      <c r="HC210" s="15"/>
      <c r="HD210" s="15"/>
      <c r="HE210" s="15"/>
      <c r="HF210" s="15"/>
      <c r="HG210" s="15"/>
      <c r="HH210" s="15"/>
      <c r="HI210" s="15"/>
      <c r="HJ210" s="15"/>
      <c r="HK210" s="15"/>
      <c r="HL210" s="15"/>
      <c r="HM210" s="15"/>
      <c r="HN210" s="15"/>
      <c r="HO210" s="15"/>
      <c r="HP210" s="15"/>
      <c r="HQ210" s="15"/>
      <c r="HR210" s="15"/>
      <c r="HS210" s="15"/>
      <c r="HT210" s="15"/>
      <c r="HU210" s="15"/>
      <c r="HV210" s="15"/>
      <c r="HW210" s="15"/>
      <c r="HX210" s="15"/>
      <c r="HY210" s="15"/>
    </row>
    <row r="211" spans="1:233">
      <c r="A211" s="15">
        <v>0.64514300000000002</v>
      </c>
      <c r="B211" s="15">
        <v>-1.9808129999999999</v>
      </c>
      <c r="C211" s="15">
        <v>-1.4947680000000001</v>
      </c>
      <c r="D211" s="15">
        <v>-0.53683899999999996</v>
      </c>
      <c r="E211" s="15">
        <v>0.15699199999999999</v>
      </c>
      <c r="F211" s="15">
        <v>0.51486100000000001</v>
      </c>
      <c r="G211" s="15">
        <v>-1.3421400000000001</v>
      </c>
      <c r="H211" s="15">
        <v>-0.81265399999999999</v>
      </c>
      <c r="I211" s="15">
        <v>-2.318098</v>
      </c>
      <c r="J211" s="15">
        <v>-1.405856</v>
      </c>
      <c r="K211" s="15">
        <v>-5.0395409999999998</v>
      </c>
      <c r="L211" s="15">
        <v>-5.2744119999999999</v>
      </c>
      <c r="M211" s="15">
        <v>-4.608619</v>
      </c>
      <c r="N211" s="15">
        <v>-3.8691559999999998</v>
      </c>
      <c r="O211" s="15">
        <v>-2.037725</v>
      </c>
      <c r="P211" s="15">
        <v>0.19469600000000001</v>
      </c>
      <c r="Q211" s="15">
        <v>-2.440572</v>
      </c>
      <c r="R211" s="15">
        <v>-3.9449839999999998</v>
      </c>
      <c r="S211" s="15">
        <v>-2.8669750000000001</v>
      </c>
      <c r="T211" s="15">
        <v>-1.448183</v>
      </c>
      <c r="U211" s="15">
        <v>-5.4921340000000001</v>
      </c>
      <c r="V211" s="15">
        <v>-7.9323519999999998</v>
      </c>
      <c r="W211" s="15">
        <v>-8.9900140000000004</v>
      </c>
      <c r="X211" s="15">
        <v>-5.7405280000000003</v>
      </c>
      <c r="Y211" s="15">
        <v>-5.781504</v>
      </c>
      <c r="Z211" s="15">
        <v>-6.1860559999999998</v>
      </c>
      <c r="AA211" s="15">
        <v>-3.2684609999999998</v>
      </c>
      <c r="AB211" s="15">
        <v>-3.6290239999999998</v>
      </c>
      <c r="AC211" s="15">
        <v>0.20050999999999999</v>
      </c>
      <c r="AD211" s="15">
        <v>1.2926299999999999</v>
      </c>
      <c r="AE211" s="15">
        <v>0.925597</v>
      </c>
      <c r="AF211" s="15">
        <v>1.1276969999999999</v>
      </c>
      <c r="AG211" s="15">
        <v>5.6455099999999998</v>
      </c>
      <c r="AH211" s="15">
        <v>7.2820619999999998</v>
      </c>
      <c r="AI211" s="15">
        <v>5.0166639999999996</v>
      </c>
      <c r="AJ211" s="15">
        <v>6.5871000000000004</v>
      </c>
      <c r="AK211" s="15">
        <v>4.0394589999999999</v>
      </c>
      <c r="AL211" s="15">
        <v>1.3762909999999999</v>
      </c>
      <c r="AM211" s="15">
        <v>-1.712307</v>
      </c>
      <c r="AN211" s="15">
        <v>-0.81750699999999998</v>
      </c>
      <c r="AO211" s="15">
        <v>0.43551800000000002</v>
      </c>
      <c r="AP211" s="15">
        <v>0.213668</v>
      </c>
      <c r="AQ211" s="15">
        <v>1.92313</v>
      </c>
      <c r="AR211" s="15">
        <v>3.3168959999999998</v>
      </c>
      <c r="AS211" s="15">
        <v>5.8160410000000002</v>
      </c>
      <c r="AT211" s="15">
        <v>6.6148569999999998</v>
      </c>
      <c r="AU211" s="15">
        <v>6.6549199999999997</v>
      </c>
      <c r="AV211" s="15">
        <v>3.831575</v>
      </c>
      <c r="AW211" s="15">
        <v>3.1213950000000001</v>
      </c>
      <c r="AX211" s="15">
        <v>0.96790200000000004</v>
      </c>
      <c r="AY211" s="15">
        <v>8.9839000000000002E-2</v>
      </c>
      <c r="AZ211" s="15">
        <v>-0.95464400000000005</v>
      </c>
      <c r="BA211" s="15">
        <v>2.0482119999999999</v>
      </c>
      <c r="BB211" s="15">
        <v>2.8048739999999999</v>
      </c>
      <c r="BC211" s="15">
        <v>1.584802</v>
      </c>
      <c r="BD211" s="15">
        <v>-0.315108</v>
      </c>
      <c r="BE211" s="15">
        <v>-0.44154100000000002</v>
      </c>
      <c r="BF211" s="15">
        <v>1.937308</v>
      </c>
      <c r="BG211" s="15">
        <v>1.2513300000000001</v>
      </c>
      <c r="BH211" s="15">
        <v>3.3742549999999998</v>
      </c>
      <c r="BI211" s="15">
        <v>1.835474</v>
      </c>
      <c r="BJ211" s="15">
        <v>0.42529099999999997</v>
      </c>
      <c r="BK211" s="15">
        <v>3.8224960000000001</v>
      </c>
      <c r="BL211" s="15">
        <v>1.4654720000000001</v>
      </c>
      <c r="BM211" s="15">
        <v>2.7081569999999999</v>
      </c>
      <c r="BN211" s="15">
        <v>1.261603</v>
      </c>
      <c r="BO211" s="15">
        <v>-1.6621939999999999</v>
      </c>
      <c r="BP211" s="15">
        <v>-2.3618610000000002</v>
      </c>
      <c r="BQ211" s="15">
        <v>-2.3618610000000002</v>
      </c>
      <c r="BR211" s="15">
        <v>-2.3618610000000002</v>
      </c>
      <c r="BS211" s="15">
        <v>-2.3618610000000002</v>
      </c>
      <c r="BT211" s="15">
        <v>-2.3618610000000002</v>
      </c>
      <c r="BU211" s="15">
        <v>-2.3618610000000002</v>
      </c>
      <c r="BV211" s="15">
        <v>-2.3618610000000002</v>
      </c>
      <c r="BW211" s="15">
        <v>-2.3618610000000002</v>
      </c>
      <c r="BX211" s="15">
        <v>-2.3618610000000002</v>
      </c>
      <c r="BY211" s="15">
        <v>-2.3618610000000002</v>
      </c>
      <c r="BZ211" s="15">
        <v>-2.3618610000000002</v>
      </c>
      <c r="CA211" s="15">
        <v>-2.3618610000000002</v>
      </c>
      <c r="CB211" s="15">
        <v>-2.3618610000000002</v>
      </c>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c r="DB211" s="15"/>
      <c r="DC211" s="15"/>
      <c r="DD211" s="15"/>
      <c r="DE211" s="15"/>
      <c r="DF211" s="15"/>
      <c r="DG211" s="15"/>
      <c r="DH211" s="15"/>
      <c r="DI211" s="15"/>
      <c r="DJ211" s="15"/>
      <c r="DK211" s="15"/>
      <c r="DL211" s="15"/>
      <c r="DM211" s="15"/>
      <c r="DN211" s="15"/>
      <c r="DO211" s="15"/>
      <c r="DP211" s="15"/>
      <c r="DQ211" s="15"/>
      <c r="DR211" s="15"/>
      <c r="DS211" s="15"/>
      <c r="DT211" s="15"/>
      <c r="DU211" s="15"/>
      <c r="DV211" s="15"/>
      <c r="DW211" s="15"/>
      <c r="DX211" s="15"/>
      <c r="DY211" s="15"/>
      <c r="DZ211" s="15"/>
      <c r="EA211" s="15"/>
      <c r="EB211" s="15"/>
      <c r="EC211" s="15"/>
      <c r="ED211" s="15"/>
      <c r="EE211" s="15"/>
      <c r="EF211" s="15"/>
      <c r="EG211" s="15"/>
      <c r="EH211" s="15"/>
      <c r="EI211" s="15"/>
      <c r="EJ211" s="15"/>
      <c r="EK211" s="15"/>
      <c r="EL211" s="15"/>
      <c r="EM211" s="15"/>
      <c r="EN211" s="15"/>
      <c r="EO211" s="15"/>
      <c r="EP211" s="15"/>
      <c r="EQ211" s="15"/>
      <c r="ER211" s="15"/>
      <c r="ES211" s="15"/>
      <c r="ET211" s="15"/>
      <c r="EU211" s="15"/>
      <c r="EV211" s="15"/>
      <c r="EW211" s="15"/>
      <c r="EX211" s="15"/>
      <c r="EY211" s="15"/>
      <c r="EZ211" s="15"/>
      <c r="FA211" s="15"/>
      <c r="FB211" s="15"/>
      <c r="FC211" s="15"/>
      <c r="FD211" s="15"/>
      <c r="FE211" s="15"/>
      <c r="FF211" s="15"/>
      <c r="FG211" s="15"/>
      <c r="FH211" s="15"/>
      <c r="FI211" s="15"/>
      <c r="FJ211" s="15"/>
      <c r="FK211" s="15"/>
      <c r="FL211" s="15"/>
      <c r="FM211" s="15"/>
      <c r="FN211" s="15"/>
      <c r="FO211" s="15"/>
      <c r="FP211" s="15"/>
      <c r="FQ211" s="15"/>
      <c r="FR211" s="15"/>
      <c r="FS211" s="15"/>
      <c r="FT211" s="15"/>
      <c r="FU211" s="15"/>
      <c r="FV211" s="15"/>
      <c r="FW211" s="15"/>
      <c r="FX211" s="15"/>
      <c r="FY211" s="15"/>
      <c r="FZ211" s="15"/>
      <c r="GA211" s="15"/>
      <c r="GB211" s="15"/>
      <c r="GC211" s="15"/>
      <c r="GD211" s="15"/>
      <c r="GE211" s="15"/>
      <c r="GF211" s="15"/>
      <c r="GG211" s="15"/>
      <c r="GH211" s="15"/>
      <c r="GI211" s="15"/>
      <c r="GJ211" s="15"/>
      <c r="GK211" s="15"/>
      <c r="GL211" s="15"/>
      <c r="GM211" s="15"/>
      <c r="GN211" s="15"/>
      <c r="GO211" s="15"/>
      <c r="GP211" s="15"/>
      <c r="GQ211" s="15"/>
      <c r="GR211" s="15"/>
      <c r="GS211" s="15"/>
      <c r="GT211" s="15"/>
      <c r="GU211" s="15"/>
      <c r="GV211" s="15"/>
      <c r="GW211" s="15"/>
      <c r="GX211" s="15"/>
      <c r="GY211" s="15"/>
      <c r="GZ211" s="15"/>
      <c r="HA211" s="15"/>
      <c r="HB211" s="15"/>
      <c r="HC211" s="15"/>
      <c r="HD211" s="15"/>
      <c r="HE211" s="15"/>
      <c r="HF211" s="15"/>
      <c r="HG211" s="15"/>
      <c r="HH211" s="15"/>
      <c r="HI211" s="15"/>
      <c r="HJ211" s="15"/>
      <c r="HK211" s="15"/>
      <c r="HL211" s="15"/>
      <c r="HM211" s="15"/>
      <c r="HN211" s="15"/>
      <c r="HO211" s="15"/>
      <c r="HP211" s="15"/>
      <c r="HQ211" s="15"/>
      <c r="HR211" s="15"/>
      <c r="HS211" s="15"/>
      <c r="HT211" s="15"/>
      <c r="HU211" s="15"/>
      <c r="HV211" s="15"/>
      <c r="HW211" s="15"/>
      <c r="HX211" s="15"/>
      <c r="HY211" s="15"/>
    </row>
    <row r="212" spans="1:233">
      <c r="A212" s="15">
        <v>-3.3375970000000001</v>
      </c>
      <c r="B212" s="15">
        <v>1.2809159999999999</v>
      </c>
      <c r="C212" s="15">
        <v>-2.4917099999999999</v>
      </c>
      <c r="D212" s="15">
        <v>-6.3511490000000004</v>
      </c>
      <c r="E212" s="15">
        <v>-9.9868319999999997</v>
      </c>
      <c r="F212" s="15">
        <v>-7.2343739999999999</v>
      </c>
      <c r="G212" s="15">
        <v>-4.0064169999999999</v>
      </c>
      <c r="H212" s="15">
        <v>-6.1155379999999999</v>
      </c>
      <c r="I212" s="15">
        <v>-7.4074580000000001</v>
      </c>
      <c r="J212" s="15">
        <v>-6.1948679999999996</v>
      </c>
      <c r="K212" s="15">
        <v>-3.6955339999999999</v>
      </c>
      <c r="L212" s="15">
        <v>0.56081800000000004</v>
      </c>
      <c r="M212" s="15">
        <v>1.724817</v>
      </c>
      <c r="N212" s="15">
        <v>3.163681</v>
      </c>
      <c r="O212" s="15">
        <v>7.5509230000000001</v>
      </c>
      <c r="P212" s="15">
        <v>4.6713089999999999</v>
      </c>
      <c r="Q212" s="15">
        <v>2.334673</v>
      </c>
      <c r="R212" s="15">
        <v>-1.1634580000000001</v>
      </c>
      <c r="S212" s="15">
        <v>-1.6762520000000001</v>
      </c>
      <c r="T212" s="15">
        <v>0.230573</v>
      </c>
      <c r="U212" s="15">
        <v>-0.91028100000000001</v>
      </c>
      <c r="V212" s="15">
        <v>-1.5698179999999999</v>
      </c>
      <c r="W212" s="15">
        <v>-2.1277999999999998E-2</v>
      </c>
      <c r="X212" s="15">
        <v>0.64805800000000002</v>
      </c>
      <c r="Y212" s="15">
        <v>0.79327000000000003</v>
      </c>
      <c r="Z212" s="15">
        <v>-0.99997100000000005</v>
      </c>
      <c r="AA212" s="15">
        <v>2.6222050000000001</v>
      </c>
      <c r="AB212" s="15">
        <v>2.1097929999999998</v>
      </c>
      <c r="AC212" s="15">
        <v>4.1058190000000003</v>
      </c>
      <c r="AD212" s="15">
        <v>6.3849260000000001</v>
      </c>
      <c r="AE212" s="15">
        <v>5.5794829999999997</v>
      </c>
      <c r="AF212" s="15">
        <v>2.7095859999999998</v>
      </c>
      <c r="AG212" s="15">
        <v>3.3103660000000001</v>
      </c>
      <c r="AH212" s="15">
        <v>3.1817329999999999</v>
      </c>
      <c r="AI212" s="15">
        <v>-3.039898</v>
      </c>
      <c r="AJ212" s="15">
        <v>-3.636625</v>
      </c>
      <c r="AK212" s="15">
        <v>-4.6662689999999998</v>
      </c>
      <c r="AL212" s="15">
        <v>-7.5725179999999996</v>
      </c>
      <c r="AM212" s="15">
        <v>-5.2386520000000001</v>
      </c>
      <c r="AN212" s="15">
        <v>-2.4406889999999999</v>
      </c>
      <c r="AO212" s="15">
        <v>1.912693</v>
      </c>
      <c r="AP212" s="15">
        <v>-0.41223900000000002</v>
      </c>
      <c r="AQ212" s="15">
        <v>0.38626100000000002</v>
      </c>
      <c r="AR212" s="15">
        <v>-3.2094809999999998</v>
      </c>
      <c r="AS212" s="15">
        <v>-1.4958929999999999</v>
      </c>
      <c r="AT212" s="15">
        <v>0.95562999999999998</v>
      </c>
      <c r="AU212" s="15">
        <v>4.7418550000000002</v>
      </c>
      <c r="AV212" s="15">
        <v>4.4347500000000002</v>
      </c>
      <c r="AW212" s="15">
        <v>2.900623</v>
      </c>
      <c r="AX212" s="15">
        <v>3.8754770000000001</v>
      </c>
      <c r="AY212" s="15">
        <v>5.1004449999999997</v>
      </c>
      <c r="AZ212" s="15">
        <v>0.30115199999999998</v>
      </c>
      <c r="BA212" s="15">
        <v>1.3594550000000001</v>
      </c>
      <c r="BB212" s="15">
        <v>2.3062119999999999</v>
      </c>
      <c r="BC212" s="15">
        <v>1.569121</v>
      </c>
      <c r="BD212" s="15">
        <v>3.8625769999999999</v>
      </c>
      <c r="BE212" s="15">
        <v>2.6197759999999999</v>
      </c>
      <c r="BF212" s="15">
        <v>0.78734099999999996</v>
      </c>
      <c r="BG212" s="15">
        <v>-0.24196899999999999</v>
      </c>
      <c r="BH212" s="15">
        <v>-2.7667160000000002</v>
      </c>
      <c r="BI212" s="15">
        <v>-3.5335230000000002</v>
      </c>
      <c r="BJ212" s="15">
        <v>-2.8432569999999999</v>
      </c>
      <c r="BK212" s="15">
        <v>-9.3507000000000007E-2</v>
      </c>
      <c r="BL212" s="15">
        <v>3.0915710000000001</v>
      </c>
      <c r="BM212" s="15">
        <v>1.8294170000000001</v>
      </c>
      <c r="BN212" s="15">
        <v>1.346525</v>
      </c>
      <c r="BO212" s="15">
        <v>-0.47429900000000003</v>
      </c>
      <c r="BP212" s="15">
        <v>-0.84324699999999997</v>
      </c>
      <c r="BQ212" s="15">
        <v>-0.84324699999999997</v>
      </c>
      <c r="BR212" s="15">
        <v>-0.84324699999999997</v>
      </c>
      <c r="BS212" s="15">
        <v>-0.84324699999999997</v>
      </c>
      <c r="BT212" s="15">
        <v>-0.84324699999999997</v>
      </c>
      <c r="BU212" s="15">
        <v>-0.84324699999999997</v>
      </c>
      <c r="BV212" s="15">
        <v>-0.84324699999999997</v>
      </c>
      <c r="BW212" s="15">
        <v>-0.84324699999999997</v>
      </c>
      <c r="BX212" s="15">
        <v>-0.84324699999999997</v>
      </c>
      <c r="BY212" s="15">
        <v>-0.84324699999999997</v>
      </c>
      <c r="BZ212" s="15">
        <v>-0.84324699999999997</v>
      </c>
      <c r="CA212" s="15">
        <v>-0.84324699999999997</v>
      </c>
      <c r="CB212" s="15">
        <v>-0.84324699999999997</v>
      </c>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c r="DO212" s="15"/>
      <c r="DP212" s="15"/>
      <c r="DQ212" s="15"/>
      <c r="DR212" s="15"/>
      <c r="DS212" s="15"/>
      <c r="DT212" s="15"/>
      <c r="DU212" s="15"/>
      <c r="DV212" s="15"/>
      <c r="DW212" s="15"/>
      <c r="DX212" s="15"/>
      <c r="DY212" s="15"/>
      <c r="DZ212" s="15"/>
      <c r="EA212" s="15"/>
      <c r="EB212" s="15"/>
      <c r="EC212" s="15"/>
      <c r="ED212" s="15"/>
      <c r="EE212" s="15"/>
      <c r="EF212" s="15"/>
      <c r="EG212" s="15"/>
      <c r="EH212" s="15"/>
      <c r="EI212" s="15"/>
      <c r="EJ212" s="15"/>
      <c r="EK212" s="15"/>
      <c r="EL212" s="15"/>
      <c r="EM212" s="15"/>
      <c r="EN212" s="15"/>
      <c r="EO212" s="15"/>
      <c r="EP212" s="15"/>
      <c r="EQ212" s="15"/>
      <c r="ER212" s="15"/>
      <c r="ES212" s="15"/>
      <c r="ET212" s="15"/>
      <c r="EU212" s="15"/>
      <c r="EV212" s="15"/>
      <c r="EW212" s="15"/>
      <c r="EX212" s="15"/>
      <c r="EY212" s="15"/>
      <c r="EZ212" s="15"/>
      <c r="FA212" s="15"/>
      <c r="FB212" s="15"/>
      <c r="FC212" s="15"/>
      <c r="FD212" s="15"/>
      <c r="FE212" s="15"/>
      <c r="FF212" s="15"/>
      <c r="FG212" s="15"/>
      <c r="FH212" s="15"/>
      <c r="FI212" s="15"/>
      <c r="FJ212" s="15"/>
      <c r="FK212" s="15"/>
      <c r="FL212" s="15"/>
      <c r="FM212" s="15"/>
      <c r="FN212" s="15"/>
      <c r="FO212" s="15"/>
      <c r="FP212" s="15"/>
      <c r="FQ212" s="15"/>
      <c r="FR212" s="15"/>
      <c r="FS212" s="15"/>
      <c r="FT212" s="15"/>
      <c r="FU212" s="15"/>
      <c r="FV212" s="15"/>
      <c r="FW212" s="15"/>
      <c r="FX212" s="15"/>
      <c r="FY212" s="15"/>
      <c r="FZ212" s="15"/>
      <c r="GA212" s="15"/>
      <c r="GB212" s="15"/>
      <c r="GC212" s="15"/>
      <c r="GD212" s="15"/>
      <c r="GE212" s="15"/>
      <c r="GF212" s="15"/>
      <c r="GG212" s="15"/>
      <c r="GH212" s="15"/>
      <c r="GI212" s="15"/>
      <c r="GJ212" s="15"/>
      <c r="GK212" s="15"/>
      <c r="GL212" s="15"/>
      <c r="GM212" s="15"/>
      <c r="GN212" s="15"/>
      <c r="GO212" s="15"/>
      <c r="GP212" s="15"/>
      <c r="GQ212" s="15"/>
      <c r="GR212" s="15"/>
      <c r="GS212" s="15"/>
      <c r="GT212" s="15"/>
      <c r="GU212" s="15"/>
      <c r="GV212" s="15"/>
      <c r="GW212" s="15"/>
      <c r="GX212" s="15"/>
      <c r="GY212" s="15"/>
      <c r="GZ212" s="15"/>
      <c r="HA212" s="15"/>
      <c r="HB212" s="15"/>
      <c r="HC212" s="15"/>
      <c r="HD212" s="15"/>
      <c r="HE212" s="15"/>
      <c r="HF212" s="15"/>
      <c r="HG212" s="15"/>
      <c r="HH212" s="15"/>
      <c r="HI212" s="15"/>
      <c r="HJ212" s="15"/>
      <c r="HK212" s="15"/>
      <c r="HL212" s="15"/>
      <c r="HM212" s="15"/>
      <c r="HN212" s="15"/>
      <c r="HO212" s="15"/>
      <c r="HP212" s="15"/>
      <c r="HQ212" s="15"/>
      <c r="HR212" s="15"/>
      <c r="HS212" s="15"/>
      <c r="HT212" s="15"/>
      <c r="HU212" s="15"/>
      <c r="HV212" s="15"/>
      <c r="HW212" s="15"/>
      <c r="HX212" s="15"/>
      <c r="HY212" s="15"/>
    </row>
    <row r="213" spans="1:233">
      <c r="A213" s="15">
        <v>-0.868089</v>
      </c>
      <c r="B213" s="15">
        <v>1.835542</v>
      </c>
      <c r="C213" s="15">
        <v>2.452566</v>
      </c>
      <c r="D213" s="15">
        <v>3.181924</v>
      </c>
      <c r="E213" s="15">
        <v>1.241377</v>
      </c>
      <c r="F213" s="15">
        <v>2.9350040000000002</v>
      </c>
      <c r="G213" s="15">
        <v>1.438361</v>
      </c>
      <c r="H213" s="15">
        <v>-0.53858799999999996</v>
      </c>
      <c r="I213" s="15">
        <v>0.54896500000000004</v>
      </c>
      <c r="J213" s="15">
        <v>2.2545820000000001</v>
      </c>
      <c r="K213" s="15">
        <v>2.8403890000000001</v>
      </c>
      <c r="L213" s="15">
        <v>5.9193220000000002</v>
      </c>
      <c r="M213" s="15">
        <v>4.0520899999999997</v>
      </c>
      <c r="N213" s="15">
        <v>2.6750660000000002</v>
      </c>
      <c r="O213" s="15">
        <v>4.7577309999999997</v>
      </c>
      <c r="P213" s="15">
        <v>6.3658130000000002</v>
      </c>
      <c r="Q213" s="15">
        <v>4.0274729999999996</v>
      </c>
      <c r="R213" s="15">
        <v>4.9491310000000004</v>
      </c>
      <c r="S213" s="15">
        <v>1.4678899999999999</v>
      </c>
      <c r="T213" s="15">
        <v>4.430663</v>
      </c>
      <c r="U213" s="15">
        <v>2.3946339999999999</v>
      </c>
      <c r="V213" s="15">
        <v>1.7049460000000001</v>
      </c>
      <c r="W213" s="15">
        <v>-1.320235</v>
      </c>
      <c r="X213" s="15">
        <v>-2.3094579999999998</v>
      </c>
      <c r="Y213" s="15">
        <v>1.8851640000000001</v>
      </c>
      <c r="Z213" s="15">
        <v>0.82630599999999998</v>
      </c>
      <c r="AA213" s="15">
        <v>-1.4616290000000001</v>
      </c>
      <c r="AB213" s="15">
        <v>-2.3787379999999998</v>
      </c>
      <c r="AC213" s="15">
        <v>0.70162800000000003</v>
      </c>
      <c r="AD213" s="15">
        <v>5.3448029999999997</v>
      </c>
      <c r="AE213" s="15">
        <v>2.3344960000000001</v>
      </c>
      <c r="AF213" s="15">
        <v>3.6164800000000001</v>
      </c>
      <c r="AG213" s="15">
        <v>1.8086009999999999</v>
      </c>
      <c r="AH213" s="15">
        <v>5.2477460000000002</v>
      </c>
      <c r="AI213" s="15">
        <v>4.2925449999999996</v>
      </c>
      <c r="AJ213" s="15">
        <v>0.41835800000000001</v>
      </c>
      <c r="AK213" s="15">
        <v>2.4488150000000002</v>
      </c>
      <c r="AL213" s="15">
        <v>1.0821400000000001</v>
      </c>
      <c r="AM213" s="15">
        <v>2.7248019999999999</v>
      </c>
      <c r="AN213" s="15">
        <v>2.4351120000000002</v>
      </c>
      <c r="AO213" s="15">
        <v>1.643629</v>
      </c>
      <c r="AP213" s="15">
        <v>5.0329819999999996</v>
      </c>
      <c r="AQ213" s="15">
        <v>2.0774020000000002</v>
      </c>
      <c r="AR213" s="15">
        <v>1.2181930000000001</v>
      </c>
      <c r="AS213" s="15">
        <v>3.5770170000000001</v>
      </c>
      <c r="AT213" s="15">
        <v>-0.45394000000000001</v>
      </c>
      <c r="AU213" s="15">
        <v>1.0970709999999999</v>
      </c>
      <c r="AV213" s="15">
        <v>3.0480960000000001</v>
      </c>
      <c r="AW213" s="15">
        <v>-1.742766</v>
      </c>
      <c r="AX213" s="15">
        <v>-1.9249350000000001</v>
      </c>
      <c r="AY213" s="15">
        <v>0.30136099999999999</v>
      </c>
      <c r="AZ213" s="15">
        <v>1.3470169999999999</v>
      </c>
      <c r="BA213" s="15">
        <v>0.56406900000000004</v>
      </c>
      <c r="BB213" s="15">
        <v>4.7794650000000001</v>
      </c>
      <c r="BC213" s="15">
        <v>5.2469109999999999</v>
      </c>
      <c r="BD213" s="15">
        <v>5.9748469999999996</v>
      </c>
      <c r="BE213" s="15">
        <v>6.7151360000000002</v>
      </c>
      <c r="BF213" s="15">
        <v>5.8704169999999998</v>
      </c>
      <c r="BG213" s="15">
        <v>5.3602429999999996</v>
      </c>
      <c r="BH213" s="15">
        <v>5.1265590000000003</v>
      </c>
      <c r="BI213" s="15">
        <v>3.9430779999999999</v>
      </c>
      <c r="BJ213" s="15">
        <v>1.9357310000000001</v>
      </c>
      <c r="BK213" s="15">
        <v>1.175451</v>
      </c>
      <c r="BL213" s="15">
        <v>1.491889</v>
      </c>
      <c r="BM213" s="15">
        <v>-2.2675299999999998</v>
      </c>
      <c r="BN213" s="15">
        <v>0.40841899999999998</v>
      </c>
      <c r="BO213" s="15">
        <v>2.6100110000000001</v>
      </c>
      <c r="BP213" s="15">
        <v>4.3813519999999997</v>
      </c>
      <c r="BQ213" s="15">
        <v>4.3813519999999997</v>
      </c>
      <c r="BR213" s="15">
        <v>4.3813519999999997</v>
      </c>
      <c r="BS213" s="15">
        <v>4.3813519999999997</v>
      </c>
      <c r="BT213" s="15">
        <v>4.3813519999999997</v>
      </c>
      <c r="BU213" s="15">
        <v>4.3813519999999997</v>
      </c>
      <c r="BV213" s="15">
        <v>4.3813519999999997</v>
      </c>
      <c r="BW213" s="15">
        <v>4.3813519999999997</v>
      </c>
      <c r="BX213" s="15">
        <v>4.3813519999999997</v>
      </c>
      <c r="BY213" s="15">
        <v>4.3813519999999997</v>
      </c>
      <c r="BZ213" s="15">
        <v>4.3813519999999997</v>
      </c>
      <c r="CA213" s="15">
        <v>4.3813519999999997</v>
      </c>
      <c r="CB213" s="15">
        <v>4.3813519999999997</v>
      </c>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c r="DB213" s="15"/>
      <c r="DC213" s="15"/>
      <c r="DD213" s="15"/>
      <c r="DE213" s="15"/>
      <c r="DF213" s="15"/>
      <c r="DG213" s="15"/>
      <c r="DH213" s="15"/>
      <c r="DI213" s="15"/>
      <c r="DJ213" s="15"/>
      <c r="DK213" s="15"/>
      <c r="DL213" s="15"/>
      <c r="DM213" s="15"/>
      <c r="DN213" s="15"/>
      <c r="DO213" s="15"/>
      <c r="DP213" s="15"/>
      <c r="DQ213" s="15"/>
      <c r="DR213" s="15"/>
      <c r="DS213" s="15"/>
      <c r="DT213" s="15"/>
      <c r="DU213" s="15"/>
      <c r="DV213" s="15"/>
      <c r="DW213" s="15"/>
      <c r="DX213" s="15"/>
      <c r="DY213" s="15"/>
      <c r="DZ213" s="15"/>
      <c r="EA213" s="15"/>
      <c r="EB213" s="15"/>
      <c r="EC213" s="15"/>
      <c r="ED213" s="15"/>
      <c r="EE213" s="15"/>
      <c r="EF213" s="15"/>
      <c r="EG213" s="15"/>
      <c r="EH213" s="15"/>
      <c r="EI213" s="15"/>
      <c r="EJ213" s="15"/>
      <c r="EK213" s="15"/>
      <c r="EL213" s="15"/>
      <c r="EM213" s="15"/>
      <c r="EN213" s="15"/>
      <c r="EO213" s="15"/>
      <c r="EP213" s="15"/>
      <c r="EQ213" s="15"/>
      <c r="ER213" s="15"/>
      <c r="ES213" s="15"/>
      <c r="ET213" s="15"/>
      <c r="EU213" s="15"/>
      <c r="EV213" s="15"/>
      <c r="EW213" s="15"/>
      <c r="EX213" s="15"/>
      <c r="EY213" s="15"/>
      <c r="EZ213" s="15"/>
      <c r="FA213" s="15"/>
      <c r="FB213" s="15"/>
      <c r="FC213" s="15"/>
      <c r="FD213" s="15"/>
      <c r="FE213" s="15"/>
      <c r="FF213" s="15"/>
      <c r="FG213" s="15"/>
      <c r="FH213" s="15"/>
      <c r="FI213" s="15"/>
      <c r="FJ213" s="15"/>
      <c r="FK213" s="15"/>
      <c r="FL213" s="15"/>
      <c r="FM213" s="15"/>
      <c r="FN213" s="15"/>
      <c r="FO213" s="15"/>
      <c r="FP213" s="15"/>
      <c r="FQ213" s="15"/>
      <c r="FR213" s="15"/>
      <c r="FS213" s="15"/>
      <c r="FT213" s="15"/>
      <c r="FU213" s="15"/>
      <c r="FV213" s="15"/>
      <c r="FW213" s="15"/>
      <c r="FX213" s="15"/>
      <c r="FY213" s="15"/>
      <c r="FZ213" s="15"/>
      <c r="GA213" s="15"/>
      <c r="GB213" s="15"/>
      <c r="GC213" s="15"/>
      <c r="GD213" s="15"/>
      <c r="GE213" s="15"/>
      <c r="GF213" s="15"/>
      <c r="GG213" s="15"/>
      <c r="GH213" s="15"/>
      <c r="GI213" s="15"/>
      <c r="GJ213" s="15"/>
      <c r="GK213" s="15"/>
      <c r="GL213" s="15"/>
      <c r="GM213" s="15"/>
      <c r="GN213" s="15"/>
      <c r="GO213" s="15"/>
      <c r="GP213" s="15"/>
      <c r="GQ213" s="15"/>
      <c r="GR213" s="15"/>
      <c r="GS213" s="15"/>
      <c r="GT213" s="15"/>
      <c r="GU213" s="15"/>
      <c r="GV213" s="15"/>
      <c r="GW213" s="15"/>
      <c r="GX213" s="15"/>
      <c r="GY213" s="15"/>
      <c r="GZ213" s="15"/>
      <c r="HA213" s="15"/>
      <c r="HB213" s="15"/>
      <c r="HC213" s="15"/>
      <c r="HD213" s="15"/>
      <c r="HE213" s="15"/>
      <c r="HF213" s="15"/>
      <c r="HG213" s="15"/>
      <c r="HH213" s="15"/>
      <c r="HI213" s="15"/>
      <c r="HJ213" s="15"/>
      <c r="HK213" s="15"/>
      <c r="HL213" s="15"/>
      <c r="HM213" s="15"/>
      <c r="HN213" s="15"/>
      <c r="HO213" s="15"/>
      <c r="HP213" s="15"/>
      <c r="HQ213" s="15"/>
      <c r="HR213" s="15"/>
      <c r="HS213" s="15"/>
      <c r="HT213" s="15"/>
      <c r="HU213" s="15"/>
      <c r="HV213" s="15"/>
      <c r="HW213" s="15"/>
      <c r="HX213" s="15"/>
      <c r="HY213" s="15"/>
    </row>
    <row r="214" spans="1:233">
      <c r="A214" s="15">
        <v>-2.4230420000000001</v>
      </c>
      <c r="B214" s="15">
        <v>-1.880484</v>
      </c>
      <c r="C214" s="15">
        <v>1.7323949999999999</v>
      </c>
      <c r="D214" s="15">
        <v>2.1613220000000002</v>
      </c>
      <c r="E214" s="15">
        <v>0.40784900000000002</v>
      </c>
      <c r="F214" s="15">
        <v>-0.77690700000000001</v>
      </c>
      <c r="G214" s="15">
        <v>0.51038099999999997</v>
      </c>
      <c r="H214" s="15">
        <v>-1.8954169999999999</v>
      </c>
      <c r="I214" s="15">
        <v>-2.608107</v>
      </c>
      <c r="J214" s="15">
        <v>-3.143491</v>
      </c>
      <c r="K214" s="15">
        <v>-5.4434019999999999</v>
      </c>
      <c r="L214" s="15">
        <v>-1.8286359999999999</v>
      </c>
      <c r="M214" s="15">
        <v>-1.11849</v>
      </c>
      <c r="N214" s="15">
        <v>-1.1339889999999999</v>
      </c>
      <c r="O214" s="15">
        <v>0.87985100000000005</v>
      </c>
      <c r="P214" s="15">
        <v>-2.694528</v>
      </c>
      <c r="Q214" s="15">
        <v>-1.182774</v>
      </c>
      <c r="R214" s="15">
        <v>-4.6111829999999996</v>
      </c>
      <c r="S214" s="15">
        <v>-3.9962019999999998</v>
      </c>
      <c r="T214" s="15">
        <v>-6.7698910000000003</v>
      </c>
      <c r="U214" s="15">
        <v>-6.6169099999999998</v>
      </c>
      <c r="V214" s="15">
        <v>-6.1366379999999996</v>
      </c>
      <c r="W214" s="15">
        <v>-1.6613020000000001</v>
      </c>
      <c r="X214" s="15">
        <v>-3.3440509999999999</v>
      </c>
      <c r="Y214" s="15">
        <v>-7.1680419999999998</v>
      </c>
      <c r="Z214" s="15">
        <v>-5.9107000000000003</v>
      </c>
      <c r="AA214" s="15">
        <v>-3.968318</v>
      </c>
      <c r="AB214" s="15">
        <v>-3.6921210000000002</v>
      </c>
      <c r="AC214" s="15">
        <v>-0.73580900000000005</v>
      </c>
      <c r="AD214" s="15">
        <v>-1.591663</v>
      </c>
      <c r="AE214" s="15">
        <v>-2.0486430000000002</v>
      </c>
      <c r="AF214" s="15">
        <v>-1.9357470000000001</v>
      </c>
      <c r="AG214" s="15">
        <v>-1.4971719999999999</v>
      </c>
      <c r="AH214" s="15">
        <v>-1.463973</v>
      </c>
      <c r="AI214" s="15">
        <v>-0.79213299999999998</v>
      </c>
      <c r="AJ214" s="15">
        <v>-4.2716969999999996</v>
      </c>
      <c r="AK214" s="15">
        <v>-2.9353590000000001</v>
      </c>
      <c r="AL214" s="15">
        <v>-2.2447189999999999</v>
      </c>
      <c r="AM214" s="15">
        <v>-2.8205840000000002</v>
      </c>
      <c r="AN214" s="15">
        <v>-1.85164</v>
      </c>
      <c r="AO214" s="15">
        <v>-4.1076480000000002</v>
      </c>
      <c r="AP214" s="15">
        <v>-2.6502319999999999</v>
      </c>
      <c r="AQ214" s="15">
        <v>-4.5381369999999999</v>
      </c>
      <c r="AR214" s="15">
        <v>-4.949325</v>
      </c>
      <c r="AS214" s="15">
        <v>-2.4773329999999998</v>
      </c>
      <c r="AT214" s="15">
        <v>1.123102</v>
      </c>
      <c r="AU214" s="15">
        <v>-2.146344</v>
      </c>
      <c r="AV214" s="15">
        <v>-2.989719</v>
      </c>
      <c r="AW214" s="15">
        <v>-4.2832689999999998</v>
      </c>
      <c r="AX214" s="15">
        <v>-6.813402</v>
      </c>
      <c r="AY214" s="15">
        <v>-6.7767819999999999</v>
      </c>
      <c r="AZ214" s="15">
        <v>-4.9258569999999997</v>
      </c>
      <c r="BA214" s="15">
        <v>-5.7586339999999998</v>
      </c>
      <c r="BB214" s="15">
        <v>-3.9186200000000002</v>
      </c>
      <c r="BC214" s="15">
        <v>-3.4032979999999999</v>
      </c>
      <c r="BD214" s="15">
        <v>-4.406873</v>
      </c>
      <c r="BE214" s="15">
        <v>-3.0701070000000001</v>
      </c>
      <c r="BF214" s="15">
        <v>4.0942449999999999</v>
      </c>
      <c r="BG214" s="15">
        <v>0.92961099999999997</v>
      </c>
      <c r="BH214" s="15">
        <v>2.7327590000000002</v>
      </c>
      <c r="BI214" s="15">
        <v>0.65935299999999997</v>
      </c>
      <c r="BJ214" s="15">
        <v>3.0106830000000002</v>
      </c>
      <c r="BK214" s="15">
        <v>1.499153</v>
      </c>
      <c r="BL214" s="15">
        <v>-4.0059999999999998E-2</v>
      </c>
      <c r="BM214" s="15">
        <v>-0.498201</v>
      </c>
      <c r="BN214" s="15">
        <v>0.94562800000000002</v>
      </c>
      <c r="BO214" s="15">
        <v>-0.481628</v>
      </c>
      <c r="BP214" s="15">
        <v>0.60847899999999999</v>
      </c>
      <c r="BQ214" s="15">
        <v>0.60847899999999999</v>
      </c>
      <c r="BR214" s="15">
        <v>0.60847899999999999</v>
      </c>
      <c r="BS214" s="15">
        <v>0.60847899999999999</v>
      </c>
      <c r="BT214" s="15">
        <v>0.60847899999999999</v>
      </c>
      <c r="BU214" s="15">
        <v>0.60847899999999999</v>
      </c>
      <c r="BV214" s="15">
        <v>0.60847899999999999</v>
      </c>
      <c r="BW214" s="15">
        <v>0.60847899999999999</v>
      </c>
      <c r="BX214" s="15">
        <v>0.60847899999999999</v>
      </c>
      <c r="BY214" s="15">
        <v>0.60847899999999999</v>
      </c>
      <c r="BZ214" s="15">
        <v>0.60847899999999999</v>
      </c>
      <c r="CA214" s="15">
        <v>0.60847899999999999</v>
      </c>
      <c r="CB214" s="15">
        <v>0.60847899999999999</v>
      </c>
      <c r="CC214" s="15"/>
      <c r="CD214" s="15"/>
      <c r="CE214" s="15"/>
      <c r="CF214" s="15"/>
      <c r="CG214" s="15"/>
      <c r="CH214" s="15"/>
      <c r="CI214" s="15"/>
      <c r="CJ214" s="15"/>
      <c r="CK214" s="15"/>
      <c r="CL214" s="15"/>
      <c r="CM214" s="15"/>
      <c r="CN214" s="15"/>
      <c r="CO214" s="15"/>
      <c r="CP214" s="15"/>
      <c r="CQ214" s="15"/>
      <c r="CR214" s="15"/>
      <c r="CS214" s="15"/>
      <c r="CT214" s="15"/>
      <c r="CU214" s="15"/>
      <c r="CV214" s="15"/>
      <c r="CW214" s="15"/>
      <c r="CX214" s="15"/>
      <c r="CY214" s="15"/>
      <c r="CZ214" s="15"/>
      <c r="DA214" s="15"/>
      <c r="DB214" s="15"/>
      <c r="DC214" s="15"/>
      <c r="DD214" s="15"/>
      <c r="DE214" s="15"/>
      <c r="DF214" s="15"/>
      <c r="DG214" s="15"/>
      <c r="DH214" s="15"/>
      <c r="DI214" s="15"/>
      <c r="DJ214" s="15"/>
      <c r="DK214" s="15"/>
      <c r="DL214" s="15"/>
      <c r="DM214" s="15"/>
      <c r="DN214" s="15"/>
      <c r="DO214" s="15"/>
      <c r="DP214" s="15"/>
      <c r="DQ214" s="15"/>
      <c r="DR214" s="15"/>
      <c r="DS214" s="15"/>
      <c r="DT214" s="15"/>
      <c r="DU214" s="15"/>
      <c r="DV214" s="15"/>
      <c r="DW214" s="15"/>
      <c r="DX214" s="15"/>
      <c r="DY214" s="15"/>
      <c r="DZ214" s="15"/>
      <c r="EA214" s="15"/>
      <c r="EB214" s="15"/>
      <c r="EC214" s="15"/>
      <c r="ED214" s="15"/>
      <c r="EE214" s="15"/>
      <c r="EF214" s="15"/>
      <c r="EG214" s="15"/>
      <c r="EH214" s="15"/>
      <c r="EI214" s="15"/>
      <c r="EJ214" s="15"/>
      <c r="EK214" s="15"/>
      <c r="EL214" s="15"/>
      <c r="EM214" s="15"/>
      <c r="EN214" s="15"/>
      <c r="EO214" s="15"/>
      <c r="EP214" s="15"/>
      <c r="EQ214" s="15"/>
      <c r="ER214" s="15"/>
      <c r="ES214" s="15"/>
      <c r="ET214" s="15"/>
      <c r="EU214" s="15"/>
      <c r="EV214" s="15"/>
      <c r="EW214" s="15"/>
      <c r="EX214" s="15"/>
      <c r="EY214" s="15"/>
      <c r="EZ214" s="15"/>
      <c r="FA214" s="15"/>
      <c r="FB214" s="15"/>
      <c r="FC214" s="15"/>
      <c r="FD214" s="15"/>
      <c r="FE214" s="15"/>
      <c r="FF214" s="15"/>
      <c r="FG214" s="15"/>
      <c r="FH214" s="15"/>
      <c r="FI214" s="15"/>
      <c r="FJ214" s="15"/>
      <c r="FK214" s="15"/>
      <c r="FL214" s="15"/>
      <c r="FM214" s="15"/>
      <c r="FN214" s="15"/>
      <c r="FO214" s="15"/>
      <c r="FP214" s="15"/>
      <c r="FQ214" s="15"/>
      <c r="FR214" s="15"/>
      <c r="FS214" s="15"/>
      <c r="FT214" s="15"/>
      <c r="FU214" s="15"/>
      <c r="FV214" s="15"/>
      <c r="FW214" s="15"/>
      <c r="FX214" s="15"/>
      <c r="FY214" s="15"/>
      <c r="FZ214" s="15"/>
      <c r="GA214" s="15"/>
      <c r="GB214" s="15"/>
      <c r="GC214" s="15"/>
      <c r="GD214" s="15"/>
      <c r="GE214" s="15"/>
      <c r="GF214" s="15"/>
      <c r="GG214" s="15"/>
      <c r="GH214" s="15"/>
      <c r="GI214" s="15"/>
      <c r="GJ214" s="15"/>
      <c r="GK214" s="15"/>
      <c r="GL214" s="15"/>
      <c r="GM214" s="15"/>
      <c r="GN214" s="15"/>
      <c r="GO214" s="15"/>
      <c r="GP214" s="15"/>
      <c r="GQ214" s="15"/>
      <c r="GR214" s="15"/>
      <c r="GS214" s="15"/>
      <c r="GT214" s="15"/>
      <c r="GU214" s="15"/>
      <c r="GV214" s="15"/>
      <c r="GW214" s="15"/>
      <c r="GX214" s="15"/>
      <c r="GY214" s="15"/>
      <c r="GZ214" s="15"/>
      <c r="HA214" s="15"/>
      <c r="HB214" s="15"/>
      <c r="HC214" s="15"/>
      <c r="HD214" s="15"/>
      <c r="HE214" s="15"/>
      <c r="HF214" s="15"/>
      <c r="HG214" s="15"/>
      <c r="HH214" s="15"/>
      <c r="HI214" s="15"/>
      <c r="HJ214" s="15"/>
      <c r="HK214" s="15"/>
      <c r="HL214" s="15"/>
      <c r="HM214" s="15"/>
      <c r="HN214" s="15"/>
      <c r="HO214" s="15"/>
      <c r="HP214" s="15"/>
      <c r="HQ214" s="15"/>
      <c r="HR214" s="15"/>
      <c r="HS214" s="15"/>
      <c r="HT214" s="15"/>
      <c r="HU214" s="15"/>
      <c r="HV214" s="15"/>
      <c r="HW214" s="15"/>
      <c r="HX214" s="15"/>
      <c r="HY214" s="15"/>
    </row>
    <row r="215" spans="1:233">
      <c r="A215" s="15">
        <v>-1.1294010000000001</v>
      </c>
      <c r="B215" s="15">
        <v>-1.78216</v>
      </c>
      <c r="C215" s="15">
        <v>-1.0414490000000001</v>
      </c>
      <c r="D215" s="15">
        <v>-0.50493299999999997</v>
      </c>
      <c r="E215" s="15">
        <v>1.476205</v>
      </c>
      <c r="F215" s="15">
        <v>3.4510399999999999</v>
      </c>
      <c r="G215" s="15">
        <v>1.279852</v>
      </c>
      <c r="H215" s="15">
        <v>5.1325010000000004</v>
      </c>
      <c r="I215" s="15">
        <v>1.8464719999999999</v>
      </c>
      <c r="J215" s="15">
        <v>2.3642310000000002</v>
      </c>
      <c r="K215" s="15">
        <v>1.9797659999999999</v>
      </c>
      <c r="L215" s="15">
        <v>0.35219600000000001</v>
      </c>
      <c r="M215" s="15">
        <v>2.5517210000000001</v>
      </c>
      <c r="N215" s="15">
        <v>0.87556400000000001</v>
      </c>
      <c r="O215" s="15">
        <v>-1.847823</v>
      </c>
      <c r="P215" s="15">
        <v>1.2742519999999999</v>
      </c>
      <c r="Q215" s="15">
        <v>3.080978</v>
      </c>
      <c r="R215" s="15">
        <v>7.7264239999999997</v>
      </c>
      <c r="S215" s="15">
        <v>7.3842800000000004</v>
      </c>
      <c r="T215" s="15">
        <v>6.168971</v>
      </c>
      <c r="U215" s="15">
        <v>9.162013</v>
      </c>
      <c r="V215" s="15">
        <v>7.9270009999999997</v>
      </c>
      <c r="W215" s="15">
        <v>6.9332919999999998</v>
      </c>
      <c r="X215" s="15">
        <v>6.5123110000000004</v>
      </c>
      <c r="Y215" s="15">
        <v>7.3636860000000004</v>
      </c>
      <c r="Z215" s="15">
        <v>7.164669</v>
      </c>
      <c r="AA215" s="15">
        <v>4.8412730000000002</v>
      </c>
      <c r="AB215" s="15">
        <v>0.60519199999999995</v>
      </c>
      <c r="AC215" s="15">
        <v>-1.2363740000000001</v>
      </c>
      <c r="AD215" s="15">
        <v>-1.423665</v>
      </c>
      <c r="AE215" s="15">
        <v>-2.7191770000000002</v>
      </c>
      <c r="AF215" s="15">
        <v>-4.6389999999999999E-3</v>
      </c>
      <c r="AG215" s="15">
        <v>1.9757130000000001</v>
      </c>
      <c r="AH215" s="15">
        <v>1.7689E-2</v>
      </c>
      <c r="AI215" s="15">
        <v>-0.50484099999999998</v>
      </c>
      <c r="AJ215" s="15">
        <v>1.512084</v>
      </c>
      <c r="AK215" s="15">
        <v>-0.51563400000000004</v>
      </c>
      <c r="AL215" s="15">
        <v>-1.202115</v>
      </c>
      <c r="AM215" s="15">
        <v>-2.452423</v>
      </c>
      <c r="AN215" s="15">
        <v>-1.965686</v>
      </c>
      <c r="AO215" s="15">
        <v>1.4292579999999999</v>
      </c>
      <c r="AP215" s="15">
        <v>-0.53031499999999998</v>
      </c>
      <c r="AQ215" s="15">
        <v>-1.54836</v>
      </c>
      <c r="AR215" s="15">
        <v>-1.4616150000000001</v>
      </c>
      <c r="AS215" s="15">
        <v>-0.27187099999999997</v>
      </c>
      <c r="AT215" s="15">
        <v>-1.1916519999999999</v>
      </c>
      <c r="AU215" s="15">
        <v>0.52895599999999998</v>
      </c>
      <c r="AV215" s="15">
        <v>-2.709022</v>
      </c>
      <c r="AW215" s="15">
        <v>-2.7221289999999998</v>
      </c>
      <c r="AX215" s="15">
        <v>1.280321</v>
      </c>
      <c r="AY215" s="15">
        <v>3.2584559999999998</v>
      </c>
      <c r="AZ215" s="15">
        <v>6.9964069999999996</v>
      </c>
      <c r="BA215" s="15">
        <v>8.3748199999999997</v>
      </c>
      <c r="BB215" s="15">
        <v>10.038683000000001</v>
      </c>
      <c r="BC215" s="15">
        <v>6.3970330000000004</v>
      </c>
      <c r="BD215" s="15">
        <v>5.5767920000000002</v>
      </c>
      <c r="BE215" s="15">
        <v>-0.34284700000000001</v>
      </c>
      <c r="BF215" s="15">
        <v>0.51588999999999996</v>
      </c>
      <c r="BG215" s="15">
        <v>0.108296</v>
      </c>
      <c r="BH215" s="15">
        <v>1.503679</v>
      </c>
      <c r="BI215" s="15">
        <v>8.3099999999999997E-3</v>
      </c>
      <c r="BJ215" s="15">
        <v>1.1314219999999999</v>
      </c>
      <c r="BK215" s="15">
        <v>-0.34481499999999998</v>
      </c>
      <c r="BL215" s="15">
        <v>3.1785320000000001</v>
      </c>
      <c r="BM215" s="15">
        <v>4.9940980000000001</v>
      </c>
      <c r="BN215" s="15">
        <v>4.5015470000000004</v>
      </c>
      <c r="BO215" s="15">
        <v>5.5077990000000003</v>
      </c>
      <c r="BP215" s="15">
        <v>3.2322980000000001</v>
      </c>
      <c r="BQ215" s="15">
        <v>3.2322980000000001</v>
      </c>
      <c r="BR215" s="15">
        <v>3.2322980000000001</v>
      </c>
      <c r="BS215" s="15">
        <v>3.2322980000000001</v>
      </c>
      <c r="BT215" s="15">
        <v>3.2322980000000001</v>
      </c>
      <c r="BU215" s="15">
        <v>3.2322980000000001</v>
      </c>
      <c r="BV215" s="15">
        <v>3.2322980000000001</v>
      </c>
      <c r="BW215" s="15">
        <v>3.2322980000000001</v>
      </c>
      <c r="BX215" s="15">
        <v>3.2322980000000001</v>
      </c>
      <c r="BY215" s="15">
        <v>3.2322980000000001</v>
      </c>
      <c r="BZ215" s="15">
        <v>3.2322980000000001</v>
      </c>
      <c r="CA215" s="15">
        <v>3.2322980000000001</v>
      </c>
      <c r="CB215" s="15">
        <v>3.2322980000000001</v>
      </c>
      <c r="CC215" s="15"/>
      <c r="CD215" s="15"/>
      <c r="CE215" s="15"/>
      <c r="CF215" s="15"/>
      <c r="CG215" s="15"/>
      <c r="CH215" s="15"/>
      <c r="CI215" s="15"/>
      <c r="CJ215" s="15"/>
      <c r="CK215" s="15"/>
      <c r="CL215" s="15"/>
      <c r="CM215" s="15"/>
      <c r="CN215" s="15"/>
      <c r="CO215" s="15"/>
      <c r="CP215" s="15"/>
      <c r="CQ215" s="15"/>
      <c r="CR215" s="15"/>
      <c r="CS215" s="15"/>
      <c r="CT215" s="15"/>
      <c r="CU215" s="15"/>
      <c r="CV215" s="15"/>
      <c r="CW215" s="15"/>
      <c r="CX215" s="15"/>
      <c r="CY215" s="15"/>
      <c r="CZ215" s="15"/>
      <c r="DA215" s="15"/>
      <c r="DB215" s="15"/>
      <c r="DC215" s="15"/>
      <c r="DD215" s="15"/>
      <c r="DE215" s="15"/>
      <c r="DF215" s="15"/>
      <c r="DG215" s="15"/>
      <c r="DH215" s="15"/>
      <c r="DI215" s="15"/>
      <c r="DJ215" s="15"/>
      <c r="DK215" s="15"/>
      <c r="DL215" s="15"/>
      <c r="DM215" s="15"/>
      <c r="DN215" s="15"/>
      <c r="DO215" s="15"/>
      <c r="DP215" s="15"/>
      <c r="DQ215" s="15"/>
      <c r="DR215" s="15"/>
      <c r="DS215" s="15"/>
      <c r="DT215" s="15"/>
      <c r="DU215" s="15"/>
      <c r="DV215" s="15"/>
      <c r="DW215" s="15"/>
      <c r="DX215" s="15"/>
      <c r="DY215" s="15"/>
      <c r="DZ215" s="15"/>
      <c r="EA215" s="15"/>
      <c r="EB215" s="15"/>
      <c r="EC215" s="15"/>
      <c r="ED215" s="15"/>
      <c r="EE215" s="15"/>
      <c r="EF215" s="15"/>
      <c r="EG215" s="15"/>
      <c r="EH215" s="15"/>
      <c r="EI215" s="15"/>
      <c r="EJ215" s="15"/>
      <c r="EK215" s="15"/>
      <c r="EL215" s="15"/>
      <c r="EM215" s="15"/>
      <c r="EN215" s="15"/>
      <c r="EO215" s="15"/>
      <c r="EP215" s="15"/>
      <c r="EQ215" s="15"/>
      <c r="ER215" s="15"/>
      <c r="ES215" s="15"/>
      <c r="ET215" s="15"/>
      <c r="EU215" s="15"/>
      <c r="EV215" s="15"/>
      <c r="EW215" s="15"/>
      <c r="EX215" s="15"/>
      <c r="EY215" s="15"/>
      <c r="EZ215" s="15"/>
      <c r="FA215" s="15"/>
      <c r="FB215" s="15"/>
      <c r="FC215" s="15"/>
      <c r="FD215" s="15"/>
      <c r="FE215" s="15"/>
      <c r="FF215" s="15"/>
      <c r="FG215" s="15"/>
      <c r="FH215" s="15"/>
      <c r="FI215" s="15"/>
      <c r="FJ215" s="15"/>
      <c r="FK215" s="15"/>
      <c r="FL215" s="15"/>
      <c r="FM215" s="15"/>
      <c r="FN215" s="15"/>
      <c r="FO215" s="15"/>
      <c r="FP215" s="15"/>
      <c r="FQ215" s="15"/>
      <c r="FR215" s="15"/>
      <c r="FS215" s="15"/>
      <c r="FT215" s="15"/>
      <c r="FU215" s="15"/>
      <c r="FV215" s="15"/>
      <c r="FW215" s="15"/>
      <c r="FX215" s="15"/>
      <c r="FY215" s="15"/>
      <c r="FZ215" s="15"/>
      <c r="GA215" s="15"/>
      <c r="GB215" s="15"/>
      <c r="GC215" s="15"/>
      <c r="GD215" s="15"/>
      <c r="GE215" s="15"/>
      <c r="GF215" s="15"/>
      <c r="GG215" s="15"/>
      <c r="GH215" s="15"/>
      <c r="GI215" s="15"/>
      <c r="GJ215" s="15"/>
      <c r="GK215" s="15"/>
      <c r="GL215" s="15"/>
      <c r="GM215" s="15"/>
      <c r="GN215" s="15"/>
      <c r="GO215" s="15"/>
      <c r="GP215" s="15"/>
      <c r="GQ215" s="15"/>
      <c r="GR215" s="15"/>
      <c r="GS215" s="15"/>
      <c r="GT215" s="15"/>
      <c r="GU215" s="15"/>
      <c r="GV215" s="15"/>
      <c r="GW215" s="15"/>
      <c r="GX215" s="15"/>
      <c r="GY215" s="15"/>
      <c r="GZ215" s="15"/>
      <c r="HA215" s="15"/>
      <c r="HB215" s="15"/>
      <c r="HC215" s="15"/>
      <c r="HD215" s="15"/>
      <c r="HE215" s="15"/>
      <c r="HF215" s="15"/>
      <c r="HG215" s="15"/>
      <c r="HH215" s="15"/>
      <c r="HI215" s="15"/>
      <c r="HJ215" s="15"/>
      <c r="HK215" s="15"/>
      <c r="HL215" s="15"/>
      <c r="HM215" s="15"/>
      <c r="HN215" s="15"/>
      <c r="HO215" s="15"/>
      <c r="HP215" s="15"/>
      <c r="HQ215" s="15"/>
      <c r="HR215" s="15"/>
      <c r="HS215" s="15"/>
      <c r="HT215" s="15"/>
      <c r="HU215" s="15"/>
      <c r="HV215" s="15"/>
      <c r="HW215" s="15"/>
      <c r="HX215" s="15"/>
      <c r="HY215" s="15"/>
    </row>
    <row r="216" spans="1:233">
      <c r="A216" s="15">
        <v>-2.87561</v>
      </c>
      <c r="B216" s="15">
        <v>-2.7171630000000002</v>
      </c>
      <c r="C216" s="15">
        <v>-6.9745369999999998</v>
      </c>
      <c r="D216" s="15">
        <v>-6.9201100000000002</v>
      </c>
      <c r="E216" s="15">
        <v>-6.9730119999999998</v>
      </c>
      <c r="F216" s="15">
        <v>-5.8543969999999996</v>
      </c>
      <c r="G216" s="15">
        <v>-1.657135</v>
      </c>
      <c r="H216" s="15">
        <v>-2.376776</v>
      </c>
      <c r="I216" s="15">
        <v>-2.4582920000000001</v>
      </c>
      <c r="J216" s="15">
        <v>-1.248928</v>
      </c>
      <c r="K216" s="15">
        <v>-1.1104639999999999</v>
      </c>
      <c r="L216" s="15">
        <v>-5.9241330000000003</v>
      </c>
      <c r="M216" s="15">
        <v>-4.7318439999999997</v>
      </c>
      <c r="N216" s="15">
        <v>-4.2483389999999996</v>
      </c>
      <c r="O216" s="15">
        <v>-3.1057790000000001</v>
      </c>
      <c r="P216" s="15">
        <v>-9.8501560000000001</v>
      </c>
      <c r="Q216" s="15">
        <v>-5.3704729999999996</v>
      </c>
      <c r="R216" s="15">
        <v>-4.5074779999999999</v>
      </c>
      <c r="S216" s="15">
        <v>-3.5074519999999998</v>
      </c>
      <c r="T216" s="15">
        <v>-1.9139060000000001</v>
      </c>
      <c r="U216" s="15">
        <v>-3.90096</v>
      </c>
      <c r="V216" s="15">
        <v>-4.1785589999999999</v>
      </c>
      <c r="W216" s="15">
        <v>-4.1216109999999997</v>
      </c>
      <c r="X216" s="15">
        <v>-6.059126</v>
      </c>
      <c r="Y216" s="15">
        <v>-5.1059669999999997</v>
      </c>
      <c r="Z216" s="15">
        <v>-6.4912429999999999</v>
      </c>
      <c r="AA216" s="15">
        <v>-7.908315</v>
      </c>
      <c r="AB216" s="15">
        <v>-10.820873000000001</v>
      </c>
      <c r="AC216" s="15">
        <v>-12.560066000000001</v>
      </c>
      <c r="AD216" s="15">
        <v>-6.212631</v>
      </c>
      <c r="AE216" s="15">
        <v>-6.3919930000000003</v>
      </c>
      <c r="AF216" s="15">
        <v>-7.8431649999999999</v>
      </c>
      <c r="AG216" s="15">
        <v>-11.492303</v>
      </c>
      <c r="AH216" s="15">
        <v>-3.279442</v>
      </c>
      <c r="AI216" s="15">
        <v>-0.51078900000000005</v>
      </c>
      <c r="AJ216" s="15">
        <v>4.9451000000000002E-2</v>
      </c>
      <c r="AK216" s="15">
        <v>-0.326015</v>
      </c>
      <c r="AL216" s="15">
        <v>1.0069269999999999</v>
      </c>
      <c r="AM216" s="15">
        <v>1.4110940000000001</v>
      </c>
      <c r="AN216" s="15">
        <v>1.7597670000000001</v>
      </c>
      <c r="AO216" s="15">
        <v>0.34253899999999998</v>
      </c>
      <c r="AP216" s="15">
        <v>-1.636298</v>
      </c>
      <c r="AQ216" s="15">
        <v>0.73811499999999997</v>
      </c>
      <c r="AR216" s="15">
        <v>-3.6663190000000001</v>
      </c>
      <c r="AS216" s="15">
        <v>-4.990723</v>
      </c>
      <c r="AT216" s="15">
        <v>-3.0211679999999999</v>
      </c>
      <c r="AU216" s="15">
        <v>-2.9889700000000001</v>
      </c>
      <c r="AV216" s="15">
        <v>-1.049763</v>
      </c>
      <c r="AW216" s="15">
        <v>2.9907499999999998</v>
      </c>
      <c r="AX216" s="15">
        <v>1.274187</v>
      </c>
      <c r="AY216" s="15">
        <v>1.45113</v>
      </c>
      <c r="AZ216" s="15">
        <v>1.0656890000000001</v>
      </c>
      <c r="BA216" s="15">
        <v>0.92175600000000002</v>
      </c>
      <c r="BB216" s="15">
        <v>1.478165</v>
      </c>
      <c r="BC216" s="15">
        <v>2.14466</v>
      </c>
      <c r="BD216" s="15">
        <v>1.4089389999999999</v>
      </c>
      <c r="BE216" s="15">
        <v>5.2223410000000001</v>
      </c>
      <c r="BF216" s="15">
        <v>-0.121396</v>
      </c>
      <c r="BG216" s="15">
        <v>-0.33642499999999997</v>
      </c>
      <c r="BH216" s="15">
        <v>-2.6013060000000001</v>
      </c>
      <c r="BI216" s="15">
        <v>-3.65042</v>
      </c>
      <c r="BJ216" s="15">
        <v>-1.314459</v>
      </c>
      <c r="BK216" s="15">
        <v>-1.296271</v>
      </c>
      <c r="BL216" s="15">
        <v>-0.84071799999999997</v>
      </c>
      <c r="BM216" s="15">
        <v>1.1563209999999999</v>
      </c>
      <c r="BN216" s="15">
        <v>1.9412039999999999</v>
      </c>
      <c r="BO216" s="15">
        <v>1.010033</v>
      </c>
      <c r="BP216" s="15">
        <v>0.351659</v>
      </c>
      <c r="BQ216" s="15">
        <v>0.351659</v>
      </c>
      <c r="BR216" s="15">
        <v>0.351659</v>
      </c>
      <c r="BS216" s="15">
        <v>0.351659</v>
      </c>
      <c r="BT216" s="15">
        <v>0.351659</v>
      </c>
      <c r="BU216" s="15">
        <v>0.351659</v>
      </c>
      <c r="BV216" s="15">
        <v>0.351659</v>
      </c>
      <c r="BW216" s="15">
        <v>0.351659</v>
      </c>
      <c r="BX216" s="15">
        <v>0.351659</v>
      </c>
      <c r="BY216" s="15">
        <v>0.351659</v>
      </c>
      <c r="BZ216" s="15">
        <v>0.351659</v>
      </c>
      <c r="CA216" s="15">
        <v>0.351659</v>
      </c>
      <c r="CB216" s="15">
        <v>0.351659</v>
      </c>
      <c r="CC216" s="15"/>
      <c r="CD216" s="15"/>
      <c r="CE216" s="15"/>
      <c r="CF216" s="15"/>
      <c r="CG216" s="15"/>
      <c r="CH216" s="15"/>
      <c r="CI216" s="15"/>
      <c r="CJ216" s="15"/>
      <c r="CK216" s="15"/>
      <c r="CL216" s="15"/>
      <c r="CM216" s="15"/>
      <c r="CN216" s="15"/>
      <c r="CO216" s="15"/>
      <c r="CP216" s="15"/>
      <c r="CQ216" s="15"/>
      <c r="CR216" s="15"/>
      <c r="CS216" s="15"/>
      <c r="CT216" s="15"/>
      <c r="CU216" s="15"/>
      <c r="CV216" s="15"/>
      <c r="CW216" s="15"/>
      <c r="CX216" s="15"/>
      <c r="CY216" s="15"/>
      <c r="CZ216" s="15"/>
      <c r="DA216" s="15"/>
      <c r="DB216" s="15"/>
      <c r="DC216" s="15"/>
      <c r="DD216" s="15"/>
      <c r="DE216" s="15"/>
      <c r="DF216" s="15"/>
      <c r="DG216" s="15"/>
      <c r="DH216" s="15"/>
      <c r="DI216" s="15"/>
      <c r="DJ216" s="15"/>
      <c r="DK216" s="15"/>
      <c r="DL216" s="15"/>
      <c r="DM216" s="15"/>
      <c r="DN216" s="15"/>
      <c r="DO216" s="15"/>
      <c r="DP216" s="15"/>
      <c r="DQ216" s="15"/>
      <c r="DR216" s="15"/>
      <c r="DS216" s="15"/>
      <c r="DT216" s="15"/>
      <c r="DU216" s="15"/>
      <c r="DV216" s="15"/>
      <c r="DW216" s="15"/>
      <c r="DX216" s="15"/>
      <c r="DY216" s="15"/>
      <c r="DZ216" s="15"/>
      <c r="EA216" s="15"/>
      <c r="EB216" s="15"/>
      <c r="EC216" s="15"/>
      <c r="ED216" s="15"/>
      <c r="EE216" s="15"/>
      <c r="EF216" s="15"/>
      <c r="EG216" s="15"/>
      <c r="EH216" s="15"/>
      <c r="EI216" s="15"/>
      <c r="EJ216" s="15"/>
      <c r="EK216" s="15"/>
      <c r="EL216" s="15"/>
      <c r="EM216" s="15"/>
      <c r="EN216" s="15"/>
      <c r="EO216" s="15"/>
      <c r="EP216" s="15"/>
      <c r="EQ216" s="15"/>
      <c r="ER216" s="15"/>
      <c r="ES216" s="15"/>
      <c r="ET216" s="15"/>
      <c r="EU216" s="15"/>
      <c r="EV216" s="15"/>
      <c r="EW216" s="15"/>
      <c r="EX216" s="15"/>
      <c r="EY216" s="15"/>
      <c r="EZ216" s="15"/>
      <c r="FA216" s="15"/>
      <c r="FB216" s="15"/>
      <c r="FC216" s="15"/>
      <c r="FD216" s="15"/>
      <c r="FE216" s="15"/>
      <c r="FF216" s="15"/>
      <c r="FG216" s="15"/>
      <c r="FH216" s="15"/>
      <c r="FI216" s="15"/>
      <c r="FJ216" s="15"/>
      <c r="FK216" s="15"/>
      <c r="FL216" s="15"/>
      <c r="FM216" s="15"/>
      <c r="FN216" s="15"/>
      <c r="FO216" s="15"/>
      <c r="FP216" s="15"/>
      <c r="FQ216" s="15"/>
      <c r="FR216" s="15"/>
      <c r="FS216" s="15"/>
      <c r="FT216" s="15"/>
      <c r="FU216" s="15"/>
      <c r="FV216" s="15"/>
      <c r="FW216" s="15"/>
      <c r="FX216" s="15"/>
      <c r="FY216" s="15"/>
      <c r="FZ216" s="15"/>
      <c r="GA216" s="15"/>
      <c r="GB216" s="15"/>
      <c r="GC216" s="15"/>
      <c r="GD216" s="15"/>
      <c r="GE216" s="15"/>
      <c r="GF216" s="15"/>
      <c r="GG216" s="15"/>
      <c r="GH216" s="15"/>
      <c r="GI216" s="15"/>
      <c r="GJ216" s="15"/>
      <c r="GK216" s="15"/>
      <c r="GL216" s="15"/>
      <c r="GM216" s="15"/>
      <c r="GN216" s="15"/>
      <c r="GO216" s="15"/>
      <c r="GP216" s="15"/>
      <c r="GQ216" s="15"/>
      <c r="GR216" s="15"/>
      <c r="GS216" s="15"/>
      <c r="GT216" s="15"/>
      <c r="GU216" s="15"/>
      <c r="GV216" s="15"/>
      <c r="GW216" s="15"/>
      <c r="GX216" s="15"/>
      <c r="GY216" s="15"/>
      <c r="GZ216" s="15"/>
      <c r="HA216" s="15"/>
      <c r="HB216" s="15"/>
      <c r="HC216" s="15"/>
      <c r="HD216" s="15"/>
      <c r="HE216" s="15"/>
      <c r="HF216" s="15"/>
      <c r="HG216" s="15"/>
      <c r="HH216" s="15"/>
      <c r="HI216" s="15"/>
      <c r="HJ216" s="15"/>
      <c r="HK216" s="15"/>
      <c r="HL216" s="15"/>
      <c r="HM216" s="15"/>
      <c r="HN216" s="15"/>
      <c r="HO216" s="15"/>
      <c r="HP216" s="15"/>
      <c r="HQ216" s="15"/>
      <c r="HR216" s="15"/>
      <c r="HS216" s="15"/>
      <c r="HT216" s="15"/>
      <c r="HU216" s="15"/>
      <c r="HV216" s="15"/>
      <c r="HW216" s="15"/>
      <c r="HX216" s="15"/>
      <c r="HY216" s="15"/>
    </row>
    <row r="217" spans="1:233">
      <c r="A217" s="15">
        <v>-4.650512</v>
      </c>
      <c r="B217" s="15">
        <v>-3.8651620000000002</v>
      </c>
      <c r="C217" s="15">
        <v>-4.0996949999999996</v>
      </c>
      <c r="D217" s="15">
        <v>-4.7257809999999996</v>
      </c>
      <c r="E217" s="15">
        <v>-1.386215</v>
      </c>
      <c r="F217" s="15">
        <v>-4.0050290000000004</v>
      </c>
      <c r="G217" s="15">
        <v>0.59032600000000002</v>
      </c>
      <c r="H217" s="15">
        <v>4.7096280000000004</v>
      </c>
      <c r="I217" s="15">
        <v>2.2334499999999999</v>
      </c>
      <c r="J217" s="15">
        <v>2.8673169999999999</v>
      </c>
      <c r="K217" s="15">
        <v>0.82408499999999996</v>
      </c>
      <c r="L217" s="15">
        <v>2.4276469999999999</v>
      </c>
      <c r="M217" s="15">
        <v>1.667251</v>
      </c>
      <c r="N217" s="15">
        <v>3.6714310000000001</v>
      </c>
      <c r="O217" s="15">
        <v>4.7040280000000001</v>
      </c>
      <c r="P217" s="15">
        <v>0.175816</v>
      </c>
      <c r="Q217" s="15">
        <v>3.148485</v>
      </c>
      <c r="R217" s="15">
        <v>5.0732419999999996</v>
      </c>
      <c r="S217" s="15">
        <v>3.6555399999999998</v>
      </c>
      <c r="T217" s="15">
        <v>4.5961030000000003</v>
      </c>
      <c r="U217" s="15">
        <v>6.522729</v>
      </c>
      <c r="V217" s="15">
        <v>6.3554750000000002</v>
      </c>
      <c r="W217" s="15">
        <v>5.2468810000000001</v>
      </c>
      <c r="X217" s="15">
        <v>5.8461600000000002</v>
      </c>
      <c r="Y217" s="15">
        <v>5.9977929999999997</v>
      </c>
      <c r="Z217" s="15">
        <v>5.4027690000000002</v>
      </c>
      <c r="AA217" s="15">
        <v>6.7378340000000003</v>
      </c>
      <c r="AB217" s="15">
        <v>5.5039800000000003</v>
      </c>
      <c r="AC217" s="15">
        <v>6.442895</v>
      </c>
      <c r="AD217" s="15">
        <v>5.4850339999999997</v>
      </c>
      <c r="AE217" s="15">
        <v>3.084606</v>
      </c>
      <c r="AF217" s="15">
        <v>0.113457</v>
      </c>
      <c r="AG217" s="15">
        <v>-0.747637</v>
      </c>
      <c r="AH217" s="15">
        <v>-0.16155</v>
      </c>
      <c r="AI217" s="15">
        <v>8.0298999999999995E-2</v>
      </c>
      <c r="AJ217" s="15">
        <v>1.220877</v>
      </c>
      <c r="AK217" s="15">
        <v>-8.1884999999999999E-2</v>
      </c>
      <c r="AL217" s="15">
        <v>1.157464</v>
      </c>
      <c r="AM217" s="15">
        <v>0.316911</v>
      </c>
      <c r="AN217" s="15">
        <v>2.7943180000000001</v>
      </c>
      <c r="AO217" s="15">
        <v>1.846894</v>
      </c>
      <c r="AP217" s="15">
        <v>2.9272320000000001</v>
      </c>
      <c r="AQ217" s="15">
        <v>4.3805999999999998E-2</v>
      </c>
      <c r="AR217" s="15">
        <v>3.0387590000000002</v>
      </c>
      <c r="AS217" s="15">
        <v>1.158323</v>
      </c>
      <c r="AT217" s="15">
        <v>2.2851129999999999</v>
      </c>
      <c r="AU217" s="15">
        <v>1.9283809999999999</v>
      </c>
      <c r="AV217" s="15">
        <v>3.27765</v>
      </c>
      <c r="AW217" s="15">
        <v>2.8836149999999998</v>
      </c>
      <c r="AX217" s="15">
        <v>2.8853559999999998</v>
      </c>
      <c r="AY217" s="15">
        <v>-1.095539</v>
      </c>
      <c r="AZ217" s="15">
        <v>1.473516</v>
      </c>
      <c r="BA217" s="15">
        <v>1.4810719999999999</v>
      </c>
      <c r="BB217" s="15">
        <v>1.8755250000000001</v>
      </c>
      <c r="BC217" s="15">
        <v>2.4050449999999999</v>
      </c>
      <c r="BD217" s="15">
        <v>1.859372</v>
      </c>
      <c r="BE217" s="15">
        <v>4.2593240000000003</v>
      </c>
      <c r="BF217" s="15">
        <v>2.1658569999999999</v>
      </c>
      <c r="BG217" s="15">
        <v>2.2886160000000002</v>
      </c>
      <c r="BH217" s="15">
        <v>3.1651310000000001</v>
      </c>
      <c r="BI217" s="15">
        <v>1.4952989999999999</v>
      </c>
      <c r="BJ217" s="15">
        <v>-0.108599</v>
      </c>
      <c r="BK217" s="15">
        <v>3.0158109999999998</v>
      </c>
      <c r="BL217" s="15">
        <v>2.0828639999999998</v>
      </c>
      <c r="BM217" s="15">
        <v>1.9547680000000001</v>
      </c>
      <c r="BN217" s="15">
        <v>2.2637489999999998</v>
      </c>
      <c r="BO217" s="15">
        <v>5.9756419999999997</v>
      </c>
      <c r="BP217" s="15">
        <v>3.357224</v>
      </c>
      <c r="BQ217" s="15">
        <v>3.357224</v>
      </c>
      <c r="BR217" s="15">
        <v>3.357224</v>
      </c>
      <c r="BS217" s="15">
        <v>3.357224</v>
      </c>
      <c r="BT217" s="15">
        <v>3.357224</v>
      </c>
      <c r="BU217" s="15">
        <v>3.357224</v>
      </c>
      <c r="BV217" s="15">
        <v>3.357224</v>
      </c>
      <c r="BW217" s="15">
        <v>3.357224</v>
      </c>
      <c r="BX217" s="15">
        <v>3.357224</v>
      </c>
      <c r="BY217" s="15">
        <v>3.357224</v>
      </c>
      <c r="BZ217" s="15">
        <v>3.357224</v>
      </c>
      <c r="CA217" s="15">
        <v>3.357224</v>
      </c>
      <c r="CB217" s="15">
        <v>3.357224</v>
      </c>
      <c r="CC217" s="15"/>
      <c r="CD217" s="15"/>
      <c r="CE217" s="15"/>
      <c r="CF217" s="15"/>
      <c r="CG217" s="15"/>
      <c r="CH217" s="15"/>
      <c r="CI217" s="15"/>
      <c r="CJ217" s="15"/>
      <c r="CK217" s="15"/>
      <c r="CL217" s="15"/>
      <c r="CM217" s="15"/>
      <c r="CN217" s="15"/>
      <c r="CO217" s="15"/>
      <c r="CP217" s="15"/>
      <c r="CQ217" s="15"/>
      <c r="CR217" s="15"/>
      <c r="CS217" s="15"/>
      <c r="CT217" s="15"/>
      <c r="CU217" s="15"/>
      <c r="CV217" s="15"/>
      <c r="CW217" s="15"/>
      <c r="CX217" s="15"/>
      <c r="CY217" s="15"/>
      <c r="CZ217" s="15"/>
      <c r="DA217" s="15"/>
      <c r="DB217" s="15"/>
      <c r="DC217" s="15"/>
      <c r="DD217" s="15"/>
      <c r="DE217" s="15"/>
      <c r="DF217" s="15"/>
      <c r="DG217" s="15"/>
      <c r="DH217" s="15"/>
      <c r="DI217" s="15"/>
      <c r="DJ217" s="15"/>
      <c r="DK217" s="15"/>
      <c r="DL217" s="15"/>
      <c r="DM217" s="15"/>
      <c r="DN217" s="15"/>
      <c r="DO217" s="15"/>
      <c r="DP217" s="15"/>
      <c r="DQ217" s="15"/>
      <c r="DR217" s="15"/>
      <c r="DS217" s="15"/>
      <c r="DT217" s="15"/>
      <c r="DU217" s="15"/>
      <c r="DV217" s="15"/>
      <c r="DW217" s="15"/>
      <c r="DX217" s="15"/>
      <c r="DY217" s="15"/>
      <c r="DZ217" s="15"/>
      <c r="EA217" s="15"/>
      <c r="EB217" s="15"/>
      <c r="EC217" s="15"/>
      <c r="ED217" s="15"/>
      <c r="EE217" s="15"/>
      <c r="EF217" s="15"/>
      <c r="EG217" s="15"/>
      <c r="EH217" s="15"/>
      <c r="EI217" s="15"/>
      <c r="EJ217" s="15"/>
      <c r="EK217" s="15"/>
      <c r="EL217" s="15"/>
      <c r="EM217" s="15"/>
      <c r="EN217" s="15"/>
      <c r="EO217" s="15"/>
      <c r="EP217" s="15"/>
      <c r="EQ217" s="15"/>
      <c r="ER217" s="15"/>
      <c r="ES217" s="15"/>
      <c r="ET217" s="15"/>
      <c r="EU217" s="15"/>
      <c r="EV217" s="15"/>
      <c r="EW217" s="15"/>
      <c r="EX217" s="15"/>
      <c r="EY217" s="15"/>
      <c r="EZ217" s="15"/>
      <c r="FA217" s="15"/>
      <c r="FB217" s="15"/>
      <c r="FC217" s="15"/>
      <c r="FD217" s="15"/>
      <c r="FE217" s="15"/>
      <c r="FF217" s="15"/>
      <c r="FG217" s="15"/>
      <c r="FH217" s="15"/>
      <c r="FI217" s="15"/>
      <c r="FJ217" s="15"/>
      <c r="FK217" s="15"/>
      <c r="FL217" s="15"/>
      <c r="FM217" s="15"/>
      <c r="FN217" s="15"/>
      <c r="FO217" s="15"/>
      <c r="FP217" s="15"/>
      <c r="FQ217" s="15"/>
      <c r="FR217" s="15"/>
      <c r="FS217" s="15"/>
      <c r="FT217" s="15"/>
      <c r="FU217" s="15"/>
      <c r="FV217" s="15"/>
      <c r="FW217" s="15"/>
      <c r="FX217" s="15"/>
      <c r="FY217" s="15"/>
      <c r="FZ217" s="15"/>
      <c r="GA217" s="15"/>
      <c r="GB217" s="15"/>
      <c r="GC217" s="15"/>
      <c r="GD217" s="15"/>
      <c r="GE217" s="15"/>
      <c r="GF217" s="15"/>
      <c r="GG217" s="15"/>
      <c r="GH217" s="15"/>
      <c r="GI217" s="15"/>
      <c r="GJ217" s="15"/>
      <c r="GK217" s="15"/>
      <c r="GL217" s="15"/>
      <c r="GM217" s="15"/>
      <c r="GN217" s="15"/>
      <c r="GO217" s="15"/>
      <c r="GP217" s="15"/>
      <c r="GQ217" s="15"/>
      <c r="GR217" s="15"/>
      <c r="GS217" s="15"/>
      <c r="GT217" s="15"/>
      <c r="GU217" s="15"/>
      <c r="GV217" s="15"/>
      <c r="GW217" s="15"/>
      <c r="GX217" s="15"/>
      <c r="GY217" s="15"/>
      <c r="GZ217" s="15"/>
      <c r="HA217" s="15"/>
      <c r="HB217" s="15"/>
      <c r="HC217" s="15"/>
      <c r="HD217" s="15"/>
      <c r="HE217" s="15"/>
      <c r="HF217" s="15"/>
      <c r="HG217" s="15"/>
      <c r="HH217" s="15"/>
      <c r="HI217" s="15"/>
      <c r="HJ217" s="15"/>
      <c r="HK217" s="15"/>
      <c r="HL217" s="15"/>
      <c r="HM217" s="15"/>
      <c r="HN217" s="15"/>
      <c r="HO217" s="15"/>
      <c r="HP217" s="15"/>
      <c r="HQ217" s="15"/>
      <c r="HR217" s="15"/>
      <c r="HS217" s="15"/>
      <c r="HT217" s="15"/>
      <c r="HU217" s="15"/>
      <c r="HV217" s="15"/>
      <c r="HW217" s="15"/>
      <c r="HX217" s="15"/>
      <c r="HY217" s="15"/>
    </row>
    <row r="218" spans="1:233">
      <c r="A218" s="15">
        <v>-4.0691079999999999</v>
      </c>
      <c r="B218" s="15">
        <v>-3.9139010000000001</v>
      </c>
      <c r="C218" s="15">
        <v>-1.0843039999999999</v>
      </c>
      <c r="D218" s="15">
        <v>-5.2104010000000001</v>
      </c>
      <c r="E218" s="15">
        <v>-1.969986</v>
      </c>
      <c r="F218" s="15">
        <v>1.8486419999999999</v>
      </c>
      <c r="G218" s="15">
        <v>-0.50566500000000003</v>
      </c>
      <c r="H218" s="15">
        <v>-1.197004</v>
      </c>
      <c r="I218" s="15">
        <v>-0.69220599999999999</v>
      </c>
      <c r="J218" s="15">
        <v>-0.99101799999999995</v>
      </c>
      <c r="K218" s="15">
        <v>-1.153125</v>
      </c>
      <c r="L218" s="15">
        <v>-1.90266</v>
      </c>
      <c r="M218" s="15">
        <v>-1.6050850000000001</v>
      </c>
      <c r="N218" s="15">
        <v>-2.192145</v>
      </c>
      <c r="O218" s="15">
        <v>-1.222534</v>
      </c>
      <c r="P218" s="15">
        <v>-4.1048720000000003</v>
      </c>
      <c r="Q218" s="15">
        <v>-5.6689980000000002</v>
      </c>
      <c r="R218" s="15">
        <v>-4.2748150000000003</v>
      </c>
      <c r="S218" s="15">
        <v>-7.7225539999999997</v>
      </c>
      <c r="T218" s="15">
        <v>-8.1026950000000006</v>
      </c>
      <c r="U218" s="15">
        <v>-5.7346490000000001</v>
      </c>
      <c r="V218" s="15">
        <v>-3.6185990000000001</v>
      </c>
      <c r="W218" s="15">
        <v>0.54422499999999996</v>
      </c>
      <c r="X218" s="15">
        <v>3.5001999999999998E-2</v>
      </c>
      <c r="Y218" s="15">
        <v>-0.36483599999999999</v>
      </c>
      <c r="Z218" s="15">
        <v>-5.7195999999999997E-2</v>
      </c>
      <c r="AA218" s="15">
        <v>0.79903500000000005</v>
      </c>
      <c r="AB218" s="15">
        <v>-0.930836</v>
      </c>
      <c r="AC218" s="15">
        <v>-0.79942400000000002</v>
      </c>
      <c r="AD218" s="15">
        <v>0.91721799999999998</v>
      </c>
      <c r="AE218" s="15">
        <v>2.0820479999999999</v>
      </c>
      <c r="AF218" s="15">
        <v>2.2585039999999998</v>
      </c>
      <c r="AG218" s="15">
        <v>-0.71950999999999998</v>
      </c>
      <c r="AH218" s="15">
        <v>-0.57057500000000005</v>
      </c>
      <c r="AI218" s="15">
        <v>-1.843173</v>
      </c>
      <c r="AJ218" s="15">
        <v>-2.994939</v>
      </c>
      <c r="AK218" s="15">
        <v>-4.8620029999999996</v>
      </c>
      <c r="AL218" s="15">
        <v>-1.952013</v>
      </c>
      <c r="AM218" s="15">
        <v>-4.5864310000000001</v>
      </c>
      <c r="AN218" s="15">
        <v>-6.0676920000000001</v>
      </c>
      <c r="AO218" s="15">
        <v>-3.8733629999999999</v>
      </c>
      <c r="AP218" s="15">
        <v>-0.51930799999999999</v>
      </c>
      <c r="AQ218" s="15">
        <v>-4.0851309999999996</v>
      </c>
      <c r="AR218" s="15">
        <v>-1.81599</v>
      </c>
      <c r="AS218" s="15">
        <v>-3.2269220000000001</v>
      </c>
      <c r="AT218" s="15">
        <v>-1.7913950000000001</v>
      </c>
      <c r="AU218" s="15">
        <v>-6.2123569999999999</v>
      </c>
      <c r="AV218" s="15">
        <v>-4.3173320000000004</v>
      </c>
      <c r="AW218" s="15">
        <v>0.69117600000000001</v>
      </c>
      <c r="AX218" s="15">
        <v>1.966677</v>
      </c>
      <c r="AY218" s="15">
        <v>3.9721799999999998</v>
      </c>
      <c r="AZ218" s="15">
        <v>2.2195170000000002</v>
      </c>
      <c r="BA218" s="15">
        <v>2.2070099999999999</v>
      </c>
      <c r="BB218" s="15">
        <v>1.445289</v>
      </c>
      <c r="BC218" s="15">
        <v>2.8738570000000001</v>
      </c>
      <c r="BD218" s="15">
        <v>-1.5808120000000001</v>
      </c>
      <c r="BE218" s="15">
        <v>-0.32138800000000001</v>
      </c>
      <c r="BF218" s="15">
        <v>-5.7514000000000003E-2</v>
      </c>
      <c r="BG218" s="15">
        <v>0.46823700000000001</v>
      </c>
      <c r="BH218" s="15">
        <v>1.4141980000000001</v>
      </c>
      <c r="BI218" s="15">
        <v>-2.2504089999999999</v>
      </c>
      <c r="BJ218" s="15">
        <v>-3.6274000000000001E-2</v>
      </c>
      <c r="BK218" s="15">
        <v>1.8279000000000001</v>
      </c>
      <c r="BL218" s="15">
        <v>1.853934</v>
      </c>
      <c r="BM218" s="15">
        <v>1.3906149999999999</v>
      </c>
      <c r="BN218" s="15">
        <v>2.71604</v>
      </c>
      <c r="BO218" s="15">
        <v>0.83503000000000005</v>
      </c>
      <c r="BP218" s="15">
        <v>-1.094716</v>
      </c>
      <c r="BQ218" s="15">
        <v>-1.094716</v>
      </c>
      <c r="BR218" s="15">
        <v>-1.094716</v>
      </c>
      <c r="BS218" s="15">
        <v>-1.094716</v>
      </c>
      <c r="BT218" s="15">
        <v>-1.094716</v>
      </c>
      <c r="BU218" s="15">
        <v>-1.094716</v>
      </c>
      <c r="BV218" s="15">
        <v>-1.094716</v>
      </c>
      <c r="BW218" s="15">
        <v>-1.094716</v>
      </c>
      <c r="BX218" s="15">
        <v>-1.094716</v>
      </c>
      <c r="BY218" s="15">
        <v>-1.094716</v>
      </c>
      <c r="BZ218" s="15">
        <v>-1.094716</v>
      </c>
      <c r="CA218" s="15">
        <v>-1.094716</v>
      </c>
      <c r="CB218" s="15">
        <v>-1.094716</v>
      </c>
      <c r="CC218" s="15"/>
      <c r="CD218" s="15"/>
      <c r="CE218" s="15"/>
      <c r="CF218" s="15"/>
      <c r="CG218" s="15"/>
      <c r="CH218" s="15"/>
      <c r="CI218" s="15"/>
      <c r="CJ218" s="15"/>
      <c r="CK218" s="15"/>
      <c r="CL218" s="15"/>
      <c r="CM218" s="15"/>
      <c r="CN218" s="15"/>
      <c r="CO218" s="15"/>
      <c r="CP218" s="15"/>
      <c r="CQ218" s="15"/>
      <c r="CR218" s="15"/>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c r="DO218" s="15"/>
      <c r="DP218" s="15"/>
      <c r="DQ218" s="15"/>
      <c r="DR218" s="15"/>
      <c r="DS218" s="15"/>
      <c r="DT218" s="15"/>
      <c r="DU218" s="15"/>
      <c r="DV218" s="15"/>
      <c r="DW218" s="15"/>
      <c r="DX218" s="15"/>
      <c r="DY218" s="15"/>
      <c r="DZ218" s="15"/>
      <c r="EA218" s="15"/>
      <c r="EB218" s="15"/>
      <c r="EC218" s="15"/>
      <c r="ED218" s="15"/>
      <c r="EE218" s="15"/>
      <c r="EF218" s="15"/>
      <c r="EG218" s="15"/>
      <c r="EH218" s="15"/>
      <c r="EI218" s="15"/>
      <c r="EJ218" s="15"/>
      <c r="EK218" s="15"/>
      <c r="EL218" s="15"/>
      <c r="EM218" s="15"/>
      <c r="EN218" s="15"/>
      <c r="EO218" s="15"/>
      <c r="EP218" s="15"/>
      <c r="EQ218" s="15"/>
      <c r="ER218" s="15"/>
      <c r="ES218" s="15"/>
      <c r="ET218" s="15"/>
      <c r="EU218" s="15"/>
      <c r="EV218" s="15"/>
      <c r="EW218" s="15"/>
      <c r="EX218" s="15"/>
      <c r="EY218" s="15"/>
      <c r="EZ218" s="15"/>
      <c r="FA218" s="15"/>
      <c r="FB218" s="15"/>
      <c r="FC218" s="15"/>
      <c r="FD218" s="15"/>
      <c r="FE218" s="15"/>
      <c r="FF218" s="15"/>
      <c r="FG218" s="15"/>
      <c r="FH218" s="15"/>
      <c r="FI218" s="15"/>
      <c r="FJ218" s="15"/>
      <c r="FK218" s="15"/>
      <c r="FL218" s="15"/>
      <c r="FM218" s="15"/>
      <c r="FN218" s="15"/>
      <c r="FO218" s="15"/>
      <c r="FP218" s="15"/>
      <c r="FQ218" s="15"/>
      <c r="FR218" s="15"/>
      <c r="FS218" s="15"/>
      <c r="FT218" s="15"/>
      <c r="FU218" s="15"/>
      <c r="FV218" s="15"/>
      <c r="FW218" s="15"/>
      <c r="FX218" s="15"/>
      <c r="FY218" s="15"/>
      <c r="FZ218" s="15"/>
      <c r="GA218" s="15"/>
      <c r="GB218" s="15"/>
      <c r="GC218" s="15"/>
      <c r="GD218" s="15"/>
      <c r="GE218" s="15"/>
      <c r="GF218" s="15"/>
      <c r="GG218" s="15"/>
      <c r="GH218" s="15"/>
      <c r="GI218" s="15"/>
      <c r="GJ218" s="15"/>
      <c r="GK218" s="15"/>
      <c r="GL218" s="15"/>
      <c r="GM218" s="15"/>
      <c r="GN218" s="15"/>
      <c r="GO218" s="15"/>
      <c r="GP218" s="15"/>
      <c r="GQ218" s="15"/>
      <c r="GR218" s="15"/>
      <c r="GS218" s="15"/>
      <c r="GT218" s="15"/>
      <c r="GU218" s="15"/>
      <c r="GV218" s="15"/>
      <c r="GW218" s="15"/>
      <c r="GX218" s="15"/>
      <c r="GY218" s="15"/>
      <c r="GZ218" s="15"/>
      <c r="HA218" s="15"/>
      <c r="HB218" s="15"/>
      <c r="HC218" s="15"/>
      <c r="HD218" s="15"/>
      <c r="HE218" s="15"/>
      <c r="HF218" s="15"/>
      <c r="HG218" s="15"/>
      <c r="HH218" s="15"/>
      <c r="HI218" s="15"/>
      <c r="HJ218" s="15"/>
      <c r="HK218" s="15"/>
      <c r="HL218" s="15"/>
      <c r="HM218" s="15"/>
      <c r="HN218" s="15"/>
      <c r="HO218" s="15"/>
      <c r="HP218" s="15"/>
      <c r="HQ218" s="15"/>
      <c r="HR218" s="15"/>
      <c r="HS218" s="15"/>
      <c r="HT218" s="15"/>
      <c r="HU218" s="15"/>
      <c r="HV218" s="15"/>
      <c r="HW218" s="15"/>
      <c r="HX218" s="15"/>
      <c r="HY218" s="15"/>
    </row>
    <row r="219" spans="1:233">
      <c r="A219" s="15">
        <v>-1.8266560000000001</v>
      </c>
      <c r="B219" s="15">
        <v>0.24815499999999999</v>
      </c>
      <c r="C219" s="15">
        <v>1.6837930000000001</v>
      </c>
      <c r="D219" s="15">
        <v>1.019142</v>
      </c>
      <c r="E219" s="15">
        <v>-0.27907500000000002</v>
      </c>
      <c r="F219" s="15">
        <v>1.9013150000000001</v>
      </c>
      <c r="G219" s="15">
        <v>1.0649040000000001</v>
      </c>
      <c r="H219" s="15">
        <v>1.4579549999999999</v>
      </c>
      <c r="I219" s="15">
        <v>2.0942270000000001</v>
      </c>
      <c r="J219" s="15">
        <v>1.1726240000000001</v>
      </c>
      <c r="K219" s="15">
        <v>3.8791190000000002</v>
      </c>
      <c r="L219" s="15">
        <v>2.5450719999999998</v>
      </c>
      <c r="M219" s="15">
        <v>4.4498680000000004</v>
      </c>
      <c r="N219" s="15">
        <v>5.2140680000000001</v>
      </c>
      <c r="O219" s="15">
        <v>6.5836199999999998</v>
      </c>
      <c r="P219" s="15">
        <v>7.3809620000000002</v>
      </c>
      <c r="Q219" s="15">
        <v>4.5456940000000001</v>
      </c>
      <c r="R219" s="15">
        <v>5.72288</v>
      </c>
      <c r="S219" s="15">
        <v>5.800217</v>
      </c>
      <c r="T219" s="15">
        <v>2.4109150000000001</v>
      </c>
      <c r="U219" s="15">
        <v>1.573874</v>
      </c>
      <c r="V219" s="15">
        <v>0.68754400000000004</v>
      </c>
      <c r="W219" s="15">
        <v>2.9743110000000001</v>
      </c>
      <c r="X219" s="15">
        <v>3.8455010000000001</v>
      </c>
      <c r="Y219" s="15">
        <v>2.9770989999999999</v>
      </c>
      <c r="Z219" s="15">
        <v>4.4320599999999999</v>
      </c>
      <c r="AA219" s="15">
        <v>2.3072590000000002</v>
      </c>
      <c r="AB219" s="15">
        <v>3.712377</v>
      </c>
      <c r="AC219" s="15">
        <v>4.7051480000000003</v>
      </c>
      <c r="AD219" s="15">
        <v>5.6254119999999999</v>
      </c>
      <c r="AE219" s="15">
        <v>2.7943669999999998</v>
      </c>
      <c r="AF219" s="15">
        <v>3.10364</v>
      </c>
      <c r="AG219" s="15">
        <v>3.547434</v>
      </c>
      <c r="AH219" s="15">
        <v>2.796529</v>
      </c>
      <c r="AI219" s="15">
        <v>-0.65442</v>
      </c>
      <c r="AJ219" s="15">
        <v>-0.249861</v>
      </c>
      <c r="AK219" s="15">
        <v>-1.294807</v>
      </c>
      <c r="AL219" s="15">
        <v>-3.95147</v>
      </c>
      <c r="AM219" s="15">
        <v>-1.854017</v>
      </c>
      <c r="AN219" s="15">
        <v>-1.515474</v>
      </c>
      <c r="AO219" s="15">
        <v>0.28104099999999999</v>
      </c>
      <c r="AP219" s="15">
        <v>1.3961300000000001</v>
      </c>
      <c r="AQ219" s="15">
        <v>4.1770379999999996</v>
      </c>
      <c r="AR219" s="15">
        <v>-1.277828</v>
      </c>
      <c r="AS219" s="15">
        <v>1.5994710000000001</v>
      </c>
      <c r="AT219" s="15">
        <v>2.664434</v>
      </c>
      <c r="AU219" s="15">
        <v>3.0682800000000001</v>
      </c>
      <c r="AV219" s="15">
        <v>0.59567999999999999</v>
      </c>
      <c r="AW219" s="15">
        <v>1.7690239999999999</v>
      </c>
      <c r="AX219" s="15">
        <v>3.976626</v>
      </c>
      <c r="AY219" s="15">
        <v>2.879515</v>
      </c>
      <c r="AZ219" s="15">
        <v>3.9190960000000001</v>
      </c>
      <c r="BA219" s="15">
        <v>4.5957410000000003</v>
      </c>
      <c r="BB219" s="15">
        <v>2.8579940000000001</v>
      </c>
      <c r="BC219" s="15">
        <v>-0.125717</v>
      </c>
      <c r="BD219" s="15">
        <v>-2.4701050000000002</v>
      </c>
      <c r="BE219" s="15">
        <v>9.6155000000000004E-2</v>
      </c>
      <c r="BF219" s="15">
        <v>-0.12592800000000001</v>
      </c>
      <c r="BG219" s="15">
        <v>4.1747920000000001</v>
      </c>
      <c r="BH219" s="15">
        <v>0.45925199999999999</v>
      </c>
      <c r="BI219" s="15">
        <v>5.1526360000000002</v>
      </c>
      <c r="BJ219" s="15">
        <v>4.8577729999999999</v>
      </c>
      <c r="BK219" s="15">
        <v>3.0630519999999999</v>
      </c>
      <c r="BL219" s="15">
        <v>3.8314219999999999</v>
      </c>
      <c r="BM219" s="15">
        <v>4.4725999999999999</v>
      </c>
      <c r="BN219" s="15">
        <v>3.0121850000000001</v>
      </c>
      <c r="BO219" s="15">
        <v>-0.38605499999999998</v>
      </c>
      <c r="BP219" s="15">
        <v>1.247967</v>
      </c>
      <c r="BQ219" s="15">
        <v>1.247967</v>
      </c>
      <c r="BR219" s="15">
        <v>1.247967</v>
      </c>
      <c r="BS219" s="15">
        <v>1.247967</v>
      </c>
      <c r="BT219" s="15">
        <v>1.247967</v>
      </c>
      <c r="BU219" s="15">
        <v>1.247967</v>
      </c>
      <c r="BV219" s="15">
        <v>1.247967</v>
      </c>
      <c r="BW219" s="15">
        <v>1.247967</v>
      </c>
      <c r="BX219" s="15">
        <v>1.247967</v>
      </c>
      <c r="BY219" s="15">
        <v>1.247967</v>
      </c>
      <c r="BZ219" s="15">
        <v>1.247967</v>
      </c>
      <c r="CA219" s="15">
        <v>1.247967</v>
      </c>
      <c r="CB219" s="15">
        <v>1.247967</v>
      </c>
      <c r="CC219" s="15"/>
      <c r="CD219" s="15"/>
      <c r="CE219" s="15"/>
      <c r="CF219" s="15"/>
      <c r="CG219" s="15"/>
      <c r="CH219" s="15"/>
      <c r="CI219" s="15"/>
      <c r="CJ219" s="15"/>
      <c r="CK219" s="15"/>
      <c r="CL219" s="15"/>
      <c r="CM219" s="15"/>
      <c r="CN219" s="15"/>
      <c r="CO219" s="15"/>
      <c r="CP219" s="15"/>
      <c r="CQ219" s="15"/>
      <c r="CR219" s="15"/>
      <c r="CS219" s="15"/>
      <c r="CT219" s="15"/>
      <c r="CU219" s="15"/>
      <c r="CV219" s="15"/>
      <c r="CW219" s="15"/>
      <c r="CX219" s="15"/>
      <c r="CY219" s="15"/>
      <c r="CZ219" s="15"/>
      <c r="DA219" s="15"/>
      <c r="DB219" s="15"/>
      <c r="DC219" s="15"/>
      <c r="DD219" s="15"/>
      <c r="DE219" s="15"/>
      <c r="DF219" s="15"/>
      <c r="DG219" s="15"/>
      <c r="DH219" s="15"/>
      <c r="DI219" s="15"/>
      <c r="DJ219" s="15"/>
      <c r="DK219" s="15"/>
      <c r="DL219" s="15"/>
      <c r="DM219" s="15"/>
      <c r="DN219" s="15"/>
      <c r="DO219" s="15"/>
      <c r="DP219" s="15"/>
      <c r="DQ219" s="15"/>
      <c r="DR219" s="15"/>
      <c r="DS219" s="15"/>
      <c r="DT219" s="15"/>
      <c r="DU219" s="15"/>
      <c r="DV219" s="15"/>
      <c r="DW219" s="15"/>
      <c r="DX219" s="15"/>
      <c r="DY219" s="15"/>
      <c r="DZ219" s="15"/>
      <c r="EA219" s="15"/>
      <c r="EB219" s="15"/>
      <c r="EC219" s="15"/>
      <c r="ED219" s="15"/>
      <c r="EE219" s="15"/>
      <c r="EF219" s="15"/>
      <c r="EG219" s="15"/>
      <c r="EH219" s="15"/>
      <c r="EI219" s="15"/>
      <c r="EJ219" s="15"/>
      <c r="EK219" s="15"/>
      <c r="EL219" s="15"/>
      <c r="EM219" s="15"/>
      <c r="EN219" s="15"/>
      <c r="EO219" s="15"/>
      <c r="EP219" s="15"/>
      <c r="EQ219" s="15"/>
      <c r="ER219" s="15"/>
      <c r="ES219" s="15"/>
      <c r="ET219" s="15"/>
      <c r="EU219" s="15"/>
      <c r="EV219" s="15"/>
      <c r="EW219" s="15"/>
      <c r="EX219" s="15"/>
      <c r="EY219" s="15"/>
      <c r="EZ219" s="15"/>
      <c r="FA219" s="15"/>
      <c r="FB219" s="15"/>
      <c r="FC219" s="15"/>
      <c r="FD219" s="15"/>
      <c r="FE219" s="15"/>
      <c r="FF219" s="15"/>
      <c r="FG219" s="15"/>
      <c r="FH219" s="15"/>
      <c r="FI219" s="15"/>
      <c r="FJ219" s="15"/>
      <c r="FK219" s="15"/>
      <c r="FL219" s="15"/>
      <c r="FM219" s="15"/>
      <c r="FN219" s="15"/>
      <c r="FO219" s="15"/>
      <c r="FP219" s="15"/>
      <c r="FQ219" s="15"/>
      <c r="FR219" s="15"/>
      <c r="FS219" s="15"/>
      <c r="FT219" s="15"/>
      <c r="FU219" s="15"/>
      <c r="FV219" s="15"/>
      <c r="FW219" s="15"/>
      <c r="FX219" s="15"/>
      <c r="FY219" s="15"/>
      <c r="FZ219" s="15"/>
      <c r="GA219" s="15"/>
      <c r="GB219" s="15"/>
      <c r="GC219" s="15"/>
      <c r="GD219" s="15"/>
      <c r="GE219" s="15"/>
      <c r="GF219" s="15"/>
      <c r="GG219" s="15"/>
      <c r="GH219" s="15"/>
      <c r="GI219" s="15"/>
      <c r="GJ219" s="15"/>
      <c r="GK219" s="15"/>
      <c r="GL219" s="15"/>
      <c r="GM219" s="15"/>
      <c r="GN219" s="15"/>
      <c r="GO219" s="15"/>
      <c r="GP219" s="15"/>
      <c r="GQ219" s="15"/>
      <c r="GR219" s="15"/>
      <c r="GS219" s="15"/>
      <c r="GT219" s="15"/>
      <c r="GU219" s="15"/>
      <c r="GV219" s="15"/>
      <c r="GW219" s="15"/>
      <c r="GX219" s="15"/>
      <c r="GY219" s="15"/>
      <c r="GZ219" s="15"/>
      <c r="HA219" s="15"/>
      <c r="HB219" s="15"/>
      <c r="HC219" s="15"/>
      <c r="HD219" s="15"/>
      <c r="HE219" s="15"/>
      <c r="HF219" s="15"/>
      <c r="HG219" s="15"/>
      <c r="HH219" s="15"/>
      <c r="HI219" s="15"/>
      <c r="HJ219" s="15"/>
      <c r="HK219" s="15"/>
      <c r="HL219" s="15"/>
      <c r="HM219" s="15"/>
      <c r="HN219" s="15"/>
      <c r="HO219" s="15"/>
      <c r="HP219" s="15"/>
      <c r="HQ219" s="15"/>
      <c r="HR219" s="15"/>
      <c r="HS219" s="15"/>
      <c r="HT219" s="15"/>
      <c r="HU219" s="15"/>
      <c r="HV219" s="15"/>
      <c r="HW219" s="15"/>
      <c r="HX219" s="15"/>
      <c r="HY219" s="15"/>
    </row>
    <row r="220" spans="1:233">
      <c r="A220" s="15">
        <v>-3.0295459999999999</v>
      </c>
      <c r="B220" s="15">
        <v>-7.9757480000000003</v>
      </c>
      <c r="C220" s="15">
        <v>-4.0428509999999998</v>
      </c>
      <c r="D220" s="15">
        <v>-3.634477</v>
      </c>
      <c r="E220" s="15">
        <v>-3.705257</v>
      </c>
      <c r="F220" s="15">
        <v>0.38944099999999998</v>
      </c>
      <c r="G220" s="15">
        <v>0.91443700000000006</v>
      </c>
      <c r="H220" s="15">
        <v>-0.44905499999999998</v>
      </c>
      <c r="I220" s="15">
        <v>3.6822119999999998</v>
      </c>
      <c r="J220" s="15">
        <v>1.532062</v>
      </c>
      <c r="K220" s="15">
        <v>3.9175680000000002</v>
      </c>
      <c r="L220" s="15">
        <v>4.6718840000000004</v>
      </c>
      <c r="M220" s="15">
        <v>5.9740979999999997</v>
      </c>
      <c r="N220" s="15">
        <v>6.8635080000000004</v>
      </c>
      <c r="O220" s="15">
        <v>3.7423730000000002</v>
      </c>
      <c r="P220" s="15">
        <v>5.1417260000000002</v>
      </c>
      <c r="Q220" s="15">
        <v>3.1482749999999999</v>
      </c>
      <c r="R220" s="15">
        <v>2.2585500000000001</v>
      </c>
      <c r="S220" s="15">
        <v>3.1574209999999998</v>
      </c>
      <c r="T220" s="15">
        <v>3.2004380000000001</v>
      </c>
      <c r="U220" s="15">
        <v>0.67528500000000002</v>
      </c>
      <c r="V220" s="15">
        <v>1.637616</v>
      </c>
      <c r="W220" s="15">
        <v>2.8990000000000001E-3</v>
      </c>
      <c r="X220" s="15">
        <v>-1.111729</v>
      </c>
      <c r="Y220" s="15">
        <v>1.3697919999999999</v>
      </c>
      <c r="Z220" s="15">
        <v>2.2555360000000002</v>
      </c>
      <c r="AA220" s="15">
        <v>4.7682729999999998</v>
      </c>
      <c r="AB220" s="15">
        <v>7.1847669999999999</v>
      </c>
      <c r="AC220" s="15">
        <v>9.6449200000000008</v>
      </c>
      <c r="AD220" s="15">
        <v>6.947203</v>
      </c>
      <c r="AE220" s="15">
        <v>2.1334970000000002</v>
      </c>
      <c r="AF220" s="15">
        <v>2.8849580000000001</v>
      </c>
      <c r="AG220" s="15">
        <v>1.4839819999999999</v>
      </c>
      <c r="AH220" s="15">
        <v>0.504942</v>
      </c>
      <c r="AI220" s="15">
        <v>1.501701</v>
      </c>
      <c r="AJ220" s="15">
        <v>1.270537</v>
      </c>
      <c r="AK220" s="15">
        <v>3.0780699999999999</v>
      </c>
      <c r="AL220" s="15">
        <v>0.29373100000000002</v>
      </c>
      <c r="AM220" s="15">
        <v>5.2768000000000002E-2</v>
      </c>
      <c r="AN220" s="15">
        <v>-2.7380659999999999</v>
      </c>
      <c r="AO220" s="15">
        <v>-2.982634</v>
      </c>
      <c r="AP220" s="15">
        <v>-3.2459359999999999</v>
      </c>
      <c r="AQ220" s="15">
        <v>-1.5185900000000001</v>
      </c>
      <c r="AR220" s="15">
        <v>-1.9877819999999999</v>
      </c>
      <c r="AS220" s="15">
        <v>-0.46236899999999997</v>
      </c>
      <c r="AT220" s="15">
        <v>-0.59365500000000004</v>
      </c>
      <c r="AU220" s="15">
        <v>-1.304038</v>
      </c>
      <c r="AV220" s="15">
        <v>-3.0703800000000001</v>
      </c>
      <c r="AW220" s="15">
        <v>-5.4004209999999997</v>
      </c>
      <c r="AX220" s="15">
        <v>0.99713700000000005</v>
      </c>
      <c r="AY220" s="15">
        <v>3.1230720000000001</v>
      </c>
      <c r="AZ220" s="15">
        <v>2.0161920000000002</v>
      </c>
      <c r="BA220" s="15">
        <v>1.258621</v>
      </c>
      <c r="BB220" s="15">
        <v>1.0998810000000001</v>
      </c>
      <c r="BC220" s="15">
        <v>1.6477740000000001</v>
      </c>
      <c r="BD220" s="15">
        <v>1.1997690000000001</v>
      </c>
      <c r="BE220" s="15">
        <v>2.1895920000000002</v>
      </c>
      <c r="BF220" s="15">
        <v>8.8230430000000002</v>
      </c>
      <c r="BG220" s="15">
        <v>10.361901</v>
      </c>
      <c r="BH220" s="15">
        <v>7.8137699999999999</v>
      </c>
      <c r="BI220" s="15">
        <v>7.9981900000000001</v>
      </c>
      <c r="BJ220" s="15">
        <v>6.6212999999999997</v>
      </c>
      <c r="BK220" s="15">
        <v>7.7447970000000002</v>
      </c>
      <c r="BL220" s="15">
        <v>8.7454070000000002</v>
      </c>
      <c r="BM220" s="15">
        <v>8.4911619999999992</v>
      </c>
      <c r="BN220" s="15">
        <v>6.6981169999999999</v>
      </c>
      <c r="BO220" s="15">
        <v>6.378558</v>
      </c>
      <c r="BP220" s="15">
        <v>7.452502</v>
      </c>
      <c r="BQ220" s="15">
        <v>7.452502</v>
      </c>
      <c r="BR220" s="15">
        <v>7.452502</v>
      </c>
      <c r="BS220" s="15">
        <v>7.452502</v>
      </c>
      <c r="BT220" s="15">
        <v>7.452502</v>
      </c>
      <c r="BU220" s="15">
        <v>7.452502</v>
      </c>
      <c r="BV220" s="15">
        <v>7.452502</v>
      </c>
      <c r="BW220" s="15">
        <v>7.452502</v>
      </c>
      <c r="BX220" s="15">
        <v>7.452502</v>
      </c>
      <c r="BY220" s="15">
        <v>7.452502</v>
      </c>
      <c r="BZ220" s="15">
        <v>7.452502</v>
      </c>
      <c r="CA220" s="15">
        <v>7.452502</v>
      </c>
      <c r="CB220" s="15">
        <v>7.452502</v>
      </c>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c r="DO220" s="15"/>
      <c r="DP220" s="15"/>
      <c r="DQ220" s="15"/>
      <c r="DR220" s="15"/>
      <c r="DS220" s="15"/>
      <c r="DT220" s="15"/>
      <c r="DU220" s="15"/>
      <c r="DV220" s="15"/>
      <c r="DW220" s="15"/>
      <c r="DX220" s="15"/>
      <c r="DY220" s="15"/>
      <c r="DZ220" s="15"/>
      <c r="EA220" s="15"/>
      <c r="EB220" s="15"/>
      <c r="EC220" s="15"/>
      <c r="ED220" s="15"/>
      <c r="EE220" s="15"/>
      <c r="EF220" s="15"/>
      <c r="EG220" s="15"/>
      <c r="EH220" s="15"/>
      <c r="EI220" s="15"/>
      <c r="EJ220" s="15"/>
      <c r="EK220" s="15"/>
      <c r="EL220" s="15"/>
      <c r="EM220" s="15"/>
      <c r="EN220" s="15"/>
      <c r="EO220" s="15"/>
      <c r="EP220" s="15"/>
      <c r="EQ220" s="15"/>
      <c r="ER220" s="15"/>
      <c r="ES220" s="15"/>
      <c r="ET220" s="15"/>
      <c r="EU220" s="15"/>
      <c r="EV220" s="15"/>
      <c r="EW220" s="15"/>
      <c r="EX220" s="15"/>
      <c r="EY220" s="15"/>
      <c r="EZ220" s="15"/>
      <c r="FA220" s="15"/>
      <c r="FB220" s="15"/>
      <c r="FC220" s="15"/>
      <c r="FD220" s="15"/>
      <c r="FE220" s="15"/>
      <c r="FF220" s="15"/>
      <c r="FG220" s="15"/>
      <c r="FH220" s="15"/>
      <c r="FI220" s="15"/>
      <c r="FJ220" s="15"/>
      <c r="FK220" s="15"/>
      <c r="FL220" s="15"/>
      <c r="FM220" s="15"/>
      <c r="FN220" s="15"/>
      <c r="FO220" s="15"/>
      <c r="FP220" s="15"/>
      <c r="FQ220" s="15"/>
      <c r="FR220" s="15"/>
      <c r="FS220" s="15"/>
      <c r="FT220" s="15"/>
      <c r="FU220" s="15"/>
      <c r="FV220" s="15"/>
      <c r="FW220" s="15"/>
      <c r="FX220" s="15"/>
      <c r="FY220" s="15"/>
      <c r="FZ220" s="15"/>
      <c r="GA220" s="15"/>
      <c r="GB220" s="15"/>
      <c r="GC220" s="15"/>
      <c r="GD220" s="15"/>
      <c r="GE220" s="15"/>
      <c r="GF220" s="15"/>
      <c r="GG220" s="15"/>
      <c r="GH220" s="15"/>
      <c r="GI220" s="15"/>
      <c r="GJ220" s="15"/>
      <c r="GK220" s="15"/>
      <c r="GL220" s="15"/>
      <c r="GM220" s="15"/>
      <c r="GN220" s="15"/>
      <c r="GO220" s="15"/>
      <c r="GP220" s="15"/>
      <c r="GQ220" s="15"/>
      <c r="GR220" s="15"/>
      <c r="GS220" s="15"/>
      <c r="GT220" s="15"/>
      <c r="GU220" s="15"/>
      <c r="GV220" s="15"/>
      <c r="GW220" s="15"/>
      <c r="GX220" s="15"/>
      <c r="GY220" s="15"/>
      <c r="GZ220" s="15"/>
      <c r="HA220" s="15"/>
      <c r="HB220" s="15"/>
      <c r="HC220" s="15"/>
      <c r="HD220" s="15"/>
      <c r="HE220" s="15"/>
      <c r="HF220" s="15"/>
      <c r="HG220" s="15"/>
      <c r="HH220" s="15"/>
      <c r="HI220" s="15"/>
      <c r="HJ220" s="15"/>
      <c r="HK220" s="15"/>
      <c r="HL220" s="15"/>
      <c r="HM220" s="15"/>
      <c r="HN220" s="15"/>
      <c r="HO220" s="15"/>
      <c r="HP220" s="15"/>
      <c r="HQ220" s="15"/>
      <c r="HR220" s="15"/>
      <c r="HS220" s="15"/>
      <c r="HT220" s="15"/>
      <c r="HU220" s="15"/>
      <c r="HV220" s="15"/>
      <c r="HW220" s="15"/>
      <c r="HX220" s="15"/>
      <c r="HY220" s="15"/>
    </row>
    <row r="221" spans="1:233">
      <c r="A221" s="15">
        <v>-5.1912039999999999</v>
      </c>
      <c r="B221" s="15">
        <v>-4.2081520000000001</v>
      </c>
      <c r="C221" s="15">
        <v>-2.2167979999999998</v>
      </c>
      <c r="D221" s="15">
        <v>2.0951070000000001</v>
      </c>
      <c r="E221" s="15">
        <v>1.1682790000000001</v>
      </c>
      <c r="F221" s="15">
        <v>-0.85748199999999997</v>
      </c>
      <c r="G221" s="15">
        <v>-1.467349</v>
      </c>
      <c r="H221" s="15">
        <v>-2.335566</v>
      </c>
      <c r="I221" s="15">
        <v>-3.6491440000000002</v>
      </c>
      <c r="J221" s="15">
        <v>-3.4719709999999999</v>
      </c>
      <c r="K221" s="15">
        <v>-1.04003</v>
      </c>
      <c r="L221" s="15">
        <v>-2.3896609999999998</v>
      </c>
      <c r="M221" s="15">
        <v>-2.2406459999999999</v>
      </c>
      <c r="N221" s="15">
        <v>-1.571062</v>
      </c>
      <c r="O221" s="15">
        <v>-0.20439499999999999</v>
      </c>
      <c r="P221" s="15">
        <v>-0.733572</v>
      </c>
      <c r="Q221" s="15">
        <v>-0.51552699999999996</v>
      </c>
      <c r="R221" s="15">
        <v>-2.1372140000000002</v>
      </c>
      <c r="S221" s="15">
        <v>-2.9046699999999999</v>
      </c>
      <c r="T221" s="15">
        <v>-4.9559009999999999</v>
      </c>
      <c r="U221" s="15">
        <v>-5.8736829999999998</v>
      </c>
      <c r="V221" s="15">
        <v>-7.4174980000000001</v>
      </c>
      <c r="W221" s="15">
        <v>-4.2308490000000001</v>
      </c>
      <c r="X221" s="15">
        <v>-3.8936609999999998</v>
      </c>
      <c r="Y221" s="15">
        <v>0.428761</v>
      </c>
      <c r="Z221" s="15">
        <v>1.438906</v>
      </c>
      <c r="AA221" s="15">
        <v>1.947451</v>
      </c>
      <c r="AB221" s="15">
        <v>1.291012</v>
      </c>
      <c r="AC221" s="15">
        <v>5.1311720000000003</v>
      </c>
      <c r="AD221" s="15">
        <v>5.0723479999999999</v>
      </c>
      <c r="AE221" s="15">
        <v>1.3117399999999999</v>
      </c>
      <c r="AF221" s="15">
        <v>-1.4584250000000001</v>
      </c>
      <c r="AG221" s="15">
        <v>-4.7380009999999997</v>
      </c>
      <c r="AH221" s="15">
        <v>-5.2974480000000002</v>
      </c>
      <c r="AI221" s="15">
        <v>-4.7189389999999998</v>
      </c>
      <c r="AJ221" s="15">
        <v>-5.2655469999999998</v>
      </c>
      <c r="AK221" s="15">
        <v>-2.5353919999999999</v>
      </c>
      <c r="AL221" s="15">
        <v>-1.924817</v>
      </c>
      <c r="AM221" s="15">
        <v>-0.53170899999999999</v>
      </c>
      <c r="AN221" s="15">
        <v>3.9474279999999999</v>
      </c>
      <c r="AO221" s="15">
        <v>0.299068</v>
      </c>
      <c r="AP221" s="15">
        <v>4.4439700000000002</v>
      </c>
      <c r="AQ221" s="15">
        <v>5.81724</v>
      </c>
      <c r="AR221" s="15">
        <v>3.1935009999999999</v>
      </c>
      <c r="AS221" s="15">
        <v>0.39974399999999999</v>
      </c>
      <c r="AT221" s="15">
        <v>-2.7279439999999999</v>
      </c>
      <c r="AU221" s="15">
        <v>-1.7860050000000001</v>
      </c>
      <c r="AV221" s="15">
        <v>2.0584560000000001</v>
      </c>
      <c r="AW221" s="15">
        <v>2.1101920000000001</v>
      </c>
      <c r="AX221" s="15">
        <v>2.2147350000000001</v>
      </c>
      <c r="AY221" s="15">
        <v>1.972342</v>
      </c>
      <c r="AZ221" s="15">
        <v>3.0334720000000002</v>
      </c>
      <c r="BA221" s="15">
        <v>2.2364470000000001</v>
      </c>
      <c r="BB221" s="15">
        <v>5.3410690000000001</v>
      </c>
      <c r="BC221" s="15">
        <v>5.7293180000000001</v>
      </c>
      <c r="BD221" s="15">
        <v>8.1597030000000004</v>
      </c>
      <c r="BE221" s="15">
        <v>6.604895</v>
      </c>
      <c r="BF221" s="15">
        <v>9.4594880000000003</v>
      </c>
      <c r="BG221" s="15">
        <v>10.319103</v>
      </c>
      <c r="BH221" s="15">
        <v>7.799811</v>
      </c>
      <c r="BI221" s="15">
        <v>6.039777</v>
      </c>
      <c r="BJ221" s="15">
        <v>3.3382550000000002</v>
      </c>
      <c r="BK221" s="15">
        <v>3.181108</v>
      </c>
      <c r="BL221" s="15">
        <v>2.9111440000000002</v>
      </c>
      <c r="BM221" s="15">
        <v>4.3313300000000003</v>
      </c>
      <c r="BN221" s="15">
        <v>1.56111</v>
      </c>
      <c r="BO221" s="15">
        <v>3.38883</v>
      </c>
      <c r="BP221" s="15">
        <v>2.4426160000000001</v>
      </c>
      <c r="BQ221" s="15">
        <v>2.4426160000000001</v>
      </c>
      <c r="BR221" s="15">
        <v>2.4426160000000001</v>
      </c>
      <c r="BS221" s="15">
        <v>2.4426160000000001</v>
      </c>
      <c r="BT221" s="15">
        <v>2.4426160000000001</v>
      </c>
      <c r="BU221" s="15">
        <v>2.4426160000000001</v>
      </c>
      <c r="BV221" s="15">
        <v>2.4426160000000001</v>
      </c>
      <c r="BW221" s="15">
        <v>2.4426160000000001</v>
      </c>
      <c r="BX221" s="15">
        <v>2.4426160000000001</v>
      </c>
      <c r="BY221" s="15">
        <v>2.4426160000000001</v>
      </c>
      <c r="BZ221" s="15">
        <v>2.4426160000000001</v>
      </c>
      <c r="CA221" s="15">
        <v>2.4426160000000001</v>
      </c>
      <c r="CB221" s="15">
        <v>2.4426160000000001</v>
      </c>
      <c r="CC221" s="15"/>
      <c r="CD221" s="15"/>
      <c r="CE221" s="15"/>
      <c r="CF221" s="15"/>
      <c r="CG221" s="15"/>
      <c r="CH221" s="15"/>
      <c r="CI221" s="15"/>
      <c r="CJ221" s="15"/>
      <c r="CK221" s="15"/>
      <c r="CL221" s="15"/>
      <c r="CM221" s="15"/>
      <c r="CN221" s="15"/>
      <c r="CO221" s="15"/>
      <c r="CP221" s="15"/>
      <c r="CQ221" s="15"/>
      <c r="CR221" s="15"/>
      <c r="CS221" s="15"/>
      <c r="CT221" s="15"/>
      <c r="CU221" s="15"/>
      <c r="CV221" s="15"/>
      <c r="CW221" s="15"/>
      <c r="CX221" s="15"/>
      <c r="CY221" s="15"/>
      <c r="CZ221" s="15"/>
      <c r="DA221" s="15"/>
      <c r="DB221" s="15"/>
      <c r="DC221" s="15"/>
      <c r="DD221" s="15"/>
      <c r="DE221" s="15"/>
      <c r="DF221" s="15"/>
      <c r="DG221" s="15"/>
      <c r="DH221" s="15"/>
      <c r="DI221" s="15"/>
      <c r="DJ221" s="15"/>
      <c r="DK221" s="15"/>
      <c r="DL221" s="15"/>
      <c r="DM221" s="15"/>
      <c r="DN221" s="15"/>
      <c r="DO221" s="15"/>
      <c r="DP221" s="15"/>
      <c r="DQ221" s="15"/>
      <c r="DR221" s="15"/>
      <c r="DS221" s="15"/>
      <c r="DT221" s="15"/>
      <c r="DU221" s="15"/>
      <c r="DV221" s="15"/>
      <c r="DW221" s="15"/>
      <c r="DX221" s="15"/>
      <c r="DY221" s="15"/>
      <c r="DZ221" s="15"/>
      <c r="EA221" s="15"/>
      <c r="EB221" s="15"/>
      <c r="EC221" s="15"/>
      <c r="ED221" s="15"/>
      <c r="EE221" s="15"/>
      <c r="EF221" s="15"/>
      <c r="EG221" s="15"/>
      <c r="EH221" s="15"/>
      <c r="EI221" s="15"/>
      <c r="EJ221" s="15"/>
      <c r="EK221" s="15"/>
      <c r="EL221" s="15"/>
      <c r="EM221" s="15"/>
      <c r="EN221" s="15"/>
      <c r="EO221" s="15"/>
      <c r="EP221" s="15"/>
      <c r="EQ221" s="15"/>
      <c r="ER221" s="15"/>
      <c r="ES221" s="15"/>
      <c r="ET221" s="15"/>
      <c r="EU221" s="15"/>
      <c r="EV221" s="15"/>
      <c r="EW221" s="15"/>
      <c r="EX221" s="15"/>
      <c r="EY221" s="15"/>
      <c r="EZ221" s="15"/>
      <c r="FA221" s="15"/>
      <c r="FB221" s="15"/>
      <c r="FC221" s="15"/>
      <c r="FD221" s="15"/>
      <c r="FE221" s="15"/>
      <c r="FF221" s="15"/>
      <c r="FG221" s="15"/>
      <c r="FH221" s="15"/>
      <c r="FI221" s="15"/>
      <c r="FJ221" s="15"/>
      <c r="FK221" s="15"/>
      <c r="FL221" s="15"/>
      <c r="FM221" s="15"/>
      <c r="FN221" s="15"/>
      <c r="FO221" s="15"/>
      <c r="FP221" s="15"/>
      <c r="FQ221" s="15"/>
      <c r="FR221" s="15"/>
      <c r="FS221" s="15"/>
      <c r="FT221" s="15"/>
      <c r="FU221" s="15"/>
      <c r="FV221" s="15"/>
      <c r="FW221" s="15"/>
      <c r="FX221" s="15"/>
      <c r="FY221" s="15"/>
      <c r="FZ221" s="15"/>
      <c r="GA221" s="15"/>
      <c r="GB221" s="15"/>
      <c r="GC221" s="15"/>
      <c r="GD221" s="15"/>
      <c r="GE221" s="15"/>
      <c r="GF221" s="15"/>
      <c r="GG221" s="15"/>
      <c r="GH221" s="15"/>
      <c r="GI221" s="15"/>
      <c r="GJ221" s="15"/>
      <c r="GK221" s="15"/>
      <c r="GL221" s="15"/>
      <c r="GM221" s="15"/>
      <c r="GN221" s="15"/>
      <c r="GO221" s="15"/>
      <c r="GP221" s="15"/>
      <c r="GQ221" s="15"/>
      <c r="GR221" s="15"/>
      <c r="GS221" s="15"/>
      <c r="GT221" s="15"/>
      <c r="GU221" s="15"/>
      <c r="GV221" s="15"/>
      <c r="GW221" s="15"/>
      <c r="GX221" s="15"/>
      <c r="GY221" s="15"/>
      <c r="GZ221" s="15"/>
      <c r="HA221" s="15"/>
      <c r="HB221" s="15"/>
      <c r="HC221" s="15"/>
      <c r="HD221" s="15"/>
      <c r="HE221" s="15"/>
      <c r="HF221" s="15"/>
      <c r="HG221" s="15"/>
      <c r="HH221" s="15"/>
      <c r="HI221" s="15"/>
      <c r="HJ221" s="15"/>
      <c r="HK221" s="15"/>
      <c r="HL221" s="15"/>
      <c r="HM221" s="15"/>
      <c r="HN221" s="15"/>
      <c r="HO221" s="15"/>
      <c r="HP221" s="15"/>
      <c r="HQ221" s="15"/>
      <c r="HR221" s="15"/>
      <c r="HS221" s="15"/>
      <c r="HT221" s="15"/>
      <c r="HU221" s="15"/>
      <c r="HV221" s="15"/>
      <c r="HW221" s="15"/>
      <c r="HX221" s="15"/>
      <c r="HY221" s="15"/>
    </row>
    <row r="222" spans="1:233">
      <c r="A222" s="15">
        <v>-1.507916</v>
      </c>
      <c r="B222" s="15">
        <v>1.8052999999999999</v>
      </c>
      <c r="C222" s="15">
        <v>1.6514000000000001E-2</v>
      </c>
      <c r="D222" s="15">
        <v>2.4911750000000001</v>
      </c>
      <c r="E222" s="15">
        <v>-0.12561900000000001</v>
      </c>
      <c r="F222" s="15">
        <v>-1.8581749999999999</v>
      </c>
      <c r="G222" s="15">
        <v>3.310289</v>
      </c>
      <c r="H222" s="15">
        <v>5.0444779999999998</v>
      </c>
      <c r="I222" s="15">
        <v>5.0520449999999997</v>
      </c>
      <c r="J222" s="15">
        <v>4.7993560000000004</v>
      </c>
      <c r="K222" s="15">
        <v>3.0102340000000001</v>
      </c>
      <c r="L222" s="15">
        <v>4.7161489999999997</v>
      </c>
      <c r="M222" s="15">
        <v>6.94754</v>
      </c>
      <c r="N222" s="15">
        <v>6.9259360000000001</v>
      </c>
      <c r="O222" s="15">
        <v>7.6841210000000002</v>
      </c>
      <c r="P222" s="15">
        <v>10.380886</v>
      </c>
      <c r="Q222" s="15">
        <v>10.996707000000001</v>
      </c>
      <c r="R222" s="15">
        <v>9.1094950000000008</v>
      </c>
      <c r="S222" s="15">
        <v>9.4395279999999993</v>
      </c>
      <c r="T222" s="15">
        <v>8.3637870000000003</v>
      </c>
      <c r="U222" s="15">
        <v>6.4319470000000001</v>
      </c>
      <c r="V222" s="15">
        <v>5.3690439999999997</v>
      </c>
      <c r="W222" s="15">
        <v>5.2062520000000001</v>
      </c>
      <c r="X222" s="15">
        <v>7.3504339999999999</v>
      </c>
      <c r="Y222" s="15">
        <v>9.0688119999999994</v>
      </c>
      <c r="Z222" s="15">
        <v>7.8052869999999999</v>
      </c>
      <c r="AA222" s="15">
        <v>3.9794830000000001</v>
      </c>
      <c r="AB222" s="15">
        <v>3.568181</v>
      </c>
      <c r="AC222" s="15">
        <v>3.3816570000000001</v>
      </c>
      <c r="AD222" s="15">
        <v>-8.7661000000000003E-2</v>
      </c>
      <c r="AE222" s="15">
        <v>-0.10514</v>
      </c>
      <c r="AF222" s="15">
        <v>-0.69010000000000005</v>
      </c>
      <c r="AG222" s="15">
        <v>-0.48526000000000002</v>
      </c>
      <c r="AH222" s="15">
        <v>1.9154979999999999</v>
      </c>
      <c r="AI222" s="15">
        <v>6.9194449999999996</v>
      </c>
      <c r="AJ222" s="15">
        <v>7.4927289999999998</v>
      </c>
      <c r="AK222" s="15">
        <v>7.6895020000000001</v>
      </c>
      <c r="AL222" s="15">
        <v>5.4618869999999999</v>
      </c>
      <c r="AM222" s="15">
        <v>3.6388950000000002</v>
      </c>
      <c r="AN222" s="15">
        <v>3.0274350000000001</v>
      </c>
      <c r="AO222" s="15">
        <v>1.2967310000000001</v>
      </c>
      <c r="AP222" s="15">
        <v>2.090935</v>
      </c>
      <c r="AQ222" s="15">
        <v>4.6030730000000002</v>
      </c>
      <c r="AR222" s="15">
        <v>4.7933579999999996</v>
      </c>
      <c r="AS222" s="15">
        <v>4.1417950000000001</v>
      </c>
      <c r="AT222" s="15">
        <v>2.8711709999999999</v>
      </c>
      <c r="AU222" s="15">
        <v>7.1595940000000002</v>
      </c>
      <c r="AV222" s="15">
        <v>7.9283710000000003</v>
      </c>
      <c r="AW222" s="15">
        <v>6.6975949999999997</v>
      </c>
      <c r="AX222" s="15">
        <v>7.5792609999999998</v>
      </c>
      <c r="AY222" s="15">
        <v>4.5394670000000001</v>
      </c>
      <c r="AZ222" s="15">
        <v>2.044257</v>
      </c>
      <c r="BA222" s="15">
        <v>3.8414899999999998</v>
      </c>
      <c r="BB222" s="15">
        <v>5.7052709999999998</v>
      </c>
      <c r="BC222" s="15">
        <v>6.1627200000000002</v>
      </c>
      <c r="BD222" s="15">
        <v>4.6226469999999997</v>
      </c>
      <c r="BE222" s="15">
        <v>-0.90623200000000004</v>
      </c>
      <c r="BF222" s="15">
        <v>-0.67967999999999995</v>
      </c>
      <c r="BG222" s="15">
        <v>1.7888839999999999</v>
      </c>
      <c r="BH222" s="15">
        <v>1.672782</v>
      </c>
      <c r="BI222" s="15">
        <v>3.8282919999999998</v>
      </c>
      <c r="BJ222" s="15">
        <v>0.49073299999999997</v>
      </c>
      <c r="BK222" s="15">
        <v>-0.79764000000000002</v>
      </c>
      <c r="BL222" s="15">
        <v>-0.49699399999999999</v>
      </c>
      <c r="BM222" s="15">
        <v>1.4708779999999999</v>
      </c>
      <c r="BN222" s="15">
        <v>-0.86998200000000003</v>
      </c>
      <c r="BO222" s="15">
        <v>-2.3194189999999999</v>
      </c>
      <c r="BP222" s="15">
        <v>-2.5242659999999999</v>
      </c>
      <c r="BQ222" s="15">
        <v>-2.5242659999999999</v>
      </c>
      <c r="BR222" s="15">
        <v>-2.5242659999999999</v>
      </c>
      <c r="BS222" s="15">
        <v>-2.5242659999999999</v>
      </c>
      <c r="BT222" s="15">
        <v>-2.5242659999999999</v>
      </c>
      <c r="BU222" s="15">
        <v>-2.5242659999999999</v>
      </c>
      <c r="BV222" s="15">
        <v>-2.5242659999999999</v>
      </c>
      <c r="BW222" s="15">
        <v>-2.5242659999999999</v>
      </c>
      <c r="BX222" s="15">
        <v>-2.5242659999999999</v>
      </c>
      <c r="BY222" s="15">
        <v>-2.5242659999999999</v>
      </c>
      <c r="BZ222" s="15">
        <v>-2.5242659999999999</v>
      </c>
      <c r="CA222" s="15">
        <v>-2.5242659999999999</v>
      </c>
      <c r="CB222" s="15">
        <v>-2.5242659999999999</v>
      </c>
      <c r="CC222" s="15"/>
      <c r="CD222" s="15"/>
      <c r="CE222" s="15"/>
      <c r="CF222" s="15"/>
      <c r="CG222" s="15"/>
      <c r="CH222" s="15"/>
      <c r="CI222" s="15"/>
      <c r="CJ222" s="15"/>
      <c r="CK222" s="15"/>
      <c r="CL222" s="15"/>
      <c r="CM222" s="15"/>
      <c r="CN222" s="15"/>
      <c r="CO222" s="15"/>
      <c r="CP222" s="15"/>
      <c r="CQ222" s="15"/>
      <c r="CR222" s="15"/>
      <c r="CS222" s="15"/>
      <c r="CT222" s="15"/>
      <c r="CU222" s="15"/>
      <c r="CV222" s="15"/>
      <c r="CW222" s="15"/>
      <c r="CX222" s="15"/>
      <c r="CY222" s="15"/>
      <c r="CZ222" s="15"/>
      <c r="DA222" s="15"/>
      <c r="DB222" s="15"/>
      <c r="DC222" s="15"/>
      <c r="DD222" s="15"/>
      <c r="DE222" s="15"/>
      <c r="DF222" s="15"/>
      <c r="DG222" s="15"/>
      <c r="DH222" s="15"/>
      <c r="DI222" s="15"/>
      <c r="DJ222" s="15"/>
      <c r="DK222" s="15"/>
      <c r="DL222" s="15"/>
      <c r="DM222" s="15"/>
      <c r="DN222" s="15"/>
      <c r="DO222" s="15"/>
      <c r="DP222" s="15"/>
      <c r="DQ222" s="15"/>
      <c r="DR222" s="15"/>
      <c r="DS222" s="15"/>
      <c r="DT222" s="15"/>
      <c r="DU222" s="15"/>
      <c r="DV222" s="15"/>
      <c r="DW222" s="15"/>
      <c r="DX222" s="15"/>
      <c r="DY222" s="15"/>
      <c r="DZ222" s="15"/>
      <c r="EA222" s="15"/>
      <c r="EB222" s="15"/>
      <c r="EC222" s="15"/>
      <c r="ED222" s="15"/>
      <c r="EE222" s="15"/>
      <c r="EF222" s="15"/>
      <c r="EG222" s="15"/>
      <c r="EH222" s="15"/>
      <c r="EI222" s="15"/>
      <c r="EJ222" s="15"/>
      <c r="EK222" s="15"/>
      <c r="EL222" s="15"/>
      <c r="EM222" s="15"/>
      <c r="EN222" s="15"/>
      <c r="EO222" s="15"/>
      <c r="EP222" s="15"/>
      <c r="EQ222" s="15"/>
      <c r="ER222" s="15"/>
      <c r="ES222" s="15"/>
      <c r="ET222" s="15"/>
      <c r="EU222" s="15"/>
      <c r="EV222" s="15"/>
      <c r="EW222" s="15"/>
      <c r="EX222" s="15"/>
      <c r="EY222" s="15"/>
      <c r="EZ222" s="15"/>
      <c r="FA222" s="15"/>
      <c r="FB222" s="15"/>
      <c r="FC222" s="15"/>
      <c r="FD222" s="15"/>
      <c r="FE222" s="15"/>
      <c r="FF222" s="15"/>
      <c r="FG222" s="15"/>
      <c r="FH222" s="15"/>
      <c r="FI222" s="15"/>
      <c r="FJ222" s="15"/>
      <c r="FK222" s="15"/>
      <c r="FL222" s="15"/>
      <c r="FM222" s="15"/>
      <c r="FN222" s="15"/>
      <c r="FO222" s="15"/>
      <c r="FP222" s="15"/>
      <c r="FQ222" s="15"/>
      <c r="FR222" s="15"/>
      <c r="FS222" s="15"/>
      <c r="FT222" s="15"/>
      <c r="FU222" s="15"/>
      <c r="FV222" s="15"/>
      <c r="FW222" s="15"/>
      <c r="FX222" s="15"/>
      <c r="FY222" s="15"/>
      <c r="FZ222" s="15"/>
      <c r="GA222" s="15"/>
      <c r="GB222" s="15"/>
      <c r="GC222" s="15"/>
      <c r="GD222" s="15"/>
      <c r="GE222" s="15"/>
      <c r="GF222" s="15"/>
      <c r="GG222" s="15"/>
      <c r="GH222" s="15"/>
      <c r="GI222" s="15"/>
      <c r="GJ222" s="15"/>
      <c r="GK222" s="15"/>
      <c r="GL222" s="15"/>
      <c r="GM222" s="15"/>
      <c r="GN222" s="15"/>
      <c r="GO222" s="15"/>
      <c r="GP222" s="15"/>
      <c r="GQ222" s="15"/>
      <c r="GR222" s="15"/>
      <c r="GS222" s="15"/>
      <c r="GT222" s="15"/>
      <c r="GU222" s="15"/>
      <c r="GV222" s="15"/>
      <c r="GW222" s="15"/>
      <c r="GX222" s="15"/>
      <c r="GY222" s="15"/>
      <c r="GZ222" s="15"/>
      <c r="HA222" s="15"/>
      <c r="HB222" s="15"/>
      <c r="HC222" s="15"/>
      <c r="HD222" s="15"/>
      <c r="HE222" s="15"/>
      <c r="HF222" s="15"/>
      <c r="HG222" s="15"/>
      <c r="HH222" s="15"/>
      <c r="HI222" s="15"/>
      <c r="HJ222" s="15"/>
      <c r="HK222" s="15"/>
      <c r="HL222" s="15"/>
      <c r="HM222" s="15"/>
      <c r="HN222" s="15"/>
      <c r="HO222" s="15"/>
      <c r="HP222" s="15"/>
      <c r="HQ222" s="15"/>
      <c r="HR222" s="15"/>
      <c r="HS222" s="15"/>
      <c r="HT222" s="15"/>
      <c r="HU222" s="15"/>
      <c r="HV222" s="15"/>
      <c r="HW222" s="15"/>
      <c r="HX222" s="15"/>
      <c r="HY222" s="15"/>
    </row>
    <row r="223" spans="1:233">
      <c r="A223" s="15">
        <v>-6.4212899999999999</v>
      </c>
      <c r="B223" s="15">
        <v>-2.8819210000000002</v>
      </c>
      <c r="C223" s="15">
        <v>-2.6154480000000002</v>
      </c>
      <c r="D223" s="15">
        <v>-0.53428500000000001</v>
      </c>
      <c r="E223" s="15">
        <v>-2.5325479999999998</v>
      </c>
      <c r="F223" s="15">
        <v>-0.81766700000000003</v>
      </c>
      <c r="G223" s="15">
        <v>1.2468729999999999</v>
      </c>
      <c r="H223" s="15">
        <v>-1.176671</v>
      </c>
      <c r="I223" s="15">
        <v>1.818708</v>
      </c>
      <c r="J223" s="15">
        <v>0.67993199999999998</v>
      </c>
      <c r="K223" s="15">
        <v>-1.015477</v>
      </c>
      <c r="L223" s="15">
        <v>-1.1969050000000001</v>
      </c>
      <c r="M223" s="15">
        <v>-1.353863</v>
      </c>
      <c r="N223" s="15">
        <v>-3.3774489999999999</v>
      </c>
      <c r="O223" s="15">
        <v>0.19058600000000001</v>
      </c>
      <c r="P223" s="15">
        <v>-2.448725</v>
      </c>
      <c r="Q223" s="15">
        <v>-4.1776739999999997</v>
      </c>
      <c r="R223" s="15">
        <v>-4.199986</v>
      </c>
      <c r="S223" s="15">
        <v>-6.1768669999999997</v>
      </c>
      <c r="T223" s="15">
        <v>-6.7488999999999999</v>
      </c>
      <c r="U223" s="15">
        <v>-5.1254939999999998</v>
      </c>
      <c r="V223" s="15">
        <v>-3.4640550000000001</v>
      </c>
      <c r="W223" s="15">
        <v>0.18327499999999999</v>
      </c>
      <c r="X223" s="15">
        <v>-1.514014</v>
      </c>
      <c r="Y223" s="15">
        <v>-1.854935</v>
      </c>
      <c r="Z223" s="15">
        <v>-1.0419160000000001</v>
      </c>
      <c r="AA223" s="15">
        <v>0.56300399999999995</v>
      </c>
      <c r="AB223" s="15">
        <v>0.95391599999999999</v>
      </c>
      <c r="AC223" s="15">
        <v>2.420032</v>
      </c>
      <c r="AD223" s="15">
        <v>6.6586480000000003</v>
      </c>
      <c r="AE223" s="15">
        <v>5.9917319999999998</v>
      </c>
      <c r="AF223" s="15">
        <v>1.776346</v>
      </c>
      <c r="AG223" s="15">
        <v>0.41545900000000002</v>
      </c>
      <c r="AH223" s="15">
        <v>2.2482959999999999</v>
      </c>
      <c r="AI223" s="15">
        <v>-2.1834470000000001</v>
      </c>
      <c r="AJ223" s="15">
        <v>-1.5387999999999999</v>
      </c>
      <c r="AK223" s="15">
        <v>0.57269400000000004</v>
      </c>
      <c r="AL223" s="15">
        <v>0.23095099999999999</v>
      </c>
      <c r="AM223" s="15">
        <v>2.4337979999999999</v>
      </c>
      <c r="AN223" s="15">
        <v>5.6059780000000003</v>
      </c>
      <c r="AO223" s="15">
        <v>2.9538980000000001</v>
      </c>
      <c r="AP223" s="15">
        <v>3.3934440000000001</v>
      </c>
      <c r="AQ223" s="15">
        <v>0.25967099999999999</v>
      </c>
      <c r="AR223" s="15">
        <v>-1.0292129999999999</v>
      </c>
      <c r="AS223" s="15">
        <v>-1.5694980000000001</v>
      </c>
      <c r="AT223" s="15">
        <v>-0.54170499999999999</v>
      </c>
      <c r="AU223" s="15">
        <v>1.385216</v>
      </c>
      <c r="AV223" s="15">
        <v>3.0373540000000001</v>
      </c>
      <c r="AW223" s="15">
        <v>4.2360000000000002E-2</v>
      </c>
      <c r="AX223" s="15">
        <v>0.41489399999999999</v>
      </c>
      <c r="AY223" s="15">
        <v>3.663513</v>
      </c>
      <c r="AZ223" s="15">
        <v>1.983921</v>
      </c>
      <c r="BA223" s="15">
        <v>2.6322779999999999</v>
      </c>
      <c r="BB223" s="15">
        <v>2.2380409999999999</v>
      </c>
      <c r="BC223" s="15">
        <v>2.776138</v>
      </c>
      <c r="BD223" s="15">
        <v>3.8958390000000001</v>
      </c>
      <c r="BE223" s="15">
        <v>2.3698079999999999</v>
      </c>
      <c r="BF223" s="15">
        <v>-0.21328</v>
      </c>
      <c r="BG223" s="15">
        <v>-3.812049</v>
      </c>
      <c r="BH223" s="15">
        <v>-5.2169460000000001</v>
      </c>
      <c r="BI223" s="15">
        <v>-6.1312259999999998</v>
      </c>
      <c r="BJ223" s="15">
        <v>-4.2492390000000002</v>
      </c>
      <c r="BK223" s="15">
        <v>-2.8613400000000002</v>
      </c>
      <c r="BL223" s="15">
        <v>-3.1154449999999998</v>
      </c>
      <c r="BM223" s="15">
        <v>-3.8188559999999998</v>
      </c>
      <c r="BN223" s="15">
        <v>-4.5982529999999997</v>
      </c>
      <c r="BO223" s="15">
        <v>-8.2197800000000001</v>
      </c>
      <c r="BP223" s="15">
        <v>-11.207027</v>
      </c>
      <c r="BQ223" s="15">
        <v>-11.207027</v>
      </c>
      <c r="BR223" s="15">
        <v>-11.207027</v>
      </c>
      <c r="BS223" s="15">
        <v>-11.207027</v>
      </c>
      <c r="BT223" s="15">
        <v>-11.207027</v>
      </c>
      <c r="BU223" s="15">
        <v>-11.207027</v>
      </c>
      <c r="BV223" s="15">
        <v>-11.207027</v>
      </c>
      <c r="BW223" s="15">
        <v>-11.207027</v>
      </c>
      <c r="BX223" s="15">
        <v>-11.207027</v>
      </c>
      <c r="BY223" s="15">
        <v>-11.207027</v>
      </c>
      <c r="BZ223" s="15">
        <v>-11.207027</v>
      </c>
      <c r="CA223" s="15">
        <v>-11.207027</v>
      </c>
      <c r="CB223" s="15">
        <v>-11.207027</v>
      </c>
      <c r="CC223" s="15"/>
      <c r="CD223" s="15"/>
      <c r="CE223" s="15"/>
      <c r="CF223" s="15"/>
      <c r="CG223" s="15"/>
      <c r="CH223" s="15"/>
      <c r="CI223" s="15"/>
      <c r="CJ223" s="15"/>
      <c r="CK223" s="15"/>
      <c r="CL223" s="15"/>
      <c r="CM223" s="15"/>
      <c r="CN223" s="15"/>
      <c r="CO223" s="15"/>
      <c r="CP223" s="15"/>
      <c r="CQ223" s="15"/>
      <c r="CR223" s="15"/>
      <c r="CS223" s="15"/>
      <c r="CT223" s="15"/>
      <c r="CU223" s="15"/>
      <c r="CV223" s="15"/>
      <c r="CW223" s="15"/>
      <c r="CX223" s="15"/>
      <c r="CY223" s="15"/>
      <c r="CZ223" s="15"/>
      <c r="DA223" s="15"/>
      <c r="DB223" s="15"/>
      <c r="DC223" s="15"/>
      <c r="DD223" s="15"/>
      <c r="DE223" s="15"/>
      <c r="DF223" s="15"/>
      <c r="DG223" s="15"/>
      <c r="DH223" s="15"/>
      <c r="DI223" s="15"/>
      <c r="DJ223" s="15"/>
      <c r="DK223" s="15"/>
      <c r="DL223" s="15"/>
      <c r="DM223" s="15"/>
      <c r="DN223" s="15"/>
      <c r="DO223" s="15"/>
      <c r="DP223" s="15"/>
      <c r="DQ223" s="15"/>
      <c r="DR223" s="15"/>
      <c r="DS223" s="15"/>
      <c r="DT223" s="15"/>
      <c r="DU223" s="15"/>
      <c r="DV223" s="15"/>
      <c r="DW223" s="15"/>
      <c r="DX223" s="15"/>
      <c r="DY223" s="15"/>
      <c r="DZ223" s="15"/>
      <c r="EA223" s="15"/>
      <c r="EB223" s="15"/>
      <c r="EC223" s="15"/>
      <c r="ED223" s="15"/>
      <c r="EE223" s="15"/>
      <c r="EF223" s="15"/>
      <c r="EG223" s="15"/>
      <c r="EH223" s="15"/>
      <c r="EI223" s="15"/>
      <c r="EJ223" s="15"/>
      <c r="EK223" s="15"/>
      <c r="EL223" s="15"/>
      <c r="EM223" s="15"/>
      <c r="EN223" s="15"/>
      <c r="EO223" s="15"/>
      <c r="EP223" s="15"/>
      <c r="EQ223" s="15"/>
      <c r="ER223" s="15"/>
      <c r="ES223" s="15"/>
      <c r="ET223" s="15"/>
      <c r="EU223" s="15"/>
      <c r="EV223" s="15"/>
      <c r="EW223" s="15"/>
      <c r="EX223" s="15"/>
      <c r="EY223" s="15"/>
      <c r="EZ223" s="15"/>
      <c r="FA223" s="15"/>
      <c r="FB223" s="15"/>
      <c r="FC223" s="15"/>
      <c r="FD223" s="15"/>
      <c r="FE223" s="15"/>
      <c r="FF223" s="15"/>
      <c r="FG223" s="15"/>
      <c r="FH223" s="15"/>
      <c r="FI223" s="15"/>
      <c r="FJ223" s="15"/>
      <c r="FK223" s="15"/>
      <c r="FL223" s="15"/>
      <c r="FM223" s="15"/>
      <c r="FN223" s="15"/>
      <c r="FO223" s="15"/>
      <c r="FP223" s="15"/>
      <c r="FQ223" s="15"/>
      <c r="FR223" s="15"/>
      <c r="FS223" s="15"/>
      <c r="FT223" s="15"/>
      <c r="FU223" s="15"/>
      <c r="FV223" s="15"/>
      <c r="FW223" s="15"/>
      <c r="FX223" s="15"/>
      <c r="FY223" s="15"/>
      <c r="FZ223" s="15"/>
      <c r="GA223" s="15"/>
      <c r="GB223" s="15"/>
      <c r="GC223" s="15"/>
      <c r="GD223" s="15"/>
      <c r="GE223" s="15"/>
      <c r="GF223" s="15"/>
      <c r="GG223" s="15"/>
      <c r="GH223" s="15"/>
      <c r="GI223" s="15"/>
      <c r="GJ223" s="15"/>
      <c r="GK223" s="15"/>
      <c r="GL223" s="15"/>
      <c r="GM223" s="15"/>
      <c r="GN223" s="15"/>
      <c r="GO223" s="15"/>
      <c r="GP223" s="15"/>
      <c r="GQ223" s="15"/>
      <c r="GR223" s="15"/>
      <c r="GS223" s="15"/>
      <c r="GT223" s="15"/>
      <c r="GU223" s="15"/>
      <c r="GV223" s="15"/>
      <c r="GW223" s="15"/>
      <c r="GX223" s="15"/>
      <c r="GY223" s="15"/>
      <c r="GZ223" s="15"/>
      <c r="HA223" s="15"/>
      <c r="HB223" s="15"/>
      <c r="HC223" s="15"/>
      <c r="HD223" s="15"/>
      <c r="HE223" s="15"/>
      <c r="HF223" s="15"/>
      <c r="HG223" s="15"/>
      <c r="HH223" s="15"/>
      <c r="HI223" s="15"/>
      <c r="HJ223" s="15"/>
      <c r="HK223" s="15"/>
      <c r="HL223" s="15"/>
      <c r="HM223" s="15"/>
      <c r="HN223" s="15"/>
      <c r="HO223" s="15"/>
      <c r="HP223" s="15"/>
      <c r="HQ223" s="15"/>
      <c r="HR223" s="15"/>
      <c r="HS223" s="15"/>
      <c r="HT223" s="15"/>
      <c r="HU223" s="15"/>
      <c r="HV223" s="15"/>
      <c r="HW223" s="15"/>
      <c r="HX223" s="15"/>
      <c r="HY223" s="15"/>
    </row>
    <row r="224" spans="1:233">
      <c r="A224" s="15">
        <v>0.62896300000000005</v>
      </c>
      <c r="B224" s="15">
        <v>3.7412190000000001</v>
      </c>
      <c r="C224" s="15">
        <v>3.0644550000000002</v>
      </c>
      <c r="D224" s="15">
        <v>1.512858</v>
      </c>
      <c r="E224" s="15">
        <v>-0.40990199999999999</v>
      </c>
      <c r="F224" s="15">
        <v>-0.855186</v>
      </c>
      <c r="G224" s="15">
        <v>-2.1415060000000001</v>
      </c>
      <c r="H224" s="15">
        <v>-0.853769</v>
      </c>
      <c r="I224" s="15">
        <v>0.51263700000000001</v>
      </c>
      <c r="J224" s="15">
        <v>1.2965469999999999</v>
      </c>
      <c r="K224" s="15">
        <v>2.998478</v>
      </c>
      <c r="L224" s="15">
        <v>1.786851</v>
      </c>
      <c r="M224" s="15">
        <v>5.3105739999999999</v>
      </c>
      <c r="N224" s="15">
        <v>6.7010000000000004E-3</v>
      </c>
      <c r="O224" s="15">
        <v>-1.116803</v>
      </c>
      <c r="P224" s="15">
        <v>-5.3095990000000004</v>
      </c>
      <c r="Q224" s="15">
        <v>-3.2575020000000001</v>
      </c>
      <c r="R224" s="15">
        <v>-3.771239</v>
      </c>
      <c r="S224" s="15">
        <v>1.7016E-2</v>
      </c>
      <c r="T224" s="15">
        <v>-1.7702370000000001</v>
      </c>
      <c r="U224" s="15">
        <v>-1.7924370000000001</v>
      </c>
      <c r="V224" s="15">
        <v>1.375982</v>
      </c>
      <c r="W224" s="15">
        <v>0.32062800000000002</v>
      </c>
      <c r="X224" s="15">
        <v>5.3154399999999997</v>
      </c>
      <c r="Y224" s="15">
        <v>5.6755050000000002</v>
      </c>
      <c r="Z224" s="15">
        <v>6.6045800000000003</v>
      </c>
      <c r="AA224" s="15">
        <v>5.444763</v>
      </c>
      <c r="AB224" s="15">
        <v>5.5821440000000004</v>
      </c>
      <c r="AC224" s="15">
        <v>2.3339319999999999</v>
      </c>
      <c r="AD224" s="15">
        <v>2.0934059999999999</v>
      </c>
      <c r="AE224" s="15">
        <v>2.511126</v>
      </c>
      <c r="AF224" s="15">
        <v>2.9843760000000001</v>
      </c>
      <c r="AG224" s="15">
        <v>-1.433187</v>
      </c>
      <c r="AH224" s="15">
        <v>-0.150972</v>
      </c>
      <c r="AI224" s="15">
        <v>-0.389127</v>
      </c>
      <c r="AJ224" s="15">
        <v>1.685343</v>
      </c>
      <c r="AK224" s="15">
        <v>0.91505999999999998</v>
      </c>
      <c r="AL224" s="15">
        <v>3.9279130000000002</v>
      </c>
      <c r="AM224" s="15">
        <v>5.9751589999999997</v>
      </c>
      <c r="AN224" s="15">
        <v>1.5395239999999999</v>
      </c>
      <c r="AO224" s="15">
        <v>4.4393529999999997</v>
      </c>
      <c r="AP224" s="15">
        <v>3.7289189999999999</v>
      </c>
      <c r="AQ224" s="15">
        <v>3.5308850000000001</v>
      </c>
      <c r="AR224" s="15">
        <v>5.5408660000000003</v>
      </c>
      <c r="AS224" s="15">
        <v>3.1226069999999999</v>
      </c>
      <c r="AT224" s="15">
        <v>2.5858509999999999</v>
      </c>
      <c r="AU224" s="15">
        <v>-0.313772</v>
      </c>
      <c r="AV224" s="15">
        <v>-2.9676610000000001</v>
      </c>
      <c r="AW224" s="15">
        <v>-1.0211539999999999</v>
      </c>
      <c r="AX224" s="15">
        <v>-4.4535650000000002</v>
      </c>
      <c r="AY224" s="15">
        <v>-7.7397460000000002</v>
      </c>
      <c r="AZ224" s="15">
        <v>-6.5498200000000004</v>
      </c>
      <c r="BA224" s="15">
        <v>-5.1213519999999999</v>
      </c>
      <c r="BB224" s="15">
        <v>-7.4822230000000003</v>
      </c>
      <c r="BC224" s="15">
        <v>-6.6958229999999999</v>
      </c>
      <c r="BD224" s="15">
        <v>-1.2154370000000001</v>
      </c>
      <c r="BE224" s="15">
        <v>-3.0315660000000002</v>
      </c>
      <c r="BF224" s="15">
        <v>-2.8256480000000002</v>
      </c>
      <c r="BG224" s="15">
        <v>-2.872525</v>
      </c>
      <c r="BH224" s="15">
        <v>0.15950300000000001</v>
      </c>
      <c r="BI224" s="15">
        <v>-0.55545100000000003</v>
      </c>
      <c r="BJ224" s="15">
        <v>0.64321700000000004</v>
      </c>
      <c r="BK224" s="15">
        <v>1.984694</v>
      </c>
      <c r="BL224" s="15">
        <v>2.2209340000000002</v>
      </c>
      <c r="BM224" s="15">
        <v>-0.117073</v>
      </c>
      <c r="BN224" s="15">
        <v>-0.69073200000000001</v>
      </c>
      <c r="BO224" s="15">
        <v>-2.1024349999999998</v>
      </c>
      <c r="BP224" s="15">
        <v>-0.88076600000000005</v>
      </c>
      <c r="BQ224" s="15">
        <v>-0.88076600000000005</v>
      </c>
      <c r="BR224" s="15">
        <v>-0.88076600000000005</v>
      </c>
      <c r="BS224" s="15">
        <v>-0.88076600000000005</v>
      </c>
      <c r="BT224" s="15">
        <v>-0.88076600000000005</v>
      </c>
      <c r="BU224" s="15">
        <v>-0.88076600000000005</v>
      </c>
      <c r="BV224" s="15">
        <v>-0.88076600000000005</v>
      </c>
      <c r="BW224" s="15">
        <v>-0.88076600000000005</v>
      </c>
      <c r="BX224" s="15">
        <v>-0.88076600000000005</v>
      </c>
      <c r="BY224" s="15">
        <v>-0.88076600000000005</v>
      </c>
      <c r="BZ224" s="15">
        <v>-0.88076600000000005</v>
      </c>
      <c r="CA224" s="15">
        <v>-0.88076600000000005</v>
      </c>
      <c r="CB224" s="15">
        <v>-0.88076600000000005</v>
      </c>
      <c r="CC224" s="15"/>
      <c r="CD224" s="15"/>
      <c r="CE224" s="15"/>
      <c r="CF224" s="15"/>
      <c r="CG224" s="15"/>
      <c r="CH224" s="15"/>
      <c r="CI224" s="15"/>
      <c r="CJ224" s="15"/>
      <c r="CK224" s="15"/>
      <c r="CL224" s="15"/>
      <c r="CM224" s="15"/>
      <c r="CN224" s="15"/>
      <c r="CO224" s="15"/>
      <c r="CP224" s="15"/>
      <c r="CQ224" s="15"/>
      <c r="CR224" s="15"/>
      <c r="CS224" s="15"/>
      <c r="CT224" s="15"/>
      <c r="CU224" s="15"/>
      <c r="CV224" s="15"/>
      <c r="CW224" s="15"/>
      <c r="CX224" s="15"/>
      <c r="CY224" s="15"/>
      <c r="CZ224" s="15"/>
      <c r="DA224" s="15"/>
      <c r="DB224" s="15"/>
      <c r="DC224" s="15"/>
      <c r="DD224" s="15"/>
      <c r="DE224" s="15"/>
      <c r="DF224" s="15"/>
      <c r="DG224" s="15"/>
      <c r="DH224" s="15"/>
      <c r="DI224" s="15"/>
      <c r="DJ224" s="15"/>
      <c r="DK224" s="15"/>
      <c r="DL224" s="15"/>
      <c r="DM224" s="15"/>
      <c r="DN224" s="15"/>
      <c r="DO224" s="15"/>
      <c r="DP224" s="15"/>
      <c r="DQ224" s="15"/>
      <c r="DR224" s="15"/>
      <c r="DS224" s="15"/>
      <c r="DT224" s="15"/>
      <c r="DU224" s="15"/>
      <c r="DV224" s="15"/>
      <c r="DW224" s="15"/>
      <c r="DX224" s="15"/>
      <c r="DY224" s="15"/>
      <c r="DZ224" s="15"/>
      <c r="EA224" s="15"/>
      <c r="EB224" s="15"/>
      <c r="EC224" s="15"/>
      <c r="ED224" s="15"/>
      <c r="EE224" s="15"/>
      <c r="EF224" s="15"/>
      <c r="EG224" s="15"/>
      <c r="EH224" s="15"/>
      <c r="EI224" s="15"/>
      <c r="EJ224" s="15"/>
      <c r="EK224" s="15"/>
      <c r="EL224" s="15"/>
      <c r="EM224" s="15"/>
      <c r="EN224" s="15"/>
      <c r="EO224" s="15"/>
      <c r="EP224" s="15"/>
      <c r="EQ224" s="15"/>
      <c r="ER224" s="15"/>
      <c r="ES224" s="15"/>
      <c r="ET224" s="15"/>
      <c r="EU224" s="15"/>
      <c r="EV224" s="15"/>
      <c r="EW224" s="15"/>
      <c r="EX224" s="15"/>
      <c r="EY224" s="15"/>
      <c r="EZ224" s="15"/>
      <c r="FA224" s="15"/>
      <c r="FB224" s="15"/>
      <c r="FC224" s="15"/>
      <c r="FD224" s="15"/>
      <c r="FE224" s="15"/>
      <c r="FF224" s="15"/>
      <c r="FG224" s="15"/>
      <c r="FH224" s="15"/>
      <c r="FI224" s="15"/>
      <c r="FJ224" s="15"/>
      <c r="FK224" s="15"/>
      <c r="FL224" s="15"/>
      <c r="FM224" s="15"/>
      <c r="FN224" s="15"/>
      <c r="FO224" s="15"/>
      <c r="FP224" s="15"/>
      <c r="FQ224" s="15"/>
      <c r="FR224" s="15"/>
      <c r="FS224" s="15"/>
      <c r="FT224" s="15"/>
      <c r="FU224" s="15"/>
      <c r="FV224" s="15"/>
      <c r="FW224" s="15"/>
      <c r="FX224" s="15"/>
      <c r="FY224" s="15"/>
      <c r="FZ224" s="15"/>
      <c r="GA224" s="15"/>
      <c r="GB224" s="15"/>
      <c r="GC224" s="15"/>
      <c r="GD224" s="15"/>
      <c r="GE224" s="15"/>
      <c r="GF224" s="15"/>
      <c r="GG224" s="15"/>
      <c r="GH224" s="15"/>
      <c r="GI224" s="15"/>
      <c r="GJ224" s="15"/>
      <c r="GK224" s="15"/>
      <c r="GL224" s="15"/>
      <c r="GM224" s="15"/>
      <c r="GN224" s="15"/>
      <c r="GO224" s="15"/>
      <c r="GP224" s="15"/>
      <c r="GQ224" s="15"/>
      <c r="GR224" s="15"/>
      <c r="GS224" s="15"/>
      <c r="GT224" s="15"/>
      <c r="GU224" s="15"/>
      <c r="GV224" s="15"/>
      <c r="GW224" s="15"/>
      <c r="GX224" s="15"/>
      <c r="GY224" s="15"/>
      <c r="GZ224" s="15"/>
      <c r="HA224" s="15"/>
      <c r="HB224" s="15"/>
      <c r="HC224" s="15"/>
      <c r="HD224" s="15"/>
      <c r="HE224" s="15"/>
      <c r="HF224" s="15"/>
      <c r="HG224" s="15"/>
      <c r="HH224" s="15"/>
      <c r="HI224" s="15"/>
      <c r="HJ224" s="15"/>
      <c r="HK224" s="15"/>
      <c r="HL224" s="15"/>
      <c r="HM224" s="15"/>
      <c r="HN224" s="15"/>
      <c r="HO224" s="15"/>
      <c r="HP224" s="15"/>
      <c r="HQ224" s="15"/>
      <c r="HR224" s="15"/>
      <c r="HS224" s="15"/>
      <c r="HT224" s="15"/>
      <c r="HU224" s="15"/>
      <c r="HV224" s="15"/>
      <c r="HW224" s="15"/>
      <c r="HX224" s="15"/>
      <c r="HY224" s="15"/>
    </row>
    <row r="225" spans="1:233">
      <c r="A225" s="15">
        <v>1.9599960000000001</v>
      </c>
      <c r="B225" s="15">
        <v>1.931603</v>
      </c>
      <c r="C225" s="15">
        <v>-0.24798600000000001</v>
      </c>
      <c r="D225" s="15">
        <v>1.081378</v>
      </c>
      <c r="E225" s="15">
        <v>-0.11659899999999999</v>
      </c>
      <c r="F225" s="15">
        <v>0.37528800000000001</v>
      </c>
      <c r="G225" s="15">
        <v>3.7830560000000002</v>
      </c>
      <c r="H225" s="15">
        <v>-0.88030200000000003</v>
      </c>
      <c r="I225" s="15">
        <v>-2.1862529999999998</v>
      </c>
      <c r="J225" s="15">
        <v>0.36291800000000002</v>
      </c>
      <c r="K225" s="15">
        <v>0.97062300000000001</v>
      </c>
      <c r="L225" s="15">
        <v>1.83131</v>
      </c>
      <c r="M225" s="15">
        <v>-0.32402599999999998</v>
      </c>
      <c r="N225" s="15">
        <v>0.47356100000000001</v>
      </c>
      <c r="O225" s="15">
        <v>-2.0319250000000002</v>
      </c>
      <c r="P225" s="15">
        <v>1.032319</v>
      </c>
      <c r="Q225" s="15">
        <v>0.43237999999999999</v>
      </c>
      <c r="R225" s="15">
        <v>1.6885019999999999</v>
      </c>
      <c r="S225" s="15">
        <v>2.7193079999999998</v>
      </c>
      <c r="T225" s="15">
        <v>1.0488519999999999</v>
      </c>
      <c r="U225" s="15">
        <v>1.9771300000000001</v>
      </c>
      <c r="V225" s="15">
        <v>0.58150599999999997</v>
      </c>
      <c r="W225" s="15">
        <v>-1.788424</v>
      </c>
      <c r="X225" s="15">
        <v>-2.8709999999999999E-2</v>
      </c>
      <c r="Y225" s="15">
        <v>2.6806610000000002</v>
      </c>
      <c r="Z225" s="15">
        <v>7.1713930000000001</v>
      </c>
      <c r="AA225" s="15">
        <v>5.6771760000000002</v>
      </c>
      <c r="AB225" s="15">
        <v>9.5438449999999992</v>
      </c>
      <c r="AC225" s="15">
        <v>8.454008</v>
      </c>
      <c r="AD225" s="15">
        <v>6.9220860000000002</v>
      </c>
      <c r="AE225" s="15">
        <v>3.9972099999999999</v>
      </c>
      <c r="AF225" s="15">
        <v>7.8716619999999997</v>
      </c>
      <c r="AG225" s="15">
        <v>6.492686</v>
      </c>
      <c r="AH225" s="15">
        <v>6.8798899999999996</v>
      </c>
      <c r="AI225" s="15">
        <v>2.7152560000000001</v>
      </c>
      <c r="AJ225" s="15">
        <v>5.6719850000000003</v>
      </c>
      <c r="AK225" s="15">
        <v>6.5816650000000001</v>
      </c>
      <c r="AL225" s="15">
        <v>6.5095229999999997</v>
      </c>
      <c r="AM225" s="15">
        <v>2.6496740000000001</v>
      </c>
      <c r="AN225" s="15">
        <v>3.3944049999999999</v>
      </c>
      <c r="AO225" s="15">
        <v>2.7767919999999999</v>
      </c>
      <c r="AP225" s="15">
        <v>2.1553260000000001</v>
      </c>
      <c r="AQ225" s="15">
        <v>4.7634749999999997</v>
      </c>
      <c r="AR225" s="15">
        <v>4.3691950000000004</v>
      </c>
      <c r="AS225" s="15">
        <v>5.7951540000000001</v>
      </c>
      <c r="AT225" s="15">
        <v>3.9253779999999998</v>
      </c>
      <c r="AU225" s="15">
        <v>6.3238200000000004</v>
      </c>
      <c r="AV225" s="15">
        <v>6.9871290000000004</v>
      </c>
      <c r="AW225" s="15">
        <v>6.7502820000000003</v>
      </c>
      <c r="AX225" s="15">
        <v>6.4040030000000003</v>
      </c>
      <c r="AY225" s="15">
        <v>8.1974509999999992</v>
      </c>
      <c r="AZ225" s="15">
        <v>6.3324350000000003</v>
      </c>
      <c r="BA225" s="15">
        <v>2.654636</v>
      </c>
      <c r="BB225" s="15">
        <v>6.1246409999999996</v>
      </c>
      <c r="BC225" s="15">
        <v>5.3255119999999998</v>
      </c>
      <c r="BD225" s="15">
        <v>3.949862</v>
      </c>
      <c r="BE225" s="15">
        <v>5.8011489999999997</v>
      </c>
      <c r="BF225" s="15">
        <v>8.4312799999999992</v>
      </c>
      <c r="BG225" s="15">
        <v>5.3216580000000002</v>
      </c>
      <c r="BH225" s="15">
        <v>6.3315440000000001</v>
      </c>
      <c r="BI225" s="15">
        <v>2.0931630000000001</v>
      </c>
      <c r="BJ225" s="15">
        <v>2.8371379999999999</v>
      </c>
      <c r="BK225" s="15">
        <v>2.452137</v>
      </c>
      <c r="BL225" s="15">
        <v>0.66161899999999996</v>
      </c>
      <c r="BM225" s="15">
        <v>3.366797</v>
      </c>
      <c r="BN225" s="15">
        <v>2.6673200000000001</v>
      </c>
      <c r="BO225" s="15">
        <v>5.9555210000000001</v>
      </c>
      <c r="BP225" s="15">
        <v>5.2843400000000003</v>
      </c>
      <c r="BQ225" s="15">
        <v>5.2843400000000003</v>
      </c>
      <c r="BR225" s="15">
        <v>5.2843400000000003</v>
      </c>
      <c r="BS225" s="15">
        <v>5.2843400000000003</v>
      </c>
      <c r="BT225" s="15">
        <v>5.2843400000000003</v>
      </c>
      <c r="BU225" s="15">
        <v>5.2843400000000003</v>
      </c>
      <c r="BV225" s="15">
        <v>5.2843400000000003</v>
      </c>
      <c r="BW225" s="15">
        <v>5.2843400000000003</v>
      </c>
      <c r="BX225" s="15">
        <v>5.2843400000000003</v>
      </c>
      <c r="BY225" s="15">
        <v>5.2843400000000003</v>
      </c>
      <c r="BZ225" s="15">
        <v>5.2843400000000003</v>
      </c>
      <c r="CA225" s="15">
        <v>5.2843400000000003</v>
      </c>
      <c r="CB225" s="15">
        <v>5.2843400000000003</v>
      </c>
      <c r="CC225" s="15"/>
      <c r="CD225" s="15"/>
      <c r="CE225" s="15"/>
      <c r="CF225" s="15"/>
      <c r="CG225" s="15"/>
      <c r="CH225" s="15"/>
      <c r="CI225" s="15"/>
      <c r="CJ225" s="15"/>
      <c r="CK225" s="15"/>
      <c r="CL225" s="15"/>
      <c r="CM225" s="15"/>
      <c r="CN225" s="15"/>
      <c r="CO225" s="15"/>
      <c r="CP225" s="15"/>
      <c r="CQ225" s="15"/>
      <c r="CR225" s="15"/>
      <c r="CS225" s="15"/>
      <c r="CT225" s="15"/>
      <c r="CU225" s="15"/>
      <c r="CV225" s="15"/>
      <c r="CW225" s="15"/>
      <c r="CX225" s="15"/>
      <c r="CY225" s="15"/>
      <c r="CZ225" s="15"/>
      <c r="DA225" s="15"/>
      <c r="DB225" s="15"/>
      <c r="DC225" s="15"/>
      <c r="DD225" s="15"/>
      <c r="DE225" s="15"/>
      <c r="DF225" s="15"/>
      <c r="DG225" s="15"/>
      <c r="DH225" s="15"/>
      <c r="DI225" s="15"/>
      <c r="DJ225" s="15"/>
      <c r="DK225" s="15"/>
      <c r="DL225" s="15"/>
      <c r="DM225" s="15"/>
      <c r="DN225" s="15"/>
      <c r="DO225" s="15"/>
      <c r="DP225" s="15"/>
      <c r="DQ225" s="15"/>
      <c r="DR225" s="15"/>
      <c r="DS225" s="15"/>
      <c r="DT225" s="15"/>
      <c r="DU225" s="15"/>
      <c r="DV225" s="15"/>
      <c r="DW225" s="15"/>
      <c r="DX225" s="15"/>
      <c r="DY225" s="15"/>
      <c r="DZ225" s="15"/>
      <c r="EA225" s="15"/>
      <c r="EB225" s="15"/>
      <c r="EC225" s="15"/>
      <c r="ED225" s="15"/>
      <c r="EE225" s="15"/>
      <c r="EF225" s="15"/>
      <c r="EG225" s="15"/>
      <c r="EH225" s="15"/>
      <c r="EI225" s="15"/>
      <c r="EJ225" s="15"/>
      <c r="EK225" s="15"/>
      <c r="EL225" s="15"/>
      <c r="EM225" s="15"/>
      <c r="EN225" s="15"/>
      <c r="EO225" s="15"/>
      <c r="EP225" s="15"/>
      <c r="EQ225" s="15"/>
      <c r="ER225" s="15"/>
      <c r="ES225" s="15"/>
      <c r="ET225" s="15"/>
      <c r="EU225" s="15"/>
      <c r="EV225" s="15"/>
      <c r="EW225" s="15"/>
      <c r="EX225" s="15"/>
      <c r="EY225" s="15"/>
      <c r="EZ225" s="15"/>
      <c r="FA225" s="15"/>
      <c r="FB225" s="15"/>
      <c r="FC225" s="15"/>
      <c r="FD225" s="15"/>
      <c r="FE225" s="15"/>
      <c r="FF225" s="15"/>
      <c r="FG225" s="15"/>
      <c r="FH225" s="15"/>
      <c r="FI225" s="15"/>
      <c r="FJ225" s="15"/>
      <c r="FK225" s="15"/>
      <c r="FL225" s="15"/>
      <c r="FM225" s="15"/>
      <c r="FN225" s="15"/>
      <c r="FO225" s="15"/>
      <c r="FP225" s="15"/>
      <c r="FQ225" s="15"/>
      <c r="FR225" s="15"/>
      <c r="FS225" s="15"/>
      <c r="FT225" s="15"/>
      <c r="FU225" s="15"/>
      <c r="FV225" s="15"/>
      <c r="FW225" s="15"/>
      <c r="FX225" s="15"/>
      <c r="FY225" s="15"/>
      <c r="FZ225" s="15"/>
      <c r="GA225" s="15"/>
      <c r="GB225" s="15"/>
      <c r="GC225" s="15"/>
      <c r="GD225" s="15"/>
      <c r="GE225" s="15"/>
      <c r="GF225" s="15"/>
      <c r="GG225" s="15"/>
      <c r="GH225" s="15"/>
      <c r="GI225" s="15"/>
      <c r="GJ225" s="15"/>
      <c r="GK225" s="15"/>
      <c r="GL225" s="15"/>
      <c r="GM225" s="15"/>
      <c r="GN225" s="15"/>
      <c r="GO225" s="15"/>
      <c r="GP225" s="15"/>
      <c r="GQ225" s="15"/>
      <c r="GR225" s="15"/>
      <c r="GS225" s="15"/>
      <c r="GT225" s="15"/>
      <c r="GU225" s="15"/>
      <c r="GV225" s="15"/>
      <c r="GW225" s="15"/>
      <c r="GX225" s="15"/>
      <c r="GY225" s="15"/>
      <c r="GZ225" s="15"/>
      <c r="HA225" s="15"/>
      <c r="HB225" s="15"/>
      <c r="HC225" s="15"/>
      <c r="HD225" s="15"/>
      <c r="HE225" s="15"/>
      <c r="HF225" s="15"/>
      <c r="HG225" s="15"/>
      <c r="HH225" s="15"/>
      <c r="HI225" s="15"/>
      <c r="HJ225" s="15"/>
      <c r="HK225" s="15"/>
      <c r="HL225" s="15"/>
      <c r="HM225" s="15"/>
      <c r="HN225" s="15"/>
      <c r="HO225" s="15"/>
      <c r="HP225" s="15"/>
      <c r="HQ225" s="15"/>
      <c r="HR225" s="15"/>
      <c r="HS225" s="15"/>
      <c r="HT225" s="15"/>
      <c r="HU225" s="15"/>
      <c r="HV225" s="15"/>
      <c r="HW225" s="15"/>
      <c r="HX225" s="15"/>
      <c r="HY225" s="15"/>
    </row>
    <row r="226" spans="1:233">
      <c r="A226" s="15">
        <v>-2.3512919999999999</v>
      </c>
      <c r="B226" s="15">
        <v>-1.2103919999999999</v>
      </c>
      <c r="C226" s="15">
        <v>2.025185</v>
      </c>
      <c r="D226" s="15">
        <v>4.5907210000000003</v>
      </c>
      <c r="E226" s="15">
        <v>4.2905300000000004</v>
      </c>
      <c r="F226" s="15">
        <v>4.2251050000000001</v>
      </c>
      <c r="G226" s="15">
        <v>3.6439780000000002</v>
      </c>
      <c r="H226" s="15">
        <v>2.5252849999999998</v>
      </c>
      <c r="I226" s="15">
        <v>2.554214</v>
      </c>
      <c r="J226" s="15">
        <v>2.539812</v>
      </c>
      <c r="K226" s="15">
        <v>2.5271319999999999</v>
      </c>
      <c r="L226" s="15">
        <v>1.1494230000000001</v>
      </c>
      <c r="M226" s="15">
        <v>1.089855</v>
      </c>
      <c r="N226" s="15">
        <v>1.98587</v>
      </c>
      <c r="O226" s="15">
        <v>1.861227</v>
      </c>
      <c r="P226" s="15">
        <v>3.188148</v>
      </c>
      <c r="Q226" s="15">
        <v>0.36854999999999999</v>
      </c>
      <c r="R226" s="15">
        <v>0.35780000000000001</v>
      </c>
      <c r="S226" s="15">
        <v>-1.2415369999999999</v>
      </c>
      <c r="T226" s="15">
        <v>-2.6021339999999999</v>
      </c>
      <c r="U226" s="15">
        <v>0.54489500000000002</v>
      </c>
      <c r="V226" s="15">
        <v>4.208863</v>
      </c>
      <c r="W226" s="15">
        <v>7.1442030000000001</v>
      </c>
      <c r="X226" s="15">
        <v>5.485328</v>
      </c>
      <c r="Y226" s="15">
        <v>7.29549</v>
      </c>
      <c r="Z226" s="15">
        <v>3.864976</v>
      </c>
      <c r="AA226" s="15">
        <v>4.0410719999999998</v>
      </c>
      <c r="AB226" s="15">
        <v>4.1480969999999999</v>
      </c>
      <c r="AC226" s="15">
        <v>5.0223560000000003</v>
      </c>
      <c r="AD226" s="15">
        <v>4.7788190000000004</v>
      </c>
      <c r="AE226" s="15">
        <v>3.25244</v>
      </c>
      <c r="AF226" s="15">
        <v>-0.40906100000000001</v>
      </c>
      <c r="AG226" s="15">
        <v>-4.189578</v>
      </c>
      <c r="AH226" s="15">
        <v>-2.7219679999999999</v>
      </c>
      <c r="AI226" s="15">
        <v>-1.4416869999999999</v>
      </c>
      <c r="AJ226" s="15">
        <v>-1.059328</v>
      </c>
      <c r="AK226" s="15">
        <v>-0.705708</v>
      </c>
      <c r="AL226" s="15">
        <v>1.0649150000000001</v>
      </c>
      <c r="AM226" s="15">
        <v>1.4932989999999999</v>
      </c>
      <c r="AN226" s="15">
        <v>-1.6046999999999999E-2</v>
      </c>
      <c r="AO226" s="15">
        <v>-0.43658400000000003</v>
      </c>
      <c r="AP226" s="15">
        <v>-2.0130759999999999</v>
      </c>
      <c r="AQ226" s="15">
        <v>-0.32263500000000001</v>
      </c>
      <c r="AR226" s="15">
        <v>4.4242980000000003</v>
      </c>
      <c r="AS226" s="15">
        <v>5.3097630000000002</v>
      </c>
      <c r="AT226" s="15">
        <v>4.1690839999999998</v>
      </c>
      <c r="AU226" s="15">
        <v>1.731185</v>
      </c>
      <c r="AV226" s="15">
        <v>-1.105478</v>
      </c>
      <c r="AW226" s="15">
        <v>-0.56776300000000002</v>
      </c>
      <c r="AX226" s="15">
        <v>-0.14551900000000001</v>
      </c>
      <c r="AY226" s="15">
        <v>1.098203</v>
      </c>
      <c r="AZ226" s="15">
        <v>1.205255</v>
      </c>
      <c r="BA226" s="15">
        <v>2.1348720000000001</v>
      </c>
      <c r="BB226" s="15">
        <v>3.2089449999999999</v>
      </c>
      <c r="BC226" s="15">
        <v>3.9930089999999998</v>
      </c>
      <c r="BD226" s="15">
        <v>3.3100869999999998</v>
      </c>
      <c r="BE226" s="15">
        <v>4.1534959999999996</v>
      </c>
      <c r="BF226" s="15">
        <v>1.992996</v>
      </c>
      <c r="BG226" s="15">
        <v>3.3806050000000001</v>
      </c>
      <c r="BH226" s="15">
        <v>0.30124200000000001</v>
      </c>
      <c r="BI226" s="15">
        <v>3.320573</v>
      </c>
      <c r="BJ226" s="15">
        <v>3.1188120000000001</v>
      </c>
      <c r="BK226" s="15">
        <v>2.4761690000000001</v>
      </c>
      <c r="BL226" s="15">
        <v>0.96277900000000005</v>
      </c>
      <c r="BM226" s="15">
        <v>2.6047549999999999</v>
      </c>
      <c r="BN226" s="15">
        <v>1.620331</v>
      </c>
      <c r="BO226" s="15">
        <v>0.53287099999999998</v>
      </c>
      <c r="BP226" s="15">
        <v>2.160094</v>
      </c>
      <c r="BQ226" s="15">
        <v>2.160094</v>
      </c>
      <c r="BR226" s="15">
        <v>2.160094</v>
      </c>
      <c r="BS226" s="15">
        <v>2.160094</v>
      </c>
      <c r="BT226" s="15">
        <v>2.160094</v>
      </c>
      <c r="BU226" s="15">
        <v>2.160094</v>
      </c>
      <c r="BV226" s="15">
        <v>2.160094</v>
      </c>
      <c r="BW226" s="15">
        <v>2.160094</v>
      </c>
      <c r="BX226" s="15">
        <v>2.160094</v>
      </c>
      <c r="BY226" s="15">
        <v>2.160094</v>
      </c>
      <c r="BZ226" s="15">
        <v>2.160094</v>
      </c>
      <c r="CA226" s="15">
        <v>2.160094</v>
      </c>
      <c r="CB226" s="15">
        <v>2.160094</v>
      </c>
      <c r="CC226" s="15"/>
      <c r="CD226" s="15"/>
      <c r="CE226" s="15"/>
      <c r="CF226" s="15"/>
      <c r="CG226" s="15"/>
      <c r="CH226" s="15"/>
      <c r="CI226" s="15"/>
      <c r="CJ226" s="15"/>
      <c r="CK226" s="15"/>
      <c r="CL226" s="15"/>
      <c r="CM226" s="15"/>
      <c r="CN226" s="15"/>
      <c r="CO226" s="15"/>
      <c r="CP226" s="15"/>
      <c r="CQ226" s="15"/>
      <c r="CR226" s="15"/>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c r="DO226" s="15"/>
      <c r="DP226" s="15"/>
      <c r="DQ226" s="15"/>
      <c r="DR226" s="15"/>
      <c r="DS226" s="15"/>
      <c r="DT226" s="15"/>
      <c r="DU226" s="15"/>
      <c r="DV226" s="15"/>
      <c r="DW226" s="15"/>
      <c r="DX226" s="15"/>
      <c r="DY226" s="15"/>
      <c r="DZ226" s="15"/>
      <c r="EA226" s="15"/>
      <c r="EB226" s="15"/>
      <c r="EC226" s="15"/>
      <c r="ED226" s="15"/>
      <c r="EE226" s="15"/>
      <c r="EF226" s="15"/>
      <c r="EG226" s="15"/>
      <c r="EH226" s="15"/>
      <c r="EI226" s="15"/>
      <c r="EJ226" s="15"/>
      <c r="EK226" s="15"/>
      <c r="EL226" s="15"/>
      <c r="EM226" s="15"/>
      <c r="EN226" s="15"/>
      <c r="EO226" s="15"/>
      <c r="EP226" s="15"/>
      <c r="EQ226" s="15"/>
      <c r="ER226" s="15"/>
      <c r="ES226" s="15"/>
      <c r="ET226" s="15"/>
      <c r="EU226" s="15"/>
      <c r="EV226" s="15"/>
      <c r="EW226" s="15"/>
      <c r="EX226" s="15"/>
      <c r="EY226" s="15"/>
      <c r="EZ226" s="15"/>
      <c r="FA226" s="15"/>
      <c r="FB226" s="15"/>
      <c r="FC226" s="15"/>
      <c r="FD226" s="15"/>
      <c r="FE226" s="15"/>
      <c r="FF226" s="15"/>
      <c r="FG226" s="15"/>
      <c r="FH226" s="15"/>
      <c r="FI226" s="15"/>
      <c r="FJ226" s="15"/>
      <c r="FK226" s="15"/>
      <c r="FL226" s="15"/>
      <c r="FM226" s="15"/>
      <c r="FN226" s="15"/>
      <c r="FO226" s="15"/>
      <c r="FP226" s="15"/>
      <c r="FQ226" s="15"/>
      <c r="FR226" s="15"/>
      <c r="FS226" s="15"/>
      <c r="FT226" s="15"/>
      <c r="FU226" s="15"/>
      <c r="FV226" s="15"/>
      <c r="FW226" s="15"/>
      <c r="FX226" s="15"/>
      <c r="FY226" s="15"/>
      <c r="FZ226" s="15"/>
      <c r="GA226" s="15"/>
      <c r="GB226" s="15"/>
      <c r="GC226" s="15"/>
      <c r="GD226" s="15"/>
      <c r="GE226" s="15"/>
      <c r="GF226" s="15"/>
      <c r="GG226" s="15"/>
      <c r="GH226" s="15"/>
      <c r="GI226" s="15"/>
      <c r="GJ226" s="15"/>
      <c r="GK226" s="15"/>
      <c r="GL226" s="15"/>
      <c r="GM226" s="15"/>
      <c r="GN226" s="15"/>
      <c r="GO226" s="15"/>
      <c r="GP226" s="15"/>
      <c r="GQ226" s="15"/>
      <c r="GR226" s="15"/>
      <c r="GS226" s="15"/>
      <c r="GT226" s="15"/>
      <c r="GU226" s="15"/>
      <c r="GV226" s="15"/>
      <c r="GW226" s="15"/>
      <c r="GX226" s="15"/>
      <c r="GY226" s="15"/>
      <c r="GZ226" s="15"/>
      <c r="HA226" s="15"/>
      <c r="HB226" s="15"/>
      <c r="HC226" s="15"/>
      <c r="HD226" s="15"/>
      <c r="HE226" s="15"/>
      <c r="HF226" s="15"/>
      <c r="HG226" s="15"/>
      <c r="HH226" s="15"/>
      <c r="HI226" s="15"/>
      <c r="HJ226" s="15"/>
      <c r="HK226" s="15"/>
      <c r="HL226" s="15"/>
      <c r="HM226" s="15"/>
      <c r="HN226" s="15"/>
      <c r="HO226" s="15"/>
      <c r="HP226" s="15"/>
      <c r="HQ226" s="15"/>
      <c r="HR226" s="15"/>
      <c r="HS226" s="15"/>
      <c r="HT226" s="15"/>
      <c r="HU226" s="15"/>
      <c r="HV226" s="15"/>
      <c r="HW226" s="15"/>
      <c r="HX226" s="15"/>
      <c r="HY226" s="15"/>
    </row>
    <row r="227" spans="1:233">
      <c r="A227" s="15">
        <v>1.64655</v>
      </c>
      <c r="B227" s="15">
        <v>-1.1781950000000001</v>
      </c>
      <c r="C227" s="15">
        <v>0.61224800000000001</v>
      </c>
      <c r="D227" s="15">
        <v>4.4797320000000003</v>
      </c>
      <c r="E227" s="15">
        <v>1.469473</v>
      </c>
      <c r="F227" s="15">
        <v>-0.99755700000000003</v>
      </c>
      <c r="G227" s="15">
        <v>-1.0523100000000001</v>
      </c>
      <c r="H227" s="15">
        <v>-4.3307570000000002</v>
      </c>
      <c r="I227" s="15">
        <v>-2.6381320000000001</v>
      </c>
      <c r="J227" s="15">
        <v>-4.767404</v>
      </c>
      <c r="K227" s="15">
        <v>-4.6110239999999996</v>
      </c>
      <c r="L227" s="15">
        <v>-3.258642</v>
      </c>
      <c r="M227" s="15">
        <v>-0.70834399999999997</v>
      </c>
      <c r="N227" s="15">
        <v>-3.128593</v>
      </c>
      <c r="O227" s="15">
        <v>-5.0022859999999998</v>
      </c>
      <c r="P227" s="15">
        <v>-4.2747640000000002</v>
      </c>
      <c r="Q227" s="15">
        <v>-4.6204479999999997</v>
      </c>
      <c r="R227" s="15">
        <v>-3.2070020000000001</v>
      </c>
      <c r="S227" s="15">
        <v>-4.1835969999999998</v>
      </c>
      <c r="T227" s="15">
        <v>-4.2039669999999996</v>
      </c>
      <c r="U227" s="15">
        <v>-4.0595470000000002</v>
      </c>
      <c r="V227" s="15">
        <v>-4.9903700000000004</v>
      </c>
      <c r="W227" s="15">
        <v>-2.3619590000000001</v>
      </c>
      <c r="X227" s="15">
        <v>-0.89694399999999996</v>
      </c>
      <c r="Y227" s="15">
        <v>-0.99229999999999996</v>
      </c>
      <c r="Z227" s="15">
        <v>-1.173705</v>
      </c>
      <c r="AA227" s="15">
        <v>3.6918519999999999</v>
      </c>
      <c r="AB227" s="15">
        <v>8.5733499999999996</v>
      </c>
      <c r="AC227" s="15">
        <v>8.8555779999999995</v>
      </c>
      <c r="AD227" s="15">
        <v>7.7588609999999996</v>
      </c>
      <c r="AE227" s="15">
        <v>4.8141350000000003</v>
      </c>
      <c r="AF227" s="15">
        <v>3.7196560000000001</v>
      </c>
      <c r="AG227" s="15">
        <v>4.3207380000000004</v>
      </c>
      <c r="AH227" s="15">
        <v>5.3274489999999997</v>
      </c>
      <c r="AI227" s="15">
        <v>1.1956359999999999</v>
      </c>
      <c r="AJ227" s="15">
        <v>1.5827359999999999</v>
      </c>
      <c r="AK227" s="15">
        <v>3.6817329999999999</v>
      </c>
      <c r="AL227" s="15">
        <v>1.5901339999999999</v>
      </c>
      <c r="AM227" s="15">
        <v>0.99019400000000002</v>
      </c>
      <c r="AN227" s="15">
        <v>4.8333599999999999</v>
      </c>
      <c r="AO227" s="15">
        <v>3.2063579999999998</v>
      </c>
      <c r="AP227" s="15">
        <v>8.8538499999999996</v>
      </c>
      <c r="AQ227" s="15">
        <v>3.213384</v>
      </c>
      <c r="AR227" s="15">
        <v>-0.68086199999999997</v>
      </c>
      <c r="AS227" s="15">
        <v>-0.73704599999999998</v>
      </c>
      <c r="AT227" s="15">
        <v>-3.7006700000000001</v>
      </c>
      <c r="AU227" s="15">
        <v>-3.1576909999999998</v>
      </c>
      <c r="AV227" s="15">
        <v>-3.2741739999999999</v>
      </c>
      <c r="AW227" s="15">
        <v>-4.5378530000000001</v>
      </c>
      <c r="AX227" s="15">
        <v>-4.9271200000000004</v>
      </c>
      <c r="AY227" s="15">
        <v>-4.1387559999999999</v>
      </c>
      <c r="AZ227" s="15">
        <v>-6.9473330000000004</v>
      </c>
      <c r="BA227" s="15">
        <v>-3.7843830000000001</v>
      </c>
      <c r="BB227" s="15">
        <v>-0.96859099999999998</v>
      </c>
      <c r="BC227" s="15">
        <v>-0.33050499999999999</v>
      </c>
      <c r="BD227" s="15">
        <v>4.7740999999999999E-2</v>
      </c>
      <c r="BE227" s="15">
        <v>2.4279410000000001</v>
      </c>
      <c r="BF227" s="15">
        <v>2.536845</v>
      </c>
      <c r="BG227" s="15">
        <v>6.112387</v>
      </c>
      <c r="BH227" s="15">
        <v>5.3143289999999999</v>
      </c>
      <c r="BI227" s="15">
        <v>2.1628889999999998</v>
      </c>
      <c r="BJ227" s="15">
        <v>1.667799</v>
      </c>
      <c r="BK227" s="15">
        <v>2.9831409999999998</v>
      </c>
      <c r="BL227" s="15">
        <v>2.1763050000000002</v>
      </c>
      <c r="BM227" s="15">
        <v>4.0776370000000002</v>
      </c>
      <c r="BN227" s="15">
        <v>1.2871250000000001</v>
      </c>
      <c r="BO227" s="15">
        <v>2.9965830000000002</v>
      </c>
      <c r="BP227" s="15">
        <v>1.4217409999999999</v>
      </c>
      <c r="BQ227" s="15">
        <v>1.4217409999999999</v>
      </c>
      <c r="BR227" s="15">
        <v>1.4217409999999999</v>
      </c>
      <c r="BS227" s="15">
        <v>1.4217409999999999</v>
      </c>
      <c r="BT227" s="15">
        <v>1.4217409999999999</v>
      </c>
      <c r="BU227" s="15">
        <v>1.4217409999999999</v>
      </c>
      <c r="BV227" s="15">
        <v>1.4217409999999999</v>
      </c>
      <c r="BW227" s="15">
        <v>1.4217409999999999</v>
      </c>
      <c r="BX227" s="15">
        <v>1.4217409999999999</v>
      </c>
      <c r="BY227" s="15">
        <v>1.4217409999999999</v>
      </c>
      <c r="BZ227" s="15">
        <v>1.4217409999999999</v>
      </c>
      <c r="CA227" s="15">
        <v>1.4217409999999999</v>
      </c>
      <c r="CB227" s="15">
        <v>1.4217409999999999</v>
      </c>
      <c r="CC227" s="15"/>
      <c r="CD227" s="15"/>
      <c r="CE227" s="15"/>
      <c r="CF227" s="15"/>
      <c r="CG227" s="15"/>
      <c r="CH227" s="15"/>
      <c r="CI227" s="15"/>
      <c r="CJ227" s="15"/>
      <c r="CK227" s="15"/>
      <c r="CL227" s="15"/>
      <c r="CM227" s="15"/>
      <c r="CN227" s="15"/>
      <c r="CO227" s="15"/>
      <c r="CP227" s="15"/>
      <c r="CQ227" s="15"/>
      <c r="CR227" s="15"/>
      <c r="CS227" s="15"/>
      <c r="CT227" s="15"/>
      <c r="CU227" s="15"/>
      <c r="CV227" s="15"/>
      <c r="CW227" s="15"/>
      <c r="CX227" s="15"/>
      <c r="CY227" s="15"/>
      <c r="CZ227" s="15"/>
      <c r="DA227" s="15"/>
      <c r="DB227" s="15"/>
      <c r="DC227" s="15"/>
      <c r="DD227" s="15"/>
      <c r="DE227" s="15"/>
      <c r="DF227" s="15"/>
      <c r="DG227" s="15"/>
      <c r="DH227" s="15"/>
      <c r="DI227" s="15"/>
      <c r="DJ227" s="15"/>
      <c r="DK227" s="15"/>
      <c r="DL227" s="15"/>
      <c r="DM227" s="15"/>
      <c r="DN227" s="15"/>
      <c r="DO227" s="15"/>
      <c r="DP227" s="15"/>
      <c r="DQ227" s="15"/>
      <c r="DR227" s="15"/>
      <c r="DS227" s="15"/>
      <c r="DT227" s="15"/>
      <c r="DU227" s="15"/>
      <c r="DV227" s="15"/>
      <c r="DW227" s="15"/>
      <c r="DX227" s="15"/>
      <c r="DY227" s="15"/>
      <c r="DZ227" s="15"/>
      <c r="EA227" s="15"/>
      <c r="EB227" s="15"/>
      <c r="EC227" s="15"/>
      <c r="ED227" s="15"/>
      <c r="EE227" s="15"/>
      <c r="EF227" s="15"/>
      <c r="EG227" s="15"/>
      <c r="EH227" s="15"/>
      <c r="EI227" s="15"/>
      <c r="EJ227" s="15"/>
      <c r="EK227" s="15"/>
      <c r="EL227" s="15"/>
      <c r="EM227" s="15"/>
      <c r="EN227" s="15"/>
      <c r="EO227" s="15"/>
      <c r="EP227" s="15"/>
      <c r="EQ227" s="15"/>
      <c r="ER227" s="15"/>
      <c r="ES227" s="15"/>
      <c r="ET227" s="15"/>
      <c r="EU227" s="15"/>
      <c r="EV227" s="15"/>
      <c r="EW227" s="15"/>
      <c r="EX227" s="15"/>
      <c r="EY227" s="15"/>
      <c r="EZ227" s="15"/>
      <c r="FA227" s="15"/>
      <c r="FB227" s="15"/>
      <c r="FC227" s="15"/>
      <c r="FD227" s="15"/>
      <c r="FE227" s="15"/>
      <c r="FF227" s="15"/>
      <c r="FG227" s="15"/>
      <c r="FH227" s="15"/>
      <c r="FI227" s="15"/>
      <c r="FJ227" s="15"/>
      <c r="FK227" s="15"/>
      <c r="FL227" s="15"/>
      <c r="FM227" s="15"/>
      <c r="FN227" s="15"/>
      <c r="FO227" s="15"/>
      <c r="FP227" s="15"/>
      <c r="FQ227" s="15"/>
      <c r="FR227" s="15"/>
      <c r="FS227" s="15"/>
      <c r="FT227" s="15"/>
      <c r="FU227" s="15"/>
      <c r="FV227" s="15"/>
      <c r="FW227" s="15"/>
      <c r="FX227" s="15"/>
      <c r="FY227" s="15"/>
      <c r="FZ227" s="15"/>
      <c r="GA227" s="15"/>
      <c r="GB227" s="15"/>
      <c r="GC227" s="15"/>
      <c r="GD227" s="15"/>
      <c r="GE227" s="15"/>
      <c r="GF227" s="15"/>
      <c r="GG227" s="15"/>
      <c r="GH227" s="15"/>
      <c r="GI227" s="15"/>
      <c r="GJ227" s="15"/>
      <c r="GK227" s="15"/>
      <c r="GL227" s="15"/>
      <c r="GM227" s="15"/>
      <c r="GN227" s="15"/>
      <c r="GO227" s="15"/>
      <c r="GP227" s="15"/>
      <c r="GQ227" s="15"/>
      <c r="GR227" s="15"/>
      <c r="GS227" s="15"/>
      <c r="GT227" s="15"/>
      <c r="GU227" s="15"/>
      <c r="GV227" s="15"/>
      <c r="GW227" s="15"/>
      <c r="GX227" s="15"/>
      <c r="GY227" s="15"/>
      <c r="GZ227" s="15"/>
      <c r="HA227" s="15"/>
      <c r="HB227" s="15"/>
      <c r="HC227" s="15"/>
      <c r="HD227" s="15"/>
      <c r="HE227" s="15"/>
      <c r="HF227" s="15"/>
      <c r="HG227" s="15"/>
      <c r="HH227" s="15"/>
      <c r="HI227" s="15"/>
      <c r="HJ227" s="15"/>
      <c r="HK227" s="15"/>
      <c r="HL227" s="15"/>
      <c r="HM227" s="15"/>
      <c r="HN227" s="15"/>
      <c r="HO227" s="15"/>
      <c r="HP227" s="15"/>
      <c r="HQ227" s="15"/>
      <c r="HR227" s="15"/>
      <c r="HS227" s="15"/>
      <c r="HT227" s="15"/>
      <c r="HU227" s="15"/>
      <c r="HV227" s="15"/>
      <c r="HW227" s="15"/>
      <c r="HX227" s="15"/>
      <c r="HY227" s="15"/>
    </row>
    <row r="228" spans="1:233">
      <c r="A228" s="15">
        <v>-2.2715529999999999</v>
      </c>
      <c r="B228" s="15">
        <v>-6.4626520000000003</v>
      </c>
      <c r="C228" s="15">
        <v>-3.5565099999999998</v>
      </c>
      <c r="D228" s="15">
        <v>-1.5233300000000001</v>
      </c>
      <c r="E228" s="15">
        <v>1.617043</v>
      </c>
      <c r="F228" s="15">
        <v>0.61815600000000004</v>
      </c>
      <c r="G228" s="15">
        <v>-1.028824</v>
      </c>
      <c r="H228" s="15">
        <v>-1.3145990000000001</v>
      </c>
      <c r="I228" s="15">
        <v>-0.909362</v>
      </c>
      <c r="J228" s="15">
        <v>-2.088222</v>
      </c>
      <c r="K228" s="15">
        <v>-3.5070269999999999</v>
      </c>
      <c r="L228" s="15">
        <v>-5.400423</v>
      </c>
      <c r="M228" s="15">
        <v>-4.9748060000000001</v>
      </c>
      <c r="N228" s="15">
        <v>-6.8976319999999998</v>
      </c>
      <c r="O228" s="15">
        <v>-6.1988849999999998</v>
      </c>
      <c r="P228" s="15">
        <v>-2.8055569999999999</v>
      </c>
      <c r="Q228" s="15">
        <v>-2.58168</v>
      </c>
      <c r="R228" s="15">
        <v>-4.0108699999999997</v>
      </c>
      <c r="S228" s="15">
        <v>-4.472499</v>
      </c>
      <c r="T228" s="15">
        <v>-1.0611539999999999</v>
      </c>
      <c r="U228" s="15">
        <v>1.0781240000000001</v>
      </c>
      <c r="V228" s="15">
        <v>0.331231</v>
      </c>
      <c r="W228" s="15">
        <v>0.74839900000000004</v>
      </c>
      <c r="X228" s="15">
        <v>-0.44423600000000002</v>
      </c>
      <c r="Y228" s="15">
        <v>-1.691719</v>
      </c>
      <c r="Z228" s="15">
        <v>-1.320303</v>
      </c>
      <c r="AA228" s="15">
        <v>-1.0432630000000001</v>
      </c>
      <c r="AB228" s="15">
        <v>-1.4253549999999999</v>
      </c>
      <c r="AC228" s="15">
        <v>-3.5044379999999999</v>
      </c>
      <c r="AD228" s="15">
        <v>-2.5476209999999999</v>
      </c>
      <c r="AE228" s="15">
        <v>-3.614792</v>
      </c>
      <c r="AF228" s="15">
        <v>0.221632</v>
      </c>
      <c r="AG228" s="15">
        <v>0.47579399999999999</v>
      </c>
      <c r="AH228" s="15">
        <v>-0.13212399999999999</v>
      </c>
      <c r="AI228" s="15">
        <v>0.105184</v>
      </c>
      <c r="AJ228" s="15">
        <v>3.0448110000000002</v>
      </c>
      <c r="AK228" s="15">
        <v>2.425014</v>
      </c>
      <c r="AL228" s="15">
        <v>1.102824</v>
      </c>
      <c r="AM228" s="15">
        <v>0.64320500000000003</v>
      </c>
      <c r="AN228" s="15">
        <v>1.2951870000000001</v>
      </c>
      <c r="AO228" s="15">
        <v>1.525501</v>
      </c>
      <c r="AP228" s="15">
        <v>0.15984100000000001</v>
      </c>
      <c r="AQ228" s="15">
        <v>0.61165400000000003</v>
      </c>
      <c r="AR228" s="15">
        <v>2.6427350000000001</v>
      </c>
      <c r="AS228" s="15">
        <v>1.5586899999999999</v>
      </c>
      <c r="AT228" s="15">
        <v>4.3523129999999997</v>
      </c>
      <c r="AU228" s="15">
        <v>5.1193439999999999</v>
      </c>
      <c r="AV228" s="15">
        <v>8.3988080000000007</v>
      </c>
      <c r="AW228" s="15">
        <v>1.776311</v>
      </c>
      <c r="AX228" s="15">
        <v>1.025404</v>
      </c>
      <c r="AY228" s="15">
        <v>-0.122776</v>
      </c>
      <c r="AZ228" s="15">
        <v>4.9829129999999999</v>
      </c>
      <c r="BA228" s="15">
        <v>4.9576330000000004</v>
      </c>
      <c r="BB228" s="15">
        <v>4.9783590000000002</v>
      </c>
      <c r="BC228" s="15">
        <v>4.1065399999999999</v>
      </c>
      <c r="BD228" s="15">
        <v>3.5583320000000001</v>
      </c>
      <c r="BE228" s="15">
        <v>5.0996119999999996</v>
      </c>
      <c r="BF228" s="15">
        <v>1.645203</v>
      </c>
      <c r="BG228" s="15">
        <v>4.3963919999999996</v>
      </c>
      <c r="BH228" s="15">
        <v>2.3571140000000002</v>
      </c>
      <c r="BI228" s="15">
        <v>2.1058490000000001</v>
      </c>
      <c r="BJ228" s="15">
        <v>5.2836319999999999</v>
      </c>
      <c r="BK228" s="15">
        <v>4.6937980000000001</v>
      </c>
      <c r="BL228" s="15">
        <v>1.577043</v>
      </c>
      <c r="BM228" s="15">
        <v>-0.884297</v>
      </c>
      <c r="BN228" s="15">
        <v>-2.9789780000000001</v>
      </c>
      <c r="BO228" s="15">
        <v>-3.8763030000000001</v>
      </c>
      <c r="BP228" s="15">
        <v>-2.146668</v>
      </c>
      <c r="BQ228" s="15">
        <v>-2.146668</v>
      </c>
      <c r="BR228" s="15">
        <v>-2.146668</v>
      </c>
      <c r="BS228" s="15">
        <v>-2.146668</v>
      </c>
      <c r="BT228" s="15">
        <v>-2.146668</v>
      </c>
      <c r="BU228" s="15">
        <v>-2.146668</v>
      </c>
      <c r="BV228" s="15">
        <v>-2.146668</v>
      </c>
      <c r="BW228" s="15">
        <v>-2.146668</v>
      </c>
      <c r="BX228" s="15">
        <v>-2.146668</v>
      </c>
      <c r="BY228" s="15">
        <v>-2.146668</v>
      </c>
      <c r="BZ228" s="15">
        <v>-2.146668</v>
      </c>
      <c r="CA228" s="15">
        <v>-2.146668</v>
      </c>
      <c r="CB228" s="15">
        <v>-2.146668</v>
      </c>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c r="DO228" s="15"/>
      <c r="DP228" s="15"/>
      <c r="DQ228" s="15"/>
      <c r="DR228" s="15"/>
      <c r="DS228" s="15"/>
      <c r="DT228" s="15"/>
      <c r="DU228" s="15"/>
      <c r="DV228" s="15"/>
      <c r="DW228" s="15"/>
      <c r="DX228" s="15"/>
      <c r="DY228" s="15"/>
      <c r="DZ228" s="15"/>
      <c r="EA228" s="15"/>
      <c r="EB228" s="15"/>
      <c r="EC228" s="15"/>
      <c r="ED228" s="15"/>
      <c r="EE228" s="15"/>
      <c r="EF228" s="15"/>
      <c r="EG228" s="15"/>
      <c r="EH228" s="15"/>
      <c r="EI228" s="15"/>
      <c r="EJ228" s="15"/>
      <c r="EK228" s="15"/>
      <c r="EL228" s="15"/>
      <c r="EM228" s="15"/>
      <c r="EN228" s="15"/>
      <c r="EO228" s="15"/>
      <c r="EP228" s="15"/>
      <c r="EQ228" s="15"/>
      <c r="ER228" s="15"/>
      <c r="ES228" s="15"/>
      <c r="ET228" s="15"/>
      <c r="EU228" s="15"/>
      <c r="EV228" s="15"/>
      <c r="EW228" s="15"/>
      <c r="EX228" s="15"/>
      <c r="EY228" s="15"/>
      <c r="EZ228" s="15"/>
      <c r="FA228" s="15"/>
      <c r="FB228" s="15"/>
      <c r="FC228" s="15"/>
      <c r="FD228" s="15"/>
      <c r="FE228" s="15"/>
      <c r="FF228" s="15"/>
      <c r="FG228" s="15"/>
      <c r="FH228" s="15"/>
      <c r="FI228" s="15"/>
      <c r="FJ228" s="15"/>
      <c r="FK228" s="15"/>
      <c r="FL228" s="15"/>
      <c r="FM228" s="15"/>
      <c r="FN228" s="15"/>
      <c r="FO228" s="15"/>
      <c r="FP228" s="15"/>
      <c r="FQ228" s="15"/>
      <c r="FR228" s="15"/>
      <c r="FS228" s="15"/>
      <c r="FT228" s="15"/>
      <c r="FU228" s="15"/>
      <c r="FV228" s="15"/>
      <c r="FW228" s="15"/>
      <c r="FX228" s="15"/>
      <c r="FY228" s="15"/>
      <c r="FZ228" s="15"/>
      <c r="GA228" s="15"/>
      <c r="GB228" s="15"/>
      <c r="GC228" s="15"/>
      <c r="GD228" s="15"/>
      <c r="GE228" s="15"/>
      <c r="GF228" s="15"/>
      <c r="GG228" s="15"/>
      <c r="GH228" s="15"/>
      <c r="GI228" s="15"/>
      <c r="GJ228" s="15"/>
      <c r="GK228" s="15"/>
      <c r="GL228" s="15"/>
      <c r="GM228" s="15"/>
      <c r="GN228" s="15"/>
      <c r="GO228" s="15"/>
      <c r="GP228" s="15"/>
      <c r="GQ228" s="15"/>
      <c r="GR228" s="15"/>
      <c r="GS228" s="15"/>
      <c r="GT228" s="15"/>
      <c r="GU228" s="15"/>
      <c r="GV228" s="15"/>
      <c r="GW228" s="15"/>
      <c r="GX228" s="15"/>
      <c r="GY228" s="15"/>
      <c r="GZ228" s="15"/>
      <c r="HA228" s="15"/>
      <c r="HB228" s="15"/>
      <c r="HC228" s="15"/>
      <c r="HD228" s="15"/>
      <c r="HE228" s="15"/>
      <c r="HF228" s="15"/>
      <c r="HG228" s="15"/>
      <c r="HH228" s="15"/>
      <c r="HI228" s="15"/>
      <c r="HJ228" s="15"/>
      <c r="HK228" s="15"/>
      <c r="HL228" s="15"/>
      <c r="HM228" s="15"/>
      <c r="HN228" s="15"/>
      <c r="HO228" s="15"/>
      <c r="HP228" s="15"/>
      <c r="HQ228" s="15"/>
      <c r="HR228" s="15"/>
      <c r="HS228" s="15"/>
      <c r="HT228" s="15"/>
      <c r="HU228" s="15"/>
      <c r="HV228" s="15"/>
      <c r="HW228" s="15"/>
      <c r="HX228" s="15"/>
      <c r="HY228" s="15"/>
    </row>
    <row r="229" spans="1:233">
      <c r="A229" s="15">
        <v>-4.0251270000000003</v>
      </c>
      <c r="B229" s="15">
        <v>-6.984324</v>
      </c>
      <c r="C229" s="15">
        <v>-4.2220709999999997</v>
      </c>
      <c r="D229" s="15">
        <v>-1.789506</v>
      </c>
      <c r="E229" s="15">
        <v>-0.41969200000000001</v>
      </c>
      <c r="F229" s="15">
        <v>0.53010599999999997</v>
      </c>
      <c r="G229" s="15">
        <v>0.60068299999999997</v>
      </c>
      <c r="H229" s="15">
        <v>3.1049859999999998</v>
      </c>
      <c r="I229" s="15">
        <v>3.0469110000000001</v>
      </c>
      <c r="J229" s="15">
        <v>8.9584480000000006</v>
      </c>
      <c r="K229" s="15">
        <v>6.3810849999999997</v>
      </c>
      <c r="L229" s="15">
        <v>7.5208069999999996</v>
      </c>
      <c r="M229" s="15">
        <v>11.389525000000001</v>
      </c>
      <c r="N229" s="15">
        <v>9.257854</v>
      </c>
      <c r="O229" s="15">
        <v>8.4341939999999997</v>
      </c>
      <c r="P229" s="15">
        <v>3.4268390000000002</v>
      </c>
      <c r="Q229" s="15">
        <v>3.895648</v>
      </c>
      <c r="R229" s="15">
        <v>4.4489770000000002</v>
      </c>
      <c r="S229" s="15">
        <v>6.8817310000000003</v>
      </c>
      <c r="T229" s="15">
        <v>7.7194989999999999</v>
      </c>
      <c r="U229" s="15">
        <v>6.8591090000000001</v>
      </c>
      <c r="V229" s="15">
        <v>3.7210459999999999</v>
      </c>
      <c r="W229" s="15">
        <v>-0.70316100000000004</v>
      </c>
      <c r="X229" s="15">
        <v>-3.7381000000000002</v>
      </c>
      <c r="Y229" s="15">
        <v>-1.831064</v>
      </c>
      <c r="Z229" s="15">
        <v>-2.8919380000000001</v>
      </c>
      <c r="AA229" s="15">
        <v>-3.699119</v>
      </c>
      <c r="AB229" s="15">
        <v>-3.6437590000000002</v>
      </c>
      <c r="AC229" s="15">
        <v>-4.845561</v>
      </c>
      <c r="AD229" s="15">
        <v>-3.9588619999999999</v>
      </c>
      <c r="AE229" s="15">
        <v>-2.2941220000000002</v>
      </c>
      <c r="AF229" s="15">
        <v>0.59192999999999996</v>
      </c>
      <c r="AG229" s="15">
        <v>3.3159190000000001</v>
      </c>
      <c r="AH229" s="15">
        <v>3.6925940000000002</v>
      </c>
      <c r="AI229" s="15">
        <v>5.732691</v>
      </c>
      <c r="AJ229" s="15">
        <v>10.194915</v>
      </c>
      <c r="AK229" s="15">
        <v>12.975208</v>
      </c>
      <c r="AL229" s="15">
        <v>11.784427000000001</v>
      </c>
      <c r="AM229" s="15">
        <v>11.116153000000001</v>
      </c>
      <c r="AN229" s="15">
        <v>10.505140000000001</v>
      </c>
      <c r="AO229" s="15">
        <v>8.4973089999999996</v>
      </c>
      <c r="AP229" s="15">
        <v>5.8349399999999996</v>
      </c>
      <c r="AQ229" s="15">
        <v>3.073232</v>
      </c>
      <c r="AR229" s="15">
        <v>1.64649</v>
      </c>
      <c r="AS229" s="15">
        <v>1.4160950000000001</v>
      </c>
      <c r="AT229" s="15">
        <v>5.1120700000000001</v>
      </c>
      <c r="AU229" s="15">
        <v>3.2739760000000002</v>
      </c>
      <c r="AV229" s="15">
        <v>4.3588279999999999</v>
      </c>
      <c r="AW229" s="15">
        <v>2.9910070000000002</v>
      </c>
      <c r="AX229" s="15">
        <v>2.7580629999999999</v>
      </c>
      <c r="AY229" s="15">
        <v>2.6043379999999998</v>
      </c>
      <c r="AZ229" s="15">
        <v>-1.1720839999999999</v>
      </c>
      <c r="BA229" s="15">
        <v>-1.26742</v>
      </c>
      <c r="BB229" s="15">
        <v>1.724618</v>
      </c>
      <c r="BC229" s="15">
        <v>-0.46016000000000001</v>
      </c>
      <c r="BD229" s="15">
        <v>1.8402149999999999</v>
      </c>
      <c r="BE229" s="15">
        <v>-2.0234009999999998</v>
      </c>
      <c r="BF229" s="15">
        <v>1.4155549999999999</v>
      </c>
      <c r="BG229" s="15">
        <v>2.1559819999999998</v>
      </c>
      <c r="BH229" s="15">
        <v>3.5029940000000002</v>
      </c>
      <c r="BI229" s="15">
        <v>-0.34125</v>
      </c>
      <c r="BJ229" s="15">
        <v>0.59182100000000004</v>
      </c>
      <c r="BK229" s="15">
        <v>4.5516829999999997</v>
      </c>
      <c r="BL229" s="15">
        <v>3.2208139999999998</v>
      </c>
      <c r="BM229" s="15">
        <v>1.7661020000000001</v>
      </c>
      <c r="BN229" s="15">
        <v>0.38749899999999998</v>
      </c>
      <c r="BO229" s="15">
        <v>-3.825094</v>
      </c>
      <c r="BP229" s="15">
        <v>-6.92049</v>
      </c>
      <c r="BQ229" s="15">
        <v>-6.92049</v>
      </c>
      <c r="BR229" s="15">
        <v>-6.92049</v>
      </c>
      <c r="BS229" s="15">
        <v>-6.92049</v>
      </c>
      <c r="BT229" s="15">
        <v>-6.92049</v>
      </c>
      <c r="BU229" s="15">
        <v>-6.92049</v>
      </c>
      <c r="BV229" s="15">
        <v>-6.92049</v>
      </c>
      <c r="BW229" s="15">
        <v>-6.92049</v>
      </c>
      <c r="BX229" s="15">
        <v>-6.92049</v>
      </c>
      <c r="BY229" s="15">
        <v>-6.92049</v>
      </c>
      <c r="BZ229" s="15">
        <v>-6.92049</v>
      </c>
      <c r="CA229" s="15">
        <v>-6.92049</v>
      </c>
      <c r="CB229" s="15">
        <v>-6.92049</v>
      </c>
      <c r="CC229" s="15"/>
      <c r="CD229" s="15"/>
      <c r="CE229" s="15"/>
      <c r="CF229" s="15"/>
      <c r="CG229" s="15"/>
      <c r="CH229" s="15"/>
      <c r="CI229" s="15"/>
      <c r="CJ229" s="15"/>
      <c r="CK229" s="15"/>
      <c r="CL229" s="15"/>
      <c r="CM229" s="15"/>
      <c r="CN229" s="15"/>
      <c r="CO229" s="15"/>
      <c r="CP229" s="15"/>
      <c r="CQ229" s="15"/>
      <c r="CR229" s="15"/>
      <c r="CS229" s="15"/>
      <c r="CT229" s="15"/>
      <c r="CU229" s="15"/>
      <c r="CV229" s="15"/>
      <c r="CW229" s="15"/>
      <c r="CX229" s="15"/>
      <c r="CY229" s="15"/>
      <c r="CZ229" s="15"/>
      <c r="DA229" s="15"/>
      <c r="DB229" s="15"/>
      <c r="DC229" s="15"/>
      <c r="DD229" s="15"/>
      <c r="DE229" s="15"/>
      <c r="DF229" s="15"/>
      <c r="DG229" s="15"/>
      <c r="DH229" s="15"/>
      <c r="DI229" s="15"/>
      <c r="DJ229" s="15"/>
      <c r="DK229" s="15"/>
      <c r="DL229" s="15"/>
      <c r="DM229" s="15"/>
      <c r="DN229" s="15"/>
      <c r="DO229" s="15"/>
      <c r="DP229" s="15"/>
      <c r="DQ229" s="15"/>
      <c r="DR229" s="15"/>
      <c r="DS229" s="15"/>
      <c r="DT229" s="15"/>
      <c r="DU229" s="15"/>
      <c r="DV229" s="15"/>
      <c r="DW229" s="15"/>
      <c r="DX229" s="15"/>
      <c r="DY229" s="15"/>
      <c r="DZ229" s="15"/>
      <c r="EA229" s="15"/>
      <c r="EB229" s="15"/>
      <c r="EC229" s="15"/>
      <c r="ED229" s="15"/>
      <c r="EE229" s="15"/>
      <c r="EF229" s="15"/>
      <c r="EG229" s="15"/>
      <c r="EH229" s="15"/>
      <c r="EI229" s="15"/>
      <c r="EJ229" s="15"/>
      <c r="EK229" s="15"/>
      <c r="EL229" s="15"/>
      <c r="EM229" s="15"/>
      <c r="EN229" s="15"/>
      <c r="EO229" s="15"/>
      <c r="EP229" s="15"/>
      <c r="EQ229" s="15"/>
      <c r="ER229" s="15"/>
      <c r="ES229" s="15"/>
      <c r="ET229" s="15"/>
      <c r="EU229" s="15"/>
      <c r="EV229" s="15"/>
      <c r="EW229" s="15"/>
      <c r="EX229" s="15"/>
      <c r="EY229" s="15"/>
      <c r="EZ229" s="15"/>
      <c r="FA229" s="15"/>
      <c r="FB229" s="15"/>
      <c r="FC229" s="15"/>
      <c r="FD229" s="15"/>
      <c r="FE229" s="15"/>
      <c r="FF229" s="15"/>
      <c r="FG229" s="15"/>
      <c r="FH229" s="15"/>
      <c r="FI229" s="15"/>
      <c r="FJ229" s="15"/>
      <c r="FK229" s="15"/>
      <c r="FL229" s="15"/>
      <c r="FM229" s="15"/>
      <c r="FN229" s="15"/>
      <c r="FO229" s="15"/>
      <c r="FP229" s="15"/>
      <c r="FQ229" s="15"/>
      <c r="FR229" s="15"/>
      <c r="FS229" s="15"/>
      <c r="FT229" s="15"/>
      <c r="FU229" s="15"/>
      <c r="FV229" s="15"/>
      <c r="FW229" s="15"/>
      <c r="FX229" s="15"/>
      <c r="FY229" s="15"/>
      <c r="FZ229" s="15"/>
      <c r="GA229" s="15"/>
      <c r="GB229" s="15"/>
      <c r="GC229" s="15"/>
      <c r="GD229" s="15"/>
      <c r="GE229" s="15"/>
      <c r="GF229" s="15"/>
      <c r="GG229" s="15"/>
      <c r="GH229" s="15"/>
      <c r="GI229" s="15"/>
      <c r="GJ229" s="15"/>
      <c r="GK229" s="15"/>
      <c r="GL229" s="15"/>
      <c r="GM229" s="15"/>
      <c r="GN229" s="15"/>
      <c r="GO229" s="15"/>
      <c r="GP229" s="15"/>
      <c r="GQ229" s="15"/>
      <c r="GR229" s="15"/>
      <c r="GS229" s="15"/>
      <c r="GT229" s="15"/>
      <c r="GU229" s="15"/>
      <c r="GV229" s="15"/>
      <c r="GW229" s="15"/>
      <c r="GX229" s="15"/>
      <c r="GY229" s="15"/>
      <c r="GZ229" s="15"/>
      <c r="HA229" s="15"/>
      <c r="HB229" s="15"/>
      <c r="HC229" s="15"/>
      <c r="HD229" s="15"/>
      <c r="HE229" s="15"/>
      <c r="HF229" s="15"/>
      <c r="HG229" s="15"/>
      <c r="HH229" s="15"/>
      <c r="HI229" s="15"/>
      <c r="HJ229" s="15"/>
      <c r="HK229" s="15"/>
      <c r="HL229" s="15"/>
      <c r="HM229" s="15"/>
      <c r="HN229" s="15"/>
      <c r="HO229" s="15"/>
      <c r="HP229" s="15"/>
      <c r="HQ229" s="15"/>
      <c r="HR229" s="15"/>
      <c r="HS229" s="15"/>
      <c r="HT229" s="15"/>
      <c r="HU229" s="15"/>
      <c r="HV229" s="15"/>
      <c r="HW229" s="15"/>
      <c r="HX229" s="15"/>
      <c r="HY229" s="15"/>
    </row>
    <row r="230" spans="1:233">
      <c r="A230" s="15">
        <v>-5.7108020000000002</v>
      </c>
      <c r="B230" s="15">
        <v>-2.0089800000000002</v>
      </c>
      <c r="C230" s="15">
        <v>-1.642566</v>
      </c>
      <c r="D230" s="15">
        <v>-2.8737149999999998</v>
      </c>
      <c r="E230" s="15">
        <v>-1.620905</v>
      </c>
      <c r="F230" s="15">
        <v>-3.0114350000000001</v>
      </c>
      <c r="G230" s="15">
        <v>-2.5797059999999998</v>
      </c>
      <c r="H230" s="15">
        <v>-3.0427400000000002</v>
      </c>
      <c r="I230" s="15">
        <v>-4.9993749999999997</v>
      </c>
      <c r="J230" s="15">
        <v>-0.65650500000000001</v>
      </c>
      <c r="K230" s="15">
        <v>-1.4364429999999999</v>
      </c>
      <c r="L230" s="15">
        <v>-2.125502</v>
      </c>
      <c r="M230" s="15">
        <v>2.027949</v>
      </c>
      <c r="N230" s="15">
        <v>2.168984</v>
      </c>
      <c r="O230" s="15">
        <v>0.61712999999999996</v>
      </c>
      <c r="P230" s="15">
        <v>4.1779770000000003</v>
      </c>
      <c r="Q230" s="15">
        <v>-0.76237900000000003</v>
      </c>
      <c r="R230" s="15">
        <v>-1.218977</v>
      </c>
      <c r="S230" s="15">
        <v>-3.0676929999999998</v>
      </c>
      <c r="T230" s="15">
        <v>-2.7599320000000001</v>
      </c>
      <c r="U230" s="15">
        <v>2.6492619999999998</v>
      </c>
      <c r="V230" s="15">
        <v>1.738367</v>
      </c>
      <c r="W230" s="15">
        <v>0.64008699999999996</v>
      </c>
      <c r="X230" s="15">
        <v>-1.0832790000000001</v>
      </c>
      <c r="Y230" s="15">
        <v>-1.6778299999999999</v>
      </c>
      <c r="Z230" s="15">
        <v>-2.3752659999999999</v>
      </c>
      <c r="AA230" s="15">
        <v>-1.4568350000000001</v>
      </c>
      <c r="AB230" s="15">
        <v>-0.32491599999999998</v>
      </c>
      <c r="AC230" s="15">
        <v>2.6847629999999998</v>
      </c>
      <c r="AD230" s="15">
        <v>-0.14000199999999999</v>
      </c>
      <c r="AE230" s="15">
        <v>1.7192670000000001</v>
      </c>
      <c r="AF230" s="15">
        <v>6.0091359999999998</v>
      </c>
      <c r="AG230" s="15">
        <v>6.2404299999999999</v>
      </c>
      <c r="AH230" s="15">
        <v>7.2156710000000004</v>
      </c>
      <c r="AI230" s="15">
        <v>5.487546</v>
      </c>
      <c r="AJ230" s="15">
        <v>3.9680599999999999</v>
      </c>
      <c r="AK230" s="15">
        <v>6.3403159999999996</v>
      </c>
      <c r="AL230" s="15">
        <v>1.4378850000000001</v>
      </c>
      <c r="AM230" s="15">
        <v>1.8772960000000001</v>
      </c>
      <c r="AN230" s="15">
        <v>3.339378</v>
      </c>
      <c r="AO230" s="15">
        <v>0.80366199999999999</v>
      </c>
      <c r="AP230" s="15">
        <v>1.184701</v>
      </c>
      <c r="AQ230" s="15">
        <v>4.013496</v>
      </c>
      <c r="AR230" s="15">
        <v>3.9736500000000001</v>
      </c>
      <c r="AS230" s="15">
        <v>-0.67600499999999997</v>
      </c>
      <c r="AT230" s="15">
        <v>-2.6299100000000002</v>
      </c>
      <c r="AU230" s="15">
        <v>1.051363</v>
      </c>
      <c r="AV230" s="15">
        <v>4.3183629999999997</v>
      </c>
      <c r="AW230" s="15">
        <v>6.0152559999999999</v>
      </c>
      <c r="AX230" s="15">
        <v>1.5599799999999999</v>
      </c>
      <c r="AY230" s="15">
        <v>0.17532400000000001</v>
      </c>
      <c r="AZ230" s="15">
        <v>1.0219769999999999</v>
      </c>
      <c r="BA230" s="15">
        <v>1.187856</v>
      </c>
      <c r="BB230" s="15">
        <v>2.2964289999999998</v>
      </c>
      <c r="BC230" s="15">
        <v>2.602366</v>
      </c>
      <c r="BD230" s="15">
        <v>5.4156000000000003E-2</v>
      </c>
      <c r="BE230" s="15">
        <v>-0.38630300000000001</v>
      </c>
      <c r="BF230" s="15">
        <v>-1.3498000000000001</v>
      </c>
      <c r="BG230" s="15">
        <v>2.700704</v>
      </c>
      <c r="BH230" s="15">
        <v>0.95808400000000005</v>
      </c>
      <c r="BI230" s="15">
        <v>0.246336</v>
      </c>
      <c r="BJ230" s="15">
        <v>-1.929281</v>
      </c>
      <c r="BK230" s="15">
        <v>-4.2538879999999999</v>
      </c>
      <c r="BL230" s="15">
        <v>-7.8865000000000005E-2</v>
      </c>
      <c r="BM230" s="15">
        <v>-4.0991359999999997</v>
      </c>
      <c r="BN230" s="15">
        <v>-2.8686759999999998</v>
      </c>
      <c r="BO230" s="15">
        <v>-2.2131409999999998</v>
      </c>
      <c r="BP230" s="15">
        <v>-3.7874370000000002</v>
      </c>
      <c r="BQ230" s="15">
        <v>-3.7874370000000002</v>
      </c>
      <c r="BR230" s="15">
        <v>-3.7874370000000002</v>
      </c>
      <c r="BS230" s="15">
        <v>-3.7874370000000002</v>
      </c>
      <c r="BT230" s="15">
        <v>-3.7874370000000002</v>
      </c>
      <c r="BU230" s="15">
        <v>-3.7874370000000002</v>
      </c>
      <c r="BV230" s="15">
        <v>-3.7874370000000002</v>
      </c>
      <c r="BW230" s="15">
        <v>-3.7874370000000002</v>
      </c>
      <c r="BX230" s="15">
        <v>-3.7874370000000002</v>
      </c>
      <c r="BY230" s="15">
        <v>-3.7874370000000002</v>
      </c>
      <c r="BZ230" s="15">
        <v>-3.7874370000000002</v>
      </c>
      <c r="CA230" s="15">
        <v>-3.7874370000000002</v>
      </c>
      <c r="CB230" s="15">
        <v>-3.7874370000000002</v>
      </c>
      <c r="CC230" s="15"/>
      <c r="CD230" s="15"/>
      <c r="CE230" s="15"/>
      <c r="CF230" s="15"/>
      <c r="CG230" s="15"/>
      <c r="CH230" s="15"/>
      <c r="CI230" s="15"/>
      <c r="CJ230" s="15"/>
      <c r="CK230" s="15"/>
      <c r="CL230" s="15"/>
      <c r="CM230" s="15"/>
      <c r="CN230" s="15"/>
      <c r="CO230" s="15"/>
      <c r="CP230" s="15"/>
      <c r="CQ230" s="15"/>
      <c r="CR230" s="15"/>
      <c r="CS230" s="15"/>
      <c r="CT230" s="15"/>
      <c r="CU230" s="15"/>
      <c r="CV230" s="15"/>
      <c r="CW230" s="15"/>
      <c r="CX230" s="15"/>
      <c r="CY230" s="15"/>
      <c r="CZ230" s="15"/>
      <c r="DA230" s="15"/>
      <c r="DB230" s="15"/>
      <c r="DC230" s="15"/>
      <c r="DD230" s="15"/>
      <c r="DE230" s="15"/>
      <c r="DF230" s="15"/>
      <c r="DG230" s="15"/>
      <c r="DH230" s="15"/>
      <c r="DI230" s="15"/>
      <c r="DJ230" s="15"/>
      <c r="DK230" s="15"/>
      <c r="DL230" s="15"/>
      <c r="DM230" s="15"/>
      <c r="DN230" s="15"/>
      <c r="DO230" s="15"/>
      <c r="DP230" s="15"/>
      <c r="DQ230" s="15"/>
      <c r="DR230" s="15"/>
      <c r="DS230" s="15"/>
      <c r="DT230" s="15"/>
      <c r="DU230" s="15"/>
      <c r="DV230" s="15"/>
      <c r="DW230" s="15"/>
      <c r="DX230" s="15"/>
      <c r="DY230" s="15"/>
      <c r="DZ230" s="15"/>
      <c r="EA230" s="15"/>
      <c r="EB230" s="15"/>
      <c r="EC230" s="15"/>
      <c r="ED230" s="15"/>
      <c r="EE230" s="15"/>
      <c r="EF230" s="15"/>
      <c r="EG230" s="15"/>
      <c r="EH230" s="15"/>
      <c r="EI230" s="15"/>
      <c r="EJ230" s="15"/>
      <c r="EK230" s="15"/>
      <c r="EL230" s="15"/>
      <c r="EM230" s="15"/>
      <c r="EN230" s="15"/>
      <c r="EO230" s="15"/>
      <c r="EP230" s="15"/>
      <c r="EQ230" s="15"/>
      <c r="ER230" s="15"/>
      <c r="ES230" s="15"/>
      <c r="ET230" s="15"/>
      <c r="EU230" s="15"/>
      <c r="EV230" s="15"/>
      <c r="EW230" s="15"/>
      <c r="EX230" s="15"/>
      <c r="EY230" s="15"/>
      <c r="EZ230" s="15"/>
      <c r="FA230" s="15"/>
      <c r="FB230" s="15"/>
      <c r="FC230" s="15"/>
      <c r="FD230" s="15"/>
      <c r="FE230" s="15"/>
      <c r="FF230" s="15"/>
      <c r="FG230" s="15"/>
      <c r="FH230" s="15"/>
      <c r="FI230" s="15"/>
      <c r="FJ230" s="15"/>
      <c r="FK230" s="15"/>
      <c r="FL230" s="15"/>
      <c r="FM230" s="15"/>
      <c r="FN230" s="15"/>
      <c r="FO230" s="15"/>
      <c r="FP230" s="15"/>
      <c r="FQ230" s="15"/>
      <c r="FR230" s="15"/>
      <c r="FS230" s="15"/>
      <c r="FT230" s="15"/>
      <c r="FU230" s="15"/>
      <c r="FV230" s="15"/>
      <c r="FW230" s="15"/>
      <c r="FX230" s="15"/>
      <c r="FY230" s="15"/>
      <c r="FZ230" s="15"/>
      <c r="GA230" s="15"/>
      <c r="GB230" s="15"/>
      <c r="GC230" s="15"/>
      <c r="GD230" s="15"/>
      <c r="GE230" s="15"/>
      <c r="GF230" s="15"/>
      <c r="GG230" s="15"/>
      <c r="GH230" s="15"/>
      <c r="GI230" s="15"/>
      <c r="GJ230" s="15"/>
      <c r="GK230" s="15"/>
      <c r="GL230" s="15"/>
      <c r="GM230" s="15"/>
      <c r="GN230" s="15"/>
      <c r="GO230" s="15"/>
      <c r="GP230" s="15"/>
      <c r="GQ230" s="15"/>
      <c r="GR230" s="15"/>
      <c r="GS230" s="15"/>
      <c r="GT230" s="15"/>
      <c r="GU230" s="15"/>
      <c r="GV230" s="15"/>
      <c r="GW230" s="15"/>
      <c r="GX230" s="15"/>
      <c r="GY230" s="15"/>
      <c r="GZ230" s="15"/>
      <c r="HA230" s="15"/>
      <c r="HB230" s="15"/>
      <c r="HC230" s="15"/>
      <c r="HD230" s="15"/>
      <c r="HE230" s="15"/>
      <c r="HF230" s="15"/>
      <c r="HG230" s="15"/>
      <c r="HH230" s="15"/>
      <c r="HI230" s="15"/>
      <c r="HJ230" s="15"/>
      <c r="HK230" s="15"/>
      <c r="HL230" s="15"/>
      <c r="HM230" s="15"/>
      <c r="HN230" s="15"/>
      <c r="HO230" s="15"/>
      <c r="HP230" s="15"/>
      <c r="HQ230" s="15"/>
      <c r="HR230" s="15"/>
      <c r="HS230" s="15"/>
      <c r="HT230" s="15"/>
      <c r="HU230" s="15"/>
      <c r="HV230" s="15"/>
      <c r="HW230" s="15"/>
      <c r="HX230" s="15"/>
      <c r="HY230" s="15"/>
    </row>
    <row r="231" spans="1:233">
      <c r="A231" s="15">
        <v>-1.6373450000000001</v>
      </c>
      <c r="B231" s="15">
        <v>-1.758589</v>
      </c>
      <c r="C231" s="15">
        <v>-1.4723679999999999</v>
      </c>
      <c r="D231" s="15">
        <v>-6.6853509999999998</v>
      </c>
      <c r="E231" s="15">
        <v>-7.9897270000000002</v>
      </c>
      <c r="F231" s="15">
        <v>-9.0020399999999992</v>
      </c>
      <c r="G231" s="15">
        <v>-8.4191099999999999</v>
      </c>
      <c r="H231" s="15">
        <v>-7.116333</v>
      </c>
      <c r="I231" s="15">
        <v>-7.8020259999999997</v>
      </c>
      <c r="J231" s="15">
        <v>-6.8317990000000002</v>
      </c>
      <c r="K231" s="15">
        <v>-6.1990660000000002</v>
      </c>
      <c r="L231" s="15">
        <v>-5.0025209999999998</v>
      </c>
      <c r="M231" s="15">
        <v>-1.695883</v>
      </c>
      <c r="N231" s="15">
        <v>-2.994653</v>
      </c>
      <c r="O231" s="15">
        <v>-3.3110940000000002</v>
      </c>
      <c r="P231" s="15">
        <v>-2.4375469999999999</v>
      </c>
      <c r="Q231" s="15">
        <v>-1.1578459999999999</v>
      </c>
      <c r="R231" s="15">
        <v>5.4115000000000003E-2</v>
      </c>
      <c r="S231" s="15">
        <v>-0.50309999999999999</v>
      </c>
      <c r="T231" s="15">
        <v>0.23797599999999999</v>
      </c>
      <c r="U231" s="15">
        <v>-0.19264200000000001</v>
      </c>
      <c r="V231" s="15">
        <v>-4.8892220000000002</v>
      </c>
      <c r="W231" s="15">
        <v>-2.5391469999999998</v>
      </c>
      <c r="X231" s="15">
        <v>-3.4919090000000002</v>
      </c>
      <c r="Y231" s="15">
        <v>-7.7848940000000004</v>
      </c>
      <c r="Z231" s="15">
        <v>-6.4053529999999999</v>
      </c>
      <c r="AA231" s="15">
        <v>-6.4561729999999997</v>
      </c>
      <c r="AB231" s="15">
        <v>-5.9277930000000003</v>
      </c>
      <c r="AC231" s="15">
        <v>-0.38596399999999997</v>
      </c>
      <c r="AD231" s="15">
        <v>-2.1325639999999999</v>
      </c>
      <c r="AE231" s="15">
        <v>-1.4975849999999999</v>
      </c>
      <c r="AF231" s="15">
        <v>-0.74690500000000004</v>
      </c>
      <c r="AG231" s="15">
        <v>-0.33378799999999997</v>
      </c>
      <c r="AH231" s="15">
        <v>4.9892339999999997</v>
      </c>
      <c r="AI231" s="15">
        <v>5.6875470000000004</v>
      </c>
      <c r="AJ231" s="15">
        <v>0.50252799999999997</v>
      </c>
      <c r="AK231" s="15">
        <v>1.59423</v>
      </c>
      <c r="AL231" s="15">
        <v>-0.66885300000000003</v>
      </c>
      <c r="AM231" s="15">
        <v>-2.3117640000000002</v>
      </c>
      <c r="AN231" s="15">
        <v>-1.7062189999999999</v>
      </c>
      <c r="AO231" s="15">
        <v>-1.456704</v>
      </c>
      <c r="AP231" s="15">
        <v>-1.005482</v>
      </c>
      <c r="AQ231" s="15">
        <v>-3.0365730000000002</v>
      </c>
      <c r="AR231" s="15">
        <v>-4.8315299999999999</v>
      </c>
      <c r="AS231" s="15">
        <v>-5.0230499999999996</v>
      </c>
      <c r="AT231" s="15">
        <v>2.1389779999999998</v>
      </c>
      <c r="AU231" s="15">
        <v>3.8215940000000002</v>
      </c>
      <c r="AV231" s="15">
        <v>1.092096</v>
      </c>
      <c r="AW231" s="15">
        <v>-3.8977999999999999E-2</v>
      </c>
      <c r="AX231" s="15">
        <v>-2.081931</v>
      </c>
      <c r="AY231" s="15">
        <v>-1.990885</v>
      </c>
      <c r="AZ231" s="15">
        <v>-1.839019</v>
      </c>
      <c r="BA231" s="15">
        <v>1.905392</v>
      </c>
      <c r="BB231" s="15">
        <v>4.1802029999999997</v>
      </c>
      <c r="BC231" s="15">
        <v>2.0637129999999999</v>
      </c>
      <c r="BD231" s="15">
        <v>1.975535</v>
      </c>
      <c r="BE231" s="15">
        <v>1.84141</v>
      </c>
      <c r="BF231" s="15">
        <v>-0.15828900000000001</v>
      </c>
      <c r="BG231" s="15">
        <v>1.5079210000000001</v>
      </c>
      <c r="BH231" s="15">
        <v>2.083771</v>
      </c>
      <c r="BI231" s="15">
        <v>3.0658970000000001</v>
      </c>
      <c r="BJ231" s="15">
        <v>3.198283</v>
      </c>
      <c r="BK231" s="15">
        <v>4.0490069999999996</v>
      </c>
      <c r="BL231" s="15">
        <v>3.840284</v>
      </c>
      <c r="BM231" s="15">
        <v>2.733876</v>
      </c>
      <c r="BN231" s="15">
        <v>5.1526399999999999</v>
      </c>
      <c r="BO231" s="15">
        <v>5.6955869999999997</v>
      </c>
      <c r="BP231" s="15">
        <v>2.5360610000000001</v>
      </c>
      <c r="BQ231" s="15">
        <v>2.5360610000000001</v>
      </c>
      <c r="BR231" s="15">
        <v>2.5360610000000001</v>
      </c>
      <c r="BS231" s="15">
        <v>2.5360610000000001</v>
      </c>
      <c r="BT231" s="15">
        <v>2.5360610000000001</v>
      </c>
      <c r="BU231" s="15">
        <v>2.5360610000000001</v>
      </c>
      <c r="BV231" s="15">
        <v>2.5360610000000001</v>
      </c>
      <c r="BW231" s="15">
        <v>2.5360610000000001</v>
      </c>
      <c r="BX231" s="15">
        <v>2.5360610000000001</v>
      </c>
      <c r="BY231" s="15">
        <v>2.5360610000000001</v>
      </c>
      <c r="BZ231" s="15">
        <v>2.5360610000000001</v>
      </c>
      <c r="CA231" s="15">
        <v>2.5360610000000001</v>
      </c>
      <c r="CB231" s="15">
        <v>2.5360610000000001</v>
      </c>
      <c r="CC231" s="15"/>
      <c r="CD231" s="15"/>
      <c r="CE231" s="15"/>
      <c r="CF231" s="15"/>
      <c r="CG231" s="15"/>
      <c r="CH231" s="15"/>
      <c r="CI231" s="15"/>
      <c r="CJ231" s="15"/>
      <c r="CK231" s="15"/>
      <c r="CL231" s="15"/>
      <c r="CM231" s="15"/>
      <c r="CN231" s="15"/>
      <c r="CO231" s="15"/>
      <c r="CP231" s="15"/>
      <c r="CQ231" s="15"/>
      <c r="CR231" s="15"/>
      <c r="CS231" s="15"/>
      <c r="CT231" s="15"/>
      <c r="CU231" s="15"/>
      <c r="CV231" s="15"/>
      <c r="CW231" s="15"/>
      <c r="CX231" s="15"/>
      <c r="CY231" s="15"/>
      <c r="CZ231" s="15"/>
      <c r="DA231" s="15"/>
      <c r="DB231" s="15"/>
      <c r="DC231" s="15"/>
      <c r="DD231" s="15"/>
      <c r="DE231" s="15"/>
      <c r="DF231" s="15"/>
      <c r="DG231" s="15"/>
      <c r="DH231" s="15"/>
      <c r="DI231" s="15"/>
      <c r="DJ231" s="15"/>
      <c r="DK231" s="15"/>
      <c r="DL231" s="15"/>
      <c r="DM231" s="15"/>
      <c r="DN231" s="15"/>
      <c r="DO231" s="15"/>
      <c r="DP231" s="15"/>
      <c r="DQ231" s="15"/>
      <c r="DR231" s="15"/>
      <c r="DS231" s="15"/>
      <c r="DT231" s="15"/>
      <c r="DU231" s="15"/>
      <c r="DV231" s="15"/>
      <c r="DW231" s="15"/>
      <c r="DX231" s="15"/>
      <c r="DY231" s="15"/>
      <c r="DZ231" s="15"/>
      <c r="EA231" s="15"/>
      <c r="EB231" s="15"/>
      <c r="EC231" s="15"/>
      <c r="ED231" s="15"/>
      <c r="EE231" s="15"/>
      <c r="EF231" s="15"/>
      <c r="EG231" s="15"/>
      <c r="EH231" s="15"/>
      <c r="EI231" s="15"/>
      <c r="EJ231" s="15"/>
      <c r="EK231" s="15"/>
      <c r="EL231" s="15"/>
      <c r="EM231" s="15"/>
      <c r="EN231" s="15"/>
      <c r="EO231" s="15"/>
      <c r="EP231" s="15"/>
      <c r="EQ231" s="15"/>
      <c r="ER231" s="15"/>
      <c r="ES231" s="15"/>
      <c r="ET231" s="15"/>
      <c r="EU231" s="15"/>
      <c r="EV231" s="15"/>
      <c r="EW231" s="15"/>
      <c r="EX231" s="15"/>
      <c r="EY231" s="15"/>
      <c r="EZ231" s="15"/>
      <c r="FA231" s="15"/>
      <c r="FB231" s="15"/>
      <c r="FC231" s="15"/>
      <c r="FD231" s="15"/>
      <c r="FE231" s="15"/>
      <c r="FF231" s="15"/>
      <c r="FG231" s="15"/>
      <c r="FH231" s="15"/>
      <c r="FI231" s="15"/>
      <c r="FJ231" s="15"/>
      <c r="FK231" s="15"/>
      <c r="FL231" s="15"/>
      <c r="FM231" s="15"/>
      <c r="FN231" s="15"/>
      <c r="FO231" s="15"/>
      <c r="FP231" s="15"/>
      <c r="FQ231" s="15"/>
      <c r="FR231" s="15"/>
      <c r="FS231" s="15"/>
      <c r="FT231" s="15"/>
      <c r="FU231" s="15"/>
      <c r="FV231" s="15"/>
      <c r="FW231" s="15"/>
      <c r="FX231" s="15"/>
      <c r="FY231" s="15"/>
      <c r="FZ231" s="15"/>
      <c r="GA231" s="15"/>
      <c r="GB231" s="15"/>
      <c r="GC231" s="15"/>
      <c r="GD231" s="15"/>
      <c r="GE231" s="15"/>
      <c r="GF231" s="15"/>
      <c r="GG231" s="15"/>
      <c r="GH231" s="15"/>
      <c r="GI231" s="15"/>
      <c r="GJ231" s="15"/>
      <c r="GK231" s="15"/>
      <c r="GL231" s="15"/>
      <c r="GM231" s="15"/>
      <c r="GN231" s="15"/>
      <c r="GO231" s="15"/>
      <c r="GP231" s="15"/>
      <c r="GQ231" s="15"/>
      <c r="GR231" s="15"/>
      <c r="GS231" s="15"/>
      <c r="GT231" s="15"/>
      <c r="GU231" s="15"/>
      <c r="GV231" s="15"/>
      <c r="GW231" s="15"/>
      <c r="GX231" s="15"/>
      <c r="GY231" s="15"/>
      <c r="GZ231" s="15"/>
      <c r="HA231" s="15"/>
      <c r="HB231" s="15"/>
      <c r="HC231" s="15"/>
      <c r="HD231" s="15"/>
      <c r="HE231" s="15"/>
      <c r="HF231" s="15"/>
      <c r="HG231" s="15"/>
      <c r="HH231" s="15"/>
      <c r="HI231" s="15"/>
      <c r="HJ231" s="15"/>
      <c r="HK231" s="15"/>
      <c r="HL231" s="15"/>
      <c r="HM231" s="15"/>
      <c r="HN231" s="15"/>
      <c r="HO231" s="15"/>
      <c r="HP231" s="15"/>
      <c r="HQ231" s="15"/>
      <c r="HR231" s="15"/>
      <c r="HS231" s="15"/>
      <c r="HT231" s="15"/>
      <c r="HU231" s="15"/>
      <c r="HV231" s="15"/>
      <c r="HW231" s="15"/>
      <c r="HX231" s="15"/>
      <c r="HY231" s="15"/>
    </row>
    <row r="232" spans="1:233">
      <c r="A232" s="15">
        <v>-2.7730239999999999</v>
      </c>
      <c r="B232" s="15">
        <v>0.225712</v>
      </c>
      <c r="C232" s="15">
        <v>1.1830769999999999</v>
      </c>
      <c r="D232" s="15">
        <v>1.2150129999999999</v>
      </c>
      <c r="E232" s="15">
        <v>-2.8480500000000002</v>
      </c>
      <c r="F232" s="15">
        <v>-5.3598140000000001</v>
      </c>
      <c r="G232" s="15">
        <v>-4.1424839999999996</v>
      </c>
      <c r="H232" s="15">
        <v>-7.1157339999999998</v>
      </c>
      <c r="I232" s="15">
        <v>-6.9411880000000004</v>
      </c>
      <c r="J232" s="15">
        <v>-5.0150329999999999</v>
      </c>
      <c r="K232" s="15">
        <v>-4.4026680000000002</v>
      </c>
      <c r="L232" s="15">
        <v>-3.801774</v>
      </c>
      <c r="M232" s="15">
        <v>-1.8349169999999999</v>
      </c>
      <c r="N232" s="15">
        <v>-2.4810949999999998</v>
      </c>
      <c r="O232" s="15">
        <v>-0.244226</v>
      </c>
      <c r="P232" s="15">
        <v>3.225155</v>
      </c>
      <c r="Q232" s="15">
        <v>7.6462000000000002E-2</v>
      </c>
      <c r="R232" s="15">
        <v>-2.5659390000000002</v>
      </c>
      <c r="S232" s="15">
        <v>2.6271930000000001</v>
      </c>
      <c r="T232" s="15">
        <v>1.3614839999999999</v>
      </c>
      <c r="U232" s="15">
        <v>1.0342210000000001</v>
      </c>
      <c r="V232" s="15">
        <v>-0.50673100000000004</v>
      </c>
      <c r="W232" s="15">
        <v>1.329272</v>
      </c>
      <c r="X232" s="15">
        <v>2.4093580000000001</v>
      </c>
      <c r="Y232" s="15">
        <v>5.0060630000000002</v>
      </c>
      <c r="Z232" s="15">
        <v>-0.49585000000000001</v>
      </c>
      <c r="AA232" s="15">
        <v>0.17627300000000001</v>
      </c>
      <c r="AB232" s="15">
        <v>-0.80029300000000003</v>
      </c>
      <c r="AC232" s="15">
        <v>0.33393600000000001</v>
      </c>
      <c r="AD232" s="15">
        <v>-5.2489249999999998</v>
      </c>
      <c r="AE232" s="15">
        <v>-3.8554309999999998</v>
      </c>
      <c r="AF232" s="15">
        <v>-3.7519849999999999</v>
      </c>
      <c r="AG232" s="15">
        <v>-5.2870200000000001</v>
      </c>
      <c r="AH232" s="15">
        <v>-3.2283949999999999</v>
      </c>
      <c r="AI232" s="15">
        <v>-3.6351290000000001</v>
      </c>
      <c r="AJ232" s="15">
        <v>-2.0037829999999999</v>
      </c>
      <c r="AK232" s="15">
        <v>-0.44956000000000002</v>
      </c>
      <c r="AL232" s="15">
        <v>-1.9284600000000001</v>
      </c>
      <c r="AM232" s="15">
        <v>-5.2669759999999997</v>
      </c>
      <c r="AN232" s="15">
        <v>-2.7263799999999998</v>
      </c>
      <c r="AO232" s="15">
        <v>-0.57181800000000005</v>
      </c>
      <c r="AP232" s="15">
        <v>-0.43547799999999998</v>
      </c>
      <c r="AQ232" s="15">
        <v>-0.73611400000000005</v>
      </c>
      <c r="AR232" s="15">
        <v>1.7370920000000001</v>
      </c>
      <c r="AS232" s="15">
        <v>-2.6675300000000002</v>
      </c>
      <c r="AT232" s="15">
        <v>-2.8410669999999998</v>
      </c>
      <c r="AU232" s="15">
        <v>1.303375</v>
      </c>
      <c r="AV232" s="15">
        <v>0.47546699999999997</v>
      </c>
      <c r="AW232" s="15">
        <v>3.0286040000000001</v>
      </c>
      <c r="AX232" s="15">
        <v>0.87701300000000004</v>
      </c>
      <c r="AY232" s="15">
        <v>2.8245339999999999</v>
      </c>
      <c r="AZ232" s="15">
        <v>3.8186719999999998</v>
      </c>
      <c r="BA232" s="15">
        <v>2.575834</v>
      </c>
      <c r="BB232" s="15">
        <v>1.8581780000000001</v>
      </c>
      <c r="BC232" s="15">
        <v>1.680469</v>
      </c>
      <c r="BD232" s="15">
        <v>3.5145740000000001</v>
      </c>
      <c r="BE232" s="15">
        <v>2.876979</v>
      </c>
      <c r="BF232" s="15">
        <v>5.1415670000000002</v>
      </c>
      <c r="BG232" s="15">
        <v>2.2757000000000001</v>
      </c>
      <c r="BH232" s="15">
        <v>4.2637980000000004</v>
      </c>
      <c r="BI232" s="15">
        <v>2.263782</v>
      </c>
      <c r="BJ232" s="15">
        <v>1.8720270000000001</v>
      </c>
      <c r="BK232" s="15">
        <v>2.2992590000000002</v>
      </c>
      <c r="BL232" s="15">
        <v>-0.86523899999999998</v>
      </c>
      <c r="BM232" s="15">
        <v>2.8875320000000002</v>
      </c>
      <c r="BN232" s="15">
        <v>0.34867100000000001</v>
      </c>
      <c r="BO232" s="15">
        <v>-3.110519</v>
      </c>
      <c r="BP232" s="15">
        <v>1.8465339999999999</v>
      </c>
      <c r="BQ232" s="15">
        <v>1.8465339999999999</v>
      </c>
      <c r="BR232" s="15">
        <v>1.8465339999999999</v>
      </c>
      <c r="BS232" s="15">
        <v>1.8465339999999999</v>
      </c>
      <c r="BT232" s="15">
        <v>1.8465339999999999</v>
      </c>
      <c r="BU232" s="15">
        <v>1.8465339999999999</v>
      </c>
      <c r="BV232" s="15">
        <v>1.8465339999999999</v>
      </c>
      <c r="BW232" s="15">
        <v>1.8465339999999999</v>
      </c>
      <c r="BX232" s="15">
        <v>1.8465339999999999</v>
      </c>
      <c r="BY232" s="15">
        <v>1.8465339999999999</v>
      </c>
      <c r="BZ232" s="15">
        <v>1.8465339999999999</v>
      </c>
      <c r="CA232" s="15">
        <v>1.8465339999999999</v>
      </c>
      <c r="CB232" s="15">
        <v>1.8465339999999999</v>
      </c>
      <c r="CC232" s="15"/>
      <c r="CD232" s="15"/>
      <c r="CE232" s="15"/>
      <c r="CF232" s="15"/>
      <c r="CG232" s="15"/>
      <c r="CH232" s="15"/>
      <c r="CI232" s="15"/>
      <c r="CJ232" s="15"/>
      <c r="CK232" s="15"/>
      <c r="CL232" s="15"/>
      <c r="CM232" s="15"/>
      <c r="CN232" s="15"/>
      <c r="CO232" s="15"/>
      <c r="CP232" s="15"/>
      <c r="CQ232" s="15"/>
      <c r="CR232" s="15"/>
      <c r="CS232" s="15"/>
      <c r="CT232" s="15"/>
      <c r="CU232" s="15"/>
      <c r="CV232" s="15"/>
      <c r="CW232" s="15"/>
      <c r="CX232" s="15"/>
      <c r="CY232" s="15"/>
      <c r="CZ232" s="15"/>
      <c r="DA232" s="15"/>
      <c r="DB232" s="15"/>
      <c r="DC232" s="15"/>
      <c r="DD232" s="15"/>
      <c r="DE232" s="15"/>
      <c r="DF232" s="15"/>
      <c r="DG232" s="15"/>
      <c r="DH232" s="15"/>
      <c r="DI232" s="15"/>
      <c r="DJ232" s="15"/>
      <c r="DK232" s="15"/>
      <c r="DL232" s="15"/>
      <c r="DM232" s="15"/>
      <c r="DN232" s="15"/>
      <c r="DO232" s="15"/>
      <c r="DP232" s="15"/>
      <c r="DQ232" s="15"/>
      <c r="DR232" s="15"/>
      <c r="DS232" s="15"/>
      <c r="DT232" s="15"/>
      <c r="DU232" s="15"/>
      <c r="DV232" s="15"/>
      <c r="DW232" s="15"/>
      <c r="DX232" s="15"/>
      <c r="DY232" s="15"/>
      <c r="DZ232" s="15"/>
      <c r="EA232" s="15"/>
      <c r="EB232" s="15"/>
      <c r="EC232" s="15"/>
      <c r="ED232" s="15"/>
      <c r="EE232" s="15"/>
      <c r="EF232" s="15"/>
      <c r="EG232" s="15"/>
      <c r="EH232" s="15"/>
      <c r="EI232" s="15"/>
      <c r="EJ232" s="15"/>
      <c r="EK232" s="15"/>
      <c r="EL232" s="15"/>
      <c r="EM232" s="15"/>
      <c r="EN232" s="15"/>
      <c r="EO232" s="15"/>
      <c r="EP232" s="15"/>
      <c r="EQ232" s="15"/>
      <c r="ER232" s="15"/>
      <c r="ES232" s="15"/>
      <c r="ET232" s="15"/>
      <c r="EU232" s="15"/>
      <c r="EV232" s="15"/>
      <c r="EW232" s="15"/>
      <c r="EX232" s="15"/>
      <c r="EY232" s="15"/>
      <c r="EZ232" s="15"/>
      <c r="FA232" s="15"/>
      <c r="FB232" s="15"/>
      <c r="FC232" s="15"/>
      <c r="FD232" s="15"/>
      <c r="FE232" s="15"/>
      <c r="FF232" s="15"/>
      <c r="FG232" s="15"/>
      <c r="FH232" s="15"/>
      <c r="FI232" s="15"/>
      <c r="FJ232" s="15"/>
      <c r="FK232" s="15"/>
      <c r="FL232" s="15"/>
      <c r="FM232" s="15"/>
      <c r="FN232" s="15"/>
      <c r="FO232" s="15"/>
      <c r="FP232" s="15"/>
      <c r="FQ232" s="15"/>
      <c r="FR232" s="15"/>
      <c r="FS232" s="15"/>
      <c r="FT232" s="15"/>
      <c r="FU232" s="15"/>
      <c r="FV232" s="15"/>
      <c r="FW232" s="15"/>
      <c r="FX232" s="15"/>
      <c r="FY232" s="15"/>
      <c r="FZ232" s="15"/>
      <c r="GA232" s="15"/>
      <c r="GB232" s="15"/>
      <c r="GC232" s="15"/>
      <c r="GD232" s="15"/>
      <c r="GE232" s="15"/>
      <c r="GF232" s="15"/>
      <c r="GG232" s="15"/>
      <c r="GH232" s="15"/>
      <c r="GI232" s="15"/>
      <c r="GJ232" s="15"/>
      <c r="GK232" s="15"/>
      <c r="GL232" s="15"/>
      <c r="GM232" s="15"/>
      <c r="GN232" s="15"/>
      <c r="GO232" s="15"/>
      <c r="GP232" s="15"/>
      <c r="GQ232" s="15"/>
      <c r="GR232" s="15"/>
      <c r="GS232" s="15"/>
      <c r="GT232" s="15"/>
      <c r="GU232" s="15"/>
      <c r="GV232" s="15"/>
      <c r="GW232" s="15"/>
      <c r="GX232" s="15"/>
      <c r="GY232" s="15"/>
      <c r="GZ232" s="15"/>
      <c r="HA232" s="15"/>
      <c r="HB232" s="15"/>
      <c r="HC232" s="15"/>
      <c r="HD232" s="15"/>
      <c r="HE232" s="15"/>
      <c r="HF232" s="15"/>
      <c r="HG232" s="15"/>
      <c r="HH232" s="15"/>
      <c r="HI232" s="15"/>
      <c r="HJ232" s="15"/>
      <c r="HK232" s="15"/>
      <c r="HL232" s="15"/>
      <c r="HM232" s="15"/>
      <c r="HN232" s="15"/>
      <c r="HO232" s="15"/>
      <c r="HP232" s="15"/>
      <c r="HQ232" s="15"/>
      <c r="HR232" s="15"/>
      <c r="HS232" s="15"/>
      <c r="HT232" s="15"/>
      <c r="HU232" s="15"/>
      <c r="HV232" s="15"/>
      <c r="HW232" s="15"/>
      <c r="HX232" s="15"/>
      <c r="HY232" s="15"/>
    </row>
    <row r="233" spans="1:233">
      <c r="A233" s="15">
        <v>-5.5691620000000004</v>
      </c>
      <c r="B233" s="15">
        <v>-1.845831</v>
      </c>
      <c r="C233" s="15">
        <v>-3.0981800000000002</v>
      </c>
      <c r="D233" s="15">
        <v>-6.2359629999999999</v>
      </c>
      <c r="E233" s="15">
        <v>-3.8298610000000002</v>
      </c>
      <c r="F233" s="15">
        <v>-8.0806149999999999</v>
      </c>
      <c r="G233" s="15">
        <v>-5.4132309999999997</v>
      </c>
      <c r="H233" s="15">
        <v>-5.5261230000000001</v>
      </c>
      <c r="I233" s="15">
        <v>-5.231808</v>
      </c>
      <c r="J233" s="15">
        <v>-1.7657309999999999</v>
      </c>
      <c r="K233" s="15">
        <v>-1.1918260000000001</v>
      </c>
      <c r="L233" s="15">
        <v>1.8429869999999999</v>
      </c>
      <c r="M233" s="15">
        <v>3.276653</v>
      </c>
      <c r="N233" s="15">
        <v>0.31382300000000002</v>
      </c>
      <c r="O233" s="15">
        <v>2.1011820000000001</v>
      </c>
      <c r="P233" s="15">
        <v>5.1751690000000004</v>
      </c>
      <c r="Q233" s="15">
        <v>3.4393940000000001</v>
      </c>
      <c r="R233" s="15">
        <v>1.5568010000000001</v>
      </c>
      <c r="S233" s="15">
        <v>5.4266110000000003</v>
      </c>
      <c r="T233" s="15">
        <v>6.2712750000000002</v>
      </c>
      <c r="U233" s="15">
        <v>1.704313</v>
      </c>
      <c r="V233" s="15">
        <v>1.7425630000000001</v>
      </c>
      <c r="W233" s="15">
        <v>1.566465</v>
      </c>
      <c r="X233" s="15">
        <v>1.310932</v>
      </c>
      <c r="Y233" s="15">
        <v>3.0327799999999998</v>
      </c>
      <c r="Z233" s="15">
        <v>5.0716109999999999</v>
      </c>
      <c r="AA233" s="15">
        <v>5.6739959999999998</v>
      </c>
      <c r="AB233" s="15">
        <v>7.3168420000000003</v>
      </c>
      <c r="AC233" s="15">
        <v>5.1676570000000002</v>
      </c>
      <c r="AD233" s="15">
        <v>2.9843950000000001</v>
      </c>
      <c r="AE233" s="15">
        <v>1.119909</v>
      </c>
      <c r="AF233" s="15">
        <v>-1.181163</v>
      </c>
      <c r="AG233" s="15">
        <v>-1.424463</v>
      </c>
      <c r="AH233" s="15">
        <v>2.6338409999999999</v>
      </c>
      <c r="AI233" s="15">
        <v>0.823654</v>
      </c>
      <c r="AJ233" s="15">
        <v>2.731223</v>
      </c>
      <c r="AK233" s="15">
        <v>1.2804089999999999</v>
      </c>
      <c r="AL233" s="15">
        <v>5.2781929999999999</v>
      </c>
      <c r="AM233" s="15">
        <v>3.4985490000000001</v>
      </c>
      <c r="AN233" s="15">
        <v>0.89958899999999997</v>
      </c>
      <c r="AO233" s="15">
        <v>-0.23482600000000001</v>
      </c>
      <c r="AP233" s="15">
        <v>-2.4208989999999999</v>
      </c>
      <c r="AQ233" s="15">
        <v>-3.1214200000000001</v>
      </c>
      <c r="AR233" s="15">
        <v>-2.3696109999999999</v>
      </c>
      <c r="AS233" s="15">
        <v>0.75882000000000005</v>
      </c>
      <c r="AT233" s="15">
        <v>2.9242590000000002</v>
      </c>
      <c r="AU233" s="15">
        <v>4.2654769999999997</v>
      </c>
      <c r="AV233" s="15">
        <v>0.139483</v>
      </c>
      <c r="AW233" s="15">
        <v>1.1591000000000001E-2</v>
      </c>
      <c r="AX233" s="15">
        <v>1.7206999999999999</v>
      </c>
      <c r="AY233" s="15">
        <v>1.922242</v>
      </c>
      <c r="AZ233" s="15">
        <v>2.3755480000000002</v>
      </c>
      <c r="BA233" s="15">
        <v>4.8846970000000001</v>
      </c>
      <c r="BB233" s="15">
        <v>4.953379</v>
      </c>
      <c r="BC233" s="15">
        <v>4.6495309999999996</v>
      </c>
      <c r="BD233" s="15">
        <v>6.5595619999999997</v>
      </c>
      <c r="BE233" s="15">
        <v>3.6144850000000002</v>
      </c>
      <c r="BF233" s="15">
        <v>-0.42837599999999998</v>
      </c>
      <c r="BG233" s="15">
        <v>-2.6453530000000001</v>
      </c>
      <c r="BH233" s="15">
        <v>-1.668051</v>
      </c>
      <c r="BI233" s="15">
        <v>0.83892100000000003</v>
      </c>
      <c r="BJ233" s="15">
        <v>2.8268499999999999</v>
      </c>
      <c r="BK233" s="15">
        <v>2.5423339999999999</v>
      </c>
      <c r="BL233" s="15">
        <v>4.7453029999999998</v>
      </c>
      <c r="BM233" s="15">
        <v>3.5961370000000001</v>
      </c>
      <c r="BN233" s="15">
        <v>4.7830320000000004</v>
      </c>
      <c r="BO233" s="15">
        <v>3.8344520000000002</v>
      </c>
      <c r="BP233" s="15">
        <v>4.1421619999999999</v>
      </c>
      <c r="BQ233" s="15">
        <v>4.1421619999999999</v>
      </c>
      <c r="BR233" s="15">
        <v>4.1421619999999999</v>
      </c>
      <c r="BS233" s="15">
        <v>4.1421619999999999</v>
      </c>
      <c r="BT233" s="15">
        <v>4.1421619999999999</v>
      </c>
      <c r="BU233" s="15">
        <v>4.1421619999999999</v>
      </c>
      <c r="BV233" s="15">
        <v>4.1421619999999999</v>
      </c>
      <c r="BW233" s="15">
        <v>4.1421619999999999</v>
      </c>
      <c r="BX233" s="15">
        <v>4.1421619999999999</v>
      </c>
      <c r="BY233" s="15">
        <v>4.1421619999999999</v>
      </c>
      <c r="BZ233" s="15">
        <v>4.1421619999999999</v>
      </c>
      <c r="CA233" s="15">
        <v>4.1421619999999999</v>
      </c>
      <c r="CB233" s="15">
        <v>4.1421619999999999</v>
      </c>
      <c r="CC233" s="15"/>
      <c r="CD233" s="15"/>
      <c r="CE233" s="15"/>
      <c r="CF233" s="15"/>
      <c r="CG233" s="15"/>
      <c r="CH233" s="15"/>
      <c r="CI233" s="15"/>
      <c r="CJ233" s="15"/>
      <c r="CK233" s="15"/>
      <c r="CL233" s="15"/>
      <c r="CM233" s="15"/>
      <c r="CN233" s="15"/>
      <c r="CO233" s="15"/>
      <c r="CP233" s="15"/>
      <c r="CQ233" s="15"/>
      <c r="CR233" s="15"/>
      <c r="CS233" s="15"/>
      <c r="CT233" s="15"/>
      <c r="CU233" s="15"/>
      <c r="CV233" s="15"/>
      <c r="CW233" s="15"/>
      <c r="CX233" s="15"/>
      <c r="CY233" s="15"/>
      <c r="CZ233" s="15"/>
      <c r="DA233" s="15"/>
      <c r="DB233" s="15"/>
      <c r="DC233" s="15"/>
      <c r="DD233" s="15"/>
      <c r="DE233" s="15"/>
      <c r="DF233" s="15"/>
      <c r="DG233" s="15"/>
      <c r="DH233" s="15"/>
      <c r="DI233" s="15"/>
      <c r="DJ233" s="15"/>
      <c r="DK233" s="15"/>
      <c r="DL233" s="15"/>
      <c r="DM233" s="15"/>
      <c r="DN233" s="15"/>
      <c r="DO233" s="15"/>
      <c r="DP233" s="15"/>
      <c r="DQ233" s="15"/>
      <c r="DR233" s="15"/>
      <c r="DS233" s="15"/>
      <c r="DT233" s="15"/>
      <c r="DU233" s="15"/>
      <c r="DV233" s="15"/>
      <c r="DW233" s="15"/>
      <c r="DX233" s="15"/>
      <c r="DY233" s="15"/>
      <c r="DZ233" s="15"/>
      <c r="EA233" s="15"/>
      <c r="EB233" s="15"/>
      <c r="EC233" s="15"/>
      <c r="ED233" s="15"/>
      <c r="EE233" s="15"/>
      <c r="EF233" s="15"/>
      <c r="EG233" s="15"/>
      <c r="EH233" s="15"/>
      <c r="EI233" s="15"/>
      <c r="EJ233" s="15"/>
      <c r="EK233" s="15"/>
      <c r="EL233" s="15"/>
      <c r="EM233" s="15"/>
      <c r="EN233" s="15"/>
      <c r="EO233" s="15"/>
      <c r="EP233" s="15"/>
      <c r="EQ233" s="15"/>
      <c r="ER233" s="15"/>
      <c r="ES233" s="15"/>
      <c r="ET233" s="15"/>
      <c r="EU233" s="15"/>
      <c r="EV233" s="15"/>
      <c r="EW233" s="15"/>
      <c r="EX233" s="15"/>
      <c r="EY233" s="15"/>
      <c r="EZ233" s="15"/>
      <c r="FA233" s="15"/>
      <c r="FB233" s="15"/>
      <c r="FC233" s="15"/>
      <c r="FD233" s="15"/>
      <c r="FE233" s="15"/>
      <c r="FF233" s="15"/>
      <c r="FG233" s="15"/>
      <c r="FH233" s="15"/>
      <c r="FI233" s="15"/>
      <c r="FJ233" s="15"/>
      <c r="FK233" s="15"/>
      <c r="FL233" s="15"/>
      <c r="FM233" s="15"/>
      <c r="FN233" s="15"/>
      <c r="FO233" s="15"/>
      <c r="FP233" s="15"/>
      <c r="FQ233" s="15"/>
      <c r="FR233" s="15"/>
      <c r="FS233" s="15"/>
      <c r="FT233" s="15"/>
      <c r="FU233" s="15"/>
      <c r="FV233" s="15"/>
      <c r="FW233" s="15"/>
      <c r="FX233" s="15"/>
      <c r="FY233" s="15"/>
      <c r="FZ233" s="15"/>
      <c r="GA233" s="15"/>
      <c r="GB233" s="15"/>
      <c r="GC233" s="15"/>
      <c r="GD233" s="15"/>
      <c r="GE233" s="15"/>
      <c r="GF233" s="15"/>
      <c r="GG233" s="15"/>
      <c r="GH233" s="15"/>
      <c r="GI233" s="15"/>
      <c r="GJ233" s="15"/>
      <c r="GK233" s="15"/>
      <c r="GL233" s="15"/>
      <c r="GM233" s="15"/>
      <c r="GN233" s="15"/>
      <c r="GO233" s="15"/>
      <c r="GP233" s="15"/>
      <c r="GQ233" s="15"/>
      <c r="GR233" s="15"/>
      <c r="GS233" s="15"/>
      <c r="GT233" s="15"/>
      <c r="GU233" s="15"/>
      <c r="GV233" s="15"/>
      <c r="GW233" s="15"/>
      <c r="GX233" s="15"/>
      <c r="GY233" s="15"/>
      <c r="GZ233" s="15"/>
      <c r="HA233" s="15"/>
      <c r="HB233" s="15"/>
      <c r="HC233" s="15"/>
      <c r="HD233" s="15"/>
      <c r="HE233" s="15"/>
      <c r="HF233" s="15"/>
      <c r="HG233" s="15"/>
      <c r="HH233" s="15"/>
      <c r="HI233" s="15"/>
      <c r="HJ233" s="15"/>
      <c r="HK233" s="15"/>
      <c r="HL233" s="15"/>
      <c r="HM233" s="15"/>
      <c r="HN233" s="15"/>
      <c r="HO233" s="15"/>
      <c r="HP233" s="15"/>
      <c r="HQ233" s="15"/>
      <c r="HR233" s="15"/>
      <c r="HS233" s="15"/>
      <c r="HT233" s="15"/>
      <c r="HU233" s="15"/>
      <c r="HV233" s="15"/>
      <c r="HW233" s="15"/>
      <c r="HX233" s="15"/>
      <c r="HY233" s="15"/>
    </row>
    <row r="234" spans="1:233">
      <c r="A234" s="15">
        <v>-1.021935</v>
      </c>
      <c r="B234" s="15">
        <v>-3.6042239999999999</v>
      </c>
      <c r="C234" s="15">
        <v>-4.9370209999999997</v>
      </c>
      <c r="D234" s="15">
        <v>-5.172339</v>
      </c>
      <c r="E234" s="15">
        <v>-2.292014</v>
      </c>
      <c r="F234" s="15">
        <v>-0.53284399999999998</v>
      </c>
      <c r="G234" s="15">
        <v>1.3330169999999999</v>
      </c>
      <c r="H234" s="15">
        <v>1.4560280000000001</v>
      </c>
      <c r="I234" s="15">
        <v>1.96967</v>
      </c>
      <c r="J234" s="15">
        <v>3.3093059999999999</v>
      </c>
      <c r="K234" s="15">
        <v>2.9075329999999999</v>
      </c>
      <c r="L234" s="15">
        <v>8.45364</v>
      </c>
      <c r="M234" s="15">
        <v>6.9309289999999999</v>
      </c>
      <c r="N234" s="15">
        <v>4.3822619999999999</v>
      </c>
      <c r="O234" s="15">
        <v>1.466091</v>
      </c>
      <c r="P234" s="15">
        <v>2.3724159999999999</v>
      </c>
      <c r="Q234" s="15">
        <v>-0.28726099999999999</v>
      </c>
      <c r="R234" s="15">
        <v>0.45983400000000002</v>
      </c>
      <c r="S234" s="15">
        <v>2.9326059999999998</v>
      </c>
      <c r="T234" s="15">
        <v>6.4707629999999998</v>
      </c>
      <c r="U234" s="15">
        <v>4.1607669999999999</v>
      </c>
      <c r="V234" s="15">
        <v>5.0993510000000004</v>
      </c>
      <c r="W234" s="15">
        <v>6.4812909999999997</v>
      </c>
      <c r="X234" s="15">
        <v>4.9343640000000004</v>
      </c>
      <c r="Y234" s="15">
        <v>4.1154799999999998</v>
      </c>
      <c r="Z234" s="15">
        <v>6.7642350000000002</v>
      </c>
      <c r="AA234" s="15">
        <v>4.1914100000000003</v>
      </c>
      <c r="AB234" s="15">
        <v>1.5239609999999999</v>
      </c>
      <c r="AC234" s="15">
        <v>1.2587680000000001</v>
      </c>
      <c r="AD234" s="15">
        <v>0.85877400000000004</v>
      </c>
      <c r="AE234" s="15">
        <v>0.39463900000000002</v>
      </c>
      <c r="AF234" s="15">
        <v>1.3713839999999999</v>
      </c>
      <c r="AG234" s="15">
        <v>-0.84058299999999997</v>
      </c>
      <c r="AH234" s="15">
        <v>0.20796799999999999</v>
      </c>
      <c r="AI234" s="15">
        <v>1.1940329999999999</v>
      </c>
      <c r="AJ234" s="15">
        <v>2.073153</v>
      </c>
      <c r="AK234" s="15">
        <v>-0.49623899999999999</v>
      </c>
      <c r="AL234" s="15">
        <v>1.562772</v>
      </c>
      <c r="AM234" s="15">
        <v>-0.94203700000000001</v>
      </c>
      <c r="AN234" s="15">
        <v>-3.6209479999999998</v>
      </c>
      <c r="AO234" s="15">
        <v>-1.3233870000000001</v>
      </c>
      <c r="AP234" s="15">
        <v>-1.39788</v>
      </c>
      <c r="AQ234" s="15">
        <v>-1.1305099999999999</v>
      </c>
      <c r="AR234" s="15">
        <v>0.50171100000000002</v>
      </c>
      <c r="AS234" s="15">
        <v>0.78914799999999996</v>
      </c>
      <c r="AT234" s="15">
        <v>0.97196400000000005</v>
      </c>
      <c r="AU234" s="15">
        <v>-3.3349709999999999</v>
      </c>
      <c r="AV234" s="15">
        <v>-5.7096999999999998</v>
      </c>
      <c r="AW234" s="15">
        <v>-5.7581040000000003</v>
      </c>
      <c r="AX234" s="15">
        <v>-4.6043450000000004</v>
      </c>
      <c r="AY234" s="15">
        <v>-4.6645839999999996</v>
      </c>
      <c r="AZ234" s="15">
        <v>-2.0157959999999999</v>
      </c>
      <c r="BA234" s="15">
        <v>-4.7076000000000002</v>
      </c>
      <c r="BB234" s="15">
        <v>-6.2617919999999998</v>
      </c>
      <c r="BC234" s="15">
        <v>-5.6258990000000004</v>
      </c>
      <c r="BD234" s="15">
        <v>-3.325367</v>
      </c>
      <c r="BE234" s="15">
        <v>-5.5756899999999998</v>
      </c>
      <c r="BF234" s="15">
        <v>-5.0373039999999998</v>
      </c>
      <c r="BG234" s="15">
        <v>-3.5136699999999998</v>
      </c>
      <c r="BH234" s="15">
        <v>-3.8927</v>
      </c>
      <c r="BI234" s="15">
        <v>-3.2365940000000002</v>
      </c>
      <c r="BJ234" s="15">
        <v>-1.162045</v>
      </c>
      <c r="BK234" s="15">
        <v>3.339197</v>
      </c>
      <c r="BL234" s="15">
        <v>3.9960460000000002</v>
      </c>
      <c r="BM234" s="15">
        <v>4.255941</v>
      </c>
      <c r="BN234" s="15">
        <v>4.1668950000000002</v>
      </c>
      <c r="BO234" s="15">
        <v>3.5425089999999999</v>
      </c>
      <c r="BP234" s="15">
        <v>2.6645189999999999</v>
      </c>
      <c r="BQ234" s="15">
        <v>2.6645189999999999</v>
      </c>
      <c r="BR234" s="15">
        <v>2.6645189999999999</v>
      </c>
      <c r="BS234" s="15">
        <v>2.6645189999999999</v>
      </c>
      <c r="BT234" s="15">
        <v>2.6645189999999999</v>
      </c>
      <c r="BU234" s="15">
        <v>2.6645189999999999</v>
      </c>
      <c r="BV234" s="15">
        <v>2.6645189999999999</v>
      </c>
      <c r="BW234" s="15">
        <v>2.6645189999999999</v>
      </c>
      <c r="BX234" s="15">
        <v>2.6645189999999999</v>
      </c>
      <c r="BY234" s="15">
        <v>2.6645189999999999</v>
      </c>
      <c r="BZ234" s="15">
        <v>2.6645189999999999</v>
      </c>
      <c r="CA234" s="15">
        <v>2.6645189999999999</v>
      </c>
      <c r="CB234" s="15">
        <v>2.6645189999999999</v>
      </c>
      <c r="CC234" s="15"/>
      <c r="CD234" s="15"/>
      <c r="CE234" s="15"/>
      <c r="CF234" s="15"/>
      <c r="CG234" s="15"/>
      <c r="CH234" s="15"/>
      <c r="CI234" s="15"/>
      <c r="CJ234" s="15"/>
      <c r="CK234" s="15"/>
      <c r="CL234" s="15"/>
      <c r="CM234" s="15"/>
      <c r="CN234" s="15"/>
      <c r="CO234" s="15"/>
      <c r="CP234" s="15"/>
      <c r="CQ234" s="15"/>
      <c r="CR234" s="15"/>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c r="DO234" s="15"/>
      <c r="DP234" s="15"/>
      <c r="DQ234" s="15"/>
      <c r="DR234" s="15"/>
      <c r="DS234" s="15"/>
      <c r="DT234" s="15"/>
      <c r="DU234" s="15"/>
      <c r="DV234" s="15"/>
      <c r="DW234" s="15"/>
      <c r="DX234" s="15"/>
      <c r="DY234" s="15"/>
      <c r="DZ234" s="15"/>
      <c r="EA234" s="15"/>
      <c r="EB234" s="15"/>
      <c r="EC234" s="15"/>
      <c r="ED234" s="15"/>
      <c r="EE234" s="15"/>
      <c r="EF234" s="15"/>
      <c r="EG234" s="15"/>
      <c r="EH234" s="15"/>
      <c r="EI234" s="15"/>
      <c r="EJ234" s="15"/>
      <c r="EK234" s="15"/>
      <c r="EL234" s="15"/>
      <c r="EM234" s="15"/>
      <c r="EN234" s="15"/>
      <c r="EO234" s="15"/>
      <c r="EP234" s="15"/>
      <c r="EQ234" s="15"/>
      <c r="ER234" s="15"/>
      <c r="ES234" s="15"/>
      <c r="ET234" s="15"/>
      <c r="EU234" s="15"/>
      <c r="EV234" s="15"/>
      <c r="EW234" s="15"/>
      <c r="EX234" s="15"/>
      <c r="EY234" s="15"/>
      <c r="EZ234" s="15"/>
      <c r="FA234" s="15"/>
      <c r="FB234" s="15"/>
      <c r="FC234" s="15"/>
      <c r="FD234" s="15"/>
      <c r="FE234" s="15"/>
      <c r="FF234" s="15"/>
      <c r="FG234" s="15"/>
      <c r="FH234" s="15"/>
      <c r="FI234" s="15"/>
      <c r="FJ234" s="15"/>
      <c r="FK234" s="15"/>
      <c r="FL234" s="15"/>
      <c r="FM234" s="15"/>
      <c r="FN234" s="15"/>
      <c r="FO234" s="15"/>
      <c r="FP234" s="15"/>
      <c r="FQ234" s="15"/>
      <c r="FR234" s="15"/>
      <c r="FS234" s="15"/>
      <c r="FT234" s="15"/>
      <c r="FU234" s="15"/>
      <c r="FV234" s="15"/>
      <c r="FW234" s="15"/>
      <c r="FX234" s="15"/>
      <c r="FY234" s="15"/>
      <c r="FZ234" s="15"/>
      <c r="GA234" s="15"/>
      <c r="GB234" s="15"/>
      <c r="GC234" s="15"/>
      <c r="GD234" s="15"/>
      <c r="GE234" s="15"/>
      <c r="GF234" s="15"/>
      <c r="GG234" s="15"/>
      <c r="GH234" s="15"/>
      <c r="GI234" s="15"/>
      <c r="GJ234" s="15"/>
      <c r="GK234" s="15"/>
      <c r="GL234" s="15"/>
      <c r="GM234" s="15"/>
      <c r="GN234" s="15"/>
      <c r="GO234" s="15"/>
      <c r="GP234" s="15"/>
      <c r="GQ234" s="15"/>
      <c r="GR234" s="15"/>
      <c r="GS234" s="15"/>
      <c r="GT234" s="15"/>
      <c r="GU234" s="15"/>
      <c r="GV234" s="15"/>
      <c r="GW234" s="15"/>
      <c r="GX234" s="15"/>
      <c r="GY234" s="15"/>
      <c r="GZ234" s="15"/>
      <c r="HA234" s="15"/>
      <c r="HB234" s="15"/>
      <c r="HC234" s="15"/>
      <c r="HD234" s="15"/>
      <c r="HE234" s="15"/>
      <c r="HF234" s="15"/>
      <c r="HG234" s="15"/>
      <c r="HH234" s="15"/>
      <c r="HI234" s="15"/>
      <c r="HJ234" s="15"/>
      <c r="HK234" s="15"/>
      <c r="HL234" s="15"/>
      <c r="HM234" s="15"/>
      <c r="HN234" s="15"/>
      <c r="HO234" s="15"/>
      <c r="HP234" s="15"/>
      <c r="HQ234" s="15"/>
      <c r="HR234" s="15"/>
      <c r="HS234" s="15"/>
      <c r="HT234" s="15"/>
      <c r="HU234" s="15"/>
      <c r="HV234" s="15"/>
      <c r="HW234" s="15"/>
      <c r="HX234" s="15"/>
      <c r="HY234" s="15"/>
    </row>
    <row r="235" spans="1:233">
      <c r="A235" s="15">
        <v>-2.2658499999999999</v>
      </c>
      <c r="B235" s="15">
        <v>0.805863</v>
      </c>
      <c r="C235" s="15">
        <v>7.1911490000000002</v>
      </c>
      <c r="D235" s="15">
        <v>6.4258280000000001</v>
      </c>
      <c r="E235" s="15">
        <v>6.0050169999999996</v>
      </c>
      <c r="F235" s="15">
        <v>9.0837400000000006</v>
      </c>
      <c r="G235" s="15">
        <v>6.3901399999999997</v>
      </c>
      <c r="H235" s="15">
        <v>3.3818920000000001</v>
      </c>
      <c r="I235" s="15">
        <v>6.3592959999999996</v>
      </c>
      <c r="J235" s="15">
        <v>8.3087599999999995</v>
      </c>
      <c r="K235" s="15">
        <v>6.2085220000000003</v>
      </c>
      <c r="L235" s="15">
        <v>6.7897949999999998</v>
      </c>
      <c r="M235" s="15">
        <v>8.7729499999999998</v>
      </c>
      <c r="N235" s="15">
        <v>8.1844579999999993</v>
      </c>
      <c r="O235" s="15">
        <v>7.1094410000000003</v>
      </c>
      <c r="P235" s="15">
        <v>8.8249040000000001</v>
      </c>
      <c r="Q235" s="15">
        <v>13.158571999999999</v>
      </c>
      <c r="R235" s="15">
        <v>9.7832190000000008</v>
      </c>
      <c r="S235" s="15">
        <v>5.9270519999999998</v>
      </c>
      <c r="T235" s="15">
        <v>3.1668050000000001</v>
      </c>
      <c r="U235" s="15">
        <v>2.2008760000000001</v>
      </c>
      <c r="V235" s="15">
        <v>2.5234380000000001</v>
      </c>
      <c r="W235" s="15">
        <v>1.418283</v>
      </c>
      <c r="X235" s="15">
        <v>2.6982659999999998</v>
      </c>
      <c r="Y235" s="15">
        <v>-1.8494930000000001</v>
      </c>
      <c r="Z235" s="15">
        <v>1.5371349999999999</v>
      </c>
      <c r="AA235" s="15">
        <v>5.0410640000000004</v>
      </c>
      <c r="AB235" s="15">
        <v>5.9245539999999997</v>
      </c>
      <c r="AC235" s="15">
        <v>3.498688</v>
      </c>
      <c r="AD235" s="15">
        <v>1.4185350000000001</v>
      </c>
      <c r="AE235" s="15">
        <v>1.400007</v>
      </c>
      <c r="AF235" s="15">
        <v>0.36993500000000001</v>
      </c>
      <c r="AG235" s="15">
        <v>-1.0677270000000001</v>
      </c>
      <c r="AH235" s="15">
        <v>-3.8316430000000001</v>
      </c>
      <c r="AI235" s="15">
        <v>-6.6610100000000001</v>
      </c>
      <c r="AJ235" s="15">
        <v>-6.3328699999999998</v>
      </c>
      <c r="AK235" s="15">
        <v>-3.8962460000000001</v>
      </c>
      <c r="AL235" s="15">
        <v>-5.8607509999999996</v>
      </c>
      <c r="AM235" s="15">
        <v>-4.4868790000000001</v>
      </c>
      <c r="AN235" s="15">
        <v>-1.3109040000000001</v>
      </c>
      <c r="AO235" s="15">
        <v>-3.3677800000000002</v>
      </c>
      <c r="AP235" s="15">
        <v>-0.96751699999999996</v>
      </c>
      <c r="AQ235" s="15">
        <v>-1.612935</v>
      </c>
      <c r="AR235" s="15">
        <v>-2.321342</v>
      </c>
      <c r="AS235" s="15">
        <v>-1.792044</v>
      </c>
      <c r="AT235" s="15">
        <v>-7.2634259999999999</v>
      </c>
      <c r="AU235" s="15">
        <v>-4.6912750000000001</v>
      </c>
      <c r="AV235" s="15">
        <v>-3.932223</v>
      </c>
      <c r="AW235" s="15">
        <v>-4.5535350000000001</v>
      </c>
      <c r="AX235" s="15">
        <v>-5.2441810000000002</v>
      </c>
      <c r="AY235" s="15">
        <v>-4.8893890000000004</v>
      </c>
      <c r="AZ235" s="15">
        <v>-9.7722890000000007</v>
      </c>
      <c r="BA235" s="15">
        <v>-6.6083220000000003</v>
      </c>
      <c r="BB235" s="15">
        <v>-6.7120550000000003</v>
      </c>
      <c r="BC235" s="15">
        <v>-8.7532409999999992</v>
      </c>
      <c r="BD235" s="15">
        <v>-9.6104880000000001</v>
      </c>
      <c r="BE235" s="15">
        <v>-11.590089000000001</v>
      </c>
      <c r="BF235" s="15">
        <v>-12.053526</v>
      </c>
      <c r="BG235" s="15">
        <v>-8.2313100000000006</v>
      </c>
      <c r="BH235" s="15">
        <v>-5.65395</v>
      </c>
      <c r="BI235" s="15">
        <v>-5.3675160000000002</v>
      </c>
      <c r="BJ235" s="15">
        <v>-2.2655609999999999</v>
      </c>
      <c r="BK235" s="15">
        <v>-4.4566800000000004</v>
      </c>
      <c r="BL235" s="15">
        <v>-3.9073329999999999</v>
      </c>
      <c r="BM235" s="15">
        <v>-5.905907</v>
      </c>
      <c r="BN235" s="15">
        <v>-1.5716669999999999</v>
      </c>
      <c r="BO235" s="15">
        <v>-2.7286830000000002</v>
      </c>
      <c r="BP235" s="15">
        <v>-2.8031920000000001</v>
      </c>
      <c r="BQ235" s="15">
        <v>-2.8031920000000001</v>
      </c>
      <c r="BR235" s="15">
        <v>-2.8031920000000001</v>
      </c>
      <c r="BS235" s="15">
        <v>-2.8031920000000001</v>
      </c>
      <c r="BT235" s="15">
        <v>-2.8031920000000001</v>
      </c>
      <c r="BU235" s="15">
        <v>-2.8031920000000001</v>
      </c>
      <c r="BV235" s="15">
        <v>-2.8031920000000001</v>
      </c>
      <c r="BW235" s="15">
        <v>-2.8031920000000001</v>
      </c>
      <c r="BX235" s="15">
        <v>-2.8031920000000001</v>
      </c>
      <c r="BY235" s="15">
        <v>-2.8031920000000001</v>
      </c>
      <c r="BZ235" s="15">
        <v>-2.8031920000000001</v>
      </c>
      <c r="CA235" s="15">
        <v>-2.8031920000000001</v>
      </c>
      <c r="CB235" s="15">
        <v>-2.8031920000000001</v>
      </c>
      <c r="CC235" s="15"/>
      <c r="CD235" s="15"/>
      <c r="CE235" s="15"/>
      <c r="CF235" s="15"/>
      <c r="CG235" s="15"/>
      <c r="CH235" s="15"/>
      <c r="CI235" s="15"/>
      <c r="CJ235" s="15"/>
      <c r="CK235" s="15"/>
      <c r="CL235" s="15"/>
      <c r="CM235" s="15"/>
      <c r="CN235" s="15"/>
      <c r="CO235" s="15"/>
      <c r="CP235" s="15"/>
      <c r="CQ235" s="15"/>
      <c r="CR235" s="15"/>
      <c r="CS235" s="15"/>
      <c r="CT235" s="15"/>
      <c r="CU235" s="15"/>
      <c r="CV235" s="15"/>
      <c r="CW235" s="15"/>
      <c r="CX235" s="15"/>
      <c r="CY235" s="15"/>
      <c r="CZ235" s="15"/>
      <c r="DA235" s="15"/>
      <c r="DB235" s="15"/>
      <c r="DC235" s="15"/>
      <c r="DD235" s="15"/>
      <c r="DE235" s="15"/>
      <c r="DF235" s="15"/>
      <c r="DG235" s="15"/>
      <c r="DH235" s="15"/>
      <c r="DI235" s="15"/>
      <c r="DJ235" s="15"/>
      <c r="DK235" s="15"/>
      <c r="DL235" s="15"/>
      <c r="DM235" s="15"/>
      <c r="DN235" s="15"/>
      <c r="DO235" s="15"/>
      <c r="DP235" s="15"/>
      <c r="DQ235" s="15"/>
      <c r="DR235" s="15"/>
      <c r="DS235" s="15"/>
      <c r="DT235" s="15"/>
      <c r="DU235" s="15"/>
      <c r="DV235" s="15"/>
      <c r="DW235" s="15"/>
      <c r="DX235" s="15"/>
      <c r="DY235" s="15"/>
      <c r="DZ235" s="15"/>
      <c r="EA235" s="15"/>
      <c r="EB235" s="15"/>
      <c r="EC235" s="15"/>
      <c r="ED235" s="15"/>
      <c r="EE235" s="15"/>
      <c r="EF235" s="15"/>
      <c r="EG235" s="15"/>
      <c r="EH235" s="15"/>
      <c r="EI235" s="15"/>
      <c r="EJ235" s="15"/>
      <c r="EK235" s="15"/>
      <c r="EL235" s="15"/>
      <c r="EM235" s="15"/>
      <c r="EN235" s="15"/>
      <c r="EO235" s="15"/>
      <c r="EP235" s="15"/>
      <c r="EQ235" s="15"/>
      <c r="ER235" s="15"/>
      <c r="ES235" s="15"/>
      <c r="ET235" s="15"/>
      <c r="EU235" s="15"/>
      <c r="EV235" s="15"/>
      <c r="EW235" s="15"/>
      <c r="EX235" s="15"/>
      <c r="EY235" s="15"/>
      <c r="EZ235" s="15"/>
      <c r="FA235" s="15"/>
      <c r="FB235" s="15"/>
      <c r="FC235" s="15"/>
      <c r="FD235" s="15"/>
      <c r="FE235" s="15"/>
      <c r="FF235" s="15"/>
      <c r="FG235" s="15"/>
      <c r="FH235" s="15"/>
      <c r="FI235" s="15"/>
      <c r="FJ235" s="15"/>
      <c r="FK235" s="15"/>
      <c r="FL235" s="15"/>
      <c r="FM235" s="15"/>
      <c r="FN235" s="15"/>
      <c r="FO235" s="15"/>
      <c r="FP235" s="15"/>
      <c r="FQ235" s="15"/>
      <c r="FR235" s="15"/>
      <c r="FS235" s="15"/>
      <c r="FT235" s="15"/>
      <c r="FU235" s="15"/>
      <c r="FV235" s="15"/>
      <c r="FW235" s="15"/>
      <c r="FX235" s="15"/>
      <c r="FY235" s="15"/>
      <c r="FZ235" s="15"/>
      <c r="GA235" s="15"/>
      <c r="GB235" s="15"/>
      <c r="GC235" s="15"/>
      <c r="GD235" s="15"/>
      <c r="GE235" s="15"/>
      <c r="GF235" s="15"/>
      <c r="GG235" s="15"/>
      <c r="GH235" s="15"/>
      <c r="GI235" s="15"/>
      <c r="GJ235" s="15"/>
      <c r="GK235" s="15"/>
      <c r="GL235" s="15"/>
      <c r="GM235" s="15"/>
      <c r="GN235" s="15"/>
      <c r="GO235" s="15"/>
      <c r="GP235" s="15"/>
      <c r="GQ235" s="15"/>
      <c r="GR235" s="15"/>
      <c r="GS235" s="15"/>
      <c r="GT235" s="15"/>
      <c r="GU235" s="15"/>
      <c r="GV235" s="15"/>
      <c r="GW235" s="15"/>
      <c r="GX235" s="15"/>
      <c r="GY235" s="15"/>
      <c r="GZ235" s="15"/>
      <c r="HA235" s="15"/>
      <c r="HB235" s="15"/>
      <c r="HC235" s="15"/>
      <c r="HD235" s="15"/>
      <c r="HE235" s="15"/>
      <c r="HF235" s="15"/>
      <c r="HG235" s="15"/>
      <c r="HH235" s="15"/>
      <c r="HI235" s="15"/>
      <c r="HJ235" s="15"/>
      <c r="HK235" s="15"/>
      <c r="HL235" s="15"/>
      <c r="HM235" s="15"/>
      <c r="HN235" s="15"/>
      <c r="HO235" s="15"/>
      <c r="HP235" s="15"/>
      <c r="HQ235" s="15"/>
      <c r="HR235" s="15"/>
      <c r="HS235" s="15"/>
      <c r="HT235" s="15"/>
      <c r="HU235" s="15"/>
      <c r="HV235" s="15"/>
      <c r="HW235" s="15"/>
      <c r="HX235" s="15"/>
      <c r="HY235" s="15"/>
    </row>
    <row r="236" spans="1:233">
      <c r="A236" s="15">
        <v>-4.1190449999999998</v>
      </c>
      <c r="B236" s="15">
        <v>-2.4429289999999999</v>
      </c>
      <c r="C236" s="15">
        <v>-0.49268200000000001</v>
      </c>
      <c r="D236" s="15">
        <v>-1.9773700000000001</v>
      </c>
      <c r="E236" s="15">
        <v>-3.0812089999999999</v>
      </c>
      <c r="F236" s="15">
        <v>0.19928000000000001</v>
      </c>
      <c r="G236" s="15">
        <v>-2.3195290000000002</v>
      </c>
      <c r="H236" s="15">
        <v>-1.793833</v>
      </c>
      <c r="I236" s="15">
        <v>-0.81037999999999999</v>
      </c>
      <c r="J236" s="15">
        <v>-0.87447799999999998</v>
      </c>
      <c r="K236" s="15">
        <v>-1.616376</v>
      </c>
      <c r="L236" s="15">
        <v>-0.49824600000000002</v>
      </c>
      <c r="M236" s="15">
        <v>-2.0490000000000001E-2</v>
      </c>
      <c r="N236" s="15">
        <v>1.632933</v>
      </c>
      <c r="O236" s="15">
        <v>2.4802719999999998</v>
      </c>
      <c r="P236" s="15">
        <v>3.2952819999999998</v>
      </c>
      <c r="Q236" s="15">
        <v>0.90873300000000001</v>
      </c>
      <c r="R236" s="15">
        <v>3.1564070000000002</v>
      </c>
      <c r="S236" s="15">
        <v>1.655559</v>
      </c>
      <c r="T236" s="15">
        <v>-1.8130630000000001</v>
      </c>
      <c r="U236" s="15">
        <v>-3.4547249999999998</v>
      </c>
      <c r="V236" s="15">
        <v>-2.8658250000000001</v>
      </c>
      <c r="W236" s="15">
        <v>-4.8889259999999997</v>
      </c>
      <c r="X236" s="15">
        <v>-2.6261890000000001</v>
      </c>
      <c r="Y236" s="15">
        <v>2.9152209999999998</v>
      </c>
      <c r="Z236" s="15">
        <v>4.872916</v>
      </c>
      <c r="AA236" s="15">
        <v>3.5952869999999999</v>
      </c>
      <c r="AB236" s="15">
        <v>2.1130059999999999</v>
      </c>
      <c r="AC236" s="15">
        <v>1.890719</v>
      </c>
      <c r="AD236" s="15">
        <v>-0.94918400000000003</v>
      </c>
      <c r="AE236" s="15">
        <v>-4.4638669999999996</v>
      </c>
      <c r="AF236" s="15">
        <v>-4.3241269999999998</v>
      </c>
      <c r="AG236" s="15">
        <v>-1.6144989999999999</v>
      </c>
      <c r="AH236" s="15">
        <v>-1.2321409999999999</v>
      </c>
      <c r="AI236" s="15">
        <v>2.5766719999999999</v>
      </c>
      <c r="AJ236" s="15">
        <v>2.5196269999999998</v>
      </c>
      <c r="AK236" s="15">
        <v>0.83882900000000005</v>
      </c>
      <c r="AL236" s="15">
        <v>0.29454200000000003</v>
      </c>
      <c r="AM236" s="15">
        <v>1.2030799999999999</v>
      </c>
      <c r="AN236" s="15">
        <v>3.7280000000000001E-2</v>
      </c>
      <c r="AO236" s="15">
        <v>-0.81100300000000003</v>
      </c>
      <c r="AP236" s="15">
        <v>-1.510516</v>
      </c>
      <c r="AQ236" s="15">
        <v>-4.1963850000000003</v>
      </c>
      <c r="AR236" s="15">
        <v>-2.8696790000000001</v>
      </c>
      <c r="AS236" s="15">
        <v>-1.1507540000000001</v>
      </c>
      <c r="AT236" s="15">
        <v>3.3008649999999999</v>
      </c>
      <c r="AU236" s="15">
        <v>2.5788310000000001</v>
      </c>
      <c r="AV236" s="15">
        <v>2.002796</v>
      </c>
      <c r="AW236" s="15">
        <v>2.7596349999999998</v>
      </c>
      <c r="AX236" s="15">
        <v>1.3391580000000001</v>
      </c>
      <c r="AY236" s="15">
        <v>-2.0789999999999999E-2</v>
      </c>
      <c r="AZ236" s="15">
        <v>6.8788869999999998</v>
      </c>
      <c r="BA236" s="15">
        <v>5.8553309999999996</v>
      </c>
      <c r="BB236" s="15">
        <v>8.5028109999999995</v>
      </c>
      <c r="BC236" s="15">
        <v>8.6845590000000001</v>
      </c>
      <c r="BD236" s="15">
        <v>11.447485</v>
      </c>
      <c r="BE236" s="15">
        <v>14.780764</v>
      </c>
      <c r="BF236" s="15">
        <v>9.9161190000000001</v>
      </c>
      <c r="BG236" s="15">
        <v>8.7282299999999999</v>
      </c>
      <c r="BH236" s="15">
        <v>7.1405890000000003</v>
      </c>
      <c r="BI236" s="15">
        <v>6.5165959999999998</v>
      </c>
      <c r="BJ236" s="15">
        <v>2.5572720000000002</v>
      </c>
      <c r="BK236" s="15">
        <v>2.279264</v>
      </c>
      <c r="BL236" s="15">
        <v>2.093359</v>
      </c>
      <c r="BM236" s="15">
        <v>3.664072</v>
      </c>
      <c r="BN236" s="15">
        <v>3.9347789999999998</v>
      </c>
      <c r="BO236" s="15">
        <v>5.3810409999999997</v>
      </c>
      <c r="BP236" s="15">
        <v>11.888899</v>
      </c>
      <c r="BQ236" s="15">
        <v>11.888899</v>
      </c>
      <c r="BR236" s="15">
        <v>11.888899</v>
      </c>
      <c r="BS236" s="15">
        <v>11.888899</v>
      </c>
      <c r="BT236" s="15">
        <v>11.888899</v>
      </c>
      <c r="BU236" s="15">
        <v>11.888899</v>
      </c>
      <c r="BV236" s="15">
        <v>11.888899</v>
      </c>
      <c r="BW236" s="15">
        <v>11.888899</v>
      </c>
      <c r="BX236" s="15">
        <v>11.888899</v>
      </c>
      <c r="BY236" s="15">
        <v>11.888899</v>
      </c>
      <c r="BZ236" s="15">
        <v>11.888899</v>
      </c>
      <c r="CA236" s="15">
        <v>11.888899</v>
      </c>
      <c r="CB236" s="15">
        <v>11.888899</v>
      </c>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c r="DO236" s="15"/>
      <c r="DP236" s="15"/>
      <c r="DQ236" s="15"/>
      <c r="DR236" s="15"/>
      <c r="DS236" s="15"/>
      <c r="DT236" s="15"/>
      <c r="DU236" s="15"/>
      <c r="DV236" s="15"/>
      <c r="DW236" s="15"/>
      <c r="DX236" s="15"/>
      <c r="DY236" s="15"/>
      <c r="DZ236" s="15"/>
      <c r="EA236" s="15"/>
      <c r="EB236" s="15"/>
      <c r="EC236" s="15"/>
      <c r="ED236" s="15"/>
      <c r="EE236" s="15"/>
      <c r="EF236" s="15"/>
      <c r="EG236" s="15"/>
      <c r="EH236" s="15"/>
      <c r="EI236" s="15"/>
      <c r="EJ236" s="15"/>
      <c r="EK236" s="15"/>
      <c r="EL236" s="15"/>
      <c r="EM236" s="15"/>
      <c r="EN236" s="15"/>
      <c r="EO236" s="15"/>
      <c r="EP236" s="15"/>
      <c r="EQ236" s="15"/>
      <c r="ER236" s="15"/>
      <c r="ES236" s="15"/>
      <c r="ET236" s="15"/>
      <c r="EU236" s="15"/>
      <c r="EV236" s="15"/>
      <c r="EW236" s="15"/>
      <c r="EX236" s="15"/>
      <c r="EY236" s="15"/>
      <c r="EZ236" s="15"/>
      <c r="FA236" s="15"/>
      <c r="FB236" s="15"/>
      <c r="FC236" s="15"/>
      <c r="FD236" s="15"/>
      <c r="FE236" s="15"/>
      <c r="FF236" s="15"/>
      <c r="FG236" s="15"/>
      <c r="FH236" s="15"/>
      <c r="FI236" s="15"/>
      <c r="FJ236" s="15"/>
      <c r="FK236" s="15"/>
      <c r="FL236" s="15"/>
      <c r="FM236" s="15"/>
      <c r="FN236" s="15"/>
      <c r="FO236" s="15"/>
      <c r="FP236" s="15"/>
      <c r="FQ236" s="15"/>
      <c r="FR236" s="15"/>
      <c r="FS236" s="15"/>
      <c r="FT236" s="15"/>
      <c r="FU236" s="15"/>
      <c r="FV236" s="15"/>
      <c r="FW236" s="15"/>
      <c r="FX236" s="15"/>
      <c r="FY236" s="15"/>
      <c r="FZ236" s="15"/>
      <c r="GA236" s="15"/>
      <c r="GB236" s="15"/>
      <c r="GC236" s="15"/>
      <c r="GD236" s="15"/>
      <c r="GE236" s="15"/>
      <c r="GF236" s="15"/>
      <c r="GG236" s="15"/>
      <c r="GH236" s="15"/>
      <c r="GI236" s="15"/>
      <c r="GJ236" s="15"/>
      <c r="GK236" s="15"/>
      <c r="GL236" s="15"/>
      <c r="GM236" s="15"/>
      <c r="GN236" s="15"/>
      <c r="GO236" s="15"/>
      <c r="GP236" s="15"/>
      <c r="GQ236" s="15"/>
      <c r="GR236" s="15"/>
      <c r="GS236" s="15"/>
      <c r="GT236" s="15"/>
      <c r="GU236" s="15"/>
      <c r="GV236" s="15"/>
      <c r="GW236" s="15"/>
      <c r="GX236" s="15"/>
      <c r="GY236" s="15"/>
      <c r="GZ236" s="15"/>
      <c r="HA236" s="15"/>
      <c r="HB236" s="15"/>
      <c r="HC236" s="15"/>
      <c r="HD236" s="15"/>
      <c r="HE236" s="15"/>
      <c r="HF236" s="15"/>
      <c r="HG236" s="15"/>
      <c r="HH236" s="15"/>
      <c r="HI236" s="15"/>
      <c r="HJ236" s="15"/>
      <c r="HK236" s="15"/>
      <c r="HL236" s="15"/>
      <c r="HM236" s="15"/>
      <c r="HN236" s="15"/>
      <c r="HO236" s="15"/>
      <c r="HP236" s="15"/>
      <c r="HQ236" s="15"/>
      <c r="HR236" s="15"/>
      <c r="HS236" s="15"/>
      <c r="HT236" s="15"/>
      <c r="HU236" s="15"/>
      <c r="HV236" s="15"/>
      <c r="HW236" s="15"/>
      <c r="HX236" s="15"/>
      <c r="HY236" s="15"/>
    </row>
    <row r="237" spans="1:233">
      <c r="A237" s="15">
        <v>7.7749999999999998E-3</v>
      </c>
      <c r="B237" s="15">
        <v>3.2218149999999999</v>
      </c>
      <c r="C237" s="15">
        <v>1.668463</v>
      </c>
      <c r="D237" s="15">
        <v>-2.130576</v>
      </c>
      <c r="E237" s="15">
        <v>-5.9242169999999996</v>
      </c>
      <c r="F237" s="15">
        <v>-6.9792459999999998</v>
      </c>
      <c r="G237" s="15">
        <v>-7.5619350000000001</v>
      </c>
      <c r="H237" s="15">
        <v>-6.5548770000000003</v>
      </c>
      <c r="I237" s="15">
        <v>-5.2098269999999998</v>
      </c>
      <c r="J237" s="15">
        <v>-5.8792929999999997</v>
      </c>
      <c r="K237" s="15">
        <v>-5.296087</v>
      </c>
      <c r="L237" s="15">
        <v>-2.7906849999999999</v>
      </c>
      <c r="M237" s="15">
        <v>-0.24238000000000001</v>
      </c>
      <c r="N237" s="15">
        <v>-2.5182920000000002</v>
      </c>
      <c r="O237" s="15">
        <v>-0.45672299999999999</v>
      </c>
      <c r="P237" s="15">
        <v>-1.7129080000000001</v>
      </c>
      <c r="Q237" s="15">
        <v>-2.9605860000000002</v>
      </c>
      <c r="R237" s="15">
        <v>-0.35498099999999999</v>
      </c>
      <c r="S237" s="15">
        <v>-4.9436980000000004</v>
      </c>
      <c r="T237" s="15">
        <v>-3.8332069999999998</v>
      </c>
      <c r="U237" s="15">
        <v>-2.0321289999999999</v>
      </c>
      <c r="V237" s="15">
        <v>-5.3837999999999997E-2</v>
      </c>
      <c r="W237" s="15">
        <v>0.17459</v>
      </c>
      <c r="X237" s="15">
        <v>-1.8951260000000001</v>
      </c>
      <c r="Y237" s="15">
        <v>-2.4920529999999999</v>
      </c>
      <c r="Z237" s="15">
        <v>-0.65504499999999999</v>
      </c>
      <c r="AA237" s="15">
        <v>1.0538609999999999</v>
      </c>
      <c r="AB237" s="15">
        <v>2.4879920000000002</v>
      </c>
      <c r="AC237" s="15">
        <v>-2.1044969999999998</v>
      </c>
      <c r="AD237" s="15">
        <v>-4.9711949999999998</v>
      </c>
      <c r="AE237" s="15">
        <v>-4.7915559999999999</v>
      </c>
      <c r="AF237" s="15">
        <v>-2.9420959999999998</v>
      </c>
      <c r="AG237" s="15">
        <v>-4.5313639999999999</v>
      </c>
      <c r="AH237" s="15">
        <v>-7.1863429999999999</v>
      </c>
      <c r="AI237" s="15">
        <v>-3.6627730000000001</v>
      </c>
      <c r="AJ237" s="15">
        <v>-3.4582489999999999</v>
      </c>
      <c r="AK237" s="15">
        <v>-2.6582690000000002</v>
      </c>
      <c r="AL237" s="15">
        <v>-2.0606719999999998</v>
      </c>
      <c r="AM237" s="15">
        <v>-0.92459800000000003</v>
      </c>
      <c r="AN237" s="15">
        <v>-1.259185</v>
      </c>
      <c r="AO237" s="15">
        <v>1.244694</v>
      </c>
      <c r="AP237" s="15">
        <v>1.8283849999999999</v>
      </c>
      <c r="AQ237" s="15">
        <v>5.9076529999999998</v>
      </c>
      <c r="AR237" s="15">
        <v>5.2724760000000002</v>
      </c>
      <c r="AS237" s="15">
        <v>8.1917779999999993</v>
      </c>
      <c r="AT237" s="15">
        <v>6.7613399999999997</v>
      </c>
      <c r="AU237" s="15">
        <v>5.9963490000000004</v>
      </c>
      <c r="AV237" s="15">
        <v>6.2992970000000001</v>
      </c>
      <c r="AW237" s="15">
        <v>5.0002610000000001</v>
      </c>
      <c r="AX237" s="15">
        <v>6.2154999999999996</v>
      </c>
      <c r="AY237" s="15">
        <v>6.7881900000000002</v>
      </c>
      <c r="AZ237" s="15">
        <v>3.2930890000000002</v>
      </c>
      <c r="BA237" s="15">
        <v>1.0011330000000001</v>
      </c>
      <c r="BB237" s="15">
        <v>-1.9967649999999999</v>
      </c>
      <c r="BC237" s="15">
        <v>-8.5595000000000004E-2</v>
      </c>
      <c r="BD237" s="15">
        <v>-0.89204700000000003</v>
      </c>
      <c r="BE237" s="15">
        <v>0.95111000000000001</v>
      </c>
      <c r="BF237" s="15">
        <v>-1.1518010000000001</v>
      </c>
      <c r="BG237" s="15">
        <v>-0.213116</v>
      </c>
      <c r="BH237" s="15">
        <v>-1.0988119999999999</v>
      </c>
      <c r="BI237" s="15">
        <v>2.8313709999999999</v>
      </c>
      <c r="BJ237" s="15">
        <v>2.7965949999999999</v>
      </c>
      <c r="BK237" s="15">
        <v>2.5533489999999999</v>
      </c>
      <c r="BL237" s="15">
        <v>-1.131764</v>
      </c>
      <c r="BM237" s="15">
        <v>-1.4454990000000001</v>
      </c>
      <c r="BN237" s="15">
        <v>-4.3678840000000001</v>
      </c>
      <c r="BO237" s="15">
        <v>-1.6196109999999999</v>
      </c>
      <c r="BP237" s="15">
        <v>-1.9438550000000001</v>
      </c>
      <c r="BQ237" s="15">
        <v>-1.9438550000000001</v>
      </c>
      <c r="BR237" s="15">
        <v>-1.9438550000000001</v>
      </c>
      <c r="BS237" s="15">
        <v>-1.9438550000000001</v>
      </c>
      <c r="BT237" s="15">
        <v>-1.9438550000000001</v>
      </c>
      <c r="BU237" s="15">
        <v>-1.9438550000000001</v>
      </c>
      <c r="BV237" s="15">
        <v>-1.9438550000000001</v>
      </c>
      <c r="BW237" s="15">
        <v>-1.9438550000000001</v>
      </c>
      <c r="BX237" s="15">
        <v>-1.9438550000000001</v>
      </c>
      <c r="BY237" s="15">
        <v>-1.9438550000000001</v>
      </c>
      <c r="BZ237" s="15">
        <v>-1.9438550000000001</v>
      </c>
      <c r="CA237" s="15">
        <v>-1.9438550000000001</v>
      </c>
      <c r="CB237" s="15">
        <v>-1.9438550000000001</v>
      </c>
      <c r="CC237" s="15"/>
      <c r="CD237" s="15"/>
      <c r="CE237" s="15"/>
      <c r="CF237" s="15"/>
      <c r="CG237" s="15"/>
      <c r="CH237" s="15"/>
      <c r="CI237" s="15"/>
      <c r="CJ237" s="15"/>
      <c r="CK237" s="15"/>
      <c r="CL237" s="15"/>
      <c r="CM237" s="15"/>
      <c r="CN237" s="15"/>
      <c r="CO237" s="15"/>
      <c r="CP237" s="15"/>
      <c r="CQ237" s="15"/>
      <c r="CR237" s="15"/>
      <c r="CS237" s="15"/>
      <c r="CT237" s="15"/>
      <c r="CU237" s="15"/>
      <c r="CV237" s="15"/>
      <c r="CW237" s="15"/>
      <c r="CX237" s="15"/>
      <c r="CY237" s="15"/>
      <c r="CZ237" s="15"/>
      <c r="DA237" s="15"/>
      <c r="DB237" s="15"/>
      <c r="DC237" s="15"/>
      <c r="DD237" s="15"/>
      <c r="DE237" s="15"/>
      <c r="DF237" s="15"/>
      <c r="DG237" s="15"/>
      <c r="DH237" s="15"/>
      <c r="DI237" s="15"/>
      <c r="DJ237" s="15"/>
      <c r="DK237" s="15"/>
      <c r="DL237" s="15"/>
      <c r="DM237" s="15"/>
      <c r="DN237" s="15"/>
      <c r="DO237" s="15"/>
      <c r="DP237" s="15"/>
      <c r="DQ237" s="15"/>
      <c r="DR237" s="15"/>
      <c r="DS237" s="15"/>
      <c r="DT237" s="15"/>
      <c r="DU237" s="15"/>
      <c r="DV237" s="15"/>
      <c r="DW237" s="15"/>
      <c r="DX237" s="15"/>
      <c r="DY237" s="15"/>
      <c r="DZ237" s="15"/>
      <c r="EA237" s="15"/>
      <c r="EB237" s="15"/>
      <c r="EC237" s="15"/>
      <c r="ED237" s="15"/>
      <c r="EE237" s="15"/>
      <c r="EF237" s="15"/>
      <c r="EG237" s="15"/>
      <c r="EH237" s="15"/>
      <c r="EI237" s="15"/>
      <c r="EJ237" s="15"/>
      <c r="EK237" s="15"/>
      <c r="EL237" s="15"/>
      <c r="EM237" s="15"/>
      <c r="EN237" s="15"/>
      <c r="EO237" s="15"/>
      <c r="EP237" s="15"/>
      <c r="EQ237" s="15"/>
      <c r="ER237" s="15"/>
      <c r="ES237" s="15"/>
      <c r="ET237" s="15"/>
      <c r="EU237" s="15"/>
      <c r="EV237" s="15"/>
      <c r="EW237" s="15"/>
      <c r="EX237" s="15"/>
      <c r="EY237" s="15"/>
      <c r="EZ237" s="15"/>
      <c r="FA237" s="15"/>
      <c r="FB237" s="15"/>
      <c r="FC237" s="15"/>
      <c r="FD237" s="15"/>
      <c r="FE237" s="15"/>
      <c r="FF237" s="15"/>
      <c r="FG237" s="15"/>
      <c r="FH237" s="15"/>
      <c r="FI237" s="15"/>
      <c r="FJ237" s="15"/>
      <c r="FK237" s="15"/>
      <c r="FL237" s="15"/>
      <c r="FM237" s="15"/>
      <c r="FN237" s="15"/>
      <c r="FO237" s="15"/>
      <c r="FP237" s="15"/>
      <c r="FQ237" s="15"/>
      <c r="FR237" s="15"/>
      <c r="FS237" s="15"/>
      <c r="FT237" s="15"/>
      <c r="FU237" s="15"/>
      <c r="FV237" s="15"/>
      <c r="FW237" s="15"/>
      <c r="FX237" s="15"/>
      <c r="FY237" s="15"/>
      <c r="FZ237" s="15"/>
      <c r="GA237" s="15"/>
      <c r="GB237" s="15"/>
      <c r="GC237" s="15"/>
      <c r="GD237" s="15"/>
      <c r="GE237" s="15"/>
      <c r="GF237" s="15"/>
      <c r="GG237" s="15"/>
      <c r="GH237" s="15"/>
      <c r="GI237" s="15"/>
      <c r="GJ237" s="15"/>
      <c r="GK237" s="15"/>
      <c r="GL237" s="15"/>
      <c r="GM237" s="15"/>
      <c r="GN237" s="15"/>
      <c r="GO237" s="15"/>
      <c r="GP237" s="15"/>
      <c r="GQ237" s="15"/>
      <c r="GR237" s="15"/>
      <c r="GS237" s="15"/>
      <c r="GT237" s="15"/>
      <c r="GU237" s="15"/>
      <c r="GV237" s="15"/>
      <c r="GW237" s="15"/>
      <c r="GX237" s="15"/>
      <c r="GY237" s="15"/>
      <c r="GZ237" s="15"/>
      <c r="HA237" s="15"/>
      <c r="HB237" s="15"/>
      <c r="HC237" s="15"/>
      <c r="HD237" s="15"/>
      <c r="HE237" s="15"/>
      <c r="HF237" s="15"/>
      <c r="HG237" s="15"/>
      <c r="HH237" s="15"/>
      <c r="HI237" s="15"/>
      <c r="HJ237" s="15"/>
      <c r="HK237" s="15"/>
      <c r="HL237" s="15"/>
      <c r="HM237" s="15"/>
      <c r="HN237" s="15"/>
      <c r="HO237" s="15"/>
      <c r="HP237" s="15"/>
      <c r="HQ237" s="15"/>
      <c r="HR237" s="15"/>
      <c r="HS237" s="15"/>
      <c r="HT237" s="15"/>
      <c r="HU237" s="15"/>
      <c r="HV237" s="15"/>
      <c r="HW237" s="15"/>
      <c r="HX237" s="15"/>
      <c r="HY237" s="15"/>
    </row>
    <row r="238" spans="1:233">
      <c r="A238" s="15">
        <v>-1.8707279999999999</v>
      </c>
      <c r="B238" s="15">
        <v>-4.4872759999999996</v>
      </c>
      <c r="C238" s="15">
        <v>-5.7583869999999999</v>
      </c>
      <c r="D238" s="15">
        <v>-5.8118590000000001</v>
      </c>
      <c r="E238" s="15">
        <v>0.135264</v>
      </c>
      <c r="F238" s="15">
        <v>-3.8130630000000001</v>
      </c>
      <c r="G238" s="15">
        <v>-2.1931440000000002</v>
      </c>
      <c r="H238" s="15">
        <v>-2.4357899999999999</v>
      </c>
      <c r="I238" s="15">
        <v>2.4756740000000002</v>
      </c>
      <c r="J238" s="15">
        <v>2.6581399999999999</v>
      </c>
      <c r="K238" s="15">
        <v>0.36219699999999999</v>
      </c>
      <c r="L238" s="15">
        <v>0.63763999999999998</v>
      </c>
      <c r="M238" s="15">
        <v>2.6241720000000002</v>
      </c>
      <c r="N238" s="15">
        <v>2.1982620000000002</v>
      </c>
      <c r="O238" s="15">
        <v>2.7315689999999999</v>
      </c>
      <c r="P238" s="15">
        <v>2.0819770000000002</v>
      </c>
      <c r="Q238" s="15">
        <v>3.0601880000000001</v>
      </c>
      <c r="R238" s="15">
        <v>-1.479276</v>
      </c>
      <c r="S238" s="15">
        <v>-1.6523559999999999</v>
      </c>
      <c r="T238" s="15">
        <v>-1.800916</v>
      </c>
      <c r="U238" s="15">
        <v>-2.8985240000000001</v>
      </c>
      <c r="V238" s="15">
        <v>0.62702899999999995</v>
      </c>
      <c r="W238" s="15">
        <v>-0.77213900000000002</v>
      </c>
      <c r="X238" s="15">
        <v>-1.3525689999999999</v>
      </c>
      <c r="Y238" s="15">
        <v>-3.3440699999999999</v>
      </c>
      <c r="Z238" s="15">
        <v>-1.4012910000000001</v>
      </c>
      <c r="AA238" s="15">
        <v>-3.5270069999999998</v>
      </c>
      <c r="AB238" s="15">
        <v>-3.429713</v>
      </c>
      <c r="AC238" s="15">
        <v>-3.1431460000000002</v>
      </c>
      <c r="AD238" s="15">
        <v>-6.0027990000000004</v>
      </c>
      <c r="AE238" s="15">
        <v>-3.5861429999999999</v>
      </c>
      <c r="AF238" s="15">
        <v>-2.8204389999999999</v>
      </c>
      <c r="AG238" s="15">
        <v>-3.4003510000000001</v>
      </c>
      <c r="AH238" s="15">
        <v>-4.463813</v>
      </c>
      <c r="AI238" s="15">
        <v>-6.048349</v>
      </c>
      <c r="AJ238" s="15">
        <v>-5.4856780000000001</v>
      </c>
      <c r="AK238" s="15">
        <v>-5.1813940000000001</v>
      </c>
      <c r="AL238" s="15">
        <v>-6.0935350000000001</v>
      </c>
      <c r="AM238" s="15">
        <v>-3.9879310000000001</v>
      </c>
      <c r="AN238" s="15">
        <v>-4.8506739999999997</v>
      </c>
      <c r="AO238" s="15">
        <v>-7.4734999999999996</v>
      </c>
      <c r="AP238" s="15">
        <v>-5.1220030000000003</v>
      </c>
      <c r="AQ238" s="15">
        <v>-5.312881</v>
      </c>
      <c r="AR238" s="15">
        <v>-5.7916590000000001</v>
      </c>
      <c r="AS238" s="15">
        <v>-0.81339300000000003</v>
      </c>
      <c r="AT238" s="15">
        <v>-1.381216</v>
      </c>
      <c r="AU238" s="15">
        <v>-1.480388</v>
      </c>
      <c r="AV238" s="15">
        <v>0.27517599999999998</v>
      </c>
      <c r="AW238" s="15">
        <v>-2.614398</v>
      </c>
      <c r="AX238" s="15">
        <v>-3.4808970000000001</v>
      </c>
      <c r="AY238" s="15">
        <v>-1.641351</v>
      </c>
      <c r="AZ238" s="15">
        <v>3.8096169999999998</v>
      </c>
      <c r="BA238" s="15">
        <v>5.108142</v>
      </c>
      <c r="BB238" s="15">
        <v>6.1339899999999998</v>
      </c>
      <c r="BC238" s="15">
        <v>2.828074</v>
      </c>
      <c r="BD238" s="15">
        <v>3.2724630000000001</v>
      </c>
      <c r="BE238" s="15">
        <v>-0.69003800000000004</v>
      </c>
      <c r="BF238" s="15">
        <v>-0.431759</v>
      </c>
      <c r="BG238" s="15">
        <v>-0.77962600000000004</v>
      </c>
      <c r="BH238" s="15">
        <v>-3.5284849999999999</v>
      </c>
      <c r="BI238" s="15">
        <v>-4.6365170000000004</v>
      </c>
      <c r="BJ238" s="15">
        <v>-1.91445</v>
      </c>
      <c r="BK238" s="15">
        <v>-4.1364390000000002</v>
      </c>
      <c r="BL238" s="15">
        <v>-4.4176710000000003</v>
      </c>
      <c r="BM238" s="15">
        <v>-2.456378</v>
      </c>
      <c r="BN238" s="15">
        <v>-2.6974049999999998</v>
      </c>
      <c r="BO238" s="15">
        <v>1.1807939999999999</v>
      </c>
      <c r="BP238" s="15">
        <v>-1.870871</v>
      </c>
      <c r="BQ238" s="15">
        <v>-1.870871</v>
      </c>
      <c r="BR238" s="15">
        <v>-1.870871</v>
      </c>
      <c r="BS238" s="15">
        <v>-1.870871</v>
      </c>
      <c r="BT238" s="15">
        <v>-1.870871</v>
      </c>
      <c r="BU238" s="15">
        <v>-1.870871</v>
      </c>
      <c r="BV238" s="15">
        <v>-1.870871</v>
      </c>
      <c r="BW238" s="15">
        <v>-1.870871</v>
      </c>
      <c r="BX238" s="15">
        <v>-1.870871</v>
      </c>
      <c r="BY238" s="15">
        <v>-1.870871</v>
      </c>
      <c r="BZ238" s="15">
        <v>-1.870871</v>
      </c>
      <c r="CA238" s="15">
        <v>-1.870871</v>
      </c>
      <c r="CB238" s="15">
        <v>-1.870871</v>
      </c>
      <c r="CC238" s="15"/>
      <c r="CD238" s="15"/>
      <c r="CE238" s="15"/>
      <c r="CF238" s="15"/>
      <c r="CG238" s="15"/>
      <c r="CH238" s="15"/>
      <c r="CI238" s="15"/>
      <c r="CJ238" s="15"/>
      <c r="CK238" s="15"/>
      <c r="CL238" s="15"/>
      <c r="CM238" s="15"/>
      <c r="CN238" s="15"/>
      <c r="CO238" s="15"/>
      <c r="CP238" s="15"/>
      <c r="CQ238" s="15"/>
      <c r="CR238" s="15"/>
      <c r="CS238" s="15"/>
      <c r="CT238" s="15"/>
      <c r="CU238" s="15"/>
      <c r="CV238" s="15"/>
      <c r="CW238" s="15"/>
      <c r="CX238" s="15"/>
      <c r="CY238" s="15"/>
      <c r="CZ238" s="15"/>
      <c r="DA238" s="15"/>
      <c r="DB238" s="15"/>
      <c r="DC238" s="15"/>
      <c r="DD238" s="15"/>
      <c r="DE238" s="15"/>
      <c r="DF238" s="15"/>
      <c r="DG238" s="15"/>
      <c r="DH238" s="15"/>
      <c r="DI238" s="15"/>
      <c r="DJ238" s="15"/>
      <c r="DK238" s="15"/>
      <c r="DL238" s="15"/>
      <c r="DM238" s="15"/>
      <c r="DN238" s="15"/>
      <c r="DO238" s="15"/>
      <c r="DP238" s="15"/>
      <c r="DQ238" s="15"/>
      <c r="DR238" s="15"/>
      <c r="DS238" s="15"/>
      <c r="DT238" s="15"/>
      <c r="DU238" s="15"/>
      <c r="DV238" s="15"/>
      <c r="DW238" s="15"/>
      <c r="DX238" s="15"/>
      <c r="DY238" s="15"/>
      <c r="DZ238" s="15"/>
      <c r="EA238" s="15"/>
      <c r="EB238" s="15"/>
      <c r="EC238" s="15"/>
      <c r="ED238" s="15"/>
      <c r="EE238" s="15"/>
      <c r="EF238" s="15"/>
      <c r="EG238" s="15"/>
      <c r="EH238" s="15"/>
      <c r="EI238" s="15"/>
      <c r="EJ238" s="15"/>
      <c r="EK238" s="15"/>
      <c r="EL238" s="15"/>
      <c r="EM238" s="15"/>
      <c r="EN238" s="15"/>
      <c r="EO238" s="15"/>
      <c r="EP238" s="15"/>
      <c r="EQ238" s="15"/>
      <c r="ER238" s="15"/>
      <c r="ES238" s="15"/>
      <c r="ET238" s="15"/>
      <c r="EU238" s="15"/>
      <c r="EV238" s="15"/>
      <c r="EW238" s="15"/>
      <c r="EX238" s="15"/>
      <c r="EY238" s="15"/>
      <c r="EZ238" s="15"/>
      <c r="FA238" s="15"/>
      <c r="FB238" s="15"/>
      <c r="FC238" s="15"/>
      <c r="FD238" s="15"/>
      <c r="FE238" s="15"/>
      <c r="FF238" s="15"/>
      <c r="FG238" s="15"/>
      <c r="FH238" s="15"/>
      <c r="FI238" s="15"/>
      <c r="FJ238" s="15"/>
      <c r="FK238" s="15"/>
      <c r="FL238" s="15"/>
      <c r="FM238" s="15"/>
      <c r="FN238" s="15"/>
      <c r="FO238" s="15"/>
      <c r="FP238" s="15"/>
      <c r="FQ238" s="15"/>
      <c r="FR238" s="15"/>
      <c r="FS238" s="15"/>
      <c r="FT238" s="15"/>
      <c r="FU238" s="15"/>
      <c r="FV238" s="15"/>
      <c r="FW238" s="15"/>
      <c r="FX238" s="15"/>
      <c r="FY238" s="15"/>
      <c r="FZ238" s="15"/>
      <c r="GA238" s="15"/>
      <c r="GB238" s="15"/>
      <c r="GC238" s="15"/>
      <c r="GD238" s="15"/>
      <c r="GE238" s="15"/>
      <c r="GF238" s="15"/>
      <c r="GG238" s="15"/>
      <c r="GH238" s="15"/>
      <c r="GI238" s="15"/>
      <c r="GJ238" s="15"/>
      <c r="GK238" s="15"/>
      <c r="GL238" s="15"/>
      <c r="GM238" s="15"/>
      <c r="GN238" s="15"/>
      <c r="GO238" s="15"/>
      <c r="GP238" s="15"/>
      <c r="GQ238" s="15"/>
      <c r="GR238" s="15"/>
      <c r="GS238" s="15"/>
      <c r="GT238" s="15"/>
      <c r="GU238" s="15"/>
      <c r="GV238" s="15"/>
      <c r="GW238" s="15"/>
      <c r="GX238" s="15"/>
      <c r="GY238" s="15"/>
      <c r="GZ238" s="15"/>
      <c r="HA238" s="15"/>
      <c r="HB238" s="15"/>
      <c r="HC238" s="15"/>
      <c r="HD238" s="15"/>
      <c r="HE238" s="15"/>
      <c r="HF238" s="15"/>
      <c r="HG238" s="15"/>
      <c r="HH238" s="15"/>
      <c r="HI238" s="15"/>
      <c r="HJ238" s="15"/>
      <c r="HK238" s="15"/>
      <c r="HL238" s="15"/>
      <c r="HM238" s="15"/>
      <c r="HN238" s="15"/>
      <c r="HO238" s="15"/>
      <c r="HP238" s="15"/>
      <c r="HQ238" s="15"/>
      <c r="HR238" s="15"/>
      <c r="HS238" s="15"/>
      <c r="HT238" s="15"/>
      <c r="HU238" s="15"/>
      <c r="HV238" s="15"/>
      <c r="HW238" s="15"/>
      <c r="HX238" s="15"/>
      <c r="HY238" s="15"/>
    </row>
    <row r="239" spans="1:233">
      <c r="A239" s="15">
        <v>0.87601300000000004</v>
      </c>
      <c r="B239" s="15">
        <v>2.991225</v>
      </c>
      <c r="C239" s="15">
        <v>-0.25251299999999999</v>
      </c>
      <c r="D239" s="15">
        <v>-1.031881</v>
      </c>
      <c r="E239" s="15">
        <v>-1.489714</v>
      </c>
      <c r="F239" s="15">
        <v>2.0087069999999998</v>
      </c>
      <c r="G239" s="15">
        <v>0.257104</v>
      </c>
      <c r="H239" s="15">
        <v>-2.297488</v>
      </c>
      <c r="I239" s="15">
        <v>1.1671050000000001</v>
      </c>
      <c r="J239" s="15">
        <v>-1.2949269999999999</v>
      </c>
      <c r="K239" s="15">
        <v>3.2801399999999998</v>
      </c>
      <c r="L239" s="15">
        <v>0.62081399999999998</v>
      </c>
      <c r="M239" s="15">
        <v>2.3685930000000002</v>
      </c>
      <c r="N239" s="15">
        <v>1.3538319999999999</v>
      </c>
      <c r="O239" s="15">
        <v>-1.563868</v>
      </c>
      <c r="P239" s="15">
        <v>2.032422</v>
      </c>
      <c r="Q239" s="15">
        <v>0.11291900000000001</v>
      </c>
      <c r="R239" s="15">
        <v>-0.55719799999999997</v>
      </c>
      <c r="S239" s="15">
        <v>1.1635200000000001</v>
      </c>
      <c r="T239" s="15">
        <v>2.0342750000000001</v>
      </c>
      <c r="U239" s="15">
        <v>2.288157</v>
      </c>
      <c r="V239" s="15">
        <v>0.79369999999999996</v>
      </c>
      <c r="W239" s="15">
        <v>0.75859600000000005</v>
      </c>
      <c r="X239" s="15">
        <v>-2.0186320000000002</v>
      </c>
      <c r="Y239" s="15">
        <v>-2.5418340000000001</v>
      </c>
      <c r="Z239" s="15">
        <v>-3.9604E-2</v>
      </c>
      <c r="AA239" s="15">
        <v>-0.304147</v>
      </c>
      <c r="AB239" s="15">
        <v>0.59416199999999997</v>
      </c>
      <c r="AC239" s="15">
        <v>-0.169848</v>
      </c>
      <c r="AD239" s="15">
        <v>-0.90535100000000002</v>
      </c>
      <c r="AE239" s="15">
        <v>-0.93109200000000003</v>
      </c>
      <c r="AF239" s="15">
        <v>-1.2616430000000001</v>
      </c>
      <c r="AG239" s="15">
        <v>-3.7874840000000001</v>
      </c>
      <c r="AH239" s="15">
        <v>-5.702356</v>
      </c>
      <c r="AI239" s="15">
        <v>-5.4068810000000003</v>
      </c>
      <c r="AJ239" s="15">
        <v>-8.6992609999999999</v>
      </c>
      <c r="AK239" s="15">
        <v>-7.9876389999999997</v>
      </c>
      <c r="AL239" s="15">
        <v>-7.9347640000000004</v>
      </c>
      <c r="AM239" s="15">
        <v>-3.1311990000000001</v>
      </c>
      <c r="AN239" s="15">
        <v>-0.230319</v>
      </c>
      <c r="AO239" s="15">
        <v>-0.59719900000000004</v>
      </c>
      <c r="AP239" s="15">
        <v>1.9449510000000001</v>
      </c>
      <c r="AQ239" s="15">
        <v>3.4800409999999999</v>
      </c>
      <c r="AR239" s="15">
        <v>2.6423350000000001</v>
      </c>
      <c r="AS239" s="15">
        <v>1.505215</v>
      </c>
      <c r="AT239" s="15">
        <v>0.139712</v>
      </c>
      <c r="AU239" s="15">
        <v>3.5143819999999999</v>
      </c>
      <c r="AV239" s="15">
        <v>-0.94011699999999998</v>
      </c>
      <c r="AW239" s="15">
        <v>-0.91946099999999997</v>
      </c>
      <c r="AX239" s="15">
        <v>-0.80003100000000005</v>
      </c>
      <c r="AY239" s="15">
        <v>1.021379</v>
      </c>
      <c r="AZ239" s="15">
        <v>-9.8204E-2</v>
      </c>
      <c r="BA239" s="15">
        <v>0.761791</v>
      </c>
      <c r="BB239" s="15">
        <v>1.09432</v>
      </c>
      <c r="BC239" s="15">
        <v>-2.0549240000000002</v>
      </c>
      <c r="BD239" s="15">
        <v>-2.043609</v>
      </c>
      <c r="BE239" s="15">
        <v>-1.8721859999999999</v>
      </c>
      <c r="BF239" s="15">
        <v>-3.4654410000000002</v>
      </c>
      <c r="BG239" s="15">
        <v>0.17250099999999999</v>
      </c>
      <c r="BH239" s="15">
        <v>3.3689719999999999</v>
      </c>
      <c r="BI239" s="15">
        <v>4.6278920000000001</v>
      </c>
      <c r="BJ239" s="15">
        <v>6.0124740000000001</v>
      </c>
      <c r="BK239" s="15">
        <v>4.389024</v>
      </c>
      <c r="BL239" s="15">
        <v>3.9308879999999999</v>
      </c>
      <c r="BM239" s="15">
        <v>5.7683780000000002</v>
      </c>
      <c r="BN239" s="15">
        <v>6.6617139999999999</v>
      </c>
      <c r="BO239" s="15">
        <v>6.0953540000000004</v>
      </c>
      <c r="BP239" s="15">
        <v>-0.34268300000000002</v>
      </c>
      <c r="BQ239" s="15">
        <v>-0.34268300000000002</v>
      </c>
      <c r="BR239" s="15">
        <v>-0.34268300000000002</v>
      </c>
      <c r="BS239" s="15">
        <v>-0.34268300000000002</v>
      </c>
      <c r="BT239" s="15">
        <v>-0.34268300000000002</v>
      </c>
      <c r="BU239" s="15">
        <v>-0.34268300000000002</v>
      </c>
      <c r="BV239" s="15">
        <v>-0.34268300000000002</v>
      </c>
      <c r="BW239" s="15">
        <v>-0.34268300000000002</v>
      </c>
      <c r="BX239" s="15">
        <v>-0.34268300000000002</v>
      </c>
      <c r="BY239" s="15">
        <v>-0.34268300000000002</v>
      </c>
      <c r="BZ239" s="15">
        <v>-0.34268300000000002</v>
      </c>
      <c r="CA239" s="15">
        <v>-0.34268300000000002</v>
      </c>
      <c r="CB239" s="15">
        <v>-0.34268300000000002</v>
      </c>
      <c r="CC239" s="15"/>
      <c r="CD239" s="15"/>
      <c r="CE239" s="15"/>
      <c r="CF239" s="15"/>
      <c r="CG239" s="15"/>
      <c r="CH239" s="15"/>
      <c r="CI239" s="15"/>
      <c r="CJ239" s="15"/>
      <c r="CK239" s="15"/>
      <c r="CL239" s="15"/>
      <c r="CM239" s="15"/>
      <c r="CN239" s="15"/>
      <c r="CO239" s="15"/>
      <c r="CP239" s="15"/>
      <c r="CQ239" s="15"/>
      <c r="CR239" s="15"/>
      <c r="CS239" s="15"/>
      <c r="CT239" s="15"/>
      <c r="CU239" s="15"/>
      <c r="CV239" s="15"/>
      <c r="CW239" s="15"/>
      <c r="CX239" s="15"/>
      <c r="CY239" s="15"/>
      <c r="CZ239" s="15"/>
      <c r="DA239" s="15"/>
      <c r="DB239" s="15"/>
      <c r="DC239" s="15"/>
      <c r="DD239" s="15"/>
      <c r="DE239" s="15"/>
      <c r="DF239" s="15"/>
      <c r="DG239" s="15"/>
      <c r="DH239" s="15"/>
      <c r="DI239" s="15"/>
      <c r="DJ239" s="15"/>
      <c r="DK239" s="15"/>
      <c r="DL239" s="15"/>
      <c r="DM239" s="15"/>
      <c r="DN239" s="15"/>
      <c r="DO239" s="15"/>
      <c r="DP239" s="15"/>
      <c r="DQ239" s="15"/>
      <c r="DR239" s="15"/>
      <c r="DS239" s="15"/>
      <c r="DT239" s="15"/>
      <c r="DU239" s="15"/>
      <c r="DV239" s="15"/>
      <c r="DW239" s="15"/>
      <c r="DX239" s="15"/>
      <c r="DY239" s="15"/>
      <c r="DZ239" s="15"/>
      <c r="EA239" s="15"/>
      <c r="EB239" s="15"/>
      <c r="EC239" s="15"/>
      <c r="ED239" s="15"/>
      <c r="EE239" s="15"/>
      <c r="EF239" s="15"/>
      <c r="EG239" s="15"/>
      <c r="EH239" s="15"/>
      <c r="EI239" s="15"/>
      <c r="EJ239" s="15"/>
      <c r="EK239" s="15"/>
      <c r="EL239" s="15"/>
      <c r="EM239" s="15"/>
      <c r="EN239" s="15"/>
      <c r="EO239" s="15"/>
      <c r="EP239" s="15"/>
      <c r="EQ239" s="15"/>
      <c r="ER239" s="15"/>
      <c r="ES239" s="15"/>
      <c r="ET239" s="15"/>
      <c r="EU239" s="15"/>
      <c r="EV239" s="15"/>
      <c r="EW239" s="15"/>
      <c r="EX239" s="15"/>
      <c r="EY239" s="15"/>
      <c r="EZ239" s="15"/>
      <c r="FA239" s="15"/>
      <c r="FB239" s="15"/>
      <c r="FC239" s="15"/>
      <c r="FD239" s="15"/>
      <c r="FE239" s="15"/>
      <c r="FF239" s="15"/>
      <c r="FG239" s="15"/>
      <c r="FH239" s="15"/>
      <c r="FI239" s="15"/>
      <c r="FJ239" s="15"/>
      <c r="FK239" s="15"/>
      <c r="FL239" s="15"/>
      <c r="FM239" s="15"/>
      <c r="FN239" s="15"/>
      <c r="FO239" s="15"/>
      <c r="FP239" s="15"/>
      <c r="FQ239" s="15"/>
      <c r="FR239" s="15"/>
      <c r="FS239" s="15"/>
      <c r="FT239" s="15"/>
      <c r="FU239" s="15"/>
      <c r="FV239" s="15"/>
      <c r="FW239" s="15"/>
      <c r="FX239" s="15"/>
      <c r="FY239" s="15"/>
      <c r="FZ239" s="15"/>
      <c r="GA239" s="15"/>
      <c r="GB239" s="15"/>
      <c r="GC239" s="15"/>
      <c r="GD239" s="15"/>
      <c r="GE239" s="15"/>
      <c r="GF239" s="15"/>
      <c r="GG239" s="15"/>
      <c r="GH239" s="15"/>
      <c r="GI239" s="15"/>
      <c r="GJ239" s="15"/>
      <c r="GK239" s="15"/>
      <c r="GL239" s="15"/>
      <c r="GM239" s="15"/>
      <c r="GN239" s="15"/>
      <c r="GO239" s="15"/>
      <c r="GP239" s="15"/>
      <c r="GQ239" s="15"/>
      <c r="GR239" s="15"/>
      <c r="GS239" s="15"/>
      <c r="GT239" s="15"/>
      <c r="GU239" s="15"/>
      <c r="GV239" s="15"/>
      <c r="GW239" s="15"/>
      <c r="GX239" s="15"/>
      <c r="GY239" s="15"/>
      <c r="GZ239" s="15"/>
      <c r="HA239" s="15"/>
      <c r="HB239" s="15"/>
      <c r="HC239" s="15"/>
      <c r="HD239" s="15"/>
      <c r="HE239" s="15"/>
      <c r="HF239" s="15"/>
      <c r="HG239" s="15"/>
      <c r="HH239" s="15"/>
      <c r="HI239" s="15"/>
      <c r="HJ239" s="15"/>
      <c r="HK239" s="15"/>
      <c r="HL239" s="15"/>
      <c r="HM239" s="15"/>
      <c r="HN239" s="15"/>
      <c r="HO239" s="15"/>
      <c r="HP239" s="15"/>
      <c r="HQ239" s="15"/>
      <c r="HR239" s="15"/>
      <c r="HS239" s="15"/>
      <c r="HT239" s="15"/>
      <c r="HU239" s="15"/>
      <c r="HV239" s="15"/>
      <c r="HW239" s="15"/>
      <c r="HX239" s="15"/>
      <c r="HY239" s="15"/>
    </row>
    <row r="240" spans="1:233">
      <c r="A240" s="15">
        <v>2.1858070000000001</v>
      </c>
      <c r="B240" s="15">
        <v>4.822851</v>
      </c>
      <c r="C240" s="15">
        <v>2.354584</v>
      </c>
      <c r="D240" s="15">
        <v>0.34846500000000002</v>
      </c>
      <c r="E240" s="15">
        <v>-1.1717949999999999</v>
      </c>
      <c r="F240" s="15">
        <v>-2.6903239999999999</v>
      </c>
      <c r="G240" s="15">
        <v>-4.4958879999999999</v>
      </c>
      <c r="H240" s="15">
        <v>-3.7323840000000001</v>
      </c>
      <c r="I240" s="15">
        <v>-2.3905569999999998</v>
      </c>
      <c r="J240" s="15">
        <v>-0.76616799999999996</v>
      </c>
      <c r="K240" s="15">
        <v>-4.2783990000000003</v>
      </c>
      <c r="L240" s="15">
        <v>-2.7580529999999999</v>
      </c>
      <c r="M240" s="15">
        <v>-3.2816200000000002</v>
      </c>
      <c r="N240" s="15">
        <v>-3.3752049999999998</v>
      </c>
      <c r="O240" s="15">
        <v>-4.8260170000000002</v>
      </c>
      <c r="P240" s="15">
        <v>-4.7003550000000001</v>
      </c>
      <c r="Q240" s="15">
        <v>-4.8582229999999997</v>
      </c>
      <c r="R240" s="15">
        <v>-3.2018770000000001</v>
      </c>
      <c r="S240" s="15">
        <v>-1.7249939999999999</v>
      </c>
      <c r="T240" s="15">
        <v>2.0705200000000001</v>
      </c>
      <c r="U240" s="15">
        <v>4.0248569999999999</v>
      </c>
      <c r="V240" s="15">
        <v>4.8060919999999996</v>
      </c>
      <c r="W240" s="15">
        <v>4.2160989999999998</v>
      </c>
      <c r="X240" s="15">
        <v>3.0601060000000002</v>
      </c>
      <c r="Y240" s="15">
        <v>-0.642065</v>
      </c>
      <c r="Z240" s="15">
        <v>-1.9916510000000001</v>
      </c>
      <c r="AA240" s="15">
        <v>-1.86903</v>
      </c>
      <c r="AB240" s="15">
        <v>-1.609205</v>
      </c>
      <c r="AC240" s="15">
        <v>-3.1423649999999999</v>
      </c>
      <c r="AD240" s="15">
        <v>-4.6535359999999999</v>
      </c>
      <c r="AE240" s="15">
        <v>-1.9439550000000001</v>
      </c>
      <c r="AF240" s="15">
        <v>-3.0439029999999998</v>
      </c>
      <c r="AG240" s="15">
        <v>1.2369559999999999</v>
      </c>
      <c r="AH240" s="15">
        <v>1.7327060000000001</v>
      </c>
      <c r="AI240" s="15">
        <v>4.2440759999999997</v>
      </c>
      <c r="AJ240" s="15">
        <v>7.0774049999999997</v>
      </c>
      <c r="AK240" s="15">
        <v>3.2115369999999999</v>
      </c>
      <c r="AL240" s="15">
        <v>-0.14487</v>
      </c>
      <c r="AM240" s="15">
        <v>2.0448189999999999</v>
      </c>
      <c r="AN240" s="15">
        <v>0.143537</v>
      </c>
      <c r="AO240" s="15">
        <v>-1.1322140000000001</v>
      </c>
      <c r="AP240" s="15">
        <v>-2.2539630000000002</v>
      </c>
      <c r="AQ240" s="15">
        <v>-0.88658400000000004</v>
      </c>
      <c r="AR240" s="15">
        <v>-0.88620500000000002</v>
      </c>
      <c r="AS240" s="15">
        <v>0.220078</v>
      </c>
      <c r="AT240" s="15">
        <v>3.658766</v>
      </c>
      <c r="AU240" s="15">
        <v>2.7428460000000001</v>
      </c>
      <c r="AV240" s="15">
        <v>1.814457</v>
      </c>
      <c r="AW240" s="15">
        <v>3.4267820000000002</v>
      </c>
      <c r="AX240" s="15">
        <v>3.5684670000000001</v>
      </c>
      <c r="AY240" s="15">
        <v>4.1392730000000002</v>
      </c>
      <c r="AZ240" s="15">
        <v>2.0332379999999999</v>
      </c>
      <c r="BA240" s="15">
        <v>3.7890470000000001</v>
      </c>
      <c r="BB240" s="15">
        <v>0.65011399999999997</v>
      </c>
      <c r="BC240" s="15">
        <v>4.442793</v>
      </c>
      <c r="BD240" s="15">
        <v>7.2325889999999999</v>
      </c>
      <c r="BE240" s="15">
        <v>6.8276490000000001</v>
      </c>
      <c r="BF240" s="15">
        <v>6.5264249999999997</v>
      </c>
      <c r="BG240" s="15">
        <v>4.3023720000000001</v>
      </c>
      <c r="BH240" s="15">
        <v>4.8401230000000002</v>
      </c>
      <c r="BI240" s="15">
        <v>4.2707480000000002</v>
      </c>
      <c r="BJ240" s="15">
        <v>4.6337719999999996</v>
      </c>
      <c r="BK240" s="15">
        <v>2.511342</v>
      </c>
      <c r="BL240" s="15">
        <v>2.4660009999999999</v>
      </c>
      <c r="BM240" s="15">
        <v>1.374177</v>
      </c>
      <c r="BN240" s="15">
        <v>5.3965839999999998</v>
      </c>
      <c r="BO240" s="15">
        <v>4.9536860000000003</v>
      </c>
      <c r="BP240" s="15">
        <v>2.3893689999999999</v>
      </c>
      <c r="BQ240" s="15">
        <v>2.3893689999999999</v>
      </c>
      <c r="BR240" s="15">
        <v>2.3893689999999999</v>
      </c>
      <c r="BS240" s="15">
        <v>2.3893689999999999</v>
      </c>
      <c r="BT240" s="15">
        <v>2.3893689999999999</v>
      </c>
      <c r="BU240" s="15">
        <v>2.3893689999999999</v>
      </c>
      <c r="BV240" s="15">
        <v>2.3893689999999999</v>
      </c>
      <c r="BW240" s="15">
        <v>2.3893689999999999</v>
      </c>
      <c r="BX240" s="15">
        <v>2.3893689999999999</v>
      </c>
      <c r="BY240" s="15">
        <v>2.3893689999999999</v>
      </c>
      <c r="BZ240" s="15">
        <v>2.3893689999999999</v>
      </c>
      <c r="CA240" s="15">
        <v>2.3893689999999999</v>
      </c>
      <c r="CB240" s="15">
        <v>2.3893689999999999</v>
      </c>
      <c r="CC240" s="15"/>
      <c r="CD240" s="15"/>
      <c r="CE240" s="15"/>
      <c r="CF240" s="15"/>
      <c r="CG240" s="15"/>
      <c r="CH240" s="15"/>
      <c r="CI240" s="15"/>
      <c r="CJ240" s="15"/>
      <c r="CK240" s="15"/>
      <c r="CL240" s="15"/>
      <c r="CM240" s="15"/>
      <c r="CN240" s="15"/>
      <c r="CO240" s="15"/>
      <c r="CP240" s="15"/>
      <c r="CQ240" s="15"/>
      <c r="CR240" s="15"/>
      <c r="CS240" s="15"/>
      <c r="CT240" s="15"/>
      <c r="CU240" s="15"/>
      <c r="CV240" s="15"/>
      <c r="CW240" s="15"/>
      <c r="CX240" s="15"/>
      <c r="CY240" s="15"/>
      <c r="CZ240" s="15"/>
      <c r="DA240" s="15"/>
      <c r="DB240" s="15"/>
      <c r="DC240" s="15"/>
      <c r="DD240" s="15"/>
      <c r="DE240" s="15"/>
      <c r="DF240" s="15"/>
      <c r="DG240" s="15"/>
      <c r="DH240" s="15"/>
      <c r="DI240" s="15"/>
      <c r="DJ240" s="15"/>
      <c r="DK240" s="15"/>
      <c r="DL240" s="15"/>
      <c r="DM240" s="15"/>
      <c r="DN240" s="15"/>
      <c r="DO240" s="15"/>
      <c r="DP240" s="15"/>
      <c r="DQ240" s="15"/>
      <c r="DR240" s="15"/>
      <c r="DS240" s="15"/>
      <c r="DT240" s="15"/>
      <c r="DU240" s="15"/>
      <c r="DV240" s="15"/>
      <c r="DW240" s="15"/>
      <c r="DX240" s="15"/>
      <c r="DY240" s="15"/>
      <c r="DZ240" s="15"/>
      <c r="EA240" s="15"/>
      <c r="EB240" s="15"/>
      <c r="EC240" s="15"/>
      <c r="ED240" s="15"/>
      <c r="EE240" s="15"/>
      <c r="EF240" s="15"/>
      <c r="EG240" s="15"/>
      <c r="EH240" s="15"/>
      <c r="EI240" s="15"/>
      <c r="EJ240" s="15"/>
      <c r="EK240" s="15"/>
      <c r="EL240" s="15"/>
      <c r="EM240" s="15"/>
      <c r="EN240" s="15"/>
      <c r="EO240" s="15"/>
      <c r="EP240" s="15"/>
      <c r="EQ240" s="15"/>
      <c r="ER240" s="15"/>
      <c r="ES240" s="15"/>
      <c r="ET240" s="15"/>
      <c r="EU240" s="15"/>
      <c r="EV240" s="15"/>
      <c r="EW240" s="15"/>
      <c r="EX240" s="15"/>
      <c r="EY240" s="15"/>
      <c r="EZ240" s="15"/>
      <c r="FA240" s="15"/>
      <c r="FB240" s="15"/>
      <c r="FC240" s="15"/>
      <c r="FD240" s="15"/>
      <c r="FE240" s="15"/>
      <c r="FF240" s="15"/>
      <c r="FG240" s="15"/>
      <c r="FH240" s="15"/>
      <c r="FI240" s="15"/>
      <c r="FJ240" s="15"/>
      <c r="FK240" s="15"/>
      <c r="FL240" s="15"/>
      <c r="FM240" s="15"/>
      <c r="FN240" s="15"/>
      <c r="FO240" s="15"/>
      <c r="FP240" s="15"/>
      <c r="FQ240" s="15"/>
      <c r="FR240" s="15"/>
      <c r="FS240" s="15"/>
      <c r="FT240" s="15"/>
      <c r="FU240" s="15"/>
      <c r="FV240" s="15"/>
      <c r="FW240" s="15"/>
      <c r="FX240" s="15"/>
      <c r="FY240" s="15"/>
      <c r="FZ240" s="15"/>
      <c r="GA240" s="15"/>
      <c r="GB240" s="15"/>
      <c r="GC240" s="15"/>
      <c r="GD240" s="15"/>
      <c r="GE240" s="15"/>
      <c r="GF240" s="15"/>
      <c r="GG240" s="15"/>
      <c r="GH240" s="15"/>
      <c r="GI240" s="15"/>
      <c r="GJ240" s="15"/>
      <c r="GK240" s="15"/>
      <c r="GL240" s="15"/>
      <c r="GM240" s="15"/>
      <c r="GN240" s="15"/>
      <c r="GO240" s="15"/>
      <c r="GP240" s="15"/>
      <c r="GQ240" s="15"/>
      <c r="GR240" s="15"/>
      <c r="GS240" s="15"/>
      <c r="GT240" s="15"/>
      <c r="GU240" s="15"/>
      <c r="GV240" s="15"/>
      <c r="GW240" s="15"/>
      <c r="GX240" s="15"/>
      <c r="GY240" s="15"/>
      <c r="GZ240" s="15"/>
      <c r="HA240" s="15"/>
      <c r="HB240" s="15"/>
      <c r="HC240" s="15"/>
      <c r="HD240" s="15"/>
      <c r="HE240" s="15"/>
      <c r="HF240" s="15"/>
      <c r="HG240" s="15"/>
      <c r="HH240" s="15"/>
      <c r="HI240" s="15"/>
      <c r="HJ240" s="15"/>
      <c r="HK240" s="15"/>
      <c r="HL240" s="15"/>
      <c r="HM240" s="15"/>
      <c r="HN240" s="15"/>
      <c r="HO240" s="15"/>
      <c r="HP240" s="15"/>
      <c r="HQ240" s="15"/>
      <c r="HR240" s="15"/>
      <c r="HS240" s="15"/>
      <c r="HT240" s="15"/>
      <c r="HU240" s="15"/>
      <c r="HV240" s="15"/>
      <c r="HW240" s="15"/>
      <c r="HX240" s="15"/>
      <c r="HY240" s="15"/>
    </row>
    <row r="241" spans="1:233">
      <c r="A241" s="15">
        <v>-1.3190519999999999</v>
      </c>
      <c r="B241" s="15">
        <v>-5.7776740000000002</v>
      </c>
      <c r="C241" s="15">
        <v>-7.4022410000000001</v>
      </c>
      <c r="D241" s="15">
        <v>-6.005827</v>
      </c>
      <c r="E241" s="15">
        <v>-5.727576</v>
      </c>
      <c r="F241" s="15">
        <v>-7.0816499999999998</v>
      </c>
      <c r="G241" s="15">
        <v>-5.1981260000000002</v>
      </c>
      <c r="H241" s="15">
        <v>-7.8757169999999999</v>
      </c>
      <c r="I241" s="15">
        <v>-6.9835349999999998</v>
      </c>
      <c r="J241" s="15">
        <v>-5.3788739999999997</v>
      </c>
      <c r="K241" s="15">
        <v>-5.5197859999999999</v>
      </c>
      <c r="L241" s="15">
        <v>-5.0346399999999996</v>
      </c>
      <c r="M241" s="15">
        <v>-3.9812280000000002</v>
      </c>
      <c r="N241" s="15">
        <v>-1.384727</v>
      </c>
      <c r="O241" s="15">
        <v>-2.0656750000000001</v>
      </c>
      <c r="P241" s="15">
        <v>1.0981970000000001</v>
      </c>
      <c r="Q241" s="15">
        <v>3.9965459999999999</v>
      </c>
      <c r="R241" s="15">
        <v>6.57118</v>
      </c>
      <c r="S241" s="15">
        <v>4.5117500000000001</v>
      </c>
      <c r="T241" s="15">
        <v>5.7778179999999999</v>
      </c>
      <c r="U241" s="15">
        <v>5.9703150000000003</v>
      </c>
      <c r="V241" s="15">
        <v>4.9724250000000003</v>
      </c>
      <c r="W241" s="15">
        <v>4.9857690000000003</v>
      </c>
      <c r="X241" s="15">
        <v>5.1566109999999998</v>
      </c>
      <c r="Y241" s="15">
        <v>9.0082109999999993</v>
      </c>
      <c r="Z241" s="15">
        <v>10.151522</v>
      </c>
      <c r="AA241" s="15">
        <v>5.2638889999999998</v>
      </c>
      <c r="AB241" s="15">
        <v>5.1941709999999999</v>
      </c>
      <c r="AC241" s="15">
        <v>5.0736090000000003</v>
      </c>
      <c r="AD241" s="15">
        <v>5.1967249999999998</v>
      </c>
      <c r="AE241" s="15">
        <v>6.8958979999999999</v>
      </c>
      <c r="AF241" s="15">
        <v>4.6039199999999996</v>
      </c>
      <c r="AG241" s="15">
        <v>6.4246749999999997</v>
      </c>
      <c r="AH241" s="15">
        <v>3.033064</v>
      </c>
      <c r="AI241" s="15">
        <v>4.3955890000000002</v>
      </c>
      <c r="AJ241" s="15">
        <v>4.9922620000000002</v>
      </c>
      <c r="AK241" s="15">
        <v>5.2426069999999996</v>
      </c>
      <c r="AL241" s="15">
        <v>2.389866</v>
      </c>
      <c r="AM241" s="15">
        <v>4.2062879999999998</v>
      </c>
      <c r="AN241" s="15">
        <v>1.1088979999999999</v>
      </c>
      <c r="AO241" s="15">
        <v>-6.2688999999999995E-2</v>
      </c>
      <c r="AP241" s="15">
        <v>-0.30094100000000001</v>
      </c>
      <c r="AQ241" s="15">
        <v>4.0431710000000001</v>
      </c>
      <c r="AR241" s="15">
        <v>1.940766</v>
      </c>
      <c r="AS241" s="15">
        <v>2.2835700000000001</v>
      </c>
      <c r="AT241" s="15">
        <v>0.71409800000000001</v>
      </c>
      <c r="AU241" s="15">
        <v>2.4438469999999999</v>
      </c>
      <c r="AV241" s="15">
        <v>6.122395</v>
      </c>
      <c r="AW241" s="15">
        <v>5.4574150000000001</v>
      </c>
      <c r="AX241" s="15">
        <v>5.3345330000000004</v>
      </c>
      <c r="AY241" s="15">
        <v>3.6886779999999999</v>
      </c>
      <c r="AZ241" s="15">
        <v>1.4735799999999999</v>
      </c>
      <c r="BA241" s="15">
        <v>-0.40293699999999999</v>
      </c>
      <c r="BB241" s="15">
        <v>1.8359030000000001</v>
      </c>
      <c r="BC241" s="15">
        <v>-2.2917399999999999</v>
      </c>
      <c r="BD241" s="15">
        <v>-5.0122359999999997</v>
      </c>
      <c r="BE241" s="15">
        <v>-7.2104210000000002</v>
      </c>
      <c r="BF241" s="15">
        <v>-3.6338650000000001</v>
      </c>
      <c r="BG241" s="15">
        <v>0.27919699999999997</v>
      </c>
      <c r="BH241" s="15">
        <v>-0.30583500000000002</v>
      </c>
      <c r="BI241" s="15">
        <v>-3.0683950000000002</v>
      </c>
      <c r="BJ241" s="15">
        <v>-1.9862</v>
      </c>
      <c r="BK241" s="15">
        <v>0.97739900000000002</v>
      </c>
      <c r="BL241" s="15">
        <v>-0.34454899999999999</v>
      </c>
      <c r="BM241" s="15">
        <v>-2.3134939999999999</v>
      </c>
      <c r="BN241" s="15">
        <v>-4.5723149999999997</v>
      </c>
      <c r="BO241" s="15">
        <v>-4.1292819999999999</v>
      </c>
      <c r="BP241" s="15">
        <v>-5.1053980000000001</v>
      </c>
      <c r="BQ241" s="15">
        <v>-5.1053980000000001</v>
      </c>
      <c r="BR241" s="15">
        <v>-5.1053980000000001</v>
      </c>
      <c r="BS241" s="15">
        <v>-5.1053980000000001</v>
      </c>
      <c r="BT241" s="15">
        <v>-5.1053980000000001</v>
      </c>
      <c r="BU241" s="15">
        <v>-5.1053980000000001</v>
      </c>
      <c r="BV241" s="15">
        <v>-5.1053980000000001</v>
      </c>
      <c r="BW241" s="15">
        <v>-5.1053980000000001</v>
      </c>
      <c r="BX241" s="15">
        <v>-5.1053980000000001</v>
      </c>
      <c r="BY241" s="15">
        <v>-5.1053980000000001</v>
      </c>
      <c r="BZ241" s="15">
        <v>-5.1053980000000001</v>
      </c>
      <c r="CA241" s="15">
        <v>-5.1053980000000001</v>
      </c>
      <c r="CB241" s="15">
        <v>-5.1053980000000001</v>
      </c>
      <c r="CC241" s="15"/>
      <c r="CD241" s="15"/>
      <c r="CE241" s="15"/>
      <c r="CF241" s="15"/>
      <c r="CG241" s="15"/>
      <c r="CH241" s="15"/>
      <c r="CI241" s="15"/>
      <c r="CJ241" s="15"/>
      <c r="CK241" s="15"/>
      <c r="CL241" s="15"/>
      <c r="CM241" s="15"/>
      <c r="CN241" s="15"/>
      <c r="CO241" s="15"/>
      <c r="CP241" s="15"/>
      <c r="CQ241" s="15"/>
      <c r="CR241" s="15"/>
      <c r="CS241" s="15"/>
      <c r="CT241" s="15"/>
      <c r="CU241" s="15"/>
      <c r="CV241" s="15"/>
      <c r="CW241" s="15"/>
      <c r="CX241" s="15"/>
      <c r="CY241" s="15"/>
      <c r="CZ241" s="15"/>
      <c r="DA241" s="15"/>
      <c r="DB241" s="15"/>
      <c r="DC241" s="15"/>
      <c r="DD241" s="15"/>
      <c r="DE241" s="15"/>
      <c r="DF241" s="15"/>
      <c r="DG241" s="15"/>
      <c r="DH241" s="15"/>
      <c r="DI241" s="15"/>
      <c r="DJ241" s="15"/>
      <c r="DK241" s="15"/>
      <c r="DL241" s="15"/>
      <c r="DM241" s="15"/>
      <c r="DN241" s="15"/>
      <c r="DO241" s="15"/>
      <c r="DP241" s="15"/>
      <c r="DQ241" s="15"/>
      <c r="DR241" s="15"/>
      <c r="DS241" s="15"/>
      <c r="DT241" s="15"/>
      <c r="DU241" s="15"/>
      <c r="DV241" s="15"/>
      <c r="DW241" s="15"/>
      <c r="DX241" s="15"/>
      <c r="DY241" s="15"/>
      <c r="DZ241" s="15"/>
      <c r="EA241" s="15"/>
      <c r="EB241" s="15"/>
      <c r="EC241" s="15"/>
      <c r="ED241" s="15"/>
      <c r="EE241" s="15"/>
      <c r="EF241" s="15"/>
      <c r="EG241" s="15"/>
      <c r="EH241" s="15"/>
      <c r="EI241" s="15"/>
      <c r="EJ241" s="15"/>
      <c r="EK241" s="15"/>
      <c r="EL241" s="15"/>
      <c r="EM241" s="15"/>
      <c r="EN241" s="15"/>
      <c r="EO241" s="15"/>
      <c r="EP241" s="15"/>
      <c r="EQ241" s="15"/>
      <c r="ER241" s="15"/>
      <c r="ES241" s="15"/>
      <c r="ET241" s="15"/>
      <c r="EU241" s="15"/>
      <c r="EV241" s="15"/>
      <c r="EW241" s="15"/>
      <c r="EX241" s="15"/>
      <c r="EY241" s="15"/>
      <c r="EZ241" s="15"/>
      <c r="FA241" s="15"/>
      <c r="FB241" s="15"/>
      <c r="FC241" s="15"/>
      <c r="FD241" s="15"/>
      <c r="FE241" s="15"/>
      <c r="FF241" s="15"/>
      <c r="FG241" s="15"/>
      <c r="FH241" s="15"/>
      <c r="FI241" s="15"/>
      <c r="FJ241" s="15"/>
      <c r="FK241" s="15"/>
      <c r="FL241" s="15"/>
      <c r="FM241" s="15"/>
      <c r="FN241" s="15"/>
      <c r="FO241" s="15"/>
      <c r="FP241" s="15"/>
      <c r="FQ241" s="15"/>
      <c r="FR241" s="15"/>
      <c r="FS241" s="15"/>
      <c r="FT241" s="15"/>
      <c r="FU241" s="15"/>
      <c r="FV241" s="15"/>
      <c r="FW241" s="15"/>
      <c r="FX241" s="15"/>
      <c r="FY241" s="15"/>
      <c r="FZ241" s="15"/>
      <c r="GA241" s="15"/>
      <c r="GB241" s="15"/>
      <c r="GC241" s="15"/>
      <c r="GD241" s="15"/>
      <c r="GE241" s="15"/>
      <c r="GF241" s="15"/>
      <c r="GG241" s="15"/>
      <c r="GH241" s="15"/>
      <c r="GI241" s="15"/>
      <c r="GJ241" s="15"/>
      <c r="GK241" s="15"/>
      <c r="GL241" s="15"/>
      <c r="GM241" s="15"/>
      <c r="GN241" s="15"/>
      <c r="GO241" s="15"/>
      <c r="GP241" s="15"/>
      <c r="GQ241" s="15"/>
      <c r="GR241" s="15"/>
      <c r="GS241" s="15"/>
      <c r="GT241" s="15"/>
      <c r="GU241" s="15"/>
      <c r="GV241" s="15"/>
      <c r="GW241" s="15"/>
      <c r="GX241" s="15"/>
      <c r="GY241" s="15"/>
      <c r="GZ241" s="15"/>
      <c r="HA241" s="15"/>
      <c r="HB241" s="15"/>
      <c r="HC241" s="15"/>
      <c r="HD241" s="15"/>
      <c r="HE241" s="15"/>
      <c r="HF241" s="15"/>
      <c r="HG241" s="15"/>
      <c r="HH241" s="15"/>
      <c r="HI241" s="15"/>
      <c r="HJ241" s="15"/>
      <c r="HK241" s="15"/>
      <c r="HL241" s="15"/>
      <c r="HM241" s="15"/>
      <c r="HN241" s="15"/>
      <c r="HO241" s="15"/>
      <c r="HP241" s="15"/>
      <c r="HQ241" s="15"/>
      <c r="HR241" s="15"/>
      <c r="HS241" s="15"/>
      <c r="HT241" s="15"/>
      <c r="HU241" s="15"/>
      <c r="HV241" s="15"/>
      <c r="HW241" s="15"/>
      <c r="HX241" s="15"/>
      <c r="HY241" s="15"/>
    </row>
    <row r="242" spans="1:233">
      <c r="A242" s="15">
        <v>-2.1168619999999998</v>
      </c>
      <c r="B242" s="15">
        <v>-3.2512159999999999</v>
      </c>
      <c r="C242" s="15">
        <v>-1.7068209999999999</v>
      </c>
      <c r="D242" s="15">
        <v>0.58012600000000003</v>
      </c>
      <c r="E242" s="15">
        <v>0.93437199999999998</v>
      </c>
      <c r="F242" s="15">
        <v>2.8551410000000002</v>
      </c>
      <c r="G242" s="15">
        <v>1.9507829999999999</v>
      </c>
      <c r="H242" s="15">
        <v>2.7269700000000001</v>
      </c>
      <c r="I242" s="15">
        <v>-0.67973799999999995</v>
      </c>
      <c r="J242" s="15">
        <v>-1.18086</v>
      </c>
      <c r="K242" s="15">
        <v>-3.5011739999999998</v>
      </c>
      <c r="L242" s="15">
        <v>-0.65795599999999999</v>
      </c>
      <c r="M242" s="15">
        <v>-1.1168340000000001</v>
      </c>
      <c r="N242" s="15">
        <v>-0.24951300000000001</v>
      </c>
      <c r="O242" s="15">
        <v>-1.2838959999999999</v>
      </c>
      <c r="P242" s="15">
        <v>-1.5033700000000001</v>
      </c>
      <c r="Q242" s="15">
        <v>0.65792899999999999</v>
      </c>
      <c r="R242" s="15">
        <v>2.6608079999999998</v>
      </c>
      <c r="S242" s="15">
        <v>1.461905</v>
      </c>
      <c r="T242" s="15">
        <v>2.002974</v>
      </c>
      <c r="U242" s="15">
        <v>1.8064800000000001</v>
      </c>
      <c r="V242" s="15">
        <v>4.101998</v>
      </c>
      <c r="W242" s="15">
        <v>2.8155730000000001</v>
      </c>
      <c r="X242" s="15">
        <v>1.5381739999999999</v>
      </c>
      <c r="Y242" s="15">
        <v>7.2360999999999995E-2</v>
      </c>
      <c r="Z242" s="15">
        <v>-0.38328800000000002</v>
      </c>
      <c r="AA242" s="15">
        <v>-0.85630200000000001</v>
      </c>
      <c r="AB242" s="15">
        <v>-8.4436999999999998E-2</v>
      </c>
      <c r="AC242" s="15">
        <v>-0.49057899999999999</v>
      </c>
      <c r="AD242" s="15">
        <v>-7.6635999999999996E-2</v>
      </c>
      <c r="AE242" s="15">
        <v>2.5598320000000001</v>
      </c>
      <c r="AF242" s="15">
        <v>3.9365619999999999</v>
      </c>
      <c r="AG242" s="15">
        <v>4.891051</v>
      </c>
      <c r="AH242" s="15">
        <v>1.086017</v>
      </c>
      <c r="AI242" s="15">
        <v>-0.97244299999999995</v>
      </c>
      <c r="AJ242" s="15">
        <v>-3.2398560000000001</v>
      </c>
      <c r="AK242" s="15">
        <v>-2.7373319999999999</v>
      </c>
      <c r="AL242" s="15">
        <v>-0.347076</v>
      </c>
      <c r="AM242" s="15">
        <v>2.4639570000000002</v>
      </c>
      <c r="AN242" s="15">
        <v>-2.6299220000000001</v>
      </c>
      <c r="AO242" s="15">
        <v>-2.285431</v>
      </c>
      <c r="AP242" s="15">
        <v>-0.70650900000000005</v>
      </c>
      <c r="AQ242" s="15">
        <v>-2.4515899999999999</v>
      </c>
      <c r="AR242" s="15">
        <v>0.983267</v>
      </c>
      <c r="AS242" s="15">
        <v>-2.85554</v>
      </c>
      <c r="AT242" s="15">
        <v>-2.2045870000000001</v>
      </c>
      <c r="AU242" s="15">
        <v>-7.4496000000000007E-2</v>
      </c>
      <c r="AV242" s="15">
        <v>3.633848</v>
      </c>
      <c r="AW242" s="15">
        <v>5.1013440000000001</v>
      </c>
      <c r="AX242" s="15">
        <v>3.3571409999999999</v>
      </c>
      <c r="AY242" s="15">
        <v>2.7149009999999998</v>
      </c>
      <c r="AZ242" s="15">
        <v>1.7319720000000001</v>
      </c>
      <c r="BA242" s="15">
        <v>-2.136269</v>
      </c>
      <c r="BB242" s="15">
        <v>-2.580368</v>
      </c>
      <c r="BC242" s="15">
        <v>-3.0327540000000002</v>
      </c>
      <c r="BD242" s="15">
        <v>0.46139200000000002</v>
      </c>
      <c r="BE242" s="15">
        <v>2.8248340000000001</v>
      </c>
      <c r="BF242" s="15">
        <v>-1.1877279999999999</v>
      </c>
      <c r="BG242" s="15">
        <v>-4.4574299999999996</v>
      </c>
      <c r="BH242" s="15">
        <v>-1.3694770000000001</v>
      </c>
      <c r="BI242" s="15">
        <v>2.6879360000000001</v>
      </c>
      <c r="BJ242" s="15">
        <v>1.627032</v>
      </c>
      <c r="BK242" s="15">
        <v>4.179481</v>
      </c>
      <c r="BL242" s="15">
        <v>1.1207959999999999</v>
      </c>
      <c r="BM242" s="15">
        <v>1.7382489999999999</v>
      </c>
      <c r="BN242" s="15">
        <v>1.7348220000000001</v>
      </c>
      <c r="BO242" s="15">
        <v>0.747977</v>
      </c>
      <c r="BP242" s="15">
        <v>2.6512389999999999</v>
      </c>
      <c r="BQ242" s="15">
        <v>2.6512389999999999</v>
      </c>
      <c r="BR242" s="15">
        <v>2.6512389999999999</v>
      </c>
      <c r="BS242" s="15">
        <v>2.6512389999999999</v>
      </c>
      <c r="BT242" s="15">
        <v>2.6512389999999999</v>
      </c>
      <c r="BU242" s="15">
        <v>2.6512389999999999</v>
      </c>
      <c r="BV242" s="15">
        <v>2.6512389999999999</v>
      </c>
      <c r="BW242" s="15">
        <v>2.6512389999999999</v>
      </c>
      <c r="BX242" s="15">
        <v>2.6512389999999999</v>
      </c>
      <c r="BY242" s="15">
        <v>2.6512389999999999</v>
      </c>
      <c r="BZ242" s="15">
        <v>2.6512389999999999</v>
      </c>
      <c r="CA242" s="15">
        <v>2.6512389999999999</v>
      </c>
      <c r="CB242" s="15">
        <v>2.6512389999999999</v>
      </c>
      <c r="CC242" s="15"/>
      <c r="CD242" s="15"/>
      <c r="CE242" s="15"/>
      <c r="CF242" s="15"/>
      <c r="CG242" s="15"/>
      <c r="CH242" s="15"/>
      <c r="CI242" s="15"/>
      <c r="CJ242" s="15"/>
      <c r="CK242" s="15"/>
      <c r="CL242" s="15"/>
      <c r="CM242" s="15"/>
      <c r="CN242" s="15"/>
      <c r="CO242" s="15"/>
      <c r="CP242" s="15"/>
      <c r="CQ242" s="15"/>
      <c r="CR242" s="15"/>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c r="DO242" s="15"/>
      <c r="DP242" s="15"/>
      <c r="DQ242" s="15"/>
      <c r="DR242" s="15"/>
      <c r="DS242" s="15"/>
      <c r="DT242" s="15"/>
      <c r="DU242" s="15"/>
      <c r="DV242" s="15"/>
      <c r="DW242" s="15"/>
      <c r="DX242" s="15"/>
      <c r="DY242" s="15"/>
      <c r="DZ242" s="15"/>
      <c r="EA242" s="15"/>
      <c r="EB242" s="15"/>
      <c r="EC242" s="15"/>
      <c r="ED242" s="15"/>
      <c r="EE242" s="15"/>
      <c r="EF242" s="15"/>
      <c r="EG242" s="15"/>
      <c r="EH242" s="15"/>
      <c r="EI242" s="15"/>
      <c r="EJ242" s="15"/>
      <c r="EK242" s="15"/>
      <c r="EL242" s="15"/>
      <c r="EM242" s="15"/>
      <c r="EN242" s="15"/>
      <c r="EO242" s="15"/>
      <c r="EP242" s="15"/>
      <c r="EQ242" s="15"/>
      <c r="ER242" s="15"/>
      <c r="ES242" s="15"/>
      <c r="ET242" s="15"/>
      <c r="EU242" s="15"/>
      <c r="EV242" s="15"/>
      <c r="EW242" s="15"/>
      <c r="EX242" s="15"/>
      <c r="EY242" s="15"/>
      <c r="EZ242" s="15"/>
      <c r="FA242" s="15"/>
      <c r="FB242" s="15"/>
      <c r="FC242" s="15"/>
      <c r="FD242" s="15"/>
      <c r="FE242" s="15"/>
      <c r="FF242" s="15"/>
      <c r="FG242" s="15"/>
      <c r="FH242" s="15"/>
      <c r="FI242" s="15"/>
      <c r="FJ242" s="15"/>
      <c r="FK242" s="15"/>
      <c r="FL242" s="15"/>
      <c r="FM242" s="15"/>
      <c r="FN242" s="15"/>
      <c r="FO242" s="15"/>
      <c r="FP242" s="15"/>
      <c r="FQ242" s="15"/>
      <c r="FR242" s="15"/>
      <c r="FS242" s="15"/>
      <c r="FT242" s="15"/>
      <c r="FU242" s="15"/>
      <c r="FV242" s="15"/>
      <c r="FW242" s="15"/>
      <c r="FX242" s="15"/>
      <c r="FY242" s="15"/>
      <c r="FZ242" s="15"/>
      <c r="GA242" s="15"/>
      <c r="GB242" s="15"/>
      <c r="GC242" s="15"/>
      <c r="GD242" s="15"/>
      <c r="GE242" s="15"/>
      <c r="GF242" s="15"/>
      <c r="GG242" s="15"/>
      <c r="GH242" s="15"/>
      <c r="GI242" s="15"/>
      <c r="GJ242" s="15"/>
      <c r="GK242" s="15"/>
      <c r="GL242" s="15"/>
      <c r="GM242" s="15"/>
      <c r="GN242" s="15"/>
      <c r="GO242" s="15"/>
      <c r="GP242" s="15"/>
      <c r="GQ242" s="15"/>
      <c r="GR242" s="15"/>
      <c r="GS242" s="15"/>
      <c r="GT242" s="15"/>
      <c r="GU242" s="15"/>
      <c r="GV242" s="15"/>
      <c r="GW242" s="15"/>
      <c r="GX242" s="15"/>
      <c r="GY242" s="15"/>
      <c r="GZ242" s="15"/>
      <c r="HA242" s="15"/>
      <c r="HB242" s="15"/>
      <c r="HC242" s="15"/>
      <c r="HD242" s="15"/>
      <c r="HE242" s="15"/>
      <c r="HF242" s="15"/>
      <c r="HG242" s="15"/>
      <c r="HH242" s="15"/>
      <c r="HI242" s="15"/>
      <c r="HJ242" s="15"/>
      <c r="HK242" s="15"/>
      <c r="HL242" s="15"/>
      <c r="HM242" s="15"/>
      <c r="HN242" s="15"/>
      <c r="HO242" s="15"/>
      <c r="HP242" s="15"/>
      <c r="HQ242" s="15"/>
      <c r="HR242" s="15"/>
      <c r="HS242" s="15"/>
      <c r="HT242" s="15"/>
      <c r="HU242" s="15"/>
      <c r="HV242" s="15"/>
      <c r="HW242" s="15"/>
      <c r="HX242" s="15"/>
      <c r="HY242" s="15"/>
    </row>
    <row r="243" spans="1:233">
      <c r="A243" s="15">
        <v>-3.0576159999999999</v>
      </c>
      <c r="B243" s="15">
        <v>-3.3356140000000001</v>
      </c>
      <c r="C243" s="15">
        <v>-1.8961349999999999</v>
      </c>
      <c r="D243" s="15">
        <v>-2.3541620000000001</v>
      </c>
      <c r="E243" s="15">
        <v>-8.1170000000000006E-2</v>
      </c>
      <c r="F243" s="15">
        <v>0.20128399999999999</v>
      </c>
      <c r="G243" s="15">
        <v>2.912077</v>
      </c>
      <c r="H243" s="15">
        <v>4.3057429999999997</v>
      </c>
      <c r="I243" s="15">
        <v>2.737914</v>
      </c>
      <c r="J243" s="15">
        <v>6.4553079999999996</v>
      </c>
      <c r="K243" s="15">
        <v>2.9786000000000001</v>
      </c>
      <c r="L243" s="15">
        <v>3.5546139999999999</v>
      </c>
      <c r="M243" s="15">
        <v>4.7987510000000002</v>
      </c>
      <c r="N243" s="15">
        <v>6.178833</v>
      </c>
      <c r="O243" s="15">
        <v>4.0790449999999998</v>
      </c>
      <c r="P243" s="15">
        <v>6.1354280000000001</v>
      </c>
      <c r="Q243" s="15">
        <v>3.2259009999999999</v>
      </c>
      <c r="R243" s="15">
        <v>1.316611</v>
      </c>
      <c r="S243" s="15">
        <v>3.3239290000000001</v>
      </c>
      <c r="T243" s="15">
        <v>3.970577</v>
      </c>
      <c r="U243" s="15">
        <v>1.1352519999999999</v>
      </c>
      <c r="V243" s="15">
        <v>0.36028500000000002</v>
      </c>
      <c r="W243" s="15">
        <v>-5.353243</v>
      </c>
      <c r="X243" s="15">
        <v>-5.6522519999999998</v>
      </c>
      <c r="Y243" s="15">
        <v>-6.6586049999999997</v>
      </c>
      <c r="Z243" s="15">
        <v>-3.6252520000000001</v>
      </c>
      <c r="AA243" s="15">
        <v>-2.9373819999999999</v>
      </c>
      <c r="AB243" s="15">
        <v>-2.823369</v>
      </c>
      <c r="AC243" s="15">
        <v>-5.3851060000000004</v>
      </c>
      <c r="AD243" s="15">
        <v>-2.069032</v>
      </c>
      <c r="AE243" s="15">
        <v>-0.84319299999999997</v>
      </c>
      <c r="AF243" s="15">
        <v>2.1949070000000002</v>
      </c>
      <c r="AG243" s="15">
        <v>-3.3905090000000002</v>
      </c>
      <c r="AH243" s="15">
        <v>-2.8220130000000001</v>
      </c>
      <c r="AI243" s="15">
        <v>-3.940229</v>
      </c>
      <c r="AJ243" s="15">
        <v>-8.1168899999999997</v>
      </c>
      <c r="AK243" s="15">
        <v>-5.8522670000000003</v>
      </c>
      <c r="AL243" s="15">
        <v>-5.7017660000000001</v>
      </c>
      <c r="AM243" s="15">
        <v>-4.5119150000000001</v>
      </c>
      <c r="AN243" s="15">
        <v>-5.41439</v>
      </c>
      <c r="AO243" s="15">
        <v>0.74906499999999998</v>
      </c>
      <c r="AP243" s="15">
        <v>-7.3418999999999998E-2</v>
      </c>
      <c r="AQ243" s="15">
        <v>-4.7589439999999996</v>
      </c>
      <c r="AR243" s="15">
        <v>-4.1943570000000001</v>
      </c>
      <c r="AS243" s="15">
        <v>-3.9433259999999999</v>
      </c>
      <c r="AT243" s="15">
        <v>-3.530608</v>
      </c>
      <c r="AU243" s="15">
        <v>0.489593</v>
      </c>
      <c r="AV243" s="15">
        <v>-8.5028999999999993E-2</v>
      </c>
      <c r="AW243" s="15">
        <v>2.6875849999999999</v>
      </c>
      <c r="AX243" s="15">
        <v>-1.2312749999999999</v>
      </c>
      <c r="AY243" s="15">
        <v>-0.15120900000000001</v>
      </c>
      <c r="AZ243" s="15">
        <v>-2.0815679999999999</v>
      </c>
      <c r="BA243" s="15">
        <v>-0.98374099999999998</v>
      </c>
      <c r="BB243" s="15">
        <v>-1.257911</v>
      </c>
      <c r="BC243" s="15">
        <v>-1.8483229999999999</v>
      </c>
      <c r="BD243" s="15">
        <v>-1.7841940000000001</v>
      </c>
      <c r="BE243" s="15">
        <v>-1.293207</v>
      </c>
      <c r="BF243" s="15">
        <v>3.0634410000000001</v>
      </c>
      <c r="BG243" s="15">
        <v>3.4795210000000001</v>
      </c>
      <c r="BH243" s="15">
        <v>2.968439</v>
      </c>
      <c r="BI243" s="15">
        <v>3.1179929999999998</v>
      </c>
      <c r="BJ243" s="15">
        <v>2.9924230000000001</v>
      </c>
      <c r="BK243" s="15">
        <v>1.2369790000000001</v>
      </c>
      <c r="BL243" s="15">
        <v>1.9950140000000001</v>
      </c>
      <c r="BM243" s="15">
        <v>-0.22276599999999999</v>
      </c>
      <c r="BN243" s="15">
        <v>3.5211299999999999</v>
      </c>
      <c r="BO243" s="15">
        <v>3.763417</v>
      </c>
      <c r="BP243" s="15">
        <v>0.67990099999999998</v>
      </c>
      <c r="BQ243" s="15">
        <v>0.67990099999999998</v>
      </c>
      <c r="BR243" s="15">
        <v>0.67990099999999998</v>
      </c>
      <c r="BS243" s="15">
        <v>0.67990099999999998</v>
      </c>
      <c r="BT243" s="15">
        <v>0.67990099999999998</v>
      </c>
      <c r="BU243" s="15">
        <v>0.67990099999999998</v>
      </c>
      <c r="BV243" s="15">
        <v>0.67990099999999998</v>
      </c>
      <c r="BW243" s="15">
        <v>0.67990099999999998</v>
      </c>
      <c r="BX243" s="15">
        <v>0.67990099999999998</v>
      </c>
      <c r="BY243" s="15">
        <v>0.67990099999999998</v>
      </c>
      <c r="BZ243" s="15">
        <v>0.67990099999999998</v>
      </c>
      <c r="CA243" s="15">
        <v>0.67990099999999998</v>
      </c>
      <c r="CB243" s="15">
        <v>0.67990099999999998</v>
      </c>
      <c r="CC243" s="15"/>
      <c r="CD243" s="15"/>
      <c r="CE243" s="15"/>
      <c r="CF243" s="15"/>
      <c r="CG243" s="15"/>
      <c r="CH243" s="15"/>
      <c r="CI243" s="15"/>
      <c r="CJ243" s="15"/>
      <c r="CK243" s="15"/>
      <c r="CL243" s="15"/>
      <c r="CM243" s="15"/>
      <c r="CN243" s="15"/>
      <c r="CO243" s="15"/>
      <c r="CP243" s="15"/>
      <c r="CQ243" s="15"/>
      <c r="CR243" s="15"/>
      <c r="CS243" s="15"/>
      <c r="CT243" s="15"/>
      <c r="CU243" s="15"/>
      <c r="CV243" s="15"/>
      <c r="CW243" s="15"/>
      <c r="CX243" s="15"/>
      <c r="CY243" s="15"/>
      <c r="CZ243" s="15"/>
      <c r="DA243" s="15"/>
      <c r="DB243" s="15"/>
      <c r="DC243" s="15"/>
      <c r="DD243" s="15"/>
      <c r="DE243" s="15"/>
      <c r="DF243" s="15"/>
      <c r="DG243" s="15"/>
      <c r="DH243" s="15"/>
      <c r="DI243" s="15"/>
      <c r="DJ243" s="15"/>
      <c r="DK243" s="15"/>
      <c r="DL243" s="15"/>
      <c r="DM243" s="15"/>
      <c r="DN243" s="15"/>
      <c r="DO243" s="15"/>
      <c r="DP243" s="15"/>
      <c r="DQ243" s="15"/>
      <c r="DR243" s="15"/>
      <c r="DS243" s="15"/>
      <c r="DT243" s="15"/>
      <c r="DU243" s="15"/>
      <c r="DV243" s="15"/>
      <c r="DW243" s="15"/>
      <c r="DX243" s="15"/>
      <c r="DY243" s="15"/>
      <c r="DZ243" s="15"/>
      <c r="EA243" s="15"/>
      <c r="EB243" s="15"/>
      <c r="EC243" s="15"/>
      <c r="ED243" s="15"/>
      <c r="EE243" s="15"/>
      <c r="EF243" s="15"/>
      <c r="EG243" s="15"/>
      <c r="EH243" s="15"/>
      <c r="EI243" s="15"/>
      <c r="EJ243" s="15"/>
      <c r="EK243" s="15"/>
      <c r="EL243" s="15"/>
      <c r="EM243" s="15"/>
      <c r="EN243" s="15"/>
      <c r="EO243" s="15"/>
      <c r="EP243" s="15"/>
      <c r="EQ243" s="15"/>
      <c r="ER243" s="15"/>
      <c r="ES243" s="15"/>
      <c r="ET243" s="15"/>
      <c r="EU243" s="15"/>
      <c r="EV243" s="15"/>
      <c r="EW243" s="15"/>
      <c r="EX243" s="15"/>
      <c r="EY243" s="15"/>
      <c r="EZ243" s="15"/>
      <c r="FA243" s="15"/>
      <c r="FB243" s="15"/>
      <c r="FC243" s="15"/>
      <c r="FD243" s="15"/>
      <c r="FE243" s="15"/>
      <c r="FF243" s="15"/>
      <c r="FG243" s="15"/>
      <c r="FH243" s="15"/>
      <c r="FI243" s="15"/>
      <c r="FJ243" s="15"/>
      <c r="FK243" s="15"/>
      <c r="FL243" s="15"/>
      <c r="FM243" s="15"/>
      <c r="FN243" s="15"/>
      <c r="FO243" s="15"/>
      <c r="FP243" s="15"/>
      <c r="FQ243" s="15"/>
      <c r="FR243" s="15"/>
      <c r="FS243" s="15"/>
      <c r="FT243" s="15"/>
      <c r="FU243" s="15"/>
      <c r="FV243" s="15"/>
      <c r="FW243" s="15"/>
      <c r="FX243" s="15"/>
      <c r="FY243" s="15"/>
      <c r="FZ243" s="15"/>
      <c r="GA243" s="15"/>
      <c r="GB243" s="15"/>
      <c r="GC243" s="15"/>
      <c r="GD243" s="15"/>
      <c r="GE243" s="15"/>
      <c r="GF243" s="15"/>
      <c r="GG243" s="15"/>
      <c r="GH243" s="15"/>
      <c r="GI243" s="15"/>
      <c r="GJ243" s="15"/>
      <c r="GK243" s="15"/>
      <c r="GL243" s="15"/>
      <c r="GM243" s="15"/>
      <c r="GN243" s="15"/>
      <c r="GO243" s="15"/>
      <c r="GP243" s="15"/>
      <c r="GQ243" s="15"/>
      <c r="GR243" s="15"/>
      <c r="GS243" s="15"/>
      <c r="GT243" s="15"/>
      <c r="GU243" s="15"/>
      <c r="GV243" s="15"/>
      <c r="GW243" s="15"/>
      <c r="GX243" s="15"/>
      <c r="GY243" s="15"/>
      <c r="GZ243" s="15"/>
      <c r="HA243" s="15"/>
      <c r="HB243" s="15"/>
      <c r="HC243" s="15"/>
      <c r="HD243" s="15"/>
      <c r="HE243" s="15"/>
      <c r="HF243" s="15"/>
      <c r="HG243" s="15"/>
      <c r="HH243" s="15"/>
      <c r="HI243" s="15"/>
      <c r="HJ243" s="15"/>
      <c r="HK243" s="15"/>
      <c r="HL243" s="15"/>
      <c r="HM243" s="15"/>
      <c r="HN243" s="15"/>
      <c r="HO243" s="15"/>
      <c r="HP243" s="15"/>
      <c r="HQ243" s="15"/>
      <c r="HR243" s="15"/>
      <c r="HS243" s="15"/>
      <c r="HT243" s="15"/>
      <c r="HU243" s="15"/>
      <c r="HV243" s="15"/>
      <c r="HW243" s="15"/>
      <c r="HX243" s="15"/>
      <c r="HY243" s="15"/>
    </row>
    <row r="244" spans="1:233">
      <c r="A244" s="15">
        <v>-3.3016200000000002</v>
      </c>
      <c r="B244" s="15">
        <v>-2.5217499999999999</v>
      </c>
      <c r="C244" s="15">
        <v>-2.1691950000000002</v>
      </c>
      <c r="D244" s="15">
        <v>-1.486159</v>
      </c>
      <c r="E244" s="15">
        <v>-1.0274730000000001</v>
      </c>
      <c r="F244" s="15">
        <v>0.69983499999999998</v>
      </c>
      <c r="G244" s="15">
        <v>2.2432219999999998</v>
      </c>
      <c r="H244" s="15">
        <v>3.0927859999999998</v>
      </c>
      <c r="I244" s="15">
        <v>2.566675</v>
      </c>
      <c r="J244" s="15">
        <v>2.0596519999999998</v>
      </c>
      <c r="K244" s="15">
        <v>0.99539599999999995</v>
      </c>
      <c r="L244" s="15">
        <v>-2.653308</v>
      </c>
      <c r="M244" s="15">
        <v>-6.6129860000000003</v>
      </c>
      <c r="N244" s="15">
        <v>-8.3745290000000008</v>
      </c>
      <c r="O244" s="15">
        <v>-7.7845000000000004</v>
      </c>
      <c r="P244" s="15">
        <v>-9.7173499999999997</v>
      </c>
      <c r="Q244" s="15">
        <v>-5.0151969999999997</v>
      </c>
      <c r="R244" s="15">
        <v>-5.4339750000000002</v>
      </c>
      <c r="S244" s="15">
        <v>-8.284262</v>
      </c>
      <c r="T244" s="15">
        <v>-6.2059990000000003</v>
      </c>
      <c r="U244" s="15">
        <v>-6.4647490000000003</v>
      </c>
      <c r="V244" s="15">
        <v>-6.0448409999999999</v>
      </c>
      <c r="W244" s="15">
        <v>-6.784503</v>
      </c>
      <c r="X244" s="15">
        <v>-3.2652749999999999</v>
      </c>
      <c r="Y244" s="15">
        <v>-3.0606070000000001</v>
      </c>
      <c r="Z244" s="15">
        <v>-0.37707299999999999</v>
      </c>
      <c r="AA244" s="15">
        <v>-2.3406769999999999</v>
      </c>
      <c r="AB244" s="15">
        <v>-4.9449240000000003</v>
      </c>
      <c r="AC244" s="15">
        <v>-5.1727959999999999</v>
      </c>
      <c r="AD244" s="15">
        <v>-1.178766</v>
      </c>
      <c r="AE244" s="15">
        <v>-3.6580439999999999</v>
      </c>
      <c r="AF244" s="15">
        <v>0.94257599999999997</v>
      </c>
      <c r="AG244" s="15">
        <v>-4.248513</v>
      </c>
      <c r="AH244" s="15">
        <v>-3.8191700000000002</v>
      </c>
      <c r="AI244" s="15">
        <v>-4.6826230000000004</v>
      </c>
      <c r="AJ244" s="15">
        <v>-3.9321109999999999</v>
      </c>
      <c r="AK244" s="15">
        <v>1.1080890000000001</v>
      </c>
      <c r="AL244" s="15">
        <v>0.862645</v>
      </c>
      <c r="AM244" s="15">
        <v>-1.8320000000000001E-3</v>
      </c>
      <c r="AN244" s="15">
        <v>-1.4239299999999999</v>
      </c>
      <c r="AO244" s="15">
        <v>0.62060599999999999</v>
      </c>
      <c r="AP244" s="15">
        <v>2.6508989999999999</v>
      </c>
      <c r="AQ244" s="15">
        <v>3.507809</v>
      </c>
      <c r="AR244" s="15">
        <v>4.2030960000000004</v>
      </c>
      <c r="AS244" s="15">
        <v>4.9696119999999997</v>
      </c>
      <c r="AT244" s="15">
        <v>4.251309</v>
      </c>
      <c r="AU244" s="15">
        <v>6.4974379999999998</v>
      </c>
      <c r="AV244" s="15">
        <v>5.9891420000000002</v>
      </c>
      <c r="AW244" s="15">
        <v>5.8776149999999996</v>
      </c>
      <c r="AX244" s="15">
        <v>3.9279410000000001</v>
      </c>
      <c r="AY244" s="15">
        <v>4.9962809999999998</v>
      </c>
      <c r="AZ244" s="15">
        <v>3.9474260000000001</v>
      </c>
      <c r="BA244" s="15">
        <v>4.3087790000000004</v>
      </c>
      <c r="BB244" s="15">
        <v>1.6324669999999999</v>
      </c>
      <c r="BC244" s="15">
        <v>2.8617219999999999</v>
      </c>
      <c r="BD244" s="15">
        <v>1.052543</v>
      </c>
      <c r="BE244" s="15">
        <v>4.8606540000000003</v>
      </c>
      <c r="BF244" s="15">
        <v>1.5525169999999999</v>
      </c>
      <c r="BG244" s="15">
        <v>3.853653</v>
      </c>
      <c r="BH244" s="15">
        <v>5.2802550000000004</v>
      </c>
      <c r="BI244" s="15">
        <v>1.157384</v>
      </c>
      <c r="BJ244" s="15">
        <v>-0.30884600000000001</v>
      </c>
      <c r="BK244" s="15">
        <v>1.4118170000000001</v>
      </c>
      <c r="BL244" s="15">
        <v>0.87148000000000003</v>
      </c>
      <c r="BM244" s="15">
        <v>1.8899600000000001</v>
      </c>
      <c r="BN244" s="15">
        <v>2.9298129999999998</v>
      </c>
      <c r="BO244" s="15">
        <v>2.2404109999999999</v>
      </c>
      <c r="BP244" s="15">
        <v>1.46845</v>
      </c>
      <c r="BQ244" s="15">
        <v>1.46845</v>
      </c>
      <c r="BR244" s="15">
        <v>1.46845</v>
      </c>
      <c r="BS244" s="15">
        <v>1.46845</v>
      </c>
      <c r="BT244" s="15">
        <v>1.46845</v>
      </c>
      <c r="BU244" s="15">
        <v>1.46845</v>
      </c>
      <c r="BV244" s="15">
        <v>1.46845</v>
      </c>
      <c r="BW244" s="15">
        <v>1.46845</v>
      </c>
      <c r="BX244" s="15">
        <v>1.46845</v>
      </c>
      <c r="BY244" s="15">
        <v>1.46845</v>
      </c>
      <c r="BZ244" s="15">
        <v>1.46845</v>
      </c>
      <c r="CA244" s="15">
        <v>1.46845</v>
      </c>
      <c r="CB244" s="15">
        <v>1.46845</v>
      </c>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c r="DO244" s="15"/>
      <c r="DP244" s="15"/>
      <c r="DQ244" s="15"/>
      <c r="DR244" s="15"/>
      <c r="DS244" s="15"/>
      <c r="DT244" s="15"/>
      <c r="DU244" s="15"/>
      <c r="DV244" s="15"/>
      <c r="DW244" s="15"/>
      <c r="DX244" s="15"/>
      <c r="DY244" s="15"/>
      <c r="DZ244" s="15"/>
      <c r="EA244" s="15"/>
      <c r="EB244" s="15"/>
      <c r="EC244" s="15"/>
      <c r="ED244" s="15"/>
      <c r="EE244" s="15"/>
      <c r="EF244" s="15"/>
      <c r="EG244" s="15"/>
      <c r="EH244" s="15"/>
      <c r="EI244" s="15"/>
      <c r="EJ244" s="15"/>
      <c r="EK244" s="15"/>
      <c r="EL244" s="15"/>
      <c r="EM244" s="15"/>
      <c r="EN244" s="15"/>
      <c r="EO244" s="15"/>
      <c r="EP244" s="15"/>
      <c r="EQ244" s="15"/>
      <c r="ER244" s="15"/>
      <c r="ES244" s="15"/>
      <c r="ET244" s="15"/>
      <c r="EU244" s="15"/>
      <c r="EV244" s="15"/>
      <c r="EW244" s="15"/>
      <c r="EX244" s="15"/>
      <c r="EY244" s="15"/>
      <c r="EZ244" s="15"/>
      <c r="FA244" s="15"/>
      <c r="FB244" s="15"/>
      <c r="FC244" s="15"/>
      <c r="FD244" s="15"/>
      <c r="FE244" s="15"/>
      <c r="FF244" s="15"/>
      <c r="FG244" s="15"/>
      <c r="FH244" s="15"/>
      <c r="FI244" s="15"/>
      <c r="FJ244" s="15"/>
      <c r="FK244" s="15"/>
      <c r="FL244" s="15"/>
      <c r="FM244" s="15"/>
      <c r="FN244" s="15"/>
      <c r="FO244" s="15"/>
      <c r="FP244" s="15"/>
      <c r="FQ244" s="15"/>
      <c r="FR244" s="15"/>
      <c r="FS244" s="15"/>
      <c r="FT244" s="15"/>
      <c r="FU244" s="15"/>
      <c r="FV244" s="15"/>
      <c r="FW244" s="15"/>
      <c r="FX244" s="15"/>
      <c r="FY244" s="15"/>
      <c r="FZ244" s="15"/>
      <c r="GA244" s="15"/>
      <c r="GB244" s="15"/>
      <c r="GC244" s="15"/>
      <c r="GD244" s="15"/>
      <c r="GE244" s="15"/>
      <c r="GF244" s="15"/>
      <c r="GG244" s="15"/>
      <c r="GH244" s="15"/>
      <c r="GI244" s="15"/>
      <c r="GJ244" s="15"/>
      <c r="GK244" s="15"/>
      <c r="GL244" s="15"/>
      <c r="GM244" s="15"/>
      <c r="GN244" s="15"/>
      <c r="GO244" s="15"/>
      <c r="GP244" s="15"/>
      <c r="GQ244" s="15"/>
      <c r="GR244" s="15"/>
      <c r="GS244" s="15"/>
      <c r="GT244" s="15"/>
      <c r="GU244" s="15"/>
      <c r="GV244" s="15"/>
      <c r="GW244" s="15"/>
      <c r="GX244" s="15"/>
      <c r="GY244" s="15"/>
      <c r="GZ244" s="15"/>
      <c r="HA244" s="15"/>
      <c r="HB244" s="15"/>
      <c r="HC244" s="15"/>
      <c r="HD244" s="15"/>
      <c r="HE244" s="15"/>
      <c r="HF244" s="15"/>
      <c r="HG244" s="15"/>
      <c r="HH244" s="15"/>
      <c r="HI244" s="15"/>
      <c r="HJ244" s="15"/>
      <c r="HK244" s="15"/>
      <c r="HL244" s="15"/>
      <c r="HM244" s="15"/>
      <c r="HN244" s="15"/>
      <c r="HO244" s="15"/>
      <c r="HP244" s="15"/>
      <c r="HQ244" s="15"/>
      <c r="HR244" s="15"/>
      <c r="HS244" s="15"/>
      <c r="HT244" s="15"/>
      <c r="HU244" s="15"/>
      <c r="HV244" s="15"/>
      <c r="HW244" s="15"/>
      <c r="HX244" s="15"/>
      <c r="HY244" s="15"/>
    </row>
    <row r="245" spans="1:233">
      <c r="A245" s="15">
        <v>-1.586441</v>
      </c>
      <c r="B245" s="15">
        <v>0.14983199999999999</v>
      </c>
      <c r="C245" s="15">
        <v>2.1955840000000002</v>
      </c>
      <c r="D245" s="15">
        <v>2.699716</v>
      </c>
      <c r="E245" s="15">
        <v>0.78391599999999995</v>
      </c>
      <c r="F245" s="15">
        <v>-0.18565000000000001</v>
      </c>
      <c r="G245" s="15">
        <v>1.0301720000000001</v>
      </c>
      <c r="H245" s="15">
        <v>-0.291159</v>
      </c>
      <c r="I245" s="15">
        <v>2.7573259999999999</v>
      </c>
      <c r="J245" s="15">
        <v>0.56630000000000003</v>
      </c>
      <c r="K245" s="15">
        <v>0.32266600000000001</v>
      </c>
      <c r="L245" s="15">
        <v>-0.24085799999999999</v>
      </c>
      <c r="M245" s="15">
        <v>-1.487139</v>
      </c>
      <c r="N245" s="15">
        <v>-3.2733439999999998</v>
      </c>
      <c r="O245" s="15">
        <v>-2.9913470000000002</v>
      </c>
      <c r="P245" s="15">
        <v>-2.8677380000000001</v>
      </c>
      <c r="Q245" s="15">
        <v>-6.2180900000000001</v>
      </c>
      <c r="R245" s="15">
        <v>-9.2054159999999996</v>
      </c>
      <c r="S245" s="15">
        <v>-5.5858780000000001</v>
      </c>
      <c r="T245" s="15">
        <v>-5.7923590000000003</v>
      </c>
      <c r="U245" s="15">
        <v>-4.7518940000000001</v>
      </c>
      <c r="V245" s="15">
        <v>-2.3878200000000001</v>
      </c>
      <c r="W245" s="15">
        <v>-0.73616899999999996</v>
      </c>
      <c r="X245" s="15">
        <v>-1.0413509999999999</v>
      </c>
      <c r="Y245" s="15">
        <v>2.4157769999999998</v>
      </c>
      <c r="Z245" s="15">
        <v>3.237018</v>
      </c>
      <c r="AA245" s="15">
        <v>5.3270989999999996</v>
      </c>
      <c r="AB245" s="15">
        <v>6.2288589999999999</v>
      </c>
      <c r="AC245" s="15">
        <v>3.6939660000000001</v>
      </c>
      <c r="AD245" s="15">
        <v>-1.7068570000000001</v>
      </c>
      <c r="AE245" s="15">
        <v>-4.1485399999999997</v>
      </c>
      <c r="AF245" s="15">
        <v>0.41824099999999997</v>
      </c>
      <c r="AG245" s="15">
        <v>1.3705609999999999</v>
      </c>
      <c r="AH245" s="15">
        <v>-0.46846900000000002</v>
      </c>
      <c r="AI245" s="15">
        <v>-0.99282800000000004</v>
      </c>
      <c r="AJ245" s="15">
        <v>-3.4658030000000002</v>
      </c>
      <c r="AK245" s="15">
        <v>-6.2698219999999996</v>
      </c>
      <c r="AL245" s="15">
        <v>-3.054405</v>
      </c>
      <c r="AM245" s="15">
        <v>-0.75065099999999996</v>
      </c>
      <c r="AN245" s="15">
        <v>4.1496380000000004</v>
      </c>
      <c r="AO245" s="15">
        <v>1.7067950000000001</v>
      </c>
      <c r="AP245" s="15">
        <v>-1.089547</v>
      </c>
      <c r="AQ245" s="15">
        <v>1.5805819999999999</v>
      </c>
      <c r="AR245" s="15">
        <v>0.23724600000000001</v>
      </c>
      <c r="AS245" s="15">
        <v>0.46659</v>
      </c>
      <c r="AT245" s="15">
        <v>0.22498099999999999</v>
      </c>
      <c r="AU245" s="15">
        <v>2.8604769999999999</v>
      </c>
      <c r="AV245" s="15">
        <v>4.6315090000000003</v>
      </c>
      <c r="AW245" s="15">
        <v>6.0555519999999996</v>
      </c>
      <c r="AX245" s="15">
        <v>2.8926460000000001</v>
      </c>
      <c r="AY245" s="15">
        <v>1.3866879999999999</v>
      </c>
      <c r="AZ245" s="15">
        <v>0.701318</v>
      </c>
      <c r="BA245" s="15">
        <v>-2.3612999999999999E-2</v>
      </c>
      <c r="BB245" s="15">
        <v>3.3875730000000002</v>
      </c>
      <c r="BC245" s="15">
        <v>-2.5046629999999999</v>
      </c>
      <c r="BD245" s="15">
        <v>-2.5599159999999999</v>
      </c>
      <c r="BE245" s="15">
        <v>-1.841631</v>
      </c>
      <c r="BF245" s="15">
        <v>-1.332986</v>
      </c>
      <c r="BG245" s="15">
        <v>-4.0029899999999996</v>
      </c>
      <c r="BH245" s="15">
        <v>-2.7370220000000001</v>
      </c>
      <c r="BI245" s="15">
        <v>-2.9425189999999999</v>
      </c>
      <c r="BJ245" s="15">
        <v>0.59918400000000005</v>
      </c>
      <c r="BK245" s="15">
        <v>-4.6049670000000003</v>
      </c>
      <c r="BL245" s="15">
        <v>-4.8028000000000001E-2</v>
      </c>
      <c r="BM245" s="15">
        <v>-4.051901</v>
      </c>
      <c r="BN245" s="15">
        <v>-3.5600559999999999</v>
      </c>
      <c r="BO245" s="15">
        <v>-1.1397470000000001</v>
      </c>
      <c r="BP245" s="15">
        <v>-1.593278</v>
      </c>
      <c r="BQ245" s="15">
        <v>-1.593278</v>
      </c>
      <c r="BR245" s="15">
        <v>-1.593278</v>
      </c>
      <c r="BS245" s="15">
        <v>-1.593278</v>
      </c>
      <c r="BT245" s="15">
        <v>-1.593278</v>
      </c>
      <c r="BU245" s="15">
        <v>-1.593278</v>
      </c>
      <c r="BV245" s="15">
        <v>-1.593278</v>
      </c>
      <c r="BW245" s="15">
        <v>-1.593278</v>
      </c>
      <c r="BX245" s="15">
        <v>-1.593278</v>
      </c>
      <c r="BY245" s="15">
        <v>-1.593278</v>
      </c>
      <c r="BZ245" s="15">
        <v>-1.593278</v>
      </c>
      <c r="CA245" s="15">
        <v>-1.593278</v>
      </c>
      <c r="CB245" s="15">
        <v>-1.593278</v>
      </c>
      <c r="CC245" s="15"/>
      <c r="CD245" s="15"/>
      <c r="CE245" s="15"/>
      <c r="CF245" s="15"/>
      <c r="CG245" s="15"/>
      <c r="CH245" s="15"/>
      <c r="CI245" s="15"/>
      <c r="CJ245" s="15"/>
      <c r="CK245" s="15"/>
      <c r="CL245" s="15"/>
      <c r="CM245" s="15"/>
      <c r="CN245" s="15"/>
      <c r="CO245" s="15"/>
      <c r="CP245" s="15"/>
      <c r="CQ245" s="15"/>
      <c r="CR245" s="15"/>
      <c r="CS245" s="15"/>
      <c r="CT245" s="15"/>
      <c r="CU245" s="15"/>
      <c r="CV245" s="15"/>
      <c r="CW245" s="15"/>
      <c r="CX245" s="15"/>
      <c r="CY245" s="15"/>
      <c r="CZ245" s="15"/>
      <c r="DA245" s="15"/>
      <c r="DB245" s="15"/>
      <c r="DC245" s="15"/>
      <c r="DD245" s="15"/>
      <c r="DE245" s="15"/>
      <c r="DF245" s="15"/>
      <c r="DG245" s="15"/>
      <c r="DH245" s="15"/>
      <c r="DI245" s="15"/>
      <c r="DJ245" s="15"/>
      <c r="DK245" s="15"/>
      <c r="DL245" s="15"/>
      <c r="DM245" s="15"/>
      <c r="DN245" s="15"/>
      <c r="DO245" s="15"/>
      <c r="DP245" s="15"/>
      <c r="DQ245" s="15"/>
      <c r="DR245" s="15"/>
      <c r="DS245" s="15"/>
      <c r="DT245" s="15"/>
      <c r="DU245" s="15"/>
      <c r="DV245" s="15"/>
      <c r="DW245" s="15"/>
      <c r="DX245" s="15"/>
      <c r="DY245" s="15"/>
      <c r="DZ245" s="15"/>
      <c r="EA245" s="15"/>
      <c r="EB245" s="15"/>
      <c r="EC245" s="15"/>
      <c r="ED245" s="15"/>
      <c r="EE245" s="15"/>
      <c r="EF245" s="15"/>
      <c r="EG245" s="15"/>
      <c r="EH245" s="15"/>
      <c r="EI245" s="15"/>
      <c r="EJ245" s="15"/>
      <c r="EK245" s="15"/>
      <c r="EL245" s="15"/>
      <c r="EM245" s="15"/>
      <c r="EN245" s="15"/>
      <c r="EO245" s="15"/>
      <c r="EP245" s="15"/>
      <c r="EQ245" s="15"/>
      <c r="ER245" s="15"/>
      <c r="ES245" s="15"/>
      <c r="ET245" s="15"/>
      <c r="EU245" s="15"/>
      <c r="EV245" s="15"/>
      <c r="EW245" s="15"/>
      <c r="EX245" s="15"/>
      <c r="EY245" s="15"/>
      <c r="EZ245" s="15"/>
      <c r="FA245" s="15"/>
      <c r="FB245" s="15"/>
      <c r="FC245" s="15"/>
      <c r="FD245" s="15"/>
      <c r="FE245" s="15"/>
      <c r="FF245" s="15"/>
      <c r="FG245" s="15"/>
      <c r="FH245" s="15"/>
      <c r="FI245" s="15"/>
      <c r="FJ245" s="15"/>
      <c r="FK245" s="15"/>
      <c r="FL245" s="15"/>
      <c r="FM245" s="15"/>
      <c r="FN245" s="15"/>
      <c r="FO245" s="15"/>
      <c r="FP245" s="15"/>
      <c r="FQ245" s="15"/>
      <c r="FR245" s="15"/>
      <c r="FS245" s="15"/>
      <c r="FT245" s="15"/>
      <c r="FU245" s="15"/>
      <c r="FV245" s="15"/>
      <c r="FW245" s="15"/>
      <c r="FX245" s="15"/>
      <c r="FY245" s="15"/>
      <c r="FZ245" s="15"/>
      <c r="GA245" s="15"/>
      <c r="GB245" s="15"/>
      <c r="GC245" s="15"/>
      <c r="GD245" s="15"/>
      <c r="GE245" s="15"/>
      <c r="GF245" s="15"/>
      <c r="GG245" s="15"/>
      <c r="GH245" s="15"/>
      <c r="GI245" s="15"/>
      <c r="GJ245" s="15"/>
      <c r="GK245" s="15"/>
      <c r="GL245" s="15"/>
      <c r="GM245" s="15"/>
      <c r="GN245" s="15"/>
      <c r="GO245" s="15"/>
      <c r="GP245" s="15"/>
      <c r="GQ245" s="15"/>
      <c r="GR245" s="15"/>
      <c r="GS245" s="15"/>
      <c r="GT245" s="15"/>
      <c r="GU245" s="15"/>
      <c r="GV245" s="15"/>
      <c r="GW245" s="15"/>
      <c r="GX245" s="15"/>
      <c r="GY245" s="15"/>
      <c r="GZ245" s="15"/>
      <c r="HA245" s="15"/>
      <c r="HB245" s="15"/>
      <c r="HC245" s="15"/>
      <c r="HD245" s="15"/>
      <c r="HE245" s="15"/>
      <c r="HF245" s="15"/>
      <c r="HG245" s="15"/>
      <c r="HH245" s="15"/>
      <c r="HI245" s="15"/>
      <c r="HJ245" s="15"/>
      <c r="HK245" s="15"/>
      <c r="HL245" s="15"/>
      <c r="HM245" s="15"/>
      <c r="HN245" s="15"/>
      <c r="HO245" s="15"/>
      <c r="HP245" s="15"/>
      <c r="HQ245" s="15"/>
      <c r="HR245" s="15"/>
      <c r="HS245" s="15"/>
      <c r="HT245" s="15"/>
      <c r="HU245" s="15"/>
      <c r="HV245" s="15"/>
      <c r="HW245" s="15"/>
      <c r="HX245" s="15"/>
      <c r="HY245" s="15"/>
    </row>
    <row r="246" spans="1:233">
      <c r="A246" s="15">
        <v>-1.446728</v>
      </c>
      <c r="B246" s="15">
        <v>-3.9601190000000002</v>
      </c>
      <c r="C246" s="15">
        <v>-5.730118</v>
      </c>
      <c r="D246" s="15">
        <v>-3.5384799999999998</v>
      </c>
      <c r="E246" s="15">
        <v>0.31281500000000001</v>
      </c>
      <c r="F246" s="15">
        <v>0.93166700000000002</v>
      </c>
      <c r="G246" s="15">
        <v>-0.65138600000000002</v>
      </c>
      <c r="H246" s="15">
        <v>4.9632189999999996</v>
      </c>
      <c r="I246" s="15">
        <v>7.7664840000000002</v>
      </c>
      <c r="J246" s="15">
        <v>5.652793</v>
      </c>
      <c r="K246" s="15">
        <v>2.4073250000000002</v>
      </c>
      <c r="L246" s="15">
        <v>3.0370300000000001</v>
      </c>
      <c r="M246" s="15">
        <v>7.8115000000000004E-2</v>
      </c>
      <c r="N246" s="15">
        <v>1.6871370000000001</v>
      </c>
      <c r="O246" s="15">
        <v>0.93151700000000004</v>
      </c>
      <c r="P246" s="15">
        <v>-2.6289500000000001</v>
      </c>
      <c r="Q246" s="15">
        <v>-3.7891780000000002</v>
      </c>
      <c r="R246" s="15">
        <v>-1.1726669999999999</v>
      </c>
      <c r="S246" s="15">
        <v>-0.87634199999999995</v>
      </c>
      <c r="T246" s="15">
        <v>0.48221999999999998</v>
      </c>
      <c r="U246" s="15">
        <v>1.652865</v>
      </c>
      <c r="V246" s="15">
        <v>1.532246</v>
      </c>
      <c r="W246" s="15">
        <v>2.6032489999999999</v>
      </c>
      <c r="X246" s="15">
        <v>4.6853210000000001</v>
      </c>
      <c r="Y246" s="15">
        <v>5.726445</v>
      </c>
      <c r="Z246" s="15">
        <v>5.0432100000000002</v>
      </c>
      <c r="AA246" s="15">
        <v>5.7489410000000003</v>
      </c>
      <c r="AB246" s="15">
        <v>3.0198529999999999</v>
      </c>
      <c r="AC246" s="15">
        <v>3.423149</v>
      </c>
      <c r="AD246" s="15">
        <v>2.6227529999999999</v>
      </c>
      <c r="AE246" s="15">
        <v>8.4636379999999996</v>
      </c>
      <c r="AF246" s="15">
        <v>5.5714030000000001</v>
      </c>
      <c r="AG246" s="15">
        <v>3.3317510000000001</v>
      </c>
      <c r="AH246" s="15">
        <v>2.05497</v>
      </c>
      <c r="AI246" s="15">
        <v>-1.8367329999999999</v>
      </c>
      <c r="AJ246" s="15">
        <v>-1.7127250000000001</v>
      </c>
      <c r="AK246" s="15">
        <v>-1.7869440000000001</v>
      </c>
      <c r="AL246" s="15">
        <v>1.0911930000000001</v>
      </c>
      <c r="AM246" s="15">
        <v>1.414558</v>
      </c>
      <c r="AN246" s="15">
        <v>0.63154500000000002</v>
      </c>
      <c r="AO246" s="15">
        <v>3.5653579999999998</v>
      </c>
      <c r="AP246" s="15">
        <v>2.9229729999999998</v>
      </c>
      <c r="AQ246" s="15">
        <v>2.7871060000000001</v>
      </c>
      <c r="AR246" s="15">
        <v>0.88182899999999997</v>
      </c>
      <c r="AS246" s="15">
        <v>-0.77604700000000004</v>
      </c>
      <c r="AT246" s="15">
        <v>-2.0818210000000001</v>
      </c>
      <c r="AU246" s="15">
        <v>-4.0743090000000004</v>
      </c>
      <c r="AV246" s="15">
        <v>-3.8740890000000001</v>
      </c>
      <c r="AW246" s="15">
        <v>-4.3911360000000004</v>
      </c>
      <c r="AX246" s="15">
        <v>-2.653934</v>
      </c>
      <c r="AY246" s="15">
        <v>-1.696278</v>
      </c>
      <c r="AZ246" s="15">
        <v>-0.50600299999999998</v>
      </c>
      <c r="BA246" s="15">
        <v>-1.7675540000000001</v>
      </c>
      <c r="BB246" s="15">
        <v>3.312093</v>
      </c>
      <c r="BC246" s="15">
        <v>4.223878</v>
      </c>
      <c r="BD246" s="15">
        <v>5.161124</v>
      </c>
      <c r="BE246" s="15">
        <v>5.7655380000000003</v>
      </c>
      <c r="BF246" s="15">
        <v>6.1683880000000002</v>
      </c>
      <c r="BG246" s="15">
        <v>4.5027600000000003</v>
      </c>
      <c r="BH246" s="15">
        <v>5.7778710000000002</v>
      </c>
      <c r="BI246" s="15">
        <v>8.5986930000000008</v>
      </c>
      <c r="BJ246" s="15">
        <v>7.7443569999999999</v>
      </c>
      <c r="BK246" s="15">
        <v>4.8337440000000003</v>
      </c>
      <c r="BL246" s="15">
        <v>2.1819920000000002</v>
      </c>
      <c r="BM246" s="15">
        <v>3.5584920000000002</v>
      </c>
      <c r="BN246" s="15">
        <v>0.67928100000000002</v>
      </c>
      <c r="BO246" s="15">
        <v>-1.371332</v>
      </c>
      <c r="BP246" s="15">
        <v>-3.9284279999999998</v>
      </c>
      <c r="BQ246" s="15">
        <v>-3.9284279999999998</v>
      </c>
      <c r="BR246" s="15">
        <v>-3.9284279999999998</v>
      </c>
      <c r="BS246" s="15">
        <v>-3.9284279999999998</v>
      </c>
      <c r="BT246" s="15">
        <v>-3.9284279999999998</v>
      </c>
      <c r="BU246" s="15">
        <v>-3.9284279999999998</v>
      </c>
      <c r="BV246" s="15">
        <v>-3.9284279999999998</v>
      </c>
      <c r="BW246" s="15">
        <v>-3.9284279999999998</v>
      </c>
      <c r="BX246" s="15">
        <v>-3.9284279999999998</v>
      </c>
      <c r="BY246" s="15">
        <v>-3.9284279999999998</v>
      </c>
      <c r="BZ246" s="15">
        <v>-3.9284279999999998</v>
      </c>
      <c r="CA246" s="15">
        <v>-3.9284279999999998</v>
      </c>
      <c r="CB246" s="15">
        <v>-3.9284279999999998</v>
      </c>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c r="DB246" s="15"/>
      <c r="DC246" s="15"/>
      <c r="DD246" s="15"/>
      <c r="DE246" s="15"/>
      <c r="DF246" s="15"/>
      <c r="DG246" s="15"/>
      <c r="DH246" s="15"/>
      <c r="DI246" s="15"/>
      <c r="DJ246" s="15"/>
      <c r="DK246" s="15"/>
      <c r="DL246" s="15"/>
      <c r="DM246" s="15"/>
      <c r="DN246" s="15"/>
      <c r="DO246" s="15"/>
      <c r="DP246" s="15"/>
      <c r="DQ246" s="15"/>
      <c r="DR246" s="15"/>
      <c r="DS246" s="15"/>
      <c r="DT246" s="15"/>
      <c r="DU246" s="15"/>
      <c r="DV246" s="15"/>
      <c r="DW246" s="15"/>
      <c r="DX246" s="15"/>
      <c r="DY246" s="15"/>
      <c r="DZ246" s="15"/>
      <c r="EA246" s="15"/>
      <c r="EB246" s="15"/>
      <c r="EC246" s="15"/>
      <c r="ED246" s="15"/>
      <c r="EE246" s="15"/>
      <c r="EF246" s="15"/>
      <c r="EG246" s="15"/>
      <c r="EH246" s="15"/>
      <c r="EI246" s="15"/>
      <c r="EJ246" s="15"/>
      <c r="EK246" s="15"/>
      <c r="EL246" s="15"/>
      <c r="EM246" s="15"/>
      <c r="EN246" s="15"/>
      <c r="EO246" s="15"/>
      <c r="EP246" s="15"/>
      <c r="EQ246" s="15"/>
      <c r="ER246" s="15"/>
      <c r="ES246" s="15"/>
      <c r="ET246" s="15"/>
      <c r="EU246" s="15"/>
      <c r="EV246" s="15"/>
      <c r="EW246" s="15"/>
      <c r="EX246" s="15"/>
      <c r="EY246" s="15"/>
      <c r="EZ246" s="15"/>
      <c r="FA246" s="15"/>
      <c r="FB246" s="15"/>
      <c r="FC246" s="15"/>
      <c r="FD246" s="15"/>
      <c r="FE246" s="15"/>
      <c r="FF246" s="15"/>
      <c r="FG246" s="15"/>
      <c r="FH246" s="15"/>
      <c r="FI246" s="15"/>
      <c r="FJ246" s="15"/>
      <c r="FK246" s="15"/>
      <c r="FL246" s="15"/>
      <c r="FM246" s="15"/>
      <c r="FN246" s="15"/>
      <c r="FO246" s="15"/>
      <c r="FP246" s="15"/>
      <c r="FQ246" s="15"/>
      <c r="FR246" s="15"/>
      <c r="FS246" s="15"/>
      <c r="FT246" s="15"/>
      <c r="FU246" s="15"/>
      <c r="FV246" s="15"/>
      <c r="FW246" s="15"/>
      <c r="FX246" s="15"/>
      <c r="FY246" s="15"/>
      <c r="FZ246" s="15"/>
      <c r="GA246" s="15"/>
      <c r="GB246" s="15"/>
      <c r="GC246" s="15"/>
      <c r="GD246" s="15"/>
      <c r="GE246" s="15"/>
      <c r="GF246" s="15"/>
      <c r="GG246" s="15"/>
      <c r="GH246" s="15"/>
      <c r="GI246" s="15"/>
      <c r="GJ246" s="15"/>
      <c r="GK246" s="15"/>
      <c r="GL246" s="15"/>
      <c r="GM246" s="15"/>
      <c r="GN246" s="15"/>
      <c r="GO246" s="15"/>
      <c r="GP246" s="15"/>
      <c r="GQ246" s="15"/>
      <c r="GR246" s="15"/>
      <c r="GS246" s="15"/>
      <c r="GT246" s="15"/>
      <c r="GU246" s="15"/>
      <c r="GV246" s="15"/>
      <c r="GW246" s="15"/>
      <c r="GX246" s="15"/>
      <c r="GY246" s="15"/>
      <c r="GZ246" s="15"/>
      <c r="HA246" s="15"/>
      <c r="HB246" s="15"/>
      <c r="HC246" s="15"/>
      <c r="HD246" s="15"/>
      <c r="HE246" s="15"/>
      <c r="HF246" s="15"/>
      <c r="HG246" s="15"/>
      <c r="HH246" s="15"/>
      <c r="HI246" s="15"/>
      <c r="HJ246" s="15"/>
      <c r="HK246" s="15"/>
      <c r="HL246" s="15"/>
      <c r="HM246" s="15"/>
      <c r="HN246" s="15"/>
      <c r="HO246" s="15"/>
      <c r="HP246" s="15"/>
      <c r="HQ246" s="15"/>
      <c r="HR246" s="15"/>
      <c r="HS246" s="15"/>
      <c r="HT246" s="15"/>
      <c r="HU246" s="15"/>
      <c r="HV246" s="15"/>
      <c r="HW246" s="15"/>
      <c r="HX246" s="15"/>
      <c r="HY246" s="15"/>
    </row>
    <row r="247" spans="1:233">
      <c r="A247" s="15">
        <v>-2.976423</v>
      </c>
      <c r="B247" s="15">
        <v>-1.7894399999999999</v>
      </c>
      <c r="C247" s="15">
        <v>-1.2999050000000001</v>
      </c>
      <c r="D247" s="15">
        <v>-1.123629</v>
      </c>
      <c r="E247" s="15">
        <v>-3.541137</v>
      </c>
      <c r="F247" s="15">
        <v>-3.7798129999999999</v>
      </c>
      <c r="G247" s="15">
        <v>-3.8460239999999999</v>
      </c>
      <c r="H247" s="15">
        <v>1.6592769999999999</v>
      </c>
      <c r="I247" s="15">
        <v>3.4782E-2</v>
      </c>
      <c r="J247" s="15">
        <v>1.745765</v>
      </c>
      <c r="K247" s="15">
        <v>3.1510889999999998</v>
      </c>
      <c r="L247" s="15">
        <v>1.707743</v>
      </c>
      <c r="M247" s="15">
        <v>-6.8699999999999997E-2</v>
      </c>
      <c r="N247" s="15">
        <v>0.95459899999999998</v>
      </c>
      <c r="O247" s="15">
        <v>0.14924499999999999</v>
      </c>
      <c r="P247" s="15">
        <v>-0.133462</v>
      </c>
      <c r="Q247" s="15">
        <v>1.2480629999999999</v>
      </c>
      <c r="R247" s="15">
        <v>2.953103</v>
      </c>
      <c r="S247" s="15">
        <v>1.9302E-2</v>
      </c>
      <c r="T247" s="15">
        <v>3.0612849999999998</v>
      </c>
      <c r="U247" s="15">
        <v>4.0013310000000004</v>
      </c>
      <c r="V247" s="15">
        <v>6.095072</v>
      </c>
      <c r="W247" s="15">
        <v>7.0683290000000003</v>
      </c>
      <c r="X247" s="15">
        <v>12.072673999999999</v>
      </c>
      <c r="Y247" s="15">
        <v>7.5173170000000002</v>
      </c>
      <c r="Z247" s="15">
        <v>7.6529870000000004</v>
      </c>
      <c r="AA247" s="15">
        <v>4.0670409999999997</v>
      </c>
      <c r="AB247" s="15">
        <v>4.0848519999999997</v>
      </c>
      <c r="AC247" s="15">
        <v>4.0133640000000002</v>
      </c>
      <c r="AD247" s="15">
        <v>5.8262700000000001</v>
      </c>
      <c r="AE247" s="15">
        <v>0.81960999999999995</v>
      </c>
      <c r="AF247" s="15">
        <v>1.518329</v>
      </c>
      <c r="AG247" s="15">
        <v>3.2879499999999999</v>
      </c>
      <c r="AH247" s="15">
        <v>-0.54898400000000003</v>
      </c>
      <c r="AI247" s="15">
        <v>3.8321170000000002</v>
      </c>
      <c r="AJ247" s="15">
        <v>1.3392790000000001</v>
      </c>
      <c r="AK247" s="15">
        <v>0.59754300000000005</v>
      </c>
      <c r="AL247" s="15">
        <v>6.0184000000000001E-2</v>
      </c>
      <c r="AM247" s="15">
        <v>0.226746</v>
      </c>
      <c r="AN247" s="15">
        <v>-1.6656120000000001</v>
      </c>
      <c r="AO247" s="15">
        <v>-1.105564</v>
      </c>
      <c r="AP247" s="15">
        <v>-5.1688489999999998</v>
      </c>
      <c r="AQ247" s="15">
        <v>-4.590935</v>
      </c>
      <c r="AR247" s="15">
        <v>-5.4549659999999998</v>
      </c>
      <c r="AS247" s="15">
        <v>-0.132962</v>
      </c>
      <c r="AT247" s="15">
        <v>1.269997</v>
      </c>
      <c r="AU247" s="15">
        <v>0.49164600000000003</v>
      </c>
      <c r="AV247" s="15">
        <v>-2.2971050000000002</v>
      </c>
      <c r="AW247" s="15">
        <v>-3.3023609999999999</v>
      </c>
      <c r="AX247" s="15">
        <v>-1.561185</v>
      </c>
      <c r="AY247" s="15">
        <v>-2.9780609999999998</v>
      </c>
      <c r="AZ247" s="15">
        <v>-0.54020900000000005</v>
      </c>
      <c r="BA247" s="15">
        <v>3.431092</v>
      </c>
      <c r="BB247" s="15">
        <v>3.6846320000000001</v>
      </c>
      <c r="BC247" s="15">
        <v>3.748513</v>
      </c>
      <c r="BD247" s="15">
        <v>3.7769759999999999</v>
      </c>
      <c r="BE247" s="15">
        <v>3.1055929999999998</v>
      </c>
      <c r="BF247" s="15">
        <v>1.5723529999999999</v>
      </c>
      <c r="BG247" s="15">
        <v>0.74184000000000005</v>
      </c>
      <c r="BH247" s="15">
        <v>1.960458</v>
      </c>
      <c r="BI247" s="15">
        <v>0.287165</v>
      </c>
      <c r="BJ247" s="15">
        <v>4.7826969999999998</v>
      </c>
      <c r="BK247" s="15">
        <v>4.8056070000000002</v>
      </c>
      <c r="BL247" s="15">
        <v>6.2470059999999998</v>
      </c>
      <c r="BM247" s="15">
        <v>6.9506550000000002</v>
      </c>
      <c r="BN247" s="15">
        <v>4.0835610000000004</v>
      </c>
      <c r="BO247" s="15">
        <v>5.948175</v>
      </c>
      <c r="BP247" s="15">
        <v>6.2196220000000002</v>
      </c>
      <c r="BQ247" s="15">
        <v>6.2196220000000002</v>
      </c>
      <c r="BR247" s="15">
        <v>6.2196220000000002</v>
      </c>
      <c r="BS247" s="15">
        <v>6.2196220000000002</v>
      </c>
      <c r="BT247" s="15">
        <v>6.2196220000000002</v>
      </c>
      <c r="BU247" s="15">
        <v>6.2196220000000002</v>
      </c>
      <c r="BV247" s="15">
        <v>6.2196220000000002</v>
      </c>
      <c r="BW247" s="15">
        <v>6.2196220000000002</v>
      </c>
      <c r="BX247" s="15">
        <v>6.2196220000000002</v>
      </c>
      <c r="BY247" s="15">
        <v>6.2196220000000002</v>
      </c>
      <c r="BZ247" s="15">
        <v>6.2196220000000002</v>
      </c>
      <c r="CA247" s="15">
        <v>6.2196220000000002</v>
      </c>
      <c r="CB247" s="15">
        <v>6.2196220000000002</v>
      </c>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c r="DB247" s="15"/>
      <c r="DC247" s="15"/>
      <c r="DD247" s="15"/>
      <c r="DE247" s="15"/>
      <c r="DF247" s="15"/>
      <c r="DG247" s="15"/>
      <c r="DH247" s="15"/>
      <c r="DI247" s="15"/>
      <c r="DJ247" s="15"/>
      <c r="DK247" s="15"/>
      <c r="DL247" s="15"/>
      <c r="DM247" s="15"/>
      <c r="DN247" s="15"/>
      <c r="DO247" s="15"/>
      <c r="DP247" s="15"/>
      <c r="DQ247" s="15"/>
      <c r="DR247" s="15"/>
      <c r="DS247" s="15"/>
      <c r="DT247" s="15"/>
      <c r="DU247" s="15"/>
      <c r="DV247" s="15"/>
      <c r="DW247" s="15"/>
      <c r="DX247" s="15"/>
      <c r="DY247" s="15"/>
      <c r="DZ247" s="15"/>
      <c r="EA247" s="15"/>
      <c r="EB247" s="15"/>
      <c r="EC247" s="15"/>
      <c r="ED247" s="15"/>
      <c r="EE247" s="15"/>
      <c r="EF247" s="15"/>
      <c r="EG247" s="15"/>
      <c r="EH247" s="15"/>
      <c r="EI247" s="15"/>
      <c r="EJ247" s="15"/>
      <c r="EK247" s="15"/>
      <c r="EL247" s="15"/>
      <c r="EM247" s="15"/>
      <c r="EN247" s="15"/>
      <c r="EO247" s="15"/>
      <c r="EP247" s="15"/>
      <c r="EQ247" s="15"/>
      <c r="ER247" s="15"/>
      <c r="ES247" s="15"/>
      <c r="ET247" s="15"/>
      <c r="EU247" s="15"/>
      <c r="EV247" s="15"/>
      <c r="EW247" s="15"/>
      <c r="EX247" s="15"/>
      <c r="EY247" s="15"/>
      <c r="EZ247" s="15"/>
      <c r="FA247" s="15"/>
      <c r="FB247" s="15"/>
      <c r="FC247" s="15"/>
      <c r="FD247" s="15"/>
      <c r="FE247" s="15"/>
      <c r="FF247" s="15"/>
      <c r="FG247" s="15"/>
      <c r="FH247" s="15"/>
      <c r="FI247" s="15"/>
      <c r="FJ247" s="15"/>
      <c r="FK247" s="15"/>
      <c r="FL247" s="15"/>
      <c r="FM247" s="15"/>
      <c r="FN247" s="15"/>
      <c r="FO247" s="15"/>
      <c r="FP247" s="15"/>
      <c r="FQ247" s="15"/>
      <c r="FR247" s="15"/>
      <c r="FS247" s="15"/>
      <c r="FT247" s="15"/>
      <c r="FU247" s="15"/>
      <c r="FV247" s="15"/>
      <c r="FW247" s="15"/>
      <c r="FX247" s="15"/>
      <c r="FY247" s="15"/>
      <c r="FZ247" s="15"/>
      <c r="GA247" s="15"/>
      <c r="GB247" s="15"/>
      <c r="GC247" s="15"/>
      <c r="GD247" s="15"/>
      <c r="GE247" s="15"/>
      <c r="GF247" s="15"/>
      <c r="GG247" s="15"/>
      <c r="GH247" s="15"/>
      <c r="GI247" s="15"/>
      <c r="GJ247" s="15"/>
      <c r="GK247" s="15"/>
      <c r="GL247" s="15"/>
      <c r="GM247" s="15"/>
      <c r="GN247" s="15"/>
      <c r="GO247" s="15"/>
      <c r="GP247" s="15"/>
      <c r="GQ247" s="15"/>
      <c r="GR247" s="15"/>
      <c r="GS247" s="15"/>
      <c r="GT247" s="15"/>
      <c r="GU247" s="15"/>
      <c r="GV247" s="15"/>
      <c r="GW247" s="15"/>
      <c r="GX247" s="15"/>
      <c r="GY247" s="15"/>
      <c r="GZ247" s="15"/>
      <c r="HA247" s="15"/>
      <c r="HB247" s="15"/>
      <c r="HC247" s="15"/>
      <c r="HD247" s="15"/>
      <c r="HE247" s="15"/>
      <c r="HF247" s="15"/>
      <c r="HG247" s="15"/>
      <c r="HH247" s="15"/>
      <c r="HI247" s="15"/>
      <c r="HJ247" s="15"/>
      <c r="HK247" s="15"/>
      <c r="HL247" s="15"/>
      <c r="HM247" s="15"/>
      <c r="HN247" s="15"/>
      <c r="HO247" s="15"/>
      <c r="HP247" s="15"/>
      <c r="HQ247" s="15"/>
      <c r="HR247" s="15"/>
      <c r="HS247" s="15"/>
      <c r="HT247" s="15"/>
      <c r="HU247" s="15"/>
      <c r="HV247" s="15"/>
      <c r="HW247" s="15"/>
      <c r="HX247" s="15"/>
      <c r="HY247" s="15"/>
    </row>
    <row r="248" spans="1:233">
      <c r="A248" s="15">
        <v>-1.217395</v>
      </c>
      <c r="B248" s="15">
        <v>-1.1909890000000001</v>
      </c>
      <c r="C248" s="15">
        <v>-2.733803</v>
      </c>
      <c r="D248" s="15">
        <v>-1.557272</v>
      </c>
      <c r="E248" s="15">
        <v>0.34314499999999998</v>
      </c>
      <c r="F248" s="15">
        <v>2.95336</v>
      </c>
      <c r="G248" s="15">
        <v>-0.103141</v>
      </c>
      <c r="H248" s="15">
        <v>-0.32783400000000001</v>
      </c>
      <c r="I248" s="15">
        <v>-2.3208389999999999</v>
      </c>
      <c r="J248" s="15">
        <v>1.1820660000000001</v>
      </c>
      <c r="K248" s="15">
        <v>0.43106</v>
      </c>
      <c r="L248" s="15">
        <v>0.95013400000000003</v>
      </c>
      <c r="M248" s="15">
        <v>-1.8156760000000001</v>
      </c>
      <c r="N248" s="15">
        <v>0.20851600000000001</v>
      </c>
      <c r="O248" s="15">
        <v>-2.1466509999999999</v>
      </c>
      <c r="P248" s="15">
        <v>-2.1154829999999998</v>
      </c>
      <c r="Q248" s="15">
        <v>-0.242064</v>
      </c>
      <c r="R248" s="15">
        <v>-0.60946599999999995</v>
      </c>
      <c r="S248" s="15">
        <v>-2.8542860000000001</v>
      </c>
      <c r="T248" s="15">
        <v>-1.1816059999999999</v>
      </c>
      <c r="U248" s="15">
        <v>-0.36665599999999998</v>
      </c>
      <c r="V248" s="15">
        <v>0.63277499999999998</v>
      </c>
      <c r="W248" s="15">
        <v>4.9976089999999997</v>
      </c>
      <c r="X248" s="15">
        <v>3.8812470000000001</v>
      </c>
      <c r="Y248" s="15">
        <v>3.4875769999999999</v>
      </c>
      <c r="Z248" s="15">
        <v>0.20513700000000001</v>
      </c>
      <c r="AA248" s="15">
        <v>-1.598365</v>
      </c>
      <c r="AB248" s="15">
        <v>-2.602738</v>
      </c>
      <c r="AC248" s="15">
        <v>-2.2113330000000002</v>
      </c>
      <c r="AD248" s="15">
        <v>-1.3939250000000001</v>
      </c>
      <c r="AE248" s="15">
        <v>-3.6867760000000001</v>
      </c>
      <c r="AF248" s="15">
        <v>-2.2007810000000001</v>
      </c>
      <c r="AG248" s="15">
        <v>0.72141</v>
      </c>
      <c r="AH248" s="15">
        <v>0.85057899999999997</v>
      </c>
      <c r="AI248" s="15">
        <v>2.096174</v>
      </c>
      <c r="AJ248" s="15">
        <v>4.2783059999999997</v>
      </c>
      <c r="AK248" s="15">
        <v>4.9373649999999998</v>
      </c>
      <c r="AL248" s="15">
        <v>0.33595799999999998</v>
      </c>
      <c r="AM248" s="15">
        <v>-2.7163490000000001</v>
      </c>
      <c r="AN248" s="15">
        <v>-0.62238499999999997</v>
      </c>
      <c r="AO248" s="15">
        <v>1.9288339999999999</v>
      </c>
      <c r="AP248" s="15">
        <v>0.80359899999999995</v>
      </c>
      <c r="AQ248" s="15">
        <v>-2.345132</v>
      </c>
      <c r="AR248" s="15">
        <v>-3.4030070000000001</v>
      </c>
      <c r="AS248" s="15">
        <v>-1.1369659999999999</v>
      </c>
      <c r="AT248" s="15">
        <v>-1.6380680000000001</v>
      </c>
      <c r="AU248" s="15">
        <v>-2.6923569999999999</v>
      </c>
      <c r="AV248" s="15">
        <v>-1.215427</v>
      </c>
      <c r="AW248" s="15">
        <v>-0.84331699999999998</v>
      </c>
      <c r="AX248" s="15">
        <v>-2.5200849999999999</v>
      </c>
      <c r="AY248" s="15">
        <v>0.159799</v>
      </c>
      <c r="AZ248" s="15">
        <v>2.7866029999999999</v>
      </c>
      <c r="BA248" s="15">
        <v>2.378714</v>
      </c>
      <c r="BB248" s="15">
        <v>1.032567</v>
      </c>
      <c r="BC248" s="15">
        <v>0.70978399999999997</v>
      </c>
      <c r="BD248" s="15">
        <v>1.464688</v>
      </c>
      <c r="BE248" s="15">
        <v>-8.8952000000000003E-2</v>
      </c>
      <c r="BF248" s="15">
        <v>4.2162319999999998</v>
      </c>
      <c r="BG248" s="15">
        <v>5.8131539999999999</v>
      </c>
      <c r="BH248" s="15">
        <v>2.044346</v>
      </c>
      <c r="BI248" s="15">
        <v>0.58951699999999996</v>
      </c>
      <c r="BJ248" s="15">
        <v>-1.8058689999999999</v>
      </c>
      <c r="BK248" s="15">
        <v>-0.80361899999999997</v>
      </c>
      <c r="BL248" s="15">
        <v>-2.202423</v>
      </c>
      <c r="BM248" s="15">
        <v>2.7730920000000001</v>
      </c>
      <c r="BN248" s="15">
        <v>3.658846</v>
      </c>
      <c r="BO248" s="15">
        <v>1.7938130000000001</v>
      </c>
      <c r="BP248" s="15">
        <v>3.2669199999999998</v>
      </c>
      <c r="BQ248" s="15">
        <v>3.2669199999999998</v>
      </c>
      <c r="BR248" s="15">
        <v>3.2669199999999998</v>
      </c>
      <c r="BS248" s="15">
        <v>3.2669199999999998</v>
      </c>
      <c r="BT248" s="15">
        <v>3.2669199999999998</v>
      </c>
      <c r="BU248" s="15">
        <v>3.2669199999999998</v>
      </c>
      <c r="BV248" s="15">
        <v>3.2669199999999998</v>
      </c>
      <c r="BW248" s="15">
        <v>3.2669199999999998</v>
      </c>
      <c r="BX248" s="15">
        <v>3.2669199999999998</v>
      </c>
      <c r="BY248" s="15">
        <v>3.2669199999999998</v>
      </c>
      <c r="BZ248" s="15">
        <v>3.2669199999999998</v>
      </c>
      <c r="CA248" s="15">
        <v>3.2669199999999998</v>
      </c>
      <c r="CB248" s="15">
        <v>3.2669199999999998</v>
      </c>
      <c r="CC248" s="15"/>
      <c r="CD248" s="15"/>
      <c r="CE248" s="15"/>
      <c r="CF248" s="15"/>
      <c r="CG248" s="15"/>
      <c r="CH248" s="15"/>
      <c r="CI248" s="15"/>
      <c r="CJ248" s="15"/>
      <c r="CK248" s="15"/>
      <c r="CL248" s="15"/>
      <c r="CM248" s="15"/>
      <c r="CN248" s="15"/>
      <c r="CO248" s="15"/>
      <c r="CP248" s="15"/>
      <c r="CQ248" s="15"/>
      <c r="CR248" s="15"/>
      <c r="CS248" s="15"/>
      <c r="CT248" s="15"/>
      <c r="CU248" s="15"/>
      <c r="CV248" s="15"/>
      <c r="CW248" s="15"/>
      <c r="CX248" s="15"/>
      <c r="CY248" s="15"/>
      <c r="CZ248" s="15"/>
      <c r="DA248" s="15"/>
      <c r="DB248" s="15"/>
      <c r="DC248" s="15"/>
      <c r="DD248" s="15"/>
      <c r="DE248" s="15"/>
      <c r="DF248" s="15"/>
      <c r="DG248" s="15"/>
      <c r="DH248" s="15"/>
      <c r="DI248" s="15"/>
      <c r="DJ248" s="15"/>
      <c r="DK248" s="15"/>
      <c r="DL248" s="15"/>
      <c r="DM248" s="15"/>
      <c r="DN248" s="15"/>
      <c r="DO248" s="15"/>
      <c r="DP248" s="15"/>
      <c r="DQ248" s="15"/>
      <c r="DR248" s="15"/>
      <c r="DS248" s="15"/>
      <c r="DT248" s="15"/>
      <c r="DU248" s="15"/>
      <c r="DV248" s="15"/>
      <c r="DW248" s="15"/>
      <c r="DX248" s="15"/>
      <c r="DY248" s="15"/>
      <c r="DZ248" s="15"/>
      <c r="EA248" s="15"/>
      <c r="EB248" s="15"/>
      <c r="EC248" s="15"/>
      <c r="ED248" s="15"/>
      <c r="EE248" s="15"/>
      <c r="EF248" s="15"/>
      <c r="EG248" s="15"/>
      <c r="EH248" s="15"/>
      <c r="EI248" s="15"/>
      <c r="EJ248" s="15"/>
      <c r="EK248" s="15"/>
      <c r="EL248" s="15"/>
      <c r="EM248" s="15"/>
      <c r="EN248" s="15"/>
      <c r="EO248" s="15"/>
      <c r="EP248" s="15"/>
      <c r="EQ248" s="15"/>
      <c r="ER248" s="15"/>
      <c r="ES248" s="15"/>
      <c r="ET248" s="15"/>
      <c r="EU248" s="15"/>
      <c r="EV248" s="15"/>
      <c r="EW248" s="15"/>
      <c r="EX248" s="15"/>
      <c r="EY248" s="15"/>
      <c r="EZ248" s="15"/>
      <c r="FA248" s="15"/>
      <c r="FB248" s="15"/>
      <c r="FC248" s="15"/>
      <c r="FD248" s="15"/>
      <c r="FE248" s="15"/>
      <c r="FF248" s="15"/>
      <c r="FG248" s="15"/>
      <c r="FH248" s="15"/>
      <c r="FI248" s="15"/>
      <c r="FJ248" s="15"/>
      <c r="FK248" s="15"/>
      <c r="FL248" s="15"/>
      <c r="FM248" s="15"/>
      <c r="FN248" s="15"/>
      <c r="FO248" s="15"/>
      <c r="FP248" s="15"/>
      <c r="FQ248" s="15"/>
      <c r="FR248" s="15"/>
      <c r="FS248" s="15"/>
      <c r="FT248" s="15"/>
      <c r="FU248" s="15"/>
      <c r="FV248" s="15"/>
      <c r="FW248" s="15"/>
      <c r="FX248" s="15"/>
      <c r="FY248" s="15"/>
      <c r="FZ248" s="15"/>
      <c r="GA248" s="15"/>
      <c r="GB248" s="15"/>
      <c r="GC248" s="15"/>
      <c r="GD248" s="15"/>
      <c r="GE248" s="15"/>
      <c r="GF248" s="15"/>
      <c r="GG248" s="15"/>
      <c r="GH248" s="15"/>
      <c r="GI248" s="15"/>
      <c r="GJ248" s="15"/>
      <c r="GK248" s="15"/>
      <c r="GL248" s="15"/>
      <c r="GM248" s="15"/>
      <c r="GN248" s="15"/>
      <c r="GO248" s="15"/>
      <c r="GP248" s="15"/>
      <c r="GQ248" s="15"/>
      <c r="GR248" s="15"/>
      <c r="GS248" s="15"/>
      <c r="GT248" s="15"/>
      <c r="GU248" s="15"/>
      <c r="GV248" s="15"/>
      <c r="GW248" s="15"/>
      <c r="GX248" s="15"/>
      <c r="GY248" s="15"/>
      <c r="GZ248" s="15"/>
      <c r="HA248" s="15"/>
      <c r="HB248" s="15"/>
      <c r="HC248" s="15"/>
      <c r="HD248" s="15"/>
      <c r="HE248" s="15"/>
      <c r="HF248" s="15"/>
      <c r="HG248" s="15"/>
      <c r="HH248" s="15"/>
      <c r="HI248" s="15"/>
      <c r="HJ248" s="15"/>
      <c r="HK248" s="15"/>
      <c r="HL248" s="15"/>
      <c r="HM248" s="15"/>
      <c r="HN248" s="15"/>
      <c r="HO248" s="15"/>
      <c r="HP248" s="15"/>
      <c r="HQ248" s="15"/>
      <c r="HR248" s="15"/>
      <c r="HS248" s="15"/>
      <c r="HT248" s="15"/>
      <c r="HU248" s="15"/>
      <c r="HV248" s="15"/>
      <c r="HW248" s="15"/>
      <c r="HX248" s="15"/>
      <c r="HY248" s="15"/>
    </row>
    <row r="249" spans="1:233">
      <c r="A249" s="15">
        <v>-2.434911</v>
      </c>
      <c r="B249" s="15">
        <v>-5.9271630000000002</v>
      </c>
      <c r="C249" s="15">
        <v>-7.1073230000000001</v>
      </c>
      <c r="D249" s="15">
        <v>-1.905586</v>
      </c>
      <c r="E249" s="15">
        <v>1.022297</v>
      </c>
      <c r="F249" s="15">
        <v>-0.93593599999999999</v>
      </c>
      <c r="G249" s="15">
        <v>1.651767</v>
      </c>
      <c r="H249" s="15">
        <v>1.3069949999999999</v>
      </c>
      <c r="I249" s="15">
        <v>2.955257</v>
      </c>
      <c r="J249" s="15">
        <v>5.1790729999999998</v>
      </c>
      <c r="K249" s="15">
        <v>7.5666589999999996</v>
      </c>
      <c r="L249" s="15">
        <v>6.5106469999999996</v>
      </c>
      <c r="M249" s="15">
        <v>2.922453</v>
      </c>
      <c r="N249" s="15">
        <v>4.7319550000000001</v>
      </c>
      <c r="O249" s="15">
        <v>2.3439220000000001</v>
      </c>
      <c r="P249" s="15">
        <v>3.9736259999999999</v>
      </c>
      <c r="Q249" s="15">
        <v>0.76935900000000002</v>
      </c>
      <c r="R249" s="15">
        <v>-1.6808890000000001</v>
      </c>
      <c r="S249" s="15">
        <v>2.2983579999999999</v>
      </c>
      <c r="T249" s="15">
        <v>3.9664519999999999</v>
      </c>
      <c r="U249" s="15">
        <v>5.1889849999999997</v>
      </c>
      <c r="V249" s="15">
        <v>2.5743459999999998</v>
      </c>
      <c r="W249" s="15">
        <v>1.410701</v>
      </c>
      <c r="X249" s="15">
        <v>3.6350600000000002</v>
      </c>
      <c r="Y249" s="15">
        <v>3.6696800000000001</v>
      </c>
      <c r="Z249" s="15">
        <v>1.2178899999999999</v>
      </c>
      <c r="AA249" s="15">
        <v>2.7734740000000002</v>
      </c>
      <c r="AB249" s="15">
        <v>1.399098</v>
      </c>
      <c r="AC249" s="15">
        <v>-0.124822</v>
      </c>
      <c r="AD249" s="15">
        <v>-3.672774</v>
      </c>
      <c r="AE249" s="15">
        <v>-5.3276529999999998</v>
      </c>
      <c r="AF249" s="15">
        <v>-7.777298</v>
      </c>
      <c r="AG249" s="15">
        <v>-7.665635</v>
      </c>
      <c r="AH249" s="15">
        <v>-8.0042770000000001</v>
      </c>
      <c r="AI249" s="15">
        <v>-4.8403619999999998</v>
      </c>
      <c r="AJ249" s="15">
        <v>-5.3393730000000001</v>
      </c>
      <c r="AK249" s="15">
        <v>-2.5707650000000002</v>
      </c>
      <c r="AL249" s="15">
        <v>-0.20718800000000001</v>
      </c>
      <c r="AM249" s="15">
        <v>0.89008600000000004</v>
      </c>
      <c r="AN249" s="15">
        <v>5.3663980000000002</v>
      </c>
      <c r="AO249" s="15">
        <v>2.3445320000000001</v>
      </c>
      <c r="AP249" s="15">
        <v>3.7267999999999999</v>
      </c>
      <c r="AQ249" s="15">
        <v>2.6527769999999999</v>
      </c>
      <c r="AR249" s="15">
        <v>0.72491499999999998</v>
      </c>
      <c r="AS249" s="15">
        <v>1.474534</v>
      </c>
      <c r="AT249" s="15">
        <v>-2.124895</v>
      </c>
      <c r="AU249" s="15">
        <v>-1.1465700000000001</v>
      </c>
      <c r="AV249" s="15">
        <v>0.44539000000000001</v>
      </c>
      <c r="AW249" s="15">
        <v>-0.33535199999999998</v>
      </c>
      <c r="AX249" s="15">
        <v>3.7323659999999999</v>
      </c>
      <c r="AY249" s="15">
        <v>2.1639339999999998</v>
      </c>
      <c r="AZ249" s="15">
        <v>2.0054799999999999</v>
      </c>
      <c r="BA249" s="15">
        <v>-3.4350909999999999</v>
      </c>
      <c r="BB249" s="15">
        <v>-4.2334170000000002</v>
      </c>
      <c r="BC249" s="15">
        <v>-2.5056980000000002</v>
      </c>
      <c r="BD249" s="15">
        <v>-7.7466999999999994E-2</v>
      </c>
      <c r="BE249" s="15">
        <v>0.31523299999999999</v>
      </c>
      <c r="BF249" s="15">
        <v>3.000623</v>
      </c>
      <c r="BG249" s="15">
        <v>3.5601210000000001</v>
      </c>
      <c r="BH249" s="15">
        <v>-3.4339330000000001</v>
      </c>
      <c r="BI249" s="15">
        <v>-3.1724640000000002</v>
      </c>
      <c r="BJ249" s="15">
        <v>-2.7233589999999999</v>
      </c>
      <c r="BK249" s="15">
        <v>-4.0557910000000001</v>
      </c>
      <c r="BL249" s="15">
        <v>-1.802176</v>
      </c>
      <c r="BM249" s="15">
        <v>4.2678000000000001E-2</v>
      </c>
      <c r="BN249" s="15">
        <v>0.92843600000000004</v>
      </c>
      <c r="BO249" s="15">
        <v>-0.26966400000000001</v>
      </c>
      <c r="BP249" s="15">
        <v>1.921475</v>
      </c>
      <c r="BQ249" s="15">
        <v>1.921475</v>
      </c>
      <c r="BR249" s="15">
        <v>1.921475</v>
      </c>
      <c r="BS249" s="15">
        <v>1.921475</v>
      </c>
      <c r="BT249" s="15">
        <v>1.921475</v>
      </c>
      <c r="BU249" s="15">
        <v>1.921475</v>
      </c>
      <c r="BV249" s="15">
        <v>1.921475</v>
      </c>
      <c r="BW249" s="15">
        <v>1.921475</v>
      </c>
      <c r="BX249" s="15">
        <v>1.921475</v>
      </c>
      <c r="BY249" s="15">
        <v>1.921475</v>
      </c>
      <c r="BZ249" s="15">
        <v>1.921475</v>
      </c>
      <c r="CA249" s="15">
        <v>1.921475</v>
      </c>
      <c r="CB249" s="15">
        <v>1.921475</v>
      </c>
      <c r="CC249" s="15"/>
      <c r="CD249" s="15"/>
      <c r="CE249" s="15"/>
      <c r="CF249" s="15"/>
      <c r="CG249" s="15"/>
      <c r="CH249" s="15"/>
      <c r="CI249" s="15"/>
      <c r="CJ249" s="15"/>
      <c r="CK249" s="15"/>
      <c r="CL249" s="15"/>
      <c r="CM249" s="15"/>
      <c r="CN249" s="15"/>
      <c r="CO249" s="15"/>
      <c r="CP249" s="15"/>
      <c r="CQ249" s="15"/>
      <c r="CR249" s="15"/>
      <c r="CS249" s="15"/>
      <c r="CT249" s="15"/>
      <c r="CU249" s="15"/>
      <c r="CV249" s="15"/>
      <c r="CW249" s="15"/>
      <c r="CX249" s="15"/>
      <c r="CY249" s="15"/>
      <c r="CZ249" s="15"/>
      <c r="DA249" s="15"/>
      <c r="DB249" s="15"/>
      <c r="DC249" s="15"/>
      <c r="DD249" s="15"/>
      <c r="DE249" s="15"/>
      <c r="DF249" s="15"/>
      <c r="DG249" s="15"/>
      <c r="DH249" s="15"/>
      <c r="DI249" s="15"/>
      <c r="DJ249" s="15"/>
      <c r="DK249" s="15"/>
      <c r="DL249" s="15"/>
      <c r="DM249" s="15"/>
      <c r="DN249" s="15"/>
      <c r="DO249" s="15"/>
      <c r="DP249" s="15"/>
      <c r="DQ249" s="15"/>
      <c r="DR249" s="15"/>
      <c r="DS249" s="15"/>
      <c r="DT249" s="15"/>
      <c r="DU249" s="15"/>
      <c r="DV249" s="15"/>
      <c r="DW249" s="15"/>
      <c r="DX249" s="15"/>
      <c r="DY249" s="15"/>
      <c r="DZ249" s="15"/>
      <c r="EA249" s="15"/>
      <c r="EB249" s="15"/>
      <c r="EC249" s="15"/>
      <c r="ED249" s="15"/>
      <c r="EE249" s="15"/>
      <c r="EF249" s="15"/>
      <c r="EG249" s="15"/>
      <c r="EH249" s="15"/>
      <c r="EI249" s="15"/>
      <c r="EJ249" s="15"/>
      <c r="EK249" s="15"/>
      <c r="EL249" s="15"/>
      <c r="EM249" s="15"/>
      <c r="EN249" s="15"/>
      <c r="EO249" s="15"/>
      <c r="EP249" s="15"/>
      <c r="EQ249" s="15"/>
      <c r="ER249" s="15"/>
      <c r="ES249" s="15"/>
      <c r="ET249" s="15"/>
      <c r="EU249" s="15"/>
      <c r="EV249" s="15"/>
      <c r="EW249" s="15"/>
      <c r="EX249" s="15"/>
      <c r="EY249" s="15"/>
      <c r="EZ249" s="15"/>
      <c r="FA249" s="15"/>
      <c r="FB249" s="15"/>
      <c r="FC249" s="15"/>
      <c r="FD249" s="15"/>
      <c r="FE249" s="15"/>
      <c r="FF249" s="15"/>
      <c r="FG249" s="15"/>
      <c r="FH249" s="15"/>
      <c r="FI249" s="15"/>
      <c r="FJ249" s="15"/>
      <c r="FK249" s="15"/>
      <c r="FL249" s="15"/>
      <c r="FM249" s="15"/>
      <c r="FN249" s="15"/>
      <c r="FO249" s="15"/>
      <c r="FP249" s="15"/>
      <c r="FQ249" s="15"/>
      <c r="FR249" s="15"/>
      <c r="FS249" s="15"/>
      <c r="FT249" s="15"/>
      <c r="FU249" s="15"/>
      <c r="FV249" s="15"/>
      <c r="FW249" s="15"/>
      <c r="FX249" s="15"/>
      <c r="FY249" s="15"/>
      <c r="FZ249" s="15"/>
      <c r="GA249" s="15"/>
      <c r="GB249" s="15"/>
      <c r="GC249" s="15"/>
      <c r="GD249" s="15"/>
      <c r="GE249" s="15"/>
      <c r="GF249" s="15"/>
      <c r="GG249" s="15"/>
      <c r="GH249" s="15"/>
      <c r="GI249" s="15"/>
      <c r="GJ249" s="15"/>
      <c r="GK249" s="15"/>
      <c r="GL249" s="15"/>
      <c r="GM249" s="15"/>
      <c r="GN249" s="15"/>
      <c r="GO249" s="15"/>
      <c r="GP249" s="15"/>
      <c r="GQ249" s="15"/>
      <c r="GR249" s="15"/>
      <c r="GS249" s="15"/>
      <c r="GT249" s="15"/>
      <c r="GU249" s="15"/>
      <c r="GV249" s="15"/>
      <c r="GW249" s="15"/>
      <c r="GX249" s="15"/>
      <c r="GY249" s="15"/>
      <c r="GZ249" s="15"/>
      <c r="HA249" s="15"/>
      <c r="HB249" s="15"/>
      <c r="HC249" s="15"/>
      <c r="HD249" s="15"/>
      <c r="HE249" s="15"/>
      <c r="HF249" s="15"/>
      <c r="HG249" s="15"/>
      <c r="HH249" s="15"/>
      <c r="HI249" s="15"/>
      <c r="HJ249" s="15"/>
      <c r="HK249" s="15"/>
      <c r="HL249" s="15"/>
      <c r="HM249" s="15"/>
      <c r="HN249" s="15"/>
      <c r="HO249" s="15"/>
      <c r="HP249" s="15"/>
      <c r="HQ249" s="15"/>
      <c r="HR249" s="15"/>
      <c r="HS249" s="15"/>
      <c r="HT249" s="15"/>
      <c r="HU249" s="15"/>
      <c r="HV249" s="15"/>
      <c r="HW249" s="15"/>
      <c r="HX249" s="15"/>
      <c r="HY249" s="15"/>
    </row>
    <row r="250" spans="1:233">
      <c r="A250" s="15">
        <v>0.55513199999999996</v>
      </c>
      <c r="B250" s="15">
        <v>-0.31645899999999999</v>
      </c>
      <c r="C250" s="15">
        <v>2.1309740000000001</v>
      </c>
      <c r="D250" s="15">
        <v>-0.23367299999999999</v>
      </c>
      <c r="E250" s="15">
        <v>-1.3524080000000001</v>
      </c>
      <c r="F250" s="15">
        <v>-1.201756</v>
      </c>
      <c r="G250" s="15">
        <v>0.319079</v>
      </c>
      <c r="H250" s="15">
        <v>1.6637329999999999</v>
      </c>
      <c r="I250" s="15">
        <v>-0.78718600000000005</v>
      </c>
      <c r="J250" s="15">
        <v>2.6045349999999998</v>
      </c>
      <c r="K250" s="15">
        <v>1.339464</v>
      </c>
      <c r="L250" s="15">
        <v>2.0671919999999999</v>
      </c>
      <c r="M250" s="15">
        <v>2.7668529999999998</v>
      </c>
      <c r="N250" s="15">
        <v>0.69642499999999996</v>
      </c>
      <c r="O250" s="15">
        <v>3.565337</v>
      </c>
      <c r="P250" s="15">
        <v>0.46816999999999998</v>
      </c>
      <c r="Q250" s="15">
        <v>1.62992</v>
      </c>
      <c r="R250" s="15">
        <v>2.0029759999999999</v>
      </c>
      <c r="S250" s="15">
        <v>-1.59114</v>
      </c>
      <c r="T250" s="15">
        <v>-4.1827889999999996</v>
      </c>
      <c r="U250" s="15">
        <v>-3.1522920000000001</v>
      </c>
      <c r="V250" s="15">
        <v>-3.7084429999999999</v>
      </c>
      <c r="W250" s="15">
        <v>-3.2286709999999998</v>
      </c>
      <c r="X250" s="15">
        <v>-3.4860570000000002</v>
      </c>
      <c r="Y250" s="15">
        <v>-1.244729</v>
      </c>
      <c r="Z250" s="15">
        <v>1.4147320000000001</v>
      </c>
      <c r="AA250" s="15">
        <v>-1.8420099999999999</v>
      </c>
      <c r="AB250" s="15">
        <v>0.867452</v>
      </c>
      <c r="AC250" s="15">
        <v>0.83745700000000001</v>
      </c>
      <c r="AD250" s="15">
        <v>2.2056680000000002</v>
      </c>
      <c r="AE250" s="15">
        <v>0.34040999999999999</v>
      </c>
      <c r="AF250" s="15">
        <v>-2.4137710000000001</v>
      </c>
      <c r="AG250" s="15">
        <v>-1.9121490000000001</v>
      </c>
      <c r="AH250" s="15">
        <v>1.72706</v>
      </c>
      <c r="AI250" s="15">
        <v>3.624374</v>
      </c>
      <c r="AJ250" s="15">
        <v>-0.83784599999999998</v>
      </c>
      <c r="AK250" s="15">
        <v>-1.1661950000000001</v>
      </c>
      <c r="AL250" s="15">
        <v>-1.5040789999999999</v>
      </c>
      <c r="AM250" s="15">
        <v>-2.1669200000000002</v>
      </c>
      <c r="AN250" s="15">
        <v>-4.1964589999999999</v>
      </c>
      <c r="AO250" s="15">
        <v>-4.2723950000000004</v>
      </c>
      <c r="AP250" s="15">
        <v>-0.37770999999999999</v>
      </c>
      <c r="AQ250" s="15">
        <v>3.9080360000000001</v>
      </c>
      <c r="AR250" s="15">
        <v>2.228955</v>
      </c>
      <c r="AS250" s="15">
        <v>3.483727</v>
      </c>
      <c r="AT250" s="15">
        <v>2.7415829999999999</v>
      </c>
      <c r="AU250" s="15">
        <v>0.941168</v>
      </c>
      <c r="AV250" s="15">
        <v>2.6424259999999999</v>
      </c>
      <c r="AW250" s="15">
        <v>-0.60738700000000001</v>
      </c>
      <c r="AX250" s="15">
        <v>-1.3808590000000001</v>
      </c>
      <c r="AY250" s="15">
        <v>-2.663799</v>
      </c>
      <c r="AZ250" s="15">
        <v>1.5637999999999999E-2</v>
      </c>
      <c r="BA250" s="15">
        <v>2.79583</v>
      </c>
      <c r="BB250" s="15">
        <v>2.3521930000000002</v>
      </c>
      <c r="BC250" s="15">
        <v>0.49911299999999997</v>
      </c>
      <c r="BD250" s="15">
        <v>0.19858200000000001</v>
      </c>
      <c r="BE250" s="15">
        <v>-2.853218</v>
      </c>
      <c r="BF250" s="15">
        <v>-4.0890409999999999</v>
      </c>
      <c r="BG250" s="15">
        <v>-5.9099180000000002</v>
      </c>
      <c r="BH250" s="15">
        <v>-4.245152</v>
      </c>
      <c r="BI250" s="15">
        <v>-3.4958269999999998</v>
      </c>
      <c r="BJ250" s="15">
        <v>-7.141896</v>
      </c>
      <c r="BK250" s="15">
        <v>-6.0278650000000003</v>
      </c>
      <c r="BL250" s="15">
        <v>-5.2687739999999996</v>
      </c>
      <c r="BM250" s="15">
        <v>-7.5023049999999998</v>
      </c>
      <c r="BN250" s="15">
        <v>-5.5231370000000002</v>
      </c>
      <c r="BO250" s="15">
        <v>-3.2133630000000002</v>
      </c>
      <c r="BP250" s="15">
        <v>-4.8971910000000003</v>
      </c>
      <c r="BQ250" s="15">
        <v>-4.8971910000000003</v>
      </c>
      <c r="BR250" s="15">
        <v>-4.8971910000000003</v>
      </c>
      <c r="BS250" s="15">
        <v>-4.8971910000000003</v>
      </c>
      <c r="BT250" s="15">
        <v>-4.8971910000000003</v>
      </c>
      <c r="BU250" s="15">
        <v>-4.8971910000000003</v>
      </c>
      <c r="BV250" s="15">
        <v>-4.8971910000000003</v>
      </c>
      <c r="BW250" s="15">
        <v>-4.8971910000000003</v>
      </c>
      <c r="BX250" s="15">
        <v>-4.8971910000000003</v>
      </c>
      <c r="BY250" s="15">
        <v>-4.8971910000000003</v>
      </c>
      <c r="BZ250" s="15">
        <v>-4.8971910000000003</v>
      </c>
      <c r="CA250" s="15">
        <v>-4.8971910000000003</v>
      </c>
      <c r="CB250" s="15">
        <v>-4.8971910000000003</v>
      </c>
      <c r="CC250" s="15"/>
      <c r="CD250" s="15"/>
      <c r="CE250" s="15"/>
      <c r="CF250" s="15"/>
      <c r="CG250" s="15"/>
      <c r="CH250" s="15"/>
      <c r="CI250" s="15"/>
      <c r="CJ250" s="15"/>
      <c r="CK250" s="15"/>
      <c r="CL250" s="15"/>
      <c r="CM250" s="15"/>
      <c r="CN250" s="15"/>
      <c r="CO250" s="15"/>
      <c r="CP250" s="15"/>
      <c r="CQ250" s="15"/>
      <c r="CR250" s="15"/>
      <c r="CS250" s="15"/>
      <c r="CT250" s="15"/>
      <c r="CU250" s="15"/>
      <c r="CV250" s="15"/>
      <c r="CW250" s="15"/>
      <c r="CX250" s="15"/>
      <c r="CY250" s="15"/>
      <c r="CZ250" s="15"/>
      <c r="DA250" s="15"/>
      <c r="DB250" s="15"/>
      <c r="DC250" s="15"/>
      <c r="DD250" s="15"/>
      <c r="DE250" s="15"/>
      <c r="DF250" s="15"/>
      <c r="DG250" s="15"/>
      <c r="DH250" s="15"/>
      <c r="DI250" s="15"/>
      <c r="DJ250" s="15"/>
      <c r="DK250" s="15"/>
      <c r="DL250" s="15"/>
      <c r="DM250" s="15"/>
      <c r="DN250" s="15"/>
      <c r="DO250" s="15"/>
      <c r="DP250" s="15"/>
      <c r="DQ250" s="15"/>
      <c r="DR250" s="15"/>
      <c r="DS250" s="15"/>
      <c r="DT250" s="15"/>
      <c r="DU250" s="15"/>
      <c r="DV250" s="15"/>
      <c r="DW250" s="15"/>
      <c r="DX250" s="15"/>
      <c r="DY250" s="15"/>
      <c r="DZ250" s="15"/>
      <c r="EA250" s="15"/>
      <c r="EB250" s="15"/>
      <c r="EC250" s="15"/>
      <c r="ED250" s="15"/>
      <c r="EE250" s="15"/>
      <c r="EF250" s="15"/>
      <c r="EG250" s="15"/>
      <c r="EH250" s="15"/>
      <c r="EI250" s="15"/>
      <c r="EJ250" s="15"/>
      <c r="EK250" s="15"/>
      <c r="EL250" s="15"/>
      <c r="EM250" s="15"/>
      <c r="EN250" s="15"/>
      <c r="EO250" s="15"/>
      <c r="EP250" s="15"/>
      <c r="EQ250" s="15"/>
      <c r="ER250" s="15"/>
      <c r="ES250" s="15"/>
      <c r="ET250" s="15"/>
      <c r="EU250" s="15"/>
      <c r="EV250" s="15"/>
      <c r="EW250" s="15"/>
      <c r="EX250" s="15"/>
      <c r="EY250" s="15"/>
      <c r="EZ250" s="15"/>
      <c r="FA250" s="15"/>
      <c r="FB250" s="15"/>
      <c r="FC250" s="15"/>
      <c r="FD250" s="15"/>
      <c r="FE250" s="15"/>
      <c r="FF250" s="15"/>
      <c r="FG250" s="15"/>
      <c r="FH250" s="15"/>
      <c r="FI250" s="15"/>
      <c r="FJ250" s="15"/>
      <c r="FK250" s="15"/>
      <c r="FL250" s="15"/>
      <c r="FM250" s="15"/>
      <c r="FN250" s="15"/>
      <c r="FO250" s="15"/>
      <c r="FP250" s="15"/>
      <c r="FQ250" s="15"/>
      <c r="FR250" s="15"/>
      <c r="FS250" s="15"/>
      <c r="FT250" s="15"/>
      <c r="FU250" s="15"/>
      <c r="FV250" s="15"/>
      <c r="FW250" s="15"/>
      <c r="FX250" s="15"/>
      <c r="FY250" s="15"/>
      <c r="FZ250" s="15"/>
      <c r="GA250" s="15"/>
      <c r="GB250" s="15"/>
      <c r="GC250" s="15"/>
      <c r="GD250" s="15"/>
      <c r="GE250" s="15"/>
      <c r="GF250" s="15"/>
      <c r="GG250" s="15"/>
      <c r="GH250" s="15"/>
      <c r="GI250" s="15"/>
      <c r="GJ250" s="15"/>
      <c r="GK250" s="15"/>
      <c r="GL250" s="15"/>
      <c r="GM250" s="15"/>
      <c r="GN250" s="15"/>
      <c r="GO250" s="15"/>
      <c r="GP250" s="15"/>
      <c r="GQ250" s="15"/>
      <c r="GR250" s="15"/>
      <c r="GS250" s="15"/>
      <c r="GT250" s="15"/>
      <c r="GU250" s="15"/>
      <c r="GV250" s="15"/>
      <c r="GW250" s="15"/>
      <c r="GX250" s="15"/>
      <c r="GY250" s="15"/>
      <c r="GZ250" s="15"/>
      <c r="HA250" s="15"/>
      <c r="HB250" s="15"/>
      <c r="HC250" s="15"/>
      <c r="HD250" s="15"/>
      <c r="HE250" s="15"/>
      <c r="HF250" s="15"/>
      <c r="HG250" s="15"/>
      <c r="HH250" s="15"/>
      <c r="HI250" s="15"/>
      <c r="HJ250" s="15"/>
      <c r="HK250" s="15"/>
      <c r="HL250" s="15"/>
      <c r="HM250" s="15"/>
      <c r="HN250" s="15"/>
      <c r="HO250" s="15"/>
      <c r="HP250" s="15"/>
      <c r="HQ250" s="15"/>
      <c r="HR250" s="15"/>
      <c r="HS250" s="15"/>
      <c r="HT250" s="15"/>
      <c r="HU250" s="15"/>
      <c r="HV250" s="15"/>
      <c r="HW250" s="15"/>
      <c r="HX250" s="15"/>
      <c r="HY250" s="15"/>
    </row>
    <row r="251" spans="1:233">
      <c r="A251" s="15">
        <v>1.177195</v>
      </c>
      <c r="B251" s="15">
        <v>0.51995800000000003</v>
      </c>
      <c r="C251" s="15">
        <v>1.87856</v>
      </c>
      <c r="D251" s="15">
        <v>0.66978499999999996</v>
      </c>
      <c r="E251" s="15">
        <v>2.2178209999999998</v>
      </c>
      <c r="F251" s="15">
        <v>0.111138</v>
      </c>
      <c r="G251" s="15">
        <v>-1.372563</v>
      </c>
      <c r="H251" s="15">
        <v>-3.2389739999999998</v>
      </c>
      <c r="I251" s="15">
        <v>-6.1638630000000001</v>
      </c>
      <c r="J251" s="15">
        <v>-4.8892239999999996</v>
      </c>
      <c r="K251" s="15">
        <v>-4.1444929999999998</v>
      </c>
      <c r="L251" s="15">
        <v>-8.3321649999999998</v>
      </c>
      <c r="M251" s="15">
        <v>-7.9215460000000002</v>
      </c>
      <c r="N251" s="15">
        <v>-6.8887710000000002</v>
      </c>
      <c r="O251" s="15">
        <v>-6.7474470000000002</v>
      </c>
      <c r="P251" s="15">
        <v>-6.7634869999999996</v>
      </c>
      <c r="Q251" s="15">
        <v>-3.8717730000000001</v>
      </c>
      <c r="R251" s="15">
        <v>-5.7793359999999998</v>
      </c>
      <c r="S251" s="15">
        <v>-3.842708</v>
      </c>
      <c r="T251" s="15">
        <v>-4.2255229999999999</v>
      </c>
      <c r="U251" s="15">
        <v>-2.890822</v>
      </c>
      <c r="V251" s="15">
        <v>-2.2740930000000001</v>
      </c>
      <c r="W251" s="15">
        <v>-1.9801</v>
      </c>
      <c r="X251" s="15">
        <v>-3.240243</v>
      </c>
      <c r="Y251" s="15">
        <v>1.544044</v>
      </c>
      <c r="Z251" s="15">
        <v>3.8941970000000001</v>
      </c>
      <c r="AA251" s="15">
        <v>5.7074559999999996</v>
      </c>
      <c r="AB251" s="15">
        <v>6.3096290000000002</v>
      </c>
      <c r="AC251" s="15">
        <v>8.2972800000000007</v>
      </c>
      <c r="AD251" s="15">
        <v>5.8435040000000003</v>
      </c>
      <c r="AE251" s="15">
        <v>7.5529520000000003</v>
      </c>
      <c r="AF251" s="15">
        <v>3.4066920000000001</v>
      </c>
      <c r="AG251" s="15">
        <v>1.1325320000000001</v>
      </c>
      <c r="AH251" s="15">
        <v>4.1180019999999997</v>
      </c>
      <c r="AI251" s="15">
        <v>2.003117</v>
      </c>
      <c r="AJ251" s="15">
        <v>4.9758889999999996</v>
      </c>
      <c r="AK251" s="15">
        <v>5.9541779999999997</v>
      </c>
      <c r="AL251" s="15">
        <v>7.1315160000000004</v>
      </c>
      <c r="AM251" s="15">
        <v>3.6090460000000002</v>
      </c>
      <c r="AN251" s="15">
        <v>1.8605989999999999</v>
      </c>
      <c r="AO251" s="15">
        <v>2.8566590000000001</v>
      </c>
      <c r="AP251" s="15">
        <v>2.5805039999999999</v>
      </c>
      <c r="AQ251" s="15">
        <v>4.9989369999999997</v>
      </c>
      <c r="AR251" s="15">
        <v>3.033785</v>
      </c>
      <c r="AS251" s="15">
        <v>3.5319989999999999</v>
      </c>
      <c r="AT251" s="15">
        <v>5.8453749999999998</v>
      </c>
      <c r="AU251" s="15">
        <v>7.0229739999999996</v>
      </c>
      <c r="AV251" s="15">
        <v>7.4196299999999997</v>
      </c>
      <c r="AW251" s="15">
        <v>7.965573</v>
      </c>
      <c r="AX251" s="15">
        <v>6.6364179999999999</v>
      </c>
      <c r="AY251" s="15">
        <v>5.4536819999999997</v>
      </c>
      <c r="AZ251" s="15">
        <v>4.1775380000000002</v>
      </c>
      <c r="BA251" s="15">
        <v>4.9788870000000003</v>
      </c>
      <c r="BB251" s="15">
        <v>6.4602079999999997</v>
      </c>
      <c r="BC251" s="15">
        <v>7.3199680000000003</v>
      </c>
      <c r="BD251" s="15">
        <v>6.3246539999999998</v>
      </c>
      <c r="BE251" s="15">
        <v>4.9800639999999996</v>
      </c>
      <c r="BF251" s="15">
        <v>3.1977220000000002</v>
      </c>
      <c r="BG251" s="15">
        <v>2.2464</v>
      </c>
      <c r="BH251" s="15">
        <v>1.9056919999999999</v>
      </c>
      <c r="BI251" s="15">
        <v>2.5098729999999998</v>
      </c>
      <c r="BJ251" s="15">
        <v>1.8832979999999999</v>
      </c>
      <c r="BK251" s="15">
        <v>1.4978640000000001</v>
      </c>
      <c r="BL251" s="15">
        <v>6.8037720000000004</v>
      </c>
      <c r="BM251" s="15">
        <v>7.5798360000000002</v>
      </c>
      <c r="BN251" s="15">
        <v>4.7582279999999999</v>
      </c>
      <c r="BO251" s="15">
        <v>5.5146319999999998</v>
      </c>
      <c r="BP251" s="15">
        <v>9.5199210000000001</v>
      </c>
      <c r="BQ251" s="15">
        <v>9.5199210000000001</v>
      </c>
      <c r="BR251" s="15">
        <v>9.5199210000000001</v>
      </c>
      <c r="BS251" s="15">
        <v>9.5199210000000001</v>
      </c>
      <c r="BT251" s="15">
        <v>9.5199210000000001</v>
      </c>
      <c r="BU251" s="15">
        <v>9.5199210000000001</v>
      </c>
      <c r="BV251" s="15">
        <v>9.5199210000000001</v>
      </c>
      <c r="BW251" s="15">
        <v>9.5199210000000001</v>
      </c>
      <c r="BX251" s="15">
        <v>9.5199210000000001</v>
      </c>
      <c r="BY251" s="15">
        <v>9.5199210000000001</v>
      </c>
      <c r="BZ251" s="15">
        <v>9.5199210000000001</v>
      </c>
      <c r="CA251" s="15">
        <v>9.5199210000000001</v>
      </c>
      <c r="CB251" s="15">
        <v>9.5199210000000001</v>
      </c>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c r="DB251" s="15"/>
      <c r="DC251" s="15"/>
      <c r="DD251" s="15"/>
      <c r="DE251" s="15"/>
      <c r="DF251" s="15"/>
      <c r="DG251" s="15"/>
      <c r="DH251" s="15"/>
      <c r="DI251" s="15"/>
      <c r="DJ251" s="15"/>
      <c r="DK251" s="15"/>
      <c r="DL251" s="15"/>
      <c r="DM251" s="15"/>
      <c r="DN251" s="15"/>
      <c r="DO251" s="15"/>
      <c r="DP251" s="15"/>
      <c r="DQ251" s="15"/>
      <c r="DR251" s="15"/>
      <c r="DS251" s="15"/>
      <c r="DT251" s="15"/>
      <c r="DU251" s="15"/>
      <c r="DV251" s="15"/>
      <c r="DW251" s="15"/>
      <c r="DX251" s="15"/>
      <c r="DY251" s="15"/>
      <c r="DZ251" s="15"/>
      <c r="EA251" s="15"/>
      <c r="EB251" s="15"/>
      <c r="EC251" s="15"/>
      <c r="ED251" s="15"/>
      <c r="EE251" s="15"/>
      <c r="EF251" s="15"/>
      <c r="EG251" s="15"/>
      <c r="EH251" s="15"/>
      <c r="EI251" s="15"/>
      <c r="EJ251" s="15"/>
      <c r="EK251" s="15"/>
      <c r="EL251" s="15"/>
      <c r="EM251" s="15"/>
      <c r="EN251" s="15"/>
      <c r="EO251" s="15"/>
      <c r="EP251" s="15"/>
      <c r="EQ251" s="15"/>
      <c r="ER251" s="15"/>
      <c r="ES251" s="15"/>
      <c r="ET251" s="15"/>
      <c r="EU251" s="15"/>
      <c r="EV251" s="15"/>
      <c r="EW251" s="15"/>
      <c r="EX251" s="15"/>
      <c r="EY251" s="15"/>
      <c r="EZ251" s="15"/>
      <c r="FA251" s="15"/>
      <c r="FB251" s="15"/>
      <c r="FC251" s="15"/>
      <c r="FD251" s="15"/>
      <c r="FE251" s="15"/>
      <c r="FF251" s="15"/>
      <c r="FG251" s="15"/>
      <c r="FH251" s="15"/>
      <c r="FI251" s="15"/>
      <c r="FJ251" s="15"/>
      <c r="FK251" s="15"/>
      <c r="FL251" s="15"/>
      <c r="FM251" s="15"/>
      <c r="FN251" s="15"/>
      <c r="FO251" s="15"/>
      <c r="FP251" s="15"/>
      <c r="FQ251" s="15"/>
      <c r="FR251" s="15"/>
      <c r="FS251" s="15"/>
      <c r="FT251" s="15"/>
      <c r="FU251" s="15"/>
      <c r="FV251" s="15"/>
      <c r="FW251" s="15"/>
      <c r="FX251" s="15"/>
      <c r="FY251" s="15"/>
      <c r="FZ251" s="15"/>
      <c r="GA251" s="15"/>
      <c r="GB251" s="15"/>
      <c r="GC251" s="15"/>
      <c r="GD251" s="15"/>
      <c r="GE251" s="15"/>
      <c r="GF251" s="15"/>
      <c r="GG251" s="15"/>
      <c r="GH251" s="15"/>
      <c r="GI251" s="15"/>
      <c r="GJ251" s="15"/>
      <c r="GK251" s="15"/>
      <c r="GL251" s="15"/>
      <c r="GM251" s="15"/>
      <c r="GN251" s="15"/>
      <c r="GO251" s="15"/>
      <c r="GP251" s="15"/>
      <c r="GQ251" s="15"/>
      <c r="GR251" s="15"/>
      <c r="GS251" s="15"/>
      <c r="GT251" s="15"/>
      <c r="GU251" s="15"/>
      <c r="GV251" s="15"/>
      <c r="GW251" s="15"/>
      <c r="GX251" s="15"/>
      <c r="GY251" s="15"/>
      <c r="GZ251" s="15"/>
      <c r="HA251" s="15"/>
      <c r="HB251" s="15"/>
      <c r="HC251" s="15"/>
      <c r="HD251" s="15"/>
      <c r="HE251" s="15"/>
      <c r="HF251" s="15"/>
      <c r="HG251" s="15"/>
      <c r="HH251" s="15"/>
      <c r="HI251" s="15"/>
      <c r="HJ251" s="15"/>
      <c r="HK251" s="15"/>
      <c r="HL251" s="15"/>
      <c r="HM251" s="15"/>
      <c r="HN251" s="15"/>
      <c r="HO251" s="15"/>
      <c r="HP251" s="15"/>
      <c r="HQ251" s="15"/>
      <c r="HR251" s="15"/>
      <c r="HS251" s="15"/>
      <c r="HT251" s="15"/>
      <c r="HU251" s="15"/>
      <c r="HV251" s="15"/>
      <c r="HW251" s="15"/>
      <c r="HX251" s="15"/>
      <c r="HY251" s="15"/>
    </row>
    <row r="252" spans="1:233">
      <c r="A252" s="15">
        <v>-2.1385770000000002</v>
      </c>
      <c r="B252" s="15">
        <v>1.962906</v>
      </c>
      <c r="C252" s="15">
        <v>3.9693930000000002</v>
      </c>
      <c r="D252" s="15">
        <v>3.5920230000000002</v>
      </c>
      <c r="E252" s="15">
        <v>-0.779887</v>
      </c>
      <c r="F252" s="15">
        <v>-2.1423299999999998</v>
      </c>
      <c r="G252" s="15">
        <v>0.76002099999999995</v>
      </c>
      <c r="H252" s="15">
        <v>0.51055300000000003</v>
      </c>
      <c r="I252" s="15">
        <v>0.99587800000000004</v>
      </c>
      <c r="J252" s="15">
        <v>3.7219859999999998</v>
      </c>
      <c r="K252" s="15">
        <v>4.0297219999999996</v>
      </c>
      <c r="L252" s="15">
        <v>1.3294299999999999</v>
      </c>
      <c r="M252" s="15">
        <v>-1.2203E-2</v>
      </c>
      <c r="N252" s="15">
        <v>1.1506540000000001</v>
      </c>
      <c r="O252" s="15">
        <v>1.6147800000000001</v>
      </c>
      <c r="P252" s="15">
        <v>-0.718916</v>
      </c>
      <c r="Q252" s="15">
        <v>1.817868</v>
      </c>
      <c r="R252" s="15">
        <v>-2.8483429999999998</v>
      </c>
      <c r="S252" s="15">
        <v>-0.35024100000000002</v>
      </c>
      <c r="T252" s="15">
        <v>-0.74534400000000001</v>
      </c>
      <c r="U252" s="15">
        <v>-1.683789</v>
      </c>
      <c r="V252" s="15">
        <v>-3.7487360000000001</v>
      </c>
      <c r="W252" s="15">
        <v>-4.9457500000000003</v>
      </c>
      <c r="X252" s="15">
        <v>-2.5299860000000001</v>
      </c>
      <c r="Y252" s="15">
        <v>-3.519498</v>
      </c>
      <c r="Z252" s="15">
        <v>-3.2121780000000002</v>
      </c>
      <c r="AA252" s="15">
        <v>-5.6358649999999999</v>
      </c>
      <c r="AB252" s="15">
        <v>-5.9229079999999996</v>
      </c>
      <c r="AC252" s="15">
        <v>-10.602523</v>
      </c>
      <c r="AD252" s="15">
        <v>-4.520187</v>
      </c>
      <c r="AE252" s="15">
        <v>-4.4159800000000002</v>
      </c>
      <c r="AF252" s="15">
        <v>-4.5860570000000003</v>
      </c>
      <c r="AG252" s="15">
        <v>-4.5314040000000002</v>
      </c>
      <c r="AH252" s="15">
        <v>-7.1854630000000004</v>
      </c>
      <c r="AI252" s="15">
        <v>-5.0498979999999998</v>
      </c>
      <c r="AJ252" s="15">
        <v>-7.2320130000000002</v>
      </c>
      <c r="AK252" s="15">
        <v>-9.3523689999999995</v>
      </c>
      <c r="AL252" s="15">
        <v>-8.611542</v>
      </c>
      <c r="AM252" s="15">
        <v>-6.1804180000000004</v>
      </c>
      <c r="AN252" s="15">
        <v>-8.8409969999999998</v>
      </c>
      <c r="AO252" s="15">
        <v>-7.1559679999999997</v>
      </c>
      <c r="AP252" s="15">
        <v>-6.608244</v>
      </c>
      <c r="AQ252" s="15">
        <v>-2.3781140000000001</v>
      </c>
      <c r="AR252" s="15">
        <v>1.8086930000000001</v>
      </c>
      <c r="AS252" s="15">
        <v>1.359148</v>
      </c>
      <c r="AT252" s="15">
        <v>-1.5954710000000001</v>
      </c>
      <c r="AU252" s="15">
        <v>-1.7947390000000001</v>
      </c>
      <c r="AV252" s="15">
        <v>-2.6018720000000002</v>
      </c>
      <c r="AW252" s="15">
        <v>-5.5334349999999999</v>
      </c>
      <c r="AX252" s="15">
        <v>-7.7103130000000002</v>
      </c>
      <c r="AY252" s="15">
        <v>-6.6590910000000001</v>
      </c>
      <c r="AZ252" s="15">
        <v>-4.8340589999999999</v>
      </c>
      <c r="BA252" s="15">
        <v>-1.594168</v>
      </c>
      <c r="BB252" s="15">
        <v>-1.5925309999999999</v>
      </c>
      <c r="BC252" s="15">
        <v>0.22614999999999999</v>
      </c>
      <c r="BD252" s="15">
        <v>-0.93544000000000005</v>
      </c>
      <c r="BE252" s="15">
        <v>1.787992</v>
      </c>
      <c r="BF252" s="15">
        <v>4.6433619999999998</v>
      </c>
      <c r="BG252" s="15">
        <v>5.8540080000000003</v>
      </c>
      <c r="BH252" s="15">
        <v>2.9454570000000002</v>
      </c>
      <c r="BI252" s="15">
        <v>4.3354920000000003</v>
      </c>
      <c r="BJ252" s="15">
        <v>4.1095179999999996</v>
      </c>
      <c r="BK252" s="15">
        <v>4.4043460000000003</v>
      </c>
      <c r="BL252" s="15">
        <v>3.051291</v>
      </c>
      <c r="BM252" s="15">
        <v>3.2605360000000001</v>
      </c>
      <c r="BN252" s="15">
        <v>2.3744860000000001</v>
      </c>
      <c r="BO252" s="15">
        <v>2.6366160000000001</v>
      </c>
      <c r="BP252" s="15">
        <v>2.8866510000000001</v>
      </c>
      <c r="BQ252" s="15">
        <v>2.8866510000000001</v>
      </c>
      <c r="BR252" s="15">
        <v>2.8866510000000001</v>
      </c>
      <c r="BS252" s="15">
        <v>2.8866510000000001</v>
      </c>
      <c r="BT252" s="15">
        <v>2.8866510000000001</v>
      </c>
      <c r="BU252" s="15">
        <v>2.8866510000000001</v>
      </c>
      <c r="BV252" s="15">
        <v>2.8866510000000001</v>
      </c>
      <c r="BW252" s="15">
        <v>2.8866510000000001</v>
      </c>
      <c r="BX252" s="15">
        <v>2.8866510000000001</v>
      </c>
      <c r="BY252" s="15">
        <v>2.8866510000000001</v>
      </c>
      <c r="BZ252" s="15">
        <v>2.8866510000000001</v>
      </c>
      <c r="CA252" s="15">
        <v>2.8866510000000001</v>
      </c>
      <c r="CB252" s="15">
        <v>2.8866510000000001</v>
      </c>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c r="DB252" s="15"/>
      <c r="DC252" s="15"/>
      <c r="DD252" s="15"/>
      <c r="DE252" s="15"/>
      <c r="DF252" s="15"/>
      <c r="DG252" s="15"/>
      <c r="DH252" s="15"/>
      <c r="DI252" s="15"/>
      <c r="DJ252" s="15"/>
      <c r="DK252" s="15"/>
      <c r="DL252" s="15"/>
      <c r="DM252" s="15"/>
      <c r="DN252" s="15"/>
      <c r="DO252" s="15"/>
      <c r="DP252" s="15"/>
      <c r="DQ252" s="15"/>
      <c r="DR252" s="15"/>
      <c r="DS252" s="15"/>
      <c r="DT252" s="15"/>
      <c r="DU252" s="15"/>
      <c r="DV252" s="15"/>
      <c r="DW252" s="15"/>
      <c r="DX252" s="15"/>
      <c r="DY252" s="15"/>
      <c r="DZ252" s="15"/>
      <c r="EA252" s="15"/>
      <c r="EB252" s="15"/>
      <c r="EC252" s="15"/>
      <c r="ED252" s="15"/>
      <c r="EE252" s="15"/>
      <c r="EF252" s="15"/>
      <c r="EG252" s="15"/>
      <c r="EH252" s="15"/>
      <c r="EI252" s="15"/>
      <c r="EJ252" s="15"/>
      <c r="EK252" s="15"/>
      <c r="EL252" s="15"/>
      <c r="EM252" s="15"/>
      <c r="EN252" s="15"/>
      <c r="EO252" s="15"/>
      <c r="EP252" s="15"/>
      <c r="EQ252" s="15"/>
      <c r="ER252" s="15"/>
      <c r="ES252" s="15"/>
      <c r="ET252" s="15"/>
      <c r="EU252" s="15"/>
      <c r="EV252" s="15"/>
      <c r="EW252" s="15"/>
      <c r="EX252" s="15"/>
      <c r="EY252" s="15"/>
      <c r="EZ252" s="15"/>
      <c r="FA252" s="15"/>
      <c r="FB252" s="15"/>
      <c r="FC252" s="15"/>
      <c r="FD252" s="15"/>
      <c r="FE252" s="15"/>
      <c r="FF252" s="15"/>
      <c r="FG252" s="15"/>
      <c r="FH252" s="15"/>
      <c r="FI252" s="15"/>
      <c r="FJ252" s="15"/>
      <c r="FK252" s="15"/>
      <c r="FL252" s="15"/>
      <c r="FM252" s="15"/>
      <c r="FN252" s="15"/>
      <c r="FO252" s="15"/>
      <c r="FP252" s="15"/>
      <c r="FQ252" s="15"/>
      <c r="FR252" s="15"/>
      <c r="FS252" s="15"/>
      <c r="FT252" s="15"/>
      <c r="FU252" s="15"/>
      <c r="FV252" s="15"/>
      <c r="FW252" s="15"/>
      <c r="FX252" s="15"/>
      <c r="FY252" s="15"/>
      <c r="FZ252" s="15"/>
      <c r="GA252" s="15"/>
      <c r="GB252" s="15"/>
      <c r="GC252" s="15"/>
      <c r="GD252" s="15"/>
      <c r="GE252" s="15"/>
      <c r="GF252" s="15"/>
      <c r="GG252" s="15"/>
      <c r="GH252" s="15"/>
      <c r="GI252" s="15"/>
      <c r="GJ252" s="15"/>
      <c r="GK252" s="15"/>
      <c r="GL252" s="15"/>
      <c r="GM252" s="15"/>
      <c r="GN252" s="15"/>
      <c r="GO252" s="15"/>
      <c r="GP252" s="15"/>
      <c r="GQ252" s="15"/>
      <c r="GR252" s="15"/>
      <c r="GS252" s="15"/>
      <c r="GT252" s="15"/>
      <c r="GU252" s="15"/>
      <c r="GV252" s="15"/>
      <c r="GW252" s="15"/>
      <c r="GX252" s="15"/>
      <c r="GY252" s="15"/>
      <c r="GZ252" s="15"/>
      <c r="HA252" s="15"/>
      <c r="HB252" s="15"/>
      <c r="HC252" s="15"/>
      <c r="HD252" s="15"/>
      <c r="HE252" s="15"/>
      <c r="HF252" s="15"/>
      <c r="HG252" s="15"/>
      <c r="HH252" s="15"/>
      <c r="HI252" s="15"/>
      <c r="HJ252" s="15"/>
      <c r="HK252" s="15"/>
      <c r="HL252" s="15"/>
      <c r="HM252" s="15"/>
      <c r="HN252" s="15"/>
      <c r="HO252" s="15"/>
      <c r="HP252" s="15"/>
      <c r="HQ252" s="15"/>
      <c r="HR252" s="15"/>
      <c r="HS252" s="15"/>
      <c r="HT252" s="15"/>
      <c r="HU252" s="15"/>
      <c r="HV252" s="15"/>
      <c r="HW252" s="15"/>
      <c r="HX252" s="15"/>
      <c r="HY252" s="15"/>
    </row>
    <row r="253" spans="1:233">
      <c r="A253" s="15">
        <v>-0.43475799999999998</v>
      </c>
      <c r="B253" s="15">
        <v>1.405869</v>
      </c>
      <c r="C253" s="15">
        <v>5.3237110000000003</v>
      </c>
      <c r="D253" s="15">
        <v>2.3930400000000001</v>
      </c>
      <c r="E253" s="15">
        <v>2.219398</v>
      </c>
      <c r="F253" s="15">
        <v>-1.2835080000000001</v>
      </c>
      <c r="G253" s="15">
        <v>8.9965000000000003E-2</v>
      </c>
      <c r="H253" s="15">
        <v>0.89973400000000003</v>
      </c>
      <c r="I253" s="15">
        <v>0.91379200000000005</v>
      </c>
      <c r="J253" s="15">
        <v>0.88678500000000005</v>
      </c>
      <c r="K253" s="15">
        <v>1.3491979999999999</v>
      </c>
      <c r="L253" s="15">
        <v>2.3956550000000001</v>
      </c>
      <c r="M253" s="15">
        <v>1.186199</v>
      </c>
      <c r="N253" s="15">
        <v>2.9058120000000001</v>
      </c>
      <c r="O253" s="15">
        <v>0.43478099999999997</v>
      </c>
      <c r="P253" s="15">
        <v>0.78492600000000001</v>
      </c>
      <c r="Q253" s="15">
        <v>1.603777</v>
      </c>
      <c r="R253" s="15">
        <v>3.218699</v>
      </c>
      <c r="S253" s="15">
        <v>-0.77863899999999997</v>
      </c>
      <c r="T253" s="15">
        <v>-1.4989980000000001</v>
      </c>
      <c r="U253" s="15">
        <v>-4.2448709999999998</v>
      </c>
      <c r="V253" s="15">
        <v>-3.6813449999999999</v>
      </c>
      <c r="W253" s="15">
        <v>-5.9763760000000001</v>
      </c>
      <c r="X253" s="15">
        <v>-3.7065130000000002</v>
      </c>
      <c r="Y253" s="15">
        <v>-3.1194480000000002</v>
      </c>
      <c r="Z253" s="15">
        <v>-5.0298559999999997</v>
      </c>
      <c r="AA253" s="15">
        <v>-4.2922799999999999</v>
      </c>
      <c r="AB253" s="15">
        <v>-6.15761</v>
      </c>
      <c r="AC253" s="15">
        <v>-6.8631019999999996</v>
      </c>
      <c r="AD253" s="15">
        <v>-5.6896389999999997</v>
      </c>
      <c r="AE253" s="15">
        <v>-3.4250620000000001</v>
      </c>
      <c r="AF253" s="15">
        <v>-4.1945690000000004</v>
      </c>
      <c r="AG253" s="15">
        <v>-5.8214139999999999</v>
      </c>
      <c r="AH253" s="15">
        <v>-8.7459720000000001</v>
      </c>
      <c r="AI253" s="15">
        <v>-7.4852100000000004</v>
      </c>
      <c r="AJ253" s="15">
        <v>-8.3802939999999992</v>
      </c>
      <c r="AK253" s="15">
        <v>-9.7548680000000001</v>
      </c>
      <c r="AL253" s="15">
        <v>-8.1215779999999995</v>
      </c>
      <c r="AM253" s="15">
        <v>-7.5911900000000001</v>
      </c>
      <c r="AN253" s="15">
        <v>-4.9516770000000001</v>
      </c>
      <c r="AO253" s="15">
        <v>-2.1045959999999999</v>
      </c>
      <c r="AP253" s="15">
        <v>8.0952999999999997E-2</v>
      </c>
      <c r="AQ253" s="15">
        <v>-2.1078220000000001</v>
      </c>
      <c r="AR253" s="15">
        <v>-0.46071899999999999</v>
      </c>
      <c r="AS253" s="15">
        <v>-1.3780129999999999</v>
      </c>
      <c r="AT253" s="15">
        <v>-2.6360679999999999</v>
      </c>
      <c r="AU253" s="15">
        <v>-5.5776110000000001</v>
      </c>
      <c r="AV253" s="15">
        <v>-6.9140779999999999</v>
      </c>
      <c r="AW253" s="15">
        <v>-6.9846259999999996</v>
      </c>
      <c r="AX253" s="15">
        <v>-6.1442050000000004</v>
      </c>
      <c r="AY253" s="15">
        <v>-5.700901</v>
      </c>
      <c r="AZ253" s="15">
        <v>-5.4774139999999996</v>
      </c>
      <c r="BA253" s="15">
        <v>-4.5324080000000002</v>
      </c>
      <c r="BB253" s="15">
        <v>-3.1697929999999999</v>
      </c>
      <c r="BC253" s="15">
        <v>-4.2995029999999996</v>
      </c>
      <c r="BD253" s="15">
        <v>-3.102258</v>
      </c>
      <c r="BE253" s="15">
        <v>-3.3609110000000002</v>
      </c>
      <c r="BF253" s="15">
        <v>-3.0677539999999999</v>
      </c>
      <c r="BG253" s="15">
        <v>-2.846584</v>
      </c>
      <c r="BH253" s="15">
        <v>0.551207</v>
      </c>
      <c r="BI253" s="15">
        <v>0.31560300000000002</v>
      </c>
      <c r="BJ253" s="15">
        <v>0.61476200000000003</v>
      </c>
      <c r="BK253" s="15">
        <v>-1.8704829999999999</v>
      </c>
      <c r="BL253" s="15">
        <v>-2.5968270000000002</v>
      </c>
      <c r="BM253" s="15">
        <v>-3.6122640000000001</v>
      </c>
      <c r="BN253" s="15">
        <v>-3.47654</v>
      </c>
      <c r="BO253" s="15">
        <v>-5.2511060000000001</v>
      </c>
      <c r="BP253" s="15">
        <v>-3.480858</v>
      </c>
      <c r="BQ253" s="15">
        <v>-3.480858</v>
      </c>
      <c r="BR253" s="15">
        <v>-3.480858</v>
      </c>
      <c r="BS253" s="15">
        <v>-3.480858</v>
      </c>
      <c r="BT253" s="15">
        <v>-3.480858</v>
      </c>
      <c r="BU253" s="15">
        <v>-3.480858</v>
      </c>
      <c r="BV253" s="15">
        <v>-3.480858</v>
      </c>
      <c r="BW253" s="15">
        <v>-3.480858</v>
      </c>
      <c r="BX253" s="15">
        <v>-3.480858</v>
      </c>
      <c r="BY253" s="15">
        <v>-3.480858</v>
      </c>
      <c r="BZ253" s="15">
        <v>-3.480858</v>
      </c>
      <c r="CA253" s="15">
        <v>-3.480858</v>
      </c>
      <c r="CB253" s="15">
        <v>-3.480858</v>
      </c>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c r="DO253" s="15"/>
      <c r="DP253" s="15"/>
      <c r="DQ253" s="15"/>
      <c r="DR253" s="15"/>
      <c r="DS253" s="15"/>
      <c r="DT253" s="15"/>
      <c r="DU253" s="15"/>
      <c r="DV253" s="15"/>
      <c r="DW253" s="15"/>
      <c r="DX253" s="15"/>
      <c r="DY253" s="15"/>
      <c r="DZ253" s="15"/>
      <c r="EA253" s="15"/>
      <c r="EB253" s="15"/>
      <c r="EC253" s="15"/>
      <c r="ED253" s="15"/>
      <c r="EE253" s="15"/>
      <c r="EF253" s="15"/>
      <c r="EG253" s="15"/>
      <c r="EH253" s="15"/>
      <c r="EI253" s="15"/>
      <c r="EJ253" s="15"/>
      <c r="EK253" s="15"/>
      <c r="EL253" s="15"/>
      <c r="EM253" s="15"/>
      <c r="EN253" s="15"/>
      <c r="EO253" s="15"/>
      <c r="EP253" s="15"/>
      <c r="EQ253" s="15"/>
      <c r="ER253" s="15"/>
      <c r="ES253" s="15"/>
      <c r="ET253" s="15"/>
      <c r="EU253" s="15"/>
      <c r="EV253" s="15"/>
      <c r="EW253" s="15"/>
      <c r="EX253" s="15"/>
      <c r="EY253" s="15"/>
      <c r="EZ253" s="15"/>
      <c r="FA253" s="15"/>
      <c r="FB253" s="15"/>
      <c r="FC253" s="15"/>
      <c r="FD253" s="15"/>
      <c r="FE253" s="15"/>
      <c r="FF253" s="15"/>
      <c r="FG253" s="15"/>
      <c r="FH253" s="15"/>
      <c r="FI253" s="15"/>
      <c r="FJ253" s="15"/>
      <c r="FK253" s="15"/>
      <c r="FL253" s="15"/>
      <c r="FM253" s="15"/>
      <c r="FN253" s="15"/>
      <c r="FO253" s="15"/>
      <c r="FP253" s="15"/>
      <c r="FQ253" s="15"/>
      <c r="FR253" s="15"/>
      <c r="FS253" s="15"/>
      <c r="FT253" s="15"/>
      <c r="FU253" s="15"/>
      <c r="FV253" s="15"/>
      <c r="FW253" s="15"/>
      <c r="FX253" s="15"/>
      <c r="FY253" s="15"/>
      <c r="FZ253" s="15"/>
      <c r="GA253" s="15"/>
      <c r="GB253" s="15"/>
      <c r="GC253" s="15"/>
      <c r="GD253" s="15"/>
      <c r="GE253" s="15"/>
      <c r="GF253" s="15"/>
      <c r="GG253" s="15"/>
      <c r="GH253" s="15"/>
      <c r="GI253" s="15"/>
      <c r="GJ253" s="15"/>
      <c r="GK253" s="15"/>
      <c r="GL253" s="15"/>
      <c r="GM253" s="15"/>
      <c r="GN253" s="15"/>
      <c r="GO253" s="15"/>
      <c r="GP253" s="15"/>
      <c r="GQ253" s="15"/>
      <c r="GR253" s="15"/>
      <c r="GS253" s="15"/>
      <c r="GT253" s="15"/>
      <c r="GU253" s="15"/>
      <c r="GV253" s="15"/>
      <c r="GW253" s="15"/>
      <c r="GX253" s="15"/>
      <c r="GY253" s="15"/>
      <c r="GZ253" s="15"/>
      <c r="HA253" s="15"/>
      <c r="HB253" s="15"/>
      <c r="HC253" s="15"/>
      <c r="HD253" s="15"/>
      <c r="HE253" s="15"/>
      <c r="HF253" s="15"/>
      <c r="HG253" s="15"/>
      <c r="HH253" s="15"/>
      <c r="HI253" s="15"/>
      <c r="HJ253" s="15"/>
      <c r="HK253" s="15"/>
      <c r="HL253" s="15"/>
      <c r="HM253" s="15"/>
      <c r="HN253" s="15"/>
      <c r="HO253" s="15"/>
      <c r="HP253" s="15"/>
      <c r="HQ253" s="15"/>
      <c r="HR253" s="15"/>
      <c r="HS253" s="15"/>
      <c r="HT253" s="15"/>
      <c r="HU253" s="15"/>
      <c r="HV253" s="15"/>
      <c r="HW253" s="15"/>
      <c r="HX253" s="15"/>
      <c r="HY253" s="15"/>
    </row>
    <row r="254" spans="1:233">
      <c r="A254" s="15">
        <v>-0.22682099999999999</v>
      </c>
      <c r="B254" s="15">
        <v>-2.7076199999999999</v>
      </c>
      <c r="C254" s="15">
        <v>-1.065245</v>
      </c>
      <c r="D254" s="15">
        <v>-0.50065099999999996</v>
      </c>
      <c r="E254" s="15">
        <v>-1.201606</v>
      </c>
      <c r="F254" s="15">
        <v>2.984038</v>
      </c>
      <c r="G254" s="15">
        <v>4.4749460000000001</v>
      </c>
      <c r="H254" s="15">
        <v>9.7835210000000004</v>
      </c>
      <c r="I254" s="15">
        <v>13.683134000000001</v>
      </c>
      <c r="J254" s="15">
        <v>12.761692999999999</v>
      </c>
      <c r="K254" s="15">
        <v>11.110953</v>
      </c>
      <c r="L254" s="15">
        <v>10.348516</v>
      </c>
      <c r="M254" s="15">
        <v>8.3102090000000004</v>
      </c>
      <c r="N254" s="15">
        <v>7.2618320000000001</v>
      </c>
      <c r="O254" s="15">
        <v>3.4951759999999998</v>
      </c>
      <c r="P254" s="15">
        <v>5.039574</v>
      </c>
      <c r="Q254" s="15">
        <v>3.8349709999999999</v>
      </c>
      <c r="R254" s="15">
        <v>3.308055</v>
      </c>
      <c r="S254" s="15">
        <v>2.6260870000000001</v>
      </c>
      <c r="T254" s="15">
        <v>6.4484589999999997</v>
      </c>
      <c r="U254" s="15">
        <v>3.978885</v>
      </c>
      <c r="V254" s="15">
        <v>5.2923489999999997</v>
      </c>
      <c r="W254" s="15">
        <v>8.5654819999999994</v>
      </c>
      <c r="X254" s="15">
        <v>2.5489199999999999</v>
      </c>
      <c r="Y254" s="15">
        <v>1.798672</v>
      </c>
      <c r="Z254" s="15">
        <v>3.7236060000000002</v>
      </c>
      <c r="AA254" s="15">
        <v>3.8040099999999999</v>
      </c>
      <c r="AB254" s="15">
        <v>3.0331229999999998</v>
      </c>
      <c r="AC254" s="15">
        <v>2.7083940000000002</v>
      </c>
      <c r="AD254" s="15">
        <v>-0.37683</v>
      </c>
      <c r="AE254" s="15">
        <v>-3.0479430000000001</v>
      </c>
      <c r="AF254" s="15">
        <v>-1.4104159999999999</v>
      </c>
      <c r="AG254" s="15">
        <v>2.4851299999999998</v>
      </c>
      <c r="AH254" s="15">
        <v>-0.53080400000000005</v>
      </c>
      <c r="AI254" s="15">
        <v>-3.0951749999999998</v>
      </c>
      <c r="AJ254" s="15">
        <v>-2.9885679999999999</v>
      </c>
      <c r="AK254" s="15">
        <v>-4.6749669999999997</v>
      </c>
      <c r="AL254" s="15">
        <v>-5.930841</v>
      </c>
      <c r="AM254" s="15">
        <v>-4.211309</v>
      </c>
      <c r="AN254" s="15">
        <v>-3.5570539999999999</v>
      </c>
      <c r="AO254" s="15">
        <v>-2.714537</v>
      </c>
      <c r="AP254" s="15">
        <v>-2.8905240000000001</v>
      </c>
      <c r="AQ254" s="15">
        <v>-1.0803929999999999</v>
      </c>
      <c r="AR254" s="15">
        <v>0.32465899999999998</v>
      </c>
      <c r="AS254" s="15">
        <v>2.7252999999999998</v>
      </c>
      <c r="AT254" s="15">
        <v>5.2501480000000003</v>
      </c>
      <c r="AU254" s="15">
        <v>5.8305119999999997</v>
      </c>
      <c r="AV254" s="15">
        <v>2.712869</v>
      </c>
      <c r="AW254" s="15">
        <v>2.742289</v>
      </c>
      <c r="AX254" s="15">
        <v>2.8514249999999999</v>
      </c>
      <c r="AY254" s="15">
        <v>1.236863</v>
      </c>
      <c r="AZ254" s="15">
        <v>-7.2660000000000002E-2</v>
      </c>
      <c r="BA254" s="15">
        <v>0.68448900000000001</v>
      </c>
      <c r="BB254" s="15">
        <v>2.8632070000000001</v>
      </c>
      <c r="BC254" s="15">
        <v>3.8877459999999999</v>
      </c>
      <c r="BD254" s="15">
        <v>4.3349919999999997</v>
      </c>
      <c r="BE254" s="15">
        <v>3.7561619999999998</v>
      </c>
      <c r="BF254" s="15">
        <v>2.4214310000000001</v>
      </c>
      <c r="BG254" s="15">
        <v>1.563059</v>
      </c>
      <c r="BH254" s="15">
        <v>-0.92678899999999997</v>
      </c>
      <c r="BI254" s="15">
        <v>-1.469014</v>
      </c>
      <c r="BJ254" s="15">
        <v>0.119571</v>
      </c>
      <c r="BK254" s="15">
        <v>1.2728390000000001</v>
      </c>
      <c r="BL254" s="15">
        <v>0.25902900000000001</v>
      </c>
      <c r="BM254" s="15">
        <v>0.87443400000000004</v>
      </c>
      <c r="BN254" s="15">
        <v>0.49154199999999998</v>
      </c>
      <c r="BO254" s="15">
        <v>2.087418</v>
      </c>
      <c r="BP254" s="15">
        <v>2.292135</v>
      </c>
      <c r="BQ254" s="15">
        <v>2.292135</v>
      </c>
      <c r="BR254" s="15">
        <v>2.292135</v>
      </c>
      <c r="BS254" s="15">
        <v>2.292135</v>
      </c>
      <c r="BT254" s="15">
        <v>2.292135</v>
      </c>
      <c r="BU254" s="15">
        <v>2.292135</v>
      </c>
      <c r="BV254" s="15">
        <v>2.292135</v>
      </c>
      <c r="BW254" s="15">
        <v>2.292135</v>
      </c>
      <c r="BX254" s="15">
        <v>2.292135</v>
      </c>
      <c r="BY254" s="15">
        <v>2.292135</v>
      </c>
      <c r="BZ254" s="15">
        <v>2.292135</v>
      </c>
      <c r="CA254" s="15">
        <v>2.292135</v>
      </c>
      <c r="CB254" s="15">
        <v>2.292135</v>
      </c>
      <c r="CC254" s="15"/>
      <c r="CD254" s="15"/>
      <c r="CE254" s="15"/>
      <c r="CF254" s="15"/>
      <c r="CG254" s="15"/>
      <c r="CH254" s="15"/>
      <c r="CI254" s="15"/>
      <c r="CJ254" s="15"/>
      <c r="CK254" s="15"/>
      <c r="CL254" s="15"/>
      <c r="CM254" s="15"/>
      <c r="CN254" s="15"/>
      <c r="CO254" s="15"/>
      <c r="CP254" s="15"/>
      <c r="CQ254" s="15"/>
      <c r="CR254" s="15"/>
      <c r="CS254" s="15"/>
      <c r="CT254" s="15"/>
      <c r="CU254" s="15"/>
      <c r="CV254" s="15"/>
      <c r="CW254" s="15"/>
      <c r="CX254" s="15"/>
      <c r="CY254" s="15"/>
      <c r="CZ254" s="15"/>
      <c r="DA254" s="15"/>
      <c r="DB254" s="15"/>
      <c r="DC254" s="15"/>
      <c r="DD254" s="15"/>
      <c r="DE254" s="15"/>
      <c r="DF254" s="15"/>
      <c r="DG254" s="15"/>
      <c r="DH254" s="15"/>
      <c r="DI254" s="15"/>
      <c r="DJ254" s="15"/>
      <c r="DK254" s="15"/>
      <c r="DL254" s="15"/>
      <c r="DM254" s="15"/>
      <c r="DN254" s="15"/>
      <c r="DO254" s="15"/>
      <c r="DP254" s="15"/>
      <c r="DQ254" s="15"/>
      <c r="DR254" s="15"/>
      <c r="DS254" s="15"/>
      <c r="DT254" s="15"/>
      <c r="DU254" s="15"/>
      <c r="DV254" s="15"/>
      <c r="DW254" s="15"/>
      <c r="DX254" s="15"/>
      <c r="DY254" s="15"/>
      <c r="DZ254" s="15"/>
      <c r="EA254" s="15"/>
      <c r="EB254" s="15"/>
      <c r="EC254" s="15"/>
      <c r="ED254" s="15"/>
      <c r="EE254" s="15"/>
      <c r="EF254" s="15"/>
      <c r="EG254" s="15"/>
      <c r="EH254" s="15"/>
      <c r="EI254" s="15"/>
      <c r="EJ254" s="15"/>
      <c r="EK254" s="15"/>
      <c r="EL254" s="15"/>
      <c r="EM254" s="15"/>
      <c r="EN254" s="15"/>
      <c r="EO254" s="15"/>
      <c r="EP254" s="15"/>
      <c r="EQ254" s="15"/>
      <c r="ER254" s="15"/>
      <c r="ES254" s="15"/>
      <c r="ET254" s="15"/>
      <c r="EU254" s="15"/>
      <c r="EV254" s="15"/>
      <c r="EW254" s="15"/>
      <c r="EX254" s="15"/>
      <c r="EY254" s="15"/>
      <c r="EZ254" s="15"/>
      <c r="FA254" s="15"/>
      <c r="FB254" s="15"/>
      <c r="FC254" s="15"/>
      <c r="FD254" s="15"/>
      <c r="FE254" s="15"/>
      <c r="FF254" s="15"/>
      <c r="FG254" s="15"/>
      <c r="FH254" s="15"/>
      <c r="FI254" s="15"/>
      <c r="FJ254" s="15"/>
      <c r="FK254" s="15"/>
      <c r="FL254" s="15"/>
      <c r="FM254" s="15"/>
      <c r="FN254" s="15"/>
      <c r="FO254" s="15"/>
      <c r="FP254" s="15"/>
      <c r="FQ254" s="15"/>
      <c r="FR254" s="15"/>
      <c r="FS254" s="15"/>
      <c r="FT254" s="15"/>
      <c r="FU254" s="15"/>
      <c r="FV254" s="15"/>
      <c r="FW254" s="15"/>
      <c r="FX254" s="15"/>
      <c r="FY254" s="15"/>
      <c r="FZ254" s="15"/>
      <c r="GA254" s="15"/>
      <c r="GB254" s="15"/>
      <c r="GC254" s="15"/>
      <c r="GD254" s="15"/>
      <c r="GE254" s="15"/>
      <c r="GF254" s="15"/>
      <c r="GG254" s="15"/>
      <c r="GH254" s="15"/>
      <c r="GI254" s="15"/>
      <c r="GJ254" s="15"/>
      <c r="GK254" s="15"/>
      <c r="GL254" s="15"/>
      <c r="GM254" s="15"/>
      <c r="GN254" s="15"/>
      <c r="GO254" s="15"/>
      <c r="GP254" s="15"/>
      <c r="GQ254" s="15"/>
      <c r="GR254" s="15"/>
      <c r="GS254" s="15"/>
      <c r="GT254" s="15"/>
      <c r="GU254" s="15"/>
      <c r="GV254" s="15"/>
      <c r="GW254" s="15"/>
      <c r="GX254" s="15"/>
      <c r="GY254" s="15"/>
      <c r="GZ254" s="15"/>
      <c r="HA254" s="15"/>
      <c r="HB254" s="15"/>
      <c r="HC254" s="15"/>
      <c r="HD254" s="15"/>
      <c r="HE254" s="15"/>
      <c r="HF254" s="15"/>
      <c r="HG254" s="15"/>
      <c r="HH254" s="15"/>
      <c r="HI254" s="15"/>
      <c r="HJ254" s="15"/>
      <c r="HK254" s="15"/>
      <c r="HL254" s="15"/>
      <c r="HM254" s="15"/>
      <c r="HN254" s="15"/>
      <c r="HO254" s="15"/>
      <c r="HP254" s="15"/>
      <c r="HQ254" s="15"/>
      <c r="HR254" s="15"/>
      <c r="HS254" s="15"/>
      <c r="HT254" s="15"/>
      <c r="HU254" s="15"/>
      <c r="HV254" s="15"/>
      <c r="HW254" s="15"/>
      <c r="HX254" s="15"/>
      <c r="HY254" s="15"/>
    </row>
    <row r="255" spans="1:233">
      <c r="A255" s="15">
        <v>-0.52528300000000006</v>
      </c>
      <c r="B255" s="15">
        <v>1.8390679999999999</v>
      </c>
      <c r="C255" s="15">
        <v>-0.97248100000000004</v>
      </c>
      <c r="D255" s="15">
        <v>3.3277679999999998</v>
      </c>
      <c r="E255" s="15">
        <v>2.5739749999999999</v>
      </c>
      <c r="F255" s="15">
        <v>1.9715400000000001</v>
      </c>
      <c r="G255" s="15">
        <v>1.84928</v>
      </c>
      <c r="H255" s="15">
        <v>0.83982500000000004</v>
      </c>
      <c r="I255" s="15">
        <v>-0.47506300000000001</v>
      </c>
      <c r="J255" s="15">
        <v>-0.98897000000000002</v>
      </c>
      <c r="K255" s="15">
        <v>-0.43254999999999999</v>
      </c>
      <c r="L255" s="15">
        <v>-7.8218999999999997E-2</v>
      </c>
      <c r="M255" s="15">
        <v>-0.47581299999999999</v>
      </c>
      <c r="N255" s="15">
        <v>0.167689</v>
      </c>
      <c r="O255" s="15">
        <v>2.4367459999999999</v>
      </c>
      <c r="P255" s="15">
        <v>2.7107209999999999</v>
      </c>
      <c r="Q255" s="15">
        <v>1.646271</v>
      </c>
      <c r="R255" s="15">
        <v>2.249644</v>
      </c>
      <c r="S255" s="15">
        <v>2.3255279999999998</v>
      </c>
      <c r="T255" s="15">
        <v>-1.7858270000000001</v>
      </c>
      <c r="U255" s="15">
        <v>-6.2547079999999999</v>
      </c>
      <c r="V255" s="15">
        <v>-7.4063369999999997</v>
      </c>
      <c r="W255" s="15">
        <v>-6.508718</v>
      </c>
      <c r="X255" s="15">
        <v>-5.5326269999999997</v>
      </c>
      <c r="Y255" s="15">
        <v>-7.3029570000000001</v>
      </c>
      <c r="Z255" s="15">
        <v>-7.6005760000000002</v>
      </c>
      <c r="AA255" s="15">
        <v>-5.8737279999999998</v>
      </c>
      <c r="AB255" s="15">
        <v>-4.1399340000000002</v>
      </c>
      <c r="AC255" s="15">
        <v>-0.97852700000000004</v>
      </c>
      <c r="AD255" s="15">
        <v>-1.0824240000000001</v>
      </c>
      <c r="AE255" s="15">
        <v>-2.4026190000000001</v>
      </c>
      <c r="AF255" s="15">
        <v>-2.2083970000000002</v>
      </c>
      <c r="AG255" s="15">
        <v>-0.121443</v>
      </c>
      <c r="AH255" s="15">
        <v>-4.6335150000000001</v>
      </c>
      <c r="AI255" s="15">
        <v>-4.4472550000000002</v>
      </c>
      <c r="AJ255" s="15">
        <v>-6.2208860000000001</v>
      </c>
      <c r="AK255" s="15">
        <v>-3.9714140000000002</v>
      </c>
      <c r="AL255" s="15">
        <v>-4.623742</v>
      </c>
      <c r="AM255" s="15">
        <v>-4.493474</v>
      </c>
      <c r="AN255" s="15">
        <v>-3.812208</v>
      </c>
      <c r="AO255" s="15">
        <v>-1.0378799999999999</v>
      </c>
      <c r="AP255" s="15">
        <v>1.7904500000000001</v>
      </c>
      <c r="AQ255" s="15">
        <v>0.72736900000000004</v>
      </c>
      <c r="AR255" s="15">
        <v>0.72295600000000004</v>
      </c>
      <c r="AS255" s="15">
        <v>-3.1838799999999998</v>
      </c>
      <c r="AT255" s="15">
        <v>-6.228891</v>
      </c>
      <c r="AU255" s="15">
        <v>-8.9022439999999996</v>
      </c>
      <c r="AV255" s="15">
        <v>-5.6887840000000001</v>
      </c>
      <c r="AW255" s="15">
        <v>-4.6280460000000003</v>
      </c>
      <c r="AX255" s="15">
        <v>-0.61067700000000003</v>
      </c>
      <c r="AY255" s="15">
        <v>2.3866079999999998</v>
      </c>
      <c r="AZ255" s="15">
        <v>3.3364760000000002</v>
      </c>
      <c r="BA255" s="15">
        <v>3.5765500000000001</v>
      </c>
      <c r="BB255" s="15">
        <v>4.1407990000000003</v>
      </c>
      <c r="BC255" s="15">
        <v>-0.72565900000000005</v>
      </c>
      <c r="BD255" s="15">
        <v>-2.6792449999999999</v>
      </c>
      <c r="BE255" s="15">
        <v>-3.079672</v>
      </c>
      <c r="BF255" s="15">
        <v>-0.43067800000000001</v>
      </c>
      <c r="BG255" s="15">
        <v>2.8639899999999998</v>
      </c>
      <c r="BH255" s="15">
        <v>2.7649460000000001</v>
      </c>
      <c r="BI255" s="15">
        <v>3.1932830000000001</v>
      </c>
      <c r="BJ255" s="15">
        <v>1.49644</v>
      </c>
      <c r="BK255" s="15">
        <v>-0.73104899999999995</v>
      </c>
      <c r="BL255" s="15">
        <v>0.21446399999999999</v>
      </c>
      <c r="BM255" s="15">
        <v>1.622617</v>
      </c>
      <c r="BN255" s="15">
        <v>-3.4828039999999998</v>
      </c>
      <c r="BO255" s="15">
        <v>-2.2561019999999998</v>
      </c>
      <c r="BP255" s="15">
        <v>-2.7919390000000002</v>
      </c>
      <c r="BQ255" s="15">
        <v>-2.7919390000000002</v>
      </c>
      <c r="BR255" s="15">
        <v>-2.7919390000000002</v>
      </c>
      <c r="BS255" s="15">
        <v>-2.7919390000000002</v>
      </c>
      <c r="BT255" s="15">
        <v>-2.7919390000000002</v>
      </c>
      <c r="BU255" s="15">
        <v>-2.7919390000000002</v>
      </c>
      <c r="BV255" s="15">
        <v>-2.7919390000000002</v>
      </c>
      <c r="BW255" s="15">
        <v>-2.7919390000000002</v>
      </c>
      <c r="BX255" s="15">
        <v>-2.7919390000000002</v>
      </c>
      <c r="BY255" s="15">
        <v>-2.7919390000000002</v>
      </c>
      <c r="BZ255" s="15">
        <v>-2.7919390000000002</v>
      </c>
      <c r="CA255" s="15">
        <v>-2.7919390000000002</v>
      </c>
      <c r="CB255" s="15">
        <v>-2.7919390000000002</v>
      </c>
      <c r="CC255" s="15"/>
      <c r="CD255" s="15"/>
      <c r="CE255" s="15"/>
      <c r="CF255" s="15"/>
      <c r="CG255" s="15"/>
      <c r="CH255" s="15"/>
      <c r="CI255" s="15"/>
      <c r="CJ255" s="15"/>
      <c r="CK255" s="15"/>
      <c r="CL255" s="15"/>
      <c r="CM255" s="15"/>
      <c r="CN255" s="15"/>
      <c r="CO255" s="15"/>
      <c r="CP255" s="15"/>
      <c r="CQ255" s="15"/>
      <c r="CR255" s="15"/>
      <c r="CS255" s="15"/>
      <c r="CT255" s="15"/>
      <c r="CU255" s="15"/>
      <c r="CV255" s="15"/>
      <c r="CW255" s="15"/>
      <c r="CX255" s="15"/>
      <c r="CY255" s="15"/>
      <c r="CZ255" s="15"/>
      <c r="DA255" s="15"/>
      <c r="DB255" s="15"/>
      <c r="DC255" s="15"/>
      <c r="DD255" s="15"/>
      <c r="DE255" s="15"/>
      <c r="DF255" s="15"/>
      <c r="DG255" s="15"/>
      <c r="DH255" s="15"/>
      <c r="DI255" s="15"/>
      <c r="DJ255" s="15"/>
      <c r="DK255" s="15"/>
      <c r="DL255" s="15"/>
      <c r="DM255" s="15"/>
      <c r="DN255" s="15"/>
      <c r="DO255" s="15"/>
      <c r="DP255" s="15"/>
      <c r="DQ255" s="15"/>
      <c r="DR255" s="15"/>
      <c r="DS255" s="15"/>
      <c r="DT255" s="15"/>
      <c r="DU255" s="15"/>
      <c r="DV255" s="15"/>
      <c r="DW255" s="15"/>
      <c r="DX255" s="15"/>
      <c r="DY255" s="15"/>
      <c r="DZ255" s="15"/>
      <c r="EA255" s="15"/>
      <c r="EB255" s="15"/>
      <c r="EC255" s="15"/>
      <c r="ED255" s="15"/>
      <c r="EE255" s="15"/>
      <c r="EF255" s="15"/>
      <c r="EG255" s="15"/>
      <c r="EH255" s="15"/>
      <c r="EI255" s="15"/>
      <c r="EJ255" s="15"/>
      <c r="EK255" s="15"/>
      <c r="EL255" s="15"/>
      <c r="EM255" s="15"/>
      <c r="EN255" s="15"/>
      <c r="EO255" s="15"/>
      <c r="EP255" s="15"/>
      <c r="EQ255" s="15"/>
      <c r="ER255" s="15"/>
      <c r="ES255" s="15"/>
      <c r="ET255" s="15"/>
      <c r="EU255" s="15"/>
      <c r="EV255" s="15"/>
      <c r="EW255" s="15"/>
      <c r="EX255" s="15"/>
      <c r="EY255" s="15"/>
      <c r="EZ255" s="15"/>
      <c r="FA255" s="15"/>
      <c r="FB255" s="15"/>
      <c r="FC255" s="15"/>
      <c r="FD255" s="15"/>
      <c r="FE255" s="15"/>
      <c r="FF255" s="15"/>
      <c r="FG255" s="15"/>
      <c r="FH255" s="15"/>
      <c r="FI255" s="15"/>
      <c r="FJ255" s="15"/>
      <c r="FK255" s="15"/>
      <c r="FL255" s="15"/>
      <c r="FM255" s="15"/>
      <c r="FN255" s="15"/>
      <c r="FO255" s="15"/>
      <c r="FP255" s="15"/>
      <c r="FQ255" s="15"/>
      <c r="FR255" s="15"/>
      <c r="FS255" s="15"/>
      <c r="FT255" s="15"/>
      <c r="FU255" s="15"/>
      <c r="FV255" s="15"/>
      <c r="FW255" s="15"/>
      <c r="FX255" s="15"/>
      <c r="FY255" s="15"/>
      <c r="FZ255" s="15"/>
      <c r="GA255" s="15"/>
      <c r="GB255" s="15"/>
      <c r="GC255" s="15"/>
      <c r="GD255" s="15"/>
      <c r="GE255" s="15"/>
      <c r="GF255" s="15"/>
      <c r="GG255" s="15"/>
      <c r="GH255" s="15"/>
      <c r="GI255" s="15"/>
      <c r="GJ255" s="15"/>
      <c r="GK255" s="15"/>
      <c r="GL255" s="15"/>
      <c r="GM255" s="15"/>
      <c r="GN255" s="15"/>
      <c r="GO255" s="15"/>
      <c r="GP255" s="15"/>
      <c r="GQ255" s="15"/>
      <c r="GR255" s="15"/>
      <c r="GS255" s="15"/>
      <c r="GT255" s="15"/>
      <c r="GU255" s="15"/>
      <c r="GV255" s="15"/>
      <c r="GW255" s="15"/>
      <c r="GX255" s="15"/>
      <c r="GY255" s="15"/>
      <c r="GZ255" s="15"/>
      <c r="HA255" s="15"/>
      <c r="HB255" s="15"/>
      <c r="HC255" s="15"/>
      <c r="HD255" s="15"/>
      <c r="HE255" s="15"/>
      <c r="HF255" s="15"/>
      <c r="HG255" s="15"/>
      <c r="HH255" s="15"/>
      <c r="HI255" s="15"/>
      <c r="HJ255" s="15"/>
      <c r="HK255" s="15"/>
      <c r="HL255" s="15"/>
      <c r="HM255" s="15"/>
      <c r="HN255" s="15"/>
      <c r="HO255" s="15"/>
      <c r="HP255" s="15"/>
      <c r="HQ255" s="15"/>
      <c r="HR255" s="15"/>
      <c r="HS255" s="15"/>
      <c r="HT255" s="15"/>
      <c r="HU255" s="15"/>
      <c r="HV255" s="15"/>
      <c r="HW255" s="15"/>
      <c r="HX255" s="15"/>
      <c r="HY255" s="15"/>
    </row>
    <row r="256" spans="1:233">
      <c r="A256" s="15">
        <v>-4.159516</v>
      </c>
      <c r="B256" s="15">
        <v>-4.6924320000000002</v>
      </c>
      <c r="C256" s="15">
        <v>-7.2126029999999997</v>
      </c>
      <c r="D256" s="15">
        <v>-6.2565540000000004</v>
      </c>
      <c r="E256" s="15">
        <v>-3.8949379999999998</v>
      </c>
      <c r="F256" s="15">
        <v>-2.430644</v>
      </c>
      <c r="G256" s="15">
        <v>-3.5351189999999999</v>
      </c>
      <c r="H256" s="15">
        <v>-5.0623170000000002</v>
      </c>
      <c r="I256" s="15">
        <v>-1.7109810000000001</v>
      </c>
      <c r="J256" s="15">
        <v>4.1080750000000004</v>
      </c>
      <c r="K256" s="15">
        <v>7.0801090000000002</v>
      </c>
      <c r="L256" s="15">
        <v>6.4213909999999998</v>
      </c>
      <c r="M256" s="15">
        <v>5.7808229999999998</v>
      </c>
      <c r="N256" s="15">
        <v>1.684299</v>
      </c>
      <c r="O256" s="15">
        <v>1.2900670000000001</v>
      </c>
      <c r="P256" s="15">
        <v>1.971482</v>
      </c>
      <c r="Q256" s="15">
        <v>4.2273100000000001</v>
      </c>
      <c r="R256" s="15">
        <v>3.8800690000000002</v>
      </c>
      <c r="S256" s="15">
        <v>0.97497900000000004</v>
      </c>
      <c r="T256" s="15">
        <v>2.2018610000000001</v>
      </c>
      <c r="U256" s="15">
        <v>4.788519</v>
      </c>
      <c r="V256" s="15">
        <v>3.1907519999999998</v>
      </c>
      <c r="W256" s="15">
        <v>1.4869840000000001</v>
      </c>
      <c r="X256" s="15">
        <v>1.5068839999999999</v>
      </c>
      <c r="Y256" s="15">
        <v>-1.2261649999999999</v>
      </c>
      <c r="Z256" s="15">
        <v>2.286594</v>
      </c>
      <c r="AA256" s="15">
        <v>2.1331639999999998</v>
      </c>
      <c r="AB256" s="15">
        <v>-0.61035399999999995</v>
      </c>
      <c r="AC256" s="15">
        <v>-0.53215500000000004</v>
      </c>
      <c r="AD256" s="15">
        <v>3.134077</v>
      </c>
      <c r="AE256" s="15">
        <v>1.306101</v>
      </c>
      <c r="AF256" s="15">
        <v>1.6325989999999999</v>
      </c>
      <c r="AG256" s="15">
        <v>5.1786079999999997</v>
      </c>
      <c r="AH256" s="15">
        <v>3.6105529999999999</v>
      </c>
      <c r="AI256" s="15">
        <v>3.0910850000000001</v>
      </c>
      <c r="AJ256" s="15">
        <v>6.819312</v>
      </c>
      <c r="AK256" s="15">
        <v>5.9952269999999999</v>
      </c>
      <c r="AL256" s="15">
        <v>6.0745180000000003</v>
      </c>
      <c r="AM256" s="15">
        <v>6.7105329999999999</v>
      </c>
      <c r="AN256" s="15">
        <v>3.2608619999999999</v>
      </c>
      <c r="AO256" s="15">
        <v>0.21934000000000001</v>
      </c>
      <c r="AP256" s="15">
        <v>-3.2640699999999998</v>
      </c>
      <c r="AQ256" s="15">
        <v>-4.297453</v>
      </c>
      <c r="AR256" s="15">
        <v>-6.6611200000000004</v>
      </c>
      <c r="AS256" s="15">
        <v>-1.534157</v>
      </c>
      <c r="AT256" s="15">
        <v>-2.6408040000000002</v>
      </c>
      <c r="AU256" s="15">
        <v>-3.2286220000000001</v>
      </c>
      <c r="AV256" s="15">
        <v>-6.44374</v>
      </c>
      <c r="AW256" s="15">
        <v>-5.1438449999999998</v>
      </c>
      <c r="AX256" s="15">
        <v>-6.6453889999999998</v>
      </c>
      <c r="AY256" s="15">
        <v>-8.7481709999999993</v>
      </c>
      <c r="AZ256" s="15">
        <v>-7.116943</v>
      </c>
      <c r="BA256" s="15">
        <v>-9.3325359999999993</v>
      </c>
      <c r="BB256" s="15">
        <v>-7.8992690000000003</v>
      </c>
      <c r="BC256" s="15">
        <v>-5.8641819999999996</v>
      </c>
      <c r="BD256" s="15">
        <v>-4.5598890000000001</v>
      </c>
      <c r="BE256" s="15">
        <v>0.35263</v>
      </c>
      <c r="BF256" s="15">
        <v>3.3623599999999998</v>
      </c>
      <c r="BG256" s="15">
        <v>4.484858</v>
      </c>
      <c r="BH256" s="15">
        <v>6.6932499999999999</v>
      </c>
      <c r="BI256" s="15">
        <v>1.8790709999999999</v>
      </c>
      <c r="BJ256" s="15">
        <v>3.2855490000000001</v>
      </c>
      <c r="BK256" s="15">
        <v>1.5577510000000001</v>
      </c>
      <c r="BL256" s="15">
        <v>2.4208690000000002</v>
      </c>
      <c r="BM256" s="15">
        <v>7.1496579999999996</v>
      </c>
      <c r="BN256" s="15">
        <v>5.7178699999999996</v>
      </c>
      <c r="BO256" s="15">
        <v>4.3221179999999997</v>
      </c>
      <c r="BP256" s="15">
        <v>3.6842860000000002</v>
      </c>
      <c r="BQ256" s="15">
        <v>3.6842860000000002</v>
      </c>
      <c r="BR256" s="15">
        <v>3.6842860000000002</v>
      </c>
      <c r="BS256" s="15">
        <v>3.6842860000000002</v>
      </c>
      <c r="BT256" s="15">
        <v>3.6842860000000002</v>
      </c>
      <c r="BU256" s="15">
        <v>3.6842860000000002</v>
      </c>
      <c r="BV256" s="15">
        <v>3.6842860000000002</v>
      </c>
      <c r="BW256" s="15">
        <v>3.6842860000000002</v>
      </c>
      <c r="BX256" s="15">
        <v>3.6842860000000002</v>
      </c>
      <c r="BY256" s="15">
        <v>3.6842860000000002</v>
      </c>
      <c r="BZ256" s="15">
        <v>3.6842860000000002</v>
      </c>
      <c r="CA256" s="15">
        <v>3.6842860000000002</v>
      </c>
      <c r="CB256" s="15">
        <v>3.6842860000000002</v>
      </c>
      <c r="CC256" s="15"/>
      <c r="CD256" s="15"/>
      <c r="CE256" s="15"/>
      <c r="CF256" s="15"/>
      <c r="CG256" s="15"/>
      <c r="CH256" s="15"/>
      <c r="CI256" s="15"/>
      <c r="CJ256" s="15"/>
      <c r="CK256" s="15"/>
      <c r="CL256" s="15"/>
      <c r="CM256" s="15"/>
      <c r="CN256" s="15"/>
      <c r="CO256" s="15"/>
      <c r="CP256" s="15"/>
      <c r="CQ256" s="15"/>
      <c r="CR256" s="15"/>
      <c r="CS256" s="15"/>
      <c r="CT256" s="15"/>
      <c r="CU256" s="15"/>
      <c r="CV256" s="15"/>
      <c r="CW256" s="15"/>
      <c r="CX256" s="15"/>
      <c r="CY256" s="15"/>
      <c r="CZ256" s="15"/>
      <c r="DA256" s="15"/>
      <c r="DB256" s="15"/>
      <c r="DC256" s="15"/>
      <c r="DD256" s="15"/>
      <c r="DE256" s="15"/>
      <c r="DF256" s="15"/>
      <c r="DG256" s="15"/>
      <c r="DH256" s="15"/>
      <c r="DI256" s="15"/>
      <c r="DJ256" s="15"/>
      <c r="DK256" s="15"/>
      <c r="DL256" s="15"/>
      <c r="DM256" s="15"/>
      <c r="DN256" s="15"/>
      <c r="DO256" s="15"/>
      <c r="DP256" s="15"/>
      <c r="DQ256" s="15"/>
      <c r="DR256" s="15"/>
      <c r="DS256" s="15"/>
      <c r="DT256" s="15"/>
      <c r="DU256" s="15"/>
      <c r="DV256" s="15"/>
      <c r="DW256" s="15"/>
      <c r="DX256" s="15"/>
      <c r="DY256" s="15"/>
      <c r="DZ256" s="15"/>
      <c r="EA256" s="15"/>
      <c r="EB256" s="15"/>
      <c r="EC256" s="15"/>
      <c r="ED256" s="15"/>
      <c r="EE256" s="15"/>
      <c r="EF256" s="15"/>
      <c r="EG256" s="15"/>
      <c r="EH256" s="15"/>
      <c r="EI256" s="15"/>
      <c r="EJ256" s="15"/>
      <c r="EK256" s="15"/>
      <c r="EL256" s="15"/>
      <c r="EM256" s="15"/>
      <c r="EN256" s="15"/>
      <c r="EO256" s="15"/>
      <c r="EP256" s="15"/>
      <c r="EQ256" s="15"/>
      <c r="ER256" s="15"/>
      <c r="ES256" s="15"/>
      <c r="ET256" s="15"/>
      <c r="EU256" s="15"/>
      <c r="EV256" s="15"/>
      <c r="EW256" s="15"/>
      <c r="EX256" s="15"/>
      <c r="EY256" s="15"/>
      <c r="EZ256" s="15"/>
      <c r="FA256" s="15"/>
      <c r="FB256" s="15"/>
      <c r="FC256" s="15"/>
      <c r="FD256" s="15"/>
      <c r="FE256" s="15"/>
      <c r="FF256" s="15"/>
      <c r="FG256" s="15"/>
      <c r="FH256" s="15"/>
      <c r="FI256" s="15"/>
      <c r="FJ256" s="15"/>
      <c r="FK256" s="15"/>
      <c r="FL256" s="15"/>
      <c r="FM256" s="15"/>
      <c r="FN256" s="15"/>
      <c r="FO256" s="15"/>
      <c r="FP256" s="15"/>
      <c r="FQ256" s="15"/>
      <c r="FR256" s="15"/>
      <c r="FS256" s="15"/>
      <c r="FT256" s="15"/>
      <c r="FU256" s="15"/>
      <c r="FV256" s="15"/>
      <c r="FW256" s="15"/>
      <c r="FX256" s="15"/>
      <c r="FY256" s="15"/>
      <c r="FZ256" s="15"/>
      <c r="GA256" s="15"/>
      <c r="GB256" s="15"/>
      <c r="GC256" s="15"/>
      <c r="GD256" s="15"/>
      <c r="GE256" s="15"/>
      <c r="GF256" s="15"/>
      <c r="GG256" s="15"/>
      <c r="GH256" s="15"/>
      <c r="GI256" s="15"/>
      <c r="GJ256" s="15"/>
      <c r="GK256" s="15"/>
      <c r="GL256" s="15"/>
      <c r="GM256" s="15"/>
      <c r="GN256" s="15"/>
      <c r="GO256" s="15"/>
      <c r="GP256" s="15"/>
      <c r="GQ256" s="15"/>
      <c r="GR256" s="15"/>
      <c r="GS256" s="15"/>
      <c r="GT256" s="15"/>
      <c r="GU256" s="15"/>
      <c r="GV256" s="15"/>
      <c r="GW256" s="15"/>
      <c r="GX256" s="15"/>
      <c r="GY256" s="15"/>
      <c r="GZ256" s="15"/>
      <c r="HA256" s="15"/>
      <c r="HB256" s="15"/>
      <c r="HC256" s="15"/>
      <c r="HD256" s="15"/>
      <c r="HE256" s="15"/>
      <c r="HF256" s="15"/>
      <c r="HG256" s="15"/>
      <c r="HH256" s="15"/>
      <c r="HI256" s="15"/>
      <c r="HJ256" s="15"/>
      <c r="HK256" s="15"/>
      <c r="HL256" s="15"/>
      <c r="HM256" s="15"/>
      <c r="HN256" s="15"/>
      <c r="HO256" s="15"/>
      <c r="HP256" s="15"/>
      <c r="HQ256" s="15"/>
      <c r="HR256" s="15"/>
      <c r="HS256" s="15"/>
      <c r="HT256" s="15"/>
      <c r="HU256" s="15"/>
      <c r="HV256" s="15"/>
      <c r="HW256" s="15"/>
      <c r="HX256" s="15"/>
      <c r="HY256" s="15"/>
    </row>
    <row r="257" spans="1:233">
      <c r="A257" s="15">
        <v>-1.7243189999999999</v>
      </c>
      <c r="B257" s="15">
        <v>-0.66657599999999995</v>
      </c>
      <c r="C257" s="15">
        <v>1.7841119999999999</v>
      </c>
      <c r="D257" s="15">
        <v>-0.92777299999999996</v>
      </c>
      <c r="E257" s="15">
        <v>-3.8767</v>
      </c>
      <c r="F257" s="15">
        <v>-3.4744109999999999</v>
      </c>
      <c r="G257" s="15">
        <v>-0.72725700000000004</v>
      </c>
      <c r="H257" s="15">
        <v>-2.0839129999999999</v>
      </c>
      <c r="I257" s="15">
        <v>-2.760157</v>
      </c>
      <c r="J257" s="15">
        <v>-1.000947</v>
      </c>
      <c r="K257" s="15">
        <v>2.7743910000000001</v>
      </c>
      <c r="L257" s="15">
        <v>1.0440160000000001</v>
      </c>
      <c r="M257" s="15">
        <v>2.4414660000000001</v>
      </c>
      <c r="N257" s="15">
        <v>1.3180609999999999</v>
      </c>
      <c r="O257" s="15">
        <v>0.54627199999999998</v>
      </c>
      <c r="P257" s="15">
        <v>3.1200549999999998</v>
      </c>
      <c r="Q257" s="15">
        <v>3.5529739999999999</v>
      </c>
      <c r="R257" s="15">
        <v>3.4310399999999999</v>
      </c>
      <c r="S257" s="15">
        <v>6.2831039999999998</v>
      </c>
      <c r="T257" s="15">
        <v>7.5560840000000002</v>
      </c>
      <c r="U257" s="15">
        <v>5.4590829999999997</v>
      </c>
      <c r="V257" s="15">
        <v>3.46183</v>
      </c>
      <c r="W257" s="15">
        <v>3.3179620000000001</v>
      </c>
      <c r="X257" s="15">
        <v>4.3970060000000002</v>
      </c>
      <c r="Y257" s="15">
        <v>4.702045</v>
      </c>
      <c r="Z257" s="15">
        <v>2.253644</v>
      </c>
      <c r="AA257" s="15">
        <v>1.274329</v>
      </c>
      <c r="AB257" s="15">
        <v>2.0333779999999999</v>
      </c>
      <c r="AC257" s="15">
        <v>5.3006089999999997</v>
      </c>
      <c r="AD257" s="15">
        <v>3.930955</v>
      </c>
      <c r="AE257" s="15">
        <v>3.3962279999999998</v>
      </c>
      <c r="AF257" s="15">
        <v>3.699084</v>
      </c>
      <c r="AG257" s="15">
        <v>0.97869300000000004</v>
      </c>
      <c r="AH257" s="15">
        <v>1.407635</v>
      </c>
      <c r="AI257" s="15">
        <v>-1.865256</v>
      </c>
      <c r="AJ257" s="15">
        <v>2.5498940000000001</v>
      </c>
      <c r="AK257" s="15">
        <v>2.6550720000000001</v>
      </c>
      <c r="AL257" s="15">
        <v>3.5684879999999999</v>
      </c>
      <c r="AM257" s="15">
        <v>3.145235</v>
      </c>
      <c r="AN257" s="15">
        <v>2.333504</v>
      </c>
      <c r="AO257" s="15">
        <v>-1.4839610000000001</v>
      </c>
      <c r="AP257" s="15">
        <v>-3.3188119999999999</v>
      </c>
      <c r="AQ257" s="15">
        <v>-4.0170370000000002</v>
      </c>
      <c r="AR257" s="15">
        <v>-4.1960110000000004</v>
      </c>
      <c r="AS257" s="15">
        <v>-6.3271509999999997</v>
      </c>
      <c r="AT257" s="15">
        <v>-7.757307</v>
      </c>
      <c r="AU257" s="15">
        <v>-0.57627099999999998</v>
      </c>
      <c r="AV257" s="15">
        <v>3.2051229999999999</v>
      </c>
      <c r="AW257" s="15">
        <v>-1.157349</v>
      </c>
      <c r="AX257" s="15">
        <v>-3.6865950000000001</v>
      </c>
      <c r="AY257" s="15">
        <v>-0.18364900000000001</v>
      </c>
      <c r="AZ257" s="15">
        <v>-2.350921</v>
      </c>
      <c r="BA257" s="15">
        <v>0.31078099999999997</v>
      </c>
      <c r="BB257" s="15">
        <v>0.39314700000000002</v>
      </c>
      <c r="BC257" s="15">
        <v>3.4321470000000001</v>
      </c>
      <c r="BD257" s="15">
        <v>3.4106770000000002</v>
      </c>
      <c r="BE257" s="15">
        <v>3.8390249999999999</v>
      </c>
      <c r="BF257" s="15">
        <v>1.3576440000000001</v>
      </c>
      <c r="BG257" s="15">
        <v>-1.4844139999999999</v>
      </c>
      <c r="BH257" s="15">
        <v>0.57415700000000003</v>
      </c>
      <c r="BI257" s="15">
        <v>-0.114718</v>
      </c>
      <c r="BJ257" s="15">
        <v>1.038667</v>
      </c>
      <c r="BK257" s="15">
        <v>1.8708560000000001</v>
      </c>
      <c r="BL257" s="15">
        <v>1.654091</v>
      </c>
      <c r="BM257" s="15">
        <v>1.63473</v>
      </c>
      <c r="BN257" s="15">
        <v>0.121401</v>
      </c>
      <c r="BO257" s="15">
        <v>0.81229399999999996</v>
      </c>
      <c r="BP257" s="15">
        <v>0.18637000000000001</v>
      </c>
      <c r="BQ257" s="15">
        <v>0.18637000000000001</v>
      </c>
      <c r="BR257" s="15">
        <v>0.18637000000000001</v>
      </c>
      <c r="BS257" s="15">
        <v>0.18637000000000001</v>
      </c>
      <c r="BT257" s="15">
        <v>0.18637000000000001</v>
      </c>
      <c r="BU257" s="15">
        <v>0.18637000000000001</v>
      </c>
      <c r="BV257" s="15">
        <v>0.18637000000000001</v>
      </c>
      <c r="BW257" s="15">
        <v>0.18637000000000001</v>
      </c>
      <c r="BX257" s="15">
        <v>0.18637000000000001</v>
      </c>
      <c r="BY257" s="15">
        <v>0.18637000000000001</v>
      </c>
      <c r="BZ257" s="15">
        <v>0.18637000000000001</v>
      </c>
      <c r="CA257" s="15">
        <v>0.18637000000000001</v>
      </c>
      <c r="CB257" s="15">
        <v>0.18637000000000001</v>
      </c>
      <c r="CC257" s="15"/>
      <c r="CD257" s="15"/>
      <c r="CE257" s="15"/>
      <c r="CF257" s="15"/>
      <c r="CG257" s="15"/>
      <c r="CH257" s="15"/>
      <c r="CI257" s="15"/>
      <c r="CJ257" s="15"/>
      <c r="CK257" s="15"/>
      <c r="CL257" s="15"/>
      <c r="CM257" s="15"/>
      <c r="CN257" s="15"/>
      <c r="CO257" s="15"/>
      <c r="CP257" s="15"/>
      <c r="CQ257" s="15"/>
      <c r="CR257" s="15"/>
      <c r="CS257" s="15"/>
      <c r="CT257" s="15"/>
      <c r="CU257" s="15"/>
      <c r="CV257" s="15"/>
      <c r="CW257" s="15"/>
      <c r="CX257" s="15"/>
      <c r="CY257" s="15"/>
      <c r="CZ257" s="15"/>
      <c r="DA257" s="15"/>
      <c r="DB257" s="15"/>
      <c r="DC257" s="15"/>
      <c r="DD257" s="15"/>
      <c r="DE257" s="15"/>
      <c r="DF257" s="15"/>
      <c r="DG257" s="15"/>
      <c r="DH257" s="15"/>
      <c r="DI257" s="15"/>
      <c r="DJ257" s="15"/>
      <c r="DK257" s="15"/>
      <c r="DL257" s="15"/>
      <c r="DM257" s="15"/>
      <c r="DN257" s="15"/>
      <c r="DO257" s="15"/>
      <c r="DP257" s="15"/>
      <c r="DQ257" s="15"/>
      <c r="DR257" s="15"/>
      <c r="DS257" s="15"/>
      <c r="DT257" s="15"/>
      <c r="DU257" s="15"/>
      <c r="DV257" s="15"/>
      <c r="DW257" s="15"/>
      <c r="DX257" s="15"/>
      <c r="DY257" s="15"/>
      <c r="DZ257" s="15"/>
      <c r="EA257" s="15"/>
      <c r="EB257" s="15"/>
      <c r="EC257" s="15"/>
      <c r="ED257" s="15"/>
      <c r="EE257" s="15"/>
      <c r="EF257" s="15"/>
      <c r="EG257" s="15"/>
      <c r="EH257" s="15"/>
      <c r="EI257" s="15"/>
      <c r="EJ257" s="15"/>
      <c r="EK257" s="15"/>
      <c r="EL257" s="15"/>
      <c r="EM257" s="15"/>
      <c r="EN257" s="15"/>
      <c r="EO257" s="15"/>
      <c r="EP257" s="15"/>
      <c r="EQ257" s="15"/>
      <c r="ER257" s="15"/>
      <c r="ES257" s="15"/>
      <c r="ET257" s="15"/>
      <c r="EU257" s="15"/>
      <c r="EV257" s="15"/>
      <c r="EW257" s="15"/>
      <c r="EX257" s="15"/>
      <c r="EY257" s="15"/>
      <c r="EZ257" s="15"/>
      <c r="FA257" s="15"/>
      <c r="FB257" s="15"/>
      <c r="FC257" s="15"/>
      <c r="FD257" s="15"/>
      <c r="FE257" s="15"/>
      <c r="FF257" s="15"/>
      <c r="FG257" s="15"/>
      <c r="FH257" s="15"/>
      <c r="FI257" s="15"/>
      <c r="FJ257" s="15"/>
      <c r="FK257" s="15"/>
      <c r="FL257" s="15"/>
      <c r="FM257" s="15"/>
      <c r="FN257" s="15"/>
      <c r="FO257" s="15"/>
      <c r="FP257" s="15"/>
      <c r="FQ257" s="15"/>
      <c r="FR257" s="15"/>
      <c r="FS257" s="15"/>
      <c r="FT257" s="15"/>
      <c r="FU257" s="15"/>
      <c r="FV257" s="15"/>
      <c r="FW257" s="15"/>
      <c r="FX257" s="15"/>
      <c r="FY257" s="15"/>
      <c r="FZ257" s="15"/>
      <c r="GA257" s="15"/>
      <c r="GB257" s="15"/>
      <c r="GC257" s="15"/>
      <c r="GD257" s="15"/>
      <c r="GE257" s="15"/>
      <c r="GF257" s="15"/>
      <c r="GG257" s="15"/>
      <c r="GH257" s="15"/>
      <c r="GI257" s="15"/>
      <c r="GJ257" s="15"/>
      <c r="GK257" s="15"/>
      <c r="GL257" s="15"/>
      <c r="GM257" s="15"/>
      <c r="GN257" s="15"/>
      <c r="GO257" s="15"/>
      <c r="GP257" s="15"/>
      <c r="GQ257" s="15"/>
      <c r="GR257" s="15"/>
      <c r="GS257" s="15"/>
      <c r="GT257" s="15"/>
      <c r="GU257" s="15"/>
      <c r="GV257" s="15"/>
      <c r="GW257" s="15"/>
      <c r="GX257" s="15"/>
      <c r="GY257" s="15"/>
      <c r="GZ257" s="15"/>
      <c r="HA257" s="15"/>
      <c r="HB257" s="15"/>
      <c r="HC257" s="15"/>
      <c r="HD257" s="15"/>
      <c r="HE257" s="15"/>
      <c r="HF257" s="15"/>
      <c r="HG257" s="15"/>
      <c r="HH257" s="15"/>
      <c r="HI257" s="15"/>
      <c r="HJ257" s="15"/>
      <c r="HK257" s="15"/>
      <c r="HL257" s="15"/>
      <c r="HM257" s="15"/>
      <c r="HN257" s="15"/>
      <c r="HO257" s="15"/>
      <c r="HP257" s="15"/>
      <c r="HQ257" s="15"/>
      <c r="HR257" s="15"/>
      <c r="HS257" s="15"/>
      <c r="HT257" s="15"/>
      <c r="HU257" s="15"/>
      <c r="HV257" s="15"/>
      <c r="HW257" s="15"/>
      <c r="HX257" s="15"/>
      <c r="HY257" s="15"/>
    </row>
    <row r="258" spans="1:233">
      <c r="A258" s="15">
        <v>-4.4898610000000003</v>
      </c>
      <c r="B258" s="15">
        <v>-2.1595179999999998</v>
      </c>
      <c r="C258" s="15">
        <v>-1.128644</v>
      </c>
      <c r="D258" s="15">
        <v>1.090322</v>
      </c>
      <c r="E258" s="15">
        <v>-0.50437900000000002</v>
      </c>
      <c r="F258" s="15">
        <v>-4.6422129999999999</v>
      </c>
      <c r="G258" s="15">
        <v>-4.8630870000000002</v>
      </c>
      <c r="H258" s="15">
        <v>-1.9758830000000001</v>
      </c>
      <c r="I258" s="15">
        <v>-4.9114490000000002</v>
      </c>
      <c r="J258" s="15">
        <v>-5.6727569999999998</v>
      </c>
      <c r="K258" s="15">
        <v>-2.7489590000000002</v>
      </c>
      <c r="L258" s="15">
        <v>-5.2815570000000003</v>
      </c>
      <c r="M258" s="15">
        <v>-2.7315290000000001</v>
      </c>
      <c r="N258" s="15">
        <v>-1.779048</v>
      </c>
      <c r="O258" s="15">
        <v>-1.806546</v>
      </c>
      <c r="P258" s="15">
        <v>-0.75962399999999997</v>
      </c>
      <c r="Q258" s="15">
        <v>-0.21764</v>
      </c>
      <c r="R258" s="15">
        <v>-3.6500999999999999E-2</v>
      </c>
      <c r="S258" s="15">
        <v>-1.0089840000000001</v>
      </c>
      <c r="T258" s="15">
        <v>-0.230988</v>
      </c>
      <c r="U258" s="15">
        <v>-0.78351499999999996</v>
      </c>
      <c r="V258" s="15">
        <v>-2.6187399999999998</v>
      </c>
      <c r="W258" s="15">
        <v>-1.264721</v>
      </c>
      <c r="X258" s="15">
        <v>-2.0493229999999998</v>
      </c>
      <c r="Y258" s="15">
        <v>1.4221459999999999</v>
      </c>
      <c r="Z258" s="15">
        <v>1.6559889999999999</v>
      </c>
      <c r="AA258" s="15">
        <v>0.24611</v>
      </c>
      <c r="AB258" s="15">
        <v>0.82259199999999999</v>
      </c>
      <c r="AC258" s="15">
        <v>3.221244</v>
      </c>
      <c r="AD258" s="15">
        <v>2.9553060000000002</v>
      </c>
      <c r="AE258" s="15">
        <v>-0.27021400000000001</v>
      </c>
      <c r="AF258" s="15">
        <v>1.458655</v>
      </c>
      <c r="AG258" s="15">
        <v>2.8197960000000002</v>
      </c>
      <c r="AH258" s="15">
        <v>2.8049870000000001</v>
      </c>
      <c r="AI258" s="15">
        <v>2.3897970000000002</v>
      </c>
      <c r="AJ258" s="15">
        <v>1.443152</v>
      </c>
      <c r="AK258" s="15">
        <v>-6.3270000000000002E-3</v>
      </c>
      <c r="AL258" s="15">
        <v>-1.6469050000000001</v>
      </c>
      <c r="AM258" s="15">
        <v>-2.6780539999999999</v>
      </c>
      <c r="AN258" s="15">
        <v>-1.9029259999999999</v>
      </c>
      <c r="AO258" s="15">
        <v>0.77724899999999997</v>
      </c>
      <c r="AP258" s="15">
        <v>-1.714769</v>
      </c>
      <c r="AQ258" s="15">
        <v>1.207497</v>
      </c>
      <c r="AR258" s="15">
        <v>-1.2021189999999999</v>
      </c>
      <c r="AS258" s="15">
        <v>-2.956804</v>
      </c>
      <c r="AT258" s="15">
        <v>-4.435454</v>
      </c>
      <c r="AU258" s="15">
        <v>-6.606185</v>
      </c>
      <c r="AV258" s="15">
        <v>-3.982288</v>
      </c>
      <c r="AW258" s="15">
        <v>-6.567787</v>
      </c>
      <c r="AX258" s="15">
        <v>-7.8364180000000001</v>
      </c>
      <c r="AY258" s="15">
        <v>-8.3463879999999993</v>
      </c>
      <c r="AZ258" s="15">
        <v>-5.3040919999999998</v>
      </c>
      <c r="BA258" s="15">
        <v>-4.4583930000000001</v>
      </c>
      <c r="BB258" s="15">
        <v>-4.1037179999999998</v>
      </c>
      <c r="BC258" s="15">
        <v>-5.8008959999999998</v>
      </c>
      <c r="BD258" s="15">
        <v>-3.7662949999999999</v>
      </c>
      <c r="BE258" s="15">
        <v>-2.9537040000000001</v>
      </c>
      <c r="BF258" s="15">
        <v>-1.6759200000000001</v>
      </c>
      <c r="BG258" s="15">
        <v>-2.4147419999999999</v>
      </c>
      <c r="BH258" s="15">
        <v>-5.5538080000000001</v>
      </c>
      <c r="BI258" s="15">
        <v>-7.5964239999999998</v>
      </c>
      <c r="BJ258" s="15">
        <v>-3.5525060000000002</v>
      </c>
      <c r="BK258" s="15">
        <v>-3.2432189999999999</v>
      </c>
      <c r="BL258" s="15">
        <v>-3.738299</v>
      </c>
      <c r="BM258" s="15">
        <v>-5.034465</v>
      </c>
      <c r="BN258" s="15">
        <v>-2.8771789999999999</v>
      </c>
      <c r="BO258" s="15">
        <v>-1.6981280000000001</v>
      </c>
      <c r="BP258" s="15">
        <v>-1.7676609999999999</v>
      </c>
      <c r="BQ258" s="15">
        <v>-1.7676609999999999</v>
      </c>
      <c r="BR258" s="15">
        <v>-1.7676609999999999</v>
      </c>
      <c r="BS258" s="15">
        <v>-1.7676609999999999</v>
      </c>
      <c r="BT258" s="15">
        <v>-1.7676609999999999</v>
      </c>
      <c r="BU258" s="15">
        <v>-1.7676609999999999</v>
      </c>
      <c r="BV258" s="15">
        <v>-1.7676609999999999</v>
      </c>
      <c r="BW258" s="15">
        <v>-1.7676609999999999</v>
      </c>
      <c r="BX258" s="15">
        <v>-1.7676609999999999</v>
      </c>
      <c r="BY258" s="15">
        <v>-1.7676609999999999</v>
      </c>
      <c r="BZ258" s="15">
        <v>-1.7676609999999999</v>
      </c>
      <c r="CA258" s="15">
        <v>-1.7676609999999999</v>
      </c>
      <c r="CB258" s="15">
        <v>-1.7676609999999999</v>
      </c>
      <c r="CC258" s="15"/>
      <c r="CD258" s="15"/>
      <c r="CE258" s="15"/>
      <c r="CF258" s="15"/>
      <c r="CG258" s="15"/>
      <c r="CH258" s="15"/>
      <c r="CI258" s="15"/>
      <c r="CJ258" s="15"/>
      <c r="CK258" s="15"/>
      <c r="CL258" s="15"/>
      <c r="CM258" s="15"/>
      <c r="CN258" s="15"/>
      <c r="CO258" s="15"/>
      <c r="CP258" s="15"/>
      <c r="CQ258" s="15"/>
      <c r="CR258" s="15"/>
      <c r="CS258" s="15"/>
      <c r="CT258" s="15"/>
      <c r="CU258" s="15"/>
      <c r="CV258" s="15"/>
      <c r="CW258" s="15"/>
      <c r="CX258" s="15"/>
      <c r="CY258" s="15"/>
      <c r="CZ258" s="15"/>
      <c r="DA258" s="15"/>
      <c r="DB258" s="15"/>
      <c r="DC258" s="15"/>
      <c r="DD258" s="15"/>
      <c r="DE258" s="15"/>
      <c r="DF258" s="15"/>
      <c r="DG258" s="15"/>
      <c r="DH258" s="15"/>
      <c r="DI258" s="15"/>
      <c r="DJ258" s="15"/>
      <c r="DK258" s="15"/>
      <c r="DL258" s="15"/>
      <c r="DM258" s="15"/>
      <c r="DN258" s="15"/>
      <c r="DO258" s="15"/>
      <c r="DP258" s="15"/>
      <c r="DQ258" s="15"/>
      <c r="DR258" s="15"/>
      <c r="DS258" s="15"/>
      <c r="DT258" s="15"/>
      <c r="DU258" s="15"/>
      <c r="DV258" s="15"/>
      <c r="DW258" s="15"/>
      <c r="DX258" s="15"/>
      <c r="DY258" s="15"/>
      <c r="DZ258" s="15"/>
      <c r="EA258" s="15"/>
      <c r="EB258" s="15"/>
      <c r="EC258" s="15"/>
      <c r="ED258" s="15"/>
      <c r="EE258" s="15"/>
      <c r="EF258" s="15"/>
      <c r="EG258" s="15"/>
      <c r="EH258" s="15"/>
      <c r="EI258" s="15"/>
      <c r="EJ258" s="15"/>
      <c r="EK258" s="15"/>
      <c r="EL258" s="15"/>
      <c r="EM258" s="15"/>
      <c r="EN258" s="15"/>
      <c r="EO258" s="15"/>
      <c r="EP258" s="15"/>
      <c r="EQ258" s="15"/>
      <c r="ER258" s="15"/>
      <c r="ES258" s="15"/>
      <c r="ET258" s="15"/>
      <c r="EU258" s="15"/>
      <c r="EV258" s="15"/>
      <c r="EW258" s="15"/>
      <c r="EX258" s="15"/>
      <c r="EY258" s="15"/>
      <c r="EZ258" s="15"/>
      <c r="FA258" s="15"/>
      <c r="FB258" s="15"/>
      <c r="FC258" s="15"/>
      <c r="FD258" s="15"/>
      <c r="FE258" s="15"/>
      <c r="FF258" s="15"/>
      <c r="FG258" s="15"/>
      <c r="FH258" s="15"/>
      <c r="FI258" s="15"/>
      <c r="FJ258" s="15"/>
      <c r="FK258" s="15"/>
      <c r="FL258" s="15"/>
      <c r="FM258" s="15"/>
      <c r="FN258" s="15"/>
      <c r="FO258" s="15"/>
      <c r="FP258" s="15"/>
      <c r="FQ258" s="15"/>
      <c r="FR258" s="15"/>
      <c r="FS258" s="15"/>
      <c r="FT258" s="15"/>
      <c r="FU258" s="15"/>
      <c r="FV258" s="15"/>
      <c r="FW258" s="15"/>
      <c r="FX258" s="15"/>
      <c r="FY258" s="15"/>
      <c r="FZ258" s="15"/>
      <c r="GA258" s="15"/>
      <c r="GB258" s="15"/>
      <c r="GC258" s="15"/>
      <c r="GD258" s="15"/>
      <c r="GE258" s="15"/>
      <c r="GF258" s="15"/>
      <c r="GG258" s="15"/>
      <c r="GH258" s="15"/>
      <c r="GI258" s="15"/>
      <c r="GJ258" s="15"/>
      <c r="GK258" s="15"/>
      <c r="GL258" s="15"/>
      <c r="GM258" s="15"/>
      <c r="GN258" s="15"/>
      <c r="GO258" s="15"/>
      <c r="GP258" s="15"/>
      <c r="GQ258" s="15"/>
      <c r="GR258" s="15"/>
      <c r="GS258" s="15"/>
      <c r="GT258" s="15"/>
      <c r="GU258" s="15"/>
      <c r="GV258" s="15"/>
      <c r="GW258" s="15"/>
      <c r="GX258" s="15"/>
      <c r="GY258" s="15"/>
      <c r="GZ258" s="15"/>
      <c r="HA258" s="15"/>
      <c r="HB258" s="15"/>
      <c r="HC258" s="15"/>
      <c r="HD258" s="15"/>
      <c r="HE258" s="15"/>
      <c r="HF258" s="15"/>
      <c r="HG258" s="15"/>
      <c r="HH258" s="15"/>
      <c r="HI258" s="15"/>
      <c r="HJ258" s="15"/>
      <c r="HK258" s="15"/>
      <c r="HL258" s="15"/>
      <c r="HM258" s="15"/>
      <c r="HN258" s="15"/>
      <c r="HO258" s="15"/>
      <c r="HP258" s="15"/>
      <c r="HQ258" s="15"/>
      <c r="HR258" s="15"/>
      <c r="HS258" s="15"/>
      <c r="HT258" s="15"/>
      <c r="HU258" s="15"/>
      <c r="HV258" s="15"/>
      <c r="HW258" s="15"/>
      <c r="HX258" s="15"/>
      <c r="HY258" s="15"/>
    </row>
    <row r="259" spans="1:233">
      <c r="A259" s="15">
        <v>-3.6788219999999998</v>
      </c>
      <c r="B259" s="15">
        <v>-3.2514799999999999</v>
      </c>
      <c r="C259" s="15">
        <v>-3.1548430000000001</v>
      </c>
      <c r="D259" s="15">
        <v>-3.8219150000000002</v>
      </c>
      <c r="E259" s="15">
        <v>-5.4417270000000002</v>
      </c>
      <c r="F259" s="15">
        <v>-6.4456040000000003</v>
      </c>
      <c r="G259" s="15">
        <v>-4.1565349999999999</v>
      </c>
      <c r="H259" s="15">
        <v>-2.690483</v>
      </c>
      <c r="I259" s="15">
        <v>-3.4467279999999998</v>
      </c>
      <c r="J259" s="15">
        <v>-3.9957319999999998</v>
      </c>
      <c r="K259" s="15">
        <v>1.4299770000000001</v>
      </c>
      <c r="L259" s="15">
        <v>-2.417306</v>
      </c>
      <c r="M259" s="15">
        <v>-2.6954920000000002</v>
      </c>
      <c r="N259" s="15">
        <v>-2.2614109999999998</v>
      </c>
      <c r="O259" s="15">
        <v>-1.2099850000000001</v>
      </c>
      <c r="P259" s="15">
        <v>0.342694</v>
      </c>
      <c r="Q259" s="15">
        <v>-1.2715000000000001E-2</v>
      </c>
      <c r="R259" s="15">
        <v>0.381749</v>
      </c>
      <c r="S259" s="15">
        <v>-1.797113</v>
      </c>
      <c r="T259" s="15">
        <v>-2.027882</v>
      </c>
      <c r="U259" s="15">
        <v>0.99595699999999998</v>
      </c>
      <c r="V259" s="15">
        <v>-1.2091959999999999</v>
      </c>
      <c r="W259" s="15">
        <v>-0.88547699999999996</v>
      </c>
      <c r="X259" s="15">
        <v>-2.1145830000000001</v>
      </c>
      <c r="Y259" s="15">
        <v>-1.3071630000000001</v>
      </c>
      <c r="Z259" s="15">
        <v>0.446855</v>
      </c>
      <c r="AA259" s="15">
        <v>1.6488940000000001</v>
      </c>
      <c r="AB259" s="15">
        <v>0.553261</v>
      </c>
      <c r="AC259" s="15">
        <v>-4.0511119999999998</v>
      </c>
      <c r="AD259" s="15">
        <v>-1.0690189999999999</v>
      </c>
      <c r="AE259" s="15">
        <v>-1.2626409999999999</v>
      </c>
      <c r="AF259" s="15">
        <v>-3.874511</v>
      </c>
      <c r="AG259" s="15">
        <v>-3.8053949999999999</v>
      </c>
      <c r="AH259" s="15">
        <v>-3.2235740000000002</v>
      </c>
      <c r="AI259" s="15">
        <v>-4.7440449999999998</v>
      </c>
      <c r="AJ259" s="15">
        <v>-3.7922889999999998</v>
      </c>
      <c r="AK259" s="15">
        <v>-4.5083539999999998</v>
      </c>
      <c r="AL259" s="15">
        <v>-4.2643389999999997</v>
      </c>
      <c r="AM259" s="15">
        <v>-6.5594580000000002</v>
      </c>
      <c r="AN259" s="15">
        <v>-2.299404</v>
      </c>
      <c r="AO259" s="15">
        <v>-1.6474549999999999</v>
      </c>
      <c r="AP259" s="15">
        <v>-0.78392799999999996</v>
      </c>
      <c r="AQ259" s="15">
        <v>1.9011940000000001</v>
      </c>
      <c r="AR259" s="15">
        <v>1.090843</v>
      </c>
      <c r="AS259" s="15">
        <v>5.8108269999999997</v>
      </c>
      <c r="AT259" s="15">
        <v>6.3316299999999996</v>
      </c>
      <c r="AU259" s="15">
        <v>7.4320919999999999</v>
      </c>
      <c r="AV259" s="15">
        <v>4.4555959999999999</v>
      </c>
      <c r="AW259" s="15">
        <v>3.4558490000000002</v>
      </c>
      <c r="AX259" s="15">
        <v>4.1858040000000001</v>
      </c>
      <c r="AY259" s="15">
        <v>1.2465459999999999</v>
      </c>
      <c r="AZ259" s="15">
        <v>2.4927730000000001</v>
      </c>
      <c r="BA259" s="15">
        <v>3.0778940000000001</v>
      </c>
      <c r="BB259" s="15">
        <v>4.4187099999999999</v>
      </c>
      <c r="BC259" s="15">
        <v>2.2798240000000001</v>
      </c>
      <c r="BD259" s="15">
        <v>0.37279899999999999</v>
      </c>
      <c r="BE259" s="15">
        <v>-1.4185160000000001</v>
      </c>
      <c r="BF259" s="15">
        <v>1.8670180000000001</v>
      </c>
      <c r="BG259" s="15">
        <v>4.5977189999999997</v>
      </c>
      <c r="BH259" s="15">
        <v>4.7055150000000001</v>
      </c>
      <c r="BI259" s="15">
        <v>4.4087339999999999</v>
      </c>
      <c r="BJ259" s="15">
        <v>1.437694</v>
      </c>
      <c r="BK259" s="15">
        <v>-2.8270029999999999</v>
      </c>
      <c r="BL259" s="15">
        <v>-2.6965539999999999</v>
      </c>
      <c r="BM259" s="15">
        <v>-1.4504969999999999</v>
      </c>
      <c r="BN259" s="15">
        <v>0.51464500000000002</v>
      </c>
      <c r="BO259" s="15">
        <v>0.83859499999999998</v>
      </c>
      <c r="BP259" s="15">
        <v>-0.376772</v>
      </c>
      <c r="BQ259" s="15">
        <v>-0.376772</v>
      </c>
      <c r="BR259" s="15">
        <v>-0.376772</v>
      </c>
      <c r="BS259" s="15">
        <v>-0.376772</v>
      </c>
      <c r="BT259" s="15">
        <v>-0.376772</v>
      </c>
      <c r="BU259" s="15">
        <v>-0.376772</v>
      </c>
      <c r="BV259" s="15">
        <v>-0.376772</v>
      </c>
      <c r="BW259" s="15">
        <v>-0.376772</v>
      </c>
      <c r="BX259" s="15">
        <v>-0.376772</v>
      </c>
      <c r="BY259" s="15">
        <v>-0.376772</v>
      </c>
      <c r="BZ259" s="15">
        <v>-0.376772</v>
      </c>
      <c r="CA259" s="15">
        <v>-0.376772</v>
      </c>
      <c r="CB259" s="15">
        <v>-0.376772</v>
      </c>
      <c r="CC259" s="15"/>
      <c r="CD259" s="15"/>
      <c r="CE259" s="15"/>
      <c r="CF259" s="15"/>
      <c r="CG259" s="15"/>
      <c r="CH259" s="15"/>
      <c r="CI259" s="15"/>
      <c r="CJ259" s="15"/>
      <c r="CK259" s="15"/>
      <c r="CL259" s="15"/>
      <c r="CM259" s="15"/>
      <c r="CN259" s="15"/>
      <c r="CO259" s="15"/>
      <c r="CP259" s="15"/>
      <c r="CQ259" s="15"/>
      <c r="CR259" s="15"/>
      <c r="CS259" s="15"/>
      <c r="CT259" s="15"/>
      <c r="CU259" s="15"/>
      <c r="CV259" s="15"/>
      <c r="CW259" s="15"/>
      <c r="CX259" s="15"/>
      <c r="CY259" s="15"/>
      <c r="CZ259" s="15"/>
      <c r="DA259" s="15"/>
      <c r="DB259" s="15"/>
      <c r="DC259" s="15"/>
      <c r="DD259" s="15"/>
      <c r="DE259" s="15"/>
      <c r="DF259" s="15"/>
      <c r="DG259" s="15"/>
      <c r="DH259" s="15"/>
      <c r="DI259" s="15"/>
      <c r="DJ259" s="15"/>
      <c r="DK259" s="15"/>
      <c r="DL259" s="15"/>
      <c r="DM259" s="15"/>
      <c r="DN259" s="15"/>
      <c r="DO259" s="15"/>
      <c r="DP259" s="15"/>
      <c r="DQ259" s="15"/>
      <c r="DR259" s="15"/>
      <c r="DS259" s="15"/>
      <c r="DT259" s="15"/>
      <c r="DU259" s="15"/>
      <c r="DV259" s="15"/>
      <c r="DW259" s="15"/>
      <c r="DX259" s="15"/>
      <c r="DY259" s="15"/>
      <c r="DZ259" s="15"/>
      <c r="EA259" s="15"/>
      <c r="EB259" s="15"/>
      <c r="EC259" s="15"/>
      <c r="ED259" s="15"/>
      <c r="EE259" s="15"/>
      <c r="EF259" s="15"/>
      <c r="EG259" s="15"/>
      <c r="EH259" s="15"/>
      <c r="EI259" s="15"/>
      <c r="EJ259" s="15"/>
      <c r="EK259" s="15"/>
      <c r="EL259" s="15"/>
      <c r="EM259" s="15"/>
      <c r="EN259" s="15"/>
      <c r="EO259" s="15"/>
      <c r="EP259" s="15"/>
      <c r="EQ259" s="15"/>
      <c r="ER259" s="15"/>
      <c r="ES259" s="15"/>
      <c r="ET259" s="15"/>
      <c r="EU259" s="15"/>
      <c r="EV259" s="15"/>
      <c r="EW259" s="15"/>
      <c r="EX259" s="15"/>
      <c r="EY259" s="15"/>
      <c r="EZ259" s="15"/>
      <c r="FA259" s="15"/>
      <c r="FB259" s="15"/>
      <c r="FC259" s="15"/>
      <c r="FD259" s="15"/>
      <c r="FE259" s="15"/>
      <c r="FF259" s="15"/>
      <c r="FG259" s="15"/>
      <c r="FH259" s="15"/>
      <c r="FI259" s="15"/>
      <c r="FJ259" s="15"/>
      <c r="FK259" s="15"/>
      <c r="FL259" s="15"/>
      <c r="FM259" s="15"/>
      <c r="FN259" s="15"/>
      <c r="FO259" s="15"/>
      <c r="FP259" s="15"/>
      <c r="FQ259" s="15"/>
      <c r="FR259" s="15"/>
      <c r="FS259" s="15"/>
      <c r="FT259" s="15"/>
      <c r="FU259" s="15"/>
      <c r="FV259" s="15"/>
      <c r="FW259" s="15"/>
      <c r="FX259" s="15"/>
      <c r="FY259" s="15"/>
      <c r="FZ259" s="15"/>
      <c r="GA259" s="15"/>
      <c r="GB259" s="15"/>
      <c r="GC259" s="15"/>
      <c r="GD259" s="15"/>
      <c r="GE259" s="15"/>
      <c r="GF259" s="15"/>
      <c r="GG259" s="15"/>
      <c r="GH259" s="15"/>
      <c r="GI259" s="15"/>
      <c r="GJ259" s="15"/>
      <c r="GK259" s="15"/>
      <c r="GL259" s="15"/>
      <c r="GM259" s="15"/>
      <c r="GN259" s="15"/>
      <c r="GO259" s="15"/>
      <c r="GP259" s="15"/>
      <c r="GQ259" s="15"/>
      <c r="GR259" s="15"/>
      <c r="GS259" s="15"/>
      <c r="GT259" s="15"/>
      <c r="GU259" s="15"/>
      <c r="GV259" s="15"/>
      <c r="GW259" s="15"/>
      <c r="GX259" s="15"/>
      <c r="GY259" s="15"/>
      <c r="GZ259" s="15"/>
      <c r="HA259" s="15"/>
      <c r="HB259" s="15"/>
      <c r="HC259" s="15"/>
      <c r="HD259" s="15"/>
      <c r="HE259" s="15"/>
      <c r="HF259" s="15"/>
      <c r="HG259" s="15"/>
      <c r="HH259" s="15"/>
      <c r="HI259" s="15"/>
      <c r="HJ259" s="15"/>
      <c r="HK259" s="15"/>
      <c r="HL259" s="15"/>
      <c r="HM259" s="15"/>
      <c r="HN259" s="15"/>
      <c r="HO259" s="15"/>
      <c r="HP259" s="15"/>
      <c r="HQ259" s="15"/>
      <c r="HR259" s="15"/>
      <c r="HS259" s="15"/>
      <c r="HT259" s="15"/>
      <c r="HU259" s="15"/>
      <c r="HV259" s="15"/>
      <c r="HW259" s="15"/>
      <c r="HX259" s="15"/>
      <c r="HY259" s="15"/>
    </row>
    <row r="260" spans="1:233">
      <c r="A260" s="15">
        <v>-5.6816959999999996</v>
      </c>
      <c r="B260" s="15">
        <v>-6.7306169999999996</v>
      </c>
      <c r="C260" s="15">
        <v>-6.5471750000000002</v>
      </c>
      <c r="D260" s="15">
        <v>-6.0351340000000002</v>
      </c>
      <c r="E260" s="15">
        <v>-9.2887470000000008</v>
      </c>
      <c r="F260" s="15">
        <v>-9.1729450000000003</v>
      </c>
      <c r="G260" s="15">
        <v>-8.3370870000000004</v>
      </c>
      <c r="H260" s="15">
        <v>-9.7915899999999993</v>
      </c>
      <c r="I260" s="15">
        <v>-9.6691859999999998</v>
      </c>
      <c r="J260" s="15">
        <v>-4.4799189999999998</v>
      </c>
      <c r="K260" s="15">
        <v>-7.235055</v>
      </c>
      <c r="L260" s="15">
        <v>-4.2072339999999997</v>
      </c>
      <c r="M260" s="15">
        <v>-0.44070199999999998</v>
      </c>
      <c r="N260" s="15">
        <v>-3.7627079999999999</v>
      </c>
      <c r="O260" s="15">
        <v>-3.4053599999999999</v>
      </c>
      <c r="P260" s="15">
        <v>-3.4271440000000002</v>
      </c>
      <c r="Q260" s="15">
        <v>-2.1679930000000001</v>
      </c>
      <c r="R260" s="15">
        <v>-3.2892109999999999</v>
      </c>
      <c r="S260" s="15">
        <v>-0.58365599999999995</v>
      </c>
      <c r="T260" s="15">
        <v>-2.709813</v>
      </c>
      <c r="U260" s="15">
        <v>-2.2373449999999999</v>
      </c>
      <c r="V260" s="15">
        <v>-3.7856730000000001</v>
      </c>
      <c r="W260" s="15">
        <v>-2.9851130000000001</v>
      </c>
      <c r="X260" s="15">
        <v>0.50963999999999998</v>
      </c>
      <c r="Y260" s="15">
        <v>0.59714100000000003</v>
      </c>
      <c r="Z260" s="15">
        <v>1.857353</v>
      </c>
      <c r="AA260" s="15">
        <v>0.64446999999999999</v>
      </c>
      <c r="AB260" s="15">
        <v>-0.88722299999999998</v>
      </c>
      <c r="AC260" s="15">
        <v>0.13016900000000001</v>
      </c>
      <c r="AD260" s="15">
        <v>-3.1778559999999998</v>
      </c>
      <c r="AE260" s="15">
        <v>-5.1259399999999999</v>
      </c>
      <c r="AF260" s="15">
        <v>-4.3653820000000003</v>
      </c>
      <c r="AG260" s="15">
        <v>-2.9151E-2</v>
      </c>
      <c r="AH260" s="15">
        <v>-1.1488210000000001</v>
      </c>
      <c r="AI260" s="15">
        <v>2.2264430000000002</v>
      </c>
      <c r="AJ260" s="15">
        <v>-1.2728710000000001</v>
      </c>
      <c r="AK260" s="15">
        <v>1.8831</v>
      </c>
      <c r="AL260" s="15">
        <v>4.9079759999999997</v>
      </c>
      <c r="AM260" s="15">
        <v>4.9436520000000002</v>
      </c>
      <c r="AN260" s="15">
        <v>7.4864220000000001</v>
      </c>
      <c r="AO260" s="15">
        <v>3.332865</v>
      </c>
      <c r="AP260" s="15">
        <v>4.2872729999999999</v>
      </c>
      <c r="AQ260" s="15">
        <v>2.8550490000000002</v>
      </c>
      <c r="AR260" s="15">
        <v>3.4165220000000001</v>
      </c>
      <c r="AS260" s="15">
        <v>6.5567359999999999</v>
      </c>
      <c r="AT260" s="15">
        <v>10.058909</v>
      </c>
      <c r="AU260" s="15">
        <v>9.9352210000000003</v>
      </c>
      <c r="AV260" s="15">
        <v>9.3859340000000007</v>
      </c>
      <c r="AW260" s="15">
        <v>4.1730700000000001</v>
      </c>
      <c r="AX260" s="15">
        <v>3.0270519999999999</v>
      </c>
      <c r="AY260" s="15">
        <v>6.4700980000000001</v>
      </c>
      <c r="AZ260" s="15">
        <v>1.9508259999999999</v>
      </c>
      <c r="BA260" s="15">
        <v>7.1148550000000004</v>
      </c>
      <c r="BB260" s="15">
        <v>7.9851679999999998</v>
      </c>
      <c r="BC260" s="15">
        <v>5.8975790000000003</v>
      </c>
      <c r="BD260" s="15">
        <v>7.213984</v>
      </c>
      <c r="BE260" s="15">
        <v>9.8406959999999994</v>
      </c>
      <c r="BF260" s="15">
        <v>5.8346400000000003</v>
      </c>
      <c r="BG260" s="15">
        <v>4.5913579999999996</v>
      </c>
      <c r="BH260" s="15">
        <v>-0.109088</v>
      </c>
      <c r="BI260" s="15">
        <v>2.5863809999999998</v>
      </c>
      <c r="BJ260" s="15">
        <v>3.0285760000000002</v>
      </c>
      <c r="BK260" s="15">
        <v>6.2851330000000001</v>
      </c>
      <c r="BL260" s="15">
        <v>6.26248</v>
      </c>
      <c r="BM260" s="15">
        <v>-0.79478800000000005</v>
      </c>
      <c r="BN260" s="15">
        <v>-1.1891940000000001</v>
      </c>
      <c r="BO260" s="15">
        <v>0.64278599999999997</v>
      </c>
      <c r="BP260" s="15">
        <v>-0.78941600000000001</v>
      </c>
      <c r="BQ260" s="15">
        <v>-0.78941600000000001</v>
      </c>
      <c r="BR260" s="15">
        <v>-0.78941600000000001</v>
      </c>
      <c r="BS260" s="15">
        <v>-0.78941600000000001</v>
      </c>
      <c r="BT260" s="15">
        <v>-0.78941600000000001</v>
      </c>
      <c r="BU260" s="15">
        <v>-0.78941600000000001</v>
      </c>
      <c r="BV260" s="15">
        <v>-0.78941600000000001</v>
      </c>
      <c r="BW260" s="15">
        <v>-0.78941600000000001</v>
      </c>
      <c r="BX260" s="15">
        <v>-0.78941600000000001</v>
      </c>
      <c r="BY260" s="15">
        <v>-0.78941600000000001</v>
      </c>
      <c r="BZ260" s="15">
        <v>-0.78941600000000001</v>
      </c>
      <c r="CA260" s="15">
        <v>-0.78941600000000001</v>
      </c>
      <c r="CB260" s="15">
        <v>-0.78941600000000001</v>
      </c>
      <c r="CC260" s="15"/>
      <c r="CD260" s="15"/>
      <c r="CE260" s="15"/>
      <c r="CF260" s="15"/>
      <c r="CG260" s="15"/>
      <c r="CH260" s="15"/>
      <c r="CI260" s="15"/>
      <c r="CJ260" s="15"/>
      <c r="CK260" s="15"/>
      <c r="CL260" s="15"/>
      <c r="CM260" s="15"/>
      <c r="CN260" s="15"/>
      <c r="CO260" s="15"/>
      <c r="CP260" s="15"/>
      <c r="CQ260" s="15"/>
      <c r="CR260" s="15"/>
      <c r="CS260" s="15"/>
      <c r="CT260" s="15"/>
      <c r="CU260" s="15"/>
      <c r="CV260" s="15"/>
      <c r="CW260" s="15"/>
      <c r="CX260" s="15"/>
      <c r="CY260" s="15"/>
      <c r="CZ260" s="15"/>
      <c r="DA260" s="15"/>
      <c r="DB260" s="15"/>
      <c r="DC260" s="15"/>
      <c r="DD260" s="15"/>
      <c r="DE260" s="15"/>
      <c r="DF260" s="15"/>
      <c r="DG260" s="15"/>
      <c r="DH260" s="15"/>
      <c r="DI260" s="15"/>
      <c r="DJ260" s="15"/>
      <c r="DK260" s="15"/>
      <c r="DL260" s="15"/>
      <c r="DM260" s="15"/>
      <c r="DN260" s="15"/>
      <c r="DO260" s="15"/>
      <c r="DP260" s="15"/>
      <c r="DQ260" s="15"/>
      <c r="DR260" s="15"/>
      <c r="DS260" s="15"/>
      <c r="DT260" s="15"/>
      <c r="DU260" s="15"/>
      <c r="DV260" s="15"/>
      <c r="DW260" s="15"/>
      <c r="DX260" s="15"/>
      <c r="DY260" s="15"/>
      <c r="DZ260" s="15"/>
      <c r="EA260" s="15"/>
      <c r="EB260" s="15"/>
      <c r="EC260" s="15"/>
      <c r="ED260" s="15"/>
      <c r="EE260" s="15"/>
      <c r="EF260" s="15"/>
      <c r="EG260" s="15"/>
      <c r="EH260" s="15"/>
      <c r="EI260" s="15"/>
      <c r="EJ260" s="15"/>
      <c r="EK260" s="15"/>
      <c r="EL260" s="15"/>
      <c r="EM260" s="15"/>
      <c r="EN260" s="15"/>
      <c r="EO260" s="15"/>
      <c r="EP260" s="15"/>
      <c r="EQ260" s="15"/>
      <c r="ER260" s="15"/>
      <c r="ES260" s="15"/>
      <c r="ET260" s="15"/>
      <c r="EU260" s="15"/>
      <c r="EV260" s="15"/>
      <c r="EW260" s="15"/>
      <c r="EX260" s="15"/>
      <c r="EY260" s="15"/>
      <c r="EZ260" s="15"/>
      <c r="FA260" s="15"/>
      <c r="FB260" s="15"/>
      <c r="FC260" s="15"/>
      <c r="FD260" s="15"/>
      <c r="FE260" s="15"/>
      <c r="FF260" s="15"/>
      <c r="FG260" s="15"/>
      <c r="FH260" s="15"/>
      <c r="FI260" s="15"/>
      <c r="FJ260" s="15"/>
      <c r="FK260" s="15"/>
      <c r="FL260" s="15"/>
      <c r="FM260" s="15"/>
      <c r="FN260" s="15"/>
      <c r="FO260" s="15"/>
      <c r="FP260" s="15"/>
      <c r="FQ260" s="15"/>
      <c r="FR260" s="15"/>
      <c r="FS260" s="15"/>
      <c r="FT260" s="15"/>
      <c r="FU260" s="15"/>
      <c r="FV260" s="15"/>
      <c r="FW260" s="15"/>
      <c r="FX260" s="15"/>
      <c r="FY260" s="15"/>
      <c r="FZ260" s="15"/>
      <c r="GA260" s="15"/>
      <c r="GB260" s="15"/>
      <c r="GC260" s="15"/>
      <c r="GD260" s="15"/>
      <c r="GE260" s="15"/>
      <c r="GF260" s="15"/>
      <c r="GG260" s="15"/>
      <c r="GH260" s="15"/>
      <c r="GI260" s="15"/>
      <c r="GJ260" s="15"/>
      <c r="GK260" s="15"/>
      <c r="GL260" s="15"/>
      <c r="GM260" s="15"/>
      <c r="GN260" s="15"/>
      <c r="GO260" s="15"/>
      <c r="GP260" s="15"/>
      <c r="GQ260" s="15"/>
      <c r="GR260" s="15"/>
      <c r="GS260" s="15"/>
      <c r="GT260" s="15"/>
      <c r="GU260" s="15"/>
      <c r="GV260" s="15"/>
      <c r="GW260" s="15"/>
      <c r="GX260" s="15"/>
      <c r="GY260" s="15"/>
      <c r="GZ260" s="15"/>
      <c r="HA260" s="15"/>
      <c r="HB260" s="15"/>
      <c r="HC260" s="15"/>
      <c r="HD260" s="15"/>
      <c r="HE260" s="15"/>
      <c r="HF260" s="15"/>
      <c r="HG260" s="15"/>
      <c r="HH260" s="15"/>
      <c r="HI260" s="15"/>
      <c r="HJ260" s="15"/>
      <c r="HK260" s="15"/>
      <c r="HL260" s="15"/>
      <c r="HM260" s="15"/>
      <c r="HN260" s="15"/>
      <c r="HO260" s="15"/>
      <c r="HP260" s="15"/>
      <c r="HQ260" s="15"/>
      <c r="HR260" s="15"/>
      <c r="HS260" s="15"/>
      <c r="HT260" s="15"/>
      <c r="HU260" s="15"/>
      <c r="HV260" s="15"/>
      <c r="HW260" s="15"/>
      <c r="HX260" s="15"/>
      <c r="HY260" s="15"/>
    </row>
    <row r="261" spans="1:233">
      <c r="A261" s="15">
        <v>-1.0895919999999999</v>
      </c>
      <c r="B261" s="15">
        <v>-1.478596</v>
      </c>
      <c r="C261" s="15">
        <v>2.9295040000000001</v>
      </c>
      <c r="D261" s="15">
        <v>1.7417910000000001</v>
      </c>
      <c r="E261" s="15">
        <v>3.6881270000000002</v>
      </c>
      <c r="F261" s="15">
        <v>4.6675279999999999</v>
      </c>
      <c r="G261" s="15">
        <v>5.3536330000000003</v>
      </c>
      <c r="H261" s="15">
        <v>4.4208100000000004</v>
      </c>
      <c r="I261" s="15">
        <v>1.3797189999999999</v>
      </c>
      <c r="J261" s="15">
        <v>0.76790700000000001</v>
      </c>
      <c r="K261" s="15">
        <v>-1.267228</v>
      </c>
      <c r="L261" s="15">
        <v>-1.306562</v>
      </c>
      <c r="M261" s="15">
        <v>0.81903899999999996</v>
      </c>
      <c r="N261" s="15">
        <v>-4.1757999999999997</v>
      </c>
      <c r="O261" s="15">
        <v>-3.961497</v>
      </c>
      <c r="P261" s="15">
        <v>-5.4085390000000002</v>
      </c>
      <c r="Q261" s="15">
        <v>-5.1969880000000002</v>
      </c>
      <c r="R261" s="15">
        <v>-4.6008979999999999</v>
      </c>
      <c r="S261" s="15">
        <v>0.97465999999999997</v>
      </c>
      <c r="T261" s="15">
        <v>2.598284</v>
      </c>
      <c r="U261" s="15">
        <v>2.2826110000000002</v>
      </c>
      <c r="V261" s="15">
        <v>1.701317</v>
      </c>
      <c r="W261" s="15">
        <v>2.8162069999999999</v>
      </c>
      <c r="X261" s="15">
        <v>1.5511250000000001</v>
      </c>
      <c r="Y261" s="15">
        <v>1.6897869999999999</v>
      </c>
      <c r="Z261" s="15">
        <v>2.0494530000000002</v>
      </c>
      <c r="AA261" s="15">
        <v>4.017493</v>
      </c>
      <c r="AB261" s="15">
        <v>2.219042</v>
      </c>
      <c r="AC261" s="15">
        <v>1.9366669999999999</v>
      </c>
      <c r="AD261" s="15">
        <v>5.8182989999999997</v>
      </c>
      <c r="AE261" s="15">
        <v>5.615882</v>
      </c>
      <c r="AF261" s="15">
        <v>4.1956910000000001</v>
      </c>
      <c r="AG261" s="15">
        <v>3.8971429999999998</v>
      </c>
      <c r="AH261" s="15">
        <v>5.46014</v>
      </c>
      <c r="AI261" s="15">
        <v>4.0856019999999997</v>
      </c>
      <c r="AJ261" s="15">
        <v>1.2901389999999999</v>
      </c>
      <c r="AK261" s="15">
        <v>2.4158710000000001</v>
      </c>
      <c r="AL261" s="15">
        <v>4.4091180000000003</v>
      </c>
      <c r="AM261" s="15">
        <v>2.6595759999999999</v>
      </c>
      <c r="AN261" s="15">
        <v>0.488761</v>
      </c>
      <c r="AO261" s="15">
        <v>-0.26054300000000002</v>
      </c>
      <c r="AP261" s="15">
        <v>0.65102800000000005</v>
      </c>
      <c r="AQ261" s="15">
        <v>4.1566390000000002</v>
      </c>
      <c r="AR261" s="15">
        <v>0.64094300000000004</v>
      </c>
      <c r="AS261" s="15">
        <v>1.4685900000000001</v>
      </c>
      <c r="AT261" s="15">
        <v>0.82830400000000004</v>
      </c>
      <c r="AU261" s="15">
        <v>-0.69695499999999999</v>
      </c>
      <c r="AV261" s="15">
        <v>3.2560989999999999</v>
      </c>
      <c r="AW261" s="15">
        <v>-0.28908800000000001</v>
      </c>
      <c r="AX261" s="15">
        <v>-4.5416410000000003</v>
      </c>
      <c r="AY261" s="15">
        <v>-5.6297759999999997</v>
      </c>
      <c r="AZ261" s="15">
        <v>-10.928648000000001</v>
      </c>
      <c r="BA261" s="15">
        <v>-7.7405730000000004</v>
      </c>
      <c r="BB261" s="15">
        <v>-6.8651049999999998</v>
      </c>
      <c r="BC261" s="15">
        <v>-7.6992539999999998</v>
      </c>
      <c r="BD261" s="15">
        <v>-7.4887059999999996</v>
      </c>
      <c r="BE261" s="15">
        <v>-6.5267559999999998</v>
      </c>
      <c r="BF261" s="15">
        <v>-6.3905310000000002</v>
      </c>
      <c r="BG261" s="15">
        <v>-2.958777</v>
      </c>
      <c r="BH261" s="15">
        <v>-4.4336190000000002</v>
      </c>
      <c r="BI261" s="15">
        <v>-1.955552</v>
      </c>
      <c r="BJ261" s="15">
        <v>3.6856E-2</v>
      </c>
      <c r="BK261" s="15">
        <v>2.4302619999999999</v>
      </c>
      <c r="BL261" s="15">
        <v>3.4729000000000003E-2</v>
      </c>
      <c r="BM261" s="15">
        <v>-1.7222580000000001</v>
      </c>
      <c r="BN261" s="15">
        <v>-2.3058049999999999</v>
      </c>
      <c r="BO261" s="15">
        <v>-1.282743</v>
      </c>
      <c r="BP261" s="15">
        <v>0.84915300000000005</v>
      </c>
      <c r="BQ261" s="15">
        <v>0.84915300000000005</v>
      </c>
      <c r="BR261" s="15">
        <v>0.84915300000000005</v>
      </c>
      <c r="BS261" s="15">
        <v>0.84915300000000005</v>
      </c>
      <c r="BT261" s="15">
        <v>0.84915300000000005</v>
      </c>
      <c r="BU261" s="15">
        <v>0.84915300000000005</v>
      </c>
      <c r="BV261" s="15">
        <v>0.84915300000000005</v>
      </c>
      <c r="BW261" s="15">
        <v>0.84915300000000005</v>
      </c>
      <c r="BX261" s="15">
        <v>0.84915300000000005</v>
      </c>
      <c r="BY261" s="15">
        <v>0.84915300000000005</v>
      </c>
      <c r="BZ261" s="15">
        <v>0.84915300000000005</v>
      </c>
      <c r="CA261" s="15">
        <v>0.84915300000000005</v>
      </c>
      <c r="CB261" s="15">
        <v>0.84915300000000005</v>
      </c>
      <c r="CC261" s="15"/>
      <c r="CD261" s="15"/>
      <c r="CE261" s="15"/>
      <c r="CF261" s="15"/>
      <c r="CG261" s="15"/>
      <c r="CH261" s="15"/>
      <c r="CI261" s="15"/>
      <c r="CJ261" s="15"/>
      <c r="CK261" s="15"/>
      <c r="CL261" s="15"/>
      <c r="CM261" s="15"/>
      <c r="CN261" s="15"/>
      <c r="CO261" s="15"/>
      <c r="CP261" s="15"/>
      <c r="CQ261" s="15"/>
      <c r="CR261" s="15"/>
      <c r="CS261" s="15"/>
      <c r="CT261" s="15"/>
      <c r="CU261" s="15"/>
      <c r="CV261" s="15"/>
      <c r="CW261" s="15"/>
      <c r="CX261" s="15"/>
      <c r="CY261" s="15"/>
      <c r="CZ261" s="15"/>
      <c r="DA261" s="15"/>
      <c r="DB261" s="15"/>
      <c r="DC261" s="15"/>
      <c r="DD261" s="15"/>
      <c r="DE261" s="15"/>
      <c r="DF261" s="15"/>
      <c r="DG261" s="15"/>
      <c r="DH261" s="15"/>
      <c r="DI261" s="15"/>
      <c r="DJ261" s="15"/>
      <c r="DK261" s="15"/>
      <c r="DL261" s="15"/>
      <c r="DM261" s="15"/>
      <c r="DN261" s="15"/>
      <c r="DO261" s="15"/>
      <c r="DP261" s="15"/>
      <c r="DQ261" s="15"/>
      <c r="DR261" s="15"/>
      <c r="DS261" s="15"/>
      <c r="DT261" s="15"/>
      <c r="DU261" s="15"/>
      <c r="DV261" s="15"/>
      <c r="DW261" s="15"/>
      <c r="DX261" s="15"/>
      <c r="DY261" s="15"/>
      <c r="DZ261" s="15"/>
      <c r="EA261" s="15"/>
      <c r="EB261" s="15"/>
      <c r="EC261" s="15"/>
      <c r="ED261" s="15"/>
      <c r="EE261" s="15"/>
      <c r="EF261" s="15"/>
      <c r="EG261" s="15"/>
      <c r="EH261" s="15"/>
      <c r="EI261" s="15"/>
      <c r="EJ261" s="15"/>
      <c r="EK261" s="15"/>
      <c r="EL261" s="15"/>
      <c r="EM261" s="15"/>
      <c r="EN261" s="15"/>
      <c r="EO261" s="15"/>
      <c r="EP261" s="15"/>
      <c r="EQ261" s="15"/>
      <c r="ER261" s="15"/>
      <c r="ES261" s="15"/>
      <c r="ET261" s="15"/>
      <c r="EU261" s="15"/>
      <c r="EV261" s="15"/>
      <c r="EW261" s="15"/>
      <c r="EX261" s="15"/>
      <c r="EY261" s="15"/>
      <c r="EZ261" s="15"/>
      <c r="FA261" s="15"/>
      <c r="FB261" s="15"/>
      <c r="FC261" s="15"/>
      <c r="FD261" s="15"/>
      <c r="FE261" s="15"/>
      <c r="FF261" s="15"/>
      <c r="FG261" s="15"/>
      <c r="FH261" s="15"/>
      <c r="FI261" s="15"/>
      <c r="FJ261" s="15"/>
      <c r="FK261" s="15"/>
      <c r="FL261" s="15"/>
      <c r="FM261" s="15"/>
      <c r="FN261" s="15"/>
      <c r="FO261" s="15"/>
      <c r="FP261" s="15"/>
      <c r="FQ261" s="15"/>
      <c r="FR261" s="15"/>
      <c r="FS261" s="15"/>
      <c r="FT261" s="15"/>
      <c r="FU261" s="15"/>
      <c r="FV261" s="15"/>
      <c r="FW261" s="15"/>
      <c r="FX261" s="15"/>
      <c r="FY261" s="15"/>
      <c r="FZ261" s="15"/>
      <c r="GA261" s="15"/>
      <c r="GB261" s="15"/>
      <c r="GC261" s="15"/>
      <c r="GD261" s="15"/>
      <c r="GE261" s="15"/>
      <c r="GF261" s="15"/>
      <c r="GG261" s="15"/>
      <c r="GH261" s="15"/>
      <c r="GI261" s="15"/>
      <c r="GJ261" s="15"/>
      <c r="GK261" s="15"/>
      <c r="GL261" s="15"/>
      <c r="GM261" s="15"/>
      <c r="GN261" s="15"/>
      <c r="GO261" s="15"/>
      <c r="GP261" s="15"/>
      <c r="GQ261" s="15"/>
      <c r="GR261" s="15"/>
      <c r="GS261" s="15"/>
      <c r="GT261" s="15"/>
      <c r="GU261" s="15"/>
      <c r="GV261" s="15"/>
      <c r="GW261" s="15"/>
      <c r="GX261" s="15"/>
      <c r="GY261" s="15"/>
      <c r="GZ261" s="15"/>
      <c r="HA261" s="15"/>
      <c r="HB261" s="15"/>
      <c r="HC261" s="15"/>
      <c r="HD261" s="15"/>
      <c r="HE261" s="15"/>
      <c r="HF261" s="15"/>
      <c r="HG261" s="15"/>
      <c r="HH261" s="15"/>
      <c r="HI261" s="15"/>
      <c r="HJ261" s="15"/>
      <c r="HK261" s="15"/>
      <c r="HL261" s="15"/>
      <c r="HM261" s="15"/>
      <c r="HN261" s="15"/>
      <c r="HO261" s="15"/>
      <c r="HP261" s="15"/>
      <c r="HQ261" s="15"/>
      <c r="HR261" s="15"/>
      <c r="HS261" s="15"/>
      <c r="HT261" s="15"/>
      <c r="HU261" s="15"/>
      <c r="HV261" s="15"/>
      <c r="HW261" s="15"/>
      <c r="HX261" s="15"/>
      <c r="HY261" s="15"/>
    </row>
    <row r="262" spans="1:233">
      <c r="A262" s="15">
        <v>1.714566</v>
      </c>
      <c r="B262" s="15">
        <v>0.90986</v>
      </c>
      <c r="C262" s="15">
        <v>4.8300809999999998</v>
      </c>
      <c r="D262" s="15">
        <v>5.0971970000000004</v>
      </c>
      <c r="E262" s="15">
        <v>5.6842980000000001</v>
      </c>
      <c r="F262" s="15">
        <v>6.305231</v>
      </c>
      <c r="G262" s="15">
        <v>6.5372459999999997</v>
      </c>
      <c r="H262" s="15">
        <v>4.9597259999999999</v>
      </c>
      <c r="I262" s="15">
        <v>5.1524489999999998</v>
      </c>
      <c r="J262" s="15">
        <v>3.0899169999999998</v>
      </c>
      <c r="K262" s="15">
        <v>0.94799299999999997</v>
      </c>
      <c r="L262" s="15">
        <v>0.65983599999999998</v>
      </c>
      <c r="M262" s="15">
        <v>-1.0071859999999999</v>
      </c>
      <c r="N262" s="15">
        <v>-2.6031059999999999</v>
      </c>
      <c r="O262" s="15">
        <v>-1.7878289999999999</v>
      </c>
      <c r="P262" s="15">
        <v>3.7131080000000001</v>
      </c>
      <c r="Q262" s="15">
        <v>6.9369889999999996</v>
      </c>
      <c r="R262" s="15">
        <v>5.1375960000000003</v>
      </c>
      <c r="S262" s="15">
        <v>5.4454640000000003</v>
      </c>
      <c r="T262" s="15">
        <v>6.6593830000000001</v>
      </c>
      <c r="U262" s="15">
        <v>2.1160269999999999</v>
      </c>
      <c r="V262" s="15">
        <v>2.0296449999999999</v>
      </c>
      <c r="W262" s="15">
        <v>-1.707441</v>
      </c>
      <c r="X262" s="15">
        <v>-2.1267800000000001</v>
      </c>
      <c r="Y262" s="15">
        <v>-2.2131460000000001</v>
      </c>
      <c r="Z262" s="15">
        <v>-1.6259729999999999</v>
      </c>
      <c r="AA262" s="15">
        <v>-1.6945380000000001</v>
      </c>
      <c r="AB262" s="15">
        <v>-3.5710380000000002</v>
      </c>
      <c r="AC262" s="15">
        <v>0.38894200000000001</v>
      </c>
      <c r="AD262" s="15">
        <v>1.8505780000000001</v>
      </c>
      <c r="AE262" s="15">
        <v>-0.33432000000000001</v>
      </c>
      <c r="AF262" s="15">
        <v>-1.995214</v>
      </c>
      <c r="AG262" s="15">
        <v>-0.588364</v>
      </c>
      <c r="AH262" s="15">
        <v>-1.076247</v>
      </c>
      <c r="AI262" s="15">
        <v>-0.48892000000000002</v>
      </c>
      <c r="AJ262" s="15">
        <v>-1.9449160000000001</v>
      </c>
      <c r="AK262" s="15">
        <v>-0.56729700000000005</v>
      </c>
      <c r="AL262" s="15">
        <v>1.200528</v>
      </c>
      <c r="AM262" s="15">
        <v>-0.39249800000000001</v>
      </c>
      <c r="AN262" s="15">
        <v>1.666642</v>
      </c>
      <c r="AO262" s="15">
        <v>2.047218</v>
      </c>
      <c r="AP262" s="15">
        <v>0.87678599999999995</v>
      </c>
      <c r="AQ262" s="15">
        <v>-0.39199299999999998</v>
      </c>
      <c r="AR262" s="15">
        <v>0.13090399999999999</v>
      </c>
      <c r="AS262" s="15">
        <v>-1.3136140000000001</v>
      </c>
      <c r="AT262" s="15">
        <v>-3.0017100000000001</v>
      </c>
      <c r="AU262" s="15">
        <v>-4.0197620000000001</v>
      </c>
      <c r="AV262" s="15">
        <v>-2.7778770000000002</v>
      </c>
      <c r="AW262" s="15">
        <v>-4.2132189999999996</v>
      </c>
      <c r="AX262" s="15">
        <v>-1.207411</v>
      </c>
      <c r="AY262" s="15">
        <v>3.041649</v>
      </c>
      <c r="AZ262" s="15">
        <v>0.57357400000000003</v>
      </c>
      <c r="BA262" s="15">
        <v>0.60158299999999998</v>
      </c>
      <c r="BB262" s="15">
        <v>-0.61694700000000002</v>
      </c>
      <c r="BC262" s="15">
        <v>0.67049899999999996</v>
      </c>
      <c r="BD262" s="15">
        <v>5.7488469999999996</v>
      </c>
      <c r="BE262" s="15">
        <v>5.5592540000000001</v>
      </c>
      <c r="BF262" s="15">
        <v>4.0081160000000002</v>
      </c>
      <c r="BG262" s="15">
        <v>3.3327930000000001</v>
      </c>
      <c r="BH262" s="15">
        <v>2.4826410000000001</v>
      </c>
      <c r="BI262" s="15">
        <v>-1.429276</v>
      </c>
      <c r="BJ262" s="15">
        <v>-0.77423399999999998</v>
      </c>
      <c r="BK262" s="15">
        <v>-5.2628599999999999</v>
      </c>
      <c r="BL262" s="15">
        <v>-0.12984200000000001</v>
      </c>
      <c r="BM262" s="15">
        <v>0.25660899999999998</v>
      </c>
      <c r="BN262" s="15">
        <v>0.60838999999999999</v>
      </c>
      <c r="BO262" s="15">
        <v>-0.26202999999999999</v>
      </c>
      <c r="BP262" s="15">
        <v>-4.5303449999999996</v>
      </c>
      <c r="BQ262" s="15">
        <v>-4.5303449999999996</v>
      </c>
      <c r="BR262" s="15">
        <v>-4.5303449999999996</v>
      </c>
      <c r="BS262" s="15">
        <v>-4.5303449999999996</v>
      </c>
      <c r="BT262" s="15">
        <v>-4.5303449999999996</v>
      </c>
      <c r="BU262" s="15">
        <v>-4.5303449999999996</v>
      </c>
      <c r="BV262" s="15">
        <v>-4.5303449999999996</v>
      </c>
      <c r="BW262" s="15">
        <v>-4.5303449999999996</v>
      </c>
      <c r="BX262" s="15">
        <v>-4.5303449999999996</v>
      </c>
      <c r="BY262" s="15">
        <v>-4.5303449999999996</v>
      </c>
      <c r="BZ262" s="15">
        <v>-4.5303449999999996</v>
      </c>
      <c r="CA262" s="15">
        <v>-4.5303449999999996</v>
      </c>
      <c r="CB262" s="15">
        <v>-4.5303449999999996</v>
      </c>
      <c r="CC262" s="15"/>
      <c r="CD262" s="15"/>
      <c r="CE262" s="15"/>
      <c r="CF262" s="15"/>
      <c r="CG262" s="15"/>
      <c r="CH262" s="15"/>
      <c r="CI262" s="15"/>
      <c r="CJ262" s="15"/>
      <c r="CK262" s="15"/>
      <c r="CL262" s="15"/>
      <c r="CM262" s="15"/>
      <c r="CN262" s="15"/>
      <c r="CO262" s="15"/>
      <c r="CP262" s="15"/>
      <c r="CQ262" s="15"/>
      <c r="CR262" s="15"/>
      <c r="CS262" s="15"/>
      <c r="CT262" s="15"/>
      <c r="CU262" s="15"/>
      <c r="CV262" s="15"/>
      <c r="CW262" s="15"/>
      <c r="CX262" s="15"/>
      <c r="CY262" s="15"/>
      <c r="CZ262" s="15"/>
      <c r="DA262" s="15"/>
      <c r="DB262" s="15"/>
      <c r="DC262" s="15"/>
      <c r="DD262" s="15"/>
      <c r="DE262" s="15"/>
      <c r="DF262" s="15"/>
      <c r="DG262" s="15"/>
      <c r="DH262" s="15"/>
      <c r="DI262" s="15"/>
      <c r="DJ262" s="15"/>
      <c r="DK262" s="15"/>
      <c r="DL262" s="15"/>
      <c r="DM262" s="15"/>
      <c r="DN262" s="15"/>
      <c r="DO262" s="15"/>
      <c r="DP262" s="15"/>
      <c r="DQ262" s="15"/>
      <c r="DR262" s="15"/>
      <c r="DS262" s="15"/>
      <c r="DT262" s="15"/>
      <c r="DU262" s="15"/>
      <c r="DV262" s="15"/>
      <c r="DW262" s="15"/>
      <c r="DX262" s="15"/>
      <c r="DY262" s="15"/>
      <c r="DZ262" s="15"/>
      <c r="EA262" s="15"/>
      <c r="EB262" s="15"/>
      <c r="EC262" s="15"/>
      <c r="ED262" s="15"/>
      <c r="EE262" s="15"/>
      <c r="EF262" s="15"/>
      <c r="EG262" s="15"/>
      <c r="EH262" s="15"/>
      <c r="EI262" s="15"/>
      <c r="EJ262" s="15"/>
      <c r="EK262" s="15"/>
      <c r="EL262" s="15"/>
      <c r="EM262" s="15"/>
      <c r="EN262" s="15"/>
      <c r="EO262" s="15"/>
      <c r="EP262" s="15"/>
      <c r="EQ262" s="15"/>
      <c r="ER262" s="15"/>
      <c r="ES262" s="15"/>
      <c r="ET262" s="15"/>
      <c r="EU262" s="15"/>
      <c r="EV262" s="15"/>
      <c r="EW262" s="15"/>
      <c r="EX262" s="15"/>
      <c r="EY262" s="15"/>
      <c r="EZ262" s="15"/>
      <c r="FA262" s="15"/>
      <c r="FB262" s="15"/>
      <c r="FC262" s="15"/>
      <c r="FD262" s="15"/>
      <c r="FE262" s="15"/>
      <c r="FF262" s="15"/>
      <c r="FG262" s="15"/>
      <c r="FH262" s="15"/>
      <c r="FI262" s="15"/>
      <c r="FJ262" s="15"/>
      <c r="FK262" s="15"/>
      <c r="FL262" s="15"/>
      <c r="FM262" s="15"/>
      <c r="FN262" s="15"/>
      <c r="FO262" s="15"/>
      <c r="FP262" s="15"/>
      <c r="FQ262" s="15"/>
      <c r="FR262" s="15"/>
      <c r="FS262" s="15"/>
      <c r="FT262" s="15"/>
      <c r="FU262" s="15"/>
      <c r="FV262" s="15"/>
      <c r="FW262" s="15"/>
      <c r="FX262" s="15"/>
      <c r="FY262" s="15"/>
      <c r="FZ262" s="15"/>
      <c r="GA262" s="15"/>
      <c r="GB262" s="15"/>
      <c r="GC262" s="15"/>
      <c r="GD262" s="15"/>
      <c r="GE262" s="15"/>
      <c r="GF262" s="15"/>
      <c r="GG262" s="15"/>
      <c r="GH262" s="15"/>
      <c r="GI262" s="15"/>
      <c r="GJ262" s="15"/>
      <c r="GK262" s="15"/>
      <c r="GL262" s="15"/>
      <c r="GM262" s="15"/>
      <c r="GN262" s="15"/>
      <c r="GO262" s="15"/>
      <c r="GP262" s="15"/>
      <c r="GQ262" s="15"/>
      <c r="GR262" s="15"/>
      <c r="GS262" s="15"/>
      <c r="GT262" s="15"/>
      <c r="GU262" s="15"/>
      <c r="GV262" s="15"/>
      <c r="GW262" s="15"/>
      <c r="GX262" s="15"/>
      <c r="GY262" s="15"/>
      <c r="GZ262" s="15"/>
      <c r="HA262" s="15"/>
      <c r="HB262" s="15"/>
      <c r="HC262" s="15"/>
      <c r="HD262" s="15"/>
      <c r="HE262" s="15"/>
      <c r="HF262" s="15"/>
      <c r="HG262" s="15"/>
      <c r="HH262" s="15"/>
      <c r="HI262" s="15"/>
      <c r="HJ262" s="15"/>
      <c r="HK262" s="15"/>
      <c r="HL262" s="15"/>
      <c r="HM262" s="15"/>
      <c r="HN262" s="15"/>
      <c r="HO262" s="15"/>
      <c r="HP262" s="15"/>
      <c r="HQ262" s="15"/>
      <c r="HR262" s="15"/>
      <c r="HS262" s="15"/>
      <c r="HT262" s="15"/>
      <c r="HU262" s="15"/>
      <c r="HV262" s="15"/>
      <c r="HW262" s="15"/>
      <c r="HX262" s="15"/>
      <c r="HY262" s="15"/>
    </row>
    <row r="263" spans="1:233">
      <c r="A263" s="15">
        <v>-4.1343170000000002</v>
      </c>
      <c r="B263" s="15">
        <v>-2.6629160000000001</v>
      </c>
      <c r="C263" s="15">
        <v>-1.797166</v>
      </c>
      <c r="D263" s="15">
        <v>3.682661</v>
      </c>
      <c r="E263" s="15">
        <v>3.4308290000000001</v>
      </c>
      <c r="F263" s="15">
        <v>3.6879010000000001</v>
      </c>
      <c r="G263" s="15">
        <v>1.8857109999999999</v>
      </c>
      <c r="H263" s="15">
        <v>4.2692000000000001E-2</v>
      </c>
      <c r="I263" s="15">
        <v>2.894263</v>
      </c>
      <c r="J263" s="15">
        <v>2.3955489999999999</v>
      </c>
      <c r="K263" s="15">
        <v>3.3262320000000001</v>
      </c>
      <c r="L263" s="15">
        <v>3.4820199999999999</v>
      </c>
      <c r="M263" s="15">
        <v>5.8975280000000003</v>
      </c>
      <c r="N263" s="15">
        <v>7.4766110000000001</v>
      </c>
      <c r="O263" s="15">
        <v>8.8838399999999993</v>
      </c>
      <c r="P263" s="15">
        <v>7.4099539999999999</v>
      </c>
      <c r="Q263" s="15">
        <v>6.5153920000000003</v>
      </c>
      <c r="R263" s="15">
        <v>7.6566879999999999</v>
      </c>
      <c r="S263" s="15">
        <v>5.7277089999999999</v>
      </c>
      <c r="T263" s="15">
        <v>7.7255560000000001</v>
      </c>
      <c r="U263" s="15">
        <v>4.9866260000000002</v>
      </c>
      <c r="V263" s="15">
        <v>3.044095</v>
      </c>
      <c r="W263" s="15">
        <v>2.8330950000000001</v>
      </c>
      <c r="X263" s="15">
        <v>-0.44970399999999999</v>
      </c>
      <c r="Y263" s="15">
        <v>-1.122357</v>
      </c>
      <c r="Z263" s="15">
        <v>-4.3844779999999997</v>
      </c>
      <c r="AA263" s="15">
        <v>-1.8996679999999999</v>
      </c>
      <c r="AB263" s="15">
        <v>-4.8684029999999998</v>
      </c>
      <c r="AC263" s="15">
        <v>-4.8651299999999997</v>
      </c>
      <c r="AD263" s="15">
        <v>-3.3735439999999999</v>
      </c>
      <c r="AE263" s="15">
        <v>-2.2246199999999998</v>
      </c>
      <c r="AF263" s="15">
        <v>1.1591039999999999</v>
      </c>
      <c r="AG263" s="15">
        <v>4.2022820000000003</v>
      </c>
      <c r="AH263" s="15">
        <v>2.6080459999999999</v>
      </c>
      <c r="AI263" s="15">
        <v>-1.4476469999999999</v>
      </c>
      <c r="AJ263" s="15">
        <v>-0.273538</v>
      </c>
      <c r="AK263" s="15">
        <v>-1.8796710000000001</v>
      </c>
      <c r="AL263" s="15">
        <v>-0.455148</v>
      </c>
      <c r="AM263" s="15">
        <v>-3.1409250000000002</v>
      </c>
      <c r="AN263" s="15">
        <v>9.5134999999999997E-2</v>
      </c>
      <c r="AO263" s="15">
        <v>2.6728070000000002</v>
      </c>
      <c r="AP263" s="15">
        <v>3.4121540000000001</v>
      </c>
      <c r="AQ263" s="15">
        <v>2.2600699999999998</v>
      </c>
      <c r="AR263" s="15">
        <v>-2.1583070000000002</v>
      </c>
      <c r="AS263" s="15">
        <v>-4.6222009999999996</v>
      </c>
      <c r="AT263" s="15">
        <v>-4.5062980000000001</v>
      </c>
      <c r="AU263" s="15">
        <v>-2.2172179999999999</v>
      </c>
      <c r="AV263" s="15">
        <v>-2.642503</v>
      </c>
      <c r="AW263" s="15">
        <v>-5.0838850000000004</v>
      </c>
      <c r="AX263" s="15">
        <v>-5.5560679999999998</v>
      </c>
      <c r="AY263" s="15">
        <v>-8.2349049999999995</v>
      </c>
      <c r="AZ263" s="15">
        <v>-2.9529580000000002</v>
      </c>
      <c r="BA263" s="15">
        <v>-1.3924829999999999</v>
      </c>
      <c r="BB263" s="15">
        <v>-4.8880569999999999</v>
      </c>
      <c r="BC263" s="15">
        <v>0.30954199999999998</v>
      </c>
      <c r="BD263" s="15">
        <v>1.0465450000000001</v>
      </c>
      <c r="BE263" s="15">
        <v>1.5194399999999999</v>
      </c>
      <c r="BF263" s="15">
        <v>1.297909</v>
      </c>
      <c r="BG263" s="15">
        <v>-1.3558380000000001</v>
      </c>
      <c r="BH263" s="15">
        <v>-0.33873199999999998</v>
      </c>
      <c r="BI263" s="15">
        <v>-1.9565330000000001</v>
      </c>
      <c r="BJ263" s="15">
        <v>-1.2944469999999999</v>
      </c>
      <c r="BK263" s="15">
        <v>-0.58267000000000002</v>
      </c>
      <c r="BL263" s="15">
        <v>-9.4356999999999996E-2</v>
      </c>
      <c r="BM263" s="15">
        <v>-2.5048010000000001</v>
      </c>
      <c r="BN263" s="15">
        <v>-3.312783</v>
      </c>
      <c r="BO263" s="15">
        <v>-4.1093580000000003</v>
      </c>
      <c r="BP263" s="15">
        <v>-2.3853010000000001</v>
      </c>
      <c r="BQ263" s="15">
        <v>-2.3853010000000001</v>
      </c>
      <c r="BR263" s="15">
        <v>-2.3853010000000001</v>
      </c>
      <c r="BS263" s="15">
        <v>-2.3853010000000001</v>
      </c>
      <c r="BT263" s="15">
        <v>-2.3853010000000001</v>
      </c>
      <c r="BU263" s="15">
        <v>-2.3853010000000001</v>
      </c>
      <c r="BV263" s="15">
        <v>-2.3853010000000001</v>
      </c>
      <c r="BW263" s="15">
        <v>-2.3853010000000001</v>
      </c>
      <c r="BX263" s="15">
        <v>-2.3853010000000001</v>
      </c>
      <c r="BY263" s="15">
        <v>-2.3853010000000001</v>
      </c>
      <c r="BZ263" s="15">
        <v>-2.3853010000000001</v>
      </c>
      <c r="CA263" s="15">
        <v>-2.3853010000000001</v>
      </c>
      <c r="CB263" s="15">
        <v>-2.3853010000000001</v>
      </c>
      <c r="CC263" s="15"/>
      <c r="CD263" s="15"/>
      <c r="CE263" s="15"/>
      <c r="CF263" s="15"/>
      <c r="CG263" s="15"/>
      <c r="CH263" s="15"/>
      <c r="CI263" s="15"/>
      <c r="CJ263" s="15"/>
      <c r="CK263" s="15"/>
      <c r="CL263" s="15"/>
      <c r="CM263" s="15"/>
      <c r="CN263" s="15"/>
      <c r="CO263" s="15"/>
      <c r="CP263" s="15"/>
      <c r="CQ263" s="15"/>
      <c r="CR263" s="15"/>
      <c r="CS263" s="15"/>
      <c r="CT263" s="15"/>
      <c r="CU263" s="15"/>
      <c r="CV263" s="15"/>
      <c r="CW263" s="15"/>
      <c r="CX263" s="15"/>
      <c r="CY263" s="15"/>
      <c r="CZ263" s="15"/>
      <c r="DA263" s="15"/>
      <c r="DB263" s="15"/>
      <c r="DC263" s="15"/>
      <c r="DD263" s="15"/>
      <c r="DE263" s="15"/>
      <c r="DF263" s="15"/>
      <c r="DG263" s="15"/>
      <c r="DH263" s="15"/>
      <c r="DI263" s="15"/>
      <c r="DJ263" s="15"/>
      <c r="DK263" s="15"/>
      <c r="DL263" s="15"/>
      <c r="DM263" s="15"/>
      <c r="DN263" s="15"/>
      <c r="DO263" s="15"/>
      <c r="DP263" s="15"/>
      <c r="DQ263" s="15"/>
      <c r="DR263" s="15"/>
      <c r="DS263" s="15"/>
      <c r="DT263" s="15"/>
      <c r="DU263" s="15"/>
      <c r="DV263" s="15"/>
      <c r="DW263" s="15"/>
      <c r="DX263" s="15"/>
      <c r="DY263" s="15"/>
      <c r="DZ263" s="15"/>
      <c r="EA263" s="15"/>
      <c r="EB263" s="15"/>
      <c r="EC263" s="15"/>
      <c r="ED263" s="15"/>
      <c r="EE263" s="15"/>
      <c r="EF263" s="15"/>
      <c r="EG263" s="15"/>
      <c r="EH263" s="15"/>
      <c r="EI263" s="15"/>
      <c r="EJ263" s="15"/>
      <c r="EK263" s="15"/>
      <c r="EL263" s="15"/>
      <c r="EM263" s="15"/>
      <c r="EN263" s="15"/>
      <c r="EO263" s="15"/>
      <c r="EP263" s="15"/>
      <c r="EQ263" s="15"/>
      <c r="ER263" s="15"/>
      <c r="ES263" s="15"/>
      <c r="ET263" s="15"/>
      <c r="EU263" s="15"/>
      <c r="EV263" s="15"/>
      <c r="EW263" s="15"/>
      <c r="EX263" s="15"/>
      <c r="EY263" s="15"/>
      <c r="EZ263" s="15"/>
      <c r="FA263" s="15"/>
      <c r="FB263" s="15"/>
      <c r="FC263" s="15"/>
      <c r="FD263" s="15"/>
      <c r="FE263" s="15"/>
      <c r="FF263" s="15"/>
      <c r="FG263" s="15"/>
      <c r="FH263" s="15"/>
      <c r="FI263" s="15"/>
      <c r="FJ263" s="15"/>
      <c r="FK263" s="15"/>
      <c r="FL263" s="15"/>
      <c r="FM263" s="15"/>
      <c r="FN263" s="15"/>
      <c r="FO263" s="15"/>
      <c r="FP263" s="15"/>
      <c r="FQ263" s="15"/>
      <c r="FR263" s="15"/>
      <c r="FS263" s="15"/>
      <c r="FT263" s="15"/>
      <c r="FU263" s="15"/>
      <c r="FV263" s="15"/>
      <c r="FW263" s="15"/>
      <c r="FX263" s="15"/>
      <c r="FY263" s="15"/>
      <c r="FZ263" s="15"/>
      <c r="GA263" s="15"/>
      <c r="GB263" s="15"/>
      <c r="GC263" s="15"/>
      <c r="GD263" s="15"/>
      <c r="GE263" s="15"/>
      <c r="GF263" s="15"/>
      <c r="GG263" s="15"/>
      <c r="GH263" s="15"/>
      <c r="GI263" s="15"/>
      <c r="GJ263" s="15"/>
      <c r="GK263" s="15"/>
      <c r="GL263" s="15"/>
      <c r="GM263" s="15"/>
      <c r="GN263" s="15"/>
      <c r="GO263" s="15"/>
      <c r="GP263" s="15"/>
      <c r="GQ263" s="15"/>
      <c r="GR263" s="15"/>
      <c r="GS263" s="15"/>
      <c r="GT263" s="15"/>
      <c r="GU263" s="15"/>
      <c r="GV263" s="15"/>
      <c r="GW263" s="15"/>
      <c r="GX263" s="15"/>
      <c r="GY263" s="15"/>
      <c r="GZ263" s="15"/>
      <c r="HA263" s="15"/>
      <c r="HB263" s="15"/>
      <c r="HC263" s="15"/>
      <c r="HD263" s="15"/>
      <c r="HE263" s="15"/>
      <c r="HF263" s="15"/>
      <c r="HG263" s="15"/>
      <c r="HH263" s="15"/>
      <c r="HI263" s="15"/>
      <c r="HJ263" s="15"/>
      <c r="HK263" s="15"/>
      <c r="HL263" s="15"/>
      <c r="HM263" s="15"/>
      <c r="HN263" s="15"/>
      <c r="HO263" s="15"/>
      <c r="HP263" s="15"/>
      <c r="HQ263" s="15"/>
      <c r="HR263" s="15"/>
      <c r="HS263" s="15"/>
      <c r="HT263" s="15"/>
      <c r="HU263" s="15"/>
      <c r="HV263" s="15"/>
      <c r="HW263" s="15"/>
      <c r="HX263" s="15"/>
      <c r="HY263" s="15"/>
    </row>
    <row r="264" spans="1:233">
      <c r="A264" s="15">
        <v>-2.4055759999999999</v>
      </c>
      <c r="B264" s="15">
        <v>-1.467471</v>
      </c>
      <c r="C264" s="15">
        <v>-4.0132729999999999</v>
      </c>
      <c r="D264" s="15">
        <v>-6.2930630000000001</v>
      </c>
      <c r="E264" s="15">
        <v>-8.872897</v>
      </c>
      <c r="F264" s="15">
        <v>-8.0605309999999992</v>
      </c>
      <c r="G264" s="15">
        <v>-7.7260099999999996</v>
      </c>
      <c r="H264" s="15">
        <v>-4.4529240000000003</v>
      </c>
      <c r="I264" s="15">
        <v>-0.67134199999999999</v>
      </c>
      <c r="J264" s="15">
        <v>2.7007469999999998</v>
      </c>
      <c r="K264" s="15">
        <v>2.627456</v>
      </c>
      <c r="L264" s="15">
        <v>4.2107760000000001</v>
      </c>
      <c r="M264" s="15">
        <v>2.8284820000000002</v>
      </c>
      <c r="N264" s="15">
        <v>1.644498</v>
      </c>
      <c r="O264" s="15">
        <v>2.5263490000000002</v>
      </c>
      <c r="P264" s="15">
        <v>2.8132630000000001</v>
      </c>
      <c r="Q264" s="15">
        <v>0.95324600000000004</v>
      </c>
      <c r="R264" s="15">
        <v>1.4331430000000001</v>
      </c>
      <c r="S264" s="15">
        <v>3.6439780000000002</v>
      </c>
      <c r="T264" s="15">
        <v>4.656542</v>
      </c>
      <c r="U264" s="15">
        <v>6.1462919999999999</v>
      </c>
      <c r="V264" s="15">
        <v>7.3112219999999999</v>
      </c>
      <c r="W264" s="15">
        <v>8.3476350000000004</v>
      </c>
      <c r="X264" s="15">
        <v>5.9315119999999997</v>
      </c>
      <c r="Y264" s="15">
        <v>7.1747750000000003</v>
      </c>
      <c r="Z264" s="15">
        <v>7.0182399999999996</v>
      </c>
      <c r="AA264" s="15">
        <v>6.6855609999999999</v>
      </c>
      <c r="AB264" s="15">
        <v>5.8714329999999997</v>
      </c>
      <c r="AC264" s="15">
        <v>0.82765299999999997</v>
      </c>
      <c r="AD264" s="15">
        <v>-1.2643800000000001</v>
      </c>
      <c r="AE264" s="15">
        <v>-0.68312399999999995</v>
      </c>
      <c r="AF264" s="15">
        <v>-2.02156</v>
      </c>
      <c r="AG264" s="15">
        <v>-3.3649269999999998</v>
      </c>
      <c r="AH264" s="15">
        <v>-0.86085100000000003</v>
      </c>
      <c r="AI264" s="15">
        <v>0.83443199999999995</v>
      </c>
      <c r="AJ264" s="15">
        <v>-0.309562</v>
      </c>
      <c r="AK264" s="15">
        <v>-0.50647500000000001</v>
      </c>
      <c r="AL264" s="15">
        <v>-2.8814419999999998</v>
      </c>
      <c r="AM264" s="15">
        <v>-2.157397</v>
      </c>
      <c r="AN264" s="15">
        <v>-0.28689799999999999</v>
      </c>
      <c r="AO264" s="15">
        <v>-1.187692</v>
      </c>
      <c r="AP264" s="15">
        <v>2.5933440000000001</v>
      </c>
      <c r="AQ264" s="15">
        <v>3.5258970000000001</v>
      </c>
      <c r="AR264" s="15">
        <v>6.6580349999999999</v>
      </c>
      <c r="AS264" s="15">
        <v>7.1824519999999996</v>
      </c>
      <c r="AT264" s="15">
        <v>4.2857609999999999</v>
      </c>
      <c r="AU264" s="15">
        <v>3.468334</v>
      </c>
      <c r="AV264" s="15">
        <v>-1.0038069999999999</v>
      </c>
      <c r="AW264" s="15">
        <v>1.344822</v>
      </c>
      <c r="AX264" s="15">
        <v>1.5182869999999999</v>
      </c>
      <c r="AY264" s="15">
        <v>3.2946279999999999</v>
      </c>
      <c r="AZ264" s="15">
        <v>1.9269590000000001</v>
      </c>
      <c r="BA264" s="15">
        <v>3.1376339999999998</v>
      </c>
      <c r="BB264" s="15">
        <v>3.7569349999999999</v>
      </c>
      <c r="BC264" s="15">
        <v>4.3169430000000002</v>
      </c>
      <c r="BD264" s="15">
        <v>6.6925689999999998</v>
      </c>
      <c r="BE264" s="15">
        <v>5.0362590000000003</v>
      </c>
      <c r="BF264" s="15">
        <v>2.5099089999999999</v>
      </c>
      <c r="BG264" s="15">
        <v>4.1763830000000004</v>
      </c>
      <c r="BH264" s="15">
        <v>2.0462950000000002</v>
      </c>
      <c r="BI264" s="15">
        <v>6.9845990000000002</v>
      </c>
      <c r="BJ264" s="15">
        <v>9.5754590000000004</v>
      </c>
      <c r="BK264" s="15">
        <v>8.3826049999999999</v>
      </c>
      <c r="BL264" s="15">
        <v>9.4029399999999992</v>
      </c>
      <c r="BM264" s="15">
        <v>9.9586939999999995</v>
      </c>
      <c r="BN264" s="15">
        <v>12.840563</v>
      </c>
      <c r="BO264" s="15">
        <v>12.540705000000001</v>
      </c>
      <c r="BP264" s="15">
        <v>12.511259000000001</v>
      </c>
      <c r="BQ264" s="15">
        <v>12.511259000000001</v>
      </c>
      <c r="BR264" s="15">
        <v>12.511259000000001</v>
      </c>
      <c r="BS264" s="15">
        <v>12.511259000000001</v>
      </c>
      <c r="BT264" s="15">
        <v>12.511259000000001</v>
      </c>
      <c r="BU264" s="15">
        <v>12.511259000000001</v>
      </c>
      <c r="BV264" s="15">
        <v>12.511259000000001</v>
      </c>
      <c r="BW264" s="15">
        <v>12.511259000000001</v>
      </c>
      <c r="BX264" s="15">
        <v>12.511259000000001</v>
      </c>
      <c r="BY264" s="15">
        <v>12.511259000000001</v>
      </c>
      <c r="BZ264" s="15">
        <v>12.511259000000001</v>
      </c>
      <c r="CA264" s="15">
        <v>12.511259000000001</v>
      </c>
      <c r="CB264" s="15">
        <v>12.511259000000001</v>
      </c>
      <c r="CC264" s="15"/>
      <c r="CD264" s="15"/>
      <c r="CE264" s="15"/>
      <c r="CF264" s="15"/>
      <c r="CG264" s="15"/>
      <c r="CH264" s="15"/>
      <c r="CI264" s="15"/>
      <c r="CJ264" s="15"/>
      <c r="CK264" s="15"/>
      <c r="CL264" s="15"/>
      <c r="CM264" s="15"/>
      <c r="CN264" s="15"/>
      <c r="CO264" s="15"/>
      <c r="CP264" s="15"/>
      <c r="CQ264" s="15"/>
      <c r="CR264" s="15"/>
      <c r="CS264" s="15"/>
      <c r="CT264" s="15"/>
      <c r="CU264" s="15"/>
      <c r="CV264" s="15"/>
      <c r="CW264" s="15"/>
      <c r="CX264" s="15"/>
      <c r="CY264" s="15"/>
      <c r="CZ264" s="15"/>
      <c r="DA264" s="15"/>
      <c r="DB264" s="15"/>
      <c r="DC264" s="15"/>
      <c r="DD264" s="15"/>
      <c r="DE264" s="15"/>
      <c r="DF264" s="15"/>
      <c r="DG264" s="15"/>
      <c r="DH264" s="15"/>
      <c r="DI264" s="15"/>
      <c r="DJ264" s="15"/>
      <c r="DK264" s="15"/>
      <c r="DL264" s="15"/>
      <c r="DM264" s="15"/>
      <c r="DN264" s="15"/>
      <c r="DO264" s="15"/>
      <c r="DP264" s="15"/>
      <c r="DQ264" s="15"/>
      <c r="DR264" s="15"/>
      <c r="DS264" s="15"/>
      <c r="DT264" s="15"/>
      <c r="DU264" s="15"/>
      <c r="DV264" s="15"/>
      <c r="DW264" s="15"/>
      <c r="DX264" s="15"/>
      <c r="DY264" s="15"/>
      <c r="DZ264" s="15"/>
      <c r="EA264" s="15"/>
      <c r="EB264" s="15"/>
      <c r="EC264" s="15"/>
      <c r="ED264" s="15"/>
      <c r="EE264" s="15"/>
      <c r="EF264" s="15"/>
      <c r="EG264" s="15"/>
      <c r="EH264" s="15"/>
      <c r="EI264" s="15"/>
      <c r="EJ264" s="15"/>
      <c r="EK264" s="15"/>
      <c r="EL264" s="15"/>
      <c r="EM264" s="15"/>
      <c r="EN264" s="15"/>
      <c r="EO264" s="15"/>
      <c r="EP264" s="15"/>
      <c r="EQ264" s="15"/>
      <c r="ER264" s="15"/>
      <c r="ES264" s="15"/>
      <c r="ET264" s="15"/>
      <c r="EU264" s="15"/>
      <c r="EV264" s="15"/>
      <c r="EW264" s="15"/>
      <c r="EX264" s="15"/>
      <c r="EY264" s="15"/>
      <c r="EZ264" s="15"/>
      <c r="FA264" s="15"/>
      <c r="FB264" s="15"/>
      <c r="FC264" s="15"/>
      <c r="FD264" s="15"/>
      <c r="FE264" s="15"/>
      <c r="FF264" s="15"/>
      <c r="FG264" s="15"/>
      <c r="FH264" s="15"/>
      <c r="FI264" s="15"/>
      <c r="FJ264" s="15"/>
      <c r="FK264" s="15"/>
      <c r="FL264" s="15"/>
      <c r="FM264" s="15"/>
      <c r="FN264" s="15"/>
      <c r="FO264" s="15"/>
      <c r="FP264" s="15"/>
      <c r="FQ264" s="15"/>
      <c r="FR264" s="15"/>
      <c r="FS264" s="15"/>
      <c r="FT264" s="15"/>
      <c r="FU264" s="15"/>
      <c r="FV264" s="15"/>
      <c r="FW264" s="15"/>
      <c r="FX264" s="15"/>
      <c r="FY264" s="15"/>
      <c r="FZ264" s="15"/>
      <c r="GA264" s="15"/>
      <c r="GB264" s="15"/>
      <c r="GC264" s="15"/>
      <c r="GD264" s="15"/>
      <c r="GE264" s="15"/>
      <c r="GF264" s="15"/>
      <c r="GG264" s="15"/>
      <c r="GH264" s="15"/>
      <c r="GI264" s="15"/>
      <c r="GJ264" s="15"/>
      <c r="GK264" s="15"/>
      <c r="GL264" s="15"/>
      <c r="GM264" s="15"/>
      <c r="GN264" s="15"/>
      <c r="GO264" s="15"/>
      <c r="GP264" s="15"/>
      <c r="GQ264" s="15"/>
      <c r="GR264" s="15"/>
      <c r="GS264" s="15"/>
      <c r="GT264" s="15"/>
      <c r="GU264" s="15"/>
      <c r="GV264" s="15"/>
      <c r="GW264" s="15"/>
      <c r="GX264" s="15"/>
      <c r="GY264" s="15"/>
      <c r="GZ264" s="15"/>
      <c r="HA264" s="15"/>
      <c r="HB264" s="15"/>
      <c r="HC264" s="15"/>
      <c r="HD264" s="15"/>
      <c r="HE264" s="15"/>
      <c r="HF264" s="15"/>
      <c r="HG264" s="15"/>
      <c r="HH264" s="15"/>
      <c r="HI264" s="15"/>
      <c r="HJ264" s="15"/>
      <c r="HK264" s="15"/>
      <c r="HL264" s="15"/>
      <c r="HM264" s="15"/>
      <c r="HN264" s="15"/>
      <c r="HO264" s="15"/>
      <c r="HP264" s="15"/>
      <c r="HQ264" s="15"/>
      <c r="HR264" s="15"/>
      <c r="HS264" s="15"/>
      <c r="HT264" s="15"/>
      <c r="HU264" s="15"/>
      <c r="HV264" s="15"/>
      <c r="HW264" s="15"/>
      <c r="HX264" s="15"/>
      <c r="HY264" s="15"/>
    </row>
    <row r="265" spans="1:233">
      <c r="A265" s="15">
        <v>-0.35016700000000001</v>
      </c>
      <c r="B265" s="15">
        <v>-1.1853800000000001</v>
      </c>
      <c r="C265" s="15">
        <v>-0.71068699999999996</v>
      </c>
      <c r="D265" s="15">
        <v>0.82326500000000002</v>
      </c>
      <c r="E265" s="15">
        <v>-2.0765189999999998</v>
      </c>
      <c r="F265" s="15">
        <v>-1.9620519999999999</v>
      </c>
      <c r="G265" s="15">
        <v>-1.035299</v>
      </c>
      <c r="H265" s="15">
        <v>0.32715300000000003</v>
      </c>
      <c r="I265" s="15">
        <v>3.9881880000000001</v>
      </c>
      <c r="J265" s="15">
        <v>5.089391</v>
      </c>
      <c r="K265" s="15">
        <v>3.6716570000000002</v>
      </c>
      <c r="L265" s="15">
        <v>2.4535809999999998</v>
      </c>
      <c r="M265" s="15">
        <v>0.212094</v>
      </c>
      <c r="N265" s="15">
        <v>-1.0230170000000001</v>
      </c>
      <c r="O265" s="15">
        <v>2.5798549999999998</v>
      </c>
      <c r="P265" s="15">
        <v>3.6413820000000001</v>
      </c>
      <c r="Q265" s="15">
        <v>2.5595089999999998</v>
      </c>
      <c r="R265" s="15">
        <v>0.85416099999999995</v>
      </c>
      <c r="S265" s="15">
        <v>-0.114401</v>
      </c>
      <c r="T265" s="15">
        <v>0.86043700000000001</v>
      </c>
      <c r="U265" s="15">
        <v>-0.60072700000000001</v>
      </c>
      <c r="V265" s="15">
        <v>1.391308</v>
      </c>
      <c r="W265" s="15">
        <v>0.94303999999999999</v>
      </c>
      <c r="X265" s="15">
        <v>-3.8546860000000001</v>
      </c>
      <c r="Y265" s="15">
        <v>-1.4926809999999999</v>
      </c>
      <c r="Z265" s="15">
        <v>0.46607500000000002</v>
      </c>
      <c r="AA265" s="15">
        <v>-1.959862</v>
      </c>
      <c r="AB265" s="15">
        <v>0.70487999999999995</v>
      </c>
      <c r="AC265" s="15">
        <v>1.4731650000000001</v>
      </c>
      <c r="AD265" s="15">
        <v>0.381415</v>
      </c>
      <c r="AE265" s="15">
        <v>3.1292219999999999</v>
      </c>
      <c r="AF265" s="15">
        <v>0.59255599999999997</v>
      </c>
      <c r="AG265" s="15">
        <v>-1.432431</v>
      </c>
      <c r="AH265" s="15">
        <v>-0.23636599999999999</v>
      </c>
      <c r="AI265" s="15">
        <v>1.7042660000000001</v>
      </c>
      <c r="AJ265" s="15">
        <v>4.873049</v>
      </c>
      <c r="AK265" s="15">
        <v>5.1666449999999999</v>
      </c>
      <c r="AL265" s="15">
        <v>2.7021630000000001</v>
      </c>
      <c r="AM265" s="15">
        <v>1.521326</v>
      </c>
      <c r="AN265" s="15">
        <v>-0.83042899999999997</v>
      </c>
      <c r="AO265" s="15">
        <v>3.201479</v>
      </c>
      <c r="AP265" s="15">
        <v>0.81738200000000005</v>
      </c>
      <c r="AQ265" s="15">
        <v>4.6753410000000004</v>
      </c>
      <c r="AR265" s="15">
        <v>1.248354</v>
      </c>
      <c r="AS265" s="15">
        <v>0.91710100000000006</v>
      </c>
      <c r="AT265" s="15">
        <v>-1.5852930000000001</v>
      </c>
      <c r="AU265" s="15">
        <v>-0.23238400000000001</v>
      </c>
      <c r="AV265" s="15">
        <v>1.4275370000000001</v>
      </c>
      <c r="AW265" s="15">
        <v>1.5362499999999999</v>
      </c>
      <c r="AX265" s="15">
        <v>2.0683280000000002</v>
      </c>
      <c r="AY265" s="15">
        <v>1.9098839999999999</v>
      </c>
      <c r="AZ265" s="15">
        <v>-2.0039829999999998</v>
      </c>
      <c r="BA265" s="15">
        <v>-1.2928189999999999</v>
      </c>
      <c r="BB265" s="15">
        <v>0.23405899999999999</v>
      </c>
      <c r="BC265" s="15">
        <v>5.3886520000000004</v>
      </c>
      <c r="BD265" s="15">
        <v>3.9972110000000001</v>
      </c>
      <c r="BE265" s="15">
        <v>6.5304650000000004</v>
      </c>
      <c r="BF265" s="15">
        <v>4.9986949999999997</v>
      </c>
      <c r="BG265" s="15">
        <v>5.8156030000000003</v>
      </c>
      <c r="BH265" s="15">
        <v>4.4635980000000002</v>
      </c>
      <c r="BI265" s="15">
        <v>2.7823989999999998</v>
      </c>
      <c r="BJ265" s="15">
        <v>2.1246019999999999</v>
      </c>
      <c r="BK265" s="15">
        <v>0.88400599999999996</v>
      </c>
      <c r="BL265" s="15">
        <v>0.88416099999999997</v>
      </c>
      <c r="BM265" s="15">
        <v>-1.837448</v>
      </c>
      <c r="BN265" s="15">
        <v>-2.8765879999999999</v>
      </c>
      <c r="BO265" s="15">
        <v>1.475365</v>
      </c>
      <c r="BP265" s="15">
        <v>3.579561</v>
      </c>
      <c r="BQ265" s="15">
        <v>3.579561</v>
      </c>
      <c r="BR265" s="15">
        <v>3.579561</v>
      </c>
      <c r="BS265" s="15">
        <v>3.579561</v>
      </c>
      <c r="BT265" s="15">
        <v>3.579561</v>
      </c>
      <c r="BU265" s="15">
        <v>3.579561</v>
      </c>
      <c r="BV265" s="15">
        <v>3.579561</v>
      </c>
      <c r="BW265" s="15">
        <v>3.579561</v>
      </c>
      <c r="BX265" s="15">
        <v>3.579561</v>
      </c>
      <c r="BY265" s="15">
        <v>3.579561</v>
      </c>
      <c r="BZ265" s="15">
        <v>3.579561</v>
      </c>
      <c r="CA265" s="15">
        <v>3.579561</v>
      </c>
      <c r="CB265" s="15">
        <v>3.579561</v>
      </c>
      <c r="CC265" s="15"/>
      <c r="CD265" s="15"/>
      <c r="CE265" s="15"/>
      <c r="CF265" s="15"/>
      <c r="CG265" s="15"/>
      <c r="CH265" s="15"/>
      <c r="CI265" s="15"/>
      <c r="CJ265" s="15"/>
      <c r="CK265" s="15"/>
      <c r="CL265" s="15"/>
      <c r="CM265" s="15"/>
      <c r="CN265" s="15"/>
      <c r="CO265" s="15"/>
      <c r="CP265" s="15"/>
      <c r="CQ265" s="15"/>
      <c r="CR265" s="15"/>
      <c r="CS265" s="15"/>
      <c r="CT265" s="15"/>
      <c r="CU265" s="15"/>
      <c r="CV265" s="15"/>
      <c r="CW265" s="15"/>
      <c r="CX265" s="15"/>
      <c r="CY265" s="15"/>
      <c r="CZ265" s="15"/>
      <c r="DA265" s="15"/>
      <c r="DB265" s="15"/>
      <c r="DC265" s="15"/>
      <c r="DD265" s="15"/>
      <c r="DE265" s="15"/>
      <c r="DF265" s="15"/>
      <c r="DG265" s="15"/>
      <c r="DH265" s="15"/>
      <c r="DI265" s="15"/>
      <c r="DJ265" s="15"/>
      <c r="DK265" s="15"/>
      <c r="DL265" s="15"/>
      <c r="DM265" s="15"/>
      <c r="DN265" s="15"/>
      <c r="DO265" s="15"/>
      <c r="DP265" s="15"/>
      <c r="DQ265" s="15"/>
      <c r="DR265" s="15"/>
      <c r="DS265" s="15"/>
      <c r="DT265" s="15"/>
      <c r="DU265" s="15"/>
      <c r="DV265" s="15"/>
      <c r="DW265" s="15"/>
      <c r="DX265" s="15"/>
      <c r="DY265" s="15"/>
      <c r="DZ265" s="15"/>
      <c r="EA265" s="15"/>
      <c r="EB265" s="15"/>
      <c r="EC265" s="15"/>
      <c r="ED265" s="15"/>
      <c r="EE265" s="15"/>
      <c r="EF265" s="15"/>
      <c r="EG265" s="15"/>
      <c r="EH265" s="15"/>
      <c r="EI265" s="15"/>
      <c r="EJ265" s="15"/>
      <c r="EK265" s="15"/>
      <c r="EL265" s="15"/>
      <c r="EM265" s="15"/>
      <c r="EN265" s="15"/>
      <c r="EO265" s="15"/>
      <c r="EP265" s="15"/>
      <c r="EQ265" s="15"/>
      <c r="ER265" s="15"/>
      <c r="ES265" s="15"/>
      <c r="ET265" s="15"/>
      <c r="EU265" s="15"/>
      <c r="EV265" s="15"/>
      <c r="EW265" s="15"/>
      <c r="EX265" s="15"/>
      <c r="EY265" s="15"/>
      <c r="EZ265" s="15"/>
      <c r="FA265" s="15"/>
      <c r="FB265" s="15"/>
      <c r="FC265" s="15"/>
      <c r="FD265" s="15"/>
      <c r="FE265" s="15"/>
      <c r="FF265" s="15"/>
      <c r="FG265" s="15"/>
      <c r="FH265" s="15"/>
      <c r="FI265" s="15"/>
      <c r="FJ265" s="15"/>
      <c r="FK265" s="15"/>
      <c r="FL265" s="15"/>
      <c r="FM265" s="15"/>
      <c r="FN265" s="15"/>
      <c r="FO265" s="15"/>
      <c r="FP265" s="15"/>
      <c r="FQ265" s="15"/>
      <c r="FR265" s="15"/>
      <c r="FS265" s="15"/>
      <c r="FT265" s="15"/>
      <c r="FU265" s="15"/>
      <c r="FV265" s="15"/>
      <c r="FW265" s="15"/>
      <c r="FX265" s="15"/>
      <c r="FY265" s="15"/>
      <c r="FZ265" s="15"/>
      <c r="GA265" s="15"/>
      <c r="GB265" s="15"/>
      <c r="GC265" s="15"/>
      <c r="GD265" s="15"/>
      <c r="GE265" s="15"/>
      <c r="GF265" s="15"/>
      <c r="GG265" s="15"/>
      <c r="GH265" s="15"/>
      <c r="GI265" s="15"/>
      <c r="GJ265" s="15"/>
      <c r="GK265" s="15"/>
      <c r="GL265" s="15"/>
      <c r="GM265" s="15"/>
      <c r="GN265" s="15"/>
      <c r="GO265" s="15"/>
      <c r="GP265" s="15"/>
      <c r="GQ265" s="15"/>
      <c r="GR265" s="15"/>
      <c r="GS265" s="15"/>
      <c r="GT265" s="15"/>
      <c r="GU265" s="15"/>
      <c r="GV265" s="15"/>
      <c r="GW265" s="15"/>
      <c r="GX265" s="15"/>
      <c r="GY265" s="15"/>
      <c r="GZ265" s="15"/>
      <c r="HA265" s="15"/>
      <c r="HB265" s="15"/>
      <c r="HC265" s="15"/>
      <c r="HD265" s="15"/>
      <c r="HE265" s="15"/>
      <c r="HF265" s="15"/>
      <c r="HG265" s="15"/>
      <c r="HH265" s="15"/>
      <c r="HI265" s="15"/>
      <c r="HJ265" s="15"/>
      <c r="HK265" s="15"/>
      <c r="HL265" s="15"/>
      <c r="HM265" s="15"/>
      <c r="HN265" s="15"/>
      <c r="HO265" s="15"/>
      <c r="HP265" s="15"/>
      <c r="HQ265" s="15"/>
      <c r="HR265" s="15"/>
      <c r="HS265" s="15"/>
      <c r="HT265" s="15"/>
      <c r="HU265" s="15"/>
      <c r="HV265" s="15"/>
      <c r="HW265" s="15"/>
      <c r="HX265" s="15"/>
      <c r="HY265" s="15"/>
    </row>
    <row r="266" spans="1:233">
      <c r="A266" s="15">
        <v>-4.6108830000000003</v>
      </c>
      <c r="B266" s="15">
        <v>-3.7334489999999998</v>
      </c>
      <c r="C266" s="15">
        <v>0.79459800000000003</v>
      </c>
      <c r="D266" s="15">
        <v>1.5989519999999999</v>
      </c>
      <c r="E266" s="15">
        <v>1.3267800000000001</v>
      </c>
      <c r="F266" s="15">
        <v>1.108328</v>
      </c>
      <c r="G266" s="15">
        <v>1.880709</v>
      </c>
      <c r="H266" s="15">
        <v>8.6431310000000003</v>
      </c>
      <c r="I266" s="15">
        <v>4.9869459999999997</v>
      </c>
      <c r="J266" s="15">
        <v>4.2045060000000003</v>
      </c>
      <c r="K266" s="15">
        <v>3.0262530000000001</v>
      </c>
      <c r="L266" s="15">
        <v>8.7667450000000002</v>
      </c>
      <c r="M266" s="15">
        <v>9.7684680000000004</v>
      </c>
      <c r="N266" s="15">
        <v>11.507510999999999</v>
      </c>
      <c r="O266" s="15">
        <v>7.4153510000000002</v>
      </c>
      <c r="P266" s="15">
        <v>7.746372</v>
      </c>
      <c r="Q266" s="15">
        <v>4.5831400000000002</v>
      </c>
      <c r="R266" s="15">
        <v>2.7512810000000001</v>
      </c>
      <c r="S266" s="15">
        <v>3.1475430000000002</v>
      </c>
      <c r="T266" s="15">
        <v>3.7734019999999999</v>
      </c>
      <c r="U266" s="15">
        <v>7.7564729999999997</v>
      </c>
      <c r="V266" s="15">
        <v>3.9883500000000001</v>
      </c>
      <c r="W266" s="15">
        <v>3.398075</v>
      </c>
      <c r="X266" s="15">
        <v>1.54261</v>
      </c>
      <c r="Y266" s="15">
        <v>0.66797399999999996</v>
      </c>
      <c r="Z266" s="15">
        <v>0.80179999999999996</v>
      </c>
      <c r="AA266" s="15">
        <v>-1.5482210000000001</v>
      </c>
      <c r="AB266" s="15">
        <v>-2.1417099999999998</v>
      </c>
      <c r="AC266" s="15">
        <v>0.60986200000000002</v>
      </c>
      <c r="AD266" s="15">
        <v>-2.838228</v>
      </c>
      <c r="AE266" s="15">
        <v>-3.1287050000000001</v>
      </c>
      <c r="AF266" s="15">
        <v>-0.616174</v>
      </c>
      <c r="AG266" s="15">
        <v>1.2379599999999999</v>
      </c>
      <c r="AH266" s="15">
        <v>-0.82075200000000004</v>
      </c>
      <c r="AI266" s="15">
        <v>0.58033000000000001</v>
      </c>
      <c r="AJ266" s="15">
        <v>-0.82768600000000003</v>
      </c>
      <c r="AK266" s="15">
        <v>-4.0495989999999997</v>
      </c>
      <c r="AL266" s="15">
        <v>-7.3944590000000003</v>
      </c>
      <c r="AM266" s="15">
        <v>-2.9112879999999999</v>
      </c>
      <c r="AN266" s="15">
        <v>0.70535000000000003</v>
      </c>
      <c r="AO266" s="15">
        <v>-0.42429800000000001</v>
      </c>
      <c r="AP266" s="15">
        <v>-2.2764359999999999</v>
      </c>
      <c r="AQ266" s="15">
        <v>1.6890160000000001</v>
      </c>
      <c r="AR266" s="15">
        <v>-1.069145</v>
      </c>
      <c r="AS266" s="15">
        <v>-1.9813829999999999</v>
      </c>
      <c r="AT266" s="15">
        <v>-0.86352600000000002</v>
      </c>
      <c r="AU266" s="15">
        <v>0.61266799999999999</v>
      </c>
      <c r="AV266" s="15">
        <v>-1.675637</v>
      </c>
      <c r="AW266" s="15">
        <v>-3.242432</v>
      </c>
      <c r="AX266" s="15">
        <v>-6.9300670000000002</v>
      </c>
      <c r="AY266" s="15">
        <v>-7.838832</v>
      </c>
      <c r="AZ266" s="15">
        <v>-4.1156689999999996</v>
      </c>
      <c r="BA266" s="15">
        <v>-2.71149</v>
      </c>
      <c r="BB266" s="15">
        <v>-2.5538439999999998</v>
      </c>
      <c r="BC266" s="15">
        <v>-0.247559</v>
      </c>
      <c r="BD266" s="15">
        <v>1.6938219999999999</v>
      </c>
      <c r="BE266" s="15">
        <v>2.7728899999999999</v>
      </c>
      <c r="BF266" s="15">
        <v>0.37068600000000002</v>
      </c>
      <c r="BG266" s="15">
        <v>-0.61123700000000003</v>
      </c>
      <c r="BH266" s="15">
        <v>-0.114885</v>
      </c>
      <c r="BI266" s="15">
        <v>3.3807619999999998</v>
      </c>
      <c r="BJ266" s="15">
        <v>2.672704</v>
      </c>
      <c r="BK266" s="15">
        <v>2.4353639999999999</v>
      </c>
      <c r="BL266" s="15">
        <v>1.1500840000000001</v>
      </c>
      <c r="BM266" s="15">
        <v>-0.55785700000000005</v>
      </c>
      <c r="BN266" s="15">
        <v>-5.8686740000000004</v>
      </c>
      <c r="BO266" s="15">
        <v>-3.6718920000000002</v>
      </c>
      <c r="BP266" s="15">
        <v>-1.328757</v>
      </c>
      <c r="BQ266" s="15">
        <v>-1.328757</v>
      </c>
      <c r="BR266" s="15">
        <v>-1.328757</v>
      </c>
      <c r="BS266" s="15">
        <v>-1.328757</v>
      </c>
      <c r="BT266" s="15">
        <v>-1.328757</v>
      </c>
      <c r="BU266" s="15">
        <v>-1.328757</v>
      </c>
      <c r="BV266" s="15">
        <v>-1.328757</v>
      </c>
      <c r="BW266" s="15">
        <v>-1.328757</v>
      </c>
      <c r="BX266" s="15">
        <v>-1.328757</v>
      </c>
      <c r="BY266" s="15">
        <v>-1.328757</v>
      </c>
      <c r="BZ266" s="15">
        <v>-1.328757</v>
      </c>
      <c r="CA266" s="15">
        <v>-1.328757</v>
      </c>
      <c r="CB266" s="15">
        <v>-1.328757</v>
      </c>
      <c r="CC266" s="15"/>
      <c r="CD266" s="15"/>
      <c r="CE266" s="15"/>
      <c r="CF266" s="15"/>
      <c r="CG266" s="15"/>
      <c r="CH266" s="15"/>
      <c r="CI266" s="15"/>
      <c r="CJ266" s="15"/>
      <c r="CK266" s="15"/>
      <c r="CL266" s="15"/>
      <c r="CM266" s="15"/>
      <c r="CN266" s="15"/>
      <c r="CO266" s="15"/>
      <c r="CP266" s="15"/>
      <c r="CQ266" s="15"/>
      <c r="CR266" s="15"/>
      <c r="CS266" s="15"/>
      <c r="CT266" s="15"/>
      <c r="CU266" s="15"/>
      <c r="CV266" s="15"/>
      <c r="CW266" s="15"/>
      <c r="CX266" s="15"/>
      <c r="CY266" s="15"/>
      <c r="CZ266" s="15"/>
      <c r="DA266" s="15"/>
      <c r="DB266" s="15"/>
      <c r="DC266" s="15"/>
      <c r="DD266" s="15"/>
      <c r="DE266" s="15"/>
      <c r="DF266" s="15"/>
      <c r="DG266" s="15"/>
      <c r="DH266" s="15"/>
      <c r="DI266" s="15"/>
      <c r="DJ266" s="15"/>
      <c r="DK266" s="15"/>
      <c r="DL266" s="15"/>
      <c r="DM266" s="15"/>
      <c r="DN266" s="15"/>
      <c r="DO266" s="15"/>
      <c r="DP266" s="15"/>
      <c r="DQ266" s="15"/>
      <c r="DR266" s="15"/>
      <c r="DS266" s="15"/>
      <c r="DT266" s="15"/>
      <c r="DU266" s="15"/>
      <c r="DV266" s="15"/>
      <c r="DW266" s="15"/>
      <c r="DX266" s="15"/>
      <c r="DY266" s="15"/>
      <c r="DZ266" s="15"/>
      <c r="EA266" s="15"/>
      <c r="EB266" s="15"/>
      <c r="EC266" s="15"/>
      <c r="ED266" s="15"/>
      <c r="EE266" s="15"/>
      <c r="EF266" s="15"/>
      <c r="EG266" s="15"/>
      <c r="EH266" s="15"/>
      <c r="EI266" s="15"/>
      <c r="EJ266" s="15"/>
      <c r="EK266" s="15"/>
      <c r="EL266" s="15"/>
      <c r="EM266" s="15"/>
      <c r="EN266" s="15"/>
      <c r="EO266" s="15"/>
      <c r="EP266" s="15"/>
      <c r="EQ266" s="15"/>
      <c r="ER266" s="15"/>
      <c r="ES266" s="15"/>
      <c r="ET266" s="15"/>
      <c r="EU266" s="15"/>
      <c r="EV266" s="15"/>
      <c r="EW266" s="15"/>
      <c r="EX266" s="15"/>
      <c r="EY266" s="15"/>
      <c r="EZ266" s="15"/>
      <c r="FA266" s="15"/>
      <c r="FB266" s="15"/>
      <c r="FC266" s="15"/>
      <c r="FD266" s="15"/>
      <c r="FE266" s="15"/>
      <c r="FF266" s="15"/>
      <c r="FG266" s="15"/>
      <c r="FH266" s="15"/>
      <c r="FI266" s="15"/>
      <c r="FJ266" s="15"/>
      <c r="FK266" s="15"/>
      <c r="FL266" s="15"/>
      <c r="FM266" s="15"/>
      <c r="FN266" s="15"/>
      <c r="FO266" s="15"/>
      <c r="FP266" s="15"/>
      <c r="FQ266" s="15"/>
      <c r="FR266" s="15"/>
      <c r="FS266" s="15"/>
      <c r="FT266" s="15"/>
      <c r="FU266" s="15"/>
      <c r="FV266" s="15"/>
      <c r="FW266" s="15"/>
      <c r="FX266" s="15"/>
      <c r="FY266" s="15"/>
      <c r="FZ266" s="15"/>
      <c r="GA266" s="15"/>
      <c r="GB266" s="15"/>
      <c r="GC266" s="15"/>
      <c r="GD266" s="15"/>
      <c r="GE266" s="15"/>
      <c r="GF266" s="15"/>
      <c r="GG266" s="15"/>
      <c r="GH266" s="15"/>
      <c r="GI266" s="15"/>
      <c r="GJ266" s="15"/>
      <c r="GK266" s="15"/>
      <c r="GL266" s="15"/>
      <c r="GM266" s="15"/>
      <c r="GN266" s="15"/>
      <c r="GO266" s="15"/>
      <c r="GP266" s="15"/>
      <c r="GQ266" s="15"/>
      <c r="GR266" s="15"/>
      <c r="GS266" s="15"/>
      <c r="GT266" s="15"/>
      <c r="GU266" s="15"/>
      <c r="GV266" s="15"/>
      <c r="GW266" s="15"/>
      <c r="GX266" s="15"/>
      <c r="GY266" s="15"/>
      <c r="GZ266" s="15"/>
      <c r="HA266" s="15"/>
      <c r="HB266" s="15"/>
      <c r="HC266" s="15"/>
      <c r="HD266" s="15"/>
      <c r="HE266" s="15"/>
      <c r="HF266" s="15"/>
      <c r="HG266" s="15"/>
      <c r="HH266" s="15"/>
      <c r="HI266" s="15"/>
      <c r="HJ266" s="15"/>
      <c r="HK266" s="15"/>
      <c r="HL266" s="15"/>
      <c r="HM266" s="15"/>
      <c r="HN266" s="15"/>
      <c r="HO266" s="15"/>
      <c r="HP266" s="15"/>
      <c r="HQ266" s="15"/>
      <c r="HR266" s="15"/>
      <c r="HS266" s="15"/>
      <c r="HT266" s="15"/>
      <c r="HU266" s="15"/>
      <c r="HV266" s="15"/>
      <c r="HW266" s="15"/>
      <c r="HX266" s="15"/>
      <c r="HY266" s="15"/>
    </row>
    <row r="267" spans="1:233">
      <c r="A267" s="15">
        <v>-0.28928100000000001</v>
      </c>
      <c r="B267" s="15">
        <v>3.5730189999999999</v>
      </c>
      <c r="C267" s="15">
        <v>4.2868190000000004</v>
      </c>
      <c r="D267" s="15">
        <v>4.6058440000000003</v>
      </c>
      <c r="E267" s="15">
        <v>5.5226519999999999</v>
      </c>
      <c r="F267" s="15">
        <v>6.7745959999999998</v>
      </c>
      <c r="G267" s="15">
        <v>6.4324810000000001</v>
      </c>
      <c r="H267" s="15">
        <v>6.9750009999999998</v>
      </c>
      <c r="I267" s="15">
        <v>4.2137589999999996</v>
      </c>
      <c r="J267" s="15">
        <v>1.1944699999999999</v>
      </c>
      <c r="K267" s="15">
        <v>1.0671109999999999</v>
      </c>
      <c r="L267" s="15">
        <v>4.0082659999999999</v>
      </c>
      <c r="M267" s="15">
        <v>3.2560380000000002</v>
      </c>
      <c r="N267" s="15">
        <v>3.5784150000000001</v>
      </c>
      <c r="O267" s="15">
        <v>5.374155</v>
      </c>
      <c r="P267" s="15">
        <v>1.486002</v>
      </c>
      <c r="Q267" s="15">
        <v>-3.216434</v>
      </c>
      <c r="R267" s="15">
        <v>-0.222444</v>
      </c>
      <c r="S267" s="15">
        <v>-0.14563499999999999</v>
      </c>
      <c r="T267" s="15">
        <v>3.073204</v>
      </c>
      <c r="U267" s="15">
        <v>2.7252339999999999</v>
      </c>
      <c r="V267" s="15">
        <v>3.53898</v>
      </c>
      <c r="W267" s="15">
        <v>4.2893160000000004</v>
      </c>
      <c r="X267" s="15">
        <v>1.7150650000000001</v>
      </c>
      <c r="Y267" s="15">
        <v>-1.3061339999999999</v>
      </c>
      <c r="Z267" s="15">
        <v>-2.2608540000000001</v>
      </c>
      <c r="AA267" s="15">
        <v>0.53098100000000004</v>
      </c>
      <c r="AB267" s="15">
        <v>0.82309500000000002</v>
      </c>
      <c r="AC267" s="15">
        <v>-0.74553499999999995</v>
      </c>
      <c r="AD267" s="15">
        <v>-1.748218</v>
      </c>
      <c r="AE267" s="15">
        <v>-5.8038439999999998</v>
      </c>
      <c r="AF267" s="15">
        <v>-11.882785999999999</v>
      </c>
      <c r="AG267" s="15">
        <v>-11.074166999999999</v>
      </c>
      <c r="AH267" s="15">
        <v>-11.468234000000001</v>
      </c>
      <c r="AI267" s="15">
        <v>-6.9049040000000002</v>
      </c>
      <c r="AJ267" s="15">
        <v>-3.9920990000000001</v>
      </c>
      <c r="AK267" s="15">
        <v>-1.2591E-2</v>
      </c>
      <c r="AL267" s="15">
        <v>1.940291</v>
      </c>
      <c r="AM267" s="15">
        <v>-1.161877</v>
      </c>
      <c r="AN267" s="15">
        <v>-1.7822769999999999</v>
      </c>
      <c r="AO267" s="15">
        <v>-3.440931</v>
      </c>
      <c r="AP267" s="15">
        <v>-4.7966990000000003</v>
      </c>
      <c r="AQ267" s="15">
        <v>-4.9475239999999996</v>
      </c>
      <c r="AR267" s="15">
        <v>-3.3603190000000001</v>
      </c>
      <c r="AS267" s="15">
        <v>-1.8765270000000001</v>
      </c>
      <c r="AT267" s="15">
        <v>-2.07226</v>
      </c>
      <c r="AU267" s="15">
        <v>0.83740000000000003</v>
      </c>
      <c r="AV267" s="15">
        <v>0.246668</v>
      </c>
      <c r="AW267" s="15">
        <v>-4.1000000000000002E-2</v>
      </c>
      <c r="AX267" s="15">
        <v>1.0291539999999999</v>
      </c>
      <c r="AY267" s="15">
        <v>4.8121369999999999</v>
      </c>
      <c r="AZ267" s="15">
        <v>6.3113169999999998</v>
      </c>
      <c r="BA267" s="15">
        <v>4.270359</v>
      </c>
      <c r="BB267" s="15">
        <v>1.795852</v>
      </c>
      <c r="BC267" s="15">
        <v>-4.3977579999999996</v>
      </c>
      <c r="BD267" s="15">
        <v>-3.425068</v>
      </c>
      <c r="BE267" s="15">
        <v>-3.0265200000000001</v>
      </c>
      <c r="BF267" s="15">
        <v>-6.0441690000000001</v>
      </c>
      <c r="BG267" s="15">
        <v>-6.3295240000000002</v>
      </c>
      <c r="BH267" s="15">
        <v>-6.890644</v>
      </c>
      <c r="BI267" s="15">
        <v>-6.4065349999999999</v>
      </c>
      <c r="BJ267" s="15">
        <v>-6.6037530000000002</v>
      </c>
      <c r="BK267" s="15">
        <v>-0.33510099999999998</v>
      </c>
      <c r="BL267" s="15">
        <v>1.5295190000000001</v>
      </c>
      <c r="BM267" s="15">
        <v>-0.515266</v>
      </c>
      <c r="BN267" s="15">
        <v>-2.4480569999999999</v>
      </c>
      <c r="BO267" s="15">
        <v>0.740012</v>
      </c>
      <c r="BP267" s="15">
        <v>-2.3508000000000001E-2</v>
      </c>
      <c r="BQ267" s="15">
        <v>-2.3508000000000001E-2</v>
      </c>
      <c r="BR267" s="15">
        <v>-2.3508000000000001E-2</v>
      </c>
      <c r="BS267" s="15">
        <v>-2.3508000000000001E-2</v>
      </c>
      <c r="BT267" s="15">
        <v>-2.3508000000000001E-2</v>
      </c>
      <c r="BU267" s="15">
        <v>-2.3508000000000001E-2</v>
      </c>
      <c r="BV267" s="15">
        <v>-2.3508000000000001E-2</v>
      </c>
      <c r="BW267" s="15">
        <v>-2.3508000000000001E-2</v>
      </c>
      <c r="BX267" s="15">
        <v>-2.3508000000000001E-2</v>
      </c>
      <c r="BY267" s="15">
        <v>-2.3508000000000001E-2</v>
      </c>
      <c r="BZ267" s="15">
        <v>-2.3508000000000001E-2</v>
      </c>
      <c r="CA267" s="15">
        <v>-2.3508000000000001E-2</v>
      </c>
      <c r="CB267" s="15">
        <v>-2.3508000000000001E-2</v>
      </c>
      <c r="CC267" s="15"/>
      <c r="CD267" s="15"/>
      <c r="CE267" s="15"/>
      <c r="CF267" s="15"/>
      <c r="CG267" s="15"/>
      <c r="CH267" s="15"/>
      <c r="CI267" s="15"/>
      <c r="CJ267" s="15"/>
      <c r="CK267" s="15"/>
      <c r="CL267" s="15"/>
      <c r="CM267" s="15"/>
      <c r="CN267" s="15"/>
      <c r="CO267" s="15"/>
      <c r="CP267" s="15"/>
      <c r="CQ267" s="15"/>
      <c r="CR267" s="15"/>
      <c r="CS267" s="15"/>
      <c r="CT267" s="15"/>
      <c r="CU267" s="15"/>
      <c r="CV267" s="15"/>
      <c r="CW267" s="15"/>
      <c r="CX267" s="15"/>
      <c r="CY267" s="15"/>
      <c r="CZ267" s="15"/>
      <c r="DA267" s="15"/>
      <c r="DB267" s="15"/>
      <c r="DC267" s="15"/>
      <c r="DD267" s="15"/>
      <c r="DE267" s="15"/>
      <c r="DF267" s="15"/>
      <c r="DG267" s="15"/>
      <c r="DH267" s="15"/>
      <c r="DI267" s="15"/>
      <c r="DJ267" s="15"/>
      <c r="DK267" s="15"/>
      <c r="DL267" s="15"/>
      <c r="DM267" s="15"/>
      <c r="DN267" s="15"/>
      <c r="DO267" s="15"/>
      <c r="DP267" s="15"/>
      <c r="DQ267" s="15"/>
      <c r="DR267" s="15"/>
      <c r="DS267" s="15"/>
      <c r="DT267" s="15"/>
      <c r="DU267" s="15"/>
      <c r="DV267" s="15"/>
      <c r="DW267" s="15"/>
      <c r="DX267" s="15"/>
      <c r="DY267" s="15"/>
      <c r="DZ267" s="15"/>
      <c r="EA267" s="15"/>
      <c r="EB267" s="15"/>
      <c r="EC267" s="15"/>
      <c r="ED267" s="15"/>
      <c r="EE267" s="15"/>
      <c r="EF267" s="15"/>
      <c r="EG267" s="15"/>
      <c r="EH267" s="15"/>
      <c r="EI267" s="15"/>
      <c r="EJ267" s="15"/>
      <c r="EK267" s="15"/>
      <c r="EL267" s="15"/>
      <c r="EM267" s="15"/>
      <c r="EN267" s="15"/>
      <c r="EO267" s="15"/>
      <c r="EP267" s="15"/>
      <c r="EQ267" s="15"/>
      <c r="ER267" s="15"/>
      <c r="ES267" s="15"/>
      <c r="ET267" s="15"/>
      <c r="EU267" s="15"/>
      <c r="EV267" s="15"/>
      <c r="EW267" s="15"/>
      <c r="EX267" s="15"/>
      <c r="EY267" s="15"/>
      <c r="EZ267" s="15"/>
      <c r="FA267" s="15"/>
      <c r="FB267" s="15"/>
      <c r="FC267" s="15"/>
      <c r="FD267" s="15"/>
      <c r="FE267" s="15"/>
      <c r="FF267" s="15"/>
      <c r="FG267" s="15"/>
      <c r="FH267" s="15"/>
      <c r="FI267" s="15"/>
      <c r="FJ267" s="15"/>
      <c r="FK267" s="15"/>
      <c r="FL267" s="15"/>
      <c r="FM267" s="15"/>
      <c r="FN267" s="15"/>
      <c r="FO267" s="15"/>
      <c r="FP267" s="15"/>
      <c r="FQ267" s="15"/>
      <c r="FR267" s="15"/>
      <c r="FS267" s="15"/>
      <c r="FT267" s="15"/>
      <c r="FU267" s="15"/>
      <c r="FV267" s="15"/>
      <c r="FW267" s="15"/>
      <c r="FX267" s="15"/>
      <c r="FY267" s="15"/>
      <c r="FZ267" s="15"/>
      <c r="GA267" s="15"/>
      <c r="GB267" s="15"/>
      <c r="GC267" s="15"/>
      <c r="GD267" s="15"/>
      <c r="GE267" s="15"/>
      <c r="GF267" s="15"/>
      <c r="GG267" s="15"/>
      <c r="GH267" s="15"/>
      <c r="GI267" s="15"/>
      <c r="GJ267" s="15"/>
      <c r="GK267" s="15"/>
      <c r="GL267" s="15"/>
      <c r="GM267" s="15"/>
      <c r="GN267" s="15"/>
      <c r="GO267" s="15"/>
      <c r="GP267" s="15"/>
      <c r="GQ267" s="15"/>
      <c r="GR267" s="15"/>
      <c r="GS267" s="15"/>
      <c r="GT267" s="15"/>
      <c r="GU267" s="15"/>
      <c r="GV267" s="15"/>
      <c r="GW267" s="15"/>
      <c r="GX267" s="15"/>
      <c r="GY267" s="15"/>
      <c r="GZ267" s="15"/>
      <c r="HA267" s="15"/>
      <c r="HB267" s="15"/>
      <c r="HC267" s="15"/>
      <c r="HD267" s="15"/>
      <c r="HE267" s="15"/>
      <c r="HF267" s="15"/>
      <c r="HG267" s="15"/>
      <c r="HH267" s="15"/>
      <c r="HI267" s="15"/>
      <c r="HJ267" s="15"/>
      <c r="HK267" s="15"/>
      <c r="HL267" s="15"/>
      <c r="HM267" s="15"/>
      <c r="HN267" s="15"/>
      <c r="HO267" s="15"/>
      <c r="HP267" s="15"/>
      <c r="HQ267" s="15"/>
      <c r="HR267" s="15"/>
      <c r="HS267" s="15"/>
      <c r="HT267" s="15"/>
      <c r="HU267" s="15"/>
      <c r="HV267" s="15"/>
      <c r="HW267" s="15"/>
      <c r="HX267" s="15"/>
      <c r="HY267" s="15"/>
    </row>
    <row r="268" spans="1:233">
      <c r="A268" s="15">
        <v>-2.484772</v>
      </c>
      <c r="B268" s="15">
        <v>-3.446717</v>
      </c>
      <c r="C268" s="15">
        <v>-2.6827990000000002</v>
      </c>
      <c r="D268" s="15">
        <v>-2.8342779999999999</v>
      </c>
      <c r="E268" s="15">
        <v>-6.1601999999999997E-2</v>
      </c>
      <c r="F268" s="15">
        <v>0.43019000000000002</v>
      </c>
      <c r="G268" s="15">
        <v>-1.5287869999999999</v>
      </c>
      <c r="H268" s="15">
        <v>1.3777729999999999</v>
      </c>
      <c r="I268" s="15">
        <v>1.6941250000000001</v>
      </c>
      <c r="J268" s="15">
        <v>-1.5483819999999999</v>
      </c>
      <c r="K268" s="15">
        <v>-0.106478</v>
      </c>
      <c r="L268" s="15">
        <v>1.2723899999999999</v>
      </c>
      <c r="M268" s="15">
        <v>-1.03101</v>
      </c>
      <c r="N268" s="15">
        <v>-3.1835580000000001</v>
      </c>
      <c r="O268" s="15">
        <v>-2.5237750000000001</v>
      </c>
      <c r="P268" s="15">
        <v>-2.8604560000000001</v>
      </c>
      <c r="Q268" s="15">
        <v>-3.5283180000000001</v>
      </c>
      <c r="R268" s="15">
        <v>-1.3823190000000001</v>
      </c>
      <c r="S268" s="15">
        <v>-2.308014</v>
      </c>
      <c r="T268" s="15">
        <v>-1.857345</v>
      </c>
      <c r="U268" s="15">
        <v>-2.4887160000000002</v>
      </c>
      <c r="V268" s="15">
        <v>-1.519468</v>
      </c>
      <c r="W268" s="15">
        <v>-2.5072350000000001</v>
      </c>
      <c r="X268" s="15">
        <v>-2.3819210000000002</v>
      </c>
      <c r="Y268" s="15">
        <v>1.92272</v>
      </c>
      <c r="Z268" s="15">
        <v>1.659254</v>
      </c>
      <c r="AA268" s="15">
        <v>1.4894769999999999</v>
      </c>
      <c r="AB268" s="15">
        <v>-0.85904700000000001</v>
      </c>
      <c r="AC268" s="15">
        <v>-3.4180470000000001</v>
      </c>
      <c r="AD268" s="15">
        <v>-2.4941300000000002</v>
      </c>
      <c r="AE268" s="15">
        <v>-3.0871680000000001</v>
      </c>
      <c r="AF268" s="15">
        <v>-3.8870559999999998</v>
      </c>
      <c r="AG268" s="15">
        <v>-3.5299580000000002</v>
      </c>
      <c r="AH268" s="15">
        <v>-2.1321150000000002</v>
      </c>
      <c r="AI268" s="15">
        <v>-1.339885</v>
      </c>
      <c r="AJ268" s="15">
        <v>-4.1646660000000004</v>
      </c>
      <c r="AK268" s="15">
        <v>-4.3929689999999999</v>
      </c>
      <c r="AL268" s="15">
        <v>-7.2689709999999996</v>
      </c>
      <c r="AM268" s="15">
        <v>-4.4869110000000001</v>
      </c>
      <c r="AN268" s="15">
        <v>-2.883572</v>
      </c>
      <c r="AO268" s="15">
        <v>1.6234029999999999</v>
      </c>
      <c r="AP268" s="15">
        <v>0.75104099999999996</v>
      </c>
      <c r="AQ268" s="15">
        <v>-1.04888</v>
      </c>
      <c r="AR268" s="15">
        <v>-2.9371779999999998</v>
      </c>
      <c r="AS268" s="15">
        <v>2.132752</v>
      </c>
      <c r="AT268" s="15">
        <v>2.0899960000000002</v>
      </c>
      <c r="AU268" s="15">
        <v>3.456448</v>
      </c>
      <c r="AV268" s="15">
        <v>1.744904</v>
      </c>
      <c r="AW268" s="15">
        <v>2.5171459999999999</v>
      </c>
      <c r="AX268" s="15">
        <v>3.0818629999999998</v>
      </c>
      <c r="AY268" s="15">
        <v>5.5201029999999998</v>
      </c>
      <c r="AZ268" s="15">
        <v>7.1062409999999998</v>
      </c>
      <c r="BA268" s="15">
        <v>4.9330990000000003</v>
      </c>
      <c r="BB268" s="15">
        <v>3.359842</v>
      </c>
      <c r="BC268" s="15">
        <v>0.39047399999999999</v>
      </c>
      <c r="BD268" s="15">
        <v>-1.381397</v>
      </c>
      <c r="BE268" s="15">
        <v>-3.6257839999999999</v>
      </c>
      <c r="BF268" s="15">
        <v>0.386932</v>
      </c>
      <c r="BG268" s="15">
        <v>-0.199794</v>
      </c>
      <c r="BH268" s="15">
        <v>-3.3227739999999999</v>
      </c>
      <c r="BI268" s="15">
        <v>-2.2691059999999998</v>
      </c>
      <c r="BJ268" s="15">
        <v>0.644123</v>
      </c>
      <c r="BK268" s="15">
        <v>2.441281</v>
      </c>
      <c r="BL268" s="15">
        <v>-0.46770400000000001</v>
      </c>
      <c r="BM268" s="15">
        <v>-3.1415060000000001</v>
      </c>
      <c r="BN268" s="15">
        <v>-5.3123199999999997</v>
      </c>
      <c r="BO268" s="15">
        <v>-1.2103219999999999</v>
      </c>
      <c r="BP268" s="15">
        <v>-1.6477329999999999</v>
      </c>
      <c r="BQ268" s="15">
        <v>-1.6477329999999999</v>
      </c>
      <c r="BR268" s="15">
        <v>-1.6477329999999999</v>
      </c>
      <c r="BS268" s="15">
        <v>-1.6477329999999999</v>
      </c>
      <c r="BT268" s="15">
        <v>-1.6477329999999999</v>
      </c>
      <c r="BU268" s="15">
        <v>-1.6477329999999999</v>
      </c>
      <c r="BV268" s="15">
        <v>-1.6477329999999999</v>
      </c>
      <c r="BW268" s="15">
        <v>-1.6477329999999999</v>
      </c>
      <c r="BX268" s="15">
        <v>-1.6477329999999999</v>
      </c>
      <c r="BY268" s="15">
        <v>-1.6477329999999999</v>
      </c>
      <c r="BZ268" s="15">
        <v>-1.6477329999999999</v>
      </c>
      <c r="CA268" s="15">
        <v>-1.6477329999999999</v>
      </c>
      <c r="CB268" s="15">
        <v>-1.6477329999999999</v>
      </c>
      <c r="CC268" s="15"/>
      <c r="CD268" s="15"/>
      <c r="CE268" s="15"/>
      <c r="CF268" s="15"/>
      <c r="CG268" s="15"/>
      <c r="CH268" s="15"/>
      <c r="CI268" s="15"/>
      <c r="CJ268" s="15"/>
      <c r="CK268" s="15"/>
      <c r="CL268" s="15"/>
      <c r="CM268" s="15"/>
      <c r="CN268" s="15"/>
      <c r="CO268" s="15"/>
      <c r="CP268" s="15"/>
      <c r="CQ268" s="15"/>
      <c r="CR268" s="15"/>
      <c r="CS268" s="15"/>
      <c r="CT268" s="15"/>
      <c r="CU268" s="15"/>
      <c r="CV268" s="15"/>
      <c r="CW268" s="15"/>
      <c r="CX268" s="15"/>
      <c r="CY268" s="15"/>
      <c r="CZ268" s="15"/>
      <c r="DA268" s="15"/>
      <c r="DB268" s="15"/>
      <c r="DC268" s="15"/>
      <c r="DD268" s="15"/>
      <c r="DE268" s="15"/>
      <c r="DF268" s="15"/>
      <c r="DG268" s="15"/>
      <c r="DH268" s="15"/>
      <c r="DI268" s="15"/>
      <c r="DJ268" s="15"/>
      <c r="DK268" s="15"/>
      <c r="DL268" s="15"/>
      <c r="DM268" s="15"/>
      <c r="DN268" s="15"/>
      <c r="DO268" s="15"/>
      <c r="DP268" s="15"/>
      <c r="DQ268" s="15"/>
      <c r="DR268" s="15"/>
      <c r="DS268" s="15"/>
      <c r="DT268" s="15"/>
      <c r="DU268" s="15"/>
      <c r="DV268" s="15"/>
      <c r="DW268" s="15"/>
      <c r="DX268" s="15"/>
      <c r="DY268" s="15"/>
      <c r="DZ268" s="15"/>
      <c r="EA268" s="15"/>
      <c r="EB268" s="15"/>
      <c r="EC268" s="15"/>
      <c r="ED268" s="15"/>
      <c r="EE268" s="15"/>
      <c r="EF268" s="15"/>
      <c r="EG268" s="15"/>
      <c r="EH268" s="15"/>
      <c r="EI268" s="15"/>
      <c r="EJ268" s="15"/>
      <c r="EK268" s="15"/>
      <c r="EL268" s="15"/>
      <c r="EM268" s="15"/>
      <c r="EN268" s="15"/>
      <c r="EO268" s="15"/>
      <c r="EP268" s="15"/>
      <c r="EQ268" s="15"/>
      <c r="ER268" s="15"/>
      <c r="ES268" s="15"/>
      <c r="ET268" s="15"/>
      <c r="EU268" s="15"/>
      <c r="EV268" s="15"/>
      <c r="EW268" s="15"/>
      <c r="EX268" s="15"/>
      <c r="EY268" s="15"/>
      <c r="EZ268" s="15"/>
      <c r="FA268" s="15"/>
      <c r="FB268" s="15"/>
      <c r="FC268" s="15"/>
      <c r="FD268" s="15"/>
      <c r="FE268" s="15"/>
      <c r="FF268" s="15"/>
      <c r="FG268" s="15"/>
      <c r="FH268" s="15"/>
      <c r="FI268" s="15"/>
      <c r="FJ268" s="15"/>
      <c r="FK268" s="15"/>
      <c r="FL268" s="15"/>
      <c r="FM268" s="15"/>
      <c r="FN268" s="15"/>
      <c r="FO268" s="15"/>
      <c r="FP268" s="15"/>
      <c r="FQ268" s="15"/>
      <c r="FR268" s="15"/>
      <c r="FS268" s="15"/>
      <c r="FT268" s="15"/>
      <c r="FU268" s="15"/>
      <c r="FV268" s="15"/>
      <c r="FW268" s="15"/>
      <c r="FX268" s="15"/>
      <c r="FY268" s="15"/>
      <c r="FZ268" s="15"/>
      <c r="GA268" s="15"/>
      <c r="GB268" s="15"/>
      <c r="GC268" s="15"/>
      <c r="GD268" s="15"/>
      <c r="GE268" s="15"/>
      <c r="GF268" s="15"/>
      <c r="GG268" s="15"/>
      <c r="GH268" s="15"/>
      <c r="GI268" s="15"/>
      <c r="GJ268" s="15"/>
      <c r="GK268" s="15"/>
      <c r="GL268" s="15"/>
      <c r="GM268" s="15"/>
      <c r="GN268" s="15"/>
      <c r="GO268" s="15"/>
      <c r="GP268" s="15"/>
      <c r="GQ268" s="15"/>
      <c r="GR268" s="15"/>
      <c r="GS268" s="15"/>
      <c r="GT268" s="15"/>
      <c r="GU268" s="15"/>
      <c r="GV268" s="15"/>
      <c r="GW268" s="15"/>
      <c r="GX268" s="15"/>
      <c r="GY268" s="15"/>
      <c r="GZ268" s="15"/>
      <c r="HA268" s="15"/>
      <c r="HB268" s="15"/>
      <c r="HC268" s="15"/>
      <c r="HD268" s="15"/>
      <c r="HE268" s="15"/>
      <c r="HF268" s="15"/>
      <c r="HG268" s="15"/>
      <c r="HH268" s="15"/>
      <c r="HI268" s="15"/>
      <c r="HJ268" s="15"/>
      <c r="HK268" s="15"/>
      <c r="HL268" s="15"/>
      <c r="HM268" s="15"/>
      <c r="HN268" s="15"/>
      <c r="HO268" s="15"/>
      <c r="HP268" s="15"/>
      <c r="HQ268" s="15"/>
      <c r="HR268" s="15"/>
      <c r="HS268" s="15"/>
      <c r="HT268" s="15"/>
      <c r="HU268" s="15"/>
      <c r="HV268" s="15"/>
      <c r="HW268" s="15"/>
      <c r="HX268" s="15"/>
      <c r="HY268" s="15"/>
    </row>
    <row r="269" spans="1:233">
      <c r="A269" s="15">
        <v>-0.51490199999999997</v>
      </c>
      <c r="B269" s="15">
        <v>-4.1679589999999997</v>
      </c>
      <c r="C269" s="15">
        <v>-4.2040179999999996</v>
      </c>
      <c r="D269" s="15">
        <v>1.302988</v>
      </c>
      <c r="E269" s="15">
        <v>1.788781</v>
      </c>
      <c r="F269" s="15">
        <v>0.48663600000000001</v>
      </c>
      <c r="G269" s="15">
        <v>3.6251169999999999</v>
      </c>
      <c r="H269" s="15">
        <v>5.5960349999999996</v>
      </c>
      <c r="I269" s="15">
        <v>4.5812920000000004</v>
      </c>
      <c r="J269" s="15">
        <v>2.8064300000000002</v>
      </c>
      <c r="K269" s="15">
        <v>1.778545</v>
      </c>
      <c r="L269" s="15">
        <v>0.42423</v>
      </c>
      <c r="M269" s="15">
        <v>-2.4164279999999998</v>
      </c>
      <c r="N269" s="15">
        <v>-5.1010419999999996</v>
      </c>
      <c r="O269" s="15">
        <v>-4.5375759999999996</v>
      </c>
      <c r="P269" s="15">
        <v>-5.512537</v>
      </c>
      <c r="Q269" s="15">
        <v>-6.9387489999999996</v>
      </c>
      <c r="R269" s="15">
        <v>-4.6227330000000002</v>
      </c>
      <c r="S269" s="15">
        <v>-1.0999110000000001</v>
      </c>
      <c r="T269" s="15">
        <v>1.5879110000000001</v>
      </c>
      <c r="U269" s="15">
        <v>-2.9541490000000001</v>
      </c>
      <c r="V269" s="15">
        <v>-2.1976089999999999</v>
      </c>
      <c r="W269" s="15">
        <v>-4.9006340000000002</v>
      </c>
      <c r="X269" s="15">
        <v>-4.9141899999999996</v>
      </c>
      <c r="Y269" s="15">
        <v>-6.2105730000000001</v>
      </c>
      <c r="Z269" s="15">
        <v>-5.9540759999999997</v>
      </c>
      <c r="AA269" s="15">
        <v>-7.2564909999999996</v>
      </c>
      <c r="AB269" s="15">
        <v>-6.1058300000000001</v>
      </c>
      <c r="AC269" s="15">
        <v>-3.1236760000000001</v>
      </c>
      <c r="AD269" s="15">
        <v>-4.8136960000000002</v>
      </c>
      <c r="AE269" s="15">
        <v>-3.445335</v>
      </c>
      <c r="AF269" s="15">
        <v>-3.0627620000000002</v>
      </c>
      <c r="AG269" s="15">
        <v>-2.6715149999999999</v>
      </c>
      <c r="AH269" s="15">
        <v>-0.75442299999999995</v>
      </c>
      <c r="AI269" s="15">
        <v>-3.3511829999999998</v>
      </c>
      <c r="AJ269" s="15">
        <v>1.3036369999999999</v>
      </c>
      <c r="AK269" s="15">
        <v>-8.7519999999999994E-3</v>
      </c>
      <c r="AL269" s="15">
        <v>-0.28921200000000002</v>
      </c>
      <c r="AM269" s="15">
        <v>-0.52632299999999999</v>
      </c>
      <c r="AN269" s="15">
        <v>-1.1506000000000001</v>
      </c>
      <c r="AO269" s="15">
        <v>-1.531218</v>
      </c>
      <c r="AP269" s="15">
        <v>-0.92700099999999996</v>
      </c>
      <c r="AQ269" s="15">
        <v>1.774489</v>
      </c>
      <c r="AR269" s="15">
        <v>1.9979690000000001</v>
      </c>
      <c r="AS269" s="15">
        <v>-1.940617</v>
      </c>
      <c r="AT269" s="15">
        <v>3.8747569999999998</v>
      </c>
      <c r="AU269" s="15">
        <v>4.2636289999999999</v>
      </c>
      <c r="AV269" s="15">
        <v>5.7716329999999996</v>
      </c>
      <c r="AW269" s="15">
        <v>5.8817120000000003</v>
      </c>
      <c r="AX269" s="15">
        <v>6.2426459999999997</v>
      </c>
      <c r="AY269" s="15">
        <v>4.099113</v>
      </c>
      <c r="AZ269" s="15">
        <v>2.9062570000000001</v>
      </c>
      <c r="BA269" s="15">
        <v>4.6352229999999999</v>
      </c>
      <c r="BB269" s="15">
        <v>3.5522770000000001</v>
      </c>
      <c r="BC269" s="15">
        <v>-0.224887</v>
      </c>
      <c r="BD269" s="15">
        <v>1.5025310000000001</v>
      </c>
      <c r="BE269" s="15">
        <v>-3.2276440000000002</v>
      </c>
      <c r="BF269" s="15">
        <v>-5.1041939999999997</v>
      </c>
      <c r="BG269" s="15">
        <v>-5.5232239999999999</v>
      </c>
      <c r="BH269" s="15">
        <v>-7.1114050000000004</v>
      </c>
      <c r="BI269" s="15">
        <v>-8.9710549999999998</v>
      </c>
      <c r="BJ269" s="15">
        <v>-7.8488749999999996</v>
      </c>
      <c r="BK269" s="15">
        <v>-3.7120700000000002</v>
      </c>
      <c r="BL269" s="15">
        <v>-7.4889950000000001</v>
      </c>
      <c r="BM269" s="15">
        <v>-6.4320709999999996</v>
      </c>
      <c r="BN269" s="15">
        <v>-5.3517919999999997</v>
      </c>
      <c r="BO269" s="15">
        <v>-4.8885630000000004</v>
      </c>
      <c r="BP269" s="15">
        <v>-3.7868430000000002</v>
      </c>
      <c r="BQ269" s="15">
        <v>-3.7868430000000002</v>
      </c>
      <c r="BR269" s="15">
        <v>-3.7868430000000002</v>
      </c>
      <c r="BS269" s="15">
        <v>-3.7868430000000002</v>
      </c>
      <c r="BT269" s="15">
        <v>-3.7868430000000002</v>
      </c>
      <c r="BU269" s="15">
        <v>-3.7868430000000002</v>
      </c>
      <c r="BV269" s="15">
        <v>-3.7868430000000002</v>
      </c>
      <c r="BW269" s="15">
        <v>-3.7868430000000002</v>
      </c>
      <c r="BX269" s="15">
        <v>-3.7868430000000002</v>
      </c>
      <c r="BY269" s="15">
        <v>-3.7868430000000002</v>
      </c>
      <c r="BZ269" s="15">
        <v>-3.7868430000000002</v>
      </c>
      <c r="CA269" s="15">
        <v>-3.7868430000000002</v>
      </c>
      <c r="CB269" s="15">
        <v>-3.7868430000000002</v>
      </c>
      <c r="CC269" s="15"/>
      <c r="CD269" s="15"/>
      <c r="CE269" s="15"/>
      <c r="CF269" s="15"/>
      <c r="CG269" s="15"/>
      <c r="CH269" s="15"/>
      <c r="CI269" s="15"/>
      <c r="CJ269" s="15"/>
      <c r="CK269" s="15"/>
      <c r="CL269" s="15"/>
      <c r="CM269" s="15"/>
      <c r="CN269" s="15"/>
      <c r="CO269" s="15"/>
      <c r="CP269" s="15"/>
      <c r="CQ269" s="15"/>
      <c r="CR269" s="15"/>
      <c r="CS269" s="15"/>
      <c r="CT269" s="15"/>
      <c r="CU269" s="15"/>
      <c r="CV269" s="15"/>
      <c r="CW269" s="15"/>
      <c r="CX269" s="15"/>
      <c r="CY269" s="15"/>
      <c r="CZ269" s="15"/>
      <c r="DA269" s="15"/>
      <c r="DB269" s="15"/>
      <c r="DC269" s="15"/>
      <c r="DD269" s="15"/>
      <c r="DE269" s="15"/>
      <c r="DF269" s="15"/>
      <c r="DG269" s="15"/>
      <c r="DH269" s="15"/>
      <c r="DI269" s="15"/>
      <c r="DJ269" s="15"/>
      <c r="DK269" s="15"/>
      <c r="DL269" s="15"/>
      <c r="DM269" s="15"/>
      <c r="DN269" s="15"/>
      <c r="DO269" s="15"/>
      <c r="DP269" s="15"/>
      <c r="DQ269" s="15"/>
      <c r="DR269" s="15"/>
      <c r="DS269" s="15"/>
      <c r="DT269" s="15"/>
      <c r="DU269" s="15"/>
      <c r="DV269" s="15"/>
      <c r="DW269" s="15"/>
      <c r="DX269" s="15"/>
      <c r="DY269" s="15"/>
      <c r="DZ269" s="15"/>
      <c r="EA269" s="15"/>
      <c r="EB269" s="15"/>
      <c r="EC269" s="15"/>
      <c r="ED269" s="15"/>
      <c r="EE269" s="15"/>
      <c r="EF269" s="15"/>
      <c r="EG269" s="15"/>
      <c r="EH269" s="15"/>
      <c r="EI269" s="15"/>
      <c r="EJ269" s="15"/>
      <c r="EK269" s="15"/>
      <c r="EL269" s="15"/>
      <c r="EM269" s="15"/>
      <c r="EN269" s="15"/>
      <c r="EO269" s="15"/>
      <c r="EP269" s="15"/>
      <c r="EQ269" s="15"/>
      <c r="ER269" s="15"/>
      <c r="ES269" s="15"/>
      <c r="ET269" s="15"/>
      <c r="EU269" s="15"/>
      <c r="EV269" s="15"/>
      <c r="EW269" s="15"/>
      <c r="EX269" s="15"/>
      <c r="EY269" s="15"/>
      <c r="EZ269" s="15"/>
      <c r="FA269" s="15"/>
      <c r="FB269" s="15"/>
      <c r="FC269" s="15"/>
      <c r="FD269" s="15"/>
      <c r="FE269" s="15"/>
      <c r="FF269" s="15"/>
      <c r="FG269" s="15"/>
      <c r="FH269" s="15"/>
      <c r="FI269" s="15"/>
      <c r="FJ269" s="15"/>
      <c r="FK269" s="15"/>
      <c r="FL269" s="15"/>
      <c r="FM269" s="15"/>
      <c r="FN269" s="15"/>
      <c r="FO269" s="15"/>
      <c r="FP269" s="15"/>
      <c r="FQ269" s="15"/>
      <c r="FR269" s="15"/>
      <c r="FS269" s="15"/>
      <c r="FT269" s="15"/>
      <c r="FU269" s="15"/>
      <c r="FV269" s="15"/>
      <c r="FW269" s="15"/>
      <c r="FX269" s="15"/>
      <c r="FY269" s="15"/>
      <c r="FZ269" s="15"/>
      <c r="GA269" s="15"/>
      <c r="GB269" s="15"/>
      <c r="GC269" s="15"/>
      <c r="GD269" s="15"/>
      <c r="GE269" s="15"/>
      <c r="GF269" s="15"/>
      <c r="GG269" s="15"/>
      <c r="GH269" s="15"/>
      <c r="GI269" s="15"/>
      <c r="GJ269" s="15"/>
      <c r="GK269" s="15"/>
      <c r="GL269" s="15"/>
      <c r="GM269" s="15"/>
      <c r="GN269" s="15"/>
      <c r="GO269" s="15"/>
      <c r="GP269" s="15"/>
      <c r="GQ269" s="15"/>
      <c r="GR269" s="15"/>
      <c r="GS269" s="15"/>
      <c r="GT269" s="15"/>
      <c r="GU269" s="15"/>
      <c r="GV269" s="15"/>
      <c r="GW269" s="15"/>
      <c r="GX269" s="15"/>
      <c r="GY269" s="15"/>
      <c r="GZ269" s="15"/>
      <c r="HA269" s="15"/>
      <c r="HB269" s="15"/>
      <c r="HC269" s="15"/>
      <c r="HD269" s="15"/>
      <c r="HE269" s="15"/>
      <c r="HF269" s="15"/>
      <c r="HG269" s="15"/>
      <c r="HH269" s="15"/>
      <c r="HI269" s="15"/>
      <c r="HJ269" s="15"/>
      <c r="HK269" s="15"/>
      <c r="HL269" s="15"/>
      <c r="HM269" s="15"/>
      <c r="HN269" s="15"/>
      <c r="HO269" s="15"/>
      <c r="HP269" s="15"/>
      <c r="HQ269" s="15"/>
      <c r="HR269" s="15"/>
      <c r="HS269" s="15"/>
      <c r="HT269" s="15"/>
      <c r="HU269" s="15"/>
      <c r="HV269" s="15"/>
      <c r="HW269" s="15"/>
      <c r="HX269" s="15"/>
      <c r="HY269" s="15"/>
    </row>
    <row r="270" spans="1:233">
      <c r="A270" s="15">
        <v>-5.6319900000000001</v>
      </c>
      <c r="B270" s="15">
        <v>-5.1783640000000002</v>
      </c>
      <c r="C270" s="15">
        <v>-2.6093359999999999</v>
      </c>
      <c r="D270" s="15">
        <v>-1.579359</v>
      </c>
      <c r="E270" s="15">
        <v>0.92672100000000002</v>
      </c>
      <c r="F270" s="15">
        <v>3.2689219999999999</v>
      </c>
      <c r="G270" s="15">
        <v>1.857834</v>
      </c>
      <c r="H270" s="15">
        <v>2.1550289999999999</v>
      </c>
      <c r="I270" s="15">
        <v>6.6493989999999998</v>
      </c>
      <c r="J270" s="15">
        <v>4.0543620000000002</v>
      </c>
      <c r="K270" s="15">
        <v>1.9783299999999999</v>
      </c>
      <c r="L270" s="15">
        <v>2.1730429999999998</v>
      </c>
      <c r="M270" s="15">
        <v>1.507379</v>
      </c>
      <c r="N270" s="15">
        <v>1.7548159999999999</v>
      </c>
      <c r="O270" s="15">
        <v>0.39136199999999999</v>
      </c>
      <c r="P270" s="15">
        <v>-2.281784</v>
      </c>
      <c r="Q270" s="15">
        <v>1.2741180000000001</v>
      </c>
      <c r="R270" s="15">
        <v>2.193676</v>
      </c>
      <c r="S270" s="15">
        <v>-0.20086300000000001</v>
      </c>
      <c r="T270" s="15">
        <v>-0.126359</v>
      </c>
      <c r="U270" s="15">
        <v>3.2686139999999999</v>
      </c>
      <c r="V270" s="15">
        <v>5.4954729999999996</v>
      </c>
      <c r="W270" s="15">
        <v>7.9849379999999996</v>
      </c>
      <c r="X270" s="15">
        <v>4.906523</v>
      </c>
      <c r="Y270" s="15">
        <v>4.1557130000000004</v>
      </c>
      <c r="Z270" s="15">
        <v>4.6855520000000004</v>
      </c>
      <c r="AA270" s="15">
        <v>0.140213</v>
      </c>
      <c r="AB270" s="15">
        <v>-2.1611129999999998</v>
      </c>
      <c r="AC270" s="15">
        <v>0.96658200000000005</v>
      </c>
      <c r="AD270" s="15">
        <v>1.1112649999999999</v>
      </c>
      <c r="AE270" s="15">
        <v>-0.86418899999999998</v>
      </c>
      <c r="AF270" s="15">
        <v>-1.4691510000000001</v>
      </c>
      <c r="AG270" s="15">
        <v>-3.630887</v>
      </c>
      <c r="AH270" s="15">
        <v>-3.2360720000000001</v>
      </c>
      <c r="AI270" s="15">
        <v>0.25282100000000002</v>
      </c>
      <c r="AJ270" s="15">
        <v>3.3141060000000002</v>
      </c>
      <c r="AK270" s="15">
        <v>3.5172539999999999</v>
      </c>
      <c r="AL270" s="15">
        <v>2.8468439999999999</v>
      </c>
      <c r="AM270" s="15">
        <v>-4.7204000000000003E-2</v>
      </c>
      <c r="AN270" s="15">
        <v>-2.3025220000000002</v>
      </c>
      <c r="AO270" s="15">
        <v>-2.7008239999999999</v>
      </c>
      <c r="AP270" s="15">
        <v>-0.31493700000000002</v>
      </c>
      <c r="AQ270" s="15">
        <v>-0.79544599999999999</v>
      </c>
      <c r="AR270" s="15">
        <v>0.80880099999999999</v>
      </c>
      <c r="AS270" s="15">
        <v>3.6647439999999998</v>
      </c>
      <c r="AT270" s="15">
        <v>4.3169380000000004</v>
      </c>
      <c r="AU270" s="15">
        <v>7.8279990000000002</v>
      </c>
      <c r="AV270" s="15">
        <v>10.38223</v>
      </c>
      <c r="AW270" s="15">
        <v>8.3278269999999992</v>
      </c>
      <c r="AX270" s="15">
        <v>5.2944050000000002</v>
      </c>
      <c r="AY270" s="15">
        <v>2.7777210000000001</v>
      </c>
      <c r="AZ270" s="15">
        <v>1.8805829999999999</v>
      </c>
      <c r="BA270" s="15">
        <v>2.2013850000000001</v>
      </c>
      <c r="BB270" s="15">
        <v>1.4939819999999999</v>
      </c>
      <c r="BC270" s="15">
        <v>4.9239759999999997</v>
      </c>
      <c r="BD270" s="15">
        <v>0.60360100000000005</v>
      </c>
      <c r="BE270" s="15">
        <v>2.6302240000000001</v>
      </c>
      <c r="BF270" s="15">
        <v>3.5909930000000001</v>
      </c>
      <c r="BG270" s="15">
        <v>4.7097939999999996</v>
      </c>
      <c r="BH270" s="15">
        <v>4.7064940000000002</v>
      </c>
      <c r="BI270" s="15">
        <v>2.0287320000000002</v>
      </c>
      <c r="BJ270" s="15">
        <v>0.72570500000000004</v>
      </c>
      <c r="BK270" s="15">
        <v>2.7854700000000001</v>
      </c>
      <c r="BL270" s="15">
        <v>4.3336540000000001</v>
      </c>
      <c r="BM270" s="15">
        <v>6.7803149999999999</v>
      </c>
      <c r="BN270" s="15">
        <v>7.818403</v>
      </c>
      <c r="BO270" s="15">
        <v>4.9080180000000002</v>
      </c>
      <c r="BP270" s="15">
        <v>5.4962470000000003</v>
      </c>
      <c r="BQ270" s="15">
        <v>5.4962470000000003</v>
      </c>
      <c r="BR270" s="15">
        <v>5.4962470000000003</v>
      </c>
      <c r="BS270" s="15">
        <v>5.4962470000000003</v>
      </c>
      <c r="BT270" s="15">
        <v>5.4962470000000003</v>
      </c>
      <c r="BU270" s="15">
        <v>5.4962470000000003</v>
      </c>
      <c r="BV270" s="15">
        <v>5.4962470000000003</v>
      </c>
      <c r="BW270" s="15">
        <v>5.4962470000000003</v>
      </c>
      <c r="BX270" s="15">
        <v>5.4962470000000003</v>
      </c>
      <c r="BY270" s="15">
        <v>5.4962470000000003</v>
      </c>
      <c r="BZ270" s="15">
        <v>5.4962470000000003</v>
      </c>
      <c r="CA270" s="15">
        <v>5.4962470000000003</v>
      </c>
      <c r="CB270" s="15">
        <v>5.4962470000000003</v>
      </c>
      <c r="CC270" s="15"/>
      <c r="CD270" s="15"/>
      <c r="CE270" s="15"/>
      <c r="CF270" s="15"/>
      <c r="CG270" s="15"/>
      <c r="CH270" s="15"/>
      <c r="CI270" s="15"/>
      <c r="CJ270" s="15"/>
      <c r="CK270" s="15"/>
      <c r="CL270" s="15"/>
      <c r="CM270" s="15"/>
      <c r="CN270" s="15"/>
      <c r="CO270" s="15"/>
      <c r="CP270" s="15"/>
      <c r="CQ270" s="15"/>
      <c r="CR270" s="15"/>
      <c r="CS270" s="15"/>
      <c r="CT270" s="15"/>
      <c r="CU270" s="15"/>
      <c r="CV270" s="15"/>
      <c r="CW270" s="15"/>
      <c r="CX270" s="15"/>
      <c r="CY270" s="15"/>
      <c r="CZ270" s="15"/>
      <c r="DA270" s="15"/>
      <c r="DB270" s="15"/>
      <c r="DC270" s="15"/>
      <c r="DD270" s="15"/>
      <c r="DE270" s="15"/>
      <c r="DF270" s="15"/>
      <c r="DG270" s="15"/>
      <c r="DH270" s="15"/>
      <c r="DI270" s="15"/>
      <c r="DJ270" s="15"/>
      <c r="DK270" s="15"/>
      <c r="DL270" s="15"/>
      <c r="DM270" s="15"/>
      <c r="DN270" s="15"/>
      <c r="DO270" s="15"/>
      <c r="DP270" s="15"/>
      <c r="DQ270" s="15"/>
      <c r="DR270" s="15"/>
      <c r="DS270" s="15"/>
      <c r="DT270" s="15"/>
      <c r="DU270" s="15"/>
      <c r="DV270" s="15"/>
      <c r="DW270" s="15"/>
      <c r="DX270" s="15"/>
      <c r="DY270" s="15"/>
      <c r="DZ270" s="15"/>
      <c r="EA270" s="15"/>
      <c r="EB270" s="15"/>
      <c r="EC270" s="15"/>
      <c r="ED270" s="15"/>
      <c r="EE270" s="15"/>
      <c r="EF270" s="15"/>
      <c r="EG270" s="15"/>
      <c r="EH270" s="15"/>
      <c r="EI270" s="15"/>
      <c r="EJ270" s="15"/>
      <c r="EK270" s="15"/>
      <c r="EL270" s="15"/>
      <c r="EM270" s="15"/>
      <c r="EN270" s="15"/>
      <c r="EO270" s="15"/>
      <c r="EP270" s="15"/>
      <c r="EQ270" s="15"/>
      <c r="ER270" s="15"/>
      <c r="ES270" s="15"/>
      <c r="ET270" s="15"/>
      <c r="EU270" s="15"/>
      <c r="EV270" s="15"/>
      <c r="EW270" s="15"/>
      <c r="EX270" s="15"/>
      <c r="EY270" s="15"/>
      <c r="EZ270" s="15"/>
      <c r="FA270" s="15"/>
      <c r="FB270" s="15"/>
      <c r="FC270" s="15"/>
      <c r="FD270" s="15"/>
      <c r="FE270" s="15"/>
      <c r="FF270" s="15"/>
      <c r="FG270" s="15"/>
      <c r="FH270" s="15"/>
      <c r="FI270" s="15"/>
      <c r="FJ270" s="15"/>
      <c r="FK270" s="15"/>
      <c r="FL270" s="15"/>
      <c r="FM270" s="15"/>
      <c r="FN270" s="15"/>
      <c r="FO270" s="15"/>
      <c r="FP270" s="15"/>
      <c r="FQ270" s="15"/>
      <c r="FR270" s="15"/>
      <c r="FS270" s="15"/>
      <c r="FT270" s="15"/>
      <c r="FU270" s="15"/>
      <c r="FV270" s="15"/>
      <c r="FW270" s="15"/>
      <c r="FX270" s="15"/>
      <c r="FY270" s="15"/>
      <c r="FZ270" s="15"/>
      <c r="GA270" s="15"/>
      <c r="GB270" s="15"/>
      <c r="GC270" s="15"/>
      <c r="GD270" s="15"/>
      <c r="GE270" s="15"/>
      <c r="GF270" s="15"/>
      <c r="GG270" s="15"/>
      <c r="GH270" s="15"/>
      <c r="GI270" s="15"/>
      <c r="GJ270" s="15"/>
      <c r="GK270" s="15"/>
      <c r="GL270" s="15"/>
      <c r="GM270" s="15"/>
      <c r="GN270" s="15"/>
      <c r="GO270" s="15"/>
      <c r="GP270" s="15"/>
      <c r="GQ270" s="15"/>
      <c r="GR270" s="15"/>
      <c r="GS270" s="15"/>
      <c r="GT270" s="15"/>
      <c r="GU270" s="15"/>
      <c r="GV270" s="15"/>
      <c r="GW270" s="15"/>
      <c r="GX270" s="15"/>
      <c r="GY270" s="15"/>
      <c r="GZ270" s="15"/>
      <c r="HA270" s="15"/>
      <c r="HB270" s="15"/>
      <c r="HC270" s="15"/>
      <c r="HD270" s="15"/>
      <c r="HE270" s="15"/>
      <c r="HF270" s="15"/>
      <c r="HG270" s="15"/>
      <c r="HH270" s="15"/>
      <c r="HI270" s="15"/>
      <c r="HJ270" s="15"/>
      <c r="HK270" s="15"/>
      <c r="HL270" s="15"/>
      <c r="HM270" s="15"/>
      <c r="HN270" s="15"/>
      <c r="HO270" s="15"/>
      <c r="HP270" s="15"/>
      <c r="HQ270" s="15"/>
      <c r="HR270" s="15"/>
      <c r="HS270" s="15"/>
      <c r="HT270" s="15"/>
      <c r="HU270" s="15"/>
      <c r="HV270" s="15"/>
      <c r="HW270" s="15"/>
      <c r="HX270" s="15"/>
      <c r="HY270" s="15"/>
    </row>
    <row r="271" spans="1:233">
      <c r="A271" s="15">
        <v>-1.551793</v>
      </c>
      <c r="B271" s="15">
        <v>-1.905966</v>
      </c>
      <c r="C271" s="15">
        <v>-2.3291140000000001</v>
      </c>
      <c r="D271" s="15">
        <v>-5.6382789999999998</v>
      </c>
      <c r="E271" s="15">
        <v>1.085717</v>
      </c>
      <c r="F271" s="15">
        <v>3.2169110000000001</v>
      </c>
      <c r="G271" s="15">
        <v>6.3923610000000002</v>
      </c>
      <c r="H271" s="15">
        <v>7.2032939999999996</v>
      </c>
      <c r="I271" s="15">
        <v>3.8360110000000001</v>
      </c>
      <c r="J271" s="15">
        <v>3.751328</v>
      </c>
      <c r="K271" s="15">
        <v>2.3033890000000001</v>
      </c>
      <c r="L271" s="15">
        <v>3.7281759999999999</v>
      </c>
      <c r="M271" s="15">
        <v>2.8747199999999999</v>
      </c>
      <c r="N271" s="15">
        <v>3.0811130000000002</v>
      </c>
      <c r="O271" s="15">
        <v>3.2168109999999999</v>
      </c>
      <c r="P271" s="15">
        <v>-0.64874200000000004</v>
      </c>
      <c r="Q271" s="15">
        <v>1.5989979999999999</v>
      </c>
      <c r="R271" s="15">
        <v>3.581839</v>
      </c>
      <c r="S271" s="15">
        <v>3.2564739999999999</v>
      </c>
      <c r="T271" s="15">
        <v>2.6558920000000001</v>
      </c>
      <c r="U271" s="15">
        <v>2.5482420000000001</v>
      </c>
      <c r="V271" s="15">
        <v>2.429036</v>
      </c>
      <c r="W271" s="15">
        <v>3.107183</v>
      </c>
      <c r="X271" s="15">
        <v>6.5494120000000002</v>
      </c>
      <c r="Y271" s="15">
        <v>9.4997659999999993</v>
      </c>
      <c r="Z271" s="15">
        <v>7.9167110000000003</v>
      </c>
      <c r="AA271" s="15">
        <v>6.7163740000000001</v>
      </c>
      <c r="AB271" s="15">
        <v>4.9874689999999999</v>
      </c>
      <c r="AC271" s="15">
        <v>4.1965380000000003</v>
      </c>
      <c r="AD271" s="15">
        <v>-0.37850600000000001</v>
      </c>
      <c r="AE271" s="15">
        <v>1.0957399999999999</v>
      </c>
      <c r="AF271" s="15">
        <v>-2.022049</v>
      </c>
      <c r="AG271" s="15">
        <v>0.13178100000000001</v>
      </c>
      <c r="AH271" s="15">
        <v>1.8284860000000001</v>
      </c>
      <c r="AI271" s="15">
        <v>2.1644730000000001</v>
      </c>
      <c r="AJ271" s="15">
        <v>5.5980439999999998</v>
      </c>
      <c r="AK271" s="15">
        <v>5.3010349999999997</v>
      </c>
      <c r="AL271" s="15">
        <v>6.2178269999999998</v>
      </c>
      <c r="AM271" s="15">
        <v>6.205711</v>
      </c>
      <c r="AN271" s="15">
        <v>2.8615159999999999</v>
      </c>
      <c r="AO271" s="15">
        <v>3.2699959999999999</v>
      </c>
      <c r="AP271" s="15">
        <v>4.3146370000000003</v>
      </c>
      <c r="AQ271" s="15">
        <v>2.7789999999999999</v>
      </c>
      <c r="AR271" s="15">
        <v>4.5949080000000002</v>
      </c>
      <c r="AS271" s="15">
        <v>4.5094599999999998</v>
      </c>
      <c r="AT271" s="15">
        <v>2.1508250000000002</v>
      </c>
      <c r="AU271" s="15">
        <v>3.08609</v>
      </c>
      <c r="AV271" s="15">
        <v>3.272437</v>
      </c>
      <c r="AW271" s="15">
        <v>2.5344150000000001</v>
      </c>
      <c r="AX271" s="15">
        <v>4.5946220000000002</v>
      </c>
      <c r="AY271" s="15">
        <v>1.4254260000000001</v>
      </c>
      <c r="AZ271" s="15">
        <v>0.37977</v>
      </c>
      <c r="BA271" s="15">
        <v>2.8598180000000002</v>
      </c>
      <c r="BB271" s="15">
        <v>4.2687860000000004</v>
      </c>
      <c r="BC271" s="15">
        <v>4.0193690000000002</v>
      </c>
      <c r="BD271" s="15">
        <v>5.3638279999999998</v>
      </c>
      <c r="BE271" s="15">
        <v>6.2695879999999997</v>
      </c>
      <c r="BF271" s="15">
        <v>4.4021739999999996</v>
      </c>
      <c r="BG271" s="15">
        <v>6.4296309999999997</v>
      </c>
      <c r="BH271" s="15">
        <v>5.8000590000000001</v>
      </c>
      <c r="BI271" s="15">
        <v>6.0781669999999997</v>
      </c>
      <c r="BJ271" s="15">
        <v>4.7150910000000001</v>
      </c>
      <c r="BK271" s="15">
        <v>8.2600130000000007</v>
      </c>
      <c r="BL271" s="15">
        <v>1.5606040000000001</v>
      </c>
      <c r="BM271" s="15">
        <v>-2.5225490000000002</v>
      </c>
      <c r="BN271" s="15">
        <v>-6.6725450000000004</v>
      </c>
      <c r="BO271" s="15">
        <v>-7.0405879999999996</v>
      </c>
      <c r="BP271" s="15">
        <v>-5.8124479999999998</v>
      </c>
      <c r="BQ271" s="15">
        <v>-5.8124479999999998</v>
      </c>
      <c r="BR271" s="15">
        <v>-5.8124479999999998</v>
      </c>
      <c r="BS271" s="15">
        <v>-5.8124479999999998</v>
      </c>
      <c r="BT271" s="15">
        <v>-5.8124479999999998</v>
      </c>
      <c r="BU271" s="15">
        <v>-5.8124479999999998</v>
      </c>
      <c r="BV271" s="15">
        <v>-5.8124479999999998</v>
      </c>
      <c r="BW271" s="15">
        <v>-5.8124479999999998</v>
      </c>
      <c r="BX271" s="15">
        <v>-5.8124479999999998</v>
      </c>
      <c r="BY271" s="15">
        <v>-5.8124479999999998</v>
      </c>
      <c r="BZ271" s="15">
        <v>-5.8124479999999998</v>
      </c>
      <c r="CA271" s="15">
        <v>-5.8124479999999998</v>
      </c>
      <c r="CB271" s="15">
        <v>-5.8124479999999998</v>
      </c>
      <c r="CC271" s="15"/>
      <c r="CD271" s="15"/>
      <c r="CE271" s="15"/>
      <c r="CF271" s="15"/>
      <c r="CG271" s="15"/>
      <c r="CH271" s="15"/>
      <c r="CI271" s="15"/>
      <c r="CJ271" s="15"/>
      <c r="CK271" s="15"/>
      <c r="CL271" s="15"/>
      <c r="CM271" s="15"/>
      <c r="CN271" s="15"/>
      <c r="CO271" s="15"/>
      <c r="CP271" s="15"/>
      <c r="CQ271" s="15"/>
      <c r="CR271" s="15"/>
      <c r="CS271" s="15"/>
      <c r="CT271" s="15"/>
      <c r="CU271" s="15"/>
      <c r="CV271" s="15"/>
      <c r="CW271" s="15"/>
      <c r="CX271" s="15"/>
      <c r="CY271" s="15"/>
      <c r="CZ271" s="15"/>
      <c r="DA271" s="15"/>
      <c r="DB271" s="15"/>
      <c r="DC271" s="15"/>
      <c r="DD271" s="15"/>
      <c r="DE271" s="15"/>
      <c r="DF271" s="15"/>
      <c r="DG271" s="15"/>
      <c r="DH271" s="15"/>
      <c r="DI271" s="15"/>
      <c r="DJ271" s="15"/>
      <c r="DK271" s="15"/>
      <c r="DL271" s="15"/>
      <c r="DM271" s="15"/>
      <c r="DN271" s="15"/>
      <c r="DO271" s="15"/>
      <c r="DP271" s="15"/>
      <c r="DQ271" s="15"/>
      <c r="DR271" s="15"/>
      <c r="DS271" s="15"/>
      <c r="DT271" s="15"/>
      <c r="DU271" s="15"/>
      <c r="DV271" s="15"/>
      <c r="DW271" s="15"/>
      <c r="DX271" s="15"/>
      <c r="DY271" s="15"/>
      <c r="DZ271" s="15"/>
      <c r="EA271" s="15"/>
      <c r="EB271" s="15"/>
      <c r="EC271" s="15"/>
      <c r="ED271" s="15"/>
      <c r="EE271" s="15"/>
      <c r="EF271" s="15"/>
      <c r="EG271" s="15"/>
      <c r="EH271" s="15"/>
      <c r="EI271" s="15"/>
      <c r="EJ271" s="15"/>
      <c r="EK271" s="15"/>
      <c r="EL271" s="15"/>
      <c r="EM271" s="15"/>
      <c r="EN271" s="15"/>
      <c r="EO271" s="15"/>
      <c r="EP271" s="15"/>
      <c r="EQ271" s="15"/>
      <c r="ER271" s="15"/>
      <c r="ES271" s="15"/>
      <c r="ET271" s="15"/>
      <c r="EU271" s="15"/>
      <c r="EV271" s="15"/>
      <c r="EW271" s="15"/>
      <c r="EX271" s="15"/>
      <c r="EY271" s="15"/>
      <c r="EZ271" s="15"/>
      <c r="FA271" s="15"/>
      <c r="FB271" s="15"/>
      <c r="FC271" s="15"/>
      <c r="FD271" s="15"/>
      <c r="FE271" s="15"/>
      <c r="FF271" s="15"/>
      <c r="FG271" s="15"/>
      <c r="FH271" s="15"/>
      <c r="FI271" s="15"/>
      <c r="FJ271" s="15"/>
      <c r="FK271" s="15"/>
      <c r="FL271" s="15"/>
      <c r="FM271" s="15"/>
      <c r="FN271" s="15"/>
      <c r="FO271" s="15"/>
      <c r="FP271" s="15"/>
      <c r="FQ271" s="15"/>
      <c r="FR271" s="15"/>
      <c r="FS271" s="15"/>
      <c r="FT271" s="15"/>
      <c r="FU271" s="15"/>
      <c r="FV271" s="15"/>
      <c r="FW271" s="15"/>
      <c r="FX271" s="15"/>
      <c r="FY271" s="15"/>
      <c r="FZ271" s="15"/>
      <c r="GA271" s="15"/>
      <c r="GB271" s="15"/>
      <c r="GC271" s="15"/>
      <c r="GD271" s="15"/>
      <c r="GE271" s="15"/>
      <c r="GF271" s="15"/>
      <c r="GG271" s="15"/>
      <c r="GH271" s="15"/>
      <c r="GI271" s="15"/>
      <c r="GJ271" s="15"/>
      <c r="GK271" s="15"/>
      <c r="GL271" s="15"/>
      <c r="GM271" s="15"/>
      <c r="GN271" s="15"/>
      <c r="GO271" s="15"/>
      <c r="GP271" s="15"/>
      <c r="GQ271" s="15"/>
      <c r="GR271" s="15"/>
      <c r="GS271" s="15"/>
      <c r="GT271" s="15"/>
      <c r="GU271" s="15"/>
      <c r="GV271" s="15"/>
      <c r="GW271" s="15"/>
      <c r="GX271" s="15"/>
      <c r="GY271" s="15"/>
      <c r="GZ271" s="15"/>
      <c r="HA271" s="15"/>
      <c r="HB271" s="15"/>
      <c r="HC271" s="15"/>
      <c r="HD271" s="15"/>
      <c r="HE271" s="15"/>
      <c r="HF271" s="15"/>
      <c r="HG271" s="15"/>
      <c r="HH271" s="15"/>
      <c r="HI271" s="15"/>
      <c r="HJ271" s="15"/>
      <c r="HK271" s="15"/>
      <c r="HL271" s="15"/>
      <c r="HM271" s="15"/>
      <c r="HN271" s="15"/>
      <c r="HO271" s="15"/>
      <c r="HP271" s="15"/>
      <c r="HQ271" s="15"/>
      <c r="HR271" s="15"/>
      <c r="HS271" s="15"/>
      <c r="HT271" s="15"/>
      <c r="HU271" s="15"/>
      <c r="HV271" s="15"/>
      <c r="HW271" s="15"/>
      <c r="HX271" s="15"/>
      <c r="HY271" s="15"/>
    </row>
    <row r="272" spans="1:233">
      <c r="A272" s="15">
        <v>-4.3000530000000001</v>
      </c>
      <c r="B272" s="15">
        <v>-5.5782470000000002</v>
      </c>
      <c r="C272" s="15">
        <v>-8.7902389999999997</v>
      </c>
      <c r="D272" s="15">
        <v>-8.0527610000000003</v>
      </c>
      <c r="E272" s="15">
        <v>-2.300532</v>
      </c>
      <c r="F272" s="15">
        <v>-2.7917700000000001</v>
      </c>
      <c r="G272" s="15">
        <v>-3.6818900000000001</v>
      </c>
      <c r="H272" s="15">
        <v>-7.2185899999999998</v>
      </c>
      <c r="I272" s="15">
        <v>-2.7903880000000001</v>
      </c>
      <c r="J272" s="15">
        <v>-5.4817989999999996</v>
      </c>
      <c r="K272" s="15">
        <v>-3.8825430000000001</v>
      </c>
      <c r="L272" s="15">
        <v>-1.9161600000000001</v>
      </c>
      <c r="M272" s="15">
        <v>-2.2675510000000001</v>
      </c>
      <c r="N272" s="15">
        <v>-1.5496019999999999</v>
      </c>
      <c r="O272" s="15">
        <v>-3.0291700000000001</v>
      </c>
      <c r="P272" s="15">
        <v>-3.6116990000000002</v>
      </c>
      <c r="Q272" s="15">
        <v>-4.276275</v>
      </c>
      <c r="R272" s="15">
        <v>-2.5977999999999999</v>
      </c>
      <c r="S272" s="15">
        <v>-3.2634699999999999</v>
      </c>
      <c r="T272" s="15">
        <v>-1.125467</v>
      </c>
      <c r="U272" s="15">
        <v>0.27206799999999998</v>
      </c>
      <c r="V272" s="15">
        <v>1.8551070000000001</v>
      </c>
      <c r="W272" s="15">
        <v>5.0435150000000002</v>
      </c>
      <c r="X272" s="15">
        <v>3.6669580000000002</v>
      </c>
      <c r="Y272" s="15">
        <v>0.17783599999999999</v>
      </c>
      <c r="Z272" s="15">
        <v>0.115507</v>
      </c>
      <c r="AA272" s="15">
        <v>-0.52908500000000003</v>
      </c>
      <c r="AB272" s="15">
        <v>1.0800510000000001</v>
      </c>
      <c r="AC272" s="15">
        <v>0.22394600000000001</v>
      </c>
      <c r="AD272" s="15">
        <v>4.4195659999999997</v>
      </c>
      <c r="AE272" s="15">
        <v>3.8291089999999999</v>
      </c>
      <c r="AF272" s="15">
        <v>0.85924500000000004</v>
      </c>
      <c r="AG272" s="15">
        <v>1.4252750000000001</v>
      </c>
      <c r="AH272" s="15">
        <v>0.50981100000000001</v>
      </c>
      <c r="AI272" s="15">
        <v>-3.3564050000000001</v>
      </c>
      <c r="AJ272" s="15">
        <v>-3.326003</v>
      </c>
      <c r="AK272" s="15">
        <v>-4.1051019999999996</v>
      </c>
      <c r="AL272" s="15">
        <v>-4.9173859999999996</v>
      </c>
      <c r="AM272" s="15">
        <v>-4.7070629999999998</v>
      </c>
      <c r="AN272" s="15">
        <v>-4.2175240000000001</v>
      </c>
      <c r="AO272" s="15">
        <v>-2.2858809999999998</v>
      </c>
      <c r="AP272" s="15">
        <v>0.54677600000000004</v>
      </c>
      <c r="AQ272" s="15">
        <v>-0.89168700000000001</v>
      </c>
      <c r="AR272" s="15">
        <v>-0.74928099999999997</v>
      </c>
      <c r="AS272" s="15">
        <v>2.599297</v>
      </c>
      <c r="AT272" s="15">
        <v>1.1870080000000001</v>
      </c>
      <c r="AU272" s="15">
        <v>0.35990499999999997</v>
      </c>
      <c r="AV272" s="15">
        <v>0.20563400000000001</v>
      </c>
      <c r="AW272" s="15">
        <v>4.6962219999999997</v>
      </c>
      <c r="AX272" s="15">
        <v>7.1015160000000002</v>
      </c>
      <c r="AY272" s="15">
        <v>6.9942840000000004</v>
      </c>
      <c r="AZ272" s="15">
        <v>3.1939920000000002</v>
      </c>
      <c r="BA272" s="15">
        <v>2.0721050000000001</v>
      </c>
      <c r="BB272" s="15">
        <v>-0.58777999999999997</v>
      </c>
      <c r="BC272" s="15">
        <v>-1.2548060000000001</v>
      </c>
      <c r="BD272" s="15">
        <v>-2.542135</v>
      </c>
      <c r="BE272" s="15">
        <v>-5.1195060000000003</v>
      </c>
      <c r="BF272" s="15">
        <v>-3.047571</v>
      </c>
      <c r="BG272" s="15">
        <v>-5.6460189999999999</v>
      </c>
      <c r="BH272" s="15">
        <v>-6.3008449999999998</v>
      </c>
      <c r="BI272" s="15">
        <v>-6.2884729999999998</v>
      </c>
      <c r="BJ272" s="15">
        <v>-5.2230350000000003</v>
      </c>
      <c r="BK272" s="15">
        <v>-5.0752249999999997</v>
      </c>
      <c r="BL272" s="15">
        <v>-3.1642489999999999</v>
      </c>
      <c r="BM272" s="15">
        <v>-3.4017409999999999</v>
      </c>
      <c r="BN272" s="15">
        <v>-4.2687780000000002</v>
      </c>
      <c r="BO272" s="15">
        <v>-7.1942300000000001</v>
      </c>
      <c r="BP272" s="15">
        <v>-8.4752569999999992</v>
      </c>
      <c r="BQ272" s="15">
        <v>-8.4752569999999992</v>
      </c>
      <c r="BR272" s="15">
        <v>-8.4752569999999992</v>
      </c>
      <c r="BS272" s="15">
        <v>-8.4752569999999992</v>
      </c>
      <c r="BT272" s="15">
        <v>-8.4752569999999992</v>
      </c>
      <c r="BU272" s="15">
        <v>-8.4752569999999992</v>
      </c>
      <c r="BV272" s="15">
        <v>-8.4752569999999992</v>
      </c>
      <c r="BW272" s="15">
        <v>-8.4752569999999992</v>
      </c>
      <c r="BX272" s="15">
        <v>-8.4752569999999992</v>
      </c>
      <c r="BY272" s="15">
        <v>-8.4752569999999992</v>
      </c>
      <c r="BZ272" s="15">
        <v>-8.4752569999999992</v>
      </c>
      <c r="CA272" s="15">
        <v>-8.4752569999999992</v>
      </c>
      <c r="CB272" s="15">
        <v>-8.4752569999999992</v>
      </c>
      <c r="CC272" s="15"/>
      <c r="CD272" s="15"/>
      <c r="CE272" s="15"/>
      <c r="CF272" s="15"/>
      <c r="CG272" s="15"/>
      <c r="CH272" s="15"/>
      <c r="CI272" s="15"/>
      <c r="CJ272" s="15"/>
      <c r="CK272" s="15"/>
      <c r="CL272" s="15"/>
      <c r="CM272" s="15"/>
      <c r="CN272" s="15"/>
      <c r="CO272" s="15"/>
      <c r="CP272" s="15"/>
      <c r="CQ272" s="15"/>
      <c r="CR272" s="15"/>
      <c r="CS272" s="15"/>
      <c r="CT272" s="15"/>
      <c r="CU272" s="15"/>
      <c r="CV272" s="15"/>
      <c r="CW272" s="15"/>
      <c r="CX272" s="15"/>
      <c r="CY272" s="15"/>
      <c r="CZ272" s="15"/>
      <c r="DA272" s="15"/>
      <c r="DB272" s="15"/>
      <c r="DC272" s="15"/>
      <c r="DD272" s="15"/>
      <c r="DE272" s="15"/>
      <c r="DF272" s="15"/>
      <c r="DG272" s="15"/>
      <c r="DH272" s="15"/>
      <c r="DI272" s="15"/>
      <c r="DJ272" s="15"/>
      <c r="DK272" s="15"/>
      <c r="DL272" s="15"/>
      <c r="DM272" s="15"/>
      <c r="DN272" s="15"/>
      <c r="DO272" s="15"/>
      <c r="DP272" s="15"/>
      <c r="DQ272" s="15"/>
      <c r="DR272" s="15"/>
      <c r="DS272" s="15"/>
      <c r="DT272" s="15"/>
      <c r="DU272" s="15"/>
      <c r="DV272" s="15"/>
      <c r="DW272" s="15"/>
      <c r="DX272" s="15"/>
      <c r="DY272" s="15"/>
      <c r="DZ272" s="15"/>
      <c r="EA272" s="15"/>
      <c r="EB272" s="15"/>
      <c r="EC272" s="15"/>
      <c r="ED272" s="15"/>
      <c r="EE272" s="15"/>
      <c r="EF272" s="15"/>
      <c r="EG272" s="15"/>
      <c r="EH272" s="15"/>
      <c r="EI272" s="15"/>
      <c r="EJ272" s="15"/>
      <c r="EK272" s="15"/>
      <c r="EL272" s="15"/>
      <c r="EM272" s="15"/>
      <c r="EN272" s="15"/>
      <c r="EO272" s="15"/>
      <c r="EP272" s="15"/>
      <c r="EQ272" s="15"/>
      <c r="ER272" s="15"/>
      <c r="ES272" s="15"/>
      <c r="ET272" s="15"/>
      <c r="EU272" s="15"/>
      <c r="EV272" s="15"/>
      <c r="EW272" s="15"/>
      <c r="EX272" s="15"/>
      <c r="EY272" s="15"/>
      <c r="EZ272" s="15"/>
      <c r="FA272" s="15"/>
      <c r="FB272" s="15"/>
      <c r="FC272" s="15"/>
      <c r="FD272" s="15"/>
      <c r="FE272" s="15"/>
      <c r="FF272" s="15"/>
      <c r="FG272" s="15"/>
      <c r="FH272" s="15"/>
      <c r="FI272" s="15"/>
      <c r="FJ272" s="15"/>
      <c r="FK272" s="15"/>
      <c r="FL272" s="15"/>
      <c r="FM272" s="15"/>
      <c r="FN272" s="15"/>
      <c r="FO272" s="15"/>
      <c r="FP272" s="15"/>
      <c r="FQ272" s="15"/>
      <c r="FR272" s="15"/>
      <c r="FS272" s="15"/>
      <c r="FT272" s="15"/>
      <c r="FU272" s="15"/>
      <c r="FV272" s="15"/>
      <c r="FW272" s="15"/>
      <c r="FX272" s="15"/>
      <c r="FY272" s="15"/>
      <c r="FZ272" s="15"/>
      <c r="GA272" s="15"/>
      <c r="GB272" s="15"/>
      <c r="GC272" s="15"/>
      <c r="GD272" s="15"/>
      <c r="GE272" s="15"/>
      <c r="GF272" s="15"/>
      <c r="GG272" s="15"/>
      <c r="GH272" s="15"/>
      <c r="GI272" s="15"/>
      <c r="GJ272" s="15"/>
      <c r="GK272" s="15"/>
      <c r="GL272" s="15"/>
      <c r="GM272" s="15"/>
      <c r="GN272" s="15"/>
      <c r="GO272" s="15"/>
      <c r="GP272" s="15"/>
      <c r="GQ272" s="15"/>
      <c r="GR272" s="15"/>
      <c r="GS272" s="15"/>
      <c r="GT272" s="15"/>
      <c r="GU272" s="15"/>
      <c r="GV272" s="15"/>
      <c r="GW272" s="15"/>
      <c r="GX272" s="15"/>
      <c r="GY272" s="15"/>
      <c r="GZ272" s="15"/>
      <c r="HA272" s="15"/>
      <c r="HB272" s="15"/>
      <c r="HC272" s="15"/>
      <c r="HD272" s="15"/>
      <c r="HE272" s="15"/>
      <c r="HF272" s="15"/>
      <c r="HG272" s="15"/>
      <c r="HH272" s="15"/>
      <c r="HI272" s="15"/>
      <c r="HJ272" s="15"/>
      <c r="HK272" s="15"/>
      <c r="HL272" s="15"/>
      <c r="HM272" s="15"/>
      <c r="HN272" s="15"/>
      <c r="HO272" s="15"/>
      <c r="HP272" s="15"/>
      <c r="HQ272" s="15"/>
      <c r="HR272" s="15"/>
      <c r="HS272" s="15"/>
      <c r="HT272" s="15"/>
      <c r="HU272" s="15"/>
      <c r="HV272" s="15"/>
      <c r="HW272" s="15"/>
      <c r="HX272" s="15"/>
      <c r="HY272" s="15"/>
    </row>
    <row r="273" spans="1:233">
      <c r="A273" s="15">
        <v>-2.5588579999999999</v>
      </c>
      <c r="B273" s="15">
        <v>0.69603199999999998</v>
      </c>
      <c r="C273" s="15">
        <v>0.56962699999999999</v>
      </c>
      <c r="D273" s="15">
        <v>-1.614603</v>
      </c>
      <c r="E273" s="15">
        <v>1.347939</v>
      </c>
      <c r="F273" s="15">
        <v>1.913238</v>
      </c>
      <c r="G273" s="15">
        <v>2.7172649999999998</v>
      </c>
      <c r="H273" s="15">
        <v>4.7230949999999998</v>
      </c>
      <c r="I273" s="15">
        <v>6.8703070000000004</v>
      </c>
      <c r="J273" s="15">
        <v>1.161435</v>
      </c>
      <c r="K273" s="15">
        <v>-1.185303</v>
      </c>
      <c r="L273" s="15">
        <v>-0.45856999999999998</v>
      </c>
      <c r="M273" s="15">
        <v>0.67917300000000003</v>
      </c>
      <c r="N273" s="15">
        <v>-1.5334030000000001</v>
      </c>
      <c r="O273" s="15">
        <v>1.831261</v>
      </c>
      <c r="P273" s="15">
        <v>-0.18507299999999999</v>
      </c>
      <c r="Q273" s="15">
        <v>-2.5005799999999998</v>
      </c>
      <c r="R273" s="15">
        <v>-0.87698299999999996</v>
      </c>
      <c r="S273" s="15">
        <v>0.53120500000000004</v>
      </c>
      <c r="T273" s="15">
        <v>2.506456</v>
      </c>
      <c r="U273" s="15">
        <v>5.7021100000000002</v>
      </c>
      <c r="V273" s="15">
        <v>3.801304</v>
      </c>
      <c r="W273" s="15">
        <v>3.4840930000000001</v>
      </c>
      <c r="X273" s="15">
        <v>4.1609999999999996</v>
      </c>
      <c r="Y273" s="15">
        <v>0.90879200000000004</v>
      </c>
      <c r="Z273" s="15">
        <v>1.021579</v>
      </c>
      <c r="AA273" s="15">
        <v>6.5497920000000001</v>
      </c>
      <c r="AB273" s="15">
        <v>4.01464</v>
      </c>
      <c r="AC273" s="15">
        <v>2.3884069999999999</v>
      </c>
      <c r="AD273" s="15">
        <v>2.3990659999999999</v>
      </c>
      <c r="AE273" s="15">
        <v>3.9574189999999998</v>
      </c>
      <c r="AF273" s="15">
        <v>4.100803</v>
      </c>
      <c r="AG273" s="15">
        <v>4.5441310000000001</v>
      </c>
      <c r="AH273" s="15">
        <v>2.912102</v>
      </c>
      <c r="AI273" s="15">
        <v>2.7699470000000002</v>
      </c>
      <c r="AJ273" s="15">
        <v>2.4200520000000001</v>
      </c>
      <c r="AK273" s="15">
        <v>6.2639550000000002</v>
      </c>
      <c r="AL273" s="15">
        <v>6.2101459999999999</v>
      </c>
      <c r="AM273" s="15">
        <v>3.156755</v>
      </c>
      <c r="AN273" s="15">
        <v>3.680968</v>
      </c>
      <c r="AO273" s="15">
        <v>6.7234160000000003</v>
      </c>
      <c r="AP273" s="15">
        <v>2.733565</v>
      </c>
      <c r="AQ273" s="15">
        <v>-0.32603900000000002</v>
      </c>
      <c r="AR273" s="15">
        <v>1.2504409999999999</v>
      </c>
      <c r="AS273" s="15">
        <v>-5.2644000000000003E-2</v>
      </c>
      <c r="AT273" s="15">
        <v>-1.7370369999999999</v>
      </c>
      <c r="AU273" s="15">
        <v>-1.4239250000000001</v>
      </c>
      <c r="AV273" s="15">
        <v>-0.13183600000000001</v>
      </c>
      <c r="AW273" s="15">
        <v>-2.5092300000000001</v>
      </c>
      <c r="AX273" s="15">
        <v>-3.9125350000000001</v>
      </c>
      <c r="AY273" s="15">
        <v>-7.3031480000000002</v>
      </c>
      <c r="AZ273" s="15">
        <v>-7.0687290000000003</v>
      </c>
      <c r="BA273" s="15">
        <v>-9.2691780000000001</v>
      </c>
      <c r="BB273" s="15">
        <v>-7.8861049999999997</v>
      </c>
      <c r="BC273" s="15">
        <v>-5.5055880000000004</v>
      </c>
      <c r="BD273" s="15">
        <v>-3.099224</v>
      </c>
      <c r="BE273" s="15">
        <v>-1.961376</v>
      </c>
      <c r="BF273" s="15">
        <v>-2.488334</v>
      </c>
      <c r="BG273" s="15">
        <v>0.60765499999999995</v>
      </c>
      <c r="BH273" s="15">
        <v>0.30709999999999998</v>
      </c>
      <c r="BI273" s="15">
        <v>0.32501999999999998</v>
      </c>
      <c r="BJ273" s="15">
        <v>3.138843</v>
      </c>
      <c r="BK273" s="15">
        <v>3.5881280000000002</v>
      </c>
      <c r="BL273" s="15">
        <v>2.1335639999999998</v>
      </c>
      <c r="BM273" s="15">
        <v>4.3238370000000002</v>
      </c>
      <c r="BN273" s="15">
        <v>3.5404949999999999</v>
      </c>
      <c r="BO273" s="15">
        <v>3.0182159999999998</v>
      </c>
      <c r="BP273" s="15">
        <v>4.1308249999999997</v>
      </c>
      <c r="BQ273" s="15">
        <v>4.1308249999999997</v>
      </c>
      <c r="BR273" s="15">
        <v>4.1308249999999997</v>
      </c>
      <c r="BS273" s="15">
        <v>4.1308249999999997</v>
      </c>
      <c r="BT273" s="15">
        <v>4.1308249999999997</v>
      </c>
      <c r="BU273" s="15">
        <v>4.1308249999999997</v>
      </c>
      <c r="BV273" s="15">
        <v>4.1308249999999997</v>
      </c>
      <c r="BW273" s="15">
        <v>4.1308249999999997</v>
      </c>
      <c r="BX273" s="15">
        <v>4.1308249999999997</v>
      </c>
      <c r="BY273" s="15">
        <v>4.1308249999999997</v>
      </c>
      <c r="BZ273" s="15">
        <v>4.1308249999999997</v>
      </c>
      <c r="CA273" s="15">
        <v>4.1308249999999997</v>
      </c>
      <c r="CB273" s="15">
        <v>4.1308249999999997</v>
      </c>
      <c r="CC273" s="15"/>
      <c r="CD273" s="15"/>
      <c r="CE273" s="15"/>
      <c r="CF273" s="15"/>
      <c r="CG273" s="15"/>
      <c r="CH273" s="15"/>
      <c r="CI273" s="15"/>
      <c r="CJ273" s="15"/>
      <c r="CK273" s="15"/>
      <c r="CL273" s="15"/>
      <c r="CM273" s="15"/>
      <c r="CN273" s="15"/>
      <c r="CO273" s="15"/>
      <c r="CP273" s="15"/>
      <c r="CQ273" s="15"/>
      <c r="CR273" s="15"/>
      <c r="CS273" s="15"/>
      <c r="CT273" s="15"/>
      <c r="CU273" s="15"/>
      <c r="CV273" s="15"/>
      <c r="CW273" s="15"/>
      <c r="CX273" s="15"/>
      <c r="CY273" s="15"/>
      <c r="CZ273" s="15"/>
      <c r="DA273" s="15"/>
      <c r="DB273" s="15"/>
      <c r="DC273" s="15"/>
      <c r="DD273" s="15"/>
      <c r="DE273" s="15"/>
      <c r="DF273" s="15"/>
      <c r="DG273" s="15"/>
      <c r="DH273" s="15"/>
      <c r="DI273" s="15"/>
      <c r="DJ273" s="15"/>
      <c r="DK273" s="15"/>
      <c r="DL273" s="15"/>
      <c r="DM273" s="15"/>
      <c r="DN273" s="15"/>
      <c r="DO273" s="15"/>
      <c r="DP273" s="15"/>
      <c r="DQ273" s="15"/>
      <c r="DR273" s="15"/>
      <c r="DS273" s="15"/>
      <c r="DT273" s="15"/>
      <c r="DU273" s="15"/>
      <c r="DV273" s="15"/>
      <c r="DW273" s="15"/>
      <c r="DX273" s="15"/>
      <c r="DY273" s="15"/>
      <c r="DZ273" s="15"/>
      <c r="EA273" s="15"/>
      <c r="EB273" s="15"/>
      <c r="EC273" s="15"/>
      <c r="ED273" s="15"/>
      <c r="EE273" s="15"/>
      <c r="EF273" s="15"/>
      <c r="EG273" s="15"/>
      <c r="EH273" s="15"/>
      <c r="EI273" s="15"/>
      <c r="EJ273" s="15"/>
      <c r="EK273" s="15"/>
      <c r="EL273" s="15"/>
      <c r="EM273" s="15"/>
      <c r="EN273" s="15"/>
      <c r="EO273" s="15"/>
      <c r="EP273" s="15"/>
      <c r="EQ273" s="15"/>
      <c r="ER273" s="15"/>
      <c r="ES273" s="15"/>
      <c r="ET273" s="15"/>
      <c r="EU273" s="15"/>
      <c r="EV273" s="15"/>
      <c r="EW273" s="15"/>
      <c r="EX273" s="15"/>
      <c r="EY273" s="15"/>
      <c r="EZ273" s="15"/>
      <c r="FA273" s="15"/>
      <c r="FB273" s="15"/>
      <c r="FC273" s="15"/>
      <c r="FD273" s="15"/>
      <c r="FE273" s="15"/>
      <c r="FF273" s="15"/>
      <c r="FG273" s="15"/>
      <c r="FH273" s="15"/>
      <c r="FI273" s="15"/>
      <c r="FJ273" s="15"/>
      <c r="FK273" s="15"/>
      <c r="FL273" s="15"/>
      <c r="FM273" s="15"/>
      <c r="FN273" s="15"/>
      <c r="FO273" s="15"/>
      <c r="FP273" s="15"/>
      <c r="FQ273" s="15"/>
      <c r="FR273" s="15"/>
      <c r="FS273" s="15"/>
      <c r="FT273" s="15"/>
      <c r="FU273" s="15"/>
      <c r="FV273" s="15"/>
      <c r="FW273" s="15"/>
      <c r="FX273" s="15"/>
      <c r="FY273" s="15"/>
      <c r="FZ273" s="15"/>
      <c r="GA273" s="15"/>
      <c r="GB273" s="15"/>
      <c r="GC273" s="15"/>
      <c r="GD273" s="15"/>
      <c r="GE273" s="15"/>
      <c r="GF273" s="15"/>
      <c r="GG273" s="15"/>
      <c r="GH273" s="15"/>
      <c r="GI273" s="15"/>
      <c r="GJ273" s="15"/>
      <c r="GK273" s="15"/>
      <c r="GL273" s="15"/>
      <c r="GM273" s="15"/>
      <c r="GN273" s="15"/>
      <c r="GO273" s="15"/>
      <c r="GP273" s="15"/>
      <c r="GQ273" s="15"/>
      <c r="GR273" s="15"/>
      <c r="GS273" s="15"/>
      <c r="GT273" s="15"/>
      <c r="GU273" s="15"/>
      <c r="GV273" s="15"/>
      <c r="GW273" s="15"/>
      <c r="GX273" s="15"/>
      <c r="GY273" s="15"/>
      <c r="GZ273" s="15"/>
      <c r="HA273" s="15"/>
      <c r="HB273" s="15"/>
      <c r="HC273" s="15"/>
      <c r="HD273" s="15"/>
      <c r="HE273" s="15"/>
      <c r="HF273" s="15"/>
      <c r="HG273" s="15"/>
      <c r="HH273" s="15"/>
      <c r="HI273" s="15"/>
      <c r="HJ273" s="15"/>
      <c r="HK273" s="15"/>
      <c r="HL273" s="15"/>
      <c r="HM273" s="15"/>
      <c r="HN273" s="15"/>
      <c r="HO273" s="15"/>
      <c r="HP273" s="15"/>
      <c r="HQ273" s="15"/>
      <c r="HR273" s="15"/>
      <c r="HS273" s="15"/>
      <c r="HT273" s="15"/>
      <c r="HU273" s="15"/>
      <c r="HV273" s="15"/>
      <c r="HW273" s="15"/>
      <c r="HX273" s="15"/>
      <c r="HY273" s="15"/>
    </row>
    <row r="274" spans="1:233">
      <c r="A274" s="15">
        <v>-1.605389</v>
      </c>
      <c r="B274" s="15">
        <v>-5.9473120000000002</v>
      </c>
      <c r="C274" s="15">
        <v>-4.8161500000000004</v>
      </c>
      <c r="D274" s="15">
        <v>-4.4070910000000003</v>
      </c>
      <c r="E274" s="15">
        <v>-6.0141660000000003</v>
      </c>
      <c r="F274" s="15">
        <v>0.92790600000000001</v>
      </c>
      <c r="G274" s="15">
        <v>-1.0697479999999999</v>
      </c>
      <c r="H274" s="15">
        <v>1.843386</v>
      </c>
      <c r="I274" s="15">
        <v>4.915311</v>
      </c>
      <c r="J274" s="15">
        <v>8.3153880000000004</v>
      </c>
      <c r="K274" s="15">
        <v>6.9379090000000003</v>
      </c>
      <c r="L274" s="15">
        <v>6.6852539999999996</v>
      </c>
      <c r="M274" s="15">
        <v>2.328122</v>
      </c>
      <c r="N274" s="15">
        <v>-0.36034500000000003</v>
      </c>
      <c r="O274" s="15">
        <v>2.2174860000000001</v>
      </c>
      <c r="P274" s="15">
        <v>-0.32081799999999999</v>
      </c>
      <c r="Q274" s="15">
        <v>1.526464</v>
      </c>
      <c r="R274" s="15">
        <v>0.42699300000000001</v>
      </c>
      <c r="S274" s="15">
        <v>1.1603570000000001</v>
      </c>
      <c r="T274" s="15">
        <v>-0.45847900000000003</v>
      </c>
      <c r="U274" s="15">
        <v>-1.738143</v>
      </c>
      <c r="V274" s="15">
        <v>-1.371815</v>
      </c>
      <c r="W274" s="15">
        <v>3.0879319999999999</v>
      </c>
      <c r="X274" s="15">
        <v>0.53597700000000004</v>
      </c>
      <c r="Y274" s="15">
        <v>-1.3358760000000001</v>
      </c>
      <c r="Z274" s="15">
        <v>1.9054990000000001</v>
      </c>
      <c r="AA274" s="15">
        <v>7.3052679999999999</v>
      </c>
      <c r="AB274" s="15">
        <v>3.8438490000000001</v>
      </c>
      <c r="AC274" s="15">
        <v>3.9341529999999998</v>
      </c>
      <c r="AD274" s="15">
        <v>0.68141300000000005</v>
      </c>
      <c r="AE274" s="15">
        <v>2.19319</v>
      </c>
      <c r="AF274" s="15">
        <v>2.1963520000000001</v>
      </c>
      <c r="AG274" s="15">
        <v>5.4988349999999997</v>
      </c>
      <c r="AH274" s="15">
        <v>3.764996</v>
      </c>
      <c r="AI274" s="15">
        <v>2.1198299999999999</v>
      </c>
      <c r="AJ274" s="15">
        <v>-2.0899049999999999</v>
      </c>
      <c r="AK274" s="15">
        <v>0.17807999999999999</v>
      </c>
      <c r="AL274" s="15">
        <v>-8.0157999999999993E-2</v>
      </c>
      <c r="AM274" s="15">
        <v>-2.8133620000000001</v>
      </c>
      <c r="AN274" s="15">
        <v>2.7570999999999998E-2</v>
      </c>
      <c r="AO274" s="15">
        <v>0.47320200000000001</v>
      </c>
      <c r="AP274" s="15">
        <v>-3.7885960000000001</v>
      </c>
      <c r="AQ274" s="15">
        <v>-4.4341699999999999</v>
      </c>
      <c r="AR274" s="15">
        <v>-2.9596610000000001</v>
      </c>
      <c r="AS274" s="15">
        <v>-6.1644550000000002</v>
      </c>
      <c r="AT274" s="15">
        <v>-6.0828329999999999</v>
      </c>
      <c r="AU274" s="15">
        <v>-5.9200140000000001</v>
      </c>
      <c r="AV274" s="15">
        <v>-2.5840109999999998</v>
      </c>
      <c r="AW274" s="15">
        <v>-6.401923</v>
      </c>
      <c r="AX274" s="15">
        <v>-3.93668</v>
      </c>
      <c r="AY274" s="15">
        <v>-1.9693000000000001</v>
      </c>
      <c r="AZ274" s="15">
        <v>-3.198734</v>
      </c>
      <c r="BA274" s="15">
        <v>1.258141</v>
      </c>
      <c r="BB274" s="15">
        <v>3.1686570000000001</v>
      </c>
      <c r="BC274" s="15">
        <v>3.4818560000000001</v>
      </c>
      <c r="BD274" s="15">
        <v>0.93144199999999999</v>
      </c>
      <c r="BE274" s="15">
        <v>1.4834130000000001</v>
      </c>
      <c r="BF274" s="15">
        <v>1.0511809999999999</v>
      </c>
      <c r="BG274" s="15">
        <v>-1.3679760000000001</v>
      </c>
      <c r="BH274" s="15">
        <v>-2.1080230000000002</v>
      </c>
      <c r="BI274" s="15">
        <v>-0.99545300000000003</v>
      </c>
      <c r="BJ274" s="15">
        <v>-2.663192</v>
      </c>
      <c r="BK274" s="15">
        <v>-3.5124230000000001</v>
      </c>
      <c r="BL274" s="15">
        <v>-1.7937860000000001</v>
      </c>
      <c r="BM274" s="15">
        <v>0.44566899999999998</v>
      </c>
      <c r="BN274" s="15">
        <v>2.6087159999999998</v>
      </c>
      <c r="BO274" s="15">
        <v>0.66028100000000001</v>
      </c>
      <c r="BP274" s="15">
        <v>5.4181100000000004</v>
      </c>
      <c r="BQ274" s="15">
        <v>5.4181100000000004</v>
      </c>
      <c r="BR274" s="15">
        <v>5.4181100000000004</v>
      </c>
      <c r="BS274" s="15">
        <v>5.4181100000000004</v>
      </c>
      <c r="BT274" s="15">
        <v>5.4181100000000004</v>
      </c>
      <c r="BU274" s="15">
        <v>5.4181100000000004</v>
      </c>
      <c r="BV274" s="15">
        <v>5.4181100000000004</v>
      </c>
      <c r="BW274" s="15">
        <v>5.4181100000000004</v>
      </c>
      <c r="BX274" s="15">
        <v>5.4181100000000004</v>
      </c>
      <c r="BY274" s="15">
        <v>5.4181100000000004</v>
      </c>
      <c r="BZ274" s="15">
        <v>5.4181100000000004</v>
      </c>
      <c r="CA274" s="15">
        <v>5.4181100000000004</v>
      </c>
      <c r="CB274" s="15">
        <v>5.4181100000000004</v>
      </c>
      <c r="CC274" s="15"/>
      <c r="CD274" s="15"/>
      <c r="CE274" s="15"/>
      <c r="CF274" s="15"/>
      <c r="CG274" s="15"/>
      <c r="CH274" s="15"/>
      <c r="CI274" s="15"/>
      <c r="CJ274" s="15"/>
      <c r="CK274" s="15"/>
      <c r="CL274" s="15"/>
      <c r="CM274" s="15"/>
      <c r="CN274" s="15"/>
      <c r="CO274" s="15"/>
      <c r="CP274" s="15"/>
      <c r="CQ274" s="15"/>
      <c r="CR274" s="15"/>
      <c r="CS274" s="15"/>
      <c r="CT274" s="15"/>
      <c r="CU274" s="15"/>
      <c r="CV274" s="15"/>
      <c r="CW274" s="15"/>
      <c r="CX274" s="15"/>
      <c r="CY274" s="15"/>
      <c r="CZ274" s="15"/>
      <c r="DA274" s="15"/>
      <c r="DB274" s="15"/>
      <c r="DC274" s="15"/>
      <c r="DD274" s="15"/>
      <c r="DE274" s="15"/>
      <c r="DF274" s="15"/>
      <c r="DG274" s="15"/>
      <c r="DH274" s="15"/>
      <c r="DI274" s="15"/>
      <c r="DJ274" s="15"/>
      <c r="DK274" s="15"/>
      <c r="DL274" s="15"/>
      <c r="DM274" s="15"/>
      <c r="DN274" s="15"/>
      <c r="DO274" s="15"/>
      <c r="DP274" s="15"/>
      <c r="DQ274" s="15"/>
      <c r="DR274" s="15"/>
      <c r="DS274" s="15"/>
      <c r="DT274" s="15"/>
      <c r="DU274" s="15"/>
      <c r="DV274" s="15"/>
      <c r="DW274" s="15"/>
      <c r="DX274" s="15"/>
      <c r="DY274" s="15"/>
      <c r="DZ274" s="15"/>
      <c r="EA274" s="15"/>
      <c r="EB274" s="15"/>
      <c r="EC274" s="15"/>
      <c r="ED274" s="15"/>
      <c r="EE274" s="15"/>
      <c r="EF274" s="15"/>
      <c r="EG274" s="15"/>
      <c r="EH274" s="15"/>
      <c r="EI274" s="15"/>
      <c r="EJ274" s="15"/>
      <c r="EK274" s="15"/>
      <c r="EL274" s="15"/>
      <c r="EM274" s="15"/>
      <c r="EN274" s="15"/>
      <c r="EO274" s="15"/>
      <c r="EP274" s="15"/>
      <c r="EQ274" s="15"/>
      <c r="ER274" s="15"/>
      <c r="ES274" s="15"/>
      <c r="ET274" s="15"/>
      <c r="EU274" s="15"/>
      <c r="EV274" s="15"/>
      <c r="EW274" s="15"/>
      <c r="EX274" s="15"/>
      <c r="EY274" s="15"/>
      <c r="EZ274" s="15"/>
      <c r="FA274" s="15"/>
      <c r="FB274" s="15"/>
      <c r="FC274" s="15"/>
      <c r="FD274" s="15"/>
      <c r="FE274" s="15"/>
      <c r="FF274" s="15"/>
      <c r="FG274" s="15"/>
      <c r="FH274" s="15"/>
      <c r="FI274" s="15"/>
      <c r="FJ274" s="15"/>
      <c r="FK274" s="15"/>
      <c r="FL274" s="15"/>
      <c r="FM274" s="15"/>
      <c r="FN274" s="15"/>
      <c r="FO274" s="15"/>
      <c r="FP274" s="15"/>
      <c r="FQ274" s="15"/>
      <c r="FR274" s="15"/>
      <c r="FS274" s="15"/>
      <c r="FT274" s="15"/>
      <c r="FU274" s="15"/>
      <c r="FV274" s="15"/>
      <c r="FW274" s="15"/>
      <c r="FX274" s="15"/>
      <c r="FY274" s="15"/>
      <c r="FZ274" s="15"/>
      <c r="GA274" s="15"/>
      <c r="GB274" s="15"/>
      <c r="GC274" s="15"/>
      <c r="GD274" s="15"/>
      <c r="GE274" s="15"/>
      <c r="GF274" s="15"/>
      <c r="GG274" s="15"/>
      <c r="GH274" s="15"/>
      <c r="GI274" s="15"/>
      <c r="GJ274" s="15"/>
      <c r="GK274" s="15"/>
      <c r="GL274" s="15"/>
      <c r="GM274" s="15"/>
      <c r="GN274" s="15"/>
      <c r="GO274" s="15"/>
      <c r="GP274" s="15"/>
      <c r="GQ274" s="15"/>
      <c r="GR274" s="15"/>
      <c r="GS274" s="15"/>
      <c r="GT274" s="15"/>
      <c r="GU274" s="15"/>
      <c r="GV274" s="15"/>
      <c r="GW274" s="15"/>
      <c r="GX274" s="15"/>
      <c r="GY274" s="15"/>
      <c r="GZ274" s="15"/>
      <c r="HA274" s="15"/>
      <c r="HB274" s="15"/>
      <c r="HC274" s="15"/>
      <c r="HD274" s="15"/>
      <c r="HE274" s="15"/>
      <c r="HF274" s="15"/>
      <c r="HG274" s="15"/>
      <c r="HH274" s="15"/>
      <c r="HI274" s="15"/>
      <c r="HJ274" s="15"/>
      <c r="HK274" s="15"/>
      <c r="HL274" s="15"/>
      <c r="HM274" s="15"/>
      <c r="HN274" s="15"/>
      <c r="HO274" s="15"/>
      <c r="HP274" s="15"/>
      <c r="HQ274" s="15"/>
      <c r="HR274" s="15"/>
      <c r="HS274" s="15"/>
      <c r="HT274" s="15"/>
      <c r="HU274" s="15"/>
      <c r="HV274" s="15"/>
      <c r="HW274" s="15"/>
      <c r="HX274" s="15"/>
      <c r="HY274" s="15"/>
    </row>
    <row r="275" spans="1:233">
      <c r="A275" s="15">
        <v>-3.1503839999999999</v>
      </c>
      <c r="B275" s="15">
        <v>3.9287999999999997E-2</v>
      </c>
      <c r="C275" s="15">
        <v>0.484568</v>
      </c>
      <c r="D275" s="15">
        <v>1.924364</v>
      </c>
      <c r="E275" s="15">
        <v>2.7430430000000001</v>
      </c>
      <c r="F275" s="15">
        <v>2.0544880000000001</v>
      </c>
      <c r="G275" s="15">
        <v>1.8898649999999999</v>
      </c>
      <c r="H275" s="15">
        <v>-5.5521000000000001E-2</v>
      </c>
      <c r="I275" s="15">
        <v>-2.2066849999999998</v>
      </c>
      <c r="J275" s="15">
        <v>-7.2497150000000001</v>
      </c>
      <c r="K275" s="15">
        <v>-7.9769170000000003</v>
      </c>
      <c r="L275" s="15">
        <v>-4.1233360000000001</v>
      </c>
      <c r="M275" s="15">
        <v>-3.0217869999999998</v>
      </c>
      <c r="N275" s="15">
        <v>-2.812236</v>
      </c>
      <c r="O275" s="15">
        <v>-3.313231</v>
      </c>
      <c r="P275" s="15">
        <v>-7.7417660000000001</v>
      </c>
      <c r="Q275" s="15">
        <v>-3.9243000000000001</v>
      </c>
      <c r="R275" s="15">
        <v>-2.1118999999999999</v>
      </c>
      <c r="S275" s="15">
        <v>-4.3279379999999996</v>
      </c>
      <c r="T275" s="15">
        <v>-1.1003099999999999</v>
      </c>
      <c r="U275" s="15">
        <v>-2.893262</v>
      </c>
      <c r="V275" s="15">
        <v>-6.756945</v>
      </c>
      <c r="W275" s="15">
        <v>-5.4821629999999999</v>
      </c>
      <c r="X275" s="15">
        <v>-7.1935419999999999</v>
      </c>
      <c r="Y275" s="15">
        <v>-10.140891</v>
      </c>
      <c r="Z275" s="15">
        <v>-8.3009160000000008</v>
      </c>
      <c r="AA275" s="15">
        <v>-6.1311980000000004</v>
      </c>
      <c r="AB275" s="15">
        <v>-2.9046889999999999</v>
      </c>
      <c r="AC275" s="15">
        <v>-2.090211</v>
      </c>
      <c r="AD275" s="15">
        <v>-1.979622</v>
      </c>
      <c r="AE275" s="15">
        <v>-1.1080810000000001</v>
      </c>
      <c r="AF275" s="15">
        <v>-0.40907500000000002</v>
      </c>
      <c r="AG275" s="15">
        <v>-1.8722859999999999</v>
      </c>
      <c r="AH275" s="15">
        <v>-1.6047119999999999</v>
      </c>
      <c r="AI275" s="15">
        <v>1.2671349999999999</v>
      </c>
      <c r="AJ275" s="15">
        <v>-1.599289</v>
      </c>
      <c r="AK275" s="15">
        <v>2.951778</v>
      </c>
      <c r="AL275" s="15">
        <v>1.90829</v>
      </c>
      <c r="AM275" s="15">
        <v>5.2886860000000002</v>
      </c>
      <c r="AN275" s="15">
        <v>5.0123860000000002</v>
      </c>
      <c r="AO275" s="15">
        <v>4.5616839999999996</v>
      </c>
      <c r="AP275" s="15">
        <v>6.6623419999999998</v>
      </c>
      <c r="AQ275" s="15">
        <v>3.1042510000000001</v>
      </c>
      <c r="AR275" s="15">
        <v>3.4180410000000001</v>
      </c>
      <c r="AS275" s="15">
        <v>4.3615640000000004</v>
      </c>
      <c r="AT275" s="15">
        <v>5.5347249999999999</v>
      </c>
      <c r="AU275" s="15">
        <v>3.2215880000000001</v>
      </c>
      <c r="AV275" s="15">
        <v>2.4247679999999998</v>
      </c>
      <c r="AW275" s="15">
        <v>2.0235439999999998</v>
      </c>
      <c r="AX275" s="15">
        <v>6.6425530000000004</v>
      </c>
      <c r="AY275" s="15">
        <v>3.1065930000000002</v>
      </c>
      <c r="AZ275" s="15">
        <v>-2.3527990000000001</v>
      </c>
      <c r="BA275" s="15">
        <v>-3.4843060000000001</v>
      </c>
      <c r="BB275" s="15">
        <v>-0.372616</v>
      </c>
      <c r="BC275" s="15">
        <v>-1.2034</v>
      </c>
      <c r="BD275" s="15">
        <v>5.2352910000000001</v>
      </c>
      <c r="BE275" s="15">
        <v>3.5705559999999998</v>
      </c>
      <c r="BF275" s="15">
        <v>1.934409</v>
      </c>
      <c r="BG275" s="15">
        <v>0.20569100000000001</v>
      </c>
      <c r="BH275" s="15">
        <v>2.46136</v>
      </c>
      <c r="BI275" s="15">
        <v>-0.33893000000000001</v>
      </c>
      <c r="BJ275" s="15">
        <v>-2.0669999999999998E-3</v>
      </c>
      <c r="BK275" s="15">
        <v>3.4150160000000001</v>
      </c>
      <c r="BL275" s="15">
        <v>4.1190999999999998E-2</v>
      </c>
      <c r="BM275" s="15">
        <v>0.70154700000000003</v>
      </c>
      <c r="BN275" s="15">
        <v>1.42709</v>
      </c>
      <c r="BO275" s="15">
        <v>-1.116274</v>
      </c>
      <c r="BP275" s="15">
        <v>2.7988490000000001</v>
      </c>
      <c r="BQ275" s="15">
        <v>2.7988490000000001</v>
      </c>
      <c r="BR275" s="15">
        <v>2.7988490000000001</v>
      </c>
      <c r="BS275" s="15">
        <v>2.7988490000000001</v>
      </c>
      <c r="BT275" s="15">
        <v>2.7988490000000001</v>
      </c>
      <c r="BU275" s="15">
        <v>2.7988490000000001</v>
      </c>
      <c r="BV275" s="15">
        <v>2.7988490000000001</v>
      </c>
      <c r="BW275" s="15">
        <v>2.7988490000000001</v>
      </c>
      <c r="BX275" s="15">
        <v>2.7988490000000001</v>
      </c>
      <c r="BY275" s="15">
        <v>2.7988490000000001</v>
      </c>
      <c r="BZ275" s="15">
        <v>2.7988490000000001</v>
      </c>
      <c r="CA275" s="15">
        <v>2.7988490000000001</v>
      </c>
      <c r="CB275" s="15">
        <v>2.7988490000000001</v>
      </c>
      <c r="CC275" s="15"/>
      <c r="CD275" s="15"/>
      <c r="CE275" s="15"/>
      <c r="CF275" s="15"/>
      <c r="CG275" s="15"/>
      <c r="CH275" s="15"/>
      <c r="CI275" s="15"/>
      <c r="CJ275" s="15"/>
      <c r="CK275" s="15"/>
      <c r="CL275" s="15"/>
      <c r="CM275" s="15"/>
      <c r="CN275" s="15"/>
      <c r="CO275" s="15"/>
      <c r="CP275" s="15"/>
      <c r="CQ275" s="15"/>
      <c r="CR275" s="15"/>
      <c r="CS275" s="15"/>
      <c r="CT275" s="15"/>
      <c r="CU275" s="15"/>
      <c r="CV275" s="15"/>
      <c r="CW275" s="15"/>
      <c r="CX275" s="15"/>
      <c r="CY275" s="15"/>
      <c r="CZ275" s="15"/>
      <c r="DA275" s="15"/>
      <c r="DB275" s="15"/>
      <c r="DC275" s="15"/>
      <c r="DD275" s="15"/>
      <c r="DE275" s="15"/>
      <c r="DF275" s="15"/>
      <c r="DG275" s="15"/>
      <c r="DH275" s="15"/>
      <c r="DI275" s="15"/>
      <c r="DJ275" s="15"/>
      <c r="DK275" s="15"/>
      <c r="DL275" s="15"/>
      <c r="DM275" s="15"/>
      <c r="DN275" s="15"/>
      <c r="DO275" s="15"/>
      <c r="DP275" s="15"/>
      <c r="DQ275" s="15"/>
      <c r="DR275" s="15"/>
      <c r="DS275" s="15"/>
      <c r="DT275" s="15"/>
      <c r="DU275" s="15"/>
      <c r="DV275" s="15"/>
      <c r="DW275" s="15"/>
      <c r="DX275" s="15"/>
      <c r="DY275" s="15"/>
      <c r="DZ275" s="15"/>
      <c r="EA275" s="15"/>
      <c r="EB275" s="15"/>
      <c r="EC275" s="15"/>
      <c r="ED275" s="15"/>
      <c r="EE275" s="15"/>
      <c r="EF275" s="15"/>
      <c r="EG275" s="15"/>
      <c r="EH275" s="15"/>
      <c r="EI275" s="15"/>
      <c r="EJ275" s="15"/>
      <c r="EK275" s="15"/>
      <c r="EL275" s="15"/>
      <c r="EM275" s="15"/>
      <c r="EN275" s="15"/>
      <c r="EO275" s="15"/>
      <c r="EP275" s="15"/>
      <c r="EQ275" s="15"/>
      <c r="ER275" s="15"/>
      <c r="ES275" s="15"/>
      <c r="ET275" s="15"/>
      <c r="EU275" s="15"/>
      <c r="EV275" s="15"/>
      <c r="EW275" s="15"/>
      <c r="EX275" s="15"/>
      <c r="EY275" s="15"/>
      <c r="EZ275" s="15"/>
      <c r="FA275" s="15"/>
      <c r="FB275" s="15"/>
      <c r="FC275" s="15"/>
      <c r="FD275" s="15"/>
      <c r="FE275" s="15"/>
      <c r="FF275" s="15"/>
      <c r="FG275" s="15"/>
      <c r="FH275" s="15"/>
      <c r="FI275" s="15"/>
      <c r="FJ275" s="15"/>
      <c r="FK275" s="15"/>
      <c r="FL275" s="15"/>
      <c r="FM275" s="15"/>
      <c r="FN275" s="15"/>
      <c r="FO275" s="15"/>
      <c r="FP275" s="15"/>
      <c r="FQ275" s="15"/>
      <c r="FR275" s="15"/>
      <c r="FS275" s="15"/>
      <c r="FT275" s="15"/>
      <c r="FU275" s="15"/>
      <c r="FV275" s="15"/>
      <c r="FW275" s="15"/>
      <c r="FX275" s="15"/>
      <c r="FY275" s="15"/>
      <c r="FZ275" s="15"/>
      <c r="GA275" s="15"/>
      <c r="GB275" s="15"/>
      <c r="GC275" s="15"/>
      <c r="GD275" s="15"/>
      <c r="GE275" s="15"/>
      <c r="GF275" s="15"/>
      <c r="GG275" s="15"/>
      <c r="GH275" s="15"/>
      <c r="GI275" s="15"/>
      <c r="GJ275" s="15"/>
      <c r="GK275" s="15"/>
      <c r="GL275" s="15"/>
      <c r="GM275" s="15"/>
      <c r="GN275" s="15"/>
      <c r="GO275" s="15"/>
      <c r="GP275" s="15"/>
      <c r="GQ275" s="15"/>
      <c r="GR275" s="15"/>
      <c r="GS275" s="15"/>
      <c r="GT275" s="15"/>
      <c r="GU275" s="15"/>
      <c r="GV275" s="15"/>
      <c r="GW275" s="15"/>
      <c r="GX275" s="15"/>
      <c r="GY275" s="15"/>
      <c r="GZ275" s="15"/>
      <c r="HA275" s="15"/>
      <c r="HB275" s="15"/>
      <c r="HC275" s="15"/>
      <c r="HD275" s="15"/>
      <c r="HE275" s="15"/>
      <c r="HF275" s="15"/>
      <c r="HG275" s="15"/>
      <c r="HH275" s="15"/>
      <c r="HI275" s="15"/>
      <c r="HJ275" s="15"/>
      <c r="HK275" s="15"/>
      <c r="HL275" s="15"/>
      <c r="HM275" s="15"/>
      <c r="HN275" s="15"/>
      <c r="HO275" s="15"/>
      <c r="HP275" s="15"/>
      <c r="HQ275" s="15"/>
      <c r="HR275" s="15"/>
      <c r="HS275" s="15"/>
      <c r="HT275" s="15"/>
      <c r="HU275" s="15"/>
      <c r="HV275" s="15"/>
      <c r="HW275" s="15"/>
      <c r="HX275" s="15"/>
      <c r="HY275" s="15"/>
    </row>
    <row r="276" spans="1:233">
      <c r="A276" s="15">
        <v>-5.3722830000000004</v>
      </c>
      <c r="B276" s="15">
        <v>-4.0539420000000002</v>
      </c>
      <c r="C276" s="15">
        <v>-1.7755069999999999</v>
      </c>
      <c r="D276" s="15">
        <v>0.64011200000000001</v>
      </c>
      <c r="E276" s="15">
        <v>-0.992035</v>
      </c>
      <c r="F276" s="15">
        <v>2.617013</v>
      </c>
      <c r="G276" s="15">
        <v>3.1381260000000002</v>
      </c>
      <c r="H276" s="15">
        <v>5.3037549999999998</v>
      </c>
      <c r="I276" s="15">
        <v>2.0519750000000001</v>
      </c>
      <c r="J276" s="15">
        <v>2.629257</v>
      </c>
      <c r="K276" s="15">
        <v>-0.21843499999999999</v>
      </c>
      <c r="L276" s="15">
        <v>-0.40181</v>
      </c>
      <c r="M276" s="15">
        <v>-0.40454000000000001</v>
      </c>
      <c r="N276" s="15">
        <v>-0.58091499999999996</v>
      </c>
      <c r="O276" s="15">
        <v>-0.43648599999999999</v>
      </c>
      <c r="P276" s="15">
        <v>0.25688299999999997</v>
      </c>
      <c r="Q276" s="15">
        <v>1.4645220000000001</v>
      </c>
      <c r="R276" s="15">
        <v>0.73277599999999998</v>
      </c>
      <c r="S276" s="15">
        <v>0.82414399999999999</v>
      </c>
      <c r="T276" s="15">
        <v>0.54091800000000001</v>
      </c>
      <c r="U276" s="15">
        <v>-1.202461</v>
      </c>
      <c r="V276" s="15">
        <v>-0.64877399999999996</v>
      </c>
      <c r="W276" s="15">
        <v>0.63293600000000005</v>
      </c>
      <c r="X276" s="15">
        <v>-2.3720690000000002</v>
      </c>
      <c r="Y276" s="15">
        <v>-3.2963939999999998</v>
      </c>
      <c r="Z276" s="15">
        <v>-2.6238410000000001</v>
      </c>
      <c r="AA276" s="15">
        <v>-2.1768930000000002</v>
      </c>
      <c r="AB276" s="15">
        <v>-1.08195</v>
      </c>
      <c r="AC276" s="15">
        <v>0.91888400000000003</v>
      </c>
      <c r="AD276" s="15">
        <v>-0.23492499999999999</v>
      </c>
      <c r="AE276" s="15">
        <v>-0.56178499999999998</v>
      </c>
      <c r="AF276" s="15">
        <v>-0.54876000000000003</v>
      </c>
      <c r="AG276" s="15">
        <v>-0.56376300000000001</v>
      </c>
      <c r="AH276" s="15">
        <v>2.2877079999999999</v>
      </c>
      <c r="AI276" s="15">
        <v>2.7150310000000002</v>
      </c>
      <c r="AJ276" s="15">
        <v>6.9443020000000004</v>
      </c>
      <c r="AK276" s="15">
        <v>8.1261720000000004</v>
      </c>
      <c r="AL276" s="15">
        <v>7.9793890000000003</v>
      </c>
      <c r="AM276" s="15">
        <v>9.9457939999999994</v>
      </c>
      <c r="AN276" s="15">
        <v>8.9109599999999993</v>
      </c>
      <c r="AO276" s="15">
        <v>9.1228750000000005</v>
      </c>
      <c r="AP276" s="15">
        <v>7.047993</v>
      </c>
      <c r="AQ276" s="15">
        <v>9.7035429999999998</v>
      </c>
      <c r="AR276" s="15">
        <v>10.393955</v>
      </c>
      <c r="AS276" s="15">
        <v>6.9198219999999999</v>
      </c>
      <c r="AT276" s="15">
        <v>9.5162010000000006</v>
      </c>
      <c r="AU276" s="15">
        <v>6.1423940000000004</v>
      </c>
      <c r="AV276" s="15">
        <v>9.3848850000000006</v>
      </c>
      <c r="AW276" s="15">
        <v>8.6332339999999999</v>
      </c>
      <c r="AX276" s="15">
        <v>4.3525939999999999</v>
      </c>
      <c r="AY276" s="15">
        <v>6.5320720000000003</v>
      </c>
      <c r="AZ276" s="15">
        <v>3.6337419999999998</v>
      </c>
      <c r="BA276" s="15">
        <v>6.1632790000000002</v>
      </c>
      <c r="BB276" s="15">
        <v>2.6807219999999998</v>
      </c>
      <c r="BC276" s="15">
        <v>0.94190799999999997</v>
      </c>
      <c r="BD276" s="15">
        <v>-1.928294</v>
      </c>
      <c r="BE276" s="15">
        <v>0.52585999999999999</v>
      </c>
      <c r="BF276" s="15">
        <v>4.9850490000000001</v>
      </c>
      <c r="BG276" s="15">
        <v>3.6409319999999998</v>
      </c>
      <c r="BH276" s="15">
        <v>-0.88444699999999998</v>
      </c>
      <c r="BI276" s="15">
        <v>1.031812</v>
      </c>
      <c r="BJ276" s="15">
        <v>1.473619</v>
      </c>
      <c r="BK276" s="15">
        <v>0.18107899999999999</v>
      </c>
      <c r="BL276" s="15">
        <v>2.2170450000000002</v>
      </c>
      <c r="BM276" s="15">
        <v>3.322225</v>
      </c>
      <c r="BN276" s="15">
        <v>2.935594</v>
      </c>
      <c r="BO276" s="15">
        <v>3.2031719999999999</v>
      </c>
      <c r="BP276" s="15">
        <v>2.1395499999999998</v>
      </c>
      <c r="BQ276" s="15">
        <v>2.1395499999999998</v>
      </c>
      <c r="BR276" s="15">
        <v>2.1395499999999998</v>
      </c>
      <c r="BS276" s="15">
        <v>2.1395499999999998</v>
      </c>
      <c r="BT276" s="15">
        <v>2.1395499999999998</v>
      </c>
      <c r="BU276" s="15">
        <v>2.1395499999999998</v>
      </c>
      <c r="BV276" s="15">
        <v>2.1395499999999998</v>
      </c>
      <c r="BW276" s="15">
        <v>2.1395499999999998</v>
      </c>
      <c r="BX276" s="15">
        <v>2.1395499999999998</v>
      </c>
      <c r="BY276" s="15">
        <v>2.1395499999999998</v>
      </c>
      <c r="BZ276" s="15">
        <v>2.1395499999999998</v>
      </c>
      <c r="CA276" s="15">
        <v>2.1395499999999998</v>
      </c>
      <c r="CB276" s="15">
        <v>2.1395499999999998</v>
      </c>
      <c r="CC276" s="15"/>
      <c r="CD276" s="15"/>
      <c r="CE276" s="15"/>
      <c r="CF276" s="15"/>
      <c r="CG276" s="15"/>
      <c r="CH276" s="15"/>
      <c r="CI276" s="15"/>
      <c r="CJ276" s="15"/>
      <c r="CK276" s="15"/>
      <c r="CL276" s="15"/>
      <c r="CM276" s="15"/>
      <c r="CN276" s="15"/>
      <c r="CO276" s="15"/>
      <c r="CP276" s="15"/>
      <c r="CQ276" s="15"/>
      <c r="CR276" s="15"/>
      <c r="CS276" s="15"/>
      <c r="CT276" s="15"/>
      <c r="CU276" s="15"/>
      <c r="CV276" s="15"/>
      <c r="CW276" s="15"/>
      <c r="CX276" s="15"/>
      <c r="CY276" s="15"/>
      <c r="CZ276" s="15"/>
      <c r="DA276" s="15"/>
      <c r="DB276" s="15"/>
      <c r="DC276" s="15"/>
      <c r="DD276" s="15"/>
      <c r="DE276" s="15"/>
      <c r="DF276" s="15"/>
      <c r="DG276" s="15"/>
      <c r="DH276" s="15"/>
      <c r="DI276" s="15"/>
      <c r="DJ276" s="15"/>
      <c r="DK276" s="15"/>
      <c r="DL276" s="15"/>
      <c r="DM276" s="15"/>
      <c r="DN276" s="15"/>
      <c r="DO276" s="15"/>
      <c r="DP276" s="15"/>
      <c r="DQ276" s="15"/>
      <c r="DR276" s="15"/>
      <c r="DS276" s="15"/>
      <c r="DT276" s="15"/>
      <c r="DU276" s="15"/>
      <c r="DV276" s="15"/>
      <c r="DW276" s="15"/>
      <c r="DX276" s="15"/>
      <c r="DY276" s="15"/>
      <c r="DZ276" s="15"/>
      <c r="EA276" s="15"/>
      <c r="EB276" s="15"/>
      <c r="EC276" s="15"/>
      <c r="ED276" s="15"/>
      <c r="EE276" s="15"/>
      <c r="EF276" s="15"/>
      <c r="EG276" s="15"/>
      <c r="EH276" s="15"/>
      <c r="EI276" s="15"/>
      <c r="EJ276" s="15"/>
      <c r="EK276" s="15"/>
      <c r="EL276" s="15"/>
      <c r="EM276" s="15"/>
      <c r="EN276" s="15"/>
      <c r="EO276" s="15"/>
      <c r="EP276" s="15"/>
      <c r="EQ276" s="15"/>
      <c r="ER276" s="15"/>
      <c r="ES276" s="15"/>
      <c r="ET276" s="15"/>
      <c r="EU276" s="15"/>
      <c r="EV276" s="15"/>
      <c r="EW276" s="15"/>
      <c r="EX276" s="15"/>
      <c r="EY276" s="15"/>
      <c r="EZ276" s="15"/>
      <c r="FA276" s="15"/>
      <c r="FB276" s="15"/>
      <c r="FC276" s="15"/>
      <c r="FD276" s="15"/>
      <c r="FE276" s="15"/>
      <c r="FF276" s="15"/>
      <c r="FG276" s="15"/>
      <c r="FH276" s="15"/>
      <c r="FI276" s="15"/>
      <c r="FJ276" s="15"/>
      <c r="FK276" s="15"/>
      <c r="FL276" s="15"/>
      <c r="FM276" s="15"/>
      <c r="FN276" s="15"/>
      <c r="FO276" s="15"/>
      <c r="FP276" s="15"/>
      <c r="FQ276" s="15"/>
      <c r="FR276" s="15"/>
      <c r="FS276" s="15"/>
      <c r="FT276" s="15"/>
      <c r="FU276" s="15"/>
      <c r="FV276" s="15"/>
      <c r="FW276" s="15"/>
      <c r="FX276" s="15"/>
      <c r="FY276" s="15"/>
      <c r="FZ276" s="15"/>
      <c r="GA276" s="15"/>
      <c r="GB276" s="15"/>
      <c r="GC276" s="15"/>
      <c r="GD276" s="15"/>
      <c r="GE276" s="15"/>
      <c r="GF276" s="15"/>
      <c r="GG276" s="15"/>
      <c r="GH276" s="15"/>
      <c r="GI276" s="15"/>
      <c r="GJ276" s="15"/>
      <c r="GK276" s="15"/>
      <c r="GL276" s="15"/>
      <c r="GM276" s="15"/>
      <c r="GN276" s="15"/>
      <c r="GO276" s="15"/>
      <c r="GP276" s="15"/>
      <c r="GQ276" s="15"/>
      <c r="GR276" s="15"/>
      <c r="GS276" s="15"/>
      <c r="GT276" s="15"/>
      <c r="GU276" s="15"/>
      <c r="GV276" s="15"/>
      <c r="GW276" s="15"/>
      <c r="GX276" s="15"/>
      <c r="GY276" s="15"/>
      <c r="GZ276" s="15"/>
      <c r="HA276" s="15"/>
      <c r="HB276" s="15"/>
      <c r="HC276" s="15"/>
      <c r="HD276" s="15"/>
      <c r="HE276" s="15"/>
      <c r="HF276" s="15"/>
      <c r="HG276" s="15"/>
      <c r="HH276" s="15"/>
      <c r="HI276" s="15"/>
      <c r="HJ276" s="15"/>
      <c r="HK276" s="15"/>
      <c r="HL276" s="15"/>
      <c r="HM276" s="15"/>
      <c r="HN276" s="15"/>
      <c r="HO276" s="15"/>
      <c r="HP276" s="15"/>
      <c r="HQ276" s="15"/>
      <c r="HR276" s="15"/>
      <c r="HS276" s="15"/>
      <c r="HT276" s="15"/>
      <c r="HU276" s="15"/>
      <c r="HV276" s="15"/>
      <c r="HW276" s="15"/>
      <c r="HX276" s="15"/>
      <c r="HY276" s="15"/>
    </row>
    <row r="277" spans="1:233">
      <c r="A277" s="15">
        <v>-1.0411060000000001</v>
      </c>
      <c r="B277" s="15">
        <v>-4.5601960000000004</v>
      </c>
      <c r="C277" s="15">
        <v>-3.7713290000000002</v>
      </c>
      <c r="D277" s="15">
        <v>-1.0786279999999999</v>
      </c>
      <c r="E277" s="15">
        <v>1.224928</v>
      </c>
      <c r="F277" s="15">
        <v>1.380385</v>
      </c>
      <c r="G277" s="15">
        <v>-1.6377710000000001</v>
      </c>
      <c r="H277" s="15">
        <v>-1.55115</v>
      </c>
      <c r="I277" s="15">
        <v>-3.3566750000000001</v>
      </c>
      <c r="J277" s="15">
        <v>-3.4238780000000002</v>
      </c>
      <c r="K277" s="15">
        <v>0.90661000000000003</v>
      </c>
      <c r="L277" s="15">
        <v>-1.1721379999999999</v>
      </c>
      <c r="M277" s="15">
        <v>-0.81239700000000004</v>
      </c>
      <c r="N277" s="15">
        <v>-1.167951</v>
      </c>
      <c r="O277" s="15">
        <v>-0.85346</v>
      </c>
      <c r="P277" s="15">
        <v>-2.637213</v>
      </c>
      <c r="Q277" s="15">
        <v>-4.5416889999999999</v>
      </c>
      <c r="R277" s="15">
        <v>-4.2964849999999997</v>
      </c>
      <c r="S277" s="15">
        <v>-4.3549290000000003</v>
      </c>
      <c r="T277" s="15">
        <v>-5.3105900000000004</v>
      </c>
      <c r="U277" s="15">
        <v>-4.2152729999999998</v>
      </c>
      <c r="V277" s="15">
        <v>-0.73234100000000002</v>
      </c>
      <c r="W277" s="15">
        <v>0.924593</v>
      </c>
      <c r="X277" s="15">
        <v>0.56136699999999995</v>
      </c>
      <c r="Y277" s="15">
        <v>-7.1738999999999997E-2</v>
      </c>
      <c r="Z277" s="15">
        <v>1.3673900000000001</v>
      </c>
      <c r="AA277" s="15">
        <v>3.8791730000000002</v>
      </c>
      <c r="AB277" s="15">
        <v>2.00169</v>
      </c>
      <c r="AC277" s="15">
        <v>-2.0545279999999999</v>
      </c>
      <c r="AD277" s="15">
        <v>-0.15829599999999999</v>
      </c>
      <c r="AE277" s="15">
        <v>-3.2918080000000001</v>
      </c>
      <c r="AF277" s="15">
        <v>-3.5920939999999999</v>
      </c>
      <c r="AG277" s="15">
        <v>-3.1539489999999999</v>
      </c>
      <c r="AH277" s="15">
        <v>-1.341626</v>
      </c>
      <c r="AI277" s="15">
        <v>0.620008</v>
      </c>
      <c r="AJ277" s="15">
        <v>-2.424893</v>
      </c>
      <c r="AK277" s="15">
        <v>-3.836004</v>
      </c>
      <c r="AL277" s="15">
        <v>-3.4535450000000001</v>
      </c>
      <c r="AM277" s="15">
        <v>-1.6331039999999999</v>
      </c>
      <c r="AN277" s="15">
        <v>0.26286599999999999</v>
      </c>
      <c r="AO277" s="15">
        <v>-3.2742599999999999</v>
      </c>
      <c r="AP277" s="15">
        <v>-3.9949140000000001</v>
      </c>
      <c r="AQ277" s="15">
        <v>-6.0512420000000002</v>
      </c>
      <c r="AR277" s="15">
        <v>-5.5845649999999996</v>
      </c>
      <c r="AS277" s="15">
        <v>-6.0952809999999999</v>
      </c>
      <c r="AT277" s="15">
        <v>-5.9276609999999996</v>
      </c>
      <c r="AU277" s="15">
        <v>-7.7692579999999998</v>
      </c>
      <c r="AV277" s="15">
        <v>-8.2819400000000005</v>
      </c>
      <c r="AW277" s="15">
        <v>-7.7019460000000004</v>
      </c>
      <c r="AX277" s="15">
        <v>-9.1701569999999997</v>
      </c>
      <c r="AY277" s="15">
        <v>-7.6233180000000003</v>
      </c>
      <c r="AZ277" s="15">
        <v>-7.7881010000000002</v>
      </c>
      <c r="BA277" s="15">
        <v>-7.3917780000000004</v>
      </c>
      <c r="BB277" s="15">
        <v>-7.4120819999999998</v>
      </c>
      <c r="BC277" s="15">
        <v>-6.0064070000000003</v>
      </c>
      <c r="BD277" s="15">
        <v>-3.0428470000000001</v>
      </c>
      <c r="BE277" s="15">
        <v>-0.94225899999999996</v>
      </c>
      <c r="BF277" s="15">
        <v>-1.5207580000000001</v>
      </c>
      <c r="BG277" s="15">
        <v>-3.3974899999999999</v>
      </c>
      <c r="BH277" s="15">
        <v>-1.7318279999999999</v>
      </c>
      <c r="BI277" s="15">
        <v>-2.2722989999999998</v>
      </c>
      <c r="BJ277" s="15">
        <v>-4.8243280000000004</v>
      </c>
      <c r="BK277" s="15">
        <v>-4.4930269999999997</v>
      </c>
      <c r="BL277" s="15">
        <v>-4.3775430000000002</v>
      </c>
      <c r="BM277" s="15">
        <v>-4.350244</v>
      </c>
      <c r="BN277" s="15">
        <v>-2.9034879999999998</v>
      </c>
      <c r="BO277" s="15">
        <v>-0.10448</v>
      </c>
      <c r="BP277" s="15">
        <v>0.96758100000000002</v>
      </c>
      <c r="BQ277" s="15">
        <v>0.96758100000000002</v>
      </c>
      <c r="BR277" s="15">
        <v>0.96758100000000002</v>
      </c>
      <c r="BS277" s="15">
        <v>0.96758100000000002</v>
      </c>
      <c r="BT277" s="15">
        <v>0.96758100000000002</v>
      </c>
      <c r="BU277" s="15">
        <v>0.96758100000000002</v>
      </c>
      <c r="BV277" s="15">
        <v>0.96758100000000002</v>
      </c>
      <c r="BW277" s="15">
        <v>0.96758100000000002</v>
      </c>
      <c r="BX277" s="15">
        <v>0.96758100000000002</v>
      </c>
      <c r="BY277" s="15">
        <v>0.96758100000000002</v>
      </c>
      <c r="BZ277" s="15">
        <v>0.96758100000000002</v>
      </c>
      <c r="CA277" s="15">
        <v>0.96758100000000002</v>
      </c>
      <c r="CB277" s="15">
        <v>0.96758100000000002</v>
      </c>
      <c r="CC277" s="15"/>
      <c r="CD277" s="15"/>
      <c r="CE277" s="15"/>
      <c r="CF277" s="15"/>
      <c r="CG277" s="15"/>
      <c r="CH277" s="15"/>
      <c r="CI277" s="15"/>
      <c r="CJ277" s="15"/>
      <c r="CK277" s="15"/>
      <c r="CL277" s="15"/>
      <c r="CM277" s="15"/>
      <c r="CN277" s="15"/>
      <c r="CO277" s="15"/>
      <c r="CP277" s="15"/>
      <c r="CQ277" s="15"/>
      <c r="CR277" s="15"/>
      <c r="CS277" s="15"/>
      <c r="CT277" s="15"/>
      <c r="CU277" s="15"/>
      <c r="CV277" s="15"/>
      <c r="CW277" s="15"/>
      <c r="CX277" s="15"/>
      <c r="CY277" s="15"/>
      <c r="CZ277" s="15"/>
      <c r="DA277" s="15"/>
      <c r="DB277" s="15"/>
      <c r="DC277" s="15"/>
      <c r="DD277" s="15"/>
      <c r="DE277" s="15"/>
      <c r="DF277" s="15"/>
      <c r="DG277" s="15"/>
      <c r="DH277" s="15"/>
      <c r="DI277" s="15"/>
      <c r="DJ277" s="15"/>
      <c r="DK277" s="15"/>
      <c r="DL277" s="15"/>
      <c r="DM277" s="15"/>
      <c r="DN277" s="15"/>
      <c r="DO277" s="15"/>
      <c r="DP277" s="15"/>
      <c r="DQ277" s="15"/>
      <c r="DR277" s="15"/>
      <c r="DS277" s="15"/>
      <c r="DT277" s="15"/>
      <c r="DU277" s="15"/>
      <c r="DV277" s="15"/>
      <c r="DW277" s="15"/>
      <c r="DX277" s="15"/>
      <c r="DY277" s="15"/>
      <c r="DZ277" s="15"/>
      <c r="EA277" s="15"/>
      <c r="EB277" s="15"/>
      <c r="EC277" s="15"/>
      <c r="ED277" s="15"/>
      <c r="EE277" s="15"/>
      <c r="EF277" s="15"/>
      <c r="EG277" s="15"/>
      <c r="EH277" s="15"/>
      <c r="EI277" s="15"/>
      <c r="EJ277" s="15"/>
      <c r="EK277" s="15"/>
      <c r="EL277" s="15"/>
      <c r="EM277" s="15"/>
      <c r="EN277" s="15"/>
      <c r="EO277" s="15"/>
      <c r="EP277" s="15"/>
      <c r="EQ277" s="15"/>
      <c r="ER277" s="15"/>
      <c r="ES277" s="15"/>
      <c r="ET277" s="15"/>
      <c r="EU277" s="15"/>
      <c r="EV277" s="15"/>
      <c r="EW277" s="15"/>
      <c r="EX277" s="15"/>
      <c r="EY277" s="15"/>
      <c r="EZ277" s="15"/>
      <c r="FA277" s="15"/>
      <c r="FB277" s="15"/>
      <c r="FC277" s="15"/>
      <c r="FD277" s="15"/>
      <c r="FE277" s="15"/>
      <c r="FF277" s="15"/>
      <c r="FG277" s="15"/>
      <c r="FH277" s="15"/>
      <c r="FI277" s="15"/>
      <c r="FJ277" s="15"/>
      <c r="FK277" s="15"/>
      <c r="FL277" s="15"/>
      <c r="FM277" s="15"/>
      <c r="FN277" s="15"/>
      <c r="FO277" s="15"/>
      <c r="FP277" s="15"/>
      <c r="FQ277" s="15"/>
      <c r="FR277" s="15"/>
      <c r="FS277" s="15"/>
      <c r="FT277" s="15"/>
      <c r="FU277" s="15"/>
      <c r="FV277" s="15"/>
      <c r="FW277" s="15"/>
      <c r="FX277" s="15"/>
      <c r="FY277" s="15"/>
      <c r="FZ277" s="15"/>
      <c r="GA277" s="15"/>
      <c r="GB277" s="15"/>
      <c r="GC277" s="15"/>
      <c r="GD277" s="15"/>
      <c r="GE277" s="15"/>
      <c r="GF277" s="15"/>
      <c r="GG277" s="15"/>
      <c r="GH277" s="15"/>
      <c r="GI277" s="15"/>
      <c r="GJ277" s="15"/>
      <c r="GK277" s="15"/>
      <c r="GL277" s="15"/>
      <c r="GM277" s="15"/>
      <c r="GN277" s="15"/>
      <c r="GO277" s="15"/>
      <c r="GP277" s="15"/>
      <c r="GQ277" s="15"/>
      <c r="GR277" s="15"/>
      <c r="GS277" s="15"/>
      <c r="GT277" s="15"/>
      <c r="GU277" s="15"/>
      <c r="GV277" s="15"/>
      <c r="GW277" s="15"/>
      <c r="GX277" s="15"/>
      <c r="GY277" s="15"/>
      <c r="GZ277" s="15"/>
      <c r="HA277" s="15"/>
      <c r="HB277" s="15"/>
      <c r="HC277" s="15"/>
      <c r="HD277" s="15"/>
      <c r="HE277" s="15"/>
      <c r="HF277" s="15"/>
      <c r="HG277" s="15"/>
      <c r="HH277" s="15"/>
      <c r="HI277" s="15"/>
      <c r="HJ277" s="15"/>
      <c r="HK277" s="15"/>
      <c r="HL277" s="15"/>
      <c r="HM277" s="15"/>
      <c r="HN277" s="15"/>
      <c r="HO277" s="15"/>
      <c r="HP277" s="15"/>
      <c r="HQ277" s="15"/>
      <c r="HR277" s="15"/>
      <c r="HS277" s="15"/>
      <c r="HT277" s="15"/>
      <c r="HU277" s="15"/>
      <c r="HV277" s="15"/>
      <c r="HW277" s="15"/>
      <c r="HX277" s="15"/>
      <c r="HY277" s="15"/>
    </row>
    <row r="278" spans="1:233">
      <c r="A278" s="15">
        <v>-1.698466</v>
      </c>
      <c r="B278" s="15">
        <v>-0.52166199999999996</v>
      </c>
      <c r="C278" s="15">
        <v>-0.39058700000000002</v>
      </c>
      <c r="D278" s="15">
        <v>1.307167</v>
      </c>
      <c r="E278" s="15">
        <v>-1.6240079999999999</v>
      </c>
      <c r="F278" s="15">
        <v>-4.0472939999999999</v>
      </c>
      <c r="G278" s="15">
        <v>-3.0024959999999998</v>
      </c>
      <c r="H278" s="15">
        <v>-1.4660839999999999</v>
      </c>
      <c r="I278" s="15">
        <v>-3.4964170000000001</v>
      </c>
      <c r="J278" s="15">
        <v>-5.4363479999999997</v>
      </c>
      <c r="K278" s="15">
        <v>-4.5101909999999998</v>
      </c>
      <c r="L278" s="15">
        <v>-5.8473889999999997</v>
      </c>
      <c r="M278" s="15">
        <v>-1.1025370000000001</v>
      </c>
      <c r="N278" s="15">
        <v>1.8512150000000001</v>
      </c>
      <c r="O278" s="15">
        <v>1.309633</v>
      </c>
      <c r="P278" s="15">
        <v>2.2670840000000001</v>
      </c>
      <c r="Q278" s="15">
        <v>1.8748130000000001</v>
      </c>
      <c r="R278" s="15">
        <v>-0.52647500000000003</v>
      </c>
      <c r="S278" s="15">
        <v>0.39797100000000002</v>
      </c>
      <c r="T278" s="15">
        <v>-1.2148429999999999</v>
      </c>
      <c r="U278" s="15">
        <v>-0.15049000000000001</v>
      </c>
      <c r="V278" s="15">
        <v>2.2663609999999998</v>
      </c>
      <c r="W278" s="15">
        <v>1.932963</v>
      </c>
      <c r="X278" s="15">
        <v>3.1136300000000001</v>
      </c>
      <c r="Y278" s="15">
        <v>4.4777230000000001</v>
      </c>
      <c r="Z278" s="15">
        <v>3.9733209999999999</v>
      </c>
      <c r="AA278" s="15">
        <v>2.195163</v>
      </c>
      <c r="AB278" s="15">
        <v>4.7286760000000001</v>
      </c>
      <c r="AC278" s="15">
        <v>-1.5894299999999999</v>
      </c>
      <c r="AD278" s="15">
        <v>1.5732200000000001</v>
      </c>
      <c r="AE278" s="15">
        <v>2.5381529999999999</v>
      </c>
      <c r="AF278" s="15">
        <v>1.6832750000000001</v>
      </c>
      <c r="AG278" s="15">
        <v>3.9251849999999999</v>
      </c>
      <c r="AH278" s="15">
        <v>3.2125949999999999</v>
      </c>
      <c r="AI278" s="15">
        <v>9.1228449999999999</v>
      </c>
      <c r="AJ278" s="15">
        <v>9.7592020000000002</v>
      </c>
      <c r="AK278" s="15">
        <v>10.148004999999999</v>
      </c>
      <c r="AL278" s="15">
        <v>3.9081389999999998</v>
      </c>
      <c r="AM278" s="15">
        <v>5.1265309999999999</v>
      </c>
      <c r="AN278" s="15">
        <v>5.2197310000000003</v>
      </c>
      <c r="AO278" s="15">
        <v>3.8986800000000001</v>
      </c>
      <c r="AP278" s="15">
        <v>2.7353399999999999</v>
      </c>
      <c r="AQ278" s="15">
        <v>3.305288</v>
      </c>
      <c r="AR278" s="15">
        <v>8.3759189999999997</v>
      </c>
      <c r="AS278" s="15">
        <v>8.21462</v>
      </c>
      <c r="AT278" s="15">
        <v>7.6950390000000004</v>
      </c>
      <c r="AU278" s="15">
        <v>5.5427210000000002</v>
      </c>
      <c r="AV278" s="15">
        <v>4.7694219999999996</v>
      </c>
      <c r="AW278" s="15">
        <v>-0.70607399999999998</v>
      </c>
      <c r="AX278" s="15">
        <v>-1.2578530000000001</v>
      </c>
      <c r="AY278" s="15">
        <v>-1.0711759999999999</v>
      </c>
      <c r="AZ278" s="15">
        <v>-1.87721</v>
      </c>
      <c r="BA278" s="15">
        <v>-0.247445</v>
      </c>
      <c r="BB278" s="15">
        <v>-2.974955</v>
      </c>
      <c r="BC278" s="15">
        <v>-0.80093499999999995</v>
      </c>
      <c r="BD278" s="15">
        <v>1.3684810000000001</v>
      </c>
      <c r="BE278" s="15">
        <v>-2.9040629999999998</v>
      </c>
      <c r="BF278" s="15">
        <v>0.59351500000000001</v>
      </c>
      <c r="BG278" s="15">
        <v>4.2897800000000004</v>
      </c>
      <c r="BH278" s="15">
        <v>4.9831630000000002</v>
      </c>
      <c r="BI278" s="15">
        <v>3.4642330000000001</v>
      </c>
      <c r="BJ278" s="15">
        <v>3.5859519999999998</v>
      </c>
      <c r="BK278" s="15">
        <v>3.1418970000000002</v>
      </c>
      <c r="BL278" s="15">
        <v>3.2522479999999998</v>
      </c>
      <c r="BM278" s="15">
        <v>3.7804890000000002</v>
      </c>
      <c r="BN278" s="15">
        <v>3.1738919999999999</v>
      </c>
      <c r="BO278" s="15">
        <v>-1.5572969999999999</v>
      </c>
      <c r="BP278" s="15">
        <v>-1.0146440000000001</v>
      </c>
      <c r="BQ278" s="15">
        <v>-1.0146440000000001</v>
      </c>
      <c r="BR278" s="15">
        <v>-1.0146440000000001</v>
      </c>
      <c r="BS278" s="15">
        <v>-1.0146440000000001</v>
      </c>
      <c r="BT278" s="15">
        <v>-1.0146440000000001</v>
      </c>
      <c r="BU278" s="15">
        <v>-1.0146440000000001</v>
      </c>
      <c r="BV278" s="15">
        <v>-1.0146440000000001</v>
      </c>
      <c r="BW278" s="15">
        <v>-1.0146440000000001</v>
      </c>
      <c r="BX278" s="15">
        <v>-1.0146440000000001</v>
      </c>
      <c r="BY278" s="15">
        <v>-1.0146440000000001</v>
      </c>
      <c r="BZ278" s="15">
        <v>-1.0146440000000001</v>
      </c>
      <c r="CA278" s="15">
        <v>-1.0146440000000001</v>
      </c>
      <c r="CB278" s="15">
        <v>-1.0146440000000001</v>
      </c>
      <c r="CC278" s="15"/>
      <c r="CD278" s="15"/>
      <c r="CE278" s="15"/>
      <c r="CF278" s="15"/>
      <c r="CG278" s="15"/>
      <c r="CH278" s="15"/>
      <c r="CI278" s="15"/>
      <c r="CJ278" s="15"/>
      <c r="CK278" s="15"/>
      <c r="CL278" s="15"/>
      <c r="CM278" s="15"/>
      <c r="CN278" s="15"/>
      <c r="CO278" s="15"/>
      <c r="CP278" s="15"/>
      <c r="CQ278" s="15"/>
      <c r="CR278" s="15"/>
      <c r="CS278" s="15"/>
      <c r="CT278" s="15"/>
      <c r="CU278" s="15"/>
      <c r="CV278" s="15"/>
      <c r="CW278" s="15"/>
      <c r="CX278" s="15"/>
      <c r="CY278" s="15"/>
      <c r="CZ278" s="15"/>
      <c r="DA278" s="15"/>
      <c r="DB278" s="15"/>
      <c r="DC278" s="15"/>
      <c r="DD278" s="15"/>
      <c r="DE278" s="15"/>
      <c r="DF278" s="15"/>
      <c r="DG278" s="15"/>
      <c r="DH278" s="15"/>
      <c r="DI278" s="15"/>
      <c r="DJ278" s="15"/>
      <c r="DK278" s="15"/>
      <c r="DL278" s="15"/>
      <c r="DM278" s="15"/>
      <c r="DN278" s="15"/>
      <c r="DO278" s="15"/>
      <c r="DP278" s="15"/>
      <c r="DQ278" s="15"/>
      <c r="DR278" s="15"/>
      <c r="DS278" s="15"/>
      <c r="DT278" s="15"/>
      <c r="DU278" s="15"/>
      <c r="DV278" s="15"/>
      <c r="DW278" s="15"/>
      <c r="DX278" s="15"/>
      <c r="DY278" s="15"/>
      <c r="DZ278" s="15"/>
      <c r="EA278" s="15"/>
      <c r="EB278" s="15"/>
      <c r="EC278" s="15"/>
      <c r="ED278" s="15"/>
      <c r="EE278" s="15"/>
      <c r="EF278" s="15"/>
      <c r="EG278" s="15"/>
      <c r="EH278" s="15"/>
      <c r="EI278" s="15"/>
      <c r="EJ278" s="15"/>
      <c r="EK278" s="15"/>
      <c r="EL278" s="15"/>
      <c r="EM278" s="15"/>
      <c r="EN278" s="15"/>
      <c r="EO278" s="15"/>
      <c r="EP278" s="15"/>
      <c r="EQ278" s="15"/>
      <c r="ER278" s="15"/>
      <c r="ES278" s="15"/>
      <c r="ET278" s="15"/>
      <c r="EU278" s="15"/>
      <c r="EV278" s="15"/>
      <c r="EW278" s="15"/>
      <c r="EX278" s="15"/>
      <c r="EY278" s="15"/>
      <c r="EZ278" s="15"/>
      <c r="FA278" s="15"/>
      <c r="FB278" s="15"/>
      <c r="FC278" s="15"/>
      <c r="FD278" s="15"/>
      <c r="FE278" s="15"/>
      <c r="FF278" s="15"/>
      <c r="FG278" s="15"/>
      <c r="FH278" s="15"/>
      <c r="FI278" s="15"/>
      <c r="FJ278" s="15"/>
      <c r="FK278" s="15"/>
      <c r="FL278" s="15"/>
      <c r="FM278" s="15"/>
      <c r="FN278" s="15"/>
      <c r="FO278" s="15"/>
      <c r="FP278" s="15"/>
      <c r="FQ278" s="15"/>
      <c r="FR278" s="15"/>
      <c r="FS278" s="15"/>
      <c r="FT278" s="15"/>
      <c r="FU278" s="15"/>
      <c r="FV278" s="15"/>
      <c r="FW278" s="15"/>
      <c r="FX278" s="15"/>
      <c r="FY278" s="15"/>
      <c r="FZ278" s="15"/>
      <c r="GA278" s="15"/>
      <c r="GB278" s="15"/>
      <c r="GC278" s="15"/>
      <c r="GD278" s="15"/>
      <c r="GE278" s="15"/>
      <c r="GF278" s="15"/>
      <c r="GG278" s="15"/>
      <c r="GH278" s="15"/>
      <c r="GI278" s="15"/>
      <c r="GJ278" s="15"/>
      <c r="GK278" s="15"/>
      <c r="GL278" s="15"/>
      <c r="GM278" s="15"/>
      <c r="GN278" s="15"/>
      <c r="GO278" s="15"/>
      <c r="GP278" s="15"/>
      <c r="GQ278" s="15"/>
      <c r="GR278" s="15"/>
      <c r="GS278" s="15"/>
      <c r="GT278" s="15"/>
      <c r="GU278" s="15"/>
      <c r="GV278" s="15"/>
      <c r="GW278" s="15"/>
      <c r="GX278" s="15"/>
      <c r="GY278" s="15"/>
      <c r="GZ278" s="15"/>
      <c r="HA278" s="15"/>
      <c r="HB278" s="15"/>
      <c r="HC278" s="15"/>
      <c r="HD278" s="15"/>
      <c r="HE278" s="15"/>
      <c r="HF278" s="15"/>
      <c r="HG278" s="15"/>
      <c r="HH278" s="15"/>
      <c r="HI278" s="15"/>
      <c r="HJ278" s="15"/>
      <c r="HK278" s="15"/>
      <c r="HL278" s="15"/>
      <c r="HM278" s="15"/>
      <c r="HN278" s="15"/>
      <c r="HO278" s="15"/>
      <c r="HP278" s="15"/>
      <c r="HQ278" s="15"/>
      <c r="HR278" s="15"/>
      <c r="HS278" s="15"/>
      <c r="HT278" s="15"/>
      <c r="HU278" s="15"/>
      <c r="HV278" s="15"/>
      <c r="HW278" s="15"/>
      <c r="HX278" s="15"/>
      <c r="HY278" s="15"/>
    </row>
    <row r="279" spans="1:233">
      <c r="A279" s="15">
        <v>-9.4004809999999992</v>
      </c>
      <c r="B279" s="15">
        <v>-9.2549689999999991</v>
      </c>
      <c r="C279" s="15">
        <v>-8.1701779999999999</v>
      </c>
      <c r="D279" s="15">
        <v>-9.3813469999999999</v>
      </c>
      <c r="E279" s="15">
        <v>-7.5943319999999996</v>
      </c>
      <c r="F279" s="15">
        <v>-7.4828010000000003</v>
      </c>
      <c r="G279" s="15">
        <v>-6.2463990000000003</v>
      </c>
      <c r="H279" s="15">
        <v>-2.7103199999999998</v>
      </c>
      <c r="I279" s="15">
        <v>-1.3566</v>
      </c>
      <c r="J279" s="15">
        <v>-1.6892929999999999</v>
      </c>
      <c r="K279" s="15">
        <v>2.31603</v>
      </c>
      <c r="L279" s="15">
        <v>3.1408070000000001</v>
      </c>
      <c r="M279" s="15">
        <v>-5.9951999999999998E-2</v>
      </c>
      <c r="N279" s="15">
        <v>-0.67755799999999999</v>
      </c>
      <c r="O279" s="15">
        <v>2.3413719999999998</v>
      </c>
      <c r="P279" s="15">
        <v>1.52711</v>
      </c>
      <c r="Q279" s="15">
        <v>1.9865379999999999</v>
      </c>
      <c r="R279" s="15">
        <v>3.6348419999999999</v>
      </c>
      <c r="S279" s="15">
        <v>5.9138190000000002</v>
      </c>
      <c r="T279" s="15">
        <v>-0.56459300000000001</v>
      </c>
      <c r="U279" s="15">
        <v>-1.421943</v>
      </c>
      <c r="V279" s="15">
        <v>-2.3343240000000001</v>
      </c>
      <c r="W279" s="15">
        <v>-2.3885350000000001</v>
      </c>
      <c r="X279" s="15">
        <v>-5.5671020000000002</v>
      </c>
      <c r="Y279" s="15">
        <v>-0.169709</v>
      </c>
      <c r="Z279" s="15">
        <v>0.68599699999999997</v>
      </c>
      <c r="AA279" s="15">
        <v>-3.7800229999999999</v>
      </c>
      <c r="AB279" s="15">
        <v>-2.4876779999999998</v>
      </c>
      <c r="AC279" s="15">
        <v>-2.1842320000000002</v>
      </c>
      <c r="AD279" s="15">
        <v>-0.34906500000000001</v>
      </c>
      <c r="AE279" s="15">
        <v>1.8769439999999999</v>
      </c>
      <c r="AF279" s="15">
        <v>3.7913260000000002</v>
      </c>
      <c r="AG279" s="15">
        <v>3.4724750000000002</v>
      </c>
      <c r="AH279" s="15">
        <v>4.2697329999999996</v>
      </c>
      <c r="AI279" s="15">
        <v>5.2644789999999997</v>
      </c>
      <c r="AJ279" s="15">
        <v>5.9977590000000003</v>
      </c>
      <c r="AK279" s="15">
        <v>3.5360860000000001</v>
      </c>
      <c r="AL279" s="15">
        <v>2.6751469999999999</v>
      </c>
      <c r="AM279" s="15">
        <v>0.82667100000000004</v>
      </c>
      <c r="AN279" s="15">
        <v>-3.5661200000000002</v>
      </c>
      <c r="AO279" s="15">
        <v>-5.9419820000000003</v>
      </c>
      <c r="AP279" s="15">
        <v>-1.6185130000000001</v>
      </c>
      <c r="AQ279" s="15">
        <v>-0.57498899999999997</v>
      </c>
      <c r="AR279" s="15">
        <v>-0.88878800000000002</v>
      </c>
      <c r="AS279" s="15">
        <v>-2.760116</v>
      </c>
      <c r="AT279" s="15">
        <v>-3.4882840000000002</v>
      </c>
      <c r="AU279" s="15">
        <v>-1.0743210000000001</v>
      </c>
      <c r="AV279" s="15">
        <v>1.505749</v>
      </c>
      <c r="AW279" s="15">
        <v>-2.1383839999999998</v>
      </c>
      <c r="AX279" s="15">
        <v>-6.6808110000000003</v>
      </c>
      <c r="AY279" s="15">
        <v>-3.6427770000000002</v>
      </c>
      <c r="AZ279" s="15">
        <v>-3.6796509999999998</v>
      </c>
      <c r="BA279" s="15">
        <v>-1.434647</v>
      </c>
      <c r="BB279" s="15">
        <v>1.524621</v>
      </c>
      <c r="BC279" s="15">
        <v>1.80328</v>
      </c>
      <c r="BD279" s="15">
        <v>0.43294199999999999</v>
      </c>
      <c r="BE279" s="15">
        <v>-0.38876699999999997</v>
      </c>
      <c r="BF279" s="15">
        <v>-0.147286</v>
      </c>
      <c r="BG279" s="15">
        <v>2.6716880000000001</v>
      </c>
      <c r="BH279" s="15">
        <v>3.3321900000000002</v>
      </c>
      <c r="BI279" s="15">
        <v>2.003358</v>
      </c>
      <c r="BJ279" s="15">
        <v>0.48737799999999998</v>
      </c>
      <c r="BK279" s="15">
        <v>0.27290500000000001</v>
      </c>
      <c r="BL279" s="15">
        <v>1.0213699999999999</v>
      </c>
      <c r="BM279" s="15">
        <v>-0.18059600000000001</v>
      </c>
      <c r="BN279" s="15">
        <v>-3.2600319999999998</v>
      </c>
      <c r="BO279" s="15">
        <v>-1.7769870000000001</v>
      </c>
      <c r="BP279" s="15">
        <v>-0.480074</v>
      </c>
      <c r="BQ279" s="15">
        <v>-0.480074</v>
      </c>
      <c r="BR279" s="15">
        <v>-0.480074</v>
      </c>
      <c r="BS279" s="15">
        <v>-0.480074</v>
      </c>
      <c r="BT279" s="15">
        <v>-0.480074</v>
      </c>
      <c r="BU279" s="15">
        <v>-0.480074</v>
      </c>
      <c r="BV279" s="15">
        <v>-0.480074</v>
      </c>
      <c r="BW279" s="15">
        <v>-0.480074</v>
      </c>
      <c r="BX279" s="15">
        <v>-0.480074</v>
      </c>
      <c r="BY279" s="15">
        <v>-0.480074</v>
      </c>
      <c r="BZ279" s="15">
        <v>-0.480074</v>
      </c>
      <c r="CA279" s="15">
        <v>-0.480074</v>
      </c>
      <c r="CB279" s="15">
        <v>-0.480074</v>
      </c>
      <c r="CC279" s="15"/>
      <c r="CD279" s="15"/>
      <c r="CE279" s="15"/>
      <c r="CF279" s="15"/>
      <c r="CG279" s="15"/>
      <c r="CH279" s="15"/>
      <c r="CI279" s="15"/>
      <c r="CJ279" s="15"/>
      <c r="CK279" s="15"/>
      <c r="CL279" s="15"/>
      <c r="CM279" s="15"/>
      <c r="CN279" s="15"/>
      <c r="CO279" s="15"/>
      <c r="CP279" s="15"/>
      <c r="CQ279" s="15"/>
      <c r="CR279" s="15"/>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c r="DO279" s="15"/>
      <c r="DP279" s="15"/>
      <c r="DQ279" s="15"/>
      <c r="DR279" s="15"/>
      <c r="DS279" s="15"/>
      <c r="DT279" s="15"/>
      <c r="DU279" s="15"/>
      <c r="DV279" s="15"/>
      <c r="DW279" s="15"/>
      <c r="DX279" s="15"/>
      <c r="DY279" s="15"/>
      <c r="DZ279" s="15"/>
      <c r="EA279" s="15"/>
      <c r="EB279" s="15"/>
      <c r="EC279" s="15"/>
      <c r="ED279" s="15"/>
      <c r="EE279" s="15"/>
      <c r="EF279" s="15"/>
      <c r="EG279" s="15"/>
      <c r="EH279" s="15"/>
      <c r="EI279" s="15"/>
      <c r="EJ279" s="15"/>
      <c r="EK279" s="15"/>
      <c r="EL279" s="15"/>
      <c r="EM279" s="15"/>
      <c r="EN279" s="15"/>
      <c r="EO279" s="15"/>
      <c r="EP279" s="15"/>
      <c r="EQ279" s="15"/>
      <c r="ER279" s="15"/>
      <c r="ES279" s="15"/>
      <c r="ET279" s="15"/>
      <c r="EU279" s="15"/>
      <c r="EV279" s="15"/>
      <c r="EW279" s="15"/>
      <c r="EX279" s="15"/>
      <c r="EY279" s="15"/>
      <c r="EZ279" s="15"/>
      <c r="FA279" s="15"/>
      <c r="FB279" s="15"/>
      <c r="FC279" s="15"/>
      <c r="FD279" s="15"/>
      <c r="FE279" s="15"/>
      <c r="FF279" s="15"/>
      <c r="FG279" s="15"/>
      <c r="FH279" s="15"/>
      <c r="FI279" s="15"/>
      <c r="FJ279" s="15"/>
      <c r="FK279" s="15"/>
      <c r="FL279" s="15"/>
      <c r="FM279" s="15"/>
      <c r="FN279" s="15"/>
      <c r="FO279" s="15"/>
      <c r="FP279" s="15"/>
      <c r="FQ279" s="15"/>
      <c r="FR279" s="15"/>
      <c r="FS279" s="15"/>
      <c r="FT279" s="15"/>
      <c r="FU279" s="15"/>
      <c r="FV279" s="15"/>
      <c r="FW279" s="15"/>
      <c r="FX279" s="15"/>
      <c r="FY279" s="15"/>
      <c r="FZ279" s="15"/>
      <c r="GA279" s="15"/>
      <c r="GB279" s="15"/>
      <c r="GC279" s="15"/>
      <c r="GD279" s="15"/>
      <c r="GE279" s="15"/>
      <c r="GF279" s="15"/>
      <c r="GG279" s="15"/>
      <c r="GH279" s="15"/>
      <c r="GI279" s="15"/>
      <c r="GJ279" s="15"/>
      <c r="GK279" s="15"/>
      <c r="GL279" s="15"/>
      <c r="GM279" s="15"/>
      <c r="GN279" s="15"/>
      <c r="GO279" s="15"/>
      <c r="GP279" s="15"/>
      <c r="GQ279" s="15"/>
      <c r="GR279" s="15"/>
      <c r="GS279" s="15"/>
      <c r="GT279" s="15"/>
      <c r="GU279" s="15"/>
      <c r="GV279" s="15"/>
      <c r="GW279" s="15"/>
      <c r="GX279" s="15"/>
      <c r="GY279" s="15"/>
      <c r="GZ279" s="15"/>
      <c r="HA279" s="15"/>
      <c r="HB279" s="15"/>
      <c r="HC279" s="15"/>
      <c r="HD279" s="15"/>
      <c r="HE279" s="15"/>
      <c r="HF279" s="15"/>
      <c r="HG279" s="15"/>
      <c r="HH279" s="15"/>
      <c r="HI279" s="15"/>
      <c r="HJ279" s="15"/>
      <c r="HK279" s="15"/>
      <c r="HL279" s="15"/>
      <c r="HM279" s="15"/>
      <c r="HN279" s="15"/>
      <c r="HO279" s="15"/>
      <c r="HP279" s="15"/>
      <c r="HQ279" s="15"/>
      <c r="HR279" s="15"/>
      <c r="HS279" s="15"/>
      <c r="HT279" s="15"/>
      <c r="HU279" s="15"/>
      <c r="HV279" s="15"/>
      <c r="HW279" s="15"/>
      <c r="HX279" s="15"/>
      <c r="HY279" s="15"/>
    </row>
    <row r="280" spans="1:233">
      <c r="A280" s="15">
        <v>2.5938289999999999</v>
      </c>
      <c r="B280" s="15">
        <v>0.12656300000000001</v>
      </c>
      <c r="C280" s="15">
        <v>-1.836379</v>
      </c>
      <c r="D280" s="15">
        <v>-0.50943300000000002</v>
      </c>
      <c r="E280" s="15">
        <v>-5.6407319999999999</v>
      </c>
      <c r="F280" s="15">
        <v>-8.5027039999999996</v>
      </c>
      <c r="G280" s="15">
        <v>-6.6576690000000003</v>
      </c>
      <c r="H280" s="15">
        <v>-10.635196000000001</v>
      </c>
      <c r="I280" s="15">
        <v>-4.4042139999999996</v>
      </c>
      <c r="J280" s="15">
        <v>-1.733997</v>
      </c>
      <c r="K280" s="15">
        <v>-4.9504910000000004</v>
      </c>
      <c r="L280" s="15">
        <v>-2.3089550000000001</v>
      </c>
      <c r="M280" s="15">
        <v>-0.81029300000000004</v>
      </c>
      <c r="N280" s="15">
        <v>-3.3955929999999999</v>
      </c>
      <c r="O280" s="15">
        <v>0.58543400000000001</v>
      </c>
      <c r="P280" s="15">
        <v>0.41758200000000001</v>
      </c>
      <c r="Q280" s="15">
        <v>-1.100285</v>
      </c>
      <c r="R280" s="15">
        <v>-3.5098479999999999</v>
      </c>
      <c r="S280" s="15">
        <v>-5.6187769999999997</v>
      </c>
      <c r="T280" s="15">
        <v>-2.8260670000000001</v>
      </c>
      <c r="U280" s="15">
        <v>-1.817366</v>
      </c>
      <c r="V280" s="15">
        <v>0.88918699999999995</v>
      </c>
      <c r="W280" s="15">
        <v>0.74728799999999995</v>
      </c>
      <c r="X280" s="15">
        <v>1.242245</v>
      </c>
      <c r="Y280" s="15">
        <v>4.1682550000000003</v>
      </c>
      <c r="Z280" s="15">
        <v>4.9053079999999998</v>
      </c>
      <c r="AA280" s="15">
        <v>5.3547250000000002</v>
      </c>
      <c r="AB280" s="15">
        <v>1.2248779999999999</v>
      </c>
      <c r="AC280" s="15">
        <v>0.407281</v>
      </c>
      <c r="AD280" s="15">
        <v>1.1953229999999999</v>
      </c>
      <c r="AE280" s="15">
        <v>1.373076</v>
      </c>
      <c r="AF280" s="15">
        <v>1.119051</v>
      </c>
      <c r="AG280" s="15">
        <v>1.323318</v>
      </c>
      <c r="AH280" s="15">
        <v>3.8984510000000001</v>
      </c>
      <c r="AI280" s="15">
        <v>3.2278630000000001</v>
      </c>
      <c r="AJ280" s="15">
        <v>5.1450940000000003</v>
      </c>
      <c r="AK280" s="15">
        <v>6.6981669999999998</v>
      </c>
      <c r="AL280" s="15">
        <v>6.1160139999999998</v>
      </c>
      <c r="AM280" s="15">
        <v>5.2633039999999998</v>
      </c>
      <c r="AN280" s="15">
        <v>3.7642229999999999</v>
      </c>
      <c r="AO280" s="15">
        <v>1.831229</v>
      </c>
      <c r="AP280" s="15">
        <v>1.6606749999999999</v>
      </c>
      <c r="AQ280" s="15">
        <v>-6.6859000000000002E-2</v>
      </c>
      <c r="AR280" s="15">
        <v>-1.8989549999999999</v>
      </c>
      <c r="AS280" s="15">
        <v>1.505922</v>
      </c>
      <c r="AT280" s="15">
        <v>-2.2448579999999998</v>
      </c>
      <c r="AU280" s="15">
        <v>-2.9986890000000002</v>
      </c>
      <c r="AV280" s="15">
        <v>-0.19498199999999999</v>
      </c>
      <c r="AW280" s="15">
        <v>-1.246702</v>
      </c>
      <c r="AX280" s="15">
        <v>-4.813879</v>
      </c>
      <c r="AY280" s="15">
        <v>-4.5126350000000004</v>
      </c>
      <c r="AZ280" s="15">
        <v>-0.77559100000000003</v>
      </c>
      <c r="BA280" s="15">
        <v>-2.9734600000000002</v>
      </c>
      <c r="BB280" s="15">
        <v>-4.7247170000000001</v>
      </c>
      <c r="BC280" s="15">
        <v>-1.6675150000000001</v>
      </c>
      <c r="BD280" s="15">
        <v>-2.5144730000000002</v>
      </c>
      <c r="BE280" s="15">
        <v>-2.956248</v>
      </c>
      <c r="BF280" s="15">
        <v>-2.6351450000000001</v>
      </c>
      <c r="BG280" s="15">
        <v>-3.4673000000000002E-2</v>
      </c>
      <c r="BH280" s="15">
        <v>3.1384219999999998</v>
      </c>
      <c r="BI280" s="15">
        <v>5.2295100000000003</v>
      </c>
      <c r="BJ280" s="15">
        <v>3.5508799999999998</v>
      </c>
      <c r="BK280" s="15">
        <v>2.6401859999999999</v>
      </c>
      <c r="BL280" s="15">
        <v>2.3182710000000002</v>
      </c>
      <c r="BM280" s="15">
        <v>1.717935</v>
      </c>
      <c r="BN280" s="15">
        <v>5.5</v>
      </c>
      <c r="BO280" s="15">
        <v>6.1421849999999996</v>
      </c>
      <c r="BP280" s="15">
        <v>6.1534870000000002</v>
      </c>
      <c r="BQ280" s="15">
        <v>6.1534870000000002</v>
      </c>
      <c r="BR280" s="15">
        <v>6.1534870000000002</v>
      </c>
      <c r="BS280" s="15">
        <v>6.1534870000000002</v>
      </c>
      <c r="BT280" s="15">
        <v>6.1534870000000002</v>
      </c>
      <c r="BU280" s="15">
        <v>6.1534870000000002</v>
      </c>
      <c r="BV280" s="15">
        <v>6.1534870000000002</v>
      </c>
      <c r="BW280" s="15">
        <v>6.1534870000000002</v>
      </c>
      <c r="BX280" s="15">
        <v>6.1534870000000002</v>
      </c>
      <c r="BY280" s="15">
        <v>6.1534870000000002</v>
      </c>
      <c r="BZ280" s="15">
        <v>6.1534870000000002</v>
      </c>
      <c r="CA280" s="15">
        <v>6.1534870000000002</v>
      </c>
      <c r="CB280" s="15">
        <v>6.1534870000000002</v>
      </c>
      <c r="CC280" s="15"/>
      <c r="CD280" s="15"/>
      <c r="CE280" s="15"/>
      <c r="CF280" s="15"/>
      <c r="CG280" s="15"/>
      <c r="CH280" s="15"/>
      <c r="CI280" s="15"/>
      <c r="CJ280" s="15"/>
      <c r="CK280" s="15"/>
      <c r="CL280" s="15"/>
      <c r="CM280" s="15"/>
      <c r="CN280" s="15"/>
      <c r="CO280" s="15"/>
      <c r="CP280" s="15"/>
      <c r="CQ280" s="15"/>
      <c r="CR280" s="15"/>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c r="DO280" s="15"/>
      <c r="DP280" s="15"/>
      <c r="DQ280" s="15"/>
      <c r="DR280" s="15"/>
      <c r="DS280" s="15"/>
      <c r="DT280" s="15"/>
      <c r="DU280" s="15"/>
      <c r="DV280" s="15"/>
      <c r="DW280" s="15"/>
      <c r="DX280" s="15"/>
      <c r="DY280" s="15"/>
      <c r="DZ280" s="15"/>
      <c r="EA280" s="15"/>
      <c r="EB280" s="15"/>
      <c r="EC280" s="15"/>
      <c r="ED280" s="15"/>
      <c r="EE280" s="15"/>
      <c r="EF280" s="15"/>
      <c r="EG280" s="15"/>
      <c r="EH280" s="15"/>
      <c r="EI280" s="15"/>
      <c r="EJ280" s="15"/>
      <c r="EK280" s="15"/>
      <c r="EL280" s="15"/>
      <c r="EM280" s="15"/>
      <c r="EN280" s="15"/>
      <c r="EO280" s="15"/>
      <c r="EP280" s="15"/>
      <c r="EQ280" s="15"/>
      <c r="ER280" s="15"/>
      <c r="ES280" s="15"/>
      <c r="ET280" s="15"/>
      <c r="EU280" s="15"/>
      <c r="EV280" s="15"/>
      <c r="EW280" s="15"/>
      <c r="EX280" s="15"/>
      <c r="EY280" s="15"/>
      <c r="EZ280" s="15"/>
      <c r="FA280" s="15"/>
      <c r="FB280" s="15"/>
      <c r="FC280" s="15"/>
      <c r="FD280" s="15"/>
      <c r="FE280" s="15"/>
      <c r="FF280" s="15"/>
      <c r="FG280" s="15"/>
      <c r="FH280" s="15"/>
      <c r="FI280" s="15"/>
      <c r="FJ280" s="15"/>
      <c r="FK280" s="15"/>
      <c r="FL280" s="15"/>
      <c r="FM280" s="15"/>
      <c r="FN280" s="15"/>
      <c r="FO280" s="15"/>
      <c r="FP280" s="15"/>
      <c r="FQ280" s="15"/>
      <c r="FR280" s="15"/>
      <c r="FS280" s="15"/>
      <c r="FT280" s="15"/>
      <c r="FU280" s="15"/>
      <c r="FV280" s="15"/>
      <c r="FW280" s="15"/>
      <c r="FX280" s="15"/>
      <c r="FY280" s="15"/>
      <c r="FZ280" s="15"/>
      <c r="GA280" s="15"/>
      <c r="GB280" s="15"/>
      <c r="GC280" s="15"/>
      <c r="GD280" s="15"/>
      <c r="GE280" s="15"/>
      <c r="GF280" s="15"/>
      <c r="GG280" s="15"/>
      <c r="GH280" s="15"/>
      <c r="GI280" s="15"/>
      <c r="GJ280" s="15"/>
      <c r="GK280" s="15"/>
      <c r="GL280" s="15"/>
      <c r="GM280" s="15"/>
      <c r="GN280" s="15"/>
      <c r="GO280" s="15"/>
      <c r="GP280" s="15"/>
      <c r="GQ280" s="15"/>
      <c r="GR280" s="15"/>
      <c r="GS280" s="15"/>
      <c r="GT280" s="15"/>
      <c r="GU280" s="15"/>
      <c r="GV280" s="15"/>
      <c r="GW280" s="15"/>
      <c r="GX280" s="15"/>
      <c r="GY280" s="15"/>
      <c r="GZ280" s="15"/>
      <c r="HA280" s="15"/>
      <c r="HB280" s="15"/>
      <c r="HC280" s="15"/>
      <c r="HD280" s="15"/>
      <c r="HE280" s="15"/>
      <c r="HF280" s="15"/>
      <c r="HG280" s="15"/>
      <c r="HH280" s="15"/>
      <c r="HI280" s="15"/>
      <c r="HJ280" s="15"/>
      <c r="HK280" s="15"/>
      <c r="HL280" s="15"/>
      <c r="HM280" s="15"/>
      <c r="HN280" s="15"/>
      <c r="HO280" s="15"/>
      <c r="HP280" s="15"/>
      <c r="HQ280" s="15"/>
      <c r="HR280" s="15"/>
      <c r="HS280" s="15"/>
      <c r="HT280" s="15"/>
      <c r="HU280" s="15"/>
      <c r="HV280" s="15"/>
      <c r="HW280" s="15"/>
      <c r="HX280" s="15"/>
      <c r="HY280" s="15"/>
    </row>
    <row r="281" spans="1:233">
      <c r="A281" s="15">
        <v>-3.8005420000000001</v>
      </c>
      <c r="B281" s="15">
        <v>-3.0557609999999999</v>
      </c>
      <c r="C281" s="15">
        <v>-2.0281069999999999</v>
      </c>
      <c r="D281" s="15">
        <v>2.6396039999999998</v>
      </c>
      <c r="E281" s="15">
        <v>0.241338</v>
      </c>
      <c r="F281" s="15">
        <v>0.75441000000000003</v>
      </c>
      <c r="G281" s="15">
        <v>-2.145006</v>
      </c>
      <c r="H281" s="15">
        <v>-1.497676</v>
      </c>
      <c r="I281" s="15">
        <v>-0.37080099999999999</v>
      </c>
      <c r="J281" s="15">
        <v>0.45623399999999997</v>
      </c>
      <c r="K281" s="15">
        <v>4.0696649999999996</v>
      </c>
      <c r="L281" s="15">
        <v>5.0752699999999997</v>
      </c>
      <c r="M281" s="15">
        <v>7.4983510000000004</v>
      </c>
      <c r="N281" s="15">
        <v>3.3384990000000001</v>
      </c>
      <c r="O281" s="15">
        <v>2.9662039999999998</v>
      </c>
      <c r="P281" s="15">
        <v>1.2939890000000001</v>
      </c>
      <c r="Q281" s="15">
        <v>1.287336</v>
      </c>
      <c r="R281" s="15">
        <v>-1.236937</v>
      </c>
      <c r="S281" s="15">
        <v>-2.530646</v>
      </c>
      <c r="T281" s="15">
        <v>8.0459000000000003E-2</v>
      </c>
      <c r="U281" s="15">
        <v>1.38443</v>
      </c>
      <c r="V281" s="15">
        <v>3.1920459999999999</v>
      </c>
      <c r="W281" s="15">
        <v>6.1021869999999998</v>
      </c>
      <c r="X281" s="15">
        <v>8.2803299999999993</v>
      </c>
      <c r="Y281" s="15">
        <v>4.5770049999999998</v>
      </c>
      <c r="Z281" s="15">
        <v>3.4801679999999999</v>
      </c>
      <c r="AA281" s="15">
        <v>0.82121299999999997</v>
      </c>
      <c r="AB281" s="15">
        <v>0.472966</v>
      </c>
      <c r="AC281" s="15">
        <v>-0.72124100000000002</v>
      </c>
      <c r="AD281" s="15">
        <v>0.36965100000000001</v>
      </c>
      <c r="AE281" s="15">
        <v>0.19389799999999999</v>
      </c>
      <c r="AF281" s="15">
        <v>-0.56145999999999996</v>
      </c>
      <c r="AG281" s="15">
        <v>-2.5427590000000002</v>
      </c>
      <c r="AH281" s="15">
        <v>-6.6966029999999996</v>
      </c>
      <c r="AI281" s="15">
        <v>-8.640663</v>
      </c>
      <c r="AJ281" s="15">
        <v>-4.2170540000000001</v>
      </c>
      <c r="AK281" s="15">
        <v>-2.3494510000000002</v>
      </c>
      <c r="AL281" s="15">
        <v>-1.9122980000000001</v>
      </c>
      <c r="AM281" s="15">
        <v>-0.98494199999999998</v>
      </c>
      <c r="AN281" s="15">
        <v>-1.491115</v>
      </c>
      <c r="AO281" s="15">
        <v>-3.2554989999999999</v>
      </c>
      <c r="AP281" s="15">
        <v>0.64749999999999996</v>
      </c>
      <c r="AQ281" s="15">
        <v>-0.65617999999999999</v>
      </c>
      <c r="AR281" s="15">
        <v>-3.658496</v>
      </c>
      <c r="AS281" s="15">
        <v>-3.9198810000000002</v>
      </c>
      <c r="AT281" s="15">
        <v>-3.731684</v>
      </c>
      <c r="AU281" s="15">
        <v>-2.9424160000000001</v>
      </c>
      <c r="AV281" s="15">
        <v>-3.2219630000000001</v>
      </c>
      <c r="AW281" s="15">
        <v>-4.9828060000000001</v>
      </c>
      <c r="AX281" s="15">
        <v>-3.0637259999999999</v>
      </c>
      <c r="AY281" s="15">
        <v>-2.6198959999999998</v>
      </c>
      <c r="AZ281" s="15">
        <v>-0.198964</v>
      </c>
      <c r="BA281" s="15">
        <v>-1.69601</v>
      </c>
      <c r="BB281" s="15">
        <v>0.38771899999999998</v>
      </c>
      <c r="BC281" s="15">
        <v>1.2662249999999999</v>
      </c>
      <c r="BD281" s="15">
        <v>1.7286539999999999</v>
      </c>
      <c r="BE281" s="15">
        <v>4.1634999999999998E-2</v>
      </c>
      <c r="BF281" s="15">
        <v>-1.1055109999999999</v>
      </c>
      <c r="BG281" s="15">
        <v>-2.7843010000000001</v>
      </c>
      <c r="BH281" s="15">
        <v>-6.1128479999999996</v>
      </c>
      <c r="BI281" s="15">
        <v>-4.1938880000000003</v>
      </c>
      <c r="BJ281" s="15">
        <v>-1.7877350000000001</v>
      </c>
      <c r="BK281" s="15">
        <v>-1.379515</v>
      </c>
      <c r="BL281" s="15">
        <v>4.4079430000000004</v>
      </c>
      <c r="BM281" s="15">
        <v>-0.41813499999999998</v>
      </c>
      <c r="BN281" s="15">
        <v>1.8375680000000001</v>
      </c>
      <c r="BO281" s="15">
        <v>-0.60563400000000001</v>
      </c>
      <c r="BP281" s="15">
        <v>0.30576700000000001</v>
      </c>
      <c r="BQ281" s="15">
        <v>0.30576700000000001</v>
      </c>
      <c r="BR281" s="15">
        <v>0.30576700000000001</v>
      </c>
      <c r="BS281" s="15">
        <v>0.30576700000000001</v>
      </c>
      <c r="BT281" s="15">
        <v>0.30576700000000001</v>
      </c>
      <c r="BU281" s="15">
        <v>0.30576700000000001</v>
      </c>
      <c r="BV281" s="15">
        <v>0.30576700000000001</v>
      </c>
      <c r="BW281" s="15">
        <v>0.30576700000000001</v>
      </c>
      <c r="BX281" s="15">
        <v>0.30576700000000001</v>
      </c>
      <c r="BY281" s="15">
        <v>0.30576700000000001</v>
      </c>
      <c r="BZ281" s="15">
        <v>0.30576700000000001</v>
      </c>
      <c r="CA281" s="15">
        <v>0.30576700000000001</v>
      </c>
      <c r="CB281" s="15">
        <v>0.30576700000000001</v>
      </c>
      <c r="CC281" s="15"/>
      <c r="CD281" s="15"/>
      <c r="CE281" s="15"/>
      <c r="CF281" s="15"/>
      <c r="CG281" s="15"/>
      <c r="CH281" s="15"/>
      <c r="CI281" s="15"/>
      <c r="CJ281" s="15"/>
      <c r="CK281" s="15"/>
      <c r="CL281" s="15"/>
      <c r="CM281" s="15"/>
      <c r="CN281" s="15"/>
      <c r="CO281" s="15"/>
      <c r="CP281" s="15"/>
      <c r="CQ281" s="15"/>
      <c r="CR281" s="15"/>
      <c r="CS281" s="15"/>
      <c r="CT281" s="15"/>
      <c r="CU281" s="15"/>
      <c r="CV281" s="15"/>
      <c r="CW281" s="15"/>
      <c r="CX281" s="15"/>
      <c r="CY281" s="15"/>
      <c r="CZ281" s="15"/>
      <c r="DA281" s="15"/>
      <c r="DB281" s="15"/>
      <c r="DC281" s="15"/>
      <c r="DD281" s="15"/>
      <c r="DE281" s="15"/>
      <c r="DF281" s="15"/>
      <c r="DG281" s="15"/>
      <c r="DH281" s="15"/>
      <c r="DI281" s="15"/>
      <c r="DJ281" s="15"/>
      <c r="DK281" s="15"/>
      <c r="DL281" s="15"/>
      <c r="DM281" s="15"/>
      <c r="DN281" s="15"/>
      <c r="DO281" s="15"/>
      <c r="DP281" s="15"/>
      <c r="DQ281" s="15"/>
      <c r="DR281" s="15"/>
      <c r="DS281" s="15"/>
      <c r="DT281" s="15"/>
      <c r="DU281" s="15"/>
      <c r="DV281" s="15"/>
      <c r="DW281" s="15"/>
      <c r="DX281" s="15"/>
      <c r="DY281" s="15"/>
      <c r="DZ281" s="15"/>
      <c r="EA281" s="15"/>
      <c r="EB281" s="15"/>
      <c r="EC281" s="15"/>
      <c r="ED281" s="15"/>
      <c r="EE281" s="15"/>
      <c r="EF281" s="15"/>
      <c r="EG281" s="15"/>
      <c r="EH281" s="15"/>
      <c r="EI281" s="15"/>
      <c r="EJ281" s="15"/>
      <c r="EK281" s="15"/>
      <c r="EL281" s="15"/>
      <c r="EM281" s="15"/>
      <c r="EN281" s="15"/>
      <c r="EO281" s="15"/>
      <c r="EP281" s="15"/>
      <c r="EQ281" s="15"/>
      <c r="ER281" s="15"/>
      <c r="ES281" s="15"/>
      <c r="ET281" s="15"/>
      <c r="EU281" s="15"/>
      <c r="EV281" s="15"/>
      <c r="EW281" s="15"/>
      <c r="EX281" s="15"/>
      <c r="EY281" s="15"/>
      <c r="EZ281" s="15"/>
      <c r="FA281" s="15"/>
      <c r="FB281" s="15"/>
      <c r="FC281" s="15"/>
      <c r="FD281" s="15"/>
      <c r="FE281" s="15"/>
      <c r="FF281" s="15"/>
      <c r="FG281" s="15"/>
      <c r="FH281" s="15"/>
      <c r="FI281" s="15"/>
      <c r="FJ281" s="15"/>
      <c r="FK281" s="15"/>
      <c r="FL281" s="15"/>
      <c r="FM281" s="15"/>
      <c r="FN281" s="15"/>
      <c r="FO281" s="15"/>
      <c r="FP281" s="15"/>
      <c r="FQ281" s="15"/>
      <c r="FR281" s="15"/>
      <c r="FS281" s="15"/>
      <c r="FT281" s="15"/>
      <c r="FU281" s="15"/>
      <c r="FV281" s="15"/>
      <c r="FW281" s="15"/>
      <c r="FX281" s="15"/>
      <c r="FY281" s="15"/>
      <c r="FZ281" s="15"/>
      <c r="GA281" s="15"/>
      <c r="GB281" s="15"/>
      <c r="GC281" s="15"/>
      <c r="GD281" s="15"/>
      <c r="GE281" s="15"/>
      <c r="GF281" s="15"/>
      <c r="GG281" s="15"/>
      <c r="GH281" s="15"/>
      <c r="GI281" s="15"/>
      <c r="GJ281" s="15"/>
      <c r="GK281" s="15"/>
      <c r="GL281" s="15"/>
      <c r="GM281" s="15"/>
      <c r="GN281" s="15"/>
      <c r="GO281" s="15"/>
      <c r="GP281" s="15"/>
      <c r="GQ281" s="15"/>
      <c r="GR281" s="15"/>
      <c r="GS281" s="15"/>
      <c r="GT281" s="15"/>
      <c r="GU281" s="15"/>
      <c r="GV281" s="15"/>
      <c r="GW281" s="15"/>
      <c r="GX281" s="15"/>
      <c r="GY281" s="15"/>
      <c r="GZ281" s="15"/>
      <c r="HA281" s="15"/>
      <c r="HB281" s="15"/>
      <c r="HC281" s="15"/>
      <c r="HD281" s="15"/>
      <c r="HE281" s="15"/>
      <c r="HF281" s="15"/>
      <c r="HG281" s="15"/>
      <c r="HH281" s="15"/>
      <c r="HI281" s="15"/>
      <c r="HJ281" s="15"/>
      <c r="HK281" s="15"/>
      <c r="HL281" s="15"/>
      <c r="HM281" s="15"/>
      <c r="HN281" s="15"/>
      <c r="HO281" s="15"/>
      <c r="HP281" s="15"/>
      <c r="HQ281" s="15"/>
      <c r="HR281" s="15"/>
      <c r="HS281" s="15"/>
      <c r="HT281" s="15"/>
      <c r="HU281" s="15"/>
      <c r="HV281" s="15"/>
      <c r="HW281" s="15"/>
      <c r="HX281" s="15"/>
      <c r="HY281" s="15"/>
    </row>
    <row r="282" spans="1:233">
      <c r="A282" s="15">
        <v>2.5636640000000002</v>
      </c>
      <c r="B282" s="15">
        <v>4.5006019999999998</v>
      </c>
      <c r="C282" s="15">
        <v>1.6377820000000001</v>
      </c>
      <c r="D282" s="15">
        <v>-7.2055999999999995E-2</v>
      </c>
      <c r="E282" s="15">
        <v>-0.26464399999999999</v>
      </c>
      <c r="F282" s="15">
        <v>-1.234828</v>
      </c>
      <c r="G282" s="15">
        <v>-1.609491</v>
      </c>
      <c r="H282" s="15">
        <v>-1.0678529999999999</v>
      </c>
      <c r="I282" s="15">
        <v>1.750937</v>
      </c>
      <c r="J282" s="15">
        <v>2.2869250000000001</v>
      </c>
      <c r="K282" s="15">
        <v>2.3703370000000001</v>
      </c>
      <c r="L282" s="15">
        <v>0.70501999999999998</v>
      </c>
      <c r="M282" s="15">
        <v>4.6250850000000003</v>
      </c>
      <c r="N282" s="15">
        <v>7.0376810000000001</v>
      </c>
      <c r="O282" s="15">
        <v>5.0342169999999999</v>
      </c>
      <c r="P282" s="15">
        <v>4.1704980000000003</v>
      </c>
      <c r="Q282" s="15">
        <v>3.5316730000000001</v>
      </c>
      <c r="R282" s="15">
        <v>1.9746319999999999</v>
      </c>
      <c r="S282" s="15">
        <v>2.1365419999999999</v>
      </c>
      <c r="T282" s="15">
        <v>3.214985</v>
      </c>
      <c r="U282" s="15">
        <v>6.1433619999999998</v>
      </c>
      <c r="V282" s="15">
        <v>3.074144</v>
      </c>
      <c r="W282" s="15">
        <v>2.5357759999999998</v>
      </c>
      <c r="X282" s="15">
        <v>4.648161</v>
      </c>
      <c r="Y282" s="15">
        <v>3.1074519999999999</v>
      </c>
      <c r="Z282" s="15">
        <v>4.1765739999999996</v>
      </c>
      <c r="AA282" s="15">
        <v>-0.76760700000000004</v>
      </c>
      <c r="AB282" s="15">
        <v>0.40598299999999998</v>
      </c>
      <c r="AC282" s="15">
        <v>1.136817</v>
      </c>
      <c r="AD282" s="15">
        <v>1.2303029999999999</v>
      </c>
      <c r="AE282" s="15">
        <v>-0.26652199999999998</v>
      </c>
      <c r="AF282" s="15">
        <v>1.6670259999999999</v>
      </c>
      <c r="AG282" s="15">
        <v>4.772157</v>
      </c>
      <c r="AH282" s="15">
        <v>3.7938839999999998</v>
      </c>
      <c r="AI282" s="15">
        <v>7.5735679999999999</v>
      </c>
      <c r="AJ282" s="15">
        <v>12.921931000000001</v>
      </c>
      <c r="AK282" s="15">
        <v>11.538103</v>
      </c>
      <c r="AL282" s="15">
        <v>11.48387</v>
      </c>
      <c r="AM282" s="15">
        <v>11.702912</v>
      </c>
      <c r="AN282" s="15">
        <v>9.0463509999999996</v>
      </c>
      <c r="AO282" s="15">
        <v>7.2372550000000002</v>
      </c>
      <c r="AP282" s="15">
        <v>10.689417000000001</v>
      </c>
      <c r="AQ282" s="15">
        <v>7.5660819999999998</v>
      </c>
      <c r="AR282" s="15">
        <v>3.0965009999999999</v>
      </c>
      <c r="AS282" s="15">
        <v>0.44436599999999998</v>
      </c>
      <c r="AT282" s="15">
        <v>2.8013509999999999</v>
      </c>
      <c r="AU282" s="15">
        <v>2.4955440000000002</v>
      </c>
      <c r="AV282" s="15">
        <v>2.041245</v>
      </c>
      <c r="AW282" s="15">
        <v>3.2344520000000001</v>
      </c>
      <c r="AX282" s="15">
        <v>8.3350679999999997</v>
      </c>
      <c r="AY282" s="15">
        <v>6.448448</v>
      </c>
      <c r="AZ282" s="15">
        <v>3.880782</v>
      </c>
      <c r="BA282" s="15">
        <v>2.749085</v>
      </c>
      <c r="BB282" s="15">
        <v>0.10046099999999999</v>
      </c>
      <c r="BC282" s="15">
        <v>2.8411200000000001</v>
      </c>
      <c r="BD282" s="15">
        <v>2.5901019999999999</v>
      </c>
      <c r="BE282" s="15">
        <v>-1.152047</v>
      </c>
      <c r="BF282" s="15">
        <v>-0.85877400000000004</v>
      </c>
      <c r="BG282" s="15">
        <v>1.264713</v>
      </c>
      <c r="BH282" s="15">
        <v>4.3403029999999996</v>
      </c>
      <c r="BI282" s="15">
        <v>4.8828509999999996</v>
      </c>
      <c r="BJ282" s="15">
        <v>4.3252199999999998</v>
      </c>
      <c r="BK282" s="15">
        <v>-0.55632000000000004</v>
      </c>
      <c r="BL282" s="15">
        <v>0.43079400000000001</v>
      </c>
      <c r="BM282" s="15">
        <v>1.8154030000000001</v>
      </c>
      <c r="BN282" s="15">
        <v>-0.93084299999999998</v>
      </c>
      <c r="BO282" s="15">
        <v>2.1661280000000001</v>
      </c>
      <c r="BP282" s="15">
        <v>-0.55657000000000001</v>
      </c>
      <c r="BQ282" s="15">
        <v>-0.55657000000000001</v>
      </c>
      <c r="BR282" s="15">
        <v>-0.55657000000000001</v>
      </c>
      <c r="BS282" s="15">
        <v>-0.55657000000000001</v>
      </c>
      <c r="BT282" s="15">
        <v>-0.55657000000000001</v>
      </c>
      <c r="BU282" s="15">
        <v>-0.55657000000000001</v>
      </c>
      <c r="BV282" s="15">
        <v>-0.55657000000000001</v>
      </c>
      <c r="BW282" s="15">
        <v>-0.55657000000000001</v>
      </c>
      <c r="BX282" s="15">
        <v>-0.55657000000000001</v>
      </c>
      <c r="BY282" s="15">
        <v>-0.55657000000000001</v>
      </c>
      <c r="BZ282" s="15">
        <v>-0.55657000000000001</v>
      </c>
      <c r="CA282" s="15">
        <v>-0.55657000000000001</v>
      </c>
      <c r="CB282" s="15">
        <v>-0.55657000000000001</v>
      </c>
      <c r="CC282" s="15"/>
      <c r="CD282" s="15"/>
      <c r="CE282" s="15"/>
      <c r="CF282" s="15"/>
      <c r="CG282" s="15"/>
      <c r="CH282" s="15"/>
      <c r="CI282" s="15"/>
      <c r="CJ282" s="15"/>
      <c r="CK282" s="15"/>
      <c r="CL282" s="15"/>
      <c r="CM282" s="15"/>
      <c r="CN282" s="15"/>
      <c r="CO282" s="15"/>
      <c r="CP282" s="15"/>
      <c r="CQ282" s="15"/>
      <c r="CR282" s="15"/>
      <c r="CS282" s="15"/>
      <c r="CT282" s="15"/>
      <c r="CU282" s="15"/>
      <c r="CV282" s="15"/>
      <c r="CW282" s="15"/>
      <c r="CX282" s="15"/>
      <c r="CY282" s="15"/>
      <c r="CZ282" s="15"/>
      <c r="DA282" s="15"/>
      <c r="DB282" s="15"/>
      <c r="DC282" s="15"/>
      <c r="DD282" s="15"/>
      <c r="DE282" s="15"/>
      <c r="DF282" s="15"/>
      <c r="DG282" s="15"/>
      <c r="DH282" s="15"/>
      <c r="DI282" s="15"/>
      <c r="DJ282" s="15"/>
      <c r="DK282" s="15"/>
      <c r="DL282" s="15"/>
      <c r="DM282" s="15"/>
      <c r="DN282" s="15"/>
      <c r="DO282" s="15"/>
      <c r="DP282" s="15"/>
      <c r="DQ282" s="15"/>
      <c r="DR282" s="15"/>
      <c r="DS282" s="15"/>
      <c r="DT282" s="15"/>
      <c r="DU282" s="15"/>
      <c r="DV282" s="15"/>
      <c r="DW282" s="15"/>
      <c r="DX282" s="15"/>
      <c r="DY282" s="15"/>
      <c r="DZ282" s="15"/>
      <c r="EA282" s="15"/>
      <c r="EB282" s="15"/>
      <c r="EC282" s="15"/>
      <c r="ED282" s="15"/>
      <c r="EE282" s="15"/>
      <c r="EF282" s="15"/>
      <c r="EG282" s="15"/>
      <c r="EH282" s="15"/>
      <c r="EI282" s="15"/>
      <c r="EJ282" s="15"/>
      <c r="EK282" s="15"/>
      <c r="EL282" s="15"/>
      <c r="EM282" s="15"/>
      <c r="EN282" s="15"/>
      <c r="EO282" s="15"/>
      <c r="EP282" s="15"/>
      <c r="EQ282" s="15"/>
      <c r="ER282" s="15"/>
      <c r="ES282" s="15"/>
      <c r="ET282" s="15"/>
      <c r="EU282" s="15"/>
      <c r="EV282" s="15"/>
      <c r="EW282" s="15"/>
      <c r="EX282" s="15"/>
      <c r="EY282" s="15"/>
      <c r="EZ282" s="15"/>
      <c r="FA282" s="15"/>
      <c r="FB282" s="15"/>
      <c r="FC282" s="15"/>
      <c r="FD282" s="15"/>
      <c r="FE282" s="15"/>
      <c r="FF282" s="15"/>
      <c r="FG282" s="15"/>
      <c r="FH282" s="15"/>
      <c r="FI282" s="15"/>
      <c r="FJ282" s="15"/>
      <c r="FK282" s="15"/>
      <c r="FL282" s="15"/>
      <c r="FM282" s="15"/>
      <c r="FN282" s="15"/>
      <c r="FO282" s="15"/>
      <c r="FP282" s="15"/>
      <c r="FQ282" s="15"/>
      <c r="FR282" s="15"/>
      <c r="FS282" s="15"/>
      <c r="FT282" s="15"/>
      <c r="FU282" s="15"/>
      <c r="FV282" s="15"/>
      <c r="FW282" s="15"/>
      <c r="FX282" s="15"/>
      <c r="FY282" s="15"/>
      <c r="FZ282" s="15"/>
      <c r="GA282" s="15"/>
      <c r="GB282" s="15"/>
      <c r="GC282" s="15"/>
      <c r="GD282" s="15"/>
      <c r="GE282" s="15"/>
      <c r="GF282" s="15"/>
      <c r="GG282" s="15"/>
      <c r="GH282" s="15"/>
      <c r="GI282" s="15"/>
      <c r="GJ282" s="15"/>
      <c r="GK282" s="15"/>
      <c r="GL282" s="15"/>
      <c r="GM282" s="15"/>
      <c r="GN282" s="15"/>
      <c r="GO282" s="15"/>
      <c r="GP282" s="15"/>
      <c r="GQ282" s="15"/>
      <c r="GR282" s="15"/>
      <c r="GS282" s="15"/>
      <c r="GT282" s="15"/>
      <c r="GU282" s="15"/>
      <c r="GV282" s="15"/>
      <c r="GW282" s="15"/>
      <c r="GX282" s="15"/>
      <c r="GY282" s="15"/>
      <c r="GZ282" s="15"/>
      <c r="HA282" s="15"/>
      <c r="HB282" s="15"/>
      <c r="HC282" s="15"/>
      <c r="HD282" s="15"/>
      <c r="HE282" s="15"/>
      <c r="HF282" s="15"/>
      <c r="HG282" s="15"/>
      <c r="HH282" s="15"/>
      <c r="HI282" s="15"/>
      <c r="HJ282" s="15"/>
      <c r="HK282" s="15"/>
      <c r="HL282" s="15"/>
      <c r="HM282" s="15"/>
      <c r="HN282" s="15"/>
      <c r="HO282" s="15"/>
      <c r="HP282" s="15"/>
      <c r="HQ282" s="15"/>
      <c r="HR282" s="15"/>
      <c r="HS282" s="15"/>
      <c r="HT282" s="15"/>
      <c r="HU282" s="15"/>
      <c r="HV282" s="15"/>
      <c r="HW282" s="15"/>
      <c r="HX282" s="15"/>
      <c r="HY282" s="15"/>
    </row>
    <row r="283" spans="1:233">
      <c r="A283" s="15">
        <v>-1.4889289999999999</v>
      </c>
      <c r="B283" s="15">
        <v>-0.58734600000000003</v>
      </c>
      <c r="C283" s="15">
        <v>0.73400900000000002</v>
      </c>
      <c r="D283" s="15">
        <v>1.9958070000000001</v>
      </c>
      <c r="E283" s="15">
        <v>5.3759350000000001</v>
      </c>
      <c r="F283" s="15">
        <v>1.40378</v>
      </c>
      <c r="G283" s="15">
        <v>1.136298</v>
      </c>
      <c r="H283" s="15">
        <v>1.9573400000000001</v>
      </c>
      <c r="I283" s="15">
        <v>-0.56451600000000002</v>
      </c>
      <c r="J283" s="15">
        <v>0.28461799999999998</v>
      </c>
      <c r="K283" s="15">
        <v>-1.0933580000000001</v>
      </c>
      <c r="L283" s="15">
        <v>0.85420499999999999</v>
      </c>
      <c r="M283" s="15">
        <v>2.868973</v>
      </c>
      <c r="N283" s="15">
        <v>4.3538170000000003</v>
      </c>
      <c r="O283" s="15">
        <v>4.9474340000000003</v>
      </c>
      <c r="P283" s="15">
        <v>5.0146220000000001</v>
      </c>
      <c r="Q283" s="15">
        <v>4.3785879999999997</v>
      </c>
      <c r="R283" s="15">
        <v>7.8002310000000001</v>
      </c>
      <c r="S283" s="15">
        <v>9.813428</v>
      </c>
      <c r="T283" s="15">
        <v>10.014136000000001</v>
      </c>
      <c r="U283" s="15">
        <v>9.8905960000000004</v>
      </c>
      <c r="V283" s="15">
        <v>7.6102239999999997</v>
      </c>
      <c r="W283" s="15">
        <v>3.8446090000000002</v>
      </c>
      <c r="X283" s="15">
        <v>4.5004369999999998</v>
      </c>
      <c r="Y283" s="15">
        <v>3.3207939999999998</v>
      </c>
      <c r="Z283" s="15">
        <v>2.2479969999999998</v>
      </c>
      <c r="AA283" s="15">
        <v>4.5868539999999998</v>
      </c>
      <c r="AB283" s="15">
        <v>5.5189399999999997</v>
      </c>
      <c r="AC283" s="15">
        <v>3.4644330000000001</v>
      </c>
      <c r="AD283" s="15">
        <v>6.1290560000000003</v>
      </c>
      <c r="AE283" s="15">
        <v>4.5108499999999996</v>
      </c>
      <c r="AF283" s="15">
        <v>3.7823009999999999</v>
      </c>
      <c r="AG283" s="15">
        <v>1.862425</v>
      </c>
      <c r="AH283" s="15">
        <v>2.147891</v>
      </c>
      <c r="AI283" s="15">
        <v>3.6821920000000001</v>
      </c>
      <c r="AJ283" s="15">
        <v>0.66035999999999995</v>
      </c>
      <c r="AK283" s="15">
        <v>1.4044760000000001</v>
      </c>
      <c r="AL283" s="15">
        <v>2.4395289999999998</v>
      </c>
      <c r="AM283" s="15">
        <v>4.6229950000000004</v>
      </c>
      <c r="AN283" s="15">
        <v>3.364061</v>
      </c>
      <c r="AO283" s="15">
        <v>3.0329350000000002</v>
      </c>
      <c r="AP283" s="15">
        <v>-0.16745599999999999</v>
      </c>
      <c r="AQ283" s="15">
        <v>-0.44410899999999998</v>
      </c>
      <c r="AR283" s="15">
        <v>-0.55265900000000001</v>
      </c>
      <c r="AS283" s="15">
        <v>0.50006700000000004</v>
      </c>
      <c r="AT283" s="15">
        <v>0.78351899999999997</v>
      </c>
      <c r="AU283" s="15">
        <v>3.0581019999999999</v>
      </c>
      <c r="AV283" s="15">
        <v>3.1018E-2</v>
      </c>
      <c r="AW283" s="15">
        <v>-5.3320619999999996</v>
      </c>
      <c r="AX283" s="15">
        <v>-5.0525159999999998</v>
      </c>
      <c r="AY283" s="15">
        <v>-3.6338469999999998</v>
      </c>
      <c r="AZ283" s="15">
        <v>1.523244</v>
      </c>
      <c r="BA283" s="15">
        <v>2.9332050000000001</v>
      </c>
      <c r="BB283" s="15">
        <v>-1.510337</v>
      </c>
      <c r="BC283" s="15">
        <v>-0.176096</v>
      </c>
      <c r="BD283" s="15">
        <v>-1.226464</v>
      </c>
      <c r="BE283" s="15">
        <v>-0.87317800000000001</v>
      </c>
      <c r="BF283" s="15">
        <v>1.2096340000000001</v>
      </c>
      <c r="BG283" s="15">
        <v>1.380279</v>
      </c>
      <c r="BH283" s="15">
        <v>3.936706</v>
      </c>
      <c r="BI283" s="15">
        <v>6.5539019999999999</v>
      </c>
      <c r="BJ283" s="15">
        <v>4.6940330000000001</v>
      </c>
      <c r="BK283" s="15">
        <v>3.470364</v>
      </c>
      <c r="BL283" s="15">
        <v>2.3212039999999998</v>
      </c>
      <c r="BM283" s="15">
        <v>2.7392240000000001</v>
      </c>
      <c r="BN283" s="15">
        <v>2.2699069999999999</v>
      </c>
      <c r="BO283" s="15">
        <v>3.3764449999999999</v>
      </c>
      <c r="BP283" s="15">
        <v>4.73454</v>
      </c>
      <c r="BQ283" s="15">
        <v>4.73454</v>
      </c>
      <c r="BR283" s="15">
        <v>4.73454</v>
      </c>
      <c r="BS283" s="15">
        <v>4.73454</v>
      </c>
      <c r="BT283" s="15">
        <v>4.73454</v>
      </c>
      <c r="BU283" s="15">
        <v>4.73454</v>
      </c>
      <c r="BV283" s="15">
        <v>4.73454</v>
      </c>
      <c r="BW283" s="15">
        <v>4.73454</v>
      </c>
      <c r="BX283" s="15">
        <v>4.73454</v>
      </c>
      <c r="BY283" s="15">
        <v>4.73454</v>
      </c>
      <c r="BZ283" s="15">
        <v>4.73454</v>
      </c>
      <c r="CA283" s="15">
        <v>4.73454</v>
      </c>
      <c r="CB283" s="15">
        <v>4.73454</v>
      </c>
      <c r="CC283" s="15"/>
      <c r="CD283" s="15"/>
      <c r="CE283" s="15"/>
      <c r="CF283" s="15"/>
      <c r="CG283" s="15"/>
      <c r="CH283" s="15"/>
      <c r="CI283" s="15"/>
      <c r="CJ283" s="15"/>
      <c r="CK283" s="15"/>
      <c r="CL283" s="15"/>
      <c r="CM283" s="15"/>
      <c r="CN283" s="15"/>
      <c r="CO283" s="15"/>
      <c r="CP283" s="15"/>
      <c r="CQ283" s="15"/>
      <c r="CR283" s="15"/>
      <c r="CS283" s="15"/>
      <c r="CT283" s="15"/>
      <c r="CU283" s="15"/>
      <c r="CV283" s="15"/>
      <c r="CW283" s="15"/>
      <c r="CX283" s="15"/>
      <c r="CY283" s="15"/>
      <c r="CZ283" s="15"/>
      <c r="DA283" s="15"/>
      <c r="DB283" s="15"/>
      <c r="DC283" s="15"/>
      <c r="DD283" s="15"/>
      <c r="DE283" s="15"/>
      <c r="DF283" s="15"/>
      <c r="DG283" s="15"/>
      <c r="DH283" s="15"/>
      <c r="DI283" s="15"/>
      <c r="DJ283" s="15"/>
      <c r="DK283" s="15"/>
      <c r="DL283" s="15"/>
      <c r="DM283" s="15"/>
      <c r="DN283" s="15"/>
      <c r="DO283" s="15"/>
      <c r="DP283" s="15"/>
      <c r="DQ283" s="15"/>
      <c r="DR283" s="15"/>
      <c r="DS283" s="15"/>
      <c r="DT283" s="15"/>
      <c r="DU283" s="15"/>
      <c r="DV283" s="15"/>
      <c r="DW283" s="15"/>
      <c r="DX283" s="15"/>
      <c r="DY283" s="15"/>
      <c r="DZ283" s="15"/>
      <c r="EA283" s="15"/>
      <c r="EB283" s="15"/>
      <c r="EC283" s="15"/>
      <c r="ED283" s="15"/>
      <c r="EE283" s="15"/>
      <c r="EF283" s="15"/>
      <c r="EG283" s="15"/>
      <c r="EH283" s="15"/>
      <c r="EI283" s="15"/>
      <c r="EJ283" s="15"/>
      <c r="EK283" s="15"/>
      <c r="EL283" s="15"/>
      <c r="EM283" s="15"/>
      <c r="EN283" s="15"/>
      <c r="EO283" s="15"/>
      <c r="EP283" s="15"/>
      <c r="EQ283" s="15"/>
      <c r="ER283" s="15"/>
      <c r="ES283" s="15"/>
      <c r="ET283" s="15"/>
      <c r="EU283" s="15"/>
      <c r="EV283" s="15"/>
      <c r="EW283" s="15"/>
      <c r="EX283" s="15"/>
      <c r="EY283" s="15"/>
      <c r="EZ283" s="15"/>
      <c r="FA283" s="15"/>
      <c r="FB283" s="15"/>
      <c r="FC283" s="15"/>
      <c r="FD283" s="15"/>
      <c r="FE283" s="15"/>
      <c r="FF283" s="15"/>
      <c r="FG283" s="15"/>
      <c r="FH283" s="15"/>
      <c r="FI283" s="15"/>
      <c r="FJ283" s="15"/>
      <c r="FK283" s="15"/>
      <c r="FL283" s="15"/>
      <c r="FM283" s="15"/>
      <c r="FN283" s="15"/>
      <c r="FO283" s="15"/>
      <c r="FP283" s="15"/>
      <c r="FQ283" s="15"/>
      <c r="FR283" s="15"/>
      <c r="FS283" s="15"/>
      <c r="FT283" s="15"/>
      <c r="FU283" s="15"/>
      <c r="FV283" s="15"/>
      <c r="FW283" s="15"/>
      <c r="FX283" s="15"/>
      <c r="FY283" s="15"/>
      <c r="FZ283" s="15"/>
      <c r="GA283" s="15"/>
      <c r="GB283" s="15"/>
      <c r="GC283" s="15"/>
      <c r="GD283" s="15"/>
      <c r="GE283" s="15"/>
      <c r="GF283" s="15"/>
      <c r="GG283" s="15"/>
      <c r="GH283" s="15"/>
      <c r="GI283" s="15"/>
      <c r="GJ283" s="15"/>
      <c r="GK283" s="15"/>
      <c r="GL283" s="15"/>
      <c r="GM283" s="15"/>
      <c r="GN283" s="15"/>
      <c r="GO283" s="15"/>
      <c r="GP283" s="15"/>
      <c r="GQ283" s="15"/>
      <c r="GR283" s="15"/>
      <c r="GS283" s="15"/>
      <c r="GT283" s="15"/>
      <c r="GU283" s="15"/>
      <c r="GV283" s="15"/>
      <c r="GW283" s="15"/>
      <c r="GX283" s="15"/>
      <c r="GY283" s="15"/>
      <c r="GZ283" s="15"/>
      <c r="HA283" s="15"/>
      <c r="HB283" s="15"/>
      <c r="HC283" s="15"/>
      <c r="HD283" s="15"/>
      <c r="HE283" s="15"/>
      <c r="HF283" s="15"/>
      <c r="HG283" s="15"/>
      <c r="HH283" s="15"/>
      <c r="HI283" s="15"/>
      <c r="HJ283" s="15"/>
      <c r="HK283" s="15"/>
      <c r="HL283" s="15"/>
      <c r="HM283" s="15"/>
      <c r="HN283" s="15"/>
      <c r="HO283" s="15"/>
      <c r="HP283" s="15"/>
      <c r="HQ283" s="15"/>
      <c r="HR283" s="15"/>
      <c r="HS283" s="15"/>
      <c r="HT283" s="15"/>
      <c r="HU283" s="15"/>
      <c r="HV283" s="15"/>
      <c r="HW283" s="15"/>
      <c r="HX283" s="15"/>
      <c r="HY283" s="15"/>
    </row>
    <row r="284" spans="1:233">
      <c r="A284" s="15">
        <v>-1.7318439999999999</v>
      </c>
      <c r="B284" s="15">
        <v>-0.28227000000000002</v>
      </c>
      <c r="C284" s="15">
        <v>-1.003636</v>
      </c>
      <c r="D284" s="15">
        <v>2.4399670000000002</v>
      </c>
      <c r="E284" s="15">
        <v>3.0343710000000002</v>
      </c>
      <c r="F284" s="15">
        <v>2.3610500000000001</v>
      </c>
      <c r="G284" s="15">
        <v>2.5321039999999999</v>
      </c>
      <c r="H284" s="15">
        <v>-0.378272</v>
      </c>
      <c r="I284" s="15">
        <v>0.36859799999999998</v>
      </c>
      <c r="J284" s="15">
        <v>6.0200719999999999</v>
      </c>
      <c r="K284" s="15">
        <v>5.992407</v>
      </c>
      <c r="L284" s="15">
        <v>3.5261170000000002</v>
      </c>
      <c r="M284" s="15">
        <v>1.645162</v>
      </c>
      <c r="N284" s="15">
        <v>0.23199500000000001</v>
      </c>
      <c r="O284" s="15">
        <v>-0.16398499999999999</v>
      </c>
      <c r="P284" s="15">
        <v>0.56228100000000003</v>
      </c>
      <c r="Q284" s="15">
        <v>-1.189924</v>
      </c>
      <c r="R284" s="15">
        <v>1.6699250000000001</v>
      </c>
      <c r="S284" s="15">
        <v>0.86014299999999999</v>
      </c>
      <c r="T284" s="15">
        <v>-3.0418750000000001</v>
      </c>
      <c r="U284" s="15">
        <v>-1.6245860000000001</v>
      </c>
      <c r="V284" s="15">
        <v>0.10162400000000001</v>
      </c>
      <c r="W284" s="15">
        <v>0.48285299999999998</v>
      </c>
      <c r="X284" s="15">
        <v>3.3797039999999998</v>
      </c>
      <c r="Y284" s="15">
        <v>5.2131400000000001</v>
      </c>
      <c r="Z284" s="15">
        <v>3.1087829999999999</v>
      </c>
      <c r="AA284" s="15">
        <v>5.9648519999999996</v>
      </c>
      <c r="AB284" s="15">
        <v>7.9077580000000003</v>
      </c>
      <c r="AC284" s="15">
        <v>6.923921</v>
      </c>
      <c r="AD284" s="15">
        <v>5.418056</v>
      </c>
      <c r="AE284" s="15">
        <v>5.2513990000000002</v>
      </c>
      <c r="AF284" s="15">
        <v>4.855893</v>
      </c>
      <c r="AG284" s="15">
        <v>1.834846</v>
      </c>
      <c r="AH284" s="15">
        <v>4.7382119999999999</v>
      </c>
      <c r="AI284" s="15">
        <v>3.4214600000000002</v>
      </c>
      <c r="AJ284" s="15">
        <v>2.4363999999999999</v>
      </c>
      <c r="AK284" s="15">
        <v>3.177521</v>
      </c>
      <c r="AL284" s="15">
        <v>4.1355040000000001</v>
      </c>
      <c r="AM284" s="15">
        <v>4.6631729999999996</v>
      </c>
      <c r="AN284" s="15">
        <v>2.4925299999999999</v>
      </c>
      <c r="AO284" s="15">
        <v>3.6369359999999999</v>
      </c>
      <c r="AP284" s="15">
        <v>3.3333430000000002</v>
      </c>
      <c r="AQ284" s="15">
        <v>0.53013600000000005</v>
      </c>
      <c r="AR284" s="15">
        <v>0.76368499999999995</v>
      </c>
      <c r="AS284" s="15">
        <v>4.2459379999999998</v>
      </c>
      <c r="AT284" s="15">
        <v>1.841029</v>
      </c>
      <c r="AU284" s="15">
        <v>1.492788</v>
      </c>
      <c r="AV284" s="15">
        <v>4.2540760000000004</v>
      </c>
      <c r="AW284" s="15">
        <v>2.7659980000000002</v>
      </c>
      <c r="AX284" s="15">
        <v>2.4092479999999998</v>
      </c>
      <c r="AY284" s="15">
        <v>1.567804</v>
      </c>
      <c r="AZ284" s="15">
        <v>-0.37714700000000001</v>
      </c>
      <c r="BA284" s="15">
        <v>0.71764499999999998</v>
      </c>
      <c r="BB284" s="15">
        <v>-2.060324</v>
      </c>
      <c r="BC284" s="15">
        <v>-2.7943340000000001</v>
      </c>
      <c r="BD284" s="15">
        <v>0.73288200000000003</v>
      </c>
      <c r="BE284" s="15">
        <v>-0.58123400000000003</v>
      </c>
      <c r="BF284" s="15">
        <v>-1.6982969999999999</v>
      </c>
      <c r="BG284" s="15">
        <v>0.21478</v>
      </c>
      <c r="BH284" s="15">
        <v>4.20709</v>
      </c>
      <c r="BI284" s="15">
        <v>2.1227339999999999</v>
      </c>
      <c r="BJ284" s="15">
        <v>1.978796</v>
      </c>
      <c r="BK284" s="15">
        <v>3.2670789999999998</v>
      </c>
      <c r="BL284" s="15">
        <v>0.42966100000000002</v>
      </c>
      <c r="BM284" s="15">
        <v>-2.9603380000000001</v>
      </c>
      <c r="BN284" s="15">
        <v>-0.88009099999999996</v>
      </c>
      <c r="BO284" s="15">
        <v>0.79708900000000005</v>
      </c>
      <c r="BP284" s="15">
        <v>2.970853</v>
      </c>
      <c r="BQ284" s="15">
        <v>2.970853</v>
      </c>
      <c r="BR284" s="15">
        <v>2.970853</v>
      </c>
      <c r="BS284" s="15">
        <v>2.970853</v>
      </c>
      <c r="BT284" s="15">
        <v>2.970853</v>
      </c>
      <c r="BU284" s="15">
        <v>2.970853</v>
      </c>
      <c r="BV284" s="15">
        <v>2.970853</v>
      </c>
      <c r="BW284" s="15">
        <v>2.970853</v>
      </c>
      <c r="BX284" s="15">
        <v>2.970853</v>
      </c>
      <c r="BY284" s="15">
        <v>2.970853</v>
      </c>
      <c r="BZ284" s="15">
        <v>2.970853</v>
      </c>
      <c r="CA284" s="15">
        <v>2.970853</v>
      </c>
      <c r="CB284" s="15">
        <v>2.970853</v>
      </c>
      <c r="CC284" s="15"/>
      <c r="CD284" s="15"/>
      <c r="CE284" s="15"/>
      <c r="CF284" s="15"/>
      <c r="CG284" s="15"/>
      <c r="CH284" s="15"/>
      <c r="CI284" s="15"/>
      <c r="CJ284" s="15"/>
      <c r="CK284" s="15"/>
      <c r="CL284" s="15"/>
      <c r="CM284" s="15"/>
      <c r="CN284" s="15"/>
      <c r="CO284" s="15"/>
      <c r="CP284" s="15"/>
      <c r="CQ284" s="15"/>
      <c r="CR284" s="15"/>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c r="DO284" s="15"/>
      <c r="DP284" s="15"/>
      <c r="DQ284" s="15"/>
      <c r="DR284" s="15"/>
      <c r="DS284" s="15"/>
      <c r="DT284" s="15"/>
      <c r="DU284" s="15"/>
      <c r="DV284" s="15"/>
      <c r="DW284" s="15"/>
      <c r="DX284" s="15"/>
      <c r="DY284" s="15"/>
      <c r="DZ284" s="15"/>
      <c r="EA284" s="15"/>
      <c r="EB284" s="15"/>
      <c r="EC284" s="15"/>
      <c r="ED284" s="15"/>
      <c r="EE284" s="15"/>
      <c r="EF284" s="15"/>
      <c r="EG284" s="15"/>
      <c r="EH284" s="15"/>
      <c r="EI284" s="15"/>
      <c r="EJ284" s="15"/>
      <c r="EK284" s="15"/>
      <c r="EL284" s="15"/>
      <c r="EM284" s="15"/>
      <c r="EN284" s="15"/>
      <c r="EO284" s="15"/>
      <c r="EP284" s="15"/>
      <c r="EQ284" s="15"/>
      <c r="ER284" s="15"/>
      <c r="ES284" s="15"/>
      <c r="ET284" s="15"/>
      <c r="EU284" s="15"/>
      <c r="EV284" s="15"/>
      <c r="EW284" s="15"/>
      <c r="EX284" s="15"/>
      <c r="EY284" s="15"/>
      <c r="EZ284" s="15"/>
      <c r="FA284" s="15"/>
      <c r="FB284" s="15"/>
      <c r="FC284" s="15"/>
      <c r="FD284" s="15"/>
      <c r="FE284" s="15"/>
      <c r="FF284" s="15"/>
      <c r="FG284" s="15"/>
      <c r="FH284" s="15"/>
      <c r="FI284" s="15"/>
      <c r="FJ284" s="15"/>
      <c r="FK284" s="15"/>
      <c r="FL284" s="15"/>
      <c r="FM284" s="15"/>
      <c r="FN284" s="15"/>
      <c r="FO284" s="15"/>
      <c r="FP284" s="15"/>
      <c r="FQ284" s="15"/>
      <c r="FR284" s="15"/>
      <c r="FS284" s="15"/>
      <c r="FT284" s="15"/>
      <c r="FU284" s="15"/>
      <c r="FV284" s="15"/>
      <c r="FW284" s="15"/>
      <c r="FX284" s="15"/>
      <c r="FY284" s="15"/>
      <c r="FZ284" s="15"/>
      <c r="GA284" s="15"/>
      <c r="GB284" s="15"/>
      <c r="GC284" s="15"/>
      <c r="GD284" s="15"/>
      <c r="GE284" s="15"/>
      <c r="GF284" s="15"/>
      <c r="GG284" s="15"/>
      <c r="GH284" s="15"/>
      <c r="GI284" s="15"/>
      <c r="GJ284" s="15"/>
      <c r="GK284" s="15"/>
      <c r="GL284" s="15"/>
      <c r="GM284" s="15"/>
      <c r="GN284" s="15"/>
      <c r="GO284" s="15"/>
      <c r="GP284" s="15"/>
      <c r="GQ284" s="15"/>
      <c r="GR284" s="15"/>
      <c r="GS284" s="15"/>
      <c r="GT284" s="15"/>
      <c r="GU284" s="15"/>
      <c r="GV284" s="15"/>
      <c r="GW284" s="15"/>
      <c r="GX284" s="15"/>
      <c r="GY284" s="15"/>
      <c r="GZ284" s="15"/>
      <c r="HA284" s="15"/>
      <c r="HB284" s="15"/>
      <c r="HC284" s="15"/>
      <c r="HD284" s="15"/>
      <c r="HE284" s="15"/>
      <c r="HF284" s="15"/>
      <c r="HG284" s="15"/>
      <c r="HH284" s="15"/>
      <c r="HI284" s="15"/>
      <c r="HJ284" s="15"/>
      <c r="HK284" s="15"/>
      <c r="HL284" s="15"/>
      <c r="HM284" s="15"/>
      <c r="HN284" s="15"/>
      <c r="HO284" s="15"/>
      <c r="HP284" s="15"/>
      <c r="HQ284" s="15"/>
      <c r="HR284" s="15"/>
      <c r="HS284" s="15"/>
      <c r="HT284" s="15"/>
      <c r="HU284" s="15"/>
      <c r="HV284" s="15"/>
      <c r="HW284" s="15"/>
      <c r="HX284" s="15"/>
      <c r="HY284" s="15"/>
    </row>
    <row r="285" spans="1:233">
      <c r="A285" s="15">
        <v>2.4321320000000002</v>
      </c>
      <c r="B285" s="15">
        <v>2.6363110000000001</v>
      </c>
      <c r="C285" s="15">
        <v>-0.79980499999999999</v>
      </c>
      <c r="D285" s="15">
        <v>2.00854</v>
      </c>
      <c r="E285" s="15">
        <v>7.6580789999999999</v>
      </c>
      <c r="F285" s="15">
        <v>9.0156159999999996</v>
      </c>
      <c r="G285" s="15">
        <v>10.586931999999999</v>
      </c>
      <c r="H285" s="15">
        <v>9.8818210000000004</v>
      </c>
      <c r="I285" s="15">
        <v>10.310279</v>
      </c>
      <c r="J285" s="15">
        <v>10.169762</v>
      </c>
      <c r="K285" s="15">
        <v>9.3214380000000006</v>
      </c>
      <c r="L285" s="15">
        <v>4.1034189999999997</v>
      </c>
      <c r="M285" s="15">
        <v>3.053153</v>
      </c>
      <c r="N285" s="15">
        <v>4.725638</v>
      </c>
      <c r="O285" s="15">
        <v>3.5689199999999999</v>
      </c>
      <c r="P285" s="15">
        <v>4.5057840000000002</v>
      </c>
      <c r="Q285" s="15">
        <v>2.346686</v>
      </c>
      <c r="R285" s="15">
        <v>7.2440889999999998</v>
      </c>
      <c r="S285" s="15">
        <v>6.1137879999999996</v>
      </c>
      <c r="T285" s="15">
        <v>7.2306319999999999</v>
      </c>
      <c r="U285" s="15">
        <v>7.8034530000000002</v>
      </c>
      <c r="V285" s="15">
        <v>11.792211</v>
      </c>
      <c r="W285" s="15">
        <v>11.794245999999999</v>
      </c>
      <c r="X285" s="15">
        <v>13.383101999999999</v>
      </c>
      <c r="Y285" s="15">
        <v>13.16132</v>
      </c>
      <c r="Z285" s="15">
        <v>10.36928</v>
      </c>
      <c r="AA285" s="15">
        <v>8.2000150000000005</v>
      </c>
      <c r="AB285" s="15">
        <v>7.7903070000000003</v>
      </c>
      <c r="AC285" s="15">
        <v>8.0624509999999994</v>
      </c>
      <c r="AD285" s="15">
        <v>4.9340859999999997</v>
      </c>
      <c r="AE285" s="15">
        <v>3.5068060000000001</v>
      </c>
      <c r="AF285" s="15">
        <v>1.7464900000000001</v>
      </c>
      <c r="AG285" s="15">
        <v>2.9737439999999999</v>
      </c>
      <c r="AH285" s="15">
        <v>-0.15506800000000001</v>
      </c>
      <c r="AI285" s="15">
        <v>-3.3449249999999999</v>
      </c>
      <c r="AJ285" s="15">
        <v>-5.9807040000000002</v>
      </c>
      <c r="AK285" s="15">
        <v>-8.3791720000000005</v>
      </c>
      <c r="AL285" s="15">
        <v>-7.0306139999999999</v>
      </c>
      <c r="AM285" s="15">
        <v>-1.7159219999999999</v>
      </c>
      <c r="AN285" s="15">
        <v>1.4275150000000001</v>
      </c>
      <c r="AO285" s="15">
        <v>3.079342</v>
      </c>
      <c r="AP285" s="15">
        <v>-3.9898000000000003E-2</v>
      </c>
      <c r="AQ285" s="15">
        <v>-1.4371590000000001</v>
      </c>
      <c r="AR285" s="15">
        <v>-5.9235439999999997</v>
      </c>
      <c r="AS285" s="15">
        <v>-6.068473</v>
      </c>
      <c r="AT285" s="15">
        <v>-2.2341150000000001</v>
      </c>
      <c r="AU285" s="15">
        <v>-3.6368420000000001</v>
      </c>
      <c r="AV285" s="15">
        <v>1.0535490000000001</v>
      </c>
      <c r="AW285" s="15">
        <v>-0.91368499999999997</v>
      </c>
      <c r="AX285" s="15">
        <v>0.264378</v>
      </c>
      <c r="AY285" s="15">
        <v>1.4065380000000001</v>
      </c>
      <c r="AZ285" s="15">
        <v>-0.25897799999999999</v>
      </c>
      <c r="BA285" s="15">
        <v>3.5085999999999999E-2</v>
      </c>
      <c r="BB285" s="15">
        <v>2.0906820000000002</v>
      </c>
      <c r="BC285" s="15">
        <v>2.6144129999999999</v>
      </c>
      <c r="BD285" s="15">
        <v>1.7080040000000001</v>
      </c>
      <c r="BE285" s="15">
        <v>1.979881</v>
      </c>
      <c r="BF285" s="15">
        <v>1.3805689999999999</v>
      </c>
      <c r="BG285" s="15">
        <v>4.1141050000000003</v>
      </c>
      <c r="BH285" s="15">
        <v>4.1565529999999997</v>
      </c>
      <c r="BI285" s="15">
        <v>5.6945030000000001</v>
      </c>
      <c r="BJ285" s="15">
        <v>7.5058309999999997</v>
      </c>
      <c r="BK285" s="15">
        <v>3.0261429999999998</v>
      </c>
      <c r="BL285" s="15">
        <v>4.0380419999999999</v>
      </c>
      <c r="BM285" s="15">
        <v>0.68657400000000002</v>
      </c>
      <c r="BN285" s="15">
        <v>6.043952</v>
      </c>
      <c r="BO285" s="15">
        <v>9.3595430000000004</v>
      </c>
      <c r="BP285" s="15">
        <v>7.3544669999999996</v>
      </c>
      <c r="BQ285" s="15">
        <v>7.3544669999999996</v>
      </c>
      <c r="BR285" s="15">
        <v>7.3544669999999996</v>
      </c>
      <c r="BS285" s="15">
        <v>7.3544669999999996</v>
      </c>
      <c r="BT285" s="15">
        <v>7.3544669999999996</v>
      </c>
      <c r="BU285" s="15">
        <v>7.3544669999999996</v>
      </c>
      <c r="BV285" s="15">
        <v>7.3544669999999996</v>
      </c>
      <c r="BW285" s="15">
        <v>7.3544669999999996</v>
      </c>
      <c r="BX285" s="15">
        <v>7.3544669999999996</v>
      </c>
      <c r="BY285" s="15">
        <v>7.3544669999999996</v>
      </c>
      <c r="BZ285" s="15">
        <v>7.3544669999999996</v>
      </c>
      <c r="CA285" s="15">
        <v>7.3544669999999996</v>
      </c>
      <c r="CB285" s="15">
        <v>7.3544669999999996</v>
      </c>
      <c r="CC285" s="15"/>
      <c r="CD285" s="15"/>
      <c r="CE285" s="15"/>
      <c r="CF285" s="15"/>
      <c r="CG285" s="15"/>
      <c r="CH285" s="15"/>
      <c r="CI285" s="15"/>
      <c r="CJ285" s="15"/>
      <c r="CK285" s="15"/>
      <c r="CL285" s="15"/>
      <c r="CM285" s="15"/>
      <c r="CN285" s="15"/>
      <c r="CO285" s="15"/>
      <c r="CP285" s="15"/>
      <c r="CQ285" s="15"/>
      <c r="CR285" s="15"/>
      <c r="CS285" s="15"/>
      <c r="CT285" s="15"/>
      <c r="CU285" s="15"/>
      <c r="CV285" s="15"/>
      <c r="CW285" s="15"/>
      <c r="CX285" s="15"/>
      <c r="CY285" s="15"/>
      <c r="CZ285" s="15"/>
      <c r="DA285" s="15"/>
      <c r="DB285" s="15"/>
      <c r="DC285" s="15"/>
      <c r="DD285" s="15"/>
      <c r="DE285" s="15"/>
      <c r="DF285" s="15"/>
      <c r="DG285" s="15"/>
      <c r="DH285" s="15"/>
      <c r="DI285" s="15"/>
      <c r="DJ285" s="15"/>
      <c r="DK285" s="15"/>
      <c r="DL285" s="15"/>
      <c r="DM285" s="15"/>
      <c r="DN285" s="15"/>
      <c r="DO285" s="15"/>
      <c r="DP285" s="15"/>
      <c r="DQ285" s="15"/>
      <c r="DR285" s="15"/>
      <c r="DS285" s="15"/>
      <c r="DT285" s="15"/>
      <c r="DU285" s="15"/>
      <c r="DV285" s="15"/>
      <c r="DW285" s="15"/>
      <c r="DX285" s="15"/>
      <c r="DY285" s="15"/>
      <c r="DZ285" s="15"/>
      <c r="EA285" s="15"/>
      <c r="EB285" s="15"/>
      <c r="EC285" s="15"/>
      <c r="ED285" s="15"/>
      <c r="EE285" s="15"/>
      <c r="EF285" s="15"/>
      <c r="EG285" s="15"/>
      <c r="EH285" s="15"/>
      <c r="EI285" s="15"/>
      <c r="EJ285" s="15"/>
      <c r="EK285" s="15"/>
      <c r="EL285" s="15"/>
      <c r="EM285" s="15"/>
      <c r="EN285" s="15"/>
      <c r="EO285" s="15"/>
      <c r="EP285" s="15"/>
      <c r="EQ285" s="15"/>
      <c r="ER285" s="15"/>
      <c r="ES285" s="15"/>
      <c r="ET285" s="15"/>
      <c r="EU285" s="15"/>
      <c r="EV285" s="15"/>
      <c r="EW285" s="15"/>
      <c r="EX285" s="15"/>
      <c r="EY285" s="15"/>
      <c r="EZ285" s="15"/>
      <c r="FA285" s="15"/>
      <c r="FB285" s="15"/>
      <c r="FC285" s="15"/>
      <c r="FD285" s="15"/>
      <c r="FE285" s="15"/>
      <c r="FF285" s="15"/>
      <c r="FG285" s="15"/>
      <c r="FH285" s="15"/>
      <c r="FI285" s="15"/>
      <c r="FJ285" s="15"/>
      <c r="FK285" s="15"/>
      <c r="FL285" s="15"/>
      <c r="FM285" s="15"/>
      <c r="FN285" s="15"/>
      <c r="FO285" s="15"/>
      <c r="FP285" s="15"/>
      <c r="FQ285" s="15"/>
      <c r="FR285" s="15"/>
      <c r="FS285" s="15"/>
      <c r="FT285" s="15"/>
      <c r="FU285" s="15"/>
      <c r="FV285" s="15"/>
      <c r="FW285" s="15"/>
      <c r="FX285" s="15"/>
      <c r="FY285" s="15"/>
      <c r="FZ285" s="15"/>
      <c r="GA285" s="15"/>
      <c r="GB285" s="15"/>
      <c r="GC285" s="15"/>
      <c r="GD285" s="15"/>
      <c r="GE285" s="15"/>
      <c r="GF285" s="15"/>
      <c r="GG285" s="15"/>
      <c r="GH285" s="15"/>
      <c r="GI285" s="15"/>
      <c r="GJ285" s="15"/>
      <c r="GK285" s="15"/>
      <c r="GL285" s="15"/>
      <c r="GM285" s="15"/>
      <c r="GN285" s="15"/>
      <c r="GO285" s="15"/>
      <c r="GP285" s="15"/>
      <c r="GQ285" s="15"/>
      <c r="GR285" s="15"/>
      <c r="GS285" s="15"/>
      <c r="GT285" s="15"/>
      <c r="GU285" s="15"/>
      <c r="GV285" s="15"/>
      <c r="GW285" s="15"/>
      <c r="GX285" s="15"/>
      <c r="GY285" s="15"/>
      <c r="GZ285" s="15"/>
      <c r="HA285" s="15"/>
      <c r="HB285" s="15"/>
      <c r="HC285" s="15"/>
      <c r="HD285" s="15"/>
      <c r="HE285" s="15"/>
      <c r="HF285" s="15"/>
      <c r="HG285" s="15"/>
      <c r="HH285" s="15"/>
      <c r="HI285" s="15"/>
      <c r="HJ285" s="15"/>
      <c r="HK285" s="15"/>
      <c r="HL285" s="15"/>
      <c r="HM285" s="15"/>
      <c r="HN285" s="15"/>
      <c r="HO285" s="15"/>
      <c r="HP285" s="15"/>
      <c r="HQ285" s="15"/>
      <c r="HR285" s="15"/>
      <c r="HS285" s="15"/>
      <c r="HT285" s="15"/>
      <c r="HU285" s="15"/>
      <c r="HV285" s="15"/>
      <c r="HW285" s="15"/>
      <c r="HX285" s="15"/>
      <c r="HY285" s="15"/>
    </row>
    <row r="286" spans="1:233">
      <c r="A286" s="15">
        <v>-3.4460449999999998</v>
      </c>
      <c r="B286" s="15">
        <v>-4.6917809999999998</v>
      </c>
      <c r="C286" s="15">
        <v>-1.8975409999999999</v>
      </c>
      <c r="D286" s="15">
        <v>0.13055700000000001</v>
      </c>
      <c r="E286" s="15">
        <v>-1.8964350000000001</v>
      </c>
      <c r="F286" s="15">
        <v>-1.9986280000000001</v>
      </c>
      <c r="G286" s="15">
        <v>2.3585370000000001</v>
      </c>
      <c r="H286" s="15">
        <v>0.374892</v>
      </c>
      <c r="I286" s="15">
        <v>2.0006560000000002</v>
      </c>
      <c r="J286" s="15">
        <v>3.586913</v>
      </c>
      <c r="K286" s="15">
        <v>3.0298479999999999</v>
      </c>
      <c r="L286" s="15">
        <v>3.9209320000000001</v>
      </c>
      <c r="M286" s="15">
        <v>4.0654519999999996</v>
      </c>
      <c r="N286" s="15">
        <v>7.957776</v>
      </c>
      <c r="O286" s="15">
        <v>7.7522120000000001</v>
      </c>
      <c r="P286" s="15">
        <v>8.5597410000000007</v>
      </c>
      <c r="Q286" s="15">
        <v>7.4943410000000004</v>
      </c>
      <c r="R286" s="15">
        <v>7.6269410000000004</v>
      </c>
      <c r="S286" s="15">
        <v>5.4673080000000001</v>
      </c>
      <c r="T286" s="15">
        <v>2.2148289999999999</v>
      </c>
      <c r="U286" s="15">
        <v>2.5434909999999999</v>
      </c>
      <c r="V286" s="15">
        <v>1.859121</v>
      </c>
      <c r="W286" s="15">
        <v>-7.7669999999999996E-3</v>
      </c>
      <c r="X286" s="15">
        <v>2.8717839999999999</v>
      </c>
      <c r="Y286" s="15">
        <v>3.161508</v>
      </c>
      <c r="Z286" s="15">
        <v>3.6474820000000001</v>
      </c>
      <c r="AA286" s="15">
        <v>1.252122</v>
      </c>
      <c r="AB286" s="15">
        <v>2.5907490000000002</v>
      </c>
      <c r="AC286" s="15">
        <v>0.51952399999999999</v>
      </c>
      <c r="AD286" s="15">
        <v>0.74947299999999994</v>
      </c>
      <c r="AE286" s="15">
        <v>7.7019999999999996E-3</v>
      </c>
      <c r="AF286" s="15">
        <v>2.7091769999999999</v>
      </c>
      <c r="AG286" s="15">
        <v>4.3560059999999998</v>
      </c>
      <c r="AH286" s="15">
        <v>3.2194739999999999</v>
      </c>
      <c r="AI286" s="15">
        <v>2.2716189999999998</v>
      </c>
      <c r="AJ286" s="15">
        <v>3.5618029999999998</v>
      </c>
      <c r="AK286" s="15">
        <v>4.3629059999999997</v>
      </c>
      <c r="AL286" s="15">
        <v>5.2235370000000003</v>
      </c>
      <c r="AM286" s="15">
        <v>4.7178880000000003</v>
      </c>
      <c r="AN286" s="15">
        <v>4.1834740000000004</v>
      </c>
      <c r="AO286" s="15">
        <v>1.929184</v>
      </c>
      <c r="AP286" s="15">
        <v>1.9713080000000001</v>
      </c>
      <c r="AQ286" s="15">
        <v>0.70286000000000004</v>
      </c>
      <c r="AR286" s="15">
        <v>-2.1390639999999999</v>
      </c>
      <c r="AS286" s="15">
        <v>-0.27201500000000001</v>
      </c>
      <c r="AT286" s="15">
        <v>4.9521000000000003E-2</v>
      </c>
      <c r="AU286" s="15">
        <v>3.1453730000000002</v>
      </c>
      <c r="AV286" s="15">
        <v>2.7361949999999999</v>
      </c>
      <c r="AW286" s="15">
        <v>1.3802410000000001</v>
      </c>
      <c r="AX286" s="15">
        <v>1.226532</v>
      </c>
      <c r="AY286" s="15">
        <v>1.5012259999999999</v>
      </c>
      <c r="AZ286" s="15">
        <v>0.65619799999999995</v>
      </c>
      <c r="BA286" s="15">
        <v>-3.7036500000000001</v>
      </c>
      <c r="BB286" s="15">
        <v>-0.45984199999999997</v>
      </c>
      <c r="BC286" s="15">
        <v>1.442928</v>
      </c>
      <c r="BD286" s="15">
        <v>0.64831700000000003</v>
      </c>
      <c r="BE286" s="15">
        <v>-0.39543499999999998</v>
      </c>
      <c r="BF286" s="15">
        <v>0.216861</v>
      </c>
      <c r="BG286" s="15">
        <v>0.33429500000000001</v>
      </c>
      <c r="BH286" s="15">
        <v>-3.7151670000000001</v>
      </c>
      <c r="BI286" s="15">
        <v>-4.1814830000000001</v>
      </c>
      <c r="BJ286" s="15">
        <v>-6.1629120000000004</v>
      </c>
      <c r="BK286" s="15">
        <v>-9.3711059999999993</v>
      </c>
      <c r="BL286" s="15">
        <v>-7.505376</v>
      </c>
      <c r="BM286" s="15">
        <v>-5.6056759999999999</v>
      </c>
      <c r="BN286" s="15">
        <v>-7.6539549999999998</v>
      </c>
      <c r="BO286" s="15">
        <v>-7.2761800000000001</v>
      </c>
      <c r="BP286" s="15">
        <v>-4.6324779999999999</v>
      </c>
      <c r="BQ286" s="15">
        <v>-4.6324779999999999</v>
      </c>
      <c r="BR286" s="15">
        <v>-4.6324779999999999</v>
      </c>
      <c r="BS286" s="15">
        <v>-4.6324779999999999</v>
      </c>
      <c r="BT286" s="15">
        <v>-4.6324779999999999</v>
      </c>
      <c r="BU286" s="15">
        <v>-4.6324779999999999</v>
      </c>
      <c r="BV286" s="15">
        <v>-4.6324779999999999</v>
      </c>
      <c r="BW286" s="15">
        <v>-4.6324779999999999</v>
      </c>
      <c r="BX286" s="15">
        <v>-4.6324779999999999</v>
      </c>
      <c r="BY286" s="15">
        <v>-4.6324779999999999</v>
      </c>
      <c r="BZ286" s="15">
        <v>-4.6324779999999999</v>
      </c>
      <c r="CA286" s="15">
        <v>-4.6324779999999999</v>
      </c>
      <c r="CB286" s="15">
        <v>-4.6324779999999999</v>
      </c>
      <c r="CC286" s="15"/>
      <c r="CD286" s="15"/>
      <c r="CE286" s="15"/>
      <c r="CF286" s="15"/>
      <c r="CG286" s="15"/>
      <c r="CH286" s="15"/>
      <c r="CI286" s="15"/>
      <c r="CJ286" s="15"/>
      <c r="CK286" s="15"/>
      <c r="CL286" s="15"/>
      <c r="CM286" s="15"/>
      <c r="CN286" s="15"/>
      <c r="CO286" s="15"/>
      <c r="CP286" s="15"/>
      <c r="CQ286" s="15"/>
      <c r="CR286" s="15"/>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c r="DO286" s="15"/>
      <c r="DP286" s="15"/>
      <c r="DQ286" s="15"/>
      <c r="DR286" s="15"/>
      <c r="DS286" s="15"/>
      <c r="DT286" s="15"/>
      <c r="DU286" s="15"/>
      <c r="DV286" s="15"/>
      <c r="DW286" s="15"/>
      <c r="DX286" s="15"/>
      <c r="DY286" s="15"/>
      <c r="DZ286" s="15"/>
      <c r="EA286" s="15"/>
      <c r="EB286" s="15"/>
      <c r="EC286" s="15"/>
      <c r="ED286" s="15"/>
      <c r="EE286" s="15"/>
      <c r="EF286" s="15"/>
      <c r="EG286" s="15"/>
      <c r="EH286" s="15"/>
      <c r="EI286" s="15"/>
      <c r="EJ286" s="15"/>
      <c r="EK286" s="15"/>
      <c r="EL286" s="15"/>
      <c r="EM286" s="15"/>
      <c r="EN286" s="15"/>
      <c r="EO286" s="15"/>
      <c r="EP286" s="15"/>
      <c r="EQ286" s="15"/>
      <c r="ER286" s="15"/>
      <c r="ES286" s="15"/>
      <c r="ET286" s="15"/>
      <c r="EU286" s="15"/>
      <c r="EV286" s="15"/>
      <c r="EW286" s="15"/>
      <c r="EX286" s="15"/>
      <c r="EY286" s="15"/>
      <c r="EZ286" s="15"/>
      <c r="FA286" s="15"/>
      <c r="FB286" s="15"/>
      <c r="FC286" s="15"/>
      <c r="FD286" s="15"/>
      <c r="FE286" s="15"/>
      <c r="FF286" s="15"/>
      <c r="FG286" s="15"/>
      <c r="FH286" s="15"/>
      <c r="FI286" s="15"/>
      <c r="FJ286" s="15"/>
      <c r="FK286" s="15"/>
      <c r="FL286" s="15"/>
      <c r="FM286" s="15"/>
      <c r="FN286" s="15"/>
      <c r="FO286" s="15"/>
      <c r="FP286" s="15"/>
      <c r="FQ286" s="15"/>
      <c r="FR286" s="15"/>
      <c r="FS286" s="15"/>
      <c r="FT286" s="15"/>
      <c r="FU286" s="15"/>
      <c r="FV286" s="15"/>
      <c r="FW286" s="15"/>
      <c r="FX286" s="15"/>
      <c r="FY286" s="15"/>
      <c r="FZ286" s="15"/>
      <c r="GA286" s="15"/>
      <c r="GB286" s="15"/>
      <c r="GC286" s="15"/>
      <c r="GD286" s="15"/>
      <c r="GE286" s="15"/>
      <c r="GF286" s="15"/>
      <c r="GG286" s="15"/>
      <c r="GH286" s="15"/>
      <c r="GI286" s="15"/>
      <c r="GJ286" s="15"/>
      <c r="GK286" s="15"/>
      <c r="GL286" s="15"/>
      <c r="GM286" s="15"/>
      <c r="GN286" s="15"/>
      <c r="GO286" s="15"/>
      <c r="GP286" s="15"/>
      <c r="GQ286" s="15"/>
      <c r="GR286" s="15"/>
      <c r="GS286" s="15"/>
      <c r="GT286" s="15"/>
      <c r="GU286" s="15"/>
      <c r="GV286" s="15"/>
      <c r="GW286" s="15"/>
      <c r="GX286" s="15"/>
      <c r="GY286" s="15"/>
      <c r="GZ286" s="15"/>
      <c r="HA286" s="15"/>
      <c r="HB286" s="15"/>
      <c r="HC286" s="15"/>
      <c r="HD286" s="15"/>
      <c r="HE286" s="15"/>
      <c r="HF286" s="15"/>
      <c r="HG286" s="15"/>
      <c r="HH286" s="15"/>
      <c r="HI286" s="15"/>
      <c r="HJ286" s="15"/>
      <c r="HK286" s="15"/>
      <c r="HL286" s="15"/>
      <c r="HM286" s="15"/>
      <c r="HN286" s="15"/>
      <c r="HO286" s="15"/>
      <c r="HP286" s="15"/>
      <c r="HQ286" s="15"/>
      <c r="HR286" s="15"/>
      <c r="HS286" s="15"/>
      <c r="HT286" s="15"/>
      <c r="HU286" s="15"/>
      <c r="HV286" s="15"/>
      <c r="HW286" s="15"/>
      <c r="HX286" s="15"/>
      <c r="HY286" s="15"/>
    </row>
    <row r="287" spans="1:233">
      <c r="A287" s="15">
        <v>-3.3122660000000002</v>
      </c>
      <c r="B287" s="15">
        <v>-1.262284</v>
      </c>
      <c r="C287" s="15">
        <v>0.84957499999999997</v>
      </c>
      <c r="D287" s="15">
        <v>-3.7855E-2</v>
      </c>
      <c r="E287" s="15">
        <v>-0.44139499999999998</v>
      </c>
      <c r="F287" s="15">
        <v>-1.5620449999999999</v>
      </c>
      <c r="G287" s="15">
        <v>2.5023369999999998</v>
      </c>
      <c r="H287" s="15">
        <v>1.631059</v>
      </c>
      <c r="I287" s="15">
        <v>1.445352</v>
      </c>
      <c r="J287" s="15">
        <v>0.48640499999999998</v>
      </c>
      <c r="K287" s="15">
        <v>-1.4292609999999999</v>
      </c>
      <c r="L287" s="15">
        <v>0.66677900000000001</v>
      </c>
      <c r="M287" s="15">
        <v>2.6653950000000002</v>
      </c>
      <c r="N287" s="15">
        <v>2.9965920000000001</v>
      </c>
      <c r="O287" s="15">
        <v>0.562033</v>
      </c>
      <c r="P287" s="15">
        <v>-0.83869000000000005</v>
      </c>
      <c r="Q287" s="15">
        <v>2.375159</v>
      </c>
      <c r="R287" s="15">
        <v>4.3747800000000003</v>
      </c>
      <c r="S287" s="15">
        <v>1.6930510000000001</v>
      </c>
      <c r="T287" s="15">
        <v>-1.768702</v>
      </c>
      <c r="U287" s="15">
        <v>-6.9057999999999994E-2</v>
      </c>
      <c r="V287" s="15">
        <v>-1.4209449999999999</v>
      </c>
      <c r="W287" s="15">
        <v>0.76001099999999999</v>
      </c>
      <c r="X287" s="15">
        <v>0.23046800000000001</v>
      </c>
      <c r="Y287" s="15">
        <v>-1.4881310000000001</v>
      </c>
      <c r="Z287" s="15">
        <v>-1.6334880000000001</v>
      </c>
      <c r="AA287" s="15">
        <v>-1.588549</v>
      </c>
      <c r="AB287" s="15">
        <v>-0.99077199999999999</v>
      </c>
      <c r="AC287" s="15">
        <v>2.0825800000000001</v>
      </c>
      <c r="AD287" s="15">
        <v>1.873745</v>
      </c>
      <c r="AE287" s="15">
        <v>-0.46175500000000003</v>
      </c>
      <c r="AF287" s="15">
        <v>-1.736775</v>
      </c>
      <c r="AG287" s="15">
        <v>-0.52040900000000001</v>
      </c>
      <c r="AH287" s="15">
        <v>-3.4846550000000001</v>
      </c>
      <c r="AI287" s="15">
        <v>-4.4946549999999998</v>
      </c>
      <c r="AJ287" s="15">
        <v>-3.0758160000000001</v>
      </c>
      <c r="AK287" s="15">
        <v>-2.9377219999999999</v>
      </c>
      <c r="AL287" s="15">
        <v>-4.2591919999999996</v>
      </c>
      <c r="AM287" s="15">
        <v>-4.25922</v>
      </c>
      <c r="AN287" s="15">
        <v>-4.2014339999999999</v>
      </c>
      <c r="AO287" s="15">
        <v>-5.1041829999999999</v>
      </c>
      <c r="AP287" s="15">
        <v>-4.0364069999999996</v>
      </c>
      <c r="AQ287" s="15">
        <v>-5.8107110000000004</v>
      </c>
      <c r="AR287" s="15">
        <v>-6.2971399999999997</v>
      </c>
      <c r="AS287" s="15">
        <v>-4.0205599999999997</v>
      </c>
      <c r="AT287" s="15">
        <v>-1.3872990000000001</v>
      </c>
      <c r="AU287" s="15">
        <v>-2.867327</v>
      </c>
      <c r="AV287" s="15">
        <v>-0.96646699999999996</v>
      </c>
      <c r="AW287" s="15">
        <v>1.3334790000000001</v>
      </c>
      <c r="AX287" s="15">
        <v>-1.6712050000000001</v>
      </c>
      <c r="AY287" s="15">
        <v>-2.6584880000000002</v>
      </c>
      <c r="AZ287" s="15">
        <v>-2.4613939999999999</v>
      </c>
      <c r="BA287" s="15">
        <v>-1.5926450000000001</v>
      </c>
      <c r="BB287" s="15">
        <v>-0.20353499999999999</v>
      </c>
      <c r="BC287" s="15">
        <v>1.6880470000000001</v>
      </c>
      <c r="BD287" s="15">
        <v>0.97067300000000001</v>
      </c>
      <c r="BE287" s="15">
        <v>0.26308300000000001</v>
      </c>
      <c r="BF287" s="15">
        <v>2.766035</v>
      </c>
      <c r="BG287" s="15">
        <v>1.108214</v>
      </c>
      <c r="BH287" s="15">
        <v>-0.27213300000000001</v>
      </c>
      <c r="BI287" s="15">
        <v>-2.3145159999999998</v>
      </c>
      <c r="BJ287" s="15">
        <v>-0.95726800000000001</v>
      </c>
      <c r="BK287" s="15">
        <v>2.0201950000000002</v>
      </c>
      <c r="BL287" s="15">
        <v>4.0076900000000002</v>
      </c>
      <c r="BM287" s="15">
        <v>-0.63081200000000004</v>
      </c>
      <c r="BN287" s="15">
        <v>-1.650504</v>
      </c>
      <c r="BO287" s="15">
        <v>-2.8346580000000001</v>
      </c>
      <c r="BP287" s="15">
        <v>0.26985399999999998</v>
      </c>
      <c r="BQ287" s="15">
        <v>0.26985399999999998</v>
      </c>
      <c r="BR287" s="15">
        <v>0.26985399999999998</v>
      </c>
      <c r="BS287" s="15">
        <v>0.26985399999999998</v>
      </c>
      <c r="BT287" s="15">
        <v>0.26985399999999998</v>
      </c>
      <c r="BU287" s="15">
        <v>0.26985399999999998</v>
      </c>
      <c r="BV287" s="15">
        <v>0.26985399999999998</v>
      </c>
      <c r="BW287" s="15">
        <v>0.26985399999999998</v>
      </c>
      <c r="BX287" s="15">
        <v>0.26985399999999998</v>
      </c>
      <c r="BY287" s="15">
        <v>0.26985399999999998</v>
      </c>
      <c r="BZ287" s="15">
        <v>0.26985399999999998</v>
      </c>
      <c r="CA287" s="15">
        <v>0.26985399999999998</v>
      </c>
      <c r="CB287" s="15">
        <v>0.26985399999999998</v>
      </c>
      <c r="CC287" s="15"/>
      <c r="CD287" s="15"/>
      <c r="CE287" s="15"/>
      <c r="CF287" s="15"/>
      <c r="CG287" s="15"/>
      <c r="CH287" s="15"/>
      <c r="CI287" s="15"/>
      <c r="CJ287" s="15"/>
      <c r="CK287" s="15"/>
      <c r="CL287" s="15"/>
      <c r="CM287" s="15"/>
      <c r="CN287" s="15"/>
      <c r="CO287" s="15"/>
      <c r="CP287" s="15"/>
      <c r="CQ287" s="15"/>
      <c r="CR287" s="15"/>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c r="DO287" s="15"/>
      <c r="DP287" s="15"/>
      <c r="DQ287" s="15"/>
      <c r="DR287" s="15"/>
      <c r="DS287" s="15"/>
      <c r="DT287" s="15"/>
      <c r="DU287" s="15"/>
      <c r="DV287" s="15"/>
      <c r="DW287" s="15"/>
      <c r="DX287" s="15"/>
      <c r="DY287" s="15"/>
      <c r="DZ287" s="15"/>
      <c r="EA287" s="15"/>
      <c r="EB287" s="15"/>
      <c r="EC287" s="15"/>
      <c r="ED287" s="15"/>
      <c r="EE287" s="15"/>
      <c r="EF287" s="15"/>
      <c r="EG287" s="15"/>
      <c r="EH287" s="15"/>
      <c r="EI287" s="15"/>
      <c r="EJ287" s="15"/>
      <c r="EK287" s="15"/>
      <c r="EL287" s="15"/>
      <c r="EM287" s="15"/>
      <c r="EN287" s="15"/>
      <c r="EO287" s="15"/>
      <c r="EP287" s="15"/>
      <c r="EQ287" s="15"/>
      <c r="ER287" s="15"/>
      <c r="ES287" s="15"/>
      <c r="ET287" s="15"/>
      <c r="EU287" s="15"/>
      <c r="EV287" s="15"/>
      <c r="EW287" s="15"/>
      <c r="EX287" s="15"/>
      <c r="EY287" s="15"/>
      <c r="EZ287" s="15"/>
      <c r="FA287" s="15"/>
      <c r="FB287" s="15"/>
      <c r="FC287" s="15"/>
      <c r="FD287" s="15"/>
      <c r="FE287" s="15"/>
      <c r="FF287" s="15"/>
      <c r="FG287" s="15"/>
      <c r="FH287" s="15"/>
      <c r="FI287" s="15"/>
      <c r="FJ287" s="15"/>
      <c r="FK287" s="15"/>
      <c r="FL287" s="15"/>
      <c r="FM287" s="15"/>
      <c r="FN287" s="15"/>
      <c r="FO287" s="15"/>
      <c r="FP287" s="15"/>
      <c r="FQ287" s="15"/>
      <c r="FR287" s="15"/>
      <c r="FS287" s="15"/>
      <c r="FT287" s="15"/>
      <c r="FU287" s="15"/>
      <c r="FV287" s="15"/>
      <c r="FW287" s="15"/>
      <c r="FX287" s="15"/>
      <c r="FY287" s="15"/>
      <c r="FZ287" s="15"/>
      <c r="GA287" s="15"/>
      <c r="GB287" s="15"/>
      <c r="GC287" s="15"/>
      <c r="GD287" s="15"/>
      <c r="GE287" s="15"/>
      <c r="GF287" s="15"/>
      <c r="GG287" s="15"/>
      <c r="GH287" s="15"/>
      <c r="GI287" s="15"/>
      <c r="GJ287" s="15"/>
      <c r="GK287" s="15"/>
      <c r="GL287" s="15"/>
      <c r="GM287" s="15"/>
      <c r="GN287" s="15"/>
      <c r="GO287" s="15"/>
      <c r="GP287" s="15"/>
      <c r="GQ287" s="15"/>
      <c r="GR287" s="15"/>
      <c r="GS287" s="15"/>
      <c r="GT287" s="15"/>
      <c r="GU287" s="15"/>
      <c r="GV287" s="15"/>
      <c r="GW287" s="15"/>
      <c r="GX287" s="15"/>
      <c r="GY287" s="15"/>
      <c r="GZ287" s="15"/>
      <c r="HA287" s="15"/>
      <c r="HB287" s="15"/>
      <c r="HC287" s="15"/>
      <c r="HD287" s="15"/>
      <c r="HE287" s="15"/>
      <c r="HF287" s="15"/>
      <c r="HG287" s="15"/>
      <c r="HH287" s="15"/>
      <c r="HI287" s="15"/>
      <c r="HJ287" s="15"/>
      <c r="HK287" s="15"/>
      <c r="HL287" s="15"/>
      <c r="HM287" s="15"/>
      <c r="HN287" s="15"/>
      <c r="HO287" s="15"/>
      <c r="HP287" s="15"/>
      <c r="HQ287" s="15"/>
      <c r="HR287" s="15"/>
      <c r="HS287" s="15"/>
      <c r="HT287" s="15"/>
      <c r="HU287" s="15"/>
      <c r="HV287" s="15"/>
      <c r="HW287" s="15"/>
      <c r="HX287" s="15"/>
      <c r="HY287" s="15"/>
    </row>
    <row r="288" spans="1:233">
      <c r="A288" s="15">
        <v>1.3975139999999999</v>
      </c>
      <c r="B288" s="15">
        <v>-1.3060639999999999</v>
      </c>
      <c r="C288" s="15">
        <v>1.9282980000000001</v>
      </c>
      <c r="D288" s="15">
        <v>3.433935</v>
      </c>
      <c r="E288" s="15">
        <v>3.5582229999999999</v>
      </c>
      <c r="F288" s="15">
        <v>3.1627339999999999</v>
      </c>
      <c r="G288" s="15">
        <v>1.0029729999999999</v>
      </c>
      <c r="H288" s="15">
        <v>-0.16298499999999999</v>
      </c>
      <c r="I288" s="15">
        <v>-7.1806999999999996E-2</v>
      </c>
      <c r="J288" s="15">
        <v>2.3451080000000002</v>
      </c>
      <c r="K288" s="15">
        <v>1.2175879999999999</v>
      </c>
      <c r="L288" s="15">
        <v>2.442024</v>
      </c>
      <c r="M288" s="15">
        <v>7.2238949999999997</v>
      </c>
      <c r="N288" s="15">
        <v>9.0614869999999996</v>
      </c>
      <c r="O288" s="15">
        <v>9.9044679999999996</v>
      </c>
      <c r="P288" s="15">
        <v>9.4031520000000004</v>
      </c>
      <c r="Q288" s="15">
        <v>7.7244590000000004</v>
      </c>
      <c r="R288" s="15">
        <v>5.7331989999999999</v>
      </c>
      <c r="S288" s="15">
        <v>5.5664400000000001</v>
      </c>
      <c r="T288" s="15">
        <v>2.682607</v>
      </c>
      <c r="U288" s="15">
        <v>1.07765</v>
      </c>
      <c r="V288" s="15">
        <v>1.695999</v>
      </c>
      <c r="W288" s="15">
        <v>0.54646399999999995</v>
      </c>
      <c r="X288" s="15">
        <v>-1.36999</v>
      </c>
      <c r="Y288" s="15">
        <v>-1.134126</v>
      </c>
      <c r="Z288" s="15">
        <v>-1.5075590000000001</v>
      </c>
      <c r="AA288" s="15">
        <v>-0.727657</v>
      </c>
      <c r="AB288" s="15">
        <v>-0.61928000000000005</v>
      </c>
      <c r="AC288" s="15">
        <v>-0.62960499999999997</v>
      </c>
      <c r="AD288" s="15">
        <v>0.111273</v>
      </c>
      <c r="AE288" s="15">
        <v>-0.394175</v>
      </c>
      <c r="AF288" s="15">
        <v>0.17433999999999999</v>
      </c>
      <c r="AG288" s="15">
        <v>0.97147399999999995</v>
      </c>
      <c r="AH288" s="15">
        <v>2.7899430000000001</v>
      </c>
      <c r="AI288" s="15">
        <v>5.2567139999999997</v>
      </c>
      <c r="AJ288" s="15">
        <v>9.6098320000000008</v>
      </c>
      <c r="AK288" s="15">
        <v>9.5097319999999996</v>
      </c>
      <c r="AL288" s="15">
        <v>9.5263439999999999</v>
      </c>
      <c r="AM288" s="15">
        <v>8.8923570000000005</v>
      </c>
      <c r="AN288" s="15">
        <v>4.9875699999999998</v>
      </c>
      <c r="AO288" s="15">
        <v>0.99326499999999995</v>
      </c>
      <c r="AP288" s="15">
        <v>0.80046600000000001</v>
      </c>
      <c r="AQ288" s="15">
        <v>1.6343989999999999</v>
      </c>
      <c r="AR288" s="15">
        <v>3.9711500000000002</v>
      </c>
      <c r="AS288" s="15">
        <v>1.793463</v>
      </c>
      <c r="AT288" s="15">
        <v>-0.42956699999999998</v>
      </c>
      <c r="AU288" s="15">
        <v>0.62965400000000005</v>
      </c>
      <c r="AV288" s="15">
        <v>0.28032899999999999</v>
      </c>
      <c r="AW288" s="15">
        <v>-1.144606</v>
      </c>
      <c r="AX288" s="15">
        <v>-1.9152670000000001</v>
      </c>
      <c r="AY288" s="15">
        <v>1.373605</v>
      </c>
      <c r="AZ288" s="15">
        <v>2.1661160000000002</v>
      </c>
      <c r="BA288" s="15">
        <v>0.31048900000000001</v>
      </c>
      <c r="BB288" s="15">
        <v>-0.46642899999999998</v>
      </c>
      <c r="BC288" s="15">
        <v>-0.81237599999999999</v>
      </c>
      <c r="BD288" s="15">
        <v>-2.1990229999999999</v>
      </c>
      <c r="BE288" s="15">
        <v>-3.1729189999999998</v>
      </c>
      <c r="BF288" s="15">
        <v>-0.79458700000000004</v>
      </c>
      <c r="BG288" s="15">
        <v>1.9120889999999999</v>
      </c>
      <c r="BH288" s="15">
        <v>2.0019260000000001</v>
      </c>
      <c r="BI288" s="15">
        <v>4.140549</v>
      </c>
      <c r="BJ288" s="15">
        <v>5.4929750000000004</v>
      </c>
      <c r="BK288" s="15">
        <v>3.1475840000000002</v>
      </c>
      <c r="BL288" s="15">
        <v>-0.93781499999999995</v>
      </c>
      <c r="BM288" s="15">
        <v>-1.2484839999999999</v>
      </c>
      <c r="BN288" s="15">
        <v>4.3217999999999999E-2</v>
      </c>
      <c r="BO288" s="15">
        <v>-1.334079</v>
      </c>
      <c r="BP288" s="15">
        <v>-2.4527320000000001</v>
      </c>
      <c r="BQ288" s="15">
        <v>-2.4527320000000001</v>
      </c>
      <c r="BR288" s="15">
        <v>-2.4527320000000001</v>
      </c>
      <c r="BS288" s="15">
        <v>-2.4527320000000001</v>
      </c>
      <c r="BT288" s="15">
        <v>-2.4527320000000001</v>
      </c>
      <c r="BU288" s="15">
        <v>-2.4527320000000001</v>
      </c>
      <c r="BV288" s="15">
        <v>-2.4527320000000001</v>
      </c>
      <c r="BW288" s="15">
        <v>-2.4527320000000001</v>
      </c>
      <c r="BX288" s="15">
        <v>-2.4527320000000001</v>
      </c>
      <c r="BY288" s="15">
        <v>-2.4527320000000001</v>
      </c>
      <c r="BZ288" s="15">
        <v>-2.4527320000000001</v>
      </c>
      <c r="CA288" s="15">
        <v>-2.4527320000000001</v>
      </c>
      <c r="CB288" s="15">
        <v>-2.4527320000000001</v>
      </c>
      <c r="CC288" s="15"/>
      <c r="CD288" s="15"/>
      <c r="CE288" s="15"/>
      <c r="CF288" s="15"/>
      <c r="CG288" s="15"/>
      <c r="CH288" s="15"/>
      <c r="CI288" s="15"/>
      <c r="CJ288" s="15"/>
      <c r="CK288" s="15"/>
      <c r="CL288" s="15"/>
      <c r="CM288" s="15"/>
      <c r="CN288" s="15"/>
      <c r="CO288" s="15"/>
      <c r="CP288" s="15"/>
      <c r="CQ288" s="15"/>
      <c r="CR288" s="15"/>
      <c r="CS288" s="15"/>
      <c r="CT288" s="15"/>
      <c r="CU288" s="15"/>
      <c r="CV288" s="15"/>
      <c r="CW288" s="15"/>
      <c r="CX288" s="15"/>
      <c r="CY288" s="15"/>
      <c r="CZ288" s="15"/>
      <c r="DA288" s="15"/>
      <c r="DB288" s="15"/>
      <c r="DC288" s="15"/>
      <c r="DD288" s="15"/>
      <c r="DE288" s="15"/>
      <c r="DF288" s="15"/>
      <c r="DG288" s="15"/>
      <c r="DH288" s="15"/>
      <c r="DI288" s="15"/>
      <c r="DJ288" s="15"/>
      <c r="DK288" s="15"/>
      <c r="DL288" s="15"/>
      <c r="DM288" s="15"/>
      <c r="DN288" s="15"/>
      <c r="DO288" s="15"/>
      <c r="DP288" s="15"/>
      <c r="DQ288" s="15"/>
      <c r="DR288" s="15"/>
      <c r="DS288" s="15"/>
      <c r="DT288" s="15"/>
      <c r="DU288" s="15"/>
      <c r="DV288" s="15"/>
      <c r="DW288" s="15"/>
      <c r="DX288" s="15"/>
      <c r="DY288" s="15"/>
      <c r="DZ288" s="15"/>
      <c r="EA288" s="15"/>
      <c r="EB288" s="15"/>
      <c r="EC288" s="15"/>
      <c r="ED288" s="15"/>
      <c r="EE288" s="15"/>
      <c r="EF288" s="15"/>
      <c r="EG288" s="15"/>
      <c r="EH288" s="15"/>
      <c r="EI288" s="15"/>
      <c r="EJ288" s="15"/>
      <c r="EK288" s="15"/>
      <c r="EL288" s="15"/>
      <c r="EM288" s="15"/>
      <c r="EN288" s="15"/>
      <c r="EO288" s="15"/>
      <c r="EP288" s="15"/>
      <c r="EQ288" s="15"/>
      <c r="ER288" s="15"/>
      <c r="ES288" s="15"/>
      <c r="ET288" s="15"/>
      <c r="EU288" s="15"/>
      <c r="EV288" s="15"/>
      <c r="EW288" s="15"/>
      <c r="EX288" s="15"/>
      <c r="EY288" s="15"/>
      <c r="EZ288" s="15"/>
      <c r="FA288" s="15"/>
      <c r="FB288" s="15"/>
      <c r="FC288" s="15"/>
      <c r="FD288" s="15"/>
      <c r="FE288" s="15"/>
      <c r="FF288" s="15"/>
      <c r="FG288" s="15"/>
      <c r="FH288" s="15"/>
      <c r="FI288" s="15"/>
      <c r="FJ288" s="15"/>
      <c r="FK288" s="15"/>
      <c r="FL288" s="15"/>
      <c r="FM288" s="15"/>
      <c r="FN288" s="15"/>
      <c r="FO288" s="15"/>
      <c r="FP288" s="15"/>
      <c r="FQ288" s="15"/>
      <c r="FR288" s="15"/>
      <c r="FS288" s="15"/>
      <c r="FT288" s="15"/>
      <c r="FU288" s="15"/>
      <c r="FV288" s="15"/>
      <c r="FW288" s="15"/>
      <c r="FX288" s="15"/>
      <c r="FY288" s="15"/>
      <c r="FZ288" s="15"/>
      <c r="GA288" s="15"/>
      <c r="GB288" s="15"/>
      <c r="GC288" s="15"/>
      <c r="GD288" s="15"/>
      <c r="GE288" s="15"/>
      <c r="GF288" s="15"/>
      <c r="GG288" s="15"/>
      <c r="GH288" s="15"/>
      <c r="GI288" s="15"/>
      <c r="GJ288" s="15"/>
      <c r="GK288" s="15"/>
      <c r="GL288" s="15"/>
      <c r="GM288" s="15"/>
      <c r="GN288" s="15"/>
      <c r="GO288" s="15"/>
      <c r="GP288" s="15"/>
      <c r="GQ288" s="15"/>
      <c r="GR288" s="15"/>
      <c r="GS288" s="15"/>
      <c r="GT288" s="15"/>
      <c r="GU288" s="15"/>
      <c r="GV288" s="15"/>
      <c r="GW288" s="15"/>
      <c r="GX288" s="15"/>
      <c r="GY288" s="15"/>
      <c r="GZ288" s="15"/>
      <c r="HA288" s="15"/>
      <c r="HB288" s="15"/>
      <c r="HC288" s="15"/>
      <c r="HD288" s="15"/>
      <c r="HE288" s="15"/>
      <c r="HF288" s="15"/>
      <c r="HG288" s="15"/>
      <c r="HH288" s="15"/>
      <c r="HI288" s="15"/>
      <c r="HJ288" s="15"/>
      <c r="HK288" s="15"/>
      <c r="HL288" s="15"/>
      <c r="HM288" s="15"/>
      <c r="HN288" s="15"/>
      <c r="HO288" s="15"/>
      <c r="HP288" s="15"/>
      <c r="HQ288" s="15"/>
      <c r="HR288" s="15"/>
      <c r="HS288" s="15"/>
      <c r="HT288" s="15"/>
      <c r="HU288" s="15"/>
      <c r="HV288" s="15"/>
      <c r="HW288" s="15"/>
      <c r="HX288" s="15"/>
      <c r="HY288" s="15"/>
    </row>
    <row r="289" spans="1:233">
      <c r="A289" s="15">
        <v>-6.1223039999999997</v>
      </c>
      <c r="B289" s="15">
        <v>-5.4947229999999996</v>
      </c>
      <c r="C289" s="15">
        <v>-8.6008069999999996</v>
      </c>
      <c r="D289" s="15">
        <v>-6.4752020000000003</v>
      </c>
      <c r="E289" s="15">
        <v>-5.9893340000000004</v>
      </c>
      <c r="F289" s="15">
        <v>-7.0907629999999999</v>
      </c>
      <c r="G289" s="15">
        <v>-2.7843390000000001</v>
      </c>
      <c r="H289" s="15">
        <v>-2.1011250000000001</v>
      </c>
      <c r="I289" s="15">
        <v>0.49022100000000002</v>
      </c>
      <c r="J289" s="15">
        <v>-1.15781</v>
      </c>
      <c r="K289" s="15">
        <v>-1.7353229999999999</v>
      </c>
      <c r="L289" s="15">
        <v>-2.6144970000000001</v>
      </c>
      <c r="M289" s="15">
        <v>-4.168355</v>
      </c>
      <c r="N289" s="15">
        <v>-4.19001</v>
      </c>
      <c r="O289" s="15">
        <v>-2.5527510000000002</v>
      </c>
      <c r="P289" s="15">
        <v>-5.243881</v>
      </c>
      <c r="Q289" s="15">
        <v>-10.838117</v>
      </c>
      <c r="R289" s="15">
        <v>-5.9953070000000004</v>
      </c>
      <c r="S289" s="15">
        <v>-4.8284060000000002</v>
      </c>
      <c r="T289" s="15">
        <v>-3.5785049999999998</v>
      </c>
      <c r="U289" s="15">
        <v>-1.9578759999999999</v>
      </c>
      <c r="V289" s="15">
        <v>-2.097251</v>
      </c>
      <c r="W289" s="15">
        <v>-0.57369000000000003</v>
      </c>
      <c r="X289" s="15">
        <v>2.5097119999999999</v>
      </c>
      <c r="Y289" s="15">
        <v>1.9065920000000001</v>
      </c>
      <c r="Z289" s="15">
        <v>3.2111480000000001</v>
      </c>
      <c r="AA289" s="15">
        <v>1.3012410000000001</v>
      </c>
      <c r="AB289" s="15">
        <v>3.2576399999999999</v>
      </c>
      <c r="AC289" s="15">
        <v>3.1919849999999999</v>
      </c>
      <c r="AD289" s="15">
        <v>4.8619589999999997</v>
      </c>
      <c r="AE289" s="15">
        <v>5.6277609999999996</v>
      </c>
      <c r="AF289" s="15">
        <v>3.5208240000000002</v>
      </c>
      <c r="AG289" s="15">
        <v>3.5876410000000001</v>
      </c>
      <c r="AH289" s="15">
        <v>6.5983239999999999</v>
      </c>
      <c r="AI289" s="15">
        <v>8.2492330000000003</v>
      </c>
      <c r="AJ289" s="15">
        <v>6.5758320000000001</v>
      </c>
      <c r="AK289" s="15">
        <v>5.7768680000000003</v>
      </c>
      <c r="AL289" s="15">
        <v>5.4700309999999996</v>
      </c>
      <c r="AM289" s="15">
        <v>8.8712630000000008</v>
      </c>
      <c r="AN289" s="15">
        <v>8.6330819999999999</v>
      </c>
      <c r="AO289" s="15">
        <v>6.2963319999999996</v>
      </c>
      <c r="AP289" s="15">
        <v>5.0743749999999999</v>
      </c>
      <c r="AQ289" s="15">
        <v>4.4219270000000002</v>
      </c>
      <c r="AR289" s="15">
        <v>1.191074</v>
      </c>
      <c r="AS289" s="15">
        <v>1.9555009999999999</v>
      </c>
      <c r="AT289" s="15">
        <v>-0.78768000000000005</v>
      </c>
      <c r="AU289" s="15">
        <v>-5.2135569999999998</v>
      </c>
      <c r="AV289" s="15">
        <v>-6.6182990000000004</v>
      </c>
      <c r="AW289" s="15">
        <v>-0.54119200000000001</v>
      </c>
      <c r="AX289" s="15">
        <v>-1.718361</v>
      </c>
      <c r="AY289" s="15">
        <v>-4.4065529999999997</v>
      </c>
      <c r="AZ289" s="15">
        <v>-6.4506509999999997</v>
      </c>
      <c r="BA289" s="15">
        <v>-7.0688180000000003</v>
      </c>
      <c r="BB289" s="15">
        <v>-7.9080269999999997</v>
      </c>
      <c r="BC289" s="15">
        <v>-8.1647560000000006</v>
      </c>
      <c r="BD289" s="15">
        <v>-6.5655000000000001</v>
      </c>
      <c r="BE289" s="15">
        <v>-11.490467000000001</v>
      </c>
      <c r="BF289" s="15">
        <v>-7.3447100000000001</v>
      </c>
      <c r="BG289" s="15">
        <v>-8.0715369999999993</v>
      </c>
      <c r="BH289" s="15">
        <v>-5.5909769999999996</v>
      </c>
      <c r="BI289" s="15">
        <v>-1.7100979999999999</v>
      </c>
      <c r="BJ289" s="15">
        <v>-2.1092559999999998</v>
      </c>
      <c r="BK289" s="15">
        <v>-0.98839200000000005</v>
      </c>
      <c r="BL289" s="15">
        <v>3.7122959999999998</v>
      </c>
      <c r="BM289" s="15">
        <v>2.9115410000000002</v>
      </c>
      <c r="BN289" s="15">
        <v>-2.6446830000000001</v>
      </c>
      <c r="BO289" s="15">
        <v>-1.14253</v>
      </c>
      <c r="BP289" s="15">
        <v>-0.44335999999999998</v>
      </c>
      <c r="BQ289" s="15">
        <v>-0.44335999999999998</v>
      </c>
      <c r="BR289" s="15">
        <v>-0.44335999999999998</v>
      </c>
      <c r="BS289" s="15">
        <v>-0.44335999999999998</v>
      </c>
      <c r="BT289" s="15">
        <v>-0.44335999999999998</v>
      </c>
      <c r="BU289" s="15">
        <v>-0.44335999999999998</v>
      </c>
      <c r="BV289" s="15">
        <v>-0.44335999999999998</v>
      </c>
      <c r="BW289" s="15">
        <v>-0.44335999999999998</v>
      </c>
      <c r="BX289" s="15">
        <v>-0.44335999999999998</v>
      </c>
      <c r="BY289" s="15">
        <v>-0.44335999999999998</v>
      </c>
      <c r="BZ289" s="15">
        <v>-0.44335999999999998</v>
      </c>
      <c r="CA289" s="15">
        <v>-0.44335999999999998</v>
      </c>
      <c r="CB289" s="15">
        <v>-0.44335999999999998</v>
      </c>
      <c r="CC289" s="15"/>
      <c r="CD289" s="15"/>
      <c r="CE289" s="15"/>
      <c r="CF289" s="15"/>
      <c r="CG289" s="15"/>
      <c r="CH289" s="15"/>
      <c r="CI289" s="15"/>
      <c r="CJ289" s="15"/>
      <c r="CK289" s="15"/>
      <c r="CL289" s="15"/>
      <c r="CM289" s="15"/>
      <c r="CN289" s="15"/>
      <c r="CO289" s="15"/>
      <c r="CP289" s="15"/>
      <c r="CQ289" s="15"/>
      <c r="CR289" s="15"/>
      <c r="CS289" s="15"/>
      <c r="CT289" s="15"/>
      <c r="CU289" s="15"/>
      <c r="CV289" s="15"/>
      <c r="CW289" s="15"/>
      <c r="CX289" s="15"/>
      <c r="CY289" s="15"/>
      <c r="CZ289" s="15"/>
      <c r="DA289" s="15"/>
      <c r="DB289" s="15"/>
      <c r="DC289" s="15"/>
      <c r="DD289" s="15"/>
      <c r="DE289" s="15"/>
      <c r="DF289" s="15"/>
      <c r="DG289" s="15"/>
      <c r="DH289" s="15"/>
      <c r="DI289" s="15"/>
      <c r="DJ289" s="15"/>
      <c r="DK289" s="15"/>
      <c r="DL289" s="15"/>
      <c r="DM289" s="15"/>
      <c r="DN289" s="15"/>
      <c r="DO289" s="15"/>
      <c r="DP289" s="15"/>
      <c r="DQ289" s="15"/>
      <c r="DR289" s="15"/>
      <c r="DS289" s="15"/>
      <c r="DT289" s="15"/>
      <c r="DU289" s="15"/>
      <c r="DV289" s="15"/>
      <c r="DW289" s="15"/>
      <c r="DX289" s="15"/>
      <c r="DY289" s="15"/>
      <c r="DZ289" s="15"/>
      <c r="EA289" s="15"/>
      <c r="EB289" s="15"/>
      <c r="EC289" s="15"/>
      <c r="ED289" s="15"/>
      <c r="EE289" s="15"/>
      <c r="EF289" s="15"/>
      <c r="EG289" s="15"/>
      <c r="EH289" s="15"/>
      <c r="EI289" s="15"/>
      <c r="EJ289" s="15"/>
      <c r="EK289" s="15"/>
      <c r="EL289" s="15"/>
      <c r="EM289" s="15"/>
      <c r="EN289" s="15"/>
      <c r="EO289" s="15"/>
      <c r="EP289" s="15"/>
      <c r="EQ289" s="15"/>
      <c r="ER289" s="15"/>
      <c r="ES289" s="15"/>
      <c r="ET289" s="15"/>
      <c r="EU289" s="15"/>
      <c r="EV289" s="15"/>
      <c r="EW289" s="15"/>
      <c r="EX289" s="15"/>
      <c r="EY289" s="15"/>
      <c r="EZ289" s="15"/>
      <c r="FA289" s="15"/>
      <c r="FB289" s="15"/>
      <c r="FC289" s="15"/>
      <c r="FD289" s="15"/>
      <c r="FE289" s="15"/>
      <c r="FF289" s="15"/>
      <c r="FG289" s="15"/>
      <c r="FH289" s="15"/>
      <c r="FI289" s="15"/>
      <c r="FJ289" s="15"/>
      <c r="FK289" s="15"/>
      <c r="FL289" s="15"/>
      <c r="FM289" s="15"/>
      <c r="FN289" s="15"/>
      <c r="FO289" s="15"/>
      <c r="FP289" s="15"/>
      <c r="FQ289" s="15"/>
      <c r="FR289" s="15"/>
      <c r="FS289" s="15"/>
      <c r="FT289" s="15"/>
      <c r="FU289" s="15"/>
      <c r="FV289" s="15"/>
      <c r="FW289" s="15"/>
      <c r="FX289" s="15"/>
      <c r="FY289" s="15"/>
      <c r="FZ289" s="15"/>
      <c r="GA289" s="15"/>
      <c r="GB289" s="15"/>
      <c r="GC289" s="15"/>
      <c r="GD289" s="15"/>
      <c r="GE289" s="15"/>
      <c r="GF289" s="15"/>
      <c r="GG289" s="15"/>
      <c r="GH289" s="15"/>
      <c r="GI289" s="15"/>
      <c r="GJ289" s="15"/>
      <c r="GK289" s="15"/>
      <c r="GL289" s="15"/>
      <c r="GM289" s="15"/>
      <c r="GN289" s="15"/>
      <c r="GO289" s="15"/>
      <c r="GP289" s="15"/>
      <c r="GQ289" s="15"/>
      <c r="GR289" s="15"/>
      <c r="GS289" s="15"/>
      <c r="GT289" s="15"/>
      <c r="GU289" s="15"/>
      <c r="GV289" s="15"/>
      <c r="GW289" s="15"/>
      <c r="GX289" s="15"/>
      <c r="GY289" s="15"/>
      <c r="GZ289" s="15"/>
      <c r="HA289" s="15"/>
      <c r="HB289" s="15"/>
      <c r="HC289" s="15"/>
      <c r="HD289" s="15"/>
      <c r="HE289" s="15"/>
      <c r="HF289" s="15"/>
      <c r="HG289" s="15"/>
      <c r="HH289" s="15"/>
      <c r="HI289" s="15"/>
      <c r="HJ289" s="15"/>
      <c r="HK289" s="15"/>
      <c r="HL289" s="15"/>
      <c r="HM289" s="15"/>
      <c r="HN289" s="15"/>
      <c r="HO289" s="15"/>
      <c r="HP289" s="15"/>
      <c r="HQ289" s="15"/>
      <c r="HR289" s="15"/>
      <c r="HS289" s="15"/>
      <c r="HT289" s="15"/>
      <c r="HU289" s="15"/>
      <c r="HV289" s="15"/>
      <c r="HW289" s="15"/>
      <c r="HX289" s="15"/>
      <c r="HY289" s="15"/>
    </row>
    <row r="290" spans="1:233">
      <c r="A290" s="15">
        <v>-3.2544970000000002</v>
      </c>
      <c r="B290" s="15">
        <v>-2.3022490000000002</v>
      </c>
      <c r="C290" s="15">
        <v>-2.1320480000000002</v>
      </c>
      <c r="D290" s="15">
        <v>-0.57492600000000005</v>
      </c>
      <c r="E290" s="15">
        <v>-2.309323</v>
      </c>
      <c r="F290" s="15">
        <v>-2.6937090000000001</v>
      </c>
      <c r="G290" s="15">
        <v>-5.7196509999999998</v>
      </c>
      <c r="H290" s="15">
        <v>-2.0126309999999998</v>
      </c>
      <c r="I290" s="15">
        <v>1.632376</v>
      </c>
      <c r="J290" s="15">
        <v>-4.0436050000000003</v>
      </c>
      <c r="K290" s="15">
        <v>-4.09483</v>
      </c>
      <c r="L290" s="15">
        <v>-1.842554</v>
      </c>
      <c r="M290" s="15">
        <v>0.79871899999999996</v>
      </c>
      <c r="N290" s="15">
        <v>-2.0442130000000001</v>
      </c>
      <c r="O290" s="15">
        <v>-1.4103540000000001</v>
      </c>
      <c r="P290" s="15">
        <v>2.0976119999999998</v>
      </c>
      <c r="Q290" s="15">
        <v>-0.20569000000000001</v>
      </c>
      <c r="R290" s="15">
        <v>-2.0742989999999999</v>
      </c>
      <c r="S290" s="15">
        <v>-2.0141990000000001</v>
      </c>
      <c r="T290" s="15">
        <v>-2.8181039999999999</v>
      </c>
      <c r="U290" s="15">
        <v>-3.200447</v>
      </c>
      <c r="V290" s="15">
        <v>-1.272033</v>
      </c>
      <c r="W290" s="15">
        <v>-2.020667</v>
      </c>
      <c r="X290" s="15">
        <v>-4.355315</v>
      </c>
      <c r="Y290" s="15">
        <v>0.56464199999999998</v>
      </c>
      <c r="Z290" s="15">
        <v>2.9914339999999999</v>
      </c>
      <c r="AA290" s="15">
        <v>1.563461</v>
      </c>
      <c r="AB290" s="15">
        <v>3.8983370000000002</v>
      </c>
      <c r="AC290" s="15">
        <v>6.3761669999999997</v>
      </c>
      <c r="AD290" s="15">
        <v>3.0395460000000001</v>
      </c>
      <c r="AE290" s="15">
        <v>3.1424569999999998</v>
      </c>
      <c r="AF290" s="15">
        <v>4.7828840000000001</v>
      </c>
      <c r="AG290" s="15">
        <v>2.2944110000000002</v>
      </c>
      <c r="AH290" s="15">
        <v>1.790694</v>
      </c>
      <c r="AI290" s="15">
        <v>0.55065399999999998</v>
      </c>
      <c r="AJ290" s="15">
        <v>0.71737799999999996</v>
      </c>
      <c r="AK290" s="15">
        <v>2.5559959999999999</v>
      </c>
      <c r="AL290" s="15">
        <v>1.295777</v>
      </c>
      <c r="AM290" s="15">
        <v>0.72596300000000002</v>
      </c>
      <c r="AN290" s="15">
        <v>1.2904519999999999</v>
      </c>
      <c r="AO290" s="15">
        <v>0.711171</v>
      </c>
      <c r="AP290" s="15">
        <v>-1.504707</v>
      </c>
      <c r="AQ290" s="15">
        <v>-3.8545379999999998</v>
      </c>
      <c r="AR290" s="15">
        <v>-3.5677110000000001</v>
      </c>
      <c r="AS290" s="15">
        <v>-2.1040100000000002</v>
      </c>
      <c r="AT290" s="15">
        <v>-1.36188</v>
      </c>
      <c r="AU290" s="15">
        <v>-3.6938569999999999</v>
      </c>
      <c r="AV290" s="15">
        <v>-3.5983299999999998</v>
      </c>
      <c r="AW290" s="15">
        <v>-1.6776279999999999</v>
      </c>
      <c r="AX290" s="15">
        <v>-2.950275</v>
      </c>
      <c r="AY290" s="15">
        <v>-4.8751179999999996</v>
      </c>
      <c r="AZ290" s="15">
        <v>-4.4193100000000003</v>
      </c>
      <c r="BA290" s="15">
        <v>-3.12398</v>
      </c>
      <c r="BB290" s="15">
        <v>-3.5861559999999999</v>
      </c>
      <c r="BC290" s="15">
        <v>0.147673</v>
      </c>
      <c r="BD290" s="15">
        <v>-0.80693800000000004</v>
      </c>
      <c r="BE290" s="15">
        <v>-1.153527</v>
      </c>
      <c r="BF290" s="15">
        <v>1.7142630000000001</v>
      </c>
      <c r="BG290" s="15">
        <v>2.6848320000000001</v>
      </c>
      <c r="BH290" s="15">
        <v>5.0848680000000002</v>
      </c>
      <c r="BI290" s="15">
        <v>4.2951389999999998</v>
      </c>
      <c r="BJ290" s="15">
        <v>-0.22298499999999999</v>
      </c>
      <c r="BK290" s="15">
        <v>0.89036800000000005</v>
      </c>
      <c r="BL290" s="15">
        <v>1.3959760000000001</v>
      </c>
      <c r="BM290" s="15">
        <v>3.1463730000000001</v>
      </c>
      <c r="BN290" s="15">
        <v>4.4215330000000002</v>
      </c>
      <c r="BO290" s="15">
        <v>8.3436719999999998</v>
      </c>
      <c r="BP290" s="15">
        <v>5.5579320000000001</v>
      </c>
      <c r="BQ290" s="15">
        <v>5.5579320000000001</v>
      </c>
      <c r="BR290" s="15">
        <v>5.5579320000000001</v>
      </c>
      <c r="BS290" s="15">
        <v>5.5579320000000001</v>
      </c>
      <c r="BT290" s="15">
        <v>5.5579320000000001</v>
      </c>
      <c r="BU290" s="15">
        <v>5.5579320000000001</v>
      </c>
      <c r="BV290" s="15">
        <v>5.5579320000000001</v>
      </c>
      <c r="BW290" s="15">
        <v>5.5579320000000001</v>
      </c>
      <c r="BX290" s="15">
        <v>5.5579320000000001</v>
      </c>
      <c r="BY290" s="15">
        <v>5.5579320000000001</v>
      </c>
      <c r="BZ290" s="15">
        <v>5.5579320000000001</v>
      </c>
      <c r="CA290" s="15">
        <v>5.5579320000000001</v>
      </c>
      <c r="CB290" s="15">
        <v>5.5579320000000001</v>
      </c>
      <c r="CC290" s="15"/>
      <c r="CD290" s="15"/>
      <c r="CE290" s="15"/>
      <c r="CF290" s="15"/>
      <c r="CG290" s="15"/>
      <c r="CH290" s="15"/>
      <c r="CI290" s="15"/>
      <c r="CJ290" s="15"/>
      <c r="CK290" s="15"/>
      <c r="CL290" s="15"/>
      <c r="CM290" s="15"/>
      <c r="CN290" s="15"/>
      <c r="CO290" s="15"/>
      <c r="CP290" s="15"/>
      <c r="CQ290" s="15"/>
      <c r="CR290" s="15"/>
      <c r="CS290" s="15"/>
      <c r="CT290" s="15"/>
      <c r="CU290" s="15"/>
      <c r="CV290" s="15"/>
      <c r="CW290" s="15"/>
      <c r="CX290" s="15"/>
      <c r="CY290" s="15"/>
      <c r="CZ290" s="15"/>
      <c r="DA290" s="15"/>
      <c r="DB290" s="15"/>
      <c r="DC290" s="15"/>
      <c r="DD290" s="15"/>
      <c r="DE290" s="15"/>
      <c r="DF290" s="15"/>
      <c r="DG290" s="15"/>
      <c r="DH290" s="15"/>
      <c r="DI290" s="15"/>
      <c r="DJ290" s="15"/>
      <c r="DK290" s="15"/>
      <c r="DL290" s="15"/>
      <c r="DM290" s="15"/>
      <c r="DN290" s="15"/>
      <c r="DO290" s="15"/>
      <c r="DP290" s="15"/>
      <c r="DQ290" s="15"/>
      <c r="DR290" s="15"/>
      <c r="DS290" s="15"/>
      <c r="DT290" s="15"/>
      <c r="DU290" s="15"/>
      <c r="DV290" s="15"/>
      <c r="DW290" s="15"/>
      <c r="DX290" s="15"/>
      <c r="DY290" s="15"/>
      <c r="DZ290" s="15"/>
      <c r="EA290" s="15"/>
      <c r="EB290" s="15"/>
      <c r="EC290" s="15"/>
      <c r="ED290" s="15"/>
      <c r="EE290" s="15"/>
      <c r="EF290" s="15"/>
      <c r="EG290" s="15"/>
      <c r="EH290" s="15"/>
      <c r="EI290" s="15"/>
      <c r="EJ290" s="15"/>
      <c r="EK290" s="15"/>
      <c r="EL290" s="15"/>
      <c r="EM290" s="15"/>
      <c r="EN290" s="15"/>
      <c r="EO290" s="15"/>
      <c r="EP290" s="15"/>
      <c r="EQ290" s="15"/>
      <c r="ER290" s="15"/>
      <c r="ES290" s="15"/>
      <c r="ET290" s="15"/>
      <c r="EU290" s="15"/>
      <c r="EV290" s="15"/>
      <c r="EW290" s="15"/>
      <c r="EX290" s="15"/>
      <c r="EY290" s="15"/>
      <c r="EZ290" s="15"/>
      <c r="FA290" s="15"/>
      <c r="FB290" s="15"/>
      <c r="FC290" s="15"/>
      <c r="FD290" s="15"/>
      <c r="FE290" s="15"/>
      <c r="FF290" s="15"/>
      <c r="FG290" s="15"/>
      <c r="FH290" s="15"/>
      <c r="FI290" s="15"/>
      <c r="FJ290" s="15"/>
      <c r="FK290" s="15"/>
      <c r="FL290" s="15"/>
      <c r="FM290" s="15"/>
      <c r="FN290" s="15"/>
      <c r="FO290" s="15"/>
      <c r="FP290" s="15"/>
      <c r="FQ290" s="15"/>
      <c r="FR290" s="15"/>
      <c r="FS290" s="15"/>
      <c r="FT290" s="15"/>
      <c r="FU290" s="15"/>
      <c r="FV290" s="15"/>
      <c r="FW290" s="15"/>
      <c r="FX290" s="15"/>
      <c r="FY290" s="15"/>
      <c r="FZ290" s="15"/>
      <c r="GA290" s="15"/>
      <c r="GB290" s="15"/>
      <c r="GC290" s="15"/>
      <c r="GD290" s="15"/>
      <c r="GE290" s="15"/>
      <c r="GF290" s="15"/>
      <c r="GG290" s="15"/>
      <c r="GH290" s="15"/>
      <c r="GI290" s="15"/>
      <c r="GJ290" s="15"/>
      <c r="GK290" s="15"/>
      <c r="GL290" s="15"/>
      <c r="GM290" s="15"/>
      <c r="GN290" s="15"/>
      <c r="GO290" s="15"/>
      <c r="GP290" s="15"/>
      <c r="GQ290" s="15"/>
      <c r="GR290" s="15"/>
      <c r="GS290" s="15"/>
      <c r="GT290" s="15"/>
      <c r="GU290" s="15"/>
      <c r="GV290" s="15"/>
      <c r="GW290" s="15"/>
      <c r="GX290" s="15"/>
      <c r="GY290" s="15"/>
      <c r="GZ290" s="15"/>
      <c r="HA290" s="15"/>
      <c r="HB290" s="15"/>
      <c r="HC290" s="15"/>
      <c r="HD290" s="15"/>
      <c r="HE290" s="15"/>
      <c r="HF290" s="15"/>
      <c r="HG290" s="15"/>
      <c r="HH290" s="15"/>
      <c r="HI290" s="15"/>
      <c r="HJ290" s="15"/>
      <c r="HK290" s="15"/>
      <c r="HL290" s="15"/>
      <c r="HM290" s="15"/>
      <c r="HN290" s="15"/>
      <c r="HO290" s="15"/>
      <c r="HP290" s="15"/>
      <c r="HQ290" s="15"/>
      <c r="HR290" s="15"/>
      <c r="HS290" s="15"/>
      <c r="HT290" s="15"/>
      <c r="HU290" s="15"/>
      <c r="HV290" s="15"/>
      <c r="HW290" s="15"/>
      <c r="HX290" s="15"/>
      <c r="HY290" s="15"/>
    </row>
    <row r="291" spans="1:233">
      <c r="A291" s="15">
        <v>-0.426728</v>
      </c>
      <c r="B291" s="15">
        <v>3.9597799999999999</v>
      </c>
      <c r="C291" s="15">
        <v>6.6247949999999998</v>
      </c>
      <c r="D291" s="15">
        <v>2.6338940000000002</v>
      </c>
      <c r="E291" s="15">
        <v>-0.716028</v>
      </c>
      <c r="F291" s="15">
        <v>-3.945011</v>
      </c>
      <c r="G291" s="15">
        <v>-0.71681600000000001</v>
      </c>
      <c r="H291" s="15">
        <v>-4.0273000000000003E-2</v>
      </c>
      <c r="I291" s="15">
        <v>0.65301399999999998</v>
      </c>
      <c r="J291" s="15">
        <v>3.3641860000000001</v>
      </c>
      <c r="K291" s="15">
        <v>0.95428000000000002</v>
      </c>
      <c r="L291" s="15">
        <v>3.0555330000000001</v>
      </c>
      <c r="M291" s="15">
        <v>2.436992</v>
      </c>
      <c r="N291" s="15">
        <v>0.76471</v>
      </c>
      <c r="O291" s="15">
        <v>4.1524619999999999</v>
      </c>
      <c r="P291" s="15">
        <v>6.7243659999999998</v>
      </c>
      <c r="Q291" s="15">
        <v>3.9910860000000001</v>
      </c>
      <c r="R291" s="15">
        <v>4.0324020000000003</v>
      </c>
      <c r="S291" s="15">
        <v>0.50838499999999998</v>
      </c>
      <c r="T291" s="15">
        <v>0.35159200000000002</v>
      </c>
      <c r="U291" s="15">
        <v>-0.65240799999999999</v>
      </c>
      <c r="V291" s="15">
        <v>6.1211000000000002E-2</v>
      </c>
      <c r="W291" s="15">
        <v>2.861456</v>
      </c>
      <c r="X291" s="15">
        <v>3.7769840000000001</v>
      </c>
      <c r="Y291" s="15">
        <v>0.88773199999999997</v>
      </c>
      <c r="Z291" s="15">
        <v>0.86454900000000001</v>
      </c>
      <c r="AA291" s="15">
        <v>1.278065</v>
      </c>
      <c r="AB291" s="15">
        <v>2.3856069999999998</v>
      </c>
      <c r="AC291" s="15">
        <v>3.7015549999999999</v>
      </c>
      <c r="AD291" s="15">
        <v>3.8997769999999998</v>
      </c>
      <c r="AE291" s="15">
        <v>5.1284479999999997</v>
      </c>
      <c r="AF291" s="15">
        <v>2.6632729999999998</v>
      </c>
      <c r="AG291" s="15">
        <v>0.37448399999999998</v>
      </c>
      <c r="AH291" s="15">
        <v>0.42644399999999999</v>
      </c>
      <c r="AI291" s="15">
        <v>3.61002</v>
      </c>
      <c r="AJ291" s="15">
        <v>2.4142809999999999</v>
      </c>
      <c r="AK291" s="15">
        <v>1.720234</v>
      </c>
      <c r="AL291" s="15">
        <v>6.1654309999999999</v>
      </c>
      <c r="AM291" s="15">
        <v>6.516419</v>
      </c>
      <c r="AN291" s="15">
        <v>8.8806809999999992</v>
      </c>
      <c r="AO291" s="15">
        <v>10.02671</v>
      </c>
      <c r="AP291" s="15">
        <v>10.231381000000001</v>
      </c>
      <c r="AQ291" s="15">
        <v>9.9251360000000002</v>
      </c>
      <c r="AR291" s="15">
        <v>7.3782480000000001</v>
      </c>
      <c r="AS291" s="15">
        <v>8.4200320000000008</v>
      </c>
      <c r="AT291" s="15">
        <v>10.463937</v>
      </c>
      <c r="AU291" s="15">
        <v>10.06756</v>
      </c>
      <c r="AV291" s="15">
        <v>9.4972949999999994</v>
      </c>
      <c r="AW291" s="15">
        <v>7.4698580000000003</v>
      </c>
      <c r="AX291" s="15">
        <v>8.3288089999999997</v>
      </c>
      <c r="AY291" s="15">
        <v>6.8729449999999996</v>
      </c>
      <c r="AZ291" s="15">
        <v>2.716834</v>
      </c>
      <c r="BA291" s="15">
        <v>1.4221159999999999</v>
      </c>
      <c r="BB291" s="15">
        <v>1.401489</v>
      </c>
      <c r="BC291" s="15">
        <v>1.7651969999999999</v>
      </c>
      <c r="BD291" s="15">
        <v>-0.13014200000000001</v>
      </c>
      <c r="BE291" s="15">
        <v>-1.5437289999999999</v>
      </c>
      <c r="BF291" s="15">
        <v>-2.1716929999999999</v>
      </c>
      <c r="BG291" s="15">
        <v>2.7259129999999998</v>
      </c>
      <c r="BH291" s="15">
        <v>1.617928</v>
      </c>
      <c r="BI291" s="15">
        <v>-1.3746210000000001</v>
      </c>
      <c r="BJ291" s="15">
        <v>-0.86294300000000002</v>
      </c>
      <c r="BK291" s="15">
        <v>-2.677708</v>
      </c>
      <c r="BL291" s="15">
        <v>-2.5930520000000001</v>
      </c>
      <c r="BM291" s="15">
        <v>-0.330262</v>
      </c>
      <c r="BN291" s="15">
        <v>0.38225999999999999</v>
      </c>
      <c r="BO291" s="15">
        <v>1.002664</v>
      </c>
      <c r="BP291" s="15">
        <v>0.87885500000000005</v>
      </c>
      <c r="BQ291" s="15">
        <v>0.87885500000000005</v>
      </c>
      <c r="BR291" s="15">
        <v>0.87885500000000005</v>
      </c>
      <c r="BS291" s="15">
        <v>0.87885500000000005</v>
      </c>
      <c r="BT291" s="15">
        <v>0.87885500000000005</v>
      </c>
      <c r="BU291" s="15">
        <v>0.87885500000000005</v>
      </c>
      <c r="BV291" s="15">
        <v>0.87885500000000005</v>
      </c>
      <c r="BW291" s="15">
        <v>0.87885500000000005</v>
      </c>
      <c r="BX291" s="15">
        <v>0.87885500000000005</v>
      </c>
      <c r="BY291" s="15">
        <v>0.87885500000000005</v>
      </c>
      <c r="BZ291" s="15">
        <v>0.87885500000000005</v>
      </c>
      <c r="CA291" s="15">
        <v>0.87885500000000005</v>
      </c>
      <c r="CB291" s="15">
        <v>0.87885500000000005</v>
      </c>
      <c r="CC291" s="15"/>
      <c r="CD291" s="15"/>
      <c r="CE291" s="15"/>
      <c r="CF291" s="15"/>
      <c r="CG291" s="15"/>
      <c r="CH291" s="15"/>
      <c r="CI291" s="15"/>
      <c r="CJ291" s="15"/>
      <c r="CK291" s="15"/>
      <c r="CL291" s="15"/>
      <c r="CM291" s="15"/>
      <c r="CN291" s="15"/>
      <c r="CO291" s="15"/>
      <c r="CP291" s="15"/>
      <c r="CQ291" s="15"/>
      <c r="CR291" s="15"/>
      <c r="CS291" s="15"/>
      <c r="CT291" s="15"/>
      <c r="CU291" s="15"/>
      <c r="CV291" s="15"/>
      <c r="CW291" s="15"/>
      <c r="CX291" s="15"/>
      <c r="CY291" s="15"/>
      <c r="CZ291" s="15"/>
      <c r="DA291" s="15"/>
      <c r="DB291" s="15"/>
      <c r="DC291" s="15"/>
      <c r="DD291" s="15"/>
      <c r="DE291" s="15"/>
      <c r="DF291" s="15"/>
      <c r="DG291" s="15"/>
      <c r="DH291" s="15"/>
      <c r="DI291" s="15"/>
      <c r="DJ291" s="15"/>
      <c r="DK291" s="15"/>
      <c r="DL291" s="15"/>
      <c r="DM291" s="15"/>
      <c r="DN291" s="15"/>
      <c r="DO291" s="15"/>
      <c r="DP291" s="15"/>
      <c r="DQ291" s="15"/>
      <c r="DR291" s="15"/>
      <c r="DS291" s="15"/>
      <c r="DT291" s="15"/>
      <c r="DU291" s="15"/>
      <c r="DV291" s="15"/>
      <c r="DW291" s="15"/>
      <c r="DX291" s="15"/>
      <c r="DY291" s="15"/>
      <c r="DZ291" s="15"/>
      <c r="EA291" s="15"/>
      <c r="EB291" s="15"/>
      <c r="EC291" s="15"/>
      <c r="ED291" s="15"/>
      <c r="EE291" s="15"/>
      <c r="EF291" s="15"/>
      <c r="EG291" s="15"/>
      <c r="EH291" s="15"/>
      <c r="EI291" s="15"/>
      <c r="EJ291" s="15"/>
      <c r="EK291" s="15"/>
      <c r="EL291" s="15"/>
      <c r="EM291" s="15"/>
      <c r="EN291" s="15"/>
      <c r="EO291" s="15"/>
      <c r="EP291" s="15"/>
      <c r="EQ291" s="15"/>
      <c r="ER291" s="15"/>
      <c r="ES291" s="15"/>
      <c r="ET291" s="15"/>
      <c r="EU291" s="15"/>
      <c r="EV291" s="15"/>
      <c r="EW291" s="15"/>
      <c r="EX291" s="15"/>
      <c r="EY291" s="15"/>
      <c r="EZ291" s="15"/>
      <c r="FA291" s="15"/>
      <c r="FB291" s="15"/>
      <c r="FC291" s="15"/>
      <c r="FD291" s="15"/>
      <c r="FE291" s="15"/>
      <c r="FF291" s="15"/>
      <c r="FG291" s="15"/>
      <c r="FH291" s="15"/>
      <c r="FI291" s="15"/>
      <c r="FJ291" s="15"/>
      <c r="FK291" s="15"/>
      <c r="FL291" s="15"/>
      <c r="FM291" s="15"/>
      <c r="FN291" s="15"/>
      <c r="FO291" s="15"/>
      <c r="FP291" s="15"/>
      <c r="FQ291" s="15"/>
      <c r="FR291" s="15"/>
      <c r="FS291" s="15"/>
      <c r="FT291" s="15"/>
      <c r="FU291" s="15"/>
      <c r="FV291" s="15"/>
      <c r="FW291" s="15"/>
      <c r="FX291" s="15"/>
      <c r="FY291" s="15"/>
      <c r="FZ291" s="15"/>
      <c r="GA291" s="15"/>
      <c r="GB291" s="15"/>
      <c r="GC291" s="15"/>
      <c r="GD291" s="15"/>
      <c r="GE291" s="15"/>
      <c r="GF291" s="15"/>
      <c r="GG291" s="15"/>
      <c r="GH291" s="15"/>
      <c r="GI291" s="15"/>
      <c r="GJ291" s="15"/>
      <c r="GK291" s="15"/>
      <c r="GL291" s="15"/>
      <c r="GM291" s="15"/>
      <c r="GN291" s="15"/>
      <c r="GO291" s="15"/>
      <c r="GP291" s="15"/>
      <c r="GQ291" s="15"/>
      <c r="GR291" s="15"/>
      <c r="GS291" s="15"/>
      <c r="GT291" s="15"/>
      <c r="GU291" s="15"/>
      <c r="GV291" s="15"/>
      <c r="GW291" s="15"/>
      <c r="GX291" s="15"/>
      <c r="GY291" s="15"/>
      <c r="GZ291" s="15"/>
      <c r="HA291" s="15"/>
      <c r="HB291" s="15"/>
      <c r="HC291" s="15"/>
      <c r="HD291" s="15"/>
      <c r="HE291" s="15"/>
      <c r="HF291" s="15"/>
      <c r="HG291" s="15"/>
      <c r="HH291" s="15"/>
      <c r="HI291" s="15"/>
      <c r="HJ291" s="15"/>
      <c r="HK291" s="15"/>
      <c r="HL291" s="15"/>
      <c r="HM291" s="15"/>
      <c r="HN291" s="15"/>
      <c r="HO291" s="15"/>
      <c r="HP291" s="15"/>
      <c r="HQ291" s="15"/>
      <c r="HR291" s="15"/>
      <c r="HS291" s="15"/>
      <c r="HT291" s="15"/>
      <c r="HU291" s="15"/>
      <c r="HV291" s="15"/>
      <c r="HW291" s="15"/>
      <c r="HX291" s="15"/>
      <c r="HY291" s="15"/>
    </row>
    <row r="292" spans="1:233">
      <c r="A292" s="15">
        <v>0.14133599999999999</v>
      </c>
      <c r="B292" s="15">
        <v>0.85753500000000005</v>
      </c>
      <c r="C292" s="15">
        <v>-2.2810860000000002</v>
      </c>
      <c r="D292" s="15">
        <v>3.428966</v>
      </c>
      <c r="E292" s="15">
        <v>3.0152420000000002</v>
      </c>
      <c r="F292" s="15">
        <v>0.143626</v>
      </c>
      <c r="G292" s="15">
        <v>-0.49399199999999999</v>
      </c>
      <c r="H292" s="15">
        <v>-8.1243999999999997E-2</v>
      </c>
      <c r="I292" s="15">
        <v>4.709517</v>
      </c>
      <c r="J292" s="15">
        <v>3.9387910000000002</v>
      </c>
      <c r="K292" s="15">
        <v>2.0284239999999998</v>
      </c>
      <c r="L292" s="15">
        <v>1.249371</v>
      </c>
      <c r="M292" s="15">
        <v>0.92073199999999999</v>
      </c>
      <c r="N292" s="15">
        <v>4.4892589999999997</v>
      </c>
      <c r="O292" s="15">
        <v>2.4590749999999999</v>
      </c>
      <c r="P292" s="15">
        <v>-1.172407</v>
      </c>
      <c r="Q292" s="15">
        <v>-2.1605750000000001</v>
      </c>
      <c r="R292" s="15">
        <v>-3.3168090000000001</v>
      </c>
      <c r="S292" s="15">
        <v>-3.8413710000000001</v>
      </c>
      <c r="T292" s="15">
        <v>-4.0939389999999998</v>
      </c>
      <c r="U292" s="15">
        <v>-3.4921099999999998</v>
      </c>
      <c r="V292" s="15">
        <v>-4.4974889999999998</v>
      </c>
      <c r="W292" s="15">
        <v>-3.664768</v>
      </c>
      <c r="X292" s="15">
        <v>-4.1164319999999996</v>
      </c>
      <c r="Y292" s="15">
        <v>-2.0929799999999998</v>
      </c>
      <c r="Z292" s="15">
        <v>-0.74887099999999995</v>
      </c>
      <c r="AA292" s="15">
        <v>-0.22907</v>
      </c>
      <c r="AB292" s="15">
        <v>-0.25454900000000003</v>
      </c>
      <c r="AC292" s="15">
        <v>0.94820899999999997</v>
      </c>
      <c r="AD292" s="15">
        <v>1.699478</v>
      </c>
      <c r="AE292" s="15">
        <v>3.0676389999999998</v>
      </c>
      <c r="AF292" s="15">
        <v>3.327944</v>
      </c>
      <c r="AG292" s="15">
        <v>2.707052</v>
      </c>
      <c r="AH292" s="15">
        <v>3.4716930000000001</v>
      </c>
      <c r="AI292" s="15">
        <v>0.96333400000000002</v>
      </c>
      <c r="AJ292" s="15">
        <v>0.95691700000000002</v>
      </c>
      <c r="AK292" s="15">
        <v>-2.4388139999999998</v>
      </c>
      <c r="AL292" s="15">
        <v>-3.0862379999999998</v>
      </c>
      <c r="AM292" s="15">
        <v>-1.2172320000000001</v>
      </c>
      <c r="AN292" s="15">
        <v>3.6489600000000002</v>
      </c>
      <c r="AO292" s="15">
        <v>4.1701329999999999</v>
      </c>
      <c r="AP292" s="15">
        <v>8.1889199999999995</v>
      </c>
      <c r="AQ292" s="15">
        <v>8.198442</v>
      </c>
      <c r="AR292" s="15">
        <v>5.7395129999999996</v>
      </c>
      <c r="AS292" s="15">
        <v>3.7646139999999999</v>
      </c>
      <c r="AT292" s="15">
        <v>2.8376420000000002</v>
      </c>
      <c r="AU292" s="15">
        <v>5.5800380000000001</v>
      </c>
      <c r="AV292" s="15">
        <v>1.1897420000000001</v>
      </c>
      <c r="AW292" s="15">
        <v>-2.059939</v>
      </c>
      <c r="AX292" s="15">
        <v>-0.198821</v>
      </c>
      <c r="AY292" s="15">
        <v>1.704631</v>
      </c>
      <c r="AZ292" s="15">
        <v>3.7065459999999999</v>
      </c>
      <c r="BA292" s="15">
        <v>6.2229239999999999</v>
      </c>
      <c r="BB292" s="15">
        <v>8.5916379999999997</v>
      </c>
      <c r="BC292" s="15">
        <v>10.828422</v>
      </c>
      <c r="BD292" s="15">
        <v>10.574014</v>
      </c>
      <c r="BE292" s="15">
        <v>10.098618</v>
      </c>
      <c r="BF292" s="15">
        <v>9.7724600000000006</v>
      </c>
      <c r="BG292" s="15">
        <v>6.9199539999999997</v>
      </c>
      <c r="BH292" s="15">
        <v>4.0042689999999999</v>
      </c>
      <c r="BI292" s="15">
        <v>3.675405</v>
      </c>
      <c r="BJ292" s="15">
        <v>-0.80839099999999997</v>
      </c>
      <c r="BK292" s="15">
        <v>9.7262000000000001E-2</v>
      </c>
      <c r="BL292" s="15">
        <v>-0.96015099999999998</v>
      </c>
      <c r="BM292" s="15">
        <v>-1.825968</v>
      </c>
      <c r="BN292" s="15">
        <v>1.527604</v>
      </c>
      <c r="BO292" s="15">
        <v>1.1427959999999999</v>
      </c>
      <c r="BP292" s="15">
        <v>1.9721089999999999</v>
      </c>
      <c r="BQ292" s="15">
        <v>1.9721089999999999</v>
      </c>
      <c r="BR292" s="15">
        <v>1.9721089999999999</v>
      </c>
      <c r="BS292" s="15">
        <v>1.9721089999999999</v>
      </c>
      <c r="BT292" s="15">
        <v>1.9721089999999999</v>
      </c>
      <c r="BU292" s="15">
        <v>1.9721089999999999</v>
      </c>
      <c r="BV292" s="15">
        <v>1.9721089999999999</v>
      </c>
      <c r="BW292" s="15">
        <v>1.9721089999999999</v>
      </c>
      <c r="BX292" s="15">
        <v>1.9721089999999999</v>
      </c>
      <c r="BY292" s="15">
        <v>1.9721089999999999</v>
      </c>
      <c r="BZ292" s="15">
        <v>1.9721089999999999</v>
      </c>
      <c r="CA292" s="15">
        <v>1.9721089999999999</v>
      </c>
      <c r="CB292" s="15">
        <v>1.9721089999999999</v>
      </c>
      <c r="CC292" s="15"/>
      <c r="CD292" s="15"/>
      <c r="CE292" s="15"/>
      <c r="CF292" s="15"/>
      <c r="CG292" s="15"/>
      <c r="CH292" s="15"/>
      <c r="CI292" s="15"/>
      <c r="CJ292" s="15"/>
      <c r="CK292" s="15"/>
      <c r="CL292" s="15"/>
      <c r="CM292" s="15"/>
      <c r="CN292" s="15"/>
      <c r="CO292" s="15"/>
      <c r="CP292" s="15"/>
      <c r="CQ292" s="15"/>
      <c r="CR292" s="15"/>
      <c r="CS292" s="15"/>
      <c r="CT292" s="15"/>
      <c r="CU292" s="15"/>
      <c r="CV292" s="15"/>
      <c r="CW292" s="15"/>
      <c r="CX292" s="15"/>
      <c r="CY292" s="15"/>
      <c r="CZ292" s="15"/>
      <c r="DA292" s="15"/>
      <c r="DB292" s="15"/>
      <c r="DC292" s="15"/>
      <c r="DD292" s="15"/>
      <c r="DE292" s="15"/>
      <c r="DF292" s="15"/>
      <c r="DG292" s="15"/>
      <c r="DH292" s="15"/>
      <c r="DI292" s="15"/>
      <c r="DJ292" s="15"/>
      <c r="DK292" s="15"/>
      <c r="DL292" s="15"/>
      <c r="DM292" s="15"/>
      <c r="DN292" s="15"/>
      <c r="DO292" s="15"/>
      <c r="DP292" s="15"/>
      <c r="DQ292" s="15"/>
      <c r="DR292" s="15"/>
      <c r="DS292" s="15"/>
      <c r="DT292" s="15"/>
      <c r="DU292" s="15"/>
      <c r="DV292" s="15"/>
      <c r="DW292" s="15"/>
      <c r="DX292" s="15"/>
      <c r="DY292" s="15"/>
      <c r="DZ292" s="15"/>
      <c r="EA292" s="15"/>
      <c r="EB292" s="15"/>
      <c r="EC292" s="15"/>
      <c r="ED292" s="15"/>
      <c r="EE292" s="15"/>
      <c r="EF292" s="15"/>
      <c r="EG292" s="15"/>
      <c r="EH292" s="15"/>
      <c r="EI292" s="15"/>
      <c r="EJ292" s="15"/>
      <c r="EK292" s="15"/>
      <c r="EL292" s="15"/>
      <c r="EM292" s="15"/>
      <c r="EN292" s="15"/>
      <c r="EO292" s="15"/>
      <c r="EP292" s="15"/>
      <c r="EQ292" s="15"/>
      <c r="ER292" s="15"/>
      <c r="ES292" s="15"/>
      <c r="ET292" s="15"/>
      <c r="EU292" s="15"/>
      <c r="EV292" s="15"/>
      <c r="EW292" s="15"/>
      <c r="EX292" s="15"/>
      <c r="EY292" s="15"/>
      <c r="EZ292" s="15"/>
      <c r="FA292" s="15"/>
      <c r="FB292" s="15"/>
      <c r="FC292" s="15"/>
      <c r="FD292" s="15"/>
      <c r="FE292" s="15"/>
      <c r="FF292" s="15"/>
      <c r="FG292" s="15"/>
      <c r="FH292" s="15"/>
      <c r="FI292" s="15"/>
      <c r="FJ292" s="15"/>
      <c r="FK292" s="15"/>
      <c r="FL292" s="15"/>
      <c r="FM292" s="15"/>
      <c r="FN292" s="15"/>
      <c r="FO292" s="15"/>
      <c r="FP292" s="15"/>
      <c r="FQ292" s="15"/>
      <c r="FR292" s="15"/>
      <c r="FS292" s="15"/>
      <c r="FT292" s="15"/>
      <c r="FU292" s="15"/>
      <c r="FV292" s="15"/>
      <c r="FW292" s="15"/>
      <c r="FX292" s="15"/>
      <c r="FY292" s="15"/>
      <c r="FZ292" s="15"/>
      <c r="GA292" s="15"/>
      <c r="GB292" s="15"/>
      <c r="GC292" s="15"/>
      <c r="GD292" s="15"/>
      <c r="GE292" s="15"/>
      <c r="GF292" s="15"/>
      <c r="GG292" s="15"/>
      <c r="GH292" s="15"/>
      <c r="GI292" s="15"/>
      <c r="GJ292" s="15"/>
      <c r="GK292" s="15"/>
      <c r="GL292" s="15"/>
      <c r="GM292" s="15"/>
      <c r="GN292" s="15"/>
      <c r="GO292" s="15"/>
      <c r="GP292" s="15"/>
      <c r="GQ292" s="15"/>
      <c r="GR292" s="15"/>
      <c r="GS292" s="15"/>
      <c r="GT292" s="15"/>
      <c r="GU292" s="15"/>
      <c r="GV292" s="15"/>
      <c r="GW292" s="15"/>
      <c r="GX292" s="15"/>
      <c r="GY292" s="15"/>
      <c r="GZ292" s="15"/>
      <c r="HA292" s="15"/>
      <c r="HB292" s="15"/>
      <c r="HC292" s="15"/>
      <c r="HD292" s="15"/>
      <c r="HE292" s="15"/>
      <c r="HF292" s="15"/>
      <c r="HG292" s="15"/>
      <c r="HH292" s="15"/>
      <c r="HI292" s="15"/>
      <c r="HJ292" s="15"/>
      <c r="HK292" s="15"/>
      <c r="HL292" s="15"/>
      <c r="HM292" s="15"/>
      <c r="HN292" s="15"/>
      <c r="HO292" s="15"/>
      <c r="HP292" s="15"/>
      <c r="HQ292" s="15"/>
      <c r="HR292" s="15"/>
      <c r="HS292" s="15"/>
      <c r="HT292" s="15"/>
      <c r="HU292" s="15"/>
      <c r="HV292" s="15"/>
      <c r="HW292" s="15"/>
      <c r="HX292" s="15"/>
      <c r="HY292" s="15"/>
    </row>
    <row r="293" spans="1:233">
      <c r="A293" s="15">
        <v>2.0224920000000002</v>
      </c>
      <c r="B293" s="15">
        <v>-1.5066870000000001</v>
      </c>
      <c r="C293" s="15">
        <v>-1.138703</v>
      </c>
      <c r="D293" s="15">
        <v>-1.249268</v>
      </c>
      <c r="E293" s="15">
        <v>-5.5680199999999997</v>
      </c>
      <c r="F293" s="15">
        <v>-8.1121610000000004</v>
      </c>
      <c r="G293" s="15">
        <v>-8.5670909999999996</v>
      </c>
      <c r="H293" s="15">
        <v>-6.5251599999999996</v>
      </c>
      <c r="I293" s="15">
        <v>-6.0728169999999997</v>
      </c>
      <c r="J293" s="15">
        <v>-6.185492</v>
      </c>
      <c r="K293" s="15">
        <v>-2.700132</v>
      </c>
      <c r="L293" s="15">
        <v>-5.5421990000000001</v>
      </c>
      <c r="M293" s="15">
        <v>-4.4542020000000004</v>
      </c>
      <c r="N293" s="15">
        <v>-0.39543299999999998</v>
      </c>
      <c r="O293" s="15">
        <v>-3.0852349999999999</v>
      </c>
      <c r="P293" s="15">
        <v>-0.93064499999999994</v>
      </c>
      <c r="Q293" s="15">
        <v>-3.5694620000000001</v>
      </c>
      <c r="R293" s="15">
        <v>-3.6982200000000001</v>
      </c>
      <c r="S293" s="15">
        <v>-1.5891660000000001</v>
      </c>
      <c r="T293" s="15">
        <v>0.568357</v>
      </c>
      <c r="U293" s="15">
        <v>-3.5923889999999998</v>
      </c>
      <c r="V293" s="15">
        <v>-2.9002330000000001</v>
      </c>
      <c r="W293" s="15">
        <v>-5.1068160000000002</v>
      </c>
      <c r="X293" s="15">
        <v>-3.5441600000000002</v>
      </c>
      <c r="Y293" s="15">
        <v>-1.9577290000000001</v>
      </c>
      <c r="Z293" s="15">
        <v>-4.9922199999999997</v>
      </c>
      <c r="AA293" s="15">
        <v>-5.5360339999999999</v>
      </c>
      <c r="AB293" s="15">
        <v>-4.3540739999999998</v>
      </c>
      <c r="AC293" s="15">
        <v>-1.5986910000000001</v>
      </c>
      <c r="AD293" s="15">
        <v>3.3882330000000001</v>
      </c>
      <c r="AE293" s="15">
        <v>-0.121666</v>
      </c>
      <c r="AF293" s="15">
        <v>3.237895</v>
      </c>
      <c r="AG293" s="15">
        <v>2.4444469999999998</v>
      </c>
      <c r="AH293" s="15">
        <v>5.0342950000000002</v>
      </c>
      <c r="AI293" s="15">
        <v>6.6728899999999998</v>
      </c>
      <c r="AJ293" s="15">
        <v>5.3678610000000004</v>
      </c>
      <c r="AK293" s="15">
        <v>3.244599</v>
      </c>
      <c r="AL293" s="15">
        <v>6.3457610000000004</v>
      </c>
      <c r="AM293" s="15">
        <v>4.5216079999999996</v>
      </c>
      <c r="AN293" s="15">
        <v>3.6698780000000002</v>
      </c>
      <c r="AO293" s="15">
        <v>6.2690190000000001</v>
      </c>
      <c r="AP293" s="15">
        <v>5.0981300000000003</v>
      </c>
      <c r="AQ293" s="15">
        <v>6.1280559999999999</v>
      </c>
      <c r="AR293" s="15">
        <v>7.0111619999999997</v>
      </c>
      <c r="AS293" s="15">
        <v>4.2562309999999997</v>
      </c>
      <c r="AT293" s="15">
        <v>4.9274610000000001</v>
      </c>
      <c r="AU293" s="15">
        <v>4.1649260000000004</v>
      </c>
      <c r="AV293" s="15">
        <v>3.5027029999999999</v>
      </c>
      <c r="AW293" s="15">
        <v>2.977026</v>
      </c>
      <c r="AX293" s="15">
        <v>4.7800510000000003</v>
      </c>
      <c r="AY293" s="15">
        <v>4.8399830000000001</v>
      </c>
      <c r="AZ293" s="15">
        <v>3.5358740000000002</v>
      </c>
      <c r="BA293" s="15">
        <v>3.7844630000000001</v>
      </c>
      <c r="BB293" s="15">
        <v>3.143189</v>
      </c>
      <c r="BC293" s="15">
        <v>3.93757</v>
      </c>
      <c r="BD293" s="15">
        <v>0.27054099999999998</v>
      </c>
      <c r="BE293" s="15">
        <v>-4.07E-2</v>
      </c>
      <c r="BF293" s="15">
        <v>1.762853</v>
      </c>
      <c r="BG293" s="15">
        <v>-0.79250500000000001</v>
      </c>
      <c r="BH293" s="15">
        <v>2.0961090000000002</v>
      </c>
      <c r="BI293" s="15">
        <v>1.210709</v>
      </c>
      <c r="BJ293" s="15">
        <v>3.646093</v>
      </c>
      <c r="BK293" s="15">
        <v>0.90337000000000001</v>
      </c>
      <c r="BL293" s="15">
        <v>2.0851410000000001</v>
      </c>
      <c r="BM293" s="15">
        <v>2.0130680000000001</v>
      </c>
      <c r="BN293" s="15">
        <v>1.5417730000000001</v>
      </c>
      <c r="BO293" s="15">
        <v>-2.6429939999999998</v>
      </c>
      <c r="BP293" s="15">
        <v>-3.7041520000000001</v>
      </c>
      <c r="BQ293" s="15">
        <v>-3.7041520000000001</v>
      </c>
      <c r="BR293" s="15">
        <v>-3.7041520000000001</v>
      </c>
      <c r="BS293" s="15">
        <v>-3.7041520000000001</v>
      </c>
      <c r="BT293" s="15">
        <v>-3.7041520000000001</v>
      </c>
      <c r="BU293" s="15">
        <v>-3.7041520000000001</v>
      </c>
      <c r="BV293" s="15">
        <v>-3.7041520000000001</v>
      </c>
      <c r="BW293" s="15">
        <v>-3.7041520000000001</v>
      </c>
      <c r="BX293" s="15">
        <v>-3.7041520000000001</v>
      </c>
      <c r="BY293" s="15">
        <v>-3.7041520000000001</v>
      </c>
      <c r="BZ293" s="15">
        <v>-3.7041520000000001</v>
      </c>
      <c r="CA293" s="15">
        <v>-3.7041520000000001</v>
      </c>
      <c r="CB293" s="15">
        <v>-3.7041520000000001</v>
      </c>
      <c r="CC293" s="15"/>
      <c r="CD293" s="15"/>
      <c r="CE293" s="15"/>
      <c r="CF293" s="15"/>
      <c r="CG293" s="15"/>
      <c r="CH293" s="15"/>
      <c r="CI293" s="15"/>
      <c r="CJ293" s="15"/>
      <c r="CK293" s="15"/>
      <c r="CL293" s="15"/>
      <c r="CM293" s="15"/>
      <c r="CN293" s="15"/>
      <c r="CO293" s="15"/>
      <c r="CP293" s="15"/>
      <c r="CQ293" s="15"/>
      <c r="CR293" s="15"/>
      <c r="CS293" s="15"/>
      <c r="CT293" s="15"/>
      <c r="CU293" s="15"/>
      <c r="CV293" s="15"/>
      <c r="CW293" s="15"/>
      <c r="CX293" s="15"/>
      <c r="CY293" s="15"/>
      <c r="CZ293" s="15"/>
      <c r="DA293" s="15"/>
      <c r="DB293" s="15"/>
      <c r="DC293" s="15"/>
      <c r="DD293" s="15"/>
      <c r="DE293" s="15"/>
      <c r="DF293" s="15"/>
      <c r="DG293" s="15"/>
      <c r="DH293" s="15"/>
      <c r="DI293" s="15"/>
      <c r="DJ293" s="15"/>
      <c r="DK293" s="15"/>
      <c r="DL293" s="15"/>
      <c r="DM293" s="15"/>
      <c r="DN293" s="15"/>
      <c r="DO293" s="15"/>
      <c r="DP293" s="15"/>
      <c r="DQ293" s="15"/>
      <c r="DR293" s="15"/>
      <c r="DS293" s="15"/>
      <c r="DT293" s="15"/>
      <c r="DU293" s="15"/>
      <c r="DV293" s="15"/>
      <c r="DW293" s="15"/>
      <c r="DX293" s="15"/>
      <c r="DY293" s="15"/>
      <c r="DZ293" s="15"/>
      <c r="EA293" s="15"/>
      <c r="EB293" s="15"/>
      <c r="EC293" s="15"/>
      <c r="ED293" s="15"/>
      <c r="EE293" s="15"/>
      <c r="EF293" s="15"/>
      <c r="EG293" s="15"/>
      <c r="EH293" s="15"/>
      <c r="EI293" s="15"/>
      <c r="EJ293" s="15"/>
      <c r="EK293" s="15"/>
      <c r="EL293" s="15"/>
      <c r="EM293" s="15"/>
      <c r="EN293" s="15"/>
      <c r="EO293" s="15"/>
      <c r="EP293" s="15"/>
      <c r="EQ293" s="15"/>
      <c r="ER293" s="15"/>
      <c r="ES293" s="15"/>
      <c r="ET293" s="15"/>
      <c r="EU293" s="15"/>
      <c r="EV293" s="15"/>
      <c r="EW293" s="15"/>
      <c r="EX293" s="15"/>
      <c r="EY293" s="15"/>
      <c r="EZ293" s="15"/>
      <c r="FA293" s="15"/>
      <c r="FB293" s="15"/>
      <c r="FC293" s="15"/>
      <c r="FD293" s="15"/>
      <c r="FE293" s="15"/>
      <c r="FF293" s="15"/>
      <c r="FG293" s="15"/>
      <c r="FH293" s="15"/>
      <c r="FI293" s="15"/>
      <c r="FJ293" s="15"/>
      <c r="FK293" s="15"/>
      <c r="FL293" s="15"/>
      <c r="FM293" s="15"/>
      <c r="FN293" s="15"/>
      <c r="FO293" s="15"/>
      <c r="FP293" s="15"/>
      <c r="FQ293" s="15"/>
      <c r="FR293" s="15"/>
      <c r="FS293" s="15"/>
      <c r="FT293" s="15"/>
      <c r="FU293" s="15"/>
      <c r="FV293" s="15"/>
      <c r="FW293" s="15"/>
      <c r="FX293" s="15"/>
      <c r="FY293" s="15"/>
      <c r="FZ293" s="15"/>
      <c r="GA293" s="15"/>
      <c r="GB293" s="15"/>
      <c r="GC293" s="15"/>
      <c r="GD293" s="15"/>
      <c r="GE293" s="15"/>
      <c r="GF293" s="15"/>
      <c r="GG293" s="15"/>
      <c r="GH293" s="15"/>
      <c r="GI293" s="15"/>
      <c r="GJ293" s="15"/>
      <c r="GK293" s="15"/>
      <c r="GL293" s="15"/>
      <c r="GM293" s="15"/>
      <c r="GN293" s="15"/>
      <c r="GO293" s="15"/>
      <c r="GP293" s="15"/>
      <c r="GQ293" s="15"/>
      <c r="GR293" s="15"/>
      <c r="GS293" s="15"/>
      <c r="GT293" s="15"/>
      <c r="GU293" s="15"/>
      <c r="GV293" s="15"/>
      <c r="GW293" s="15"/>
      <c r="GX293" s="15"/>
      <c r="GY293" s="15"/>
      <c r="GZ293" s="15"/>
      <c r="HA293" s="15"/>
      <c r="HB293" s="15"/>
      <c r="HC293" s="15"/>
      <c r="HD293" s="15"/>
      <c r="HE293" s="15"/>
      <c r="HF293" s="15"/>
      <c r="HG293" s="15"/>
      <c r="HH293" s="15"/>
      <c r="HI293" s="15"/>
      <c r="HJ293" s="15"/>
      <c r="HK293" s="15"/>
      <c r="HL293" s="15"/>
      <c r="HM293" s="15"/>
      <c r="HN293" s="15"/>
      <c r="HO293" s="15"/>
      <c r="HP293" s="15"/>
      <c r="HQ293" s="15"/>
      <c r="HR293" s="15"/>
      <c r="HS293" s="15"/>
      <c r="HT293" s="15"/>
      <c r="HU293" s="15"/>
      <c r="HV293" s="15"/>
      <c r="HW293" s="15"/>
      <c r="HX293" s="15"/>
      <c r="HY293" s="15"/>
    </row>
    <row r="294" spans="1:233">
      <c r="A294" s="15">
        <v>-2.4477760000000002</v>
      </c>
      <c r="B294" s="15">
        <v>0.18220900000000001</v>
      </c>
      <c r="C294" s="15">
        <v>2.1586340000000002</v>
      </c>
      <c r="D294" s="15">
        <v>2.9181379999999999</v>
      </c>
      <c r="E294" s="15">
        <v>3.0912540000000002</v>
      </c>
      <c r="F294" s="15">
        <v>1.8202210000000001</v>
      </c>
      <c r="G294" s="15">
        <v>2.5573860000000002</v>
      </c>
      <c r="H294" s="15">
        <v>3.759414</v>
      </c>
      <c r="I294" s="15">
        <v>1.7965120000000001</v>
      </c>
      <c r="J294" s="15">
        <v>3.0680710000000002</v>
      </c>
      <c r="K294" s="15">
        <v>3.7464460000000002</v>
      </c>
      <c r="L294" s="15">
        <v>-0.99521099999999996</v>
      </c>
      <c r="M294" s="15">
        <v>-3.4593229999999999</v>
      </c>
      <c r="N294" s="15">
        <v>-5.0776399999999997</v>
      </c>
      <c r="O294" s="15">
        <v>-3.0997330000000001</v>
      </c>
      <c r="P294" s="15">
        <v>-4.7720370000000001</v>
      </c>
      <c r="Q294" s="15">
        <v>-2.1091730000000002</v>
      </c>
      <c r="R294" s="15">
        <v>-0.73432299999999995</v>
      </c>
      <c r="S294" s="15">
        <v>-2.6068009999999999</v>
      </c>
      <c r="T294" s="15">
        <v>-2.5239069999999999</v>
      </c>
      <c r="U294" s="15">
        <v>-2.6012780000000002</v>
      </c>
      <c r="V294" s="15">
        <v>1.3415410000000001</v>
      </c>
      <c r="W294" s="15">
        <v>-0.96660100000000004</v>
      </c>
      <c r="X294" s="15">
        <v>4.5271970000000001</v>
      </c>
      <c r="Y294" s="15">
        <v>2.0554250000000001</v>
      </c>
      <c r="Z294" s="15">
        <v>0.35303400000000001</v>
      </c>
      <c r="AA294" s="15">
        <v>1.071418</v>
      </c>
      <c r="AB294" s="15">
        <v>3.3609770000000001</v>
      </c>
      <c r="AC294" s="15">
        <v>4.0567289999999998</v>
      </c>
      <c r="AD294" s="15">
        <v>4.7803300000000002</v>
      </c>
      <c r="AE294" s="15">
        <v>7.4822519999999999</v>
      </c>
      <c r="AF294" s="15">
        <v>5.200596</v>
      </c>
      <c r="AG294" s="15">
        <v>6.3992089999999999</v>
      </c>
      <c r="AH294" s="15">
        <v>5.3813180000000003</v>
      </c>
      <c r="AI294" s="15">
        <v>2.5448900000000001</v>
      </c>
      <c r="AJ294" s="15">
        <v>2.8866160000000001</v>
      </c>
      <c r="AK294" s="15">
        <v>2.3309229999999999</v>
      </c>
      <c r="AL294" s="15">
        <v>5.2365709999999996</v>
      </c>
      <c r="AM294" s="15">
        <v>8.8171409999999995</v>
      </c>
      <c r="AN294" s="15">
        <v>9.6001169999999991</v>
      </c>
      <c r="AO294" s="15">
        <v>10.714180000000001</v>
      </c>
      <c r="AP294" s="15">
        <v>6.5490599999999999</v>
      </c>
      <c r="AQ294" s="15">
        <v>10.048970000000001</v>
      </c>
      <c r="AR294" s="15">
        <v>9.9874369999999999</v>
      </c>
      <c r="AS294" s="15">
        <v>9.518046</v>
      </c>
      <c r="AT294" s="15">
        <v>8.4960710000000006</v>
      </c>
      <c r="AU294" s="15">
        <v>7.2692800000000002</v>
      </c>
      <c r="AV294" s="15">
        <v>8.1402769999999993</v>
      </c>
      <c r="AW294" s="15">
        <v>10.586043999999999</v>
      </c>
      <c r="AX294" s="15">
        <v>7.5673219999999999</v>
      </c>
      <c r="AY294" s="15">
        <v>4.9002590000000001</v>
      </c>
      <c r="AZ294" s="15">
        <v>1.6184609999999999</v>
      </c>
      <c r="BA294" s="15">
        <v>1.3782460000000001</v>
      </c>
      <c r="BB294" s="15">
        <v>2.0688970000000002</v>
      </c>
      <c r="BC294" s="15">
        <v>-0.15295600000000001</v>
      </c>
      <c r="BD294" s="15">
        <v>-0.30424600000000002</v>
      </c>
      <c r="BE294" s="15">
        <v>-1.834687</v>
      </c>
      <c r="BF294" s="15">
        <v>-0.73746299999999998</v>
      </c>
      <c r="BG294" s="15">
        <v>-1.2609E-2</v>
      </c>
      <c r="BH294" s="15">
        <v>1.7905180000000001</v>
      </c>
      <c r="BI294" s="15">
        <v>3.7533629999999998</v>
      </c>
      <c r="BJ294" s="15">
        <v>2.552635</v>
      </c>
      <c r="BK294" s="15">
        <v>0.739232</v>
      </c>
      <c r="BL294" s="15">
        <v>-0.87969399999999998</v>
      </c>
      <c r="BM294" s="15">
        <v>-1.9356500000000001</v>
      </c>
      <c r="BN294" s="15">
        <v>0.87669299999999994</v>
      </c>
      <c r="BO294" s="15">
        <v>-1.5972550000000001</v>
      </c>
      <c r="BP294" s="15">
        <v>2.296751</v>
      </c>
      <c r="BQ294" s="15">
        <v>2.296751</v>
      </c>
      <c r="BR294" s="15">
        <v>2.296751</v>
      </c>
      <c r="BS294" s="15">
        <v>2.296751</v>
      </c>
      <c r="BT294" s="15">
        <v>2.296751</v>
      </c>
      <c r="BU294" s="15">
        <v>2.296751</v>
      </c>
      <c r="BV294" s="15">
        <v>2.296751</v>
      </c>
      <c r="BW294" s="15">
        <v>2.296751</v>
      </c>
      <c r="BX294" s="15">
        <v>2.296751</v>
      </c>
      <c r="BY294" s="15">
        <v>2.296751</v>
      </c>
      <c r="BZ294" s="15">
        <v>2.296751</v>
      </c>
      <c r="CA294" s="15">
        <v>2.296751</v>
      </c>
      <c r="CB294" s="15">
        <v>2.296751</v>
      </c>
      <c r="CC294" s="15"/>
      <c r="CD294" s="15"/>
      <c r="CE294" s="15"/>
      <c r="CF294" s="15"/>
      <c r="CG294" s="15"/>
      <c r="CH294" s="15"/>
      <c r="CI294" s="15"/>
      <c r="CJ294" s="15"/>
      <c r="CK294" s="15"/>
      <c r="CL294" s="15"/>
      <c r="CM294" s="15"/>
      <c r="CN294" s="15"/>
      <c r="CO294" s="15"/>
      <c r="CP294" s="15"/>
      <c r="CQ294" s="15"/>
      <c r="CR294" s="15"/>
      <c r="CS294" s="15"/>
      <c r="CT294" s="15"/>
      <c r="CU294" s="15"/>
      <c r="CV294" s="15"/>
      <c r="CW294" s="15"/>
      <c r="CX294" s="15"/>
      <c r="CY294" s="15"/>
      <c r="CZ294" s="15"/>
      <c r="DA294" s="15"/>
      <c r="DB294" s="15"/>
      <c r="DC294" s="15"/>
      <c r="DD294" s="15"/>
      <c r="DE294" s="15"/>
      <c r="DF294" s="15"/>
      <c r="DG294" s="15"/>
      <c r="DH294" s="15"/>
      <c r="DI294" s="15"/>
      <c r="DJ294" s="15"/>
      <c r="DK294" s="15"/>
      <c r="DL294" s="15"/>
      <c r="DM294" s="15"/>
      <c r="DN294" s="15"/>
      <c r="DO294" s="15"/>
      <c r="DP294" s="15"/>
      <c r="DQ294" s="15"/>
      <c r="DR294" s="15"/>
      <c r="DS294" s="15"/>
      <c r="DT294" s="15"/>
      <c r="DU294" s="15"/>
      <c r="DV294" s="15"/>
      <c r="DW294" s="15"/>
      <c r="DX294" s="15"/>
      <c r="DY294" s="15"/>
      <c r="DZ294" s="15"/>
      <c r="EA294" s="15"/>
      <c r="EB294" s="15"/>
      <c r="EC294" s="15"/>
      <c r="ED294" s="15"/>
      <c r="EE294" s="15"/>
      <c r="EF294" s="15"/>
      <c r="EG294" s="15"/>
      <c r="EH294" s="15"/>
      <c r="EI294" s="15"/>
      <c r="EJ294" s="15"/>
      <c r="EK294" s="15"/>
      <c r="EL294" s="15"/>
      <c r="EM294" s="15"/>
      <c r="EN294" s="15"/>
      <c r="EO294" s="15"/>
      <c r="EP294" s="15"/>
      <c r="EQ294" s="15"/>
      <c r="ER294" s="15"/>
      <c r="ES294" s="15"/>
      <c r="ET294" s="15"/>
      <c r="EU294" s="15"/>
      <c r="EV294" s="15"/>
      <c r="EW294" s="15"/>
      <c r="EX294" s="15"/>
      <c r="EY294" s="15"/>
      <c r="EZ294" s="15"/>
      <c r="FA294" s="15"/>
      <c r="FB294" s="15"/>
      <c r="FC294" s="15"/>
      <c r="FD294" s="15"/>
      <c r="FE294" s="15"/>
      <c r="FF294" s="15"/>
      <c r="FG294" s="15"/>
      <c r="FH294" s="15"/>
      <c r="FI294" s="15"/>
      <c r="FJ294" s="15"/>
      <c r="FK294" s="15"/>
      <c r="FL294" s="15"/>
      <c r="FM294" s="15"/>
      <c r="FN294" s="15"/>
      <c r="FO294" s="15"/>
      <c r="FP294" s="15"/>
      <c r="FQ294" s="15"/>
      <c r="FR294" s="15"/>
      <c r="FS294" s="15"/>
      <c r="FT294" s="15"/>
      <c r="FU294" s="15"/>
      <c r="FV294" s="15"/>
      <c r="FW294" s="15"/>
      <c r="FX294" s="15"/>
      <c r="FY294" s="15"/>
      <c r="FZ294" s="15"/>
      <c r="GA294" s="15"/>
      <c r="GB294" s="15"/>
      <c r="GC294" s="15"/>
      <c r="GD294" s="15"/>
      <c r="GE294" s="15"/>
      <c r="GF294" s="15"/>
      <c r="GG294" s="15"/>
      <c r="GH294" s="15"/>
      <c r="GI294" s="15"/>
      <c r="GJ294" s="15"/>
      <c r="GK294" s="15"/>
      <c r="GL294" s="15"/>
      <c r="GM294" s="15"/>
      <c r="GN294" s="15"/>
      <c r="GO294" s="15"/>
      <c r="GP294" s="15"/>
      <c r="GQ294" s="15"/>
      <c r="GR294" s="15"/>
      <c r="GS294" s="15"/>
      <c r="GT294" s="15"/>
      <c r="GU294" s="15"/>
      <c r="GV294" s="15"/>
      <c r="GW294" s="15"/>
      <c r="GX294" s="15"/>
      <c r="GY294" s="15"/>
      <c r="GZ294" s="15"/>
      <c r="HA294" s="15"/>
      <c r="HB294" s="15"/>
      <c r="HC294" s="15"/>
      <c r="HD294" s="15"/>
      <c r="HE294" s="15"/>
      <c r="HF294" s="15"/>
      <c r="HG294" s="15"/>
      <c r="HH294" s="15"/>
      <c r="HI294" s="15"/>
      <c r="HJ294" s="15"/>
      <c r="HK294" s="15"/>
      <c r="HL294" s="15"/>
      <c r="HM294" s="15"/>
      <c r="HN294" s="15"/>
      <c r="HO294" s="15"/>
      <c r="HP294" s="15"/>
      <c r="HQ294" s="15"/>
      <c r="HR294" s="15"/>
      <c r="HS294" s="15"/>
      <c r="HT294" s="15"/>
      <c r="HU294" s="15"/>
      <c r="HV294" s="15"/>
      <c r="HW294" s="15"/>
      <c r="HX294" s="15"/>
      <c r="HY294" s="15"/>
    </row>
    <row r="295" spans="1:233">
      <c r="A295" s="15">
        <v>-3.9494410000000002</v>
      </c>
      <c r="B295" s="15">
        <v>-3.6113119999999999</v>
      </c>
      <c r="C295" s="15">
        <v>-5.1942940000000002</v>
      </c>
      <c r="D295" s="15">
        <v>-2.7842899999999999</v>
      </c>
      <c r="E295" s="15">
        <v>-4.9021650000000001</v>
      </c>
      <c r="F295" s="15">
        <v>-3.1295609999999998</v>
      </c>
      <c r="G295" s="15">
        <v>-3.3168340000000001</v>
      </c>
      <c r="H295" s="15">
        <v>-4.0750840000000004</v>
      </c>
      <c r="I295" s="15">
        <v>-4.3299320000000003</v>
      </c>
      <c r="J295" s="15">
        <v>-2.7072780000000001</v>
      </c>
      <c r="K295" s="15">
        <v>-3.112006</v>
      </c>
      <c r="L295" s="15">
        <v>-5.5231820000000003</v>
      </c>
      <c r="M295" s="15">
        <v>-6.3057470000000002</v>
      </c>
      <c r="N295" s="15">
        <v>-7.3448169999999999</v>
      </c>
      <c r="O295" s="15">
        <v>-2.717222</v>
      </c>
      <c r="P295" s="15">
        <v>-0.40293200000000001</v>
      </c>
      <c r="Q295" s="15">
        <v>1.9836370000000001</v>
      </c>
      <c r="R295" s="15">
        <v>4.4883150000000001</v>
      </c>
      <c r="S295" s="15">
        <v>1.856114</v>
      </c>
      <c r="T295" s="15">
        <v>0.17332</v>
      </c>
      <c r="U295" s="15">
        <v>1.8749670000000001</v>
      </c>
      <c r="V295" s="15">
        <v>2.3115060000000001</v>
      </c>
      <c r="W295" s="15">
        <v>3.726731</v>
      </c>
      <c r="X295" s="15">
        <v>-0.29080899999999998</v>
      </c>
      <c r="Y295" s="15">
        <v>4.3339210000000001</v>
      </c>
      <c r="Z295" s="15">
        <v>4.6133680000000004</v>
      </c>
      <c r="AA295" s="15">
        <v>5.201708</v>
      </c>
      <c r="AB295" s="15">
        <v>5.158639</v>
      </c>
      <c r="AC295" s="15">
        <v>4.9286390000000004</v>
      </c>
      <c r="AD295" s="15">
        <v>4.2702720000000003</v>
      </c>
      <c r="AE295" s="15">
        <v>1.8076840000000001</v>
      </c>
      <c r="AF295" s="15">
        <v>1.904217</v>
      </c>
      <c r="AG295" s="15">
        <v>0.90766199999999997</v>
      </c>
      <c r="AH295" s="15">
        <v>-1.1520349999999999</v>
      </c>
      <c r="AI295" s="15">
        <v>0.67269599999999996</v>
      </c>
      <c r="AJ295" s="15">
        <v>-0.94345100000000004</v>
      </c>
      <c r="AK295" s="15">
        <v>-0.70033199999999995</v>
      </c>
      <c r="AL295" s="15">
        <v>1.5663370000000001</v>
      </c>
      <c r="AM295" s="15">
        <v>5.9344830000000002</v>
      </c>
      <c r="AN295" s="15">
        <v>2.6407310000000002</v>
      </c>
      <c r="AO295" s="15">
        <v>3.5854569999999999</v>
      </c>
      <c r="AP295" s="15">
        <v>2.847642</v>
      </c>
      <c r="AQ295" s="15">
        <v>1.2526630000000001</v>
      </c>
      <c r="AR295" s="15">
        <v>2.4595020000000001</v>
      </c>
      <c r="AS295" s="15">
        <v>1.262321</v>
      </c>
      <c r="AT295" s="15">
        <v>0.88844100000000004</v>
      </c>
      <c r="AU295" s="15">
        <v>1.486253</v>
      </c>
      <c r="AV295" s="15">
        <v>-1.550605</v>
      </c>
      <c r="AW295" s="15">
        <v>1.9837610000000001</v>
      </c>
      <c r="AX295" s="15">
        <v>4.1878950000000001</v>
      </c>
      <c r="AY295" s="15">
        <v>4.5064659999999996</v>
      </c>
      <c r="AZ295" s="15">
        <v>5.5802050000000003</v>
      </c>
      <c r="BA295" s="15">
        <v>6.0022779999999996</v>
      </c>
      <c r="BB295" s="15">
        <v>4.8430679999999997</v>
      </c>
      <c r="BC295" s="15">
        <v>0.69208999999999998</v>
      </c>
      <c r="BD295" s="15">
        <v>2.3929969999999998</v>
      </c>
      <c r="BE295" s="15">
        <v>2.5532400000000002</v>
      </c>
      <c r="BF295" s="15">
        <v>2.0927989999999999</v>
      </c>
      <c r="BG295" s="15">
        <v>0.47255200000000003</v>
      </c>
      <c r="BH295" s="15">
        <v>-0.88694300000000004</v>
      </c>
      <c r="BI295" s="15">
        <v>0.17782500000000001</v>
      </c>
      <c r="BJ295" s="15">
        <v>-3.1454209999999998</v>
      </c>
      <c r="BK295" s="15">
        <v>-3.813672</v>
      </c>
      <c r="BL295" s="15">
        <v>-6.2618679999999998</v>
      </c>
      <c r="BM295" s="15">
        <v>-2.261835</v>
      </c>
      <c r="BN295" s="15">
        <v>1.722607</v>
      </c>
      <c r="BO295" s="15">
        <v>2.459686</v>
      </c>
      <c r="BP295" s="15">
        <v>6.3784359999999998</v>
      </c>
      <c r="BQ295" s="15">
        <v>6.3784359999999998</v>
      </c>
      <c r="BR295" s="15">
        <v>6.3784359999999998</v>
      </c>
      <c r="BS295" s="15">
        <v>6.3784359999999998</v>
      </c>
      <c r="BT295" s="15">
        <v>6.3784359999999998</v>
      </c>
      <c r="BU295" s="15">
        <v>6.3784359999999998</v>
      </c>
      <c r="BV295" s="15">
        <v>6.3784359999999998</v>
      </c>
      <c r="BW295" s="15">
        <v>6.3784359999999998</v>
      </c>
      <c r="BX295" s="15">
        <v>6.3784359999999998</v>
      </c>
      <c r="BY295" s="15">
        <v>6.3784359999999998</v>
      </c>
      <c r="BZ295" s="15">
        <v>6.3784359999999998</v>
      </c>
      <c r="CA295" s="15">
        <v>6.3784359999999998</v>
      </c>
      <c r="CB295" s="15">
        <v>6.3784359999999998</v>
      </c>
      <c r="CC295" s="15"/>
      <c r="CD295" s="15"/>
      <c r="CE295" s="15"/>
      <c r="CF295" s="15"/>
      <c r="CG295" s="15"/>
      <c r="CH295" s="15"/>
      <c r="CI295" s="15"/>
      <c r="CJ295" s="15"/>
      <c r="CK295" s="15"/>
      <c r="CL295" s="15"/>
      <c r="CM295" s="15"/>
      <c r="CN295" s="15"/>
      <c r="CO295" s="15"/>
      <c r="CP295" s="15"/>
      <c r="CQ295" s="15"/>
      <c r="CR295" s="15"/>
      <c r="CS295" s="15"/>
      <c r="CT295" s="15"/>
      <c r="CU295" s="15"/>
      <c r="CV295" s="15"/>
      <c r="CW295" s="15"/>
      <c r="CX295" s="15"/>
      <c r="CY295" s="15"/>
      <c r="CZ295" s="15"/>
      <c r="DA295" s="15"/>
      <c r="DB295" s="15"/>
      <c r="DC295" s="15"/>
      <c r="DD295" s="15"/>
      <c r="DE295" s="15"/>
      <c r="DF295" s="15"/>
      <c r="DG295" s="15"/>
      <c r="DH295" s="15"/>
      <c r="DI295" s="15"/>
      <c r="DJ295" s="15"/>
      <c r="DK295" s="15"/>
      <c r="DL295" s="15"/>
      <c r="DM295" s="15"/>
      <c r="DN295" s="15"/>
      <c r="DO295" s="15"/>
      <c r="DP295" s="15"/>
      <c r="DQ295" s="15"/>
      <c r="DR295" s="15"/>
      <c r="DS295" s="15"/>
      <c r="DT295" s="15"/>
      <c r="DU295" s="15"/>
      <c r="DV295" s="15"/>
      <c r="DW295" s="15"/>
      <c r="DX295" s="15"/>
      <c r="DY295" s="15"/>
      <c r="DZ295" s="15"/>
      <c r="EA295" s="15"/>
      <c r="EB295" s="15"/>
      <c r="EC295" s="15"/>
      <c r="ED295" s="15"/>
      <c r="EE295" s="15"/>
      <c r="EF295" s="15"/>
      <c r="EG295" s="15"/>
      <c r="EH295" s="15"/>
      <c r="EI295" s="15"/>
      <c r="EJ295" s="15"/>
      <c r="EK295" s="15"/>
      <c r="EL295" s="15"/>
      <c r="EM295" s="15"/>
      <c r="EN295" s="15"/>
      <c r="EO295" s="15"/>
      <c r="EP295" s="15"/>
      <c r="EQ295" s="15"/>
      <c r="ER295" s="15"/>
      <c r="ES295" s="15"/>
      <c r="ET295" s="15"/>
      <c r="EU295" s="15"/>
      <c r="EV295" s="15"/>
      <c r="EW295" s="15"/>
      <c r="EX295" s="15"/>
      <c r="EY295" s="15"/>
      <c r="EZ295" s="15"/>
      <c r="FA295" s="15"/>
      <c r="FB295" s="15"/>
      <c r="FC295" s="15"/>
      <c r="FD295" s="15"/>
      <c r="FE295" s="15"/>
      <c r="FF295" s="15"/>
      <c r="FG295" s="15"/>
      <c r="FH295" s="15"/>
      <c r="FI295" s="15"/>
      <c r="FJ295" s="15"/>
      <c r="FK295" s="15"/>
      <c r="FL295" s="15"/>
      <c r="FM295" s="15"/>
      <c r="FN295" s="15"/>
      <c r="FO295" s="15"/>
      <c r="FP295" s="15"/>
      <c r="FQ295" s="15"/>
      <c r="FR295" s="15"/>
      <c r="FS295" s="15"/>
      <c r="FT295" s="15"/>
      <c r="FU295" s="15"/>
      <c r="FV295" s="15"/>
      <c r="FW295" s="15"/>
      <c r="FX295" s="15"/>
      <c r="FY295" s="15"/>
      <c r="FZ295" s="15"/>
      <c r="GA295" s="15"/>
      <c r="GB295" s="15"/>
      <c r="GC295" s="15"/>
      <c r="GD295" s="15"/>
      <c r="GE295" s="15"/>
      <c r="GF295" s="15"/>
      <c r="GG295" s="15"/>
      <c r="GH295" s="15"/>
      <c r="GI295" s="15"/>
      <c r="GJ295" s="15"/>
      <c r="GK295" s="15"/>
      <c r="GL295" s="15"/>
      <c r="GM295" s="15"/>
      <c r="GN295" s="15"/>
      <c r="GO295" s="15"/>
      <c r="GP295" s="15"/>
      <c r="GQ295" s="15"/>
      <c r="GR295" s="15"/>
      <c r="GS295" s="15"/>
      <c r="GT295" s="15"/>
      <c r="GU295" s="15"/>
      <c r="GV295" s="15"/>
      <c r="GW295" s="15"/>
      <c r="GX295" s="15"/>
      <c r="GY295" s="15"/>
      <c r="GZ295" s="15"/>
      <c r="HA295" s="15"/>
      <c r="HB295" s="15"/>
      <c r="HC295" s="15"/>
      <c r="HD295" s="15"/>
      <c r="HE295" s="15"/>
      <c r="HF295" s="15"/>
      <c r="HG295" s="15"/>
      <c r="HH295" s="15"/>
      <c r="HI295" s="15"/>
      <c r="HJ295" s="15"/>
      <c r="HK295" s="15"/>
      <c r="HL295" s="15"/>
      <c r="HM295" s="15"/>
      <c r="HN295" s="15"/>
      <c r="HO295" s="15"/>
      <c r="HP295" s="15"/>
      <c r="HQ295" s="15"/>
      <c r="HR295" s="15"/>
      <c r="HS295" s="15"/>
      <c r="HT295" s="15"/>
      <c r="HU295" s="15"/>
      <c r="HV295" s="15"/>
      <c r="HW295" s="15"/>
      <c r="HX295" s="15"/>
      <c r="HY295" s="15"/>
    </row>
    <row r="296" spans="1:233">
      <c r="A296" s="15">
        <v>-3.2539570000000002</v>
      </c>
      <c r="B296" s="15">
        <v>-2.3168730000000002</v>
      </c>
      <c r="C296" s="15">
        <v>-1.6205080000000001</v>
      </c>
      <c r="D296" s="15">
        <v>-2.2796460000000001</v>
      </c>
      <c r="E296" s="15">
        <v>2.4160360000000001</v>
      </c>
      <c r="F296" s="15">
        <v>5.3002599999999997</v>
      </c>
      <c r="G296" s="15">
        <v>5.4222710000000003</v>
      </c>
      <c r="H296" s="15">
        <v>0.308029</v>
      </c>
      <c r="I296" s="15">
        <v>-0.58187900000000004</v>
      </c>
      <c r="J296" s="15">
        <v>0.70411800000000002</v>
      </c>
      <c r="K296" s="15">
        <v>3.0077569999999998</v>
      </c>
      <c r="L296" s="15">
        <v>2.498548</v>
      </c>
      <c r="M296" s="15">
        <v>2.2627250000000001</v>
      </c>
      <c r="N296" s="15">
        <v>-0.16855600000000001</v>
      </c>
      <c r="O296" s="15">
        <v>-3.065858</v>
      </c>
      <c r="P296" s="15">
        <v>-0.42510199999999998</v>
      </c>
      <c r="Q296" s="15">
        <v>0.23488400000000001</v>
      </c>
      <c r="R296" s="15">
        <v>-0.27191100000000001</v>
      </c>
      <c r="S296" s="15">
        <v>4.8188820000000003</v>
      </c>
      <c r="T296" s="15">
        <v>2.9793319999999999</v>
      </c>
      <c r="U296" s="15">
        <v>-0.140679</v>
      </c>
      <c r="V296" s="15">
        <v>-0.160856</v>
      </c>
      <c r="W296" s="15">
        <v>4.0480900000000002</v>
      </c>
      <c r="X296" s="15">
        <v>-1.0468489999999999</v>
      </c>
      <c r="Y296" s="15">
        <v>-4.5090830000000004</v>
      </c>
      <c r="Z296" s="15">
        <v>-6.2217799999999999</v>
      </c>
      <c r="AA296" s="15">
        <v>-7.6122569999999996</v>
      </c>
      <c r="AB296" s="15">
        <v>-9.1498690000000007</v>
      </c>
      <c r="AC296" s="15">
        <v>-7.5075260000000004</v>
      </c>
      <c r="AD296" s="15">
        <v>-5.7126749999999999</v>
      </c>
      <c r="AE296" s="15">
        <v>-4.4470619999999998</v>
      </c>
      <c r="AF296" s="15">
        <v>-4.9456850000000001</v>
      </c>
      <c r="AG296" s="15">
        <v>-3.106106</v>
      </c>
      <c r="AH296" s="15">
        <v>-1.382873</v>
      </c>
      <c r="AI296" s="15">
        <v>-0.98673</v>
      </c>
      <c r="AJ296" s="15">
        <v>0.16519800000000001</v>
      </c>
      <c r="AK296" s="15">
        <v>0.96087199999999995</v>
      </c>
      <c r="AL296" s="15">
        <v>-0.26503700000000002</v>
      </c>
      <c r="AM296" s="15">
        <v>-2.180294</v>
      </c>
      <c r="AN296" s="15">
        <v>-1.233695</v>
      </c>
      <c r="AO296" s="15">
        <v>-1.7358009999999999</v>
      </c>
      <c r="AP296" s="15">
        <v>-0.439745</v>
      </c>
      <c r="AQ296" s="15">
        <v>0.23391700000000001</v>
      </c>
      <c r="AR296" s="15">
        <v>1.332829</v>
      </c>
      <c r="AS296" s="15">
        <v>3.870851</v>
      </c>
      <c r="AT296" s="15">
        <v>0.27091599999999999</v>
      </c>
      <c r="AU296" s="15">
        <v>1.604921</v>
      </c>
      <c r="AV296" s="15">
        <v>2.65246</v>
      </c>
      <c r="AW296" s="15">
        <v>2.2471580000000002</v>
      </c>
      <c r="AX296" s="15">
        <v>3.2264020000000002</v>
      </c>
      <c r="AY296" s="15">
        <v>5.956772</v>
      </c>
      <c r="AZ296" s="15">
        <v>2.614773</v>
      </c>
      <c r="BA296" s="15">
        <v>0.66685000000000005</v>
      </c>
      <c r="BB296" s="15">
        <v>3.0752980000000001</v>
      </c>
      <c r="BC296" s="15">
        <v>3.1513230000000001</v>
      </c>
      <c r="BD296" s="15">
        <v>0.75603600000000004</v>
      </c>
      <c r="BE296" s="15">
        <v>-1.790179</v>
      </c>
      <c r="BF296" s="15">
        <v>-4.7086800000000002</v>
      </c>
      <c r="BG296" s="15">
        <v>-3.714483</v>
      </c>
      <c r="BH296" s="15">
        <v>-2.8767930000000002</v>
      </c>
      <c r="BI296" s="15">
        <v>-0.81914100000000001</v>
      </c>
      <c r="BJ296" s="15">
        <v>1.4881169999999999</v>
      </c>
      <c r="BK296" s="15">
        <v>2.9913050000000001</v>
      </c>
      <c r="BL296" s="15">
        <v>2.8014890000000001</v>
      </c>
      <c r="BM296" s="15">
        <v>3.5863649999999998</v>
      </c>
      <c r="BN296" s="15">
        <v>6.0467579999999996</v>
      </c>
      <c r="BO296" s="15">
        <v>5.0193240000000001</v>
      </c>
      <c r="BP296" s="15">
        <v>3.1227580000000001</v>
      </c>
      <c r="BQ296" s="15">
        <v>3.1227580000000001</v>
      </c>
      <c r="BR296" s="15">
        <v>3.1227580000000001</v>
      </c>
      <c r="BS296" s="15">
        <v>3.1227580000000001</v>
      </c>
      <c r="BT296" s="15">
        <v>3.1227580000000001</v>
      </c>
      <c r="BU296" s="15">
        <v>3.1227580000000001</v>
      </c>
      <c r="BV296" s="15">
        <v>3.1227580000000001</v>
      </c>
      <c r="BW296" s="15">
        <v>3.1227580000000001</v>
      </c>
      <c r="BX296" s="15">
        <v>3.1227580000000001</v>
      </c>
      <c r="BY296" s="15">
        <v>3.1227580000000001</v>
      </c>
      <c r="BZ296" s="15">
        <v>3.1227580000000001</v>
      </c>
      <c r="CA296" s="15">
        <v>3.1227580000000001</v>
      </c>
      <c r="CB296" s="15">
        <v>3.1227580000000001</v>
      </c>
      <c r="CC296" s="15"/>
      <c r="CD296" s="15"/>
      <c r="CE296" s="15"/>
      <c r="CF296" s="15"/>
      <c r="CG296" s="15"/>
      <c r="CH296" s="15"/>
      <c r="CI296" s="15"/>
      <c r="CJ296" s="15"/>
      <c r="CK296" s="15"/>
      <c r="CL296" s="15"/>
      <c r="CM296" s="15"/>
      <c r="CN296" s="15"/>
      <c r="CO296" s="15"/>
      <c r="CP296" s="15"/>
      <c r="CQ296" s="15"/>
      <c r="CR296" s="15"/>
      <c r="CS296" s="15"/>
      <c r="CT296" s="15"/>
      <c r="CU296" s="15"/>
      <c r="CV296" s="15"/>
      <c r="CW296" s="15"/>
      <c r="CX296" s="15"/>
      <c r="CY296" s="15"/>
      <c r="CZ296" s="15"/>
      <c r="DA296" s="15"/>
      <c r="DB296" s="15"/>
      <c r="DC296" s="15"/>
      <c r="DD296" s="15"/>
      <c r="DE296" s="15"/>
      <c r="DF296" s="15"/>
      <c r="DG296" s="15"/>
      <c r="DH296" s="15"/>
      <c r="DI296" s="15"/>
      <c r="DJ296" s="15"/>
      <c r="DK296" s="15"/>
      <c r="DL296" s="15"/>
      <c r="DM296" s="15"/>
      <c r="DN296" s="15"/>
      <c r="DO296" s="15"/>
      <c r="DP296" s="15"/>
      <c r="DQ296" s="15"/>
      <c r="DR296" s="15"/>
      <c r="DS296" s="15"/>
      <c r="DT296" s="15"/>
      <c r="DU296" s="15"/>
      <c r="DV296" s="15"/>
      <c r="DW296" s="15"/>
      <c r="DX296" s="15"/>
      <c r="DY296" s="15"/>
      <c r="DZ296" s="15"/>
      <c r="EA296" s="15"/>
      <c r="EB296" s="15"/>
      <c r="EC296" s="15"/>
      <c r="ED296" s="15"/>
      <c r="EE296" s="15"/>
      <c r="EF296" s="15"/>
      <c r="EG296" s="15"/>
      <c r="EH296" s="15"/>
      <c r="EI296" s="15"/>
      <c r="EJ296" s="15"/>
      <c r="EK296" s="15"/>
      <c r="EL296" s="15"/>
      <c r="EM296" s="15"/>
      <c r="EN296" s="15"/>
      <c r="EO296" s="15"/>
      <c r="EP296" s="15"/>
      <c r="EQ296" s="15"/>
      <c r="ER296" s="15"/>
      <c r="ES296" s="15"/>
      <c r="ET296" s="15"/>
      <c r="EU296" s="15"/>
      <c r="EV296" s="15"/>
      <c r="EW296" s="15"/>
      <c r="EX296" s="15"/>
      <c r="EY296" s="15"/>
      <c r="EZ296" s="15"/>
      <c r="FA296" s="15"/>
      <c r="FB296" s="15"/>
      <c r="FC296" s="15"/>
      <c r="FD296" s="15"/>
      <c r="FE296" s="15"/>
      <c r="FF296" s="15"/>
      <c r="FG296" s="15"/>
      <c r="FH296" s="15"/>
      <c r="FI296" s="15"/>
      <c r="FJ296" s="15"/>
      <c r="FK296" s="15"/>
      <c r="FL296" s="15"/>
      <c r="FM296" s="15"/>
      <c r="FN296" s="15"/>
      <c r="FO296" s="15"/>
      <c r="FP296" s="15"/>
      <c r="FQ296" s="15"/>
      <c r="FR296" s="15"/>
      <c r="FS296" s="15"/>
      <c r="FT296" s="15"/>
      <c r="FU296" s="15"/>
      <c r="FV296" s="15"/>
      <c r="FW296" s="15"/>
      <c r="FX296" s="15"/>
      <c r="FY296" s="15"/>
      <c r="FZ296" s="15"/>
      <c r="GA296" s="15"/>
      <c r="GB296" s="15"/>
      <c r="GC296" s="15"/>
      <c r="GD296" s="15"/>
      <c r="GE296" s="15"/>
      <c r="GF296" s="15"/>
      <c r="GG296" s="15"/>
      <c r="GH296" s="15"/>
      <c r="GI296" s="15"/>
      <c r="GJ296" s="15"/>
      <c r="GK296" s="15"/>
      <c r="GL296" s="15"/>
      <c r="GM296" s="15"/>
      <c r="GN296" s="15"/>
      <c r="GO296" s="15"/>
      <c r="GP296" s="15"/>
      <c r="GQ296" s="15"/>
      <c r="GR296" s="15"/>
      <c r="GS296" s="15"/>
      <c r="GT296" s="15"/>
      <c r="GU296" s="15"/>
      <c r="GV296" s="15"/>
      <c r="GW296" s="15"/>
      <c r="GX296" s="15"/>
      <c r="GY296" s="15"/>
      <c r="GZ296" s="15"/>
      <c r="HA296" s="15"/>
      <c r="HB296" s="15"/>
      <c r="HC296" s="15"/>
      <c r="HD296" s="15"/>
      <c r="HE296" s="15"/>
      <c r="HF296" s="15"/>
      <c r="HG296" s="15"/>
      <c r="HH296" s="15"/>
      <c r="HI296" s="15"/>
      <c r="HJ296" s="15"/>
      <c r="HK296" s="15"/>
      <c r="HL296" s="15"/>
      <c r="HM296" s="15"/>
      <c r="HN296" s="15"/>
      <c r="HO296" s="15"/>
      <c r="HP296" s="15"/>
      <c r="HQ296" s="15"/>
      <c r="HR296" s="15"/>
      <c r="HS296" s="15"/>
      <c r="HT296" s="15"/>
      <c r="HU296" s="15"/>
      <c r="HV296" s="15"/>
      <c r="HW296" s="15"/>
      <c r="HX296" s="15"/>
      <c r="HY296" s="15"/>
    </row>
    <row r="297" spans="1:233">
      <c r="A297" s="15">
        <v>-0.37186599999999997</v>
      </c>
      <c r="B297" s="15">
        <v>-5.6662499999999998</v>
      </c>
      <c r="C297" s="15">
        <v>-1.9349400000000001</v>
      </c>
      <c r="D297" s="15">
        <v>0.29399399999999998</v>
      </c>
      <c r="E297" s="15">
        <v>2.321177</v>
      </c>
      <c r="F297" s="15">
        <v>4.2143199999999998</v>
      </c>
      <c r="G297" s="15">
        <v>3.2425709999999999</v>
      </c>
      <c r="H297" s="15">
        <v>4.183262</v>
      </c>
      <c r="I297" s="15">
        <v>6.692005</v>
      </c>
      <c r="J297" s="15">
        <v>5.7783660000000001</v>
      </c>
      <c r="K297" s="15">
        <v>5.8872559999999998</v>
      </c>
      <c r="L297" s="15">
        <v>5.6909489999999998</v>
      </c>
      <c r="M297" s="15">
        <v>7.3274249999999999</v>
      </c>
      <c r="N297" s="15">
        <v>5.9878039999999997</v>
      </c>
      <c r="O297" s="15">
        <v>6.8374519999999999</v>
      </c>
      <c r="P297" s="15">
        <v>7.1092519999999997</v>
      </c>
      <c r="Q297" s="15">
        <v>7.0119470000000002</v>
      </c>
      <c r="R297" s="15">
        <v>3.886485</v>
      </c>
      <c r="S297" s="15">
        <v>-0.84505399999999997</v>
      </c>
      <c r="T297" s="15">
        <v>1.296476</v>
      </c>
      <c r="U297" s="15">
        <v>0.14979700000000001</v>
      </c>
      <c r="V297" s="15">
        <v>-2.2670349999999999</v>
      </c>
      <c r="W297" s="15">
        <v>-1.9490369999999999</v>
      </c>
      <c r="X297" s="15">
        <v>-1.654598</v>
      </c>
      <c r="Y297" s="15">
        <v>-1.716129</v>
      </c>
      <c r="Z297" s="15">
        <v>1.5236000000000001</v>
      </c>
      <c r="AA297" s="15">
        <v>-0.92159599999999997</v>
      </c>
      <c r="AB297" s="15">
        <v>1.8339999999999999E-2</v>
      </c>
      <c r="AC297" s="15">
        <v>1.9005320000000001</v>
      </c>
      <c r="AD297" s="15">
        <v>3.8475480000000002</v>
      </c>
      <c r="AE297" s="15">
        <v>1.7403519999999999</v>
      </c>
      <c r="AF297" s="15">
        <v>3.6693159999999998</v>
      </c>
      <c r="AG297" s="15">
        <v>4.5138619999999996</v>
      </c>
      <c r="AH297" s="15">
        <v>3.4035489999999999</v>
      </c>
      <c r="AI297" s="15">
        <v>3.4899499999999999</v>
      </c>
      <c r="AJ297" s="15">
        <v>3.2312720000000001</v>
      </c>
      <c r="AK297" s="15">
        <v>1.869518</v>
      </c>
      <c r="AL297" s="15">
        <v>4.3083600000000004</v>
      </c>
      <c r="AM297" s="15">
        <v>2.9206150000000002</v>
      </c>
      <c r="AN297" s="15">
        <v>3.6405699999999999</v>
      </c>
      <c r="AO297" s="15">
        <v>5.7024090000000003</v>
      </c>
      <c r="AP297" s="15">
        <v>4.034516</v>
      </c>
      <c r="AQ297" s="15">
        <v>6.279528</v>
      </c>
      <c r="AR297" s="15">
        <v>6.2101819999999996</v>
      </c>
      <c r="AS297" s="15">
        <v>3.6739280000000001</v>
      </c>
      <c r="AT297" s="15">
        <v>4.7578839999999998</v>
      </c>
      <c r="AU297" s="15">
        <v>5.4374979999999997</v>
      </c>
      <c r="AV297" s="15">
        <v>4.8036159999999999</v>
      </c>
      <c r="AW297" s="15">
        <v>4.8320689999999997</v>
      </c>
      <c r="AX297" s="15">
        <v>1.3850039999999999</v>
      </c>
      <c r="AY297" s="15">
        <v>2.8145799999999999</v>
      </c>
      <c r="AZ297" s="15">
        <v>2.8964189999999999</v>
      </c>
      <c r="BA297" s="15">
        <v>6.8188230000000001</v>
      </c>
      <c r="BB297" s="15">
        <v>6.3796720000000002</v>
      </c>
      <c r="BC297" s="15">
        <v>2.6404700000000001</v>
      </c>
      <c r="BD297" s="15">
        <v>2.6065179999999999</v>
      </c>
      <c r="BE297" s="15">
        <v>-0.45508999999999999</v>
      </c>
      <c r="BF297" s="15">
        <v>1.1261650000000001</v>
      </c>
      <c r="BG297" s="15">
        <v>3.7153499999999999</v>
      </c>
      <c r="BH297" s="15">
        <v>2.2141419999999998</v>
      </c>
      <c r="BI297" s="15">
        <v>2.0625</v>
      </c>
      <c r="BJ297" s="15">
        <v>0.20030300000000001</v>
      </c>
      <c r="BK297" s="15">
        <v>-0.45608199999999999</v>
      </c>
      <c r="BL297" s="15">
        <v>-2.5364110000000002</v>
      </c>
      <c r="BM297" s="15">
        <v>-0.21565300000000001</v>
      </c>
      <c r="BN297" s="15">
        <v>-0.89915900000000004</v>
      </c>
      <c r="BO297" s="15">
        <v>-1.4111720000000001</v>
      </c>
      <c r="BP297" s="15">
        <v>-1.0968340000000001</v>
      </c>
      <c r="BQ297" s="15">
        <v>-1.0968340000000001</v>
      </c>
      <c r="BR297" s="15">
        <v>-1.0968340000000001</v>
      </c>
      <c r="BS297" s="15">
        <v>-1.0968340000000001</v>
      </c>
      <c r="BT297" s="15">
        <v>-1.0968340000000001</v>
      </c>
      <c r="BU297" s="15">
        <v>-1.0968340000000001</v>
      </c>
      <c r="BV297" s="15">
        <v>-1.0968340000000001</v>
      </c>
      <c r="BW297" s="15">
        <v>-1.0968340000000001</v>
      </c>
      <c r="BX297" s="15">
        <v>-1.0968340000000001</v>
      </c>
      <c r="BY297" s="15">
        <v>-1.0968340000000001</v>
      </c>
      <c r="BZ297" s="15">
        <v>-1.0968340000000001</v>
      </c>
      <c r="CA297" s="15">
        <v>-1.0968340000000001</v>
      </c>
      <c r="CB297" s="15">
        <v>-1.0968340000000001</v>
      </c>
      <c r="CC297" s="15"/>
      <c r="CD297" s="15"/>
      <c r="CE297" s="15"/>
      <c r="CF297" s="15"/>
      <c r="CG297" s="15"/>
      <c r="CH297" s="15"/>
      <c r="CI297" s="15"/>
      <c r="CJ297" s="15"/>
      <c r="CK297" s="15"/>
      <c r="CL297" s="15"/>
      <c r="CM297" s="15"/>
      <c r="CN297" s="15"/>
      <c r="CO297" s="15"/>
      <c r="CP297" s="15"/>
      <c r="CQ297" s="15"/>
      <c r="CR297" s="15"/>
      <c r="CS297" s="15"/>
      <c r="CT297" s="15"/>
      <c r="CU297" s="15"/>
      <c r="CV297" s="15"/>
      <c r="CW297" s="15"/>
      <c r="CX297" s="15"/>
      <c r="CY297" s="15"/>
      <c r="CZ297" s="15"/>
      <c r="DA297" s="15"/>
      <c r="DB297" s="15"/>
      <c r="DC297" s="15"/>
      <c r="DD297" s="15"/>
      <c r="DE297" s="15"/>
      <c r="DF297" s="15"/>
      <c r="DG297" s="15"/>
      <c r="DH297" s="15"/>
      <c r="DI297" s="15"/>
      <c r="DJ297" s="15"/>
      <c r="DK297" s="15"/>
      <c r="DL297" s="15"/>
      <c r="DM297" s="15"/>
      <c r="DN297" s="15"/>
      <c r="DO297" s="15"/>
      <c r="DP297" s="15"/>
      <c r="DQ297" s="15"/>
      <c r="DR297" s="15"/>
      <c r="DS297" s="15"/>
      <c r="DT297" s="15"/>
      <c r="DU297" s="15"/>
      <c r="DV297" s="15"/>
      <c r="DW297" s="15"/>
      <c r="DX297" s="15"/>
      <c r="DY297" s="15"/>
      <c r="DZ297" s="15"/>
      <c r="EA297" s="15"/>
      <c r="EB297" s="15"/>
      <c r="EC297" s="15"/>
      <c r="ED297" s="15"/>
      <c r="EE297" s="15"/>
      <c r="EF297" s="15"/>
      <c r="EG297" s="15"/>
      <c r="EH297" s="15"/>
      <c r="EI297" s="15"/>
      <c r="EJ297" s="15"/>
      <c r="EK297" s="15"/>
      <c r="EL297" s="15"/>
      <c r="EM297" s="15"/>
      <c r="EN297" s="15"/>
      <c r="EO297" s="15"/>
      <c r="EP297" s="15"/>
      <c r="EQ297" s="15"/>
      <c r="ER297" s="15"/>
      <c r="ES297" s="15"/>
      <c r="ET297" s="15"/>
      <c r="EU297" s="15"/>
      <c r="EV297" s="15"/>
      <c r="EW297" s="15"/>
      <c r="EX297" s="15"/>
      <c r="EY297" s="15"/>
      <c r="EZ297" s="15"/>
      <c r="FA297" s="15"/>
      <c r="FB297" s="15"/>
      <c r="FC297" s="15"/>
      <c r="FD297" s="15"/>
      <c r="FE297" s="15"/>
      <c r="FF297" s="15"/>
      <c r="FG297" s="15"/>
      <c r="FH297" s="15"/>
      <c r="FI297" s="15"/>
      <c r="FJ297" s="15"/>
      <c r="FK297" s="15"/>
      <c r="FL297" s="15"/>
      <c r="FM297" s="15"/>
      <c r="FN297" s="15"/>
      <c r="FO297" s="15"/>
      <c r="FP297" s="15"/>
      <c r="FQ297" s="15"/>
      <c r="FR297" s="15"/>
      <c r="FS297" s="15"/>
      <c r="FT297" s="15"/>
      <c r="FU297" s="15"/>
      <c r="FV297" s="15"/>
      <c r="FW297" s="15"/>
      <c r="FX297" s="15"/>
      <c r="FY297" s="15"/>
      <c r="FZ297" s="15"/>
      <c r="GA297" s="15"/>
      <c r="GB297" s="15"/>
      <c r="GC297" s="15"/>
      <c r="GD297" s="15"/>
      <c r="GE297" s="15"/>
      <c r="GF297" s="15"/>
      <c r="GG297" s="15"/>
      <c r="GH297" s="15"/>
      <c r="GI297" s="15"/>
      <c r="GJ297" s="15"/>
      <c r="GK297" s="15"/>
      <c r="GL297" s="15"/>
      <c r="GM297" s="15"/>
      <c r="GN297" s="15"/>
      <c r="GO297" s="15"/>
      <c r="GP297" s="15"/>
      <c r="GQ297" s="15"/>
      <c r="GR297" s="15"/>
      <c r="GS297" s="15"/>
      <c r="GT297" s="15"/>
      <c r="GU297" s="15"/>
      <c r="GV297" s="15"/>
      <c r="GW297" s="15"/>
      <c r="GX297" s="15"/>
      <c r="GY297" s="15"/>
      <c r="GZ297" s="15"/>
      <c r="HA297" s="15"/>
      <c r="HB297" s="15"/>
      <c r="HC297" s="15"/>
      <c r="HD297" s="15"/>
      <c r="HE297" s="15"/>
      <c r="HF297" s="15"/>
      <c r="HG297" s="15"/>
      <c r="HH297" s="15"/>
      <c r="HI297" s="15"/>
      <c r="HJ297" s="15"/>
      <c r="HK297" s="15"/>
      <c r="HL297" s="15"/>
      <c r="HM297" s="15"/>
      <c r="HN297" s="15"/>
      <c r="HO297" s="15"/>
      <c r="HP297" s="15"/>
      <c r="HQ297" s="15"/>
      <c r="HR297" s="15"/>
      <c r="HS297" s="15"/>
      <c r="HT297" s="15"/>
      <c r="HU297" s="15"/>
      <c r="HV297" s="15"/>
      <c r="HW297" s="15"/>
      <c r="HX297" s="15"/>
      <c r="HY297" s="15"/>
    </row>
    <row r="298" spans="1:233">
      <c r="A298" s="15">
        <v>-4.0737719999999999</v>
      </c>
      <c r="B298" s="15">
        <v>-2.2373080000000001</v>
      </c>
      <c r="C298" s="15">
        <v>-1.6232629999999999</v>
      </c>
      <c r="D298" s="15">
        <v>-2.9937</v>
      </c>
      <c r="E298" s="15">
        <v>-2.7190910000000001</v>
      </c>
      <c r="F298" s="15">
        <v>-0.27385599999999999</v>
      </c>
      <c r="G298" s="15">
        <v>3.083472</v>
      </c>
      <c r="H298" s="15">
        <v>2.5248370000000002</v>
      </c>
      <c r="I298" s="15">
        <v>2.2262710000000001</v>
      </c>
      <c r="J298" s="15">
        <v>4.4062049999999999</v>
      </c>
      <c r="K298" s="15">
        <v>7.1855880000000001</v>
      </c>
      <c r="L298" s="15">
        <v>5.9785899999999996</v>
      </c>
      <c r="M298" s="15">
        <v>4.6272539999999998</v>
      </c>
      <c r="N298" s="15">
        <v>2.265895</v>
      </c>
      <c r="O298" s="15">
        <v>-9.1798000000000005E-2</v>
      </c>
      <c r="P298" s="15">
        <v>2.3728739999999999</v>
      </c>
      <c r="Q298" s="15">
        <v>1.1432610000000001</v>
      </c>
      <c r="R298" s="15">
        <v>2.1759520000000001</v>
      </c>
      <c r="S298" s="15">
        <v>0.47945500000000002</v>
      </c>
      <c r="T298" s="15">
        <v>1.036189</v>
      </c>
      <c r="U298" s="15">
        <v>-2.2454969999999999</v>
      </c>
      <c r="V298" s="15">
        <v>0.33579700000000001</v>
      </c>
      <c r="W298" s="15">
        <v>2.5599910000000001</v>
      </c>
      <c r="X298" s="15">
        <v>1.633723</v>
      </c>
      <c r="Y298" s="15">
        <v>2.781555</v>
      </c>
      <c r="Z298" s="15">
        <v>2.3391139999999999</v>
      </c>
      <c r="AA298" s="15">
        <v>4.8652379999999997</v>
      </c>
      <c r="AB298" s="15">
        <v>3.8674059999999999</v>
      </c>
      <c r="AC298" s="15">
        <v>2.2311540000000001</v>
      </c>
      <c r="AD298" s="15">
        <v>1.3529720000000001</v>
      </c>
      <c r="AE298" s="15">
        <v>3.7226080000000001</v>
      </c>
      <c r="AF298" s="15">
        <v>3.3267250000000002</v>
      </c>
      <c r="AG298" s="15">
        <v>1.662731</v>
      </c>
      <c r="AH298" s="15">
        <v>2.462161</v>
      </c>
      <c r="AI298" s="15">
        <v>0.985182</v>
      </c>
      <c r="AJ298" s="15">
        <v>0.12722700000000001</v>
      </c>
      <c r="AK298" s="15">
        <v>-0.92405000000000004</v>
      </c>
      <c r="AL298" s="15">
        <v>-0.37306800000000001</v>
      </c>
      <c r="AM298" s="15">
        <v>-0.95657499999999995</v>
      </c>
      <c r="AN298" s="15">
        <v>2.4868100000000002</v>
      </c>
      <c r="AO298" s="15">
        <v>3.9010470000000002</v>
      </c>
      <c r="AP298" s="15">
        <v>2.966507</v>
      </c>
      <c r="AQ298" s="15">
        <v>4.429913</v>
      </c>
      <c r="AR298" s="15">
        <v>2.2646950000000001</v>
      </c>
      <c r="AS298" s="15">
        <v>2.9820929999999999</v>
      </c>
      <c r="AT298" s="15">
        <v>1.952545</v>
      </c>
      <c r="AU298" s="15">
        <v>3.507822</v>
      </c>
      <c r="AV298" s="15">
        <v>2.7942499999999999</v>
      </c>
      <c r="AW298" s="15">
        <v>2.3628840000000002</v>
      </c>
      <c r="AX298" s="15">
        <v>0.40542699999999998</v>
      </c>
      <c r="AY298" s="15">
        <v>1.378288</v>
      </c>
      <c r="AZ298" s="15">
        <v>-1.129149</v>
      </c>
      <c r="BA298" s="15">
        <v>-2.8499110000000001</v>
      </c>
      <c r="BB298" s="15">
        <v>-2.5243509999999998</v>
      </c>
      <c r="BC298" s="15">
        <v>-2.5190410000000001</v>
      </c>
      <c r="BD298" s="15">
        <v>-6.44468</v>
      </c>
      <c r="BE298" s="15">
        <v>-5.8406409999999997</v>
      </c>
      <c r="BF298" s="15">
        <v>-5.5639649999999996</v>
      </c>
      <c r="BG298" s="15">
        <v>-0.74829800000000002</v>
      </c>
      <c r="BH298" s="15">
        <v>-0.62395199999999995</v>
      </c>
      <c r="BI298" s="15">
        <v>-2.479228</v>
      </c>
      <c r="BJ298" s="15">
        <v>-3.9309150000000002</v>
      </c>
      <c r="BK298" s="15">
        <v>-0.81329399999999996</v>
      </c>
      <c r="BL298" s="15">
        <v>2.1064530000000001</v>
      </c>
      <c r="BM298" s="15">
        <v>1.497582</v>
      </c>
      <c r="BN298" s="15">
        <v>3.0999189999999999</v>
      </c>
      <c r="BO298" s="15">
        <v>0.64002599999999998</v>
      </c>
      <c r="BP298" s="15">
        <v>-0.53598999999999997</v>
      </c>
      <c r="BQ298" s="15">
        <v>-0.53598999999999997</v>
      </c>
      <c r="BR298" s="15">
        <v>-0.53598999999999997</v>
      </c>
      <c r="BS298" s="15">
        <v>-0.53598999999999997</v>
      </c>
      <c r="BT298" s="15">
        <v>-0.53598999999999997</v>
      </c>
      <c r="BU298" s="15">
        <v>-0.53598999999999997</v>
      </c>
      <c r="BV298" s="15">
        <v>-0.53598999999999997</v>
      </c>
      <c r="BW298" s="15">
        <v>-0.53598999999999997</v>
      </c>
      <c r="BX298" s="15">
        <v>-0.53598999999999997</v>
      </c>
      <c r="BY298" s="15">
        <v>-0.53598999999999997</v>
      </c>
      <c r="BZ298" s="15">
        <v>-0.53598999999999997</v>
      </c>
      <c r="CA298" s="15">
        <v>-0.53598999999999997</v>
      </c>
      <c r="CB298" s="15">
        <v>-0.53598999999999997</v>
      </c>
      <c r="CC298" s="15"/>
      <c r="CD298" s="15"/>
      <c r="CE298" s="15"/>
      <c r="CF298" s="15"/>
      <c r="CG298" s="15"/>
      <c r="CH298" s="15"/>
      <c r="CI298" s="15"/>
      <c r="CJ298" s="15"/>
      <c r="CK298" s="15"/>
      <c r="CL298" s="15"/>
      <c r="CM298" s="15"/>
      <c r="CN298" s="15"/>
      <c r="CO298" s="15"/>
      <c r="CP298" s="15"/>
      <c r="CQ298" s="15"/>
      <c r="CR298" s="15"/>
      <c r="CS298" s="15"/>
      <c r="CT298" s="15"/>
      <c r="CU298" s="15"/>
      <c r="CV298" s="15"/>
      <c r="CW298" s="15"/>
      <c r="CX298" s="15"/>
      <c r="CY298" s="15"/>
      <c r="CZ298" s="15"/>
      <c r="DA298" s="15"/>
      <c r="DB298" s="15"/>
      <c r="DC298" s="15"/>
      <c r="DD298" s="15"/>
      <c r="DE298" s="15"/>
      <c r="DF298" s="15"/>
      <c r="DG298" s="15"/>
      <c r="DH298" s="15"/>
      <c r="DI298" s="15"/>
      <c r="DJ298" s="15"/>
      <c r="DK298" s="15"/>
      <c r="DL298" s="15"/>
      <c r="DM298" s="15"/>
      <c r="DN298" s="15"/>
      <c r="DO298" s="15"/>
      <c r="DP298" s="15"/>
      <c r="DQ298" s="15"/>
      <c r="DR298" s="15"/>
      <c r="DS298" s="15"/>
      <c r="DT298" s="15"/>
      <c r="DU298" s="15"/>
      <c r="DV298" s="15"/>
      <c r="DW298" s="15"/>
      <c r="DX298" s="15"/>
      <c r="DY298" s="15"/>
      <c r="DZ298" s="15"/>
      <c r="EA298" s="15"/>
      <c r="EB298" s="15"/>
      <c r="EC298" s="15"/>
      <c r="ED298" s="15"/>
      <c r="EE298" s="15"/>
      <c r="EF298" s="15"/>
      <c r="EG298" s="15"/>
      <c r="EH298" s="15"/>
      <c r="EI298" s="15"/>
      <c r="EJ298" s="15"/>
      <c r="EK298" s="15"/>
      <c r="EL298" s="15"/>
      <c r="EM298" s="15"/>
      <c r="EN298" s="15"/>
      <c r="EO298" s="15"/>
      <c r="EP298" s="15"/>
      <c r="EQ298" s="15"/>
      <c r="ER298" s="15"/>
      <c r="ES298" s="15"/>
      <c r="ET298" s="15"/>
      <c r="EU298" s="15"/>
      <c r="EV298" s="15"/>
      <c r="EW298" s="15"/>
      <c r="EX298" s="15"/>
      <c r="EY298" s="15"/>
      <c r="EZ298" s="15"/>
      <c r="FA298" s="15"/>
      <c r="FB298" s="15"/>
      <c r="FC298" s="15"/>
      <c r="FD298" s="15"/>
      <c r="FE298" s="15"/>
      <c r="FF298" s="15"/>
      <c r="FG298" s="15"/>
      <c r="FH298" s="15"/>
      <c r="FI298" s="15"/>
      <c r="FJ298" s="15"/>
      <c r="FK298" s="15"/>
      <c r="FL298" s="15"/>
      <c r="FM298" s="15"/>
      <c r="FN298" s="15"/>
      <c r="FO298" s="15"/>
      <c r="FP298" s="15"/>
      <c r="FQ298" s="15"/>
      <c r="FR298" s="15"/>
      <c r="FS298" s="15"/>
      <c r="FT298" s="15"/>
      <c r="FU298" s="15"/>
      <c r="FV298" s="15"/>
      <c r="FW298" s="15"/>
      <c r="FX298" s="15"/>
      <c r="FY298" s="15"/>
      <c r="FZ298" s="15"/>
      <c r="GA298" s="15"/>
      <c r="GB298" s="15"/>
      <c r="GC298" s="15"/>
      <c r="GD298" s="15"/>
      <c r="GE298" s="15"/>
      <c r="GF298" s="15"/>
      <c r="GG298" s="15"/>
      <c r="GH298" s="15"/>
      <c r="GI298" s="15"/>
      <c r="GJ298" s="15"/>
      <c r="GK298" s="15"/>
      <c r="GL298" s="15"/>
      <c r="GM298" s="15"/>
      <c r="GN298" s="15"/>
      <c r="GO298" s="15"/>
      <c r="GP298" s="15"/>
      <c r="GQ298" s="15"/>
      <c r="GR298" s="15"/>
      <c r="GS298" s="15"/>
      <c r="GT298" s="15"/>
      <c r="GU298" s="15"/>
      <c r="GV298" s="15"/>
      <c r="GW298" s="15"/>
      <c r="GX298" s="15"/>
      <c r="GY298" s="15"/>
      <c r="GZ298" s="15"/>
      <c r="HA298" s="15"/>
      <c r="HB298" s="15"/>
      <c r="HC298" s="15"/>
      <c r="HD298" s="15"/>
      <c r="HE298" s="15"/>
      <c r="HF298" s="15"/>
      <c r="HG298" s="15"/>
      <c r="HH298" s="15"/>
      <c r="HI298" s="15"/>
      <c r="HJ298" s="15"/>
      <c r="HK298" s="15"/>
      <c r="HL298" s="15"/>
      <c r="HM298" s="15"/>
      <c r="HN298" s="15"/>
      <c r="HO298" s="15"/>
      <c r="HP298" s="15"/>
      <c r="HQ298" s="15"/>
      <c r="HR298" s="15"/>
      <c r="HS298" s="15"/>
      <c r="HT298" s="15"/>
      <c r="HU298" s="15"/>
      <c r="HV298" s="15"/>
      <c r="HW298" s="15"/>
      <c r="HX298" s="15"/>
      <c r="HY298" s="15"/>
    </row>
    <row r="299" spans="1:233">
      <c r="A299" s="15">
        <v>-1.4526969999999999</v>
      </c>
      <c r="B299" s="15">
        <v>-0.26759699999999997</v>
      </c>
      <c r="C299" s="15">
        <v>4.5725509999999998</v>
      </c>
      <c r="D299" s="15">
        <v>-0.676431</v>
      </c>
      <c r="E299" s="15">
        <v>-4.0091900000000003</v>
      </c>
      <c r="F299" s="15">
        <v>-2.0729760000000002</v>
      </c>
      <c r="G299" s="15">
        <v>-2.265695</v>
      </c>
      <c r="H299" s="15">
        <v>-1.62073</v>
      </c>
      <c r="I299" s="15">
        <v>-3.56488</v>
      </c>
      <c r="J299" s="15">
        <v>-1.061628</v>
      </c>
      <c r="K299" s="15">
        <v>0.30164800000000003</v>
      </c>
      <c r="L299" s="15">
        <v>0.31022</v>
      </c>
      <c r="M299" s="15">
        <v>1.415745</v>
      </c>
      <c r="N299" s="15">
        <v>2.826781</v>
      </c>
      <c r="O299" s="15">
        <v>0.99071699999999996</v>
      </c>
      <c r="P299" s="15">
        <v>-0.77443200000000001</v>
      </c>
      <c r="Q299" s="15">
        <v>-1.0614539999999999</v>
      </c>
      <c r="R299" s="15">
        <v>1.3936649999999999</v>
      </c>
      <c r="S299" s="15">
        <v>5.0236390000000002</v>
      </c>
      <c r="T299" s="15">
        <v>5.4151020000000001</v>
      </c>
      <c r="U299" s="15">
        <v>2.7169490000000001</v>
      </c>
      <c r="V299" s="15">
        <v>4.2478530000000001</v>
      </c>
      <c r="W299" s="15">
        <v>2.0580910000000001</v>
      </c>
      <c r="X299" s="15">
        <v>0.52406600000000003</v>
      </c>
      <c r="Y299" s="15">
        <v>2.2986499999999999</v>
      </c>
      <c r="Z299" s="15">
        <v>3.4484059999999999</v>
      </c>
      <c r="AA299" s="15">
        <v>0.69293499999999997</v>
      </c>
      <c r="AB299" s="15">
        <v>2.5074920000000001</v>
      </c>
      <c r="AC299" s="15">
        <v>2.052556</v>
      </c>
      <c r="AD299" s="15">
        <v>8.8605230000000006</v>
      </c>
      <c r="AE299" s="15">
        <v>8.1852579999999993</v>
      </c>
      <c r="AF299" s="15">
        <v>3.495733</v>
      </c>
      <c r="AG299" s="15">
        <v>2.205759</v>
      </c>
      <c r="AH299" s="15">
        <v>-0.24471699999999999</v>
      </c>
      <c r="AI299" s="15">
        <v>-2.5034529999999999</v>
      </c>
      <c r="AJ299" s="15">
        <v>5.5040000000000002E-3</v>
      </c>
      <c r="AK299" s="15">
        <v>-0.24015500000000001</v>
      </c>
      <c r="AL299" s="15">
        <v>2.1647810000000001</v>
      </c>
      <c r="AM299" s="15">
        <v>1.4231590000000001</v>
      </c>
      <c r="AN299" s="15">
        <v>1.0103709999999999</v>
      </c>
      <c r="AO299" s="15">
        <v>0.32007999999999998</v>
      </c>
      <c r="AP299" s="15">
        <v>-1.262985</v>
      </c>
      <c r="AQ299" s="15">
        <v>-1.0020739999999999</v>
      </c>
      <c r="AR299" s="15">
        <v>1.969846</v>
      </c>
      <c r="AS299" s="15">
        <v>1.1753020000000001</v>
      </c>
      <c r="AT299" s="15">
        <v>1.702942</v>
      </c>
      <c r="AU299" s="15">
        <v>5.8530449999999998</v>
      </c>
      <c r="AV299" s="15">
        <v>5.1070399999999996</v>
      </c>
      <c r="AW299" s="15">
        <v>2.8728229999999999</v>
      </c>
      <c r="AX299" s="15">
        <v>4.1154979999999997</v>
      </c>
      <c r="AY299" s="15">
        <v>7.697076</v>
      </c>
      <c r="AZ299" s="15">
        <v>9.2740279999999995</v>
      </c>
      <c r="BA299" s="15">
        <v>5.5445200000000003</v>
      </c>
      <c r="BB299" s="15">
        <v>1.3327180000000001</v>
      </c>
      <c r="BC299" s="15">
        <v>2.6036350000000001</v>
      </c>
      <c r="BD299" s="15">
        <v>3.0283030000000002</v>
      </c>
      <c r="BE299" s="15">
        <v>5.2567740000000001</v>
      </c>
      <c r="BF299" s="15">
        <v>6.5482230000000001</v>
      </c>
      <c r="BG299" s="15">
        <v>4.7810819999999996</v>
      </c>
      <c r="BH299" s="15">
        <v>3.074246</v>
      </c>
      <c r="BI299" s="15">
        <v>0.49625399999999997</v>
      </c>
      <c r="BJ299" s="15">
        <v>4.3026559999999998</v>
      </c>
      <c r="BK299" s="15">
        <v>3.5024549999999999</v>
      </c>
      <c r="BL299" s="15">
        <v>5.118201</v>
      </c>
      <c r="BM299" s="15">
        <v>2.9444509999999999</v>
      </c>
      <c r="BN299" s="15">
        <v>0.389789</v>
      </c>
      <c r="BO299" s="15">
        <v>1.641302</v>
      </c>
      <c r="BP299" s="15">
        <v>7.2111650000000003</v>
      </c>
      <c r="BQ299" s="15">
        <v>7.2111650000000003</v>
      </c>
      <c r="BR299" s="15">
        <v>7.2111650000000003</v>
      </c>
      <c r="BS299" s="15">
        <v>7.2111650000000003</v>
      </c>
      <c r="BT299" s="15">
        <v>7.2111650000000003</v>
      </c>
      <c r="BU299" s="15">
        <v>7.2111650000000003</v>
      </c>
      <c r="BV299" s="15">
        <v>7.2111650000000003</v>
      </c>
      <c r="BW299" s="15">
        <v>7.2111650000000003</v>
      </c>
      <c r="BX299" s="15">
        <v>7.2111650000000003</v>
      </c>
      <c r="BY299" s="15">
        <v>7.2111650000000003</v>
      </c>
      <c r="BZ299" s="15">
        <v>7.2111650000000003</v>
      </c>
      <c r="CA299" s="15">
        <v>7.2111650000000003</v>
      </c>
      <c r="CB299" s="15">
        <v>7.2111650000000003</v>
      </c>
      <c r="CC299" s="15"/>
      <c r="CD299" s="15"/>
      <c r="CE299" s="15"/>
      <c r="CF299" s="15"/>
      <c r="CG299" s="15"/>
      <c r="CH299" s="15"/>
      <c r="CI299" s="15"/>
      <c r="CJ299" s="15"/>
      <c r="CK299" s="15"/>
      <c r="CL299" s="15"/>
      <c r="CM299" s="15"/>
      <c r="CN299" s="15"/>
      <c r="CO299" s="15"/>
      <c r="CP299" s="15"/>
      <c r="CQ299" s="15"/>
      <c r="CR299" s="15"/>
      <c r="CS299" s="15"/>
      <c r="CT299" s="15"/>
      <c r="CU299" s="15"/>
      <c r="CV299" s="15"/>
      <c r="CW299" s="15"/>
      <c r="CX299" s="15"/>
      <c r="CY299" s="15"/>
      <c r="CZ299" s="15"/>
      <c r="DA299" s="15"/>
      <c r="DB299" s="15"/>
      <c r="DC299" s="15"/>
      <c r="DD299" s="15"/>
      <c r="DE299" s="15"/>
      <c r="DF299" s="15"/>
      <c r="DG299" s="15"/>
      <c r="DH299" s="15"/>
      <c r="DI299" s="15"/>
      <c r="DJ299" s="15"/>
      <c r="DK299" s="15"/>
      <c r="DL299" s="15"/>
      <c r="DM299" s="15"/>
      <c r="DN299" s="15"/>
      <c r="DO299" s="15"/>
      <c r="DP299" s="15"/>
      <c r="DQ299" s="15"/>
      <c r="DR299" s="15"/>
      <c r="DS299" s="15"/>
      <c r="DT299" s="15"/>
      <c r="DU299" s="15"/>
      <c r="DV299" s="15"/>
      <c r="DW299" s="15"/>
      <c r="DX299" s="15"/>
      <c r="DY299" s="15"/>
      <c r="DZ299" s="15"/>
      <c r="EA299" s="15"/>
      <c r="EB299" s="15"/>
      <c r="EC299" s="15"/>
      <c r="ED299" s="15"/>
      <c r="EE299" s="15"/>
      <c r="EF299" s="15"/>
      <c r="EG299" s="15"/>
      <c r="EH299" s="15"/>
      <c r="EI299" s="15"/>
      <c r="EJ299" s="15"/>
      <c r="EK299" s="15"/>
      <c r="EL299" s="15"/>
      <c r="EM299" s="15"/>
      <c r="EN299" s="15"/>
      <c r="EO299" s="15"/>
      <c r="EP299" s="15"/>
      <c r="EQ299" s="15"/>
      <c r="ER299" s="15"/>
      <c r="ES299" s="15"/>
      <c r="ET299" s="15"/>
      <c r="EU299" s="15"/>
      <c r="EV299" s="15"/>
      <c r="EW299" s="15"/>
      <c r="EX299" s="15"/>
      <c r="EY299" s="15"/>
      <c r="EZ299" s="15"/>
      <c r="FA299" s="15"/>
      <c r="FB299" s="15"/>
      <c r="FC299" s="15"/>
      <c r="FD299" s="15"/>
      <c r="FE299" s="15"/>
      <c r="FF299" s="15"/>
      <c r="FG299" s="15"/>
      <c r="FH299" s="15"/>
      <c r="FI299" s="15"/>
      <c r="FJ299" s="15"/>
      <c r="FK299" s="15"/>
      <c r="FL299" s="15"/>
      <c r="FM299" s="15"/>
      <c r="FN299" s="15"/>
      <c r="FO299" s="15"/>
      <c r="FP299" s="15"/>
      <c r="FQ299" s="15"/>
      <c r="FR299" s="15"/>
      <c r="FS299" s="15"/>
      <c r="FT299" s="15"/>
      <c r="FU299" s="15"/>
      <c r="FV299" s="15"/>
      <c r="FW299" s="15"/>
      <c r="FX299" s="15"/>
      <c r="FY299" s="15"/>
      <c r="FZ299" s="15"/>
      <c r="GA299" s="15"/>
      <c r="GB299" s="15"/>
      <c r="GC299" s="15"/>
      <c r="GD299" s="15"/>
      <c r="GE299" s="15"/>
      <c r="GF299" s="15"/>
      <c r="GG299" s="15"/>
      <c r="GH299" s="15"/>
      <c r="GI299" s="15"/>
      <c r="GJ299" s="15"/>
      <c r="GK299" s="15"/>
      <c r="GL299" s="15"/>
      <c r="GM299" s="15"/>
      <c r="GN299" s="15"/>
      <c r="GO299" s="15"/>
      <c r="GP299" s="15"/>
      <c r="GQ299" s="15"/>
      <c r="GR299" s="15"/>
      <c r="GS299" s="15"/>
      <c r="GT299" s="15"/>
      <c r="GU299" s="15"/>
      <c r="GV299" s="15"/>
      <c r="GW299" s="15"/>
      <c r="GX299" s="15"/>
      <c r="GY299" s="15"/>
      <c r="GZ299" s="15"/>
      <c r="HA299" s="15"/>
      <c r="HB299" s="15"/>
      <c r="HC299" s="15"/>
      <c r="HD299" s="15"/>
      <c r="HE299" s="15"/>
      <c r="HF299" s="15"/>
      <c r="HG299" s="15"/>
      <c r="HH299" s="15"/>
      <c r="HI299" s="15"/>
      <c r="HJ299" s="15"/>
      <c r="HK299" s="15"/>
      <c r="HL299" s="15"/>
      <c r="HM299" s="15"/>
      <c r="HN299" s="15"/>
      <c r="HO299" s="15"/>
      <c r="HP299" s="15"/>
      <c r="HQ299" s="15"/>
      <c r="HR299" s="15"/>
      <c r="HS299" s="15"/>
      <c r="HT299" s="15"/>
      <c r="HU299" s="15"/>
      <c r="HV299" s="15"/>
      <c r="HW299" s="15"/>
      <c r="HX299" s="15"/>
      <c r="HY299" s="15"/>
    </row>
    <row r="300" spans="1:233">
      <c r="A300" s="15">
        <v>-3.4448669999999999</v>
      </c>
      <c r="B300" s="15">
        <v>-1.2070050000000001</v>
      </c>
      <c r="C300" s="15">
        <v>-2.6298569999999999</v>
      </c>
      <c r="D300" s="15">
        <v>1.7068369999999999</v>
      </c>
      <c r="E300" s="15">
        <v>-1.655125</v>
      </c>
      <c r="F300" s="15">
        <v>-2.2740119999999999</v>
      </c>
      <c r="G300" s="15">
        <v>-1.2249939999999999</v>
      </c>
      <c r="H300" s="15">
        <v>0.25911699999999999</v>
      </c>
      <c r="I300" s="15">
        <v>2.5607890000000002</v>
      </c>
      <c r="J300" s="15">
        <v>2.694861</v>
      </c>
      <c r="K300" s="15">
        <v>-0.57153399999999999</v>
      </c>
      <c r="L300" s="15">
        <v>1.6478680000000001</v>
      </c>
      <c r="M300" s="15">
        <v>1.720677</v>
      </c>
      <c r="N300" s="15">
        <v>-1.790025</v>
      </c>
      <c r="O300" s="15">
        <v>0.60281300000000004</v>
      </c>
      <c r="P300" s="15">
        <v>2.6845080000000001</v>
      </c>
      <c r="Q300" s="15">
        <v>3.04</v>
      </c>
      <c r="R300" s="15">
        <v>0.51952799999999999</v>
      </c>
      <c r="S300" s="15">
        <v>-2.4075359999999999</v>
      </c>
      <c r="T300" s="15">
        <v>-1.865699</v>
      </c>
      <c r="U300" s="15">
        <v>-1.8397509999999999</v>
      </c>
      <c r="V300" s="15">
        <v>-2.6347999999999998</v>
      </c>
      <c r="W300" s="15">
        <v>-4.8751290000000003</v>
      </c>
      <c r="X300" s="15">
        <v>-5.4685920000000001</v>
      </c>
      <c r="Y300" s="15">
        <v>-7.3792679999999997</v>
      </c>
      <c r="Z300" s="15">
        <v>-6.4124780000000001</v>
      </c>
      <c r="AA300" s="15">
        <v>-5.4521420000000003</v>
      </c>
      <c r="AB300" s="15">
        <v>0.88736700000000002</v>
      </c>
      <c r="AC300" s="15">
        <v>1.6094820000000001</v>
      </c>
      <c r="AD300" s="15">
        <v>-0.55480300000000005</v>
      </c>
      <c r="AE300" s="15">
        <v>-0.707098</v>
      </c>
      <c r="AF300" s="15">
        <v>0.29860100000000001</v>
      </c>
      <c r="AG300" s="15">
        <v>-1.1369100000000001</v>
      </c>
      <c r="AH300" s="15">
        <v>-4.5063620000000002</v>
      </c>
      <c r="AI300" s="15">
        <v>-5.2088010000000002</v>
      </c>
      <c r="AJ300" s="15">
        <v>-8.5418280000000006</v>
      </c>
      <c r="AK300" s="15">
        <v>-3.662493</v>
      </c>
      <c r="AL300" s="15">
        <v>-4.2585819999999996</v>
      </c>
      <c r="AM300" s="15">
        <v>-2.6619860000000002</v>
      </c>
      <c r="AN300" s="15">
        <v>0.42233599999999999</v>
      </c>
      <c r="AO300" s="15">
        <v>3.6989779999999999</v>
      </c>
      <c r="AP300" s="15">
        <v>6.1374719999999998</v>
      </c>
      <c r="AQ300" s="15">
        <v>7.8408170000000004</v>
      </c>
      <c r="AR300" s="15">
        <v>7.929106</v>
      </c>
      <c r="AS300" s="15">
        <v>5.0264610000000003</v>
      </c>
      <c r="AT300" s="15">
        <v>0.79089200000000004</v>
      </c>
      <c r="AU300" s="15">
        <v>1.7315259999999999</v>
      </c>
      <c r="AV300" s="15">
        <v>1.7615019999999999</v>
      </c>
      <c r="AW300" s="15">
        <v>-0.177589</v>
      </c>
      <c r="AX300" s="15">
        <v>-0.28894900000000001</v>
      </c>
      <c r="AY300" s="15">
        <v>0.88362600000000002</v>
      </c>
      <c r="AZ300" s="15">
        <v>0.47560999999999998</v>
      </c>
      <c r="BA300" s="15">
        <v>-7.6851000000000003E-2</v>
      </c>
      <c r="BB300" s="15">
        <v>-0.52293699999999999</v>
      </c>
      <c r="BC300" s="15">
        <v>-8.2934999999999995E-2</v>
      </c>
      <c r="BD300" s="15">
        <v>1.997018</v>
      </c>
      <c r="BE300" s="15">
        <v>2.2788710000000001</v>
      </c>
      <c r="BF300" s="15">
        <v>1.1555569999999999</v>
      </c>
      <c r="BG300" s="15">
        <v>1.0318099999999999</v>
      </c>
      <c r="BH300" s="15">
        <v>-0.13980200000000001</v>
      </c>
      <c r="BI300" s="15">
        <v>1.241773</v>
      </c>
      <c r="BJ300" s="15">
        <v>2.1111710000000001</v>
      </c>
      <c r="BK300" s="15">
        <v>0.25202599999999997</v>
      </c>
      <c r="BL300" s="15">
        <v>-1.62707</v>
      </c>
      <c r="BM300" s="15">
        <v>-2.1683789999999998</v>
      </c>
      <c r="BN300" s="15">
        <v>-1.2985960000000001</v>
      </c>
      <c r="BO300" s="15">
        <v>-0.83386400000000005</v>
      </c>
      <c r="BP300" s="15">
        <v>-2.3770980000000002</v>
      </c>
      <c r="BQ300" s="15">
        <v>-2.3770980000000002</v>
      </c>
      <c r="BR300" s="15">
        <v>-2.3770980000000002</v>
      </c>
      <c r="BS300" s="15">
        <v>-2.3770980000000002</v>
      </c>
      <c r="BT300" s="15">
        <v>-2.3770980000000002</v>
      </c>
      <c r="BU300" s="15">
        <v>-2.3770980000000002</v>
      </c>
      <c r="BV300" s="15">
        <v>-2.3770980000000002</v>
      </c>
      <c r="BW300" s="15">
        <v>-2.3770980000000002</v>
      </c>
      <c r="BX300" s="15">
        <v>-2.3770980000000002</v>
      </c>
      <c r="BY300" s="15">
        <v>-2.3770980000000002</v>
      </c>
      <c r="BZ300" s="15">
        <v>-2.3770980000000002</v>
      </c>
      <c r="CA300" s="15">
        <v>-2.3770980000000002</v>
      </c>
      <c r="CB300" s="15">
        <v>-2.3770980000000002</v>
      </c>
      <c r="CC300" s="15"/>
      <c r="CD300" s="15"/>
      <c r="CE300" s="15"/>
      <c r="CF300" s="15"/>
      <c r="CG300" s="15"/>
      <c r="CH300" s="15"/>
      <c r="CI300" s="15"/>
      <c r="CJ300" s="15"/>
      <c r="CK300" s="15"/>
      <c r="CL300" s="15"/>
      <c r="CM300" s="15"/>
      <c r="CN300" s="15"/>
      <c r="CO300" s="15"/>
      <c r="CP300" s="15"/>
      <c r="CQ300" s="15"/>
      <c r="CR300" s="15"/>
      <c r="CS300" s="15"/>
      <c r="CT300" s="15"/>
      <c r="CU300" s="15"/>
      <c r="CV300" s="15"/>
      <c r="CW300" s="15"/>
      <c r="CX300" s="15"/>
      <c r="CY300" s="15"/>
      <c r="CZ300" s="15"/>
      <c r="DA300" s="15"/>
      <c r="DB300" s="15"/>
      <c r="DC300" s="15"/>
      <c r="DD300" s="15"/>
      <c r="DE300" s="15"/>
      <c r="DF300" s="15"/>
      <c r="DG300" s="15"/>
      <c r="DH300" s="15"/>
      <c r="DI300" s="15"/>
      <c r="DJ300" s="15"/>
      <c r="DK300" s="15"/>
      <c r="DL300" s="15"/>
      <c r="DM300" s="15"/>
      <c r="DN300" s="15"/>
      <c r="DO300" s="15"/>
      <c r="DP300" s="15"/>
      <c r="DQ300" s="15"/>
      <c r="DR300" s="15"/>
      <c r="DS300" s="15"/>
      <c r="DT300" s="15"/>
      <c r="DU300" s="15"/>
      <c r="DV300" s="15"/>
      <c r="DW300" s="15"/>
      <c r="DX300" s="15"/>
      <c r="DY300" s="15"/>
      <c r="DZ300" s="15"/>
      <c r="EA300" s="15"/>
      <c r="EB300" s="15"/>
      <c r="EC300" s="15"/>
      <c r="ED300" s="15"/>
      <c r="EE300" s="15"/>
      <c r="EF300" s="15"/>
      <c r="EG300" s="15"/>
      <c r="EH300" s="15"/>
      <c r="EI300" s="15"/>
      <c r="EJ300" s="15"/>
      <c r="EK300" s="15"/>
      <c r="EL300" s="15"/>
      <c r="EM300" s="15"/>
      <c r="EN300" s="15"/>
      <c r="EO300" s="15"/>
      <c r="EP300" s="15"/>
      <c r="EQ300" s="15"/>
      <c r="ER300" s="15"/>
      <c r="ES300" s="15"/>
      <c r="ET300" s="15"/>
      <c r="EU300" s="15"/>
      <c r="EV300" s="15"/>
      <c r="EW300" s="15"/>
      <c r="EX300" s="15"/>
      <c r="EY300" s="15"/>
      <c r="EZ300" s="15"/>
      <c r="FA300" s="15"/>
      <c r="FB300" s="15"/>
      <c r="FC300" s="15"/>
      <c r="FD300" s="15"/>
      <c r="FE300" s="15"/>
      <c r="FF300" s="15"/>
      <c r="FG300" s="15"/>
      <c r="FH300" s="15"/>
      <c r="FI300" s="15"/>
      <c r="FJ300" s="15"/>
      <c r="FK300" s="15"/>
      <c r="FL300" s="15"/>
      <c r="FM300" s="15"/>
      <c r="FN300" s="15"/>
      <c r="FO300" s="15"/>
      <c r="FP300" s="15"/>
      <c r="FQ300" s="15"/>
      <c r="FR300" s="15"/>
      <c r="FS300" s="15"/>
      <c r="FT300" s="15"/>
      <c r="FU300" s="15"/>
      <c r="FV300" s="15"/>
      <c r="FW300" s="15"/>
      <c r="FX300" s="15"/>
      <c r="FY300" s="15"/>
      <c r="FZ300" s="15"/>
      <c r="GA300" s="15"/>
      <c r="GB300" s="15"/>
      <c r="GC300" s="15"/>
      <c r="GD300" s="15"/>
      <c r="GE300" s="15"/>
      <c r="GF300" s="15"/>
      <c r="GG300" s="15"/>
      <c r="GH300" s="15"/>
      <c r="GI300" s="15"/>
      <c r="GJ300" s="15"/>
      <c r="GK300" s="15"/>
      <c r="GL300" s="15"/>
      <c r="GM300" s="15"/>
      <c r="GN300" s="15"/>
      <c r="GO300" s="15"/>
      <c r="GP300" s="15"/>
      <c r="GQ300" s="15"/>
      <c r="GR300" s="15"/>
      <c r="GS300" s="15"/>
      <c r="GT300" s="15"/>
      <c r="GU300" s="15"/>
      <c r="GV300" s="15"/>
      <c r="GW300" s="15"/>
      <c r="GX300" s="15"/>
      <c r="GY300" s="15"/>
      <c r="GZ300" s="15"/>
      <c r="HA300" s="15"/>
      <c r="HB300" s="15"/>
      <c r="HC300" s="15"/>
      <c r="HD300" s="15"/>
      <c r="HE300" s="15"/>
      <c r="HF300" s="15"/>
      <c r="HG300" s="15"/>
      <c r="HH300" s="15"/>
      <c r="HI300" s="15"/>
      <c r="HJ300" s="15"/>
      <c r="HK300" s="15"/>
      <c r="HL300" s="15"/>
      <c r="HM300" s="15"/>
      <c r="HN300" s="15"/>
      <c r="HO300" s="15"/>
      <c r="HP300" s="15"/>
      <c r="HQ300" s="15"/>
      <c r="HR300" s="15"/>
      <c r="HS300" s="15"/>
      <c r="HT300" s="15"/>
      <c r="HU300" s="15"/>
      <c r="HV300" s="15"/>
      <c r="HW300" s="15"/>
      <c r="HX300" s="15"/>
      <c r="HY300" s="15"/>
    </row>
    <row r="301" spans="1:233">
      <c r="A301" s="15">
        <v>-3.155786</v>
      </c>
      <c r="B301" s="15">
        <v>-1.5756159999999999</v>
      </c>
      <c r="C301" s="15">
        <v>0.48829299999999998</v>
      </c>
      <c r="D301" s="15">
        <v>-1.6395200000000001</v>
      </c>
      <c r="E301" s="15">
        <v>2.2011780000000001</v>
      </c>
      <c r="F301" s="15">
        <v>2.46732</v>
      </c>
      <c r="G301" s="15">
        <v>5.9127739999999998</v>
      </c>
      <c r="H301" s="15">
        <v>8.0702590000000001</v>
      </c>
      <c r="I301" s="15">
        <v>6.9988720000000004</v>
      </c>
      <c r="J301" s="15">
        <v>6.2381380000000002</v>
      </c>
      <c r="K301" s="15">
        <v>5.7709979999999996</v>
      </c>
      <c r="L301" s="15">
        <v>8.1139100000000006</v>
      </c>
      <c r="M301" s="15">
        <v>6.5527990000000003</v>
      </c>
      <c r="N301" s="15">
        <v>0.21169399999999999</v>
      </c>
      <c r="O301" s="15">
        <v>1.0305139999999999</v>
      </c>
      <c r="P301" s="15">
        <v>1.924539</v>
      </c>
      <c r="Q301" s="15">
        <v>0.83553500000000003</v>
      </c>
      <c r="R301" s="15">
        <v>-8.6312E-2</v>
      </c>
      <c r="S301" s="15">
        <v>-1.6815249999999999</v>
      </c>
      <c r="T301" s="15">
        <v>-1.1370990000000001</v>
      </c>
      <c r="U301" s="15">
        <v>-3.5877479999999999</v>
      </c>
      <c r="V301" s="15">
        <v>-6.5366780000000002</v>
      </c>
      <c r="W301" s="15">
        <v>-2.5678209999999999</v>
      </c>
      <c r="X301" s="15">
        <v>-3.0837530000000002</v>
      </c>
      <c r="Y301" s="15">
        <v>-2.9814799999999999</v>
      </c>
      <c r="Z301" s="15">
        <v>-4.2704469999999999</v>
      </c>
      <c r="AA301" s="15">
        <v>-1.8468070000000001</v>
      </c>
      <c r="AB301" s="15">
        <v>-4.6910939999999997</v>
      </c>
      <c r="AC301" s="15">
        <v>-2.713876</v>
      </c>
      <c r="AD301" s="15">
        <v>-0.680593</v>
      </c>
      <c r="AE301" s="15">
        <v>-4.564737</v>
      </c>
      <c r="AF301" s="15">
        <v>-1.593612</v>
      </c>
      <c r="AG301" s="15">
        <v>-3.8740060000000001</v>
      </c>
      <c r="AH301" s="15">
        <v>-4.8933689999999999</v>
      </c>
      <c r="AI301" s="15">
        <v>-3.0852179999999998</v>
      </c>
      <c r="AJ301" s="15">
        <v>-2.7447159999999999</v>
      </c>
      <c r="AK301" s="15">
        <v>-2.9176829999999998</v>
      </c>
      <c r="AL301" s="15">
        <v>-1.1900839999999999</v>
      </c>
      <c r="AM301" s="15">
        <v>3.7647729999999999</v>
      </c>
      <c r="AN301" s="15">
        <v>3.7344080000000002</v>
      </c>
      <c r="AO301" s="15">
        <v>2.9192109999999998</v>
      </c>
      <c r="AP301" s="15">
        <v>1.2472510000000001</v>
      </c>
      <c r="AQ301" s="15">
        <v>2.3083809999999998</v>
      </c>
      <c r="AR301" s="15">
        <v>3.1324160000000001</v>
      </c>
      <c r="AS301" s="15">
        <v>2.4653100000000001</v>
      </c>
      <c r="AT301" s="15">
        <v>2.2858390000000002</v>
      </c>
      <c r="AU301" s="15">
        <v>2.780052</v>
      </c>
      <c r="AV301" s="15">
        <v>0.95925300000000002</v>
      </c>
      <c r="AW301" s="15">
        <v>1.3862890000000001</v>
      </c>
      <c r="AX301" s="15">
        <v>3.3287930000000001</v>
      </c>
      <c r="AY301" s="15">
        <v>3.3299379999999998</v>
      </c>
      <c r="AZ301" s="15">
        <v>4.3363430000000003</v>
      </c>
      <c r="BA301" s="15">
        <v>8.8994789999999995</v>
      </c>
      <c r="BB301" s="15">
        <v>8.7003090000000007</v>
      </c>
      <c r="BC301" s="15">
        <v>10.432065</v>
      </c>
      <c r="BD301" s="15">
        <v>9.8706720000000008</v>
      </c>
      <c r="BE301" s="15">
        <v>6.6380520000000001</v>
      </c>
      <c r="BF301" s="15">
        <v>4.0037279999999997</v>
      </c>
      <c r="BG301" s="15">
        <v>7.4917249999999997</v>
      </c>
      <c r="BH301" s="15">
        <v>7.9553919999999998</v>
      </c>
      <c r="BI301" s="15">
        <v>2.270051</v>
      </c>
      <c r="BJ301" s="15">
        <v>2.182944</v>
      </c>
      <c r="BK301" s="15">
        <v>-7.894E-3</v>
      </c>
      <c r="BL301" s="15">
        <v>-3.103672</v>
      </c>
      <c r="BM301" s="15">
        <v>1.61066</v>
      </c>
      <c r="BN301" s="15">
        <v>2.696034</v>
      </c>
      <c r="BO301" s="15">
        <v>6.3517169999999998</v>
      </c>
      <c r="BP301" s="15">
        <v>5.2595109999999998</v>
      </c>
      <c r="BQ301" s="15">
        <v>5.2595109999999998</v>
      </c>
      <c r="BR301" s="15">
        <v>5.2595109999999998</v>
      </c>
      <c r="BS301" s="15">
        <v>5.2595109999999998</v>
      </c>
      <c r="BT301" s="15">
        <v>5.2595109999999998</v>
      </c>
      <c r="BU301" s="15">
        <v>5.2595109999999998</v>
      </c>
      <c r="BV301" s="15">
        <v>5.2595109999999998</v>
      </c>
      <c r="BW301" s="15">
        <v>5.2595109999999998</v>
      </c>
      <c r="BX301" s="15">
        <v>5.2595109999999998</v>
      </c>
      <c r="BY301" s="15">
        <v>5.2595109999999998</v>
      </c>
      <c r="BZ301" s="15">
        <v>5.2595109999999998</v>
      </c>
      <c r="CA301" s="15">
        <v>5.2595109999999998</v>
      </c>
      <c r="CB301" s="15">
        <v>5.2595109999999998</v>
      </c>
      <c r="CC301" s="15"/>
      <c r="CD301" s="15"/>
      <c r="CE301" s="15"/>
      <c r="CF301" s="15"/>
      <c r="CG301" s="15"/>
      <c r="CH301" s="15"/>
      <c r="CI301" s="15"/>
      <c r="CJ301" s="15"/>
      <c r="CK301" s="15"/>
      <c r="CL301" s="15"/>
      <c r="CM301" s="15"/>
      <c r="CN301" s="15"/>
      <c r="CO301" s="15"/>
      <c r="CP301" s="15"/>
      <c r="CQ301" s="15"/>
      <c r="CR301" s="15"/>
      <c r="CS301" s="15"/>
      <c r="CT301" s="15"/>
      <c r="CU301" s="15"/>
      <c r="CV301" s="15"/>
      <c r="CW301" s="15"/>
      <c r="CX301" s="15"/>
      <c r="CY301" s="15"/>
      <c r="CZ301" s="15"/>
      <c r="DA301" s="15"/>
      <c r="DB301" s="15"/>
      <c r="DC301" s="15"/>
      <c r="DD301" s="15"/>
      <c r="DE301" s="15"/>
      <c r="DF301" s="15"/>
      <c r="DG301" s="15"/>
      <c r="DH301" s="15"/>
      <c r="DI301" s="15"/>
      <c r="DJ301" s="15"/>
      <c r="DK301" s="15"/>
      <c r="DL301" s="15"/>
      <c r="DM301" s="15"/>
      <c r="DN301" s="15"/>
      <c r="DO301" s="15"/>
      <c r="DP301" s="15"/>
      <c r="DQ301" s="15"/>
      <c r="DR301" s="15"/>
      <c r="DS301" s="15"/>
      <c r="DT301" s="15"/>
      <c r="DU301" s="15"/>
      <c r="DV301" s="15"/>
      <c r="DW301" s="15"/>
      <c r="DX301" s="15"/>
      <c r="DY301" s="15"/>
      <c r="DZ301" s="15"/>
      <c r="EA301" s="15"/>
      <c r="EB301" s="15"/>
      <c r="EC301" s="15"/>
      <c r="ED301" s="15"/>
      <c r="EE301" s="15"/>
      <c r="EF301" s="15"/>
      <c r="EG301" s="15"/>
      <c r="EH301" s="15"/>
      <c r="EI301" s="15"/>
      <c r="EJ301" s="15"/>
      <c r="EK301" s="15"/>
      <c r="EL301" s="15"/>
      <c r="EM301" s="15"/>
      <c r="EN301" s="15"/>
      <c r="EO301" s="15"/>
      <c r="EP301" s="15"/>
      <c r="EQ301" s="15"/>
      <c r="ER301" s="15"/>
      <c r="ES301" s="15"/>
      <c r="ET301" s="15"/>
      <c r="EU301" s="15"/>
      <c r="EV301" s="15"/>
      <c r="EW301" s="15"/>
      <c r="EX301" s="15"/>
      <c r="EY301" s="15"/>
      <c r="EZ301" s="15"/>
      <c r="FA301" s="15"/>
      <c r="FB301" s="15"/>
      <c r="FC301" s="15"/>
      <c r="FD301" s="15"/>
      <c r="FE301" s="15"/>
      <c r="FF301" s="15"/>
      <c r="FG301" s="15"/>
      <c r="FH301" s="15"/>
      <c r="FI301" s="15"/>
      <c r="FJ301" s="15"/>
      <c r="FK301" s="15"/>
      <c r="FL301" s="15"/>
      <c r="FM301" s="15"/>
      <c r="FN301" s="15"/>
      <c r="FO301" s="15"/>
      <c r="FP301" s="15"/>
      <c r="FQ301" s="15"/>
      <c r="FR301" s="15"/>
      <c r="FS301" s="15"/>
      <c r="FT301" s="15"/>
      <c r="FU301" s="15"/>
      <c r="FV301" s="15"/>
      <c r="FW301" s="15"/>
      <c r="FX301" s="15"/>
      <c r="FY301" s="15"/>
      <c r="FZ301" s="15"/>
      <c r="GA301" s="15"/>
      <c r="GB301" s="15"/>
      <c r="GC301" s="15"/>
      <c r="GD301" s="15"/>
      <c r="GE301" s="15"/>
      <c r="GF301" s="15"/>
      <c r="GG301" s="15"/>
      <c r="GH301" s="15"/>
      <c r="GI301" s="15"/>
      <c r="GJ301" s="15"/>
      <c r="GK301" s="15"/>
      <c r="GL301" s="15"/>
      <c r="GM301" s="15"/>
      <c r="GN301" s="15"/>
      <c r="GO301" s="15"/>
      <c r="GP301" s="15"/>
      <c r="GQ301" s="15"/>
      <c r="GR301" s="15"/>
      <c r="GS301" s="15"/>
      <c r="GT301" s="15"/>
      <c r="GU301" s="15"/>
      <c r="GV301" s="15"/>
      <c r="GW301" s="15"/>
      <c r="GX301" s="15"/>
      <c r="GY301" s="15"/>
      <c r="GZ301" s="15"/>
      <c r="HA301" s="15"/>
      <c r="HB301" s="15"/>
      <c r="HC301" s="15"/>
      <c r="HD301" s="15"/>
      <c r="HE301" s="15"/>
      <c r="HF301" s="15"/>
      <c r="HG301" s="15"/>
      <c r="HH301" s="15"/>
      <c r="HI301" s="15"/>
      <c r="HJ301" s="15"/>
      <c r="HK301" s="15"/>
      <c r="HL301" s="15"/>
      <c r="HM301" s="15"/>
      <c r="HN301" s="15"/>
      <c r="HO301" s="15"/>
      <c r="HP301" s="15"/>
      <c r="HQ301" s="15"/>
      <c r="HR301" s="15"/>
      <c r="HS301" s="15"/>
      <c r="HT301" s="15"/>
      <c r="HU301" s="15"/>
      <c r="HV301" s="15"/>
      <c r="HW301" s="15"/>
      <c r="HX301" s="15"/>
      <c r="HY301" s="15"/>
    </row>
    <row r="302" spans="1:233">
      <c r="A302" s="15">
        <v>-0.41342099999999998</v>
      </c>
      <c r="B302" s="15">
        <v>1.3492729999999999</v>
      </c>
      <c r="C302" s="15">
        <v>0.64552600000000004</v>
      </c>
      <c r="D302" s="15">
        <v>3.5598390000000002</v>
      </c>
      <c r="E302" s="15">
        <v>7.0987549999999997</v>
      </c>
      <c r="F302" s="15">
        <v>3.8527619999999998</v>
      </c>
      <c r="G302" s="15">
        <v>2.3866999999999998</v>
      </c>
      <c r="H302" s="15">
        <v>1.1677949999999999</v>
      </c>
      <c r="I302" s="15">
        <v>4.8396160000000004</v>
      </c>
      <c r="J302" s="15">
        <v>9.4478439999999999</v>
      </c>
      <c r="K302" s="15">
        <v>7.3744449999999997</v>
      </c>
      <c r="L302" s="15">
        <v>9.1030940000000005</v>
      </c>
      <c r="M302" s="15">
        <v>4.7267349999999997</v>
      </c>
      <c r="N302" s="15">
        <v>4.1479189999999999</v>
      </c>
      <c r="O302" s="15">
        <v>4.8449340000000003</v>
      </c>
      <c r="P302" s="15">
        <v>9.8496290000000002</v>
      </c>
      <c r="Q302" s="15">
        <v>5.2268189999999999</v>
      </c>
      <c r="R302" s="15">
        <v>5.396388</v>
      </c>
      <c r="S302" s="15">
        <v>3.7809900000000001</v>
      </c>
      <c r="T302" s="15">
        <v>2.2278509999999998</v>
      </c>
      <c r="U302" s="15">
        <v>4.2730949999999996</v>
      </c>
      <c r="V302" s="15">
        <v>1.7995490000000001</v>
      </c>
      <c r="W302" s="15">
        <v>-1.4412160000000001</v>
      </c>
      <c r="X302" s="15">
        <v>-3.7536619999999998</v>
      </c>
      <c r="Y302" s="15">
        <v>-3.8128920000000002</v>
      </c>
      <c r="Z302" s="15">
        <v>-1.6077539999999999</v>
      </c>
      <c r="AA302" s="15">
        <v>0.18946199999999999</v>
      </c>
      <c r="AB302" s="15">
        <v>-1.327172</v>
      </c>
      <c r="AC302" s="15">
        <v>-0.76680499999999996</v>
      </c>
      <c r="AD302" s="15">
        <v>1.08456</v>
      </c>
      <c r="AE302" s="15">
        <v>2.0342760000000002</v>
      </c>
      <c r="AF302" s="15">
        <v>2.1971039999999999</v>
      </c>
      <c r="AG302" s="15">
        <v>3.158798</v>
      </c>
      <c r="AH302" s="15">
        <v>3.1910910000000001</v>
      </c>
      <c r="AI302" s="15">
        <v>5.2833500000000004</v>
      </c>
      <c r="AJ302" s="15">
        <v>0.55513000000000001</v>
      </c>
      <c r="AK302" s="15">
        <v>2.2398389999999999</v>
      </c>
      <c r="AL302" s="15">
        <v>1.609804</v>
      </c>
      <c r="AM302" s="15">
        <v>2.9926620000000002</v>
      </c>
      <c r="AN302" s="15">
        <v>1.437913</v>
      </c>
      <c r="AO302" s="15">
        <v>0.44060899999999997</v>
      </c>
      <c r="AP302" s="15">
        <v>-3.4692419999999999</v>
      </c>
      <c r="AQ302" s="15">
        <v>-3.6133090000000001</v>
      </c>
      <c r="AR302" s="15">
        <v>-4.3367399999999998</v>
      </c>
      <c r="AS302" s="15">
        <v>-5.8669479999999998</v>
      </c>
      <c r="AT302" s="15">
        <v>-3.3409900000000001</v>
      </c>
      <c r="AU302" s="15">
        <v>-3.7356639999999999</v>
      </c>
      <c r="AV302" s="15">
        <v>-3.8184499999999999</v>
      </c>
      <c r="AW302" s="15">
        <v>-2.9083209999999999</v>
      </c>
      <c r="AX302" s="15">
        <v>-3.4900199999999999</v>
      </c>
      <c r="AY302" s="15">
        <v>-3.9339279999999999</v>
      </c>
      <c r="AZ302" s="15">
        <v>-4.2371400000000001</v>
      </c>
      <c r="BA302" s="15">
        <v>-7.4230229999999997</v>
      </c>
      <c r="BB302" s="15">
        <v>-7.3410710000000003</v>
      </c>
      <c r="BC302" s="15">
        <v>-8.5897559999999995</v>
      </c>
      <c r="BD302" s="15">
        <v>-7.9389789999999998</v>
      </c>
      <c r="BE302" s="15">
        <v>-4.0288050000000002</v>
      </c>
      <c r="BF302" s="15">
        <v>-5.0593050000000002</v>
      </c>
      <c r="BG302" s="15">
        <v>-6.9205690000000004</v>
      </c>
      <c r="BH302" s="15">
        <v>-5.8467200000000004</v>
      </c>
      <c r="BI302" s="15">
        <v>-4.0564980000000004</v>
      </c>
      <c r="BJ302" s="15">
        <v>-5.3019499999999997</v>
      </c>
      <c r="BK302" s="15">
        <v>-6.9879870000000004</v>
      </c>
      <c r="BL302" s="15">
        <v>-0.73912999999999995</v>
      </c>
      <c r="BM302" s="15">
        <v>0.70837799999999995</v>
      </c>
      <c r="BN302" s="15">
        <v>-2.5989550000000001</v>
      </c>
      <c r="BO302" s="15">
        <v>-2.9521489999999999</v>
      </c>
      <c r="BP302" s="15">
        <v>-3.2973750000000002</v>
      </c>
      <c r="BQ302" s="15">
        <v>-3.2973750000000002</v>
      </c>
      <c r="BR302" s="15">
        <v>-3.2973750000000002</v>
      </c>
      <c r="BS302" s="15">
        <v>-3.2973750000000002</v>
      </c>
      <c r="BT302" s="15">
        <v>-3.2973750000000002</v>
      </c>
      <c r="BU302" s="15">
        <v>-3.2973750000000002</v>
      </c>
      <c r="BV302" s="15">
        <v>-3.2973750000000002</v>
      </c>
      <c r="BW302" s="15">
        <v>-3.2973750000000002</v>
      </c>
      <c r="BX302" s="15">
        <v>-3.2973750000000002</v>
      </c>
      <c r="BY302" s="15">
        <v>-3.2973750000000002</v>
      </c>
      <c r="BZ302" s="15">
        <v>-3.2973750000000002</v>
      </c>
      <c r="CA302" s="15">
        <v>-3.2973750000000002</v>
      </c>
      <c r="CB302" s="15">
        <v>-3.2973750000000002</v>
      </c>
      <c r="CC302" s="15"/>
      <c r="CD302" s="15"/>
      <c r="CE302" s="15"/>
      <c r="CF302" s="15"/>
      <c r="CG302" s="15"/>
      <c r="CH302" s="15"/>
      <c r="CI302" s="15"/>
      <c r="CJ302" s="15"/>
      <c r="CK302" s="15"/>
      <c r="CL302" s="15"/>
      <c r="CM302" s="15"/>
      <c r="CN302" s="15"/>
      <c r="CO302" s="15"/>
      <c r="CP302" s="15"/>
      <c r="CQ302" s="15"/>
      <c r="CR302" s="15"/>
      <c r="CS302" s="15"/>
      <c r="CT302" s="15"/>
      <c r="CU302" s="15"/>
      <c r="CV302" s="15"/>
      <c r="CW302" s="15"/>
      <c r="CX302" s="15"/>
      <c r="CY302" s="15"/>
      <c r="CZ302" s="15"/>
      <c r="DA302" s="15"/>
      <c r="DB302" s="15"/>
      <c r="DC302" s="15"/>
      <c r="DD302" s="15"/>
      <c r="DE302" s="15"/>
      <c r="DF302" s="15"/>
      <c r="DG302" s="15"/>
      <c r="DH302" s="15"/>
      <c r="DI302" s="15"/>
      <c r="DJ302" s="15"/>
      <c r="DK302" s="15"/>
      <c r="DL302" s="15"/>
      <c r="DM302" s="15"/>
      <c r="DN302" s="15"/>
      <c r="DO302" s="15"/>
      <c r="DP302" s="15"/>
      <c r="DQ302" s="15"/>
      <c r="DR302" s="15"/>
      <c r="DS302" s="15"/>
      <c r="DT302" s="15"/>
      <c r="DU302" s="15"/>
      <c r="DV302" s="15"/>
      <c r="DW302" s="15"/>
      <c r="DX302" s="15"/>
      <c r="DY302" s="15"/>
      <c r="DZ302" s="15"/>
      <c r="EA302" s="15"/>
      <c r="EB302" s="15"/>
      <c r="EC302" s="15"/>
      <c r="ED302" s="15"/>
      <c r="EE302" s="15"/>
      <c r="EF302" s="15"/>
      <c r="EG302" s="15"/>
      <c r="EH302" s="15"/>
      <c r="EI302" s="15"/>
      <c r="EJ302" s="15"/>
      <c r="EK302" s="15"/>
      <c r="EL302" s="15"/>
      <c r="EM302" s="15"/>
      <c r="EN302" s="15"/>
      <c r="EO302" s="15"/>
      <c r="EP302" s="15"/>
      <c r="EQ302" s="15"/>
      <c r="ER302" s="15"/>
      <c r="ES302" s="15"/>
      <c r="ET302" s="15"/>
      <c r="EU302" s="15"/>
      <c r="EV302" s="15"/>
      <c r="EW302" s="15"/>
      <c r="EX302" s="15"/>
      <c r="EY302" s="15"/>
      <c r="EZ302" s="15"/>
      <c r="FA302" s="15"/>
      <c r="FB302" s="15"/>
      <c r="FC302" s="15"/>
      <c r="FD302" s="15"/>
      <c r="FE302" s="15"/>
      <c r="FF302" s="15"/>
      <c r="FG302" s="15"/>
      <c r="FH302" s="15"/>
      <c r="FI302" s="15"/>
      <c r="FJ302" s="15"/>
      <c r="FK302" s="15"/>
      <c r="FL302" s="15"/>
      <c r="FM302" s="15"/>
      <c r="FN302" s="15"/>
      <c r="FO302" s="15"/>
      <c r="FP302" s="15"/>
      <c r="FQ302" s="15"/>
      <c r="FR302" s="15"/>
      <c r="FS302" s="15"/>
      <c r="FT302" s="15"/>
      <c r="FU302" s="15"/>
      <c r="FV302" s="15"/>
      <c r="FW302" s="15"/>
      <c r="FX302" s="15"/>
      <c r="FY302" s="15"/>
      <c r="FZ302" s="15"/>
      <c r="GA302" s="15"/>
      <c r="GB302" s="15"/>
      <c r="GC302" s="15"/>
      <c r="GD302" s="15"/>
      <c r="GE302" s="15"/>
      <c r="GF302" s="15"/>
      <c r="GG302" s="15"/>
      <c r="GH302" s="15"/>
      <c r="GI302" s="15"/>
      <c r="GJ302" s="15"/>
      <c r="GK302" s="15"/>
      <c r="GL302" s="15"/>
      <c r="GM302" s="15"/>
      <c r="GN302" s="15"/>
      <c r="GO302" s="15"/>
      <c r="GP302" s="15"/>
      <c r="GQ302" s="15"/>
      <c r="GR302" s="15"/>
      <c r="GS302" s="15"/>
      <c r="GT302" s="15"/>
      <c r="GU302" s="15"/>
      <c r="GV302" s="15"/>
      <c r="GW302" s="15"/>
      <c r="GX302" s="15"/>
      <c r="GY302" s="15"/>
      <c r="GZ302" s="15"/>
      <c r="HA302" s="15"/>
      <c r="HB302" s="15"/>
      <c r="HC302" s="15"/>
      <c r="HD302" s="15"/>
      <c r="HE302" s="15"/>
      <c r="HF302" s="15"/>
      <c r="HG302" s="15"/>
      <c r="HH302" s="15"/>
      <c r="HI302" s="15"/>
      <c r="HJ302" s="15"/>
      <c r="HK302" s="15"/>
      <c r="HL302" s="15"/>
      <c r="HM302" s="15"/>
      <c r="HN302" s="15"/>
      <c r="HO302" s="15"/>
      <c r="HP302" s="15"/>
      <c r="HQ302" s="15"/>
      <c r="HR302" s="15"/>
      <c r="HS302" s="15"/>
      <c r="HT302" s="15"/>
      <c r="HU302" s="15"/>
      <c r="HV302" s="15"/>
      <c r="HW302" s="15"/>
      <c r="HX302" s="15"/>
      <c r="HY302" s="15"/>
    </row>
    <row r="303" spans="1:233">
      <c r="A303" s="15">
        <v>-4.0487310000000001</v>
      </c>
      <c r="B303" s="15">
        <v>-0.97131500000000004</v>
      </c>
      <c r="C303" s="15">
        <v>0.10231800000000001</v>
      </c>
      <c r="D303" s="15">
        <v>-2.7404549999999999</v>
      </c>
      <c r="E303" s="15">
        <v>-3.2586029999999999</v>
      </c>
      <c r="F303" s="15">
        <v>-4.5953949999999999</v>
      </c>
      <c r="G303" s="15">
        <v>-5.2701130000000003</v>
      </c>
      <c r="H303" s="15">
        <v>1.311156</v>
      </c>
      <c r="I303" s="15">
        <v>0.311413</v>
      </c>
      <c r="J303" s="15">
        <v>-1.5459540000000001</v>
      </c>
      <c r="K303" s="15">
        <v>-1.4966539999999999</v>
      </c>
      <c r="L303" s="15">
        <v>-3.108603</v>
      </c>
      <c r="M303" s="15">
        <v>-5.3235010000000003</v>
      </c>
      <c r="N303" s="15">
        <v>-6.4114170000000001</v>
      </c>
      <c r="O303" s="15">
        <v>-6.4684749999999998</v>
      </c>
      <c r="P303" s="15">
        <v>-2.6867399999999999</v>
      </c>
      <c r="Q303" s="15">
        <v>-5.3673359999999999</v>
      </c>
      <c r="R303" s="15">
        <v>-4.087313</v>
      </c>
      <c r="S303" s="15">
        <v>-5.5164439999999999</v>
      </c>
      <c r="T303" s="15">
        <v>-9.9882460000000002</v>
      </c>
      <c r="U303" s="15">
        <v>-11.721211</v>
      </c>
      <c r="V303" s="15">
        <v>-8.5831199999999992</v>
      </c>
      <c r="W303" s="15">
        <v>-8.0401089999999993</v>
      </c>
      <c r="X303" s="15">
        <v>-8.6883459999999992</v>
      </c>
      <c r="Y303" s="15">
        <v>-7.5429430000000002</v>
      </c>
      <c r="Z303" s="15">
        <v>-5.5137939999999999</v>
      </c>
      <c r="AA303" s="15">
        <v>-5.7717229999999997</v>
      </c>
      <c r="AB303" s="15">
        <v>-7.1572279999999999</v>
      </c>
      <c r="AC303" s="15">
        <v>-3.876687</v>
      </c>
      <c r="AD303" s="15">
        <v>-4.3908589999999998</v>
      </c>
      <c r="AE303" s="15">
        <v>-4.5547300000000002</v>
      </c>
      <c r="AF303" s="15">
        <v>-2.2681520000000002</v>
      </c>
      <c r="AG303" s="15">
        <v>-3.1040589999999999</v>
      </c>
      <c r="AH303" s="15">
        <v>-1.410714</v>
      </c>
      <c r="AI303" s="15">
        <v>-3.086551</v>
      </c>
      <c r="AJ303" s="15">
        <v>0.29684899999999997</v>
      </c>
      <c r="AK303" s="15">
        <v>2.0192749999999999</v>
      </c>
      <c r="AL303" s="15">
        <v>3.6514950000000002</v>
      </c>
      <c r="AM303" s="15">
        <v>1.1344030000000001</v>
      </c>
      <c r="AN303" s="15">
        <v>2.4644050000000002</v>
      </c>
      <c r="AO303" s="15">
        <v>4.634843</v>
      </c>
      <c r="AP303" s="15">
        <v>3.9559039999999999</v>
      </c>
      <c r="AQ303" s="15">
        <v>-0.55686599999999997</v>
      </c>
      <c r="AR303" s="15">
        <v>0.17309099999999999</v>
      </c>
      <c r="AS303" s="15">
        <v>2.7686519999999999</v>
      </c>
      <c r="AT303" s="15">
        <v>4.8685850000000004</v>
      </c>
      <c r="AU303" s="15">
        <v>3.4580679999999999</v>
      </c>
      <c r="AV303" s="15">
        <v>0.94892399999999999</v>
      </c>
      <c r="AW303" s="15">
        <v>2.0127950000000001</v>
      </c>
      <c r="AX303" s="15">
        <v>5.1067859999999996</v>
      </c>
      <c r="AY303" s="15">
        <v>5.4771489999999998</v>
      </c>
      <c r="AZ303" s="15">
        <v>2.493452</v>
      </c>
      <c r="BA303" s="15">
        <v>1.3531690000000001</v>
      </c>
      <c r="BB303" s="15">
        <v>2.834085</v>
      </c>
      <c r="BC303" s="15">
        <v>4.7081169999999997</v>
      </c>
      <c r="BD303" s="15">
        <v>2.0633370000000002</v>
      </c>
      <c r="BE303" s="15">
        <v>-3.2726280000000001</v>
      </c>
      <c r="BF303" s="15">
        <v>-5.207084</v>
      </c>
      <c r="BG303" s="15">
        <v>-5.7911130000000002</v>
      </c>
      <c r="BH303" s="15">
        <v>-4.884455</v>
      </c>
      <c r="BI303" s="15">
        <v>-3.9118520000000001</v>
      </c>
      <c r="BJ303" s="15">
        <v>-5.9865789999999999</v>
      </c>
      <c r="BK303" s="15">
        <v>-5.688383</v>
      </c>
      <c r="BL303" s="15">
        <v>-3.6866680000000001</v>
      </c>
      <c r="BM303" s="15">
        <v>-6.3147869999999999</v>
      </c>
      <c r="BN303" s="15">
        <v>-5.2889660000000003</v>
      </c>
      <c r="BO303" s="15">
        <v>-5.4081970000000004</v>
      </c>
      <c r="BP303" s="15">
        <v>-4.924309</v>
      </c>
      <c r="BQ303" s="15">
        <v>-4.924309</v>
      </c>
      <c r="BR303" s="15">
        <v>-4.924309</v>
      </c>
      <c r="BS303" s="15">
        <v>-4.924309</v>
      </c>
      <c r="BT303" s="15">
        <v>-4.924309</v>
      </c>
      <c r="BU303" s="15">
        <v>-4.924309</v>
      </c>
      <c r="BV303" s="15">
        <v>-4.924309</v>
      </c>
      <c r="BW303" s="15">
        <v>-4.924309</v>
      </c>
      <c r="BX303" s="15">
        <v>-4.924309</v>
      </c>
      <c r="BY303" s="15">
        <v>-4.924309</v>
      </c>
      <c r="BZ303" s="15">
        <v>-4.924309</v>
      </c>
      <c r="CA303" s="15">
        <v>-4.924309</v>
      </c>
      <c r="CB303" s="15">
        <v>-4.924309</v>
      </c>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c r="DB303" s="15"/>
      <c r="DC303" s="15"/>
      <c r="DD303" s="15"/>
      <c r="DE303" s="15"/>
      <c r="DF303" s="15"/>
      <c r="DG303" s="15"/>
      <c r="DH303" s="15"/>
      <c r="DI303" s="15"/>
      <c r="DJ303" s="15"/>
      <c r="DK303" s="15"/>
      <c r="DL303" s="15"/>
      <c r="DM303" s="15"/>
      <c r="DN303" s="15"/>
      <c r="DO303" s="15"/>
      <c r="DP303" s="15"/>
      <c r="DQ303" s="15"/>
      <c r="DR303" s="15"/>
      <c r="DS303" s="15"/>
      <c r="DT303" s="15"/>
      <c r="DU303" s="15"/>
      <c r="DV303" s="15"/>
      <c r="DW303" s="15"/>
      <c r="DX303" s="15"/>
      <c r="DY303" s="15"/>
      <c r="DZ303" s="15"/>
      <c r="EA303" s="15"/>
      <c r="EB303" s="15"/>
      <c r="EC303" s="15"/>
      <c r="ED303" s="15"/>
      <c r="EE303" s="15"/>
      <c r="EF303" s="15"/>
      <c r="EG303" s="15"/>
      <c r="EH303" s="15"/>
      <c r="EI303" s="15"/>
      <c r="EJ303" s="15"/>
      <c r="EK303" s="15"/>
      <c r="EL303" s="15"/>
      <c r="EM303" s="15"/>
      <c r="EN303" s="15"/>
      <c r="EO303" s="15"/>
      <c r="EP303" s="15"/>
      <c r="EQ303" s="15"/>
      <c r="ER303" s="15"/>
      <c r="ES303" s="15"/>
      <c r="ET303" s="15"/>
      <c r="EU303" s="15"/>
      <c r="EV303" s="15"/>
      <c r="EW303" s="15"/>
      <c r="EX303" s="15"/>
      <c r="EY303" s="15"/>
      <c r="EZ303" s="15"/>
      <c r="FA303" s="15"/>
      <c r="FB303" s="15"/>
      <c r="FC303" s="15"/>
      <c r="FD303" s="15"/>
      <c r="FE303" s="15"/>
      <c r="FF303" s="15"/>
      <c r="FG303" s="15"/>
      <c r="FH303" s="15"/>
      <c r="FI303" s="15"/>
      <c r="FJ303" s="15"/>
      <c r="FK303" s="15"/>
      <c r="FL303" s="15"/>
      <c r="FM303" s="15"/>
      <c r="FN303" s="15"/>
      <c r="FO303" s="15"/>
      <c r="FP303" s="15"/>
      <c r="FQ303" s="15"/>
      <c r="FR303" s="15"/>
      <c r="FS303" s="15"/>
      <c r="FT303" s="15"/>
      <c r="FU303" s="15"/>
      <c r="FV303" s="15"/>
      <c r="FW303" s="15"/>
      <c r="FX303" s="15"/>
      <c r="FY303" s="15"/>
      <c r="FZ303" s="15"/>
      <c r="GA303" s="15"/>
      <c r="GB303" s="15"/>
      <c r="GC303" s="15"/>
      <c r="GD303" s="15"/>
      <c r="GE303" s="15"/>
      <c r="GF303" s="15"/>
      <c r="GG303" s="15"/>
      <c r="GH303" s="15"/>
      <c r="GI303" s="15"/>
      <c r="GJ303" s="15"/>
      <c r="GK303" s="15"/>
      <c r="GL303" s="15"/>
      <c r="GM303" s="15"/>
      <c r="GN303" s="15"/>
      <c r="GO303" s="15"/>
      <c r="GP303" s="15"/>
      <c r="GQ303" s="15"/>
      <c r="GR303" s="15"/>
      <c r="GS303" s="15"/>
      <c r="GT303" s="15"/>
      <c r="GU303" s="15"/>
      <c r="GV303" s="15"/>
      <c r="GW303" s="15"/>
      <c r="GX303" s="15"/>
      <c r="GY303" s="15"/>
      <c r="GZ303" s="15"/>
      <c r="HA303" s="15"/>
      <c r="HB303" s="15"/>
      <c r="HC303" s="15"/>
      <c r="HD303" s="15"/>
      <c r="HE303" s="15"/>
      <c r="HF303" s="15"/>
      <c r="HG303" s="15"/>
      <c r="HH303" s="15"/>
      <c r="HI303" s="15"/>
      <c r="HJ303" s="15"/>
      <c r="HK303" s="15"/>
      <c r="HL303" s="15"/>
      <c r="HM303" s="15"/>
      <c r="HN303" s="15"/>
      <c r="HO303" s="15"/>
      <c r="HP303" s="15"/>
      <c r="HQ303" s="15"/>
      <c r="HR303" s="15"/>
      <c r="HS303" s="15"/>
      <c r="HT303" s="15"/>
      <c r="HU303" s="15"/>
      <c r="HV303" s="15"/>
      <c r="HW303" s="15"/>
      <c r="HX303" s="15"/>
      <c r="HY303" s="15"/>
    </row>
    <row r="304" spans="1:233">
      <c r="A304" s="15">
        <v>-1.5711090000000001</v>
      </c>
      <c r="B304" s="15">
        <v>0.56125100000000006</v>
      </c>
      <c r="C304" s="15">
        <v>-0.74380400000000002</v>
      </c>
      <c r="D304" s="15">
        <v>-2.7372990000000001</v>
      </c>
      <c r="E304" s="15">
        <v>-2.4525950000000001</v>
      </c>
      <c r="F304" s="15">
        <v>-0.35701100000000002</v>
      </c>
      <c r="G304" s="15">
        <v>-2.346673</v>
      </c>
      <c r="H304" s="15">
        <v>-0.95646699999999996</v>
      </c>
      <c r="I304" s="15">
        <v>-1.218316</v>
      </c>
      <c r="J304" s="15">
        <v>1.3559270000000001</v>
      </c>
      <c r="K304" s="15">
        <v>0.41969000000000001</v>
      </c>
      <c r="L304" s="15">
        <v>0.94273799999999996</v>
      </c>
      <c r="M304" s="15">
        <v>2.0793409999999999</v>
      </c>
      <c r="N304" s="15">
        <v>3.4650949999999998</v>
      </c>
      <c r="O304" s="15">
        <v>4.3583379999999998</v>
      </c>
      <c r="P304" s="15">
        <v>5.4336739999999999</v>
      </c>
      <c r="Q304" s="15">
        <v>4.0879029999999998</v>
      </c>
      <c r="R304" s="15">
        <v>0.53870099999999999</v>
      </c>
      <c r="S304" s="15">
        <v>9.5419000000000004E-2</v>
      </c>
      <c r="T304" s="15">
        <v>-1.3358490000000001</v>
      </c>
      <c r="U304" s="15">
        <v>-0.52315500000000004</v>
      </c>
      <c r="V304" s="15">
        <v>2.0576460000000001</v>
      </c>
      <c r="W304" s="15">
        <v>3.0171489999999999</v>
      </c>
      <c r="X304" s="15">
        <v>2.3503150000000002</v>
      </c>
      <c r="Y304" s="15">
        <v>-0.73900999999999994</v>
      </c>
      <c r="Z304" s="15">
        <v>0.79927800000000004</v>
      </c>
      <c r="AA304" s="15">
        <v>0.44909300000000002</v>
      </c>
      <c r="AB304" s="15">
        <v>-1.608911</v>
      </c>
      <c r="AC304" s="15">
        <v>-0.59466600000000003</v>
      </c>
      <c r="AD304" s="15">
        <v>0.59406199999999998</v>
      </c>
      <c r="AE304" s="15">
        <v>1.7920069999999999</v>
      </c>
      <c r="AF304" s="15">
        <v>1.0684830000000001</v>
      </c>
      <c r="AG304" s="15">
        <v>-1.5878779999999999</v>
      </c>
      <c r="AH304" s="15">
        <v>-1.7889660000000001</v>
      </c>
      <c r="AI304" s="15">
        <v>-1.8189E-2</v>
      </c>
      <c r="AJ304" s="15">
        <v>-2.8518029999999999</v>
      </c>
      <c r="AK304" s="15">
        <v>-1.875648</v>
      </c>
      <c r="AL304" s="15">
        <v>-2.8642099999999999</v>
      </c>
      <c r="AM304" s="15">
        <v>-1.811815</v>
      </c>
      <c r="AN304" s="15">
        <v>-4.450456</v>
      </c>
      <c r="AO304" s="15">
        <v>-2.6777139999999999</v>
      </c>
      <c r="AP304" s="15">
        <v>-5.6439940000000002</v>
      </c>
      <c r="AQ304" s="15">
        <v>-7.3439569999999996</v>
      </c>
      <c r="AR304" s="15">
        <v>-3.347677</v>
      </c>
      <c r="AS304" s="15">
        <v>0.170735</v>
      </c>
      <c r="AT304" s="15">
        <v>-0.94547899999999996</v>
      </c>
      <c r="AU304" s="15">
        <v>-3.156622</v>
      </c>
      <c r="AV304" s="15">
        <v>1.084795</v>
      </c>
      <c r="AW304" s="15">
        <v>-3.1583559999999999</v>
      </c>
      <c r="AX304" s="15">
        <v>-1.787671</v>
      </c>
      <c r="AY304" s="15">
        <v>-1.4657830000000001</v>
      </c>
      <c r="AZ304" s="15">
        <v>-2.0058959999999999</v>
      </c>
      <c r="BA304" s="15">
        <v>-5.3302160000000001</v>
      </c>
      <c r="BB304" s="15">
        <v>-4.5491840000000003</v>
      </c>
      <c r="BC304" s="15">
        <v>-4.3461629999999998</v>
      </c>
      <c r="BD304" s="15">
        <v>-3.5174660000000002</v>
      </c>
      <c r="BE304" s="15">
        <v>-9.1680709999999994</v>
      </c>
      <c r="BF304" s="15">
        <v>-8.5714970000000008</v>
      </c>
      <c r="BG304" s="15">
        <v>-7.2570509999999997</v>
      </c>
      <c r="BH304" s="15">
        <v>-7.3843769999999997</v>
      </c>
      <c r="BI304" s="15">
        <v>-3.7814570000000001</v>
      </c>
      <c r="BJ304" s="15">
        <v>-3.6857069999999998</v>
      </c>
      <c r="BK304" s="15">
        <v>-5.4272330000000002</v>
      </c>
      <c r="BL304" s="15">
        <v>-4.2282390000000003</v>
      </c>
      <c r="BM304" s="15">
        <v>-1.3733139999999999</v>
      </c>
      <c r="BN304" s="15">
        <v>-5.6523750000000001</v>
      </c>
      <c r="BO304" s="15">
        <v>-6.5954370000000004</v>
      </c>
      <c r="BP304" s="15">
        <v>-8.0206759999999999</v>
      </c>
      <c r="BQ304" s="15">
        <v>-8.0206759999999999</v>
      </c>
      <c r="BR304" s="15">
        <v>-8.0206759999999999</v>
      </c>
      <c r="BS304" s="15">
        <v>-8.0206759999999999</v>
      </c>
      <c r="BT304" s="15">
        <v>-8.0206759999999999</v>
      </c>
      <c r="BU304" s="15">
        <v>-8.0206759999999999</v>
      </c>
      <c r="BV304" s="15">
        <v>-8.0206759999999999</v>
      </c>
      <c r="BW304" s="15">
        <v>-8.0206759999999999</v>
      </c>
      <c r="BX304" s="15">
        <v>-8.0206759999999999</v>
      </c>
      <c r="BY304" s="15">
        <v>-8.0206759999999999</v>
      </c>
      <c r="BZ304" s="15">
        <v>-8.0206759999999999</v>
      </c>
      <c r="CA304" s="15">
        <v>-8.0206759999999999</v>
      </c>
      <c r="CB304" s="15">
        <v>-8.0206759999999999</v>
      </c>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c r="DB304" s="15"/>
      <c r="DC304" s="15"/>
      <c r="DD304" s="15"/>
      <c r="DE304" s="15"/>
      <c r="DF304" s="15"/>
      <c r="DG304" s="15"/>
      <c r="DH304" s="15"/>
      <c r="DI304" s="15"/>
      <c r="DJ304" s="15"/>
      <c r="DK304" s="15"/>
      <c r="DL304" s="15"/>
      <c r="DM304" s="15"/>
      <c r="DN304" s="15"/>
      <c r="DO304" s="15"/>
      <c r="DP304" s="15"/>
      <c r="DQ304" s="15"/>
      <c r="DR304" s="15"/>
      <c r="DS304" s="15"/>
      <c r="DT304" s="15"/>
      <c r="DU304" s="15"/>
      <c r="DV304" s="15"/>
      <c r="DW304" s="15"/>
      <c r="DX304" s="15"/>
      <c r="DY304" s="15"/>
      <c r="DZ304" s="15"/>
      <c r="EA304" s="15"/>
      <c r="EB304" s="15"/>
      <c r="EC304" s="15"/>
      <c r="ED304" s="15"/>
      <c r="EE304" s="15"/>
      <c r="EF304" s="15"/>
      <c r="EG304" s="15"/>
      <c r="EH304" s="15"/>
      <c r="EI304" s="15"/>
      <c r="EJ304" s="15"/>
      <c r="EK304" s="15"/>
      <c r="EL304" s="15"/>
      <c r="EM304" s="15"/>
      <c r="EN304" s="15"/>
      <c r="EO304" s="15"/>
      <c r="EP304" s="15"/>
      <c r="EQ304" s="15"/>
      <c r="ER304" s="15"/>
      <c r="ES304" s="15"/>
      <c r="ET304" s="15"/>
      <c r="EU304" s="15"/>
      <c r="EV304" s="15"/>
      <c r="EW304" s="15"/>
      <c r="EX304" s="15"/>
      <c r="EY304" s="15"/>
      <c r="EZ304" s="15"/>
      <c r="FA304" s="15"/>
      <c r="FB304" s="15"/>
      <c r="FC304" s="15"/>
      <c r="FD304" s="15"/>
      <c r="FE304" s="15"/>
      <c r="FF304" s="15"/>
      <c r="FG304" s="15"/>
      <c r="FH304" s="15"/>
      <c r="FI304" s="15"/>
      <c r="FJ304" s="15"/>
      <c r="FK304" s="15"/>
      <c r="FL304" s="15"/>
      <c r="FM304" s="15"/>
      <c r="FN304" s="15"/>
      <c r="FO304" s="15"/>
      <c r="FP304" s="15"/>
      <c r="FQ304" s="15"/>
      <c r="FR304" s="15"/>
      <c r="FS304" s="15"/>
      <c r="FT304" s="15"/>
      <c r="FU304" s="15"/>
      <c r="FV304" s="15"/>
      <c r="FW304" s="15"/>
      <c r="FX304" s="15"/>
      <c r="FY304" s="15"/>
      <c r="FZ304" s="15"/>
      <c r="GA304" s="15"/>
      <c r="GB304" s="15"/>
      <c r="GC304" s="15"/>
      <c r="GD304" s="15"/>
      <c r="GE304" s="15"/>
      <c r="GF304" s="15"/>
      <c r="GG304" s="15"/>
      <c r="GH304" s="15"/>
      <c r="GI304" s="15"/>
      <c r="GJ304" s="15"/>
      <c r="GK304" s="15"/>
      <c r="GL304" s="15"/>
      <c r="GM304" s="15"/>
      <c r="GN304" s="15"/>
      <c r="GO304" s="15"/>
      <c r="GP304" s="15"/>
      <c r="GQ304" s="15"/>
      <c r="GR304" s="15"/>
      <c r="GS304" s="15"/>
      <c r="GT304" s="15"/>
      <c r="GU304" s="15"/>
      <c r="GV304" s="15"/>
      <c r="GW304" s="15"/>
      <c r="GX304" s="15"/>
      <c r="GY304" s="15"/>
      <c r="GZ304" s="15"/>
      <c r="HA304" s="15"/>
      <c r="HB304" s="15"/>
      <c r="HC304" s="15"/>
      <c r="HD304" s="15"/>
      <c r="HE304" s="15"/>
      <c r="HF304" s="15"/>
      <c r="HG304" s="15"/>
      <c r="HH304" s="15"/>
      <c r="HI304" s="15"/>
      <c r="HJ304" s="15"/>
      <c r="HK304" s="15"/>
      <c r="HL304" s="15"/>
      <c r="HM304" s="15"/>
      <c r="HN304" s="15"/>
      <c r="HO304" s="15"/>
      <c r="HP304" s="15"/>
      <c r="HQ304" s="15"/>
      <c r="HR304" s="15"/>
      <c r="HS304" s="15"/>
      <c r="HT304" s="15"/>
      <c r="HU304" s="15"/>
      <c r="HV304" s="15"/>
      <c r="HW304" s="15"/>
      <c r="HX304" s="15"/>
      <c r="HY304" s="15"/>
    </row>
    <row r="305" spans="1:233">
      <c r="A305" s="15">
        <v>0.359734</v>
      </c>
      <c r="B305" s="15">
        <v>-0.29681600000000002</v>
      </c>
      <c r="C305" s="15">
        <v>-9.0142E-2</v>
      </c>
      <c r="D305" s="15">
        <v>-0.56112600000000001</v>
      </c>
      <c r="E305" s="15">
        <v>2.185451</v>
      </c>
      <c r="F305" s="15">
        <v>-2.0496379999999998</v>
      </c>
      <c r="G305" s="15">
        <v>1.4945619999999999</v>
      </c>
      <c r="H305" s="15">
        <v>1.998885</v>
      </c>
      <c r="I305" s="15">
        <v>0.55017700000000003</v>
      </c>
      <c r="J305" s="15">
        <v>-0.76661599999999996</v>
      </c>
      <c r="K305" s="15">
        <v>1.836738</v>
      </c>
      <c r="L305" s="15">
        <v>1.412725</v>
      </c>
      <c r="M305" s="15">
        <v>2.6874850000000001</v>
      </c>
      <c r="N305" s="15">
        <v>3.9290949999999998</v>
      </c>
      <c r="O305" s="15">
        <v>1.176388</v>
      </c>
      <c r="P305" s="15">
        <v>1.8076430000000001</v>
      </c>
      <c r="Q305" s="15">
        <v>5.8893789999999999</v>
      </c>
      <c r="R305" s="15">
        <v>8.4039710000000003</v>
      </c>
      <c r="S305" s="15">
        <v>6.413341</v>
      </c>
      <c r="T305" s="15">
        <v>7.0662250000000002</v>
      </c>
      <c r="U305" s="15">
        <v>6.1543320000000001</v>
      </c>
      <c r="V305" s="15">
        <v>6.0717749999999997</v>
      </c>
      <c r="W305" s="15">
        <v>5.2436999999999996</v>
      </c>
      <c r="X305" s="15">
        <v>9.3588339999999999</v>
      </c>
      <c r="Y305" s="15">
        <v>10.800634000000001</v>
      </c>
      <c r="Z305" s="15">
        <v>8.6152069999999998</v>
      </c>
      <c r="AA305" s="15">
        <v>3.9287679999999998</v>
      </c>
      <c r="AB305" s="15">
        <v>3.5325380000000002</v>
      </c>
      <c r="AC305" s="15">
        <v>6.2314290000000003</v>
      </c>
      <c r="AD305" s="15">
        <v>2.0865830000000001</v>
      </c>
      <c r="AE305" s="15">
        <v>1.4375659999999999</v>
      </c>
      <c r="AF305" s="15">
        <v>-1.0265610000000001</v>
      </c>
      <c r="AG305" s="15">
        <v>0.26575700000000002</v>
      </c>
      <c r="AH305" s="15">
        <v>2.8713389999999999</v>
      </c>
      <c r="AI305" s="15">
        <v>6.5425230000000001</v>
      </c>
      <c r="AJ305" s="15">
        <v>5.2396760000000002</v>
      </c>
      <c r="AK305" s="15">
        <v>3.2304189999999999</v>
      </c>
      <c r="AL305" s="15">
        <v>3.3613770000000001</v>
      </c>
      <c r="AM305" s="15">
        <v>2.716898</v>
      </c>
      <c r="AN305" s="15">
        <v>5.1420560000000002</v>
      </c>
      <c r="AO305" s="15">
        <v>5.6870729999999998</v>
      </c>
      <c r="AP305" s="15">
        <v>7.3554620000000002</v>
      </c>
      <c r="AQ305" s="15">
        <v>5.6027329999999997</v>
      </c>
      <c r="AR305" s="15">
        <v>6.7308560000000002</v>
      </c>
      <c r="AS305" s="15">
        <v>5.4694560000000001</v>
      </c>
      <c r="AT305" s="15">
        <v>7.1938550000000001</v>
      </c>
      <c r="AU305" s="15">
        <v>7.144577</v>
      </c>
      <c r="AV305" s="15">
        <v>7.8262720000000003</v>
      </c>
      <c r="AW305" s="15">
        <v>5.6710440000000002</v>
      </c>
      <c r="AX305" s="15">
        <v>7.1810910000000003</v>
      </c>
      <c r="AY305" s="15">
        <v>6.305339</v>
      </c>
      <c r="AZ305" s="15">
        <v>8.1805020000000006</v>
      </c>
      <c r="BA305" s="15">
        <v>11.724874</v>
      </c>
      <c r="BB305" s="15">
        <v>9.1581019999999995</v>
      </c>
      <c r="BC305" s="15">
        <v>6.2535730000000003</v>
      </c>
      <c r="BD305" s="15">
        <v>6.6277549999999996</v>
      </c>
      <c r="BE305" s="15">
        <v>3.6986979999999998</v>
      </c>
      <c r="BF305" s="15">
        <v>0.92277500000000001</v>
      </c>
      <c r="BG305" s="15">
        <v>1.8875090000000001</v>
      </c>
      <c r="BH305" s="15">
        <v>0.83702399999999999</v>
      </c>
      <c r="BI305" s="15">
        <v>1.405159</v>
      </c>
      <c r="BJ305" s="15">
        <v>5.7580669999999996</v>
      </c>
      <c r="BK305" s="15">
        <v>4.6736519999999997</v>
      </c>
      <c r="BL305" s="15">
        <v>5.6236110000000004</v>
      </c>
      <c r="BM305" s="15">
        <v>9.7023589999999995</v>
      </c>
      <c r="BN305" s="15">
        <v>7.4710619999999999</v>
      </c>
      <c r="BO305" s="15">
        <v>7.4535130000000001</v>
      </c>
      <c r="BP305" s="15">
        <v>10.033500999999999</v>
      </c>
      <c r="BQ305" s="15">
        <v>10.033500999999999</v>
      </c>
      <c r="BR305" s="15">
        <v>10.033500999999999</v>
      </c>
      <c r="BS305" s="15">
        <v>10.033500999999999</v>
      </c>
      <c r="BT305" s="15">
        <v>10.033500999999999</v>
      </c>
      <c r="BU305" s="15">
        <v>10.033500999999999</v>
      </c>
      <c r="BV305" s="15">
        <v>10.033500999999999</v>
      </c>
      <c r="BW305" s="15">
        <v>10.033500999999999</v>
      </c>
      <c r="BX305" s="15">
        <v>10.033500999999999</v>
      </c>
      <c r="BY305" s="15">
        <v>10.033500999999999</v>
      </c>
      <c r="BZ305" s="15">
        <v>10.033500999999999</v>
      </c>
      <c r="CA305" s="15">
        <v>10.033500999999999</v>
      </c>
      <c r="CB305" s="15">
        <v>10.033500999999999</v>
      </c>
      <c r="CC305" s="15"/>
      <c r="CD305" s="15"/>
      <c r="CE305" s="15"/>
      <c r="CF305" s="15"/>
      <c r="CG305" s="15"/>
      <c r="CH305" s="15"/>
      <c r="CI305" s="15"/>
      <c r="CJ305" s="15"/>
      <c r="CK305" s="15"/>
      <c r="CL305" s="15"/>
      <c r="CM305" s="15"/>
      <c r="CN305" s="15"/>
      <c r="CO305" s="15"/>
      <c r="CP305" s="15"/>
      <c r="CQ305" s="15"/>
      <c r="CR305" s="15"/>
      <c r="CS305" s="15"/>
      <c r="CT305" s="15"/>
      <c r="CU305" s="15"/>
      <c r="CV305" s="15"/>
      <c r="CW305" s="15"/>
      <c r="CX305" s="15"/>
      <c r="CY305" s="15"/>
      <c r="CZ305" s="15"/>
      <c r="DA305" s="15"/>
      <c r="DB305" s="15"/>
      <c r="DC305" s="15"/>
      <c r="DD305" s="15"/>
      <c r="DE305" s="15"/>
      <c r="DF305" s="15"/>
      <c r="DG305" s="15"/>
      <c r="DH305" s="15"/>
      <c r="DI305" s="15"/>
      <c r="DJ305" s="15"/>
      <c r="DK305" s="15"/>
      <c r="DL305" s="15"/>
      <c r="DM305" s="15"/>
      <c r="DN305" s="15"/>
      <c r="DO305" s="15"/>
      <c r="DP305" s="15"/>
      <c r="DQ305" s="15"/>
      <c r="DR305" s="15"/>
      <c r="DS305" s="15"/>
      <c r="DT305" s="15"/>
      <c r="DU305" s="15"/>
      <c r="DV305" s="15"/>
      <c r="DW305" s="15"/>
      <c r="DX305" s="15"/>
      <c r="DY305" s="15"/>
      <c r="DZ305" s="15"/>
      <c r="EA305" s="15"/>
      <c r="EB305" s="15"/>
      <c r="EC305" s="15"/>
      <c r="ED305" s="15"/>
      <c r="EE305" s="15"/>
      <c r="EF305" s="15"/>
      <c r="EG305" s="15"/>
      <c r="EH305" s="15"/>
      <c r="EI305" s="15"/>
      <c r="EJ305" s="15"/>
      <c r="EK305" s="15"/>
      <c r="EL305" s="15"/>
      <c r="EM305" s="15"/>
      <c r="EN305" s="15"/>
      <c r="EO305" s="15"/>
      <c r="EP305" s="15"/>
      <c r="EQ305" s="15"/>
      <c r="ER305" s="15"/>
      <c r="ES305" s="15"/>
      <c r="ET305" s="15"/>
      <c r="EU305" s="15"/>
      <c r="EV305" s="15"/>
      <c r="EW305" s="15"/>
      <c r="EX305" s="15"/>
      <c r="EY305" s="15"/>
      <c r="EZ305" s="15"/>
      <c r="FA305" s="15"/>
      <c r="FB305" s="15"/>
      <c r="FC305" s="15"/>
      <c r="FD305" s="15"/>
      <c r="FE305" s="15"/>
      <c r="FF305" s="15"/>
      <c r="FG305" s="15"/>
      <c r="FH305" s="15"/>
      <c r="FI305" s="15"/>
      <c r="FJ305" s="15"/>
      <c r="FK305" s="15"/>
      <c r="FL305" s="15"/>
      <c r="FM305" s="15"/>
      <c r="FN305" s="15"/>
      <c r="FO305" s="15"/>
      <c r="FP305" s="15"/>
      <c r="FQ305" s="15"/>
      <c r="FR305" s="15"/>
      <c r="FS305" s="15"/>
      <c r="FT305" s="15"/>
      <c r="FU305" s="15"/>
      <c r="FV305" s="15"/>
      <c r="FW305" s="15"/>
      <c r="FX305" s="15"/>
      <c r="FY305" s="15"/>
      <c r="FZ305" s="15"/>
      <c r="GA305" s="15"/>
      <c r="GB305" s="15"/>
      <c r="GC305" s="15"/>
      <c r="GD305" s="15"/>
      <c r="GE305" s="15"/>
      <c r="GF305" s="15"/>
      <c r="GG305" s="15"/>
      <c r="GH305" s="15"/>
      <c r="GI305" s="15"/>
      <c r="GJ305" s="15"/>
      <c r="GK305" s="15"/>
      <c r="GL305" s="15"/>
      <c r="GM305" s="15"/>
      <c r="GN305" s="15"/>
      <c r="GO305" s="15"/>
      <c r="GP305" s="15"/>
      <c r="GQ305" s="15"/>
      <c r="GR305" s="15"/>
      <c r="GS305" s="15"/>
      <c r="GT305" s="15"/>
      <c r="GU305" s="15"/>
      <c r="GV305" s="15"/>
      <c r="GW305" s="15"/>
      <c r="GX305" s="15"/>
      <c r="GY305" s="15"/>
      <c r="GZ305" s="15"/>
      <c r="HA305" s="15"/>
      <c r="HB305" s="15"/>
      <c r="HC305" s="15"/>
      <c r="HD305" s="15"/>
      <c r="HE305" s="15"/>
      <c r="HF305" s="15"/>
      <c r="HG305" s="15"/>
      <c r="HH305" s="15"/>
      <c r="HI305" s="15"/>
      <c r="HJ305" s="15"/>
      <c r="HK305" s="15"/>
      <c r="HL305" s="15"/>
      <c r="HM305" s="15"/>
      <c r="HN305" s="15"/>
      <c r="HO305" s="15"/>
      <c r="HP305" s="15"/>
      <c r="HQ305" s="15"/>
      <c r="HR305" s="15"/>
      <c r="HS305" s="15"/>
      <c r="HT305" s="15"/>
      <c r="HU305" s="15"/>
      <c r="HV305" s="15"/>
      <c r="HW305" s="15"/>
      <c r="HX305" s="15"/>
      <c r="HY305" s="15"/>
    </row>
    <row r="306" spans="1:233">
      <c r="A306" s="15">
        <v>0.64123200000000002</v>
      </c>
      <c r="B306" s="15">
        <v>-2.1671779999999998</v>
      </c>
      <c r="C306" s="15">
        <v>-1.2549140000000001</v>
      </c>
      <c r="D306" s="15">
        <v>-1.084573</v>
      </c>
      <c r="E306" s="15">
        <v>3.0792130000000002</v>
      </c>
      <c r="F306" s="15">
        <v>4.2821249999999997</v>
      </c>
      <c r="G306" s="15">
        <v>5.4029990000000003</v>
      </c>
      <c r="H306" s="15">
        <v>6.8172490000000003</v>
      </c>
      <c r="I306" s="15">
        <v>8.632028</v>
      </c>
      <c r="J306" s="15">
        <v>8.1041349999999994</v>
      </c>
      <c r="K306" s="15">
        <v>8.1403630000000007</v>
      </c>
      <c r="L306" s="15">
        <v>3.0167229999999998</v>
      </c>
      <c r="M306" s="15">
        <v>2.7632059999999998</v>
      </c>
      <c r="N306" s="15">
        <v>3.8571460000000002</v>
      </c>
      <c r="O306" s="15">
        <v>5.2064159999999999</v>
      </c>
      <c r="P306" s="15">
        <v>-0.121876</v>
      </c>
      <c r="Q306" s="15">
        <v>-2.859194</v>
      </c>
      <c r="R306" s="15">
        <v>-2.5255100000000001</v>
      </c>
      <c r="S306" s="15">
        <v>-1.63598</v>
      </c>
      <c r="T306" s="15">
        <v>-0.87993399999999999</v>
      </c>
      <c r="U306" s="15">
        <v>3.8187859999999998</v>
      </c>
      <c r="V306" s="15">
        <v>4.1194930000000003</v>
      </c>
      <c r="W306" s="15">
        <v>3.403079</v>
      </c>
      <c r="X306" s="15">
        <v>3.5632470000000001</v>
      </c>
      <c r="Y306" s="15">
        <v>4.011387</v>
      </c>
      <c r="Z306" s="15">
        <v>2.4090690000000001</v>
      </c>
      <c r="AA306" s="15">
        <v>2.6335999999999999</v>
      </c>
      <c r="AB306" s="15">
        <v>5.4885149999999996</v>
      </c>
      <c r="AC306" s="15">
        <v>5.6703599999999996</v>
      </c>
      <c r="AD306" s="15">
        <v>4.7320520000000004</v>
      </c>
      <c r="AE306" s="15">
        <v>6.0656020000000002</v>
      </c>
      <c r="AF306" s="15">
        <v>7.9701570000000004</v>
      </c>
      <c r="AG306" s="15">
        <v>4.1968560000000004</v>
      </c>
      <c r="AH306" s="15">
        <v>7.2656869999999998</v>
      </c>
      <c r="AI306" s="15">
        <v>5.2372350000000001</v>
      </c>
      <c r="AJ306" s="15">
        <v>2.5994039999999998</v>
      </c>
      <c r="AK306" s="15">
        <v>-0.95061799999999996</v>
      </c>
      <c r="AL306" s="15">
        <v>-0.58972199999999997</v>
      </c>
      <c r="AM306" s="15">
        <v>2.465122</v>
      </c>
      <c r="AN306" s="15">
        <v>4.208132</v>
      </c>
      <c r="AO306" s="15">
        <v>5.6695719999999996</v>
      </c>
      <c r="AP306" s="15">
        <v>6.6869740000000002</v>
      </c>
      <c r="AQ306" s="15">
        <v>7.3010910000000004</v>
      </c>
      <c r="AR306" s="15">
        <v>7.9086959999999999</v>
      </c>
      <c r="AS306" s="15">
        <v>8.0007739999999998</v>
      </c>
      <c r="AT306" s="15">
        <v>7.1845030000000003</v>
      </c>
      <c r="AU306" s="15">
        <v>5.8166630000000001</v>
      </c>
      <c r="AV306" s="15">
        <v>0.74270099999999994</v>
      </c>
      <c r="AW306" s="15">
        <v>-1.026799</v>
      </c>
      <c r="AX306" s="15">
        <v>1.4849540000000001</v>
      </c>
      <c r="AY306" s="15">
        <v>0.82501400000000003</v>
      </c>
      <c r="AZ306" s="15">
        <v>1.1375869999999999</v>
      </c>
      <c r="BA306" s="15">
        <v>-2.4388879999999999</v>
      </c>
      <c r="BB306" s="15">
        <v>-4.5236080000000003</v>
      </c>
      <c r="BC306" s="15">
        <v>-2.1398009999999998</v>
      </c>
      <c r="BD306" s="15">
        <v>-2.3721730000000001</v>
      </c>
      <c r="BE306" s="15">
        <v>-6.90097</v>
      </c>
      <c r="BF306" s="15">
        <v>-6.5990180000000001</v>
      </c>
      <c r="BG306" s="15">
        <v>-4.9443219999999997</v>
      </c>
      <c r="BH306" s="15">
        <v>-4.2423830000000002</v>
      </c>
      <c r="BI306" s="15">
        <v>-7.2464449999999996</v>
      </c>
      <c r="BJ306" s="15">
        <v>-5.9119549999999998</v>
      </c>
      <c r="BK306" s="15">
        <v>-4.4612379999999998</v>
      </c>
      <c r="BL306" s="15">
        <v>-6.0664829999999998</v>
      </c>
      <c r="BM306" s="15">
        <v>-8.2365929999999992</v>
      </c>
      <c r="BN306" s="15">
        <v>-7.0995340000000002</v>
      </c>
      <c r="BO306" s="15">
        <v>-5.5558500000000004</v>
      </c>
      <c r="BP306" s="15">
        <v>-7.0379949999999996</v>
      </c>
      <c r="BQ306" s="15">
        <v>-7.0379949999999996</v>
      </c>
      <c r="BR306" s="15">
        <v>-7.0379949999999996</v>
      </c>
      <c r="BS306" s="15">
        <v>-7.0379949999999996</v>
      </c>
      <c r="BT306" s="15">
        <v>-7.0379949999999996</v>
      </c>
      <c r="BU306" s="15">
        <v>-7.0379949999999996</v>
      </c>
      <c r="BV306" s="15">
        <v>-7.0379949999999996</v>
      </c>
      <c r="BW306" s="15">
        <v>-7.0379949999999996</v>
      </c>
      <c r="BX306" s="15">
        <v>-7.0379949999999996</v>
      </c>
      <c r="BY306" s="15">
        <v>-7.0379949999999996</v>
      </c>
      <c r="BZ306" s="15">
        <v>-7.0379949999999996</v>
      </c>
      <c r="CA306" s="15">
        <v>-7.0379949999999996</v>
      </c>
      <c r="CB306" s="15">
        <v>-7.0379949999999996</v>
      </c>
      <c r="CC306" s="15"/>
      <c r="CD306" s="15"/>
      <c r="CE306" s="15"/>
      <c r="CF306" s="15"/>
      <c r="CG306" s="15"/>
      <c r="CH306" s="15"/>
      <c r="CI306" s="15"/>
      <c r="CJ306" s="15"/>
      <c r="CK306" s="15"/>
      <c r="CL306" s="15"/>
      <c r="CM306" s="15"/>
      <c r="CN306" s="15"/>
      <c r="CO306" s="15"/>
      <c r="CP306" s="15"/>
      <c r="CQ306" s="15"/>
      <c r="CR306" s="15"/>
      <c r="CS306" s="15"/>
      <c r="CT306" s="15"/>
      <c r="CU306" s="15"/>
      <c r="CV306" s="15"/>
      <c r="CW306" s="15"/>
      <c r="CX306" s="15"/>
      <c r="CY306" s="15"/>
      <c r="CZ306" s="15"/>
      <c r="DA306" s="15"/>
      <c r="DB306" s="15"/>
      <c r="DC306" s="15"/>
      <c r="DD306" s="15"/>
      <c r="DE306" s="15"/>
      <c r="DF306" s="15"/>
      <c r="DG306" s="15"/>
      <c r="DH306" s="15"/>
      <c r="DI306" s="15"/>
      <c r="DJ306" s="15"/>
      <c r="DK306" s="15"/>
      <c r="DL306" s="15"/>
      <c r="DM306" s="15"/>
      <c r="DN306" s="15"/>
      <c r="DO306" s="15"/>
      <c r="DP306" s="15"/>
      <c r="DQ306" s="15"/>
      <c r="DR306" s="15"/>
      <c r="DS306" s="15"/>
      <c r="DT306" s="15"/>
      <c r="DU306" s="15"/>
      <c r="DV306" s="15"/>
      <c r="DW306" s="15"/>
      <c r="DX306" s="15"/>
      <c r="DY306" s="15"/>
      <c r="DZ306" s="15"/>
      <c r="EA306" s="15"/>
      <c r="EB306" s="15"/>
      <c r="EC306" s="15"/>
      <c r="ED306" s="15"/>
      <c r="EE306" s="15"/>
      <c r="EF306" s="15"/>
      <c r="EG306" s="15"/>
      <c r="EH306" s="15"/>
      <c r="EI306" s="15"/>
      <c r="EJ306" s="15"/>
      <c r="EK306" s="15"/>
      <c r="EL306" s="15"/>
      <c r="EM306" s="15"/>
      <c r="EN306" s="15"/>
      <c r="EO306" s="15"/>
      <c r="EP306" s="15"/>
      <c r="EQ306" s="15"/>
      <c r="ER306" s="15"/>
      <c r="ES306" s="15"/>
      <c r="ET306" s="15"/>
      <c r="EU306" s="15"/>
      <c r="EV306" s="15"/>
      <c r="EW306" s="15"/>
      <c r="EX306" s="15"/>
      <c r="EY306" s="15"/>
      <c r="EZ306" s="15"/>
      <c r="FA306" s="15"/>
      <c r="FB306" s="15"/>
      <c r="FC306" s="15"/>
      <c r="FD306" s="15"/>
      <c r="FE306" s="15"/>
      <c r="FF306" s="15"/>
      <c r="FG306" s="15"/>
      <c r="FH306" s="15"/>
      <c r="FI306" s="15"/>
      <c r="FJ306" s="15"/>
      <c r="FK306" s="15"/>
      <c r="FL306" s="15"/>
      <c r="FM306" s="15"/>
      <c r="FN306" s="15"/>
      <c r="FO306" s="15"/>
      <c r="FP306" s="15"/>
      <c r="FQ306" s="15"/>
      <c r="FR306" s="15"/>
      <c r="FS306" s="15"/>
      <c r="FT306" s="15"/>
      <c r="FU306" s="15"/>
      <c r="FV306" s="15"/>
      <c r="FW306" s="15"/>
      <c r="FX306" s="15"/>
      <c r="FY306" s="15"/>
      <c r="FZ306" s="15"/>
      <c r="GA306" s="15"/>
      <c r="GB306" s="15"/>
      <c r="GC306" s="15"/>
      <c r="GD306" s="15"/>
      <c r="GE306" s="15"/>
      <c r="GF306" s="15"/>
      <c r="GG306" s="15"/>
      <c r="GH306" s="15"/>
      <c r="GI306" s="15"/>
      <c r="GJ306" s="15"/>
      <c r="GK306" s="15"/>
      <c r="GL306" s="15"/>
      <c r="GM306" s="15"/>
      <c r="GN306" s="15"/>
      <c r="GO306" s="15"/>
      <c r="GP306" s="15"/>
      <c r="GQ306" s="15"/>
      <c r="GR306" s="15"/>
      <c r="GS306" s="15"/>
      <c r="GT306" s="15"/>
      <c r="GU306" s="15"/>
      <c r="GV306" s="15"/>
      <c r="GW306" s="15"/>
      <c r="GX306" s="15"/>
      <c r="GY306" s="15"/>
      <c r="GZ306" s="15"/>
      <c r="HA306" s="15"/>
      <c r="HB306" s="15"/>
      <c r="HC306" s="15"/>
      <c r="HD306" s="15"/>
      <c r="HE306" s="15"/>
      <c r="HF306" s="15"/>
      <c r="HG306" s="15"/>
      <c r="HH306" s="15"/>
      <c r="HI306" s="15"/>
      <c r="HJ306" s="15"/>
      <c r="HK306" s="15"/>
      <c r="HL306" s="15"/>
      <c r="HM306" s="15"/>
      <c r="HN306" s="15"/>
      <c r="HO306" s="15"/>
      <c r="HP306" s="15"/>
      <c r="HQ306" s="15"/>
      <c r="HR306" s="15"/>
      <c r="HS306" s="15"/>
      <c r="HT306" s="15"/>
      <c r="HU306" s="15"/>
      <c r="HV306" s="15"/>
      <c r="HW306" s="15"/>
      <c r="HX306" s="15"/>
      <c r="HY306" s="15"/>
    </row>
    <row r="307" spans="1:233">
      <c r="A307" s="15">
        <v>-3.896299</v>
      </c>
      <c r="B307" s="15">
        <v>-4.9239110000000004</v>
      </c>
      <c r="C307" s="15">
        <v>-5.44001</v>
      </c>
      <c r="D307" s="15">
        <v>-8.1351800000000001</v>
      </c>
      <c r="E307" s="15">
        <v>-5.9050940000000001</v>
      </c>
      <c r="F307" s="15">
        <v>-7.3495229999999996</v>
      </c>
      <c r="G307" s="15">
        <v>-4.8186629999999999</v>
      </c>
      <c r="H307" s="15">
        <v>-4.2454450000000001</v>
      </c>
      <c r="I307" s="15">
        <v>-4.009036</v>
      </c>
      <c r="J307" s="15">
        <v>-7.0848880000000003</v>
      </c>
      <c r="K307" s="15">
        <v>-5.3525369999999999</v>
      </c>
      <c r="L307" s="15">
        <v>-2.270502</v>
      </c>
      <c r="M307" s="15">
        <v>-0.64289399999999997</v>
      </c>
      <c r="N307" s="15">
        <v>-7.1218000000000004</v>
      </c>
      <c r="O307" s="15">
        <v>-5.3640489999999996</v>
      </c>
      <c r="P307" s="15">
        <v>-4.7481819999999999</v>
      </c>
      <c r="Q307" s="15">
        <v>-2.0554990000000002</v>
      </c>
      <c r="R307" s="15">
        <v>1.633275</v>
      </c>
      <c r="S307" s="15">
        <v>-1.378042</v>
      </c>
      <c r="T307" s="15">
        <v>-2.4744969999999999</v>
      </c>
      <c r="U307" s="15">
        <v>-0.51205400000000001</v>
      </c>
      <c r="V307" s="15">
        <v>2.5548410000000001</v>
      </c>
      <c r="W307" s="15">
        <v>1.900112</v>
      </c>
      <c r="X307" s="15">
        <v>0.66381500000000004</v>
      </c>
      <c r="Y307" s="15">
        <v>-1.930401</v>
      </c>
      <c r="Z307" s="15">
        <v>-3.565871</v>
      </c>
      <c r="AA307" s="15">
        <v>-2.6893590000000001</v>
      </c>
      <c r="AB307" s="15">
        <v>-1.1368959999999999</v>
      </c>
      <c r="AC307" s="15">
        <v>-5.8672979999999999</v>
      </c>
      <c r="AD307" s="15">
        <v>-4.9119679999999999</v>
      </c>
      <c r="AE307" s="15">
        <v>-5.4580279999999997</v>
      </c>
      <c r="AF307" s="15">
        <v>-5.2242790000000001</v>
      </c>
      <c r="AG307" s="15">
        <v>-2.9804979999999999</v>
      </c>
      <c r="AH307" s="15">
        <v>-0.60203399999999996</v>
      </c>
      <c r="AI307" s="15">
        <v>0.50522900000000004</v>
      </c>
      <c r="AJ307" s="15">
        <v>3.6283300000000001</v>
      </c>
      <c r="AK307" s="15">
        <v>1.726162</v>
      </c>
      <c r="AL307" s="15">
        <v>0.32222400000000001</v>
      </c>
      <c r="AM307" s="15">
        <v>0.37273499999999998</v>
      </c>
      <c r="AN307" s="15">
        <v>6.603764</v>
      </c>
      <c r="AO307" s="15">
        <v>5.4087550000000002</v>
      </c>
      <c r="AP307" s="15">
        <v>2.9214889999999998</v>
      </c>
      <c r="AQ307" s="15">
        <v>3.043695</v>
      </c>
      <c r="AR307" s="15">
        <v>2.4307050000000001</v>
      </c>
      <c r="AS307" s="15">
        <v>4.4525600000000001</v>
      </c>
      <c r="AT307" s="15">
        <v>4.0691600000000001</v>
      </c>
      <c r="AU307" s="15">
        <v>5.4958179999999999</v>
      </c>
      <c r="AV307" s="15">
        <v>6.6219429999999999</v>
      </c>
      <c r="AW307" s="15">
        <v>8.8723659999999995</v>
      </c>
      <c r="AX307" s="15">
        <v>9.0189690000000002</v>
      </c>
      <c r="AY307" s="15">
        <v>2.998821</v>
      </c>
      <c r="AZ307" s="15">
        <v>1.180798</v>
      </c>
      <c r="BA307" s="15">
        <v>-1.120606</v>
      </c>
      <c r="BB307" s="15">
        <v>-1.582417</v>
      </c>
      <c r="BC307" s="15">
        <v>0.152561</v>
      </c>
      <c r="BD307" s="15">
        <v>-4.2303649999999999</v>
      </c>
      <c r="BE307" s="15">
        <v>-6.1547900000000002</v>
      </c>
      <c r="BF307" s="15">
        <v>-5.3133850000000002</v>
      </c>
      <c r="BG307" s="15">
        <v>-4.5066059999999997</v>
      </c>
      <c r="BH307" s="15">
        <v>1.0652809999999999</v>
      </c>
      <c r="BI307" s="15">
        <v>-0.63472799999999996</v>
      </c>
      <c r="BJ307" s="15">
        <v>0.58787999999999996</v>
      </c>
      <c r="BK307" s="15">
        <v>-3.3879169999999998</v>
      </c>
      <c r="BL307" s="15">
        <v>-5.7935499999999998</v>
      </c>
      <c r="BM307" s="15">
        <v>-7.1815119999999997</v>
      </c>
      <c r="BN307" s="15">
        <v>-8.2062000000000008</v>
      </c>
      <c r="BO307" s="15">
        <v>-8.5208300000000001</v>
      </c>
      <c r="BP307" s="15">
        <v>-9.0019999999999996E-3</v>
      </c>
      <c r="BQ307" s="15">
        <v>-9.0019999999999996E-3</v>
      </c>
      <c r="BR307" s="15">
        <v>-9.0019999999999996E-3</v>
      </c>
      <c r="BS307" s="15">
        <v>-9.0019999999999996E-3</v>
      </c>
      <c r="BT307" s="15">
        <v>-9.0019999999999996E-3</v>
      </c>
      <c r="BU307" s="15">
        <v>-9.0019999999999996E-3</v>
      </c>
      <c r="BV307" s="15">
        <v>-9.0019999999999996E-3</v>
      </c>
      <c r="BW307" s="15">
        <v>-9.0019999999999996E-3</v>
      </c>
      <c r="BX307" s="15">
        <v>-9.0019999999999996E-3</v>
      </c>
      <c r="BY307" s="15">
        <v>-9.0019999999999996E-3</v>
      </c>
      <c r="BZ307" s="15">
        <v>-9.0019999999999996E-3</v>
      </c>
      <c r="CA307" s="15">
        <v>-9.0019999999999996E-3</v>
      </c>
      <c r="CB307" s="15">
        <v>-9.0019999999999996E-3</v>
      </c>
      <c r="CC307" s="15"/>
      <c r="CD307" s="15"/>
      <c r="CE307" s="15"/>
      <c r="CF307" s="15"/>
      <c r="CG307" s="15"/>
      <c r="CH307" s="15"/>
      <c r="CI307" s="15"/>
      <c r="CJ307" s="15"/>
      <c r="CK307" s="15"/>
      <c r="CL307" s="15"/>
      <c r="CM307" s="15"/>
      <c r="CN307" s="15"/>
      <c r="CO307" s="15"/>
      <c r="CP307" s="15"/>
      <c r="CQ307" s="15"/>
      <c r="CR307" s="15"/>
      <c r="CS307" s="15"/>
      <c r="CT307" s="15"/>
      <c r="CU307" s="15"/>
      <c r="CV307" s="15"/>
      <c r="CW307" s="15"/>
      <c r="CX307" s="15"/>
      <c r="CY307" s="15"/>
      <c r="CZ307" s="15"/>
      <c r="DA307" s="15"/>
      <c r="DB307" s="15"/>
      <c r="DC307" s="15"/>
      <c r="DD307" s="15"/>
      <c r="DE307" s="15"/>
      <c r="DF307" s="15"/>
      <c r="DG307" s="15"/>
      <c r="DH307" s="15"/>
      <c r="DI307" s="15"/>
      <c r="DJ307" s="15"/>
      <c r="DK307" s="15"/>
      <c r="DL307" s="15"/>
      <c r="DM307" s="15"/>
      <c r="DN307" s="15"/>
      <c r="DO307" s="15"/>
      <c r="DP307" s="15"/>
      <c r="DQ307" s="15"/>
      <c r="DR307" s="15"/>
      <c r="DS307" s="15"/>
      <c r="DT307" s="15"/>
      <c r="DU307" s="15"/>
      <c r="DV307" s="15"/>
      <c r="DW307" s="15"/>
      <c r="DX307" s="15"/>
      <c r="DY307" s="15"/>
      <c r="DZ307" s="15"/>
      <c r="EA307" s="15"/>
      <c r="EB307" s="15"/>
      <c r="EC307" s="15"/>
      <c r="ED307" s="15"/>
      <c r="EE307" s="15"/>
      <c r="EF307" s="15"/>
      <c r="EG307" s="15"/>
      <c r="EH307" s="15"/>
      <c r="EI307" s="15"/>
      <c r="EJ307" s="15"/>
      <c r="EK307" s="15"/>
      <c r="EL307" s="15"/>
      <c r="EM307" s="15"/>
      <c r="EN307" s="15"/>
      <c r="EO307" s="15"/>
      <c r="EP307" s="15"/>
      <c r="EQ307" s="15"/>
      <c r="ER307" s="15"/>
      <c r="ES307" s="15"/>
      <c r="ET307" s="15"/>
      <c r="EU307" s="15"/>
      <c r="EV307" s="15"/>
      <c r="EW307" s="15"/>
      <c r="EX307" s="15"/>
      <c r="EY307" s="15"/>
      <c r="EZ307" s="15"/>
      <c r="FA307" s="15"/>
      <c r="FB307" s="15"/>
      <c r="FC307" s="15"/>
      <c r="FD307" s="15"/>
      <c r="FE307" s="15"/>
      <c r="FF307" s="15"/>
      <c r="FG307" s="15"/>
      <c r="FH307" s="15"/>
      <c r="FI307" s="15"/>
      <c r="FJ307" s="15"/>
      <c r="FK307" s="15"/>
      <c r="FL307" s="15"/>
      <c r="FM307" s="15"/>
      <c r="FN307" s="15"/>
      <c r="FO307" s="15"/>
      <c r="FP307" s="15"/>
      <c r="FQ307" s="15"/>
      <c r="FR307" s="15"/>
      <c r="FS307" s="15"/>
      <c r="FT307" s="15"/>
      <c r="FU307" s="15"/>
      <c r="FV307" s="15"/>
      <c r="FW307" s="15"/>
      <c r="FX307" s="15"/>
      <c r="FY307" s="15"/>
      <c r="FZ307" s="15"/>
      <c r="GA307" s="15"/>
      <c r="GB307" s="15"/>
      <c r="GC307" s="15"/>
      <c r="GD307" s="15"/>
      <c r="GE307" s="15"/>
      <c r="GF307" s="15"/>
      <c r="GG307" s="15"/>
      <c r="GH307" s="15"/>
      <c r="GI307" s="15"/>
      <c r="GJ307" s="15"/>
      <c r="GK307" s="15"/>
      <c r="GL307" s="15"/>
      <c r="GM307" s="15"/>
      <c r="GN307" s="15"/>
      <c r="GO307" s="15"/>
      <c r="GP307" s="15"/>
      <c r="GQ307" s="15"/>
      <c r="GR307" s="15"/>
      <c r="GS307" s="15"/>
      <c r="GT307" s="15"/>
      <c r="GU307" s="15"/>
      <c r="GV307" s="15"/>
      <c r="GW307" s="15"/>
      <c r="GX307" s="15"/>
      <c r="GY307" s="15"/>
      <c r="GZ307" s="15"/>
      <c r="HA307" s="15"/>
      <c r="HB307" s="15"/>
      <c r="HC307" s="15"/>
      <c r="HD307" s="15"/>
      <c r="HE307" s="15"/>
      <c r="HF307" s="15"/>
      <c r="HG307" s="15"/>
      <c r="HH307" s="15"/>
      <c r="HI307" s="15"/>
      <c r="HJ307" s="15"/>
      <c r="HK307" s="15"/>
      <c r="HL307" s="15"/>
      <c r="HM307" s="15"/>
      <c r="HN307" s="15"/>
      <c r="HO307" s="15"/>
      <c r="HP307" s="15"/>
      <c r="HQ307" s="15"/>
      <c r="HR307" s="15"/>
      <c r="HS307" s="15"/>
      <c r="HT307" s="15"/>
      <c r="HU307" s="15"/>
      <c r="HV307" s="15"/>
      <c r="HW307" s="15"/>
      <c r="HX307" s="15"/>
      <c r="HY307" s="15"/>
    </row>
    <row r="308" spans="1:233">
      <c r="A308" s="15">
        <v>0.59594800000000003</v>
      </c>
      <c r="B308" s="15">
        <v>1.349432</v>
      </c>
      <c r="C308" s="15">
        <v>0.982209</v>
      </c>
      <c r="D308" s="15">
        <v>1.554505</v>
      </c>
      <c r="E308" s="15">
        <v>-0.67518900000000004</v>
      </c>
      <c r="F308" s="15">
        <v>-2.2093859999999999</v>
      </c>
      <c r="G308" s="15">
        <v>0.126275</v>
      </c>
      <c r="H308" s="15">
        <v>-0.64211300000000004</v>
      </c>
      <c r="I308" s="15">
        <v>1.8124990000000001</v>
      </c>
      <c r="J308" s="15">
        <v>3.608276</v>
      </c>
      <c r="K308" s="15">
        <v>2.8925909999999999</v>
      </c>
      <c r="L308" s="15">
        <v>3.9398949999999999</v>
      </c>
      <c r="M308" s="15">
        <v>3.5243380000000002</v>
      </c>
      <c r="N308" s="15">
        <v>3.805056</v>
      </c>
      <c r="O308" s="15">
        <v>0.27424799999999999</v>
      </c>
      <c r="P308" s="15">
        <v>-0.48187000000000002</v>
      </c>
      <c r="Q308" s="15">
        <v>-0.200238</v>
      </c>
      <c r="R308" s="15">
        <v>-1.406876</v>
      </c>
      <c r="S308" s="15">
        <v>2.5705079999999998</v>
      </c>
      <c r="T308" s="15">
        <v>-2.1236609999999998</v>
      </c>
      <c r="U308" s="15">
        <v>-3.4698609999999999</v>
      </c>
      <c r="V308" s="15">
        <v>-1.5960859999999999</v>
      </c>
      <c r="W308" s="15">
        <v>-0.53528699999999996</v>
      </c>
      <c r="X308" s="15">
        <v>2.5219339999999999</v>
      </c>
      <c r="Y308" s="15">
        <v>3.1067629999999999</v>
      </c>
      <c r="Z308" s="15">
        <v>-1.242316</v>
      </c>
      <c r="AA308" s="15">
        <v>-4.912725</v>
      </c>
      <c r="AB308" s="15">
        <v>-7.5007330000000003</v>
      </c>
      <c r="AC308" s="15">
        <v>-7.0793109999999997</v>
      </c>
      <c r="AD308" s="15">
        <v>-6.4555889999999998</v>
      </c>
      <c r="AE308" s="15">
        <v>-8.2447560000000006</v>
      </c>
      <c r="AF308" s="15">
        <v>-4.309469</v>
      </c>
      <c r="AG308" s="15">
        <v>-2.185279</v>
      </c>
      <c r="AH308" s="15">
        <v>-2.1564040000000002</v>
      </c>
      <c r="AI308" s="15">
        <v>-4.6696520000000001</v>
      </c>
      <c r="AJ308" s="15">
        <v>-4.5047309999999996</v>
      </c>
      <c r="AK308" s="15">
        <v>-2.2165379999999999</v>
      </c>
      <c r="AL308" s="15">
        <v>-2.8983819999999998</v>
      </c>
      <c r="AM308" s="15">
        <v>-5.0246620000000002</v>
      </c>
      <c r="AN308" s="15">
        <v>-5.1661910000000004</v>
      </c>
      <c r="AO308" s="15">
        <v>-1.147089</v>
      </c>
      <c r="AP308" s="15">
        <v>-1.3130189999999999</v>
      </c>
      <c r="AQ308" s="15">
        <v>1.7112480000000001</v>
      </c>
      <c r="AR308" s="15">
        <v>2.875057</v>
      </c>
      <c r="AS308" s="15">
        <v>6.5036459999999998</v>
      </c>
      <c r="AT308" s="15">
        <v>5.6155549999999996</v>
      </c>
      <c r="AU308" s="15">
        <v>4.7422760000000004</v>
      </c>
      <c r="AV308" s="15">
        <v>5.9107849999999997</v>
      </c>
      <c r="AW308" s="15">
        <v>0.87173400000000001</v>
      </c>
      <c r="AX308" s="15">
        <v>0.29214099999999998</v>
      </c>
      <c r="AY308" s="15">
        <v>1.016578</v>
      </c>
      <c r="AZ308" s="15">
        <v>2.8259409999999998</v>
      </c>
      <c r="BA308" s="15">
        <v>4.4392909999999999</v>
      </c>
      <c r="BB308" s="15">
        <v>7.4045209999999999</v>
      </c>
      <c r="BC308" s="15">
        <v>5.2100439999999999</v>
      </c>
      <c r="BD308" s="15">
        <v>4.3032279999999998</v>
      </c>
      <c r="BE308" s="15">
        <v>6.6869420000000002</v>
      </c>
      <c r="BF308" s="15">
        <v>6.1500450000000004</v>
      </c>
      <c r="BG308" s="15">
        <v>9.3066300000000002</v>
      </c>
      <c r="BH308" s="15">
        <v>8.5520189999999996</v>
      </c>
      <c r="BI308" s="15">
        <v>5.6498699999999999</v>
      </c>
      <c r="BJ308" s="15">
        <v>5.8911829999999998</v>
      </c>
      <c r="BK308" s="15">
        <v>5.7036899999999999</v>
      </c>
      <c r="BL308" s="15">
        <v>7.3146380000000004</v>
      </c>
      <c r="BM308" s="15">
        <v>6.3016800000000002</v>
      </c>
      <c r="BN308" s="15">
        <v>1.753323</v>
      </c>
      <c r="BO308" s="15">
        <v>3.8331</v>
      </c>
      <c r="BP308" s="15">
        <v>4.1266150000000001</v>
      </c>
      <c r="BQ308" s="15">
        <v>4.1266150000000001</v>
      </c>
      <c r="BR308" s="15">
        <v>4.1266150000000001</v>
      </c>
      <c r="BS308" s="15">
        <v>4.1266150000000001</v>
      </c>
      <c r="BT308" s="15">
        <v>4.1266150000000001</v>
      </c>
      <c r="BU308" s="15">
        <v>4.1266150000000001</v>
      </c>
      <c r="BV308" s="15">
        <v>4.1266150000000001</v>
      </c>
      <c r="BW308" s="15">
        <v>4.1266150000000001</v>
      </c>
      <c r="BX308" s="15">
        <v>4.1266150000000001</v>
      </c>
      <c r="BY308" s="15">
        <v>4.1266150000000001</v>
      </c>
      <c r="BZ308" s="15">
        <v>4.1266150000000001</v>
      </c>
      <c r="CA308" s="15">
        <v>4.1266150000000001</v>
      </c>
      <c r="CB308" s="15">
        <v>4.1266150000000001</v>
      </c>
      <c r="CC308" s="15"/>
      <c r="CD308" s="15"/>
      <c r="CE308" s="15"/>
      <c r="CF308" s="15"/>
      <c r="CG308" s="15"/>
      <c r="CH308" s="15"/>
      <c r="CI308" s="15"/>
      <c r="CJ308" s="15"/>
      <c r="CK308" s="15"/>
      <c r="CL308" s="15"/>
      <c r="CM308" s="15"/>
      <c r="CN308" s="15"/>
      <c r="CO308" s="15"/>
      <c r="CP308" s="15"/>
      <c r="CQ308" s="15"/>
      <c r="CR308" s="15"/>
      <c r="CS308" s="15"/>
      <c r="CT308" s="15"/>
      <c r="CU308" s="15"/>
      <c r="CV308" s="15"/>
      <c r="CW308" s="15"/>
      <c r="CX308" s="15"/>
      <c r="CY308" s="15"/>
      <c r="CZ308" s="15"/>
      <c r="DA308" s="15"/>
      <c r="DB308" s="15"/>
      <c r="DC308" s="15"/>
      <c r="DD308" s="15"/>
      <c r="DE308" s="15"/>
      <c r="DF308" s="15"/>
      <c r="DG308" s="15"/>
      <c r="DH308" s="15"/>
      <c r="DI308" s="15"/>
      <c r="DJ308" s="15"/>
      <c r="DK308" s="15"/>
      <c r="DL308" s="15"/>
      <c r="DM308" s="15"/>
      <c r="DN308" s="15"/>
      <c r="DO308" s="15"/>
      <c r="DP308" s="15"/>
      <c r="DQ308" s="15"/>
      <c r="DR308" s="15"/>
      <c r="DS308" s="15"/>
      <c r="DT308" s="15"/>
      <c r="DU308" s="15"/>
      <c r="DV308" s="15"/>
      <c r="DW308" s="15"/>
      <c r="DX308" s="15"/>
      <c r="DY308" s="15"/>
      <c r="DZ308" s="15"/>
      <c r="EA308" s="15"/>
      <c r="EB308" s="15"/>
      <c r="EC308" s="15"/>
      <c r="ED308" s="15"/>
      <c r="EE308" s="15"/>
      <c r="EF308" s="15"/>
      <c r="EG308" s="15"/>
      <c r="EH308" s="15"/>
      <c r="EI308" s="15"/>
      <c r="EJ308" s="15"/>
      <c r="EK308" s="15"/>
      <c r="EL308" s="15"/>
      <c r="EM308" s="15"/>
      <c r="EN308" s="15"/>
      <c r="EO308" s="15"/>
      <c r="EP308" s="15"/>
      <c r="EQ308" s="15"/>
      <c r="ER308" s="15"/>
      <c r="ES308" s="15"/>
      <c r="ET308" s="15"/>
      <c r="EU308" s="15"/>
      <c r="EV308" s="15"/>
      <c r="EW308" s="15"/>
      <c r="EX308" s="15"/>
      <c r="EY308" s="15"/>
      <c r="EZ308" s="15"/>
      <c r="FA308" s="15"/>
      <c r="FB308" s="15"/>
      <c r="FC308" s="15"/>
      <c r="FD308" s="15"/>
      <c r="FE308" s="15"/>
      <c r="FF308" s="15"/>
      <c r="FG308" s="15"/>
      <c r="FH308" s="15"/>
      <c r="FI308" s="15"/>
      <c r="FJ308" s="15"/>
      <c r="FK308" s="15"/>
      <c r="FL308" s="15"/>
      <c r="FM308" s="15"/>
      <c r="FN308" s="15"/>
      <c r="FO308" s="15"/>
      <c r="FP308" s="15"/>
      <c r="FQ308" s="15"/>
      <c r="FR308" s="15"/>
      <c r="FS308" s="15"/>
      <c r="FT308" s="15"/>
      <c r="FU308" s="15"/>
      <c r="FV308" s="15"/>
      <c r="FW308" s="15"/>
      <c r="FX308" s="15"/>
      <c r="FY308" s="15"/>
      <c r="FZ308" s="15"/>
      <c r="GA308" s="15"/>
      <c r="GB308" s="15"/>
      <c r="GC308" s="15"/>
      <c r="GD308" s="15"/>
      <c r="GE308" s="15"/>
      <c r="GF308" s="15"/>
      <c r="GG308" s="15"/>
      <c r="GH308" s="15"/>
      <c r="GI308" s="15"/>
      <c r="GJ308" s="15"/>
      <c r="GK308" s="15"/>
      <c r="GL308" s="15"/>
      <c r="GM308" s="15"/>
      <c r="GN308" s="15"/>
      <c r="GO308" s="15"/>
      <c r="GP308" s="15"/>
      <c r="GQ308" s="15"/>
      <c r="GR308" s="15"/>
      <c r="GS308" s="15"/>
      <c r="GT308" s="15"/>
      <c r="GU308" s="15"/>
      <c r="GV308" s="15"/>
      <c r="GW308" s="15"/>
      <c r="GX308" s="15"/>
      <c r="GY308" s="15"/>
      <c r="GZ308" s="15"/>
      <c r="HA308" s="15"/>
      <c r="HB308" s="15"/>
      <c r="HC308" s="15"/>
      <c r="HD308" s="15"/>
      <c r="HE308" s="15"/>
      <c r="HF308" s="15"/>
      <c r="HG308" s="15"/>
      <c r="HH308" s="15"/>
      <c r="HI308" s="15"/>
      <c r="HJ308" s="15"/>
      <c r="HK308" s="15"/>
      <c r="HL308" s="15"/>
      <c r="HM308" s="15"/>
      <c r="HN308" s="15"/>
      <c r="HO308" s="15"/>
      <c r="HP308" s="15"/>
      <c r="HQ308" s="15"/>
      <c r="HR308" s="15"/>
      <c r="HS308" s="15"/>
      <c r="HT308" s="15"/>
      <c r="HU308" s="15"/>
      <c r="HV308" s="15"/>
      <c r="HW308" s="15"/>
      <c r="HX308" s="15"/>
      <c r="HY308" s="15"/>
    </row>
    <row r="309" spans="1:233">
      <c r="A309" s="15">
        <v>0.46348699999999998</v>
      </c>
      <c r="B309" s="15">
        <v>1.4407909999999999</v>
      </c>
      <c r="C309" s="15">
        <v>1.5636460000000001</v>
      </c>
      <c r="D309" s="15">
        <v>6.3453790000000003</v>
      </c>
      <c r="E309" s="15">
        <v>5.1035149999999998</v>
      </c>
      <c r="F309" s="15">
        <v>3.899321</v>
      </c>
      <c r="G309" s="15">
        <v>3.1180729999999999</v>
      </c>
      <c r="H309" s="15">
        <v>5.2506019999999998</v>
      </c>
      <c r="I309" s="15">
        <v>5.6386000000000003</v>
      </c>
      <c r="J309" s="15">
        <v>6.6710159999999998</v>
      </c>
      <c r="K309" s="15">
        <v>6.0076799999999997</v>
      </c>
      <c r="L309" s="15">
        <v>6.6518379999999997</v>
      </c>
      <c r="M309" s="15">
        <v>8.3931500000000003</v>
      </c>
      <c r="N309" s="15">
        <v>8.2252980000000004</v>
      </c>
      <c r="O309" s="15">
        <v>7.1751469999999999</v>
      </c>
      <c r="P309" s="15">
        <v>5.634036</v>
      </c>
      <c r="Q309" s="15">
        <v>8.6099350000000001</v>
      </c>
      <c r="R309" s="15">
        <v>10.838441</v>
      </c>
      <c r="S309" s="15">
        <v>11.709702999999999</v>
      </c>
      <c r="T309" s="15">
        <v>9.360436</v>
      </c>
      <c r="U309" s="15">
        <v>4.3557980000000001</v>
      </c>
      <c r="V309" s="15">
        <v>5.124682</v>
      </c>
      <c r="W309" s="15">
        <v>5.0312929999999998</v>
      </c>
      <c r="X309" s="15">
        <v>5.8698040000000002</v>
      </c>
      <c r="Y309" s="15">
        <v>1.9847030000000001</v>
      </c>
      <c r="Z309" s="15">
        <v>0.31650200000000001</v>
      </c>
      <c r="AA309" s="15">
        <v>1.5857209999999999</v>
      </c>
      <c r="AB309" s="15">
        <v>1.1486320000000001</v>
      </c>
      <c r="AC309" s="15">
        <v>2.9987029999999999</v>
      </c>
      <c r="AD309" s="15">
        <v>2.6252070000000001</v>
      </c>
      <c r="AE309" s="15">
        <v>0.90685700000000002</v>
      </c>
      <c r="AF309" s="15">
        <v>-1.731732</v>
      </c>
      <c r="AG309" s="15">
        <v>-2.0908359999999999</v>
      </c>
      <c r="AH309" s="15">
        <v>-4.1497960000000003</v>
      </c>
      <c r="AI309" s="15">
        <v>-4.8164179999999996</v>
      </c>
      <c r="AJ309" s="15">
        <v>-5.759188</v>
      </c>
      <c r="AK309" s="15">
        <v>-5.2476370000000001</v>
      </c>
      <c r="AL309" s="15">
        <v>-4.2362200000000003</v>
      </c>
      <c r="AM309" s="15">
        <v>-4.7009080000000001</v>
      </c>
      <c r="AN309" s="15">
        <v>-1.91649</v>
      </c>
      <c r="AO309" s="15">
        <v>-3.5580180000000001</v>
      </c>
      <c r="AP309" s="15">
        <v>-3.3675190000000002</v>
      </c>
      <c r="AQ309" s="15">
        <v>-3.2388840000000001</v>
      </c>
      <c r="AR309" s="15">
        <v>-2.3351009999999999</v>
      </c>
      <c r="AS309" s="15">
        <v>-1.5563070000000001</v>
      </c>
      <c r="AT309" s="15">
        <v>-1.256386</v>
      </c>
      <c r="AU309" s="15">
        <v>-1.376369</v>
      </c>
      <c r="AV309" s="15">
        <v>-1.6686209999999999</v>
      </c>
      <c r="AW309" s="15">
        <v>-5.7330940000000004</v>
      </c>
      <c r="AX309" s="15">
        <v>-7.0587780000000002</v>
      </c>
      <c r="AY309" s="15">
        <v>-9.2452260000000006</v>
      </c>
      <c r="AZ309" s="15">
        <v>-10.795419000000001</v>
      </c>
      <c r="BA309" s="15">
        <v>-4.7977889999999999</v>
      </c>
      <c r="BB309" s="15">
        <v>-1.237493</v>
      </c>
      <c r="BC309" s="15">
        <v>0.580959</v>
      </c>
      <c r="BD309" s="15">
        <v>-1.1008070000000001</v>
      </c>
      <c r="BE309" s="15">
        <v>-4.0683749999999996</v>
      </c>
      <c r="BF309" s="15">
        <v>-6.8826809999999998</v>
      </c>
      <c r="BG309" s="15">
        <v>-4.0466100000000003</v>
      </c>
      <c r="BH309" s="15">
        <v>-7.2613209999999997</v>
      </c>
      <c r="BI309" s="15">
        <v>-5.9804579999999996</v>
      </c>
      <c r="BJ309" s="15">
        <v>-6.9609699999999997</v>
      </c>
      <c r="BK309" s="15">
        <v>-1.798818</v>
      </c>
      <c r="BL309" s="15">
        <v>-5.9186000000000002E-2</v>
      </c>
      <c r="BM309" s="15">
        <v>2.183243</v>
      </c>
      <c r="BN309" s="15">
        <v>4.2495250000000002</v>
      </c>
      <c r="BO309" s="15">
        <v>5.0629200000000001</v>
      </c>
      <c r="BP309" s="15">
        <v>2.921605</v>
      </c>
      <c r="BQ309" s="15">
        <v>2.921605</v>
      </c>
      <c r="BR309" s="15">
        <v>2.921605</v>
      </c>
      <c r="BS309" s="15">
        <v>2.921605</v>
      </c>
      <c r="BT309" s="15">
        <v>2.921605</v>
      </c>
      <c r="BU309" s="15">
        <v>2.921605</v>
      </c>
      <c r="BV309" s="15">
        <v>2.921605</v>
      </c>
      <c r="BW309" s="15">
        <v>2.921605</v>
      </c>
      <c r="BX309" s="15">
        <v>2.921605</v>
      </c>
      <c r="BY309" s="15">
        <v>2.921605</v>
      </c>
      <c r="BZ309" s="15">
        <v>2.921605</v>
      </c>
      <c r="CA309" s="15">
        <v>2.921605</v>
      </c>
      <c r="CB309" s="15">
        <v>2.921605</v>
      </c>
      <c r="CC309" s="15"/>
      <c r="CD309" s="15"/>
      <c r="CE309" s="15"/>
      <c r="CF309" s="15"/>
      <c r="CG309" s="15"/>
      <c r="CH309" s="15"/>
      <c r="CI309" s="15"/>
      <c r="CJ309" s="15"/>
      <c r="CK309" s="15"/>
      <c r="CL309" s="15"/>
      <c r="CM309" s="15"/>
      <c r="CN309" s="15"/>
      <c r="CO309" s="15"/>
      <c r="CP309" s="15"/>
      <c r="CQ309" s="15"/>
      <c r="CR309" s="15"/>
      <c r="CS309" s="15"/>
      <c r="CT309" s="15"/>
      <c r="CU309" s="15"/>
      <c r="CV309" s="15"/>
      <c r="CW309" s="15"/>
      <c r="CX309" s="15"/>
      <c r="CY309" s="15"/>
      <c r="CZ309" s="15"/>
      <c r="DA309" s="15"/>
      <c r="DB309" s="15"/>
      <c r="DC309" s="15"/>
      <c r="DD309" s="15"/>
      <c r="DE309" s="15"/>
      <c r="DF309" s="15"/>
      <c r="DG309" s="15"/>
      <c r="DH309" s="15"/>
      <c r="DI309" s="15"/>
      <c r="DJ309" s="15"/>
      <c r="DK309" s="15"/>
      <c r="DL309" s="15"/>
      <c r="DM309" s="15"/>
      <c r="DN309" s="15"/>
      <c r="DO309" s="15"/>
      <c r="DP309" s="15"/>
      <c r="DQ309" s="15"/>
      <c r="DR309" s="15"/>
      <c r="DS309" s="15"/>
      <c r="DT309" s="15"/>
      <c r="DU309" s="15"/>
      <c r="DV309" s="15"/>
      <c r="DW309" s="15"/>
      <c r="DX309" s="15"/>
      <c r="DY309" s="15"/>
      <c r="DZ309" s="15"/>
      <c r="EA309" s="15"/>
      <c r="EB309" s="15"/>
      <c r="EC309" s="15"/>
      <c r="ED309" s="15"/>
      <c r="EE309" s="15"/>
      <c r="EF309" s="15"/>
      <c r="EG309" s="15"/>
      <c r="EH309" s="15"/>
      <c r="EI309" s="15"/>
      <c r="EJ309" s="15"/>
      <c r="EK309" s="15"/>
      <c r="EL309" s="15"/>
      <c r="EM309" s="15"/>
      <c r="EN309" s="15"/>
      <c r="EO309" s="15"/>
      <c r="EP309" s="15"/>
      <c r="EQ309" s="15"/>
      <c r="ER309" s="15"/>
      <c r="ES309" s="15"/>
      <c r="ET309" s="15"/>
      <c r="EU309" s="15"/>
      <c r="EV309" s="15"/>
      <c r="EW309" s="15"/>
      <c r="EX309" s="15"/>
      <c r="EY309" s="15"/>
      <c r="EZ309" s="15"/>
      <c r="FA309" s="15"/>
      <c r="FB309" s="15"/>
      <c r="FC309" s="15"/>
      <c r="FD309" s="15"/>
      <c r="FE309" s="15"/>
      <c r="FF309" s="15"/>
      <c r="FG309" s="15"/>
      <c r="FH309" s="15"/>
      <c r="FI309" s="15"/>
      <c r="FJ309" s="15"/>
      <c r="FK309" s="15"/>
      <c r="FL309" s="15"/>
      <c r="FM309" s="15"/>
      <c r="FN309" s="15"/>
      <c r="FO309" s="15"/>
      <c r="FP309" s="15"/>
      <c r="FQ309" s="15"/>
      <c r="FR309" s="15"/>
      <c r="FS309" s="15"/>
      <c r="FT309" s="15"/>
      <c r="FU309" s="15"/>
      <c r="FV309" s="15"/>
      <c r="FW309" s="15"/>
      <c r="FX309" s="15"/>
      <c r="FY309" s="15"/>
      <c r="FZ309" s="15"/>
      <c r="GA309" s="15"/>
      <c r="GB309" s="15"/>
      <c r="GC309" s="15"/>
      <c r="GD309" s="15"/>
      <c r="GE309" s="15"/>
      <c r="GF309" s="15"/>
      <c r="GG309" s="15"/>
      <c r="GH309" s="15"/>
      <c r="GI309" s="15"/>
      <c r="GJ309" s="15"/>
      <c r="GK309" s="15"/>
      <c r="GL309" s="15"/>
      <c r="GM309" s="15"/>
      <c r="GN309" s="15"/>
      <c r="GO309" s="15"/>
      <c r="GP309" s="15"/>
      <c r="GQ309" s="15"/>
      <c r="GR309" s="15"/>
      <c r="GS309" s="15"/>
      <c r="GT309" s="15"/>
      <c r="GU309" s="15"/>
      <c r="GV309" s="15"/>
      <c r="GW309" s="15"/>
      <c r="GX309" s="15"/>
      <c r="GY309" s="15"/>
      <c r="GZ309" s="15"/>
      <c r="HA309" s="15"/>
      <c r="HB309" s="15"/>
      <c r="HC309" s="15"/>
      <c r="HD309" s="15"/>
      <c r="HE309" s="15"/>
      <c r="HF309" s="15"/>
      <c r="HG309" s="15"/>
      <c r="HH309" s="15"/>
      <c r="HI309" s="15"/>
      <c r="HJ309" s="15"/>
      <c r="HK309" s="15"/>
      <c r="HL309" s="15"/>
      <c r="HM309" s="15"/>
      <c r="HN309" s="15"/>
      <c r="HO309" s="15"/>
      <c r="HP309" s="15"/>
      <c r="HQ309" s="15"/>
      <c r="HR309" s="15"/>
      <c r="HS309" s="15"/>
      <c r="HT309" s="15"/>
      <c r="HU309" s="15"/>
      <c r="HV309" s="15"/>
      <c r="HW309" s="15"/>
      <c r="HX309" s="15"/>
      <c r="HY309" s="15"/>
    </row>
    <row r="310" spans="1:233">
      <c r="A310" s="15">
        <v>-0.71340999999999999</v>
      </c>
      <c r="B310" s="15">
        <v>1.8153349999999999</v>
      </c>
      <c r="C310" s="15">
        <v>2.319169</v>
      </c>
      <c r="D310" s="15">
        <v>0.42622300000000002</v>
      </c>
      <c r="E310" s="15">
        <v>-1.010669</v>
      </c>
      <c r="F310" s="15">
        <v>-0.27796300000000002</v>
      </c>
      <c r="G310" s="15">
        <v>-2.2476590000000001</v>
      </c>
      <c r="H310" s="15">
        <v>-5.5546860000000002</v>
      </c>
      <c r="I310" s="15">
        <v>-2.3146450000000001</v>
      </c>
      <c r="J310" s="15">
        <v>-3.2244660000000001</v>
      </c>
      <c r="K310" s="15">
        <v>-0.80350299999999997</v>
      </c>
      <c r="L310" s="15">
        <v>-0.29842600000000002</v>
      </c>
      <c r="M310" s="15">
        <v>1.6763840000000001</v>
      </c>
      <c r="N310" s="15">
        <v>0.79094100000000001</v>
      </c>
      <c r="O310" s="15">
        <v>0.76533200000000001</v>
      </c>
      <c r="P310" s="15">
        <v>1.3254779999999999</v>
      </c>
      <c r="Q310" s="15">
        <v>0.98241800000000001</v>
      </c>
      <c r="R310" s="15">
        <v>3.160806</v>
      </c>
      <c r="S310" s="15">
        <v>6.0547279999999999</v>
      </c>
      <c r="T310" s="15">
        <v>6.9247439999999996</v>
      </c>
      <c r="U310" s="15">
        <v>7.6836979999999997</v>
      </c>
      <c r="V310" s="15">
        <v>5.6960790000000001</v>
      </c>
      <c r="W310" s="15">
        <v>6.7315500000000004</v>
      </c>
      <c r="X310" s="15">
        <v>6.2560880000000001</v>
      </c>
      <c r="Y310" s="15">
        <v>5.9507380000000003</v>
      </c>
      <c r="Z310" s="15">
        <v>3.5618509999999999</v>
      </c>
      <c r="AA310" s="15">
        <v>3.1685660000000002</v>
      </c>
      <c r="AB310" s="15">
        <v>-3.2271000000000001E-2</v>
      </c>
      <c r="AC310" s="15">
        <v>-1.552297</v>
      </c>
      <c r="AD310" s="15">
        <v>-3.173692</v>
      </c>
      <c r="AE310" s="15">
        <v>-0.180474</v>
      </c>
      <c r="AF310" s="15">
        <v>0.49642999999999998</v>
      </c>
      <c r="AG310" s="15">
        <v>1.219306</v>
      </c>
      <c r="AH310" s="15">
        <v>3.015844</v>
      </c>
      <c r="AI310" s="15">
        <v>0.99361999999999995</v>
      </c>
      <c r="AJ310" s="15">
        <v>4.2293609999999999</v>
      </c>
      <c r="AK310" s="15">
        <v>0.83149700000000004</v>
      </c>
      <c r="AL310" s="15">
        <v>0.71749399999999997</v>
      </c>
      <c r="AM310" s="15">
        <v>-0.125558</v>
      </c>
      <c r="AN310" s="15">
        <v>-1.1383890000000001</v>
      </c>
      <c r="AO310" s="15">
        <v>-0.75537799999999999</v>
      </c>
      <c r="AP310" s="15">
        <v>0.17216300000000001</v>
      </c>
      <c r="AQ310" s="15">
        <v>1.4446540000000001</v>
      </c>
      <c r="AR310" s="15">
        <v>1.8553869999999999</v>
      </c>
      <c r="AS310" s="15">
        <v>-1.9573240000000001</v>
      </c>
      <c r="AT310" s="15">
        <v>-0.13603100000000001</v>
      </c>
      <c r="AU310" s="15">
        <v>-3.0809449999999998</v>
      </c>
      <c r="AV310" s="15">
        <v>-4.8796569999999999</v>
      </c>
      <c r="AW310" s="15">
        <v>-4.4197240000000004</v>
      </c>
      <c r="AX310" s="15">
        <v>-4.271242</v>
      </c>
      <c r="AY310" s="15">
        <v>-3.5187430000000002</v>
      </c>
      <c r="AZ310" s="15">
        <v>-5.5618480000000003</v>
      </c>
      <c r="BA310" s="15">
        <v>-4.4309789999999998</v>
      </c>
      <c r="BB310" s="15">
        <v>-4.1760970000000004</v>
      </c>
      <c r="BC310" s="15">
        <v>-6.7436999999999997E-2</v>
      </c>
      <c r="BD310" s="15">
        <v>3.1931600000000002</v>
      </c>
      <c r="BE310" s="15">
        <v>0.78700400000000004</v>
      </c>
      <c r="BF310" s="15">
        <v>0.52274299999999996</v>
      </c>
      <c r="BG310" s="15">
        <v>-6.7363000000000006E-2</v>
      </c>
      <c r="BH310" s="15">
        <v>-2.6406830000000001</v>
      </c>
      <c r="BI310" s="15">
        <v>-2.8084709999999999</v>
      </c>
      <c r="BJ310" s="15">
        <v>-2.814098</v>
      </c>
      <c r="BK310" s="15">
        <v>0.594773</v>
      </c>
      <c r="BL310" s="15">
        <v>-0.10652200000000001</v>
      </c>
      <c r="BM310" s="15">
        <v>-1.2194160000000001</v>
      </c>
      <c r="BN310" s="15">
        <v>-0.56828699999999999</v>
      </c>
      <c r="BO310" s="15">
        <v>-1.595431</v>
      </c>
      <c r="BP310" s="15">
        <v>-2.720367</v>
      </c>
      <c r="BQ310" s="15">
        <v>-2.720367</v>
      </c>
      <c r="BR310" s="15">
        <v>-2.720367</v>
      </c>
      <c r="BS310" s="15">
        <v>-2.720367</v>
      </c>
      <c r="BT310" s="15">
        <v>-2.720367</v>
      </c>
      <c r="BU310" s="15">
        <v>-2.720367</v>
      </c>
      <c r="BV310" s="15">
        <v>-2.720367</v>
      </c>
      <c r="BW310" s="15">
        <v>-2.720367</v>
      </c>
      <c r="BX310" s="15">
        <v>-2.720367</v>
      </c>
      <c r="BY310" s="15">
        <v>-2.720367</v>
      </c>
      <c r="BZ310" s="15">
        <v>-2.720367</v>
      </c>
      <c r="CA310" s="15">
        <v>-2.720367</v>
      </c>
      <c r="CB310" s="15">
        <v>-2.720367</v>
      </c>
      <c r="CC310" s="15"/>
      <c r="CD310" s="15"/>
      <c r="CE310" s="15"/>
      <c r="CF310" s="15"/>
      <c r="CG310" s="15"/>
      <c r="CH310" s="15"/>
      <c r="CI310" s="15"/>
      <c r="CJ310" s="15"/>
      <c r="CK310" s="15"/>
      <c r="CL310" s="15"/>
      <c r="CM310" s="15"/>
      <c r="CN310" s="15"/>
      <c r="CO310" s="15"/>
      <c r="CP310" s="15"/>
      <c r="CQ310" s="15"/>
      <c r="CR310" s="15"/>
      <c r="CS310" s="15"/>
      <c r="CT310" s="15"/>
      <c r="CU310" s="15"/>
      <c r="CV310" s="15"/>
      <c r="CW310" s="15"/>
      <c r="CX310" s="15"/>
      <c r="CY310" s="15"/>
      <c r="CZ310" s="15"/>
      <c r="DA310" s="15"/>
      <c r="DB310" s="15"/>
      <c r="DC310" s="15"/>
      <c r="DD310" s="15"/>
      <c r="DE310" s="15"/>
      <c r="DF310" s="15"/>
      <c r="DG310" s="15"/>
      <c r="DH310" s="15"/>
      <c r="DI310" s="15"/>
      <c r="DJ310" s="15"/>
      <c r="DK310" s="15"/>
      <c r="DL310" s="15"/>
      <c r="DM310" s="15"/>
      <c r="DN310" s="15"/>
      <c r="DO310" s="15"/>
      <c r="DP310" s="15"/>
      <c r="DQ310" s="15"/>
      <c r="DR310" s="15"/>
      <c r="DS310" s="15"/>
      <c r="DT310" s="15"/>
      <c r="DU310" s="15"/>
      <c r="DV310" s="15"/>
      <c r="DW310" s="15"/>
      <c r="DX310" s="15"/>
      <c r="DY310" s="15"/>
      <c r="DZ310" s="15"/>
      <c r="EA310" s="15"/>
      <c r="EB310" s="15"/>
      <c r="EC310" s="15"/>
      <c r="ED310" s="15"/>
      <c r="EE310" s="15"/>
      <c r="EF310" s="15"/>
      <c r="EG310" s="15"/>
      <c r="EH310" s="15"/>
      <c r="EI310" s="15"/>
      <c r="EJ310" s="15"/>
      <c r="EK310" s="15"/>
      <c r="EL310" s="15"/>
      <c r="EM310" s="15"/>
      <c r="EN310" s="15"/>
      <c r="EO310" s="15"/>
      <c r="EP310" s="15"/>
      <c r="EQ310" s="15"/>
      <c r="ER310" s="15"/>
      <c r="ES310" s="15"/>
      <c r="ET310" s="15"/>
      <c r="EU310" s="15"/>
      <c r="EV310" s="15"/>
      <c r="EW310" s="15"/>
      <c r="EX310" s="15"/>
      <c r="EY310" s="15"/>
      <c r="EZ310" s="15"/>
      <c r="FA310" s="15"/>
      <c r="FB310" s="15"/>
      <c r="FC310" s="15"/>
      <c r="FD310" s="15"/>
      <c r="FE310" s="15"/>
      <c r="FF310" s="15"/>
      <c r="FG310" s="15"/>
      <c r="FH310" s="15"/>
      <c r="FI310" s="15"/>
      <c r="FJ310" s="15"/>
      <c r="FK310" s="15"/>
      <c r="FL310" s="15"/>
      <c r="FM310" s="15"/>
      <c r="FN310" s="15"/>
      <c r="FO310" s="15"/>
      <c r="FP310" s="15"/>
      <c r="FQ310" s="15"/>
      <c r="FR310" s="15"/>
      <c r="FS310" s="15"/>
      <c r="FT310" s="15"/>
      <c r="FU310" s="15"/>
      <c r="FV310" s="15"/>
      <c r="FW310" s="15"/>
      <c r="FX310" s="15"/>
      <c r="FY310" s="15"/>
      <c r="FZ310" s="15"/>
      <c r="GA310" s="15"/>
      <c r="GB310" s="15"/>
      <c r="GC310" s="15"/>
      <c r="GD310" s="15"/>
      <c r="GE310" s="15"/>
      <c r="GF310" s="15"/>
      <c r="GG310" s="15"/>
      <c r="GH310" s="15"/>
      <c r="GI310" s="15"/>
      <c r="GJ310" s="15"/>
      <c r="GK310" s="15"/>
      <c r="GL310" s="15"/>
      <c r="GM310" s="15"/>
      <c r="GN310" s="15"/>
      <c r="GO310" s="15"/>
      <c r="GP310" s="15"/>
      <c r="GQ310" s="15"/>
      <c r="GR310" s="15"/>
      <c r="GS310" s="15"/>
      <c r="GT310" s="15"/>
      <c r="GU310" s="15"/>
      <c r="GV310" s="15"/>
      <c r="GW310" s="15"/>
      <c r="GX310" s="15"/>
      <c r="GY310" s="15"/>
      <c r="GZ310" s="15"/>
      <c r="HA310" s="15"/>
      <c r="HB310" s="15"/>
      <c r="HC310" s="15"/>
      <c r="HD310" s="15"/>
      <c r="HE310" s="15"/>
      <c r="HF310" s="15"/>
      <c r="HG310" s="15"/>
      <c r="HH310" s="15"/>
      <c r="HI310" s="15"/>
      <c r="HJ310" s="15"/>
      <c r="HK310" s="15"/>
      <c r="HL310" s="15"/>
      <c r="HM310" s="15"/>
      <c r="HN310" s="15"/>
      <c r="HO310" s="15"/>
      <c r="HP310" s="15"/>
      <c r="HQ310" s="15"/>
      <c r="HR310" s="15"/>
      <c r="HS310" s="15"/>
      <c r="HT310" s="15"/>
      <c r="HU310" s="15"/>
      <c r="HV310" s="15"/>
      <c r="HW310" s="15"/>
      <c r="HX310" s="15"/>
      <c r="HY310" s="15"/>
    </row>
    <row r="311" spans="1:233">
      <c r="A311" s="15">
        <v>-3.2930100000000002</v>
      </c>
      <c r="B311" s="15">
        <v>-3.0808339999999999</v>
      </c>
      <c r="C311" s="15">
        <v>0.75515600000000005</v>
      </c>
      <c r="D311" s="15">
        <v>2.7944689999999999</v>
      </c>
      <c r="E311" s="15">
        <v>3.969541</v>
      </c>
      <c r="F311" s="15">
        <v>2.7440120000000001</v>
      </c>
      <c r="G311" s="15">
        <v>4.1247740000000004</v>
      </c>
      <c r="H311" s="15">
        <v>-2.3417E-2</v>
      </c>
      <c r="I311" s="15">
        <v>-2.4775290000000001</v>
      </c>
      <c r="J311" s="15">
        <v>-3.512435</v>
      </c>
      <c r="K311" s="15">
        <v>-4.1384730000000003</v>
      </c>
      <c r="L311" s="15">
        <v>-5.7856990000000001</v>
      </c>
      <c r="M311" s="15">
        <v>-4.8272190000000004</v>
      </c>
      <c r="N311" s="15">
        <v>-3.5883630000000002</v>
      </c>
      <c r="O311" s="15">
        <v>-2.8371729999999999</v>
      </c>
      <c r="P311" s="15">
        <v>-2.840592</v>
      </c>
      <c r="Q311" s="15">
        <v>0.77009799999999995</v>
      </c>
      <c r="R311" s="15">
        <v>-1.149284</v>
      </c>
      <c r="S311" s="15">
        <v>0.88616799999999996</v>
      </c>
      <c r="T311" s="15">
        <v>3.3474240000000002</v>
      </c>
      <c r="U311" s="15">
        <v>3.5633210000000002</v>
      </c>
      <c r="V311" s="15">
        <v>7.0232409999999996</v>
      </c>
      <c r="W311" s="15">
        <v>7.2254810000000003</v>
      </c>
      <c r="X311" s="15">
        <v>6.2509740000000003</v>
      </c>
      <c r="Y311" s="15">
        <v>5.0460029999999998</v>
      </c>
      <c r="Z311" s="15">
        <v>4.8284719999999997</v>
      </c>
      <c r="AA311" s="15">
        <v>2.5199289999999999</v>
      </c>
      <c r="AB311" s="15">
        <v>2.117931</v>
      </c>
      <c r="AC311" s="15">
        <v>-3.5704820000000002</v>
      </c>
      <c r="AD311" s="15">
        <v>-3.4880369999999998</v>
      </c>
      <c r="AE311" s="15">
        <v>-2.6298699999999999</v>
      </c>
      <c r="AF311" s="15">
        <v>-3.6363599999999998</v>
      </c>
      <c r="AG311" s="15">
        <v>-4.6162400000000003</v>
      </c>
      <c r="AH311" s="15">
        <v>-3.9743390000000001</v>
      </c>
      <c r="AI311" s="15">
        <v>-2.0641790000000002</v>
      </c>
      <c r="AJ311" s="15">
        <v>-2.0807850000000001</v>
      </c>
      <c r="AK311" s="15">
        <v>-1.2599229999999999</v>
      </c>
      <c r="AL311" s="15">
        <v>-2.492489</v>
      </c>
      <c r="AM311" s="15">
        <v>-0.21817600000000001</v>
      </c>
      <c r="AN311" s="15">
        <v>0.39494400000000002</v>
      </c>
      <c r="AO311" s="15">
        <v>-0.52437199999999995</v>
      </c>
      <c r="AP311" s="15">
        <v>1.121505</v>
      </c>
      <c r="AQ311" s="15">
        <v>1.8822810000000001</v>
      </c>
      <c r="AR311" s="15">
        <v>1.7178500000000001</v>
      </c>
      <c r="AS311" s="15">
        <v>6.145842</v>
      </c>
      <c r="AT311" s="15">
        <v>5.7035799999999997</v>
      </c>
      <c r="AU311" s="15">
        <v>2.6747339999999999</v>
      </c>
      <c r="AV311" s="15">
        <v>-0.44073699999999999</v>
      </c>
      <c r="AW311" s="15">
        <v>1.9877290000000001</v>
      </c>
      <c r="AX311" s="15">
        <v>2.9057219999999999</v>
      </c>
      <c r="AY311" s="15">
        <v>-1.2759309999999999</v>
      </c>
      <c r="AZ311" s="15">
        <v>4.9421460000000002</v>
      </c>
      <c r="BA311" s="15">
        <v>1.7961590000000001</v>
      </c>
      <c r="BB311" s="15">
        <v>5.7388919999999999</v>
      </c>
      <c r="BC311" s="15">
        <v>3.0724559999999999</v>
      </c>
      <c r="BD311" s="15">
        <v>4.877084</v>
      </c>
      <c r="BE311" s="15">
        <v>2.2685629999999999</v>
      </c>
      <c r="BF311" s="15">
        <v>5.4259009999999996</v>
      </c>
      <c r="BG311" s="15">
        <v>7.7670620000000001</v>
      </c>
      <c r="BH311" s="15">
        <v>7.5162950000000004</v>
      </c>
      <c r="BI311" s="15">
        <v>2.679548</v>
      </c>
      <c r="BJ311" s="15">
        <v>4.3168749999999996</v>
      </c>
      <c r="BK311" s="15">
        <v>2.6809910000000001</v>
      </c>
      <c r="BL311" s="15">
        <v>5.2507650000000003</v>
      </c>
      <c r="BM311" s="15">
        <v>1.5543899999999999</v>
      </c>
      <c r="BN311" s="15">
        <v>0.11079899999999999</v>
      </c>
      <c r="BO311" s="15">
        <v>2.524629</v>
      </c>
      <c r="BP311" s="15">
        <v>5.9429689999999997</v>
      </c>
      <c r="BQ311" s="15">
        <v>5.9429689999999997</v>
      </c>
      <c r="BR311" s="15">
        <v>5.9429689999999997</v>
      </c>
      <c r="BS311" s="15">
        <v>5.9429689999999997</v>
      </c>
      <c r="BT311" s="15">
        <v>5.9429689999999997</v>
      </c>
      <c r="BU311" s="15">
        <v>5.9429689999999997</v>
      </c>
      <c r="BV311" s="15">
        <v>5.9429689999999997</v>
      </c>
      <c r="BW311" s="15">
        <v>5.9429689999999997</v>
      </c>
      <c r="BX311" s="15">
        <v>5.9429689999999997</v>
      </c>
      <c r="BY311" s="15">
        <v>5.9429689999999997</v>
      </c>
      <c r="BZ311" s="15">
        <v>5.9429689999999997</v>
      </c>
      <c r="CA311" s="15">
        <v>5.9429689999999997</v>
      </c>
      <c r="CB311" s="15">
        <v>5.9429689999999997</v>
      </c>
      <c r="CC311" s="15"/>
      <c r="CD311" s="15"/>
      <c r="CE311" s="15"/>
      <c r="CF311" s="15"/>
      <c r="CG311" s="15"/>
      <c r="CH311" s="15"/>
      <c r="CI311" s="15"/>
      <c r="CJ311" s="15"/>
      <c r="CK311" s="15"/>
      <c r="CL311" s="15"/>
      <c r="CM311" s="15"/>
      <c r="CN311" s="15"/>
      <c r="CO311" s="15"/>
      <c r="CP311" s="15"/>
      <c r="CQ311" s="15"/>
      <c r="CR311" s="15"/>
      <c r="CS311" s="15"/>
      <c r="CT311" s="15"/>
      <c r="CU311" s="15"/>
      <c r="CV311" s="15"/>
      <c r="CW311" s="15"/>
      <c r="CX311" s="15"/>
      <c r="CY311" s="15"/>
      <c r="CZ311" s="15"/>
      <c r="DA311" s="15"/>
      <c r="DB311" s="15"/>
      <c r="DC311" s="15"/>
      <c r="DD311" s="15"/>
      <c r="DE311" s="15"/>
      <c r="DF311" s="15"/>
      <c r="DG311" s="15"/>
      <c r="DH311" s="15"/>
      <c r="DI311" s="15"/>
      <c r="DJ311" s="15"/>
      <c r="DK311" s="15"/>
      <c r="DL311" s="15"/>
      <c r="DM311" s="15"/>
      <c r="DN311" s="15"/>
      <c r="DO311" s="15"/>
      <c r="DP311" s="15"/>
      <c r="DQ311" s="15"/>
      <c r="DR311" s="15"/>
      <c r="DS311" s="15"/>
      <c r="DT311" s="15"/>
      <c r="DU311" s="15"/>
      <c r="DV311" s="15"/>
      <c r="DW311" s="15"/>
      <c r="DX311" s="15"/>
      <c r="DY311" s="15"/>
      <c r="DZ311" s="15"/>
      <c r="EA311" s="15"/>
      <c r="EB311" s="15"/>
      <c r="EC311" s="15"/>
      <c r="ED311" s="15"/>
      <c r="EE311" s="15"/>
      <c r="EF311" s="15"/>
      <c r="EG311" s="15"/>
      <c r="EH311" s="15"/>
      <c r="EI311" s="15"/>
      <c r="EJ311" s="15"/>
      <c r="EK311" s="15"/>
      <c r="EL311" s="15"/>
      <c r="EM311" s="15"/>
      <c r="EN311" s="15"/>
      <c r="EO311" s="15"/>
      <c r="EP311" s="15"/>
      <c r="EQ311" s="15"/>
      <c r="ER311" s="15"/>
      <c r="ES311" s="15"/>
      <c r="ET311" s="15"/>
      <c r="EU311" s="15"/>
      <c r="EV311" s="15"/>
      <c r="EW311" s="15"/>
      <c r="EX311" s="15"/>
      <c r="EY311" s="15"/>
      <c r="EZ311" s="15"/>
      <c r="FA311" s="15"/>
      <c r="FB311" s="15"/>
      <c r="FC311" s="15"/>
      <c r="FD311" s="15"/>
      <c r="FE311" s="15"/>
      <c r="FF311" s="15"/>
      <c r="FG311" s="15"/>
      <c r="FH311" s="15"/>
      <c r="FI311" s="15"/>
      <c r="FJ311" s="15"/>
      <c r="FK311" s="15"/>
      <c r="FL311" s="15"/>
      <c r="FM311" s="15"/>
      <c r="FN311" s="15"/>
      <c r="FO311" s="15"/>
      <c r="FP311" s="15"/>
      <c r="FQ311" s="15"/>
      <c r="FR311" s="15"/>
      <c r="FS311" s="15"/>
      <c r="FT311" s="15"/>
      <c r="FU311" s="15"/>
      <c r="FV311" s="15"/>
      <c r="FW311" s="15"/>
      <c r="FX311" s="15"/>
      <c r="FY311" s="15"/>
      <c r="FZ311" s="15"/>
      <c r="GA311" s="15"/>
      <c r="GB311" s="15"/>
      <c r="GC311" s="15"/>
      <c r="GD311" s="15"/>
      <c r="GE311" s="15"/>
      <c r="GF311" s="15"/>
      <c r="GG311" s="15"/>
      <c r="GH311" s="15"/>
      <c r="GI311" s="15"/>
      <c r="GJ311" s="15"/>
      <c r="GK311" s="15"/>
      <c r="GL311" s="15"/>
      <c r="GM311" s="15"/>
      <c r="GN311" s="15"/>
      <c r="GO311" s="15"/>
      <c r="GP311" s="15"/>
      <c r="GQ311" s="15"/>
      <c r="GR311" s="15"/>
      <c r="GS311" s="15"/>
      <c r="GT311" s="15"/>
      <c r="GU311" s="15"/>
      <c r="GV311" s="15"/>
      <c r="GW311" s="15"/>
      <c r="GX311" s="15"/>
      <c r="GY311" s="15"/>
      <c r="GZ311" s="15"/>
      <c r="HA311" s="15"/>
      <c r="HB311" s="15"/>
      <c r="HC311" s="15"/>
      <c r="HD311" s="15"/>
      <c r="HE311" s="15"/>
      <c r="HF311" s="15"/>
      <c r="HG311" s="15"/>
      <c r="HH311" s="15"/>
      <c r="HI311" s="15"/>
      <c r="HJ311" s="15"/>
      <c r="HK311" s="15"/>
      <c r="HL311" s="15"/>
      <c r="HM311" s="15"/>
      <c r="HN311" s="15"/>
      <c r="HO311" s="15"/>
      <c r="HP311" s="15"/>
      <c r="HQ311" s="15"/>
      <c r="HR311" s="15"/>
      <c r="HS311" s="15"/>
      <c r="HT311" s="15"/>
      <c r="HU311" s="15"/>
      <c r="HV311" s="15"/>
      <c r="HW311" s="15"/>
      <c r="HX311" s="15"/>
      <c r="HY311" s="15"/>
    </row>
    <row r="312" spans="1:233">
      <c r="A312" s="15">
        <v>-3.7220110000000002</v>
      </c>
      <c r="B312" s="15">
        <v>-5.7761430000000002</v>
      </c>
      <c r="C312" s="15">
        <v>-4.8809100000000001</v>
      </c>
      <c r="D312" s="15">
        <v>-0.56650100000000003</v>
      </c>
      <c r="E312" s="15">
        <v>-1.440472</v>
      </c>
      <c r="F312" s="15">
        <v>-2.8469899999999999</v>
      </c>
      <c r="G312" s="15">
        <v>-4.7805020000000003</v>
      </c>
      <c r="H312" s="15">
        <v>-4.8897490000000001</v>
      </c>
      <c r="I312" s="15">
        <v>-3.3802140000000001</v>
      </c>
      <c r="J312" s="15">
        <v>-2.1043970000000001</v>
      </c>
      <c r="K312" s="15">
        <v>1.7686580000000001</v>
      </c>
      <c r="L312" s="15">
        <v>2.6408010000000002</v>
      </c>
      <c r="M312" s="15">
        <v>1.240572</v>
      </c>
      <c r="N312" s="15">
        <v>-1.126601</v>
      </c>
      <c r="O312" s="15">
        <v>2.1877520000000001</v>
      </c>
      <c r="P312" s="15">
        <v>2.3172609999999998</v>
      </c>
      <c r="Q312" s="15">
        <v>3.1024289999999999</v>
      </c>
      <c r="R312" s="15">
        <v>3.7838099999999999</v>
      </c>
      <c r="S312" s="15">
        <v>2.8217569999999998</v>
      </c>
      <c r="T312" s="15">
        <v>3.6553930000000001</v>
      </c>
      <c r="U312" s="15">
        <v>3.7658079999999998</v>
      </c>
      <c r="V312" s="15">
        <v>1.935276</v>
      </c>
      <c r="W312" s="15">
        <v>-0.88941300000000001</v>
      </c>
      <c r="X312" s="15">
        <v>-2.4703949999999999</v>
      </c>
      <c r="Y312" s="15">
        <v>-2.7413460000000001</v>
      </c>
      <c r="Z312" s="15">
        <v>-7.3660230000000002</v>
      </c>
      <c r="AA312" s="15">
        <v>-6.2498180000000003</v>
      </c>
      <c r="AB312" s="15">
        <v>-4.0160689999999999</v>
      </c>
      <c r="AC312" s="15">
        <v>-1.8234250000000001</v>
      </c>
      <c r="AD312" s="15">
        <v>2.4497249999999999</v>
      </c>
      <c r="AE312" s="15">
        <v>1.907629</v>
      </c>
      <c r="AF312" s="15">
        <v>1.06443</v>
      </c>
      <c r="AG312" s="15">
        <v>3.6254689999999998</v>
      </c>
      <c r="AH312" s="15">
        <v>3.086932</v>
      </c>
      <c r="AI312" s="15">
        <v>0.32833099999999998</v>
      </c>
      <c r="AJ312" s="15">
        <v>0.22870399999999999</v>
      </c>
      <c r="AK312" s="15">
        <v>-1.482451</v>
      </c>
      <c r="AL312" s="15">
        <v>-3.7715350000000001</v>
      </c>
      <c r="AM312" s="15">
        <v>-5.2529490000000001</v>
      </c>
      <c r="AN312" s="15">
        <v>-7.4244500000000002</v>
      </c>
      <c r="AO312" s="15">
        <v>-9.6281850000000002</v>
      </c>
      <c r="AP312" s="15">
        <v>-7.689794</v>
      </c>
      <c r="AQ312" s="15">
        <v>-3.9477989999999998</v>
      </c>
      <c r="AR312" s="15">
        <v>-0.88374200000000003</v>
      </c>
      <c r="AS312" s="15">
        <v>-0.39353300000000002</v>
      </c>
      <c r="AT312" s="15">
        <v>-2.1150419999999999</v>
      </c>
      <c r="AU312" s="15">
        <v>-0.81101400000000001</v>
      </c>
      <c r="AV312" s="15">
        <v>-2.2275049999999998</v>
      </c>
      <c r="AW312" s="15">
        <v>-2.2986279999999999</v>
      </c>
      <c r="AX312" s="15">
        <v>-0.73096000000000005</v>
      </c>
      <c r="AY312" s="15">
        <v>-1.7552749999999999</v>
      </c>
      <c r="AZ312" s="15">
        <v>-0.58308899999999997</v>
      </c>
      <c r="BA312" s="15">
        <v>9.3235999999999999E-2</v>
      </c>
      <c r="BB312" s="15">
        <v>1.340103</v>
      </c>
      <c r="BC312" s="15">
        <v>2.2613259999999999</v>
      </c>
      <c r="BD312" s="15">
        <v>1.603424</v>
      </c>
      <c r="BE312" s="15">
        <v>2.8371580000000001</v>
      </c>
      <c r="BF312" s="15">
        <v>5.5202270000000002</v>
      </c>
      <c r="BG312" s="15">
        <v>2.5246119999999999</v>
      </c>
      <c r="BH312" s="15">
        <v>5.0977509999999997</v>
      </c>
      <c r="BI312" s="15">
        <v>10.081996</v>
      </c>
      <c r="BJ312" s="15">
        <v>8.7950119999999998</v>
      </c>
      <c r="BK312" s="15">
        <v>9.1208939999999998</v>
      </c>
      <c r="BL312" s="15">
        <v>6.7208269999999999</v>
      </c>
      <c r="BM312" s="15">
        <v>9.1166219999999996</v>
      </c>
      <c r="BN312" s="15">
        <v>6.3581719999999997</v>
      </c>
      <c r="BO312" s="15">
        <v>4.3016610000000002</v>
      </c>
      <c r="BP312" s="15">
        <v>4.6707970000000003</v>
      </c>
      <c r="BQ312" s="15">
        <v>4.6707970000000003</v>
      </c>
      <c r="BR312" s="15">
        <v>4.6707970000000003</v>
      </c>
      <c r="BS312" s="15">
        <v>4.6707970000000003</v>
      </c>
      <c r="BT312" s="15">
        <v>4.6707970000000003</v>
      </c>
      <c r="BU312" s="15">
        <v>4.6707970000000003</v>
      </c>
      <c r="BV312" s="15">
        <v>4.6707970000000003</v>
      </c>
      <c r="BW312" s="15">
        <v>4.6707970000000003</v>
      </c>
      <c r="BX312" s="15">
        <v>4.6707970000000003</v>
      </c>
      <c r="BY312" s="15">
        <v>4.6707970000000003</v>
      </c>
      <c r="BZ312" s="15">
        <v>4.6707970000000003</v>
      </c>
      <c r="CA312" s="15">
        <v>4.6707970000000003</v>
      </c>
      <c r="CB312" s="15">
        <v>4.6707970000000003</v>
      </c>
      <c r="CC312" s="15"/>
      <c r="CD312" s="15"/>
      <c r="CE312" s="15"/>
      <c r="CF312" s="15"/>
      <c r="CG312" s="15"/>
      <c r="CH312" s="15"/>
      <c r="CI312" s="15"/>
      <c r="CJ312" s="15"/>
      <c r="CK312" s="15"/>
      <c r="CL312" s="15"/>
      <c r="CM312" s="15"/>
      <c r="CN312" s="15"/>
      <c r="CO312" s="15"/>
      <c r="CP312" s="15"/>
      <c r="CQ312" s="15"/>
      <c r="CR312" s="15"/>
      <c r="CS312" s="15"/>
      <c r="CT312" s="15"/>
      <c r="CU312" s="15"/>
      <c r="CV312" s="15"/>
      <c r="CW312" s="15"/>
      <c r="CX312" s="15"/>
      <c r="CY312" s="15"/>
      <c r="CZ312" s="15"/>
      <c r="DA312" s="15"/>
      <c r="DB312" s="15"/>
      <c r="DC312" s="15"/>
      <c r="DD312" s="15"/>
      <c r="DE312" s="15"/>
      <c r="DF312" s="15"/>
      <c r="DG312" s="15"/>
      <c r="DH312" s="15"/>
      <c r="DI312" s="15"/>
      <c r="DJ312" s="15"/>
      <c r="DK312" s="15"/>
      <c r="DL312" s="15"/>
      <c r="DM312" s="15"/>
      <c r="DN312" s="15"/>
      <c r="DO312" s="15"/>
      <c r="DP312" s="15"/>
      <c r="DQ312" s="15"/>
      <c r="DR312" s="15"/>
      <c r="DS312" s="15"/>
      <c r="DT312" s="15"/>
      <c r="DU312" s="15"/>
      <c r="DV312" s="15"/>
      <c r="DW312" s="15"/>
      <c r="DX312" s="15"/>
      <c r="DY312" s="15"/>
      <c r="DZ312" s="15"/>
      <c r="EA312" s="15"/>
      <c r="EB312" s="15"/>
      <c r="EC312" s="15"/>
      <c r="ED312" s="15"/>
      <c r="EE312" s="15"/>
      <c r="EF312" s="15"/>
      <c r="EG312" s="15"/>
      <c r="EH312" s="15"/>
      <c r="EI312" s="15"/>
      <c r="EJ312" s="15"/>
      <c r="EK312" s="15"/>
      <c r="EL312" s="15"/>
      <c r="EM312" s="15"/>
      <c r="EN312" s="15"/>
      <c r="EO312" s="15"/>
      <c r="EP312" s="15"/>
      <c r="EQ312" s="15"/>
      <c r="ER312" s="15"/>
      <c r="ES312" s="15"/>
      <c r="ET312" s="15"/>
      <c r="EU312" s="15"/>
      <c r="EV312" s="15"/>
      <c r="EW312" s="15"/>
      <c r="EX312" s="15"/>
      <c r="EY312" s="15"/>
      <c r="EZ312" s="15"/>
      <c r="FA312" s="15"/>
      <c r="FB312" s="15"/>
      <c r="FC312" s="15"/>
      <c r="FD312" s="15"/>
      <c r="FE312" s="15"/>
      <c r="FF312" s="15"/>
      <c r="FG312" s="15"/>
      <c r="FH312" s="15"/>
      <c r="FI312" s="15"/>
      <c r="FJ312" s="15"/>
      <c r="FK312" s="15"/>
      <c r="FL312" s="15"/>
      <c r="FM312" s="15"/>
      <c r="FN312" s="15"/>
      <c r="FO312" s="15"/>
      <c r="FP312" s="15"/>
      <c r="FQ312" s="15"/>
      <c r="FR312" s="15"/>
      <c r="FS312" s="15"/>
      <c r="FT312" s="15"/>
      <c r="FU312" s="15"/>
      <c r="FV312" s="15"/>
      <c r="FW312" s="15"/>
      <c r="FX312" s="15"/>
      <c r="FY312" s="15"/>
      <c r="FZ312" s="15"/>
      <c r="GA312" s="15"/>
      <c r="GB312" s="15"/>
      <c r="GC312" s="15"/>
      <c r="GD312" s="15"/>
      <c r="GE312" s="15"/>
      <c r="GF312" s="15"/>
      <c r="GG312" s="15"/>
      <c r="GH312" s="15"/>
      <c r="GI312" s="15"/>
      <c r="GJ312" s="15"/>
      <c r="GK312" s="15"/>
      <c r="GL312" s="15"/>
      <c r="GM312" s="15"/>
      <c r="GN312" s="15"/>
      <c r="GO312" s="15"/>
      <c r="GP312" s="15"/>
      <c r="GQ312" s="15"/>
      <c r="GR312" s="15"/>
      <c r="GS312" s="15"/>
      <c r="GT312" s="15"/>
      <c r="GU312" s="15"/>
      <c r="GV312" s="15"/>
      <c r="GW312" s="15"/>
      <c r="GX312" s="15"/>
      <c r="GY312" s="15"/>
      <c r="GZ312" s="15"/>
      <c r="HA312" s="15"/>
      <c r="HB312" s="15"/>
      <c r="HC312" s="15"/>
      <c r="HD312" s="15"/>
      <c r="HE312" s="15"/>
      <c r="HF312" s="15"/>
      <c r="HG312" s="15"/>
      <c r="HH312" s="15"/>
      <c r="HI312" s="15"/>
      <c r="HJ312" s="15"/>
      <c r="HK312" s="15"/>
      <c r="HL312" s="15"/>
      <c r="HM312" s="15"/>
      <c r="HN312" s="15"/>
      <c r="HO312" s="15"/>
      <c r="HP312" s="15"/>
      <c r="HQ312" s="15"/>
      <c r="HR312" s="15"/>
      <c r="HS312" s="15"/>
      <c r="HT312" s="15"/>
      <c r="HU312" s="15"/>
      <c r="HV312" s="15"/>
      <c r="HW312" s="15"/>
      <c r="HX312" s="15"/>
      <c r="HY312" s="15"/>
    </row>
    <row r="313" spans="1:233">
      <c r="A313" s="15">
        <v>-2.9819360000000001</v>
      </c>
      <c r="B313" s="15">
        <v>0.130549</v>
      </c>
      <c r="C313" s="15">
        <v>1.9055059999999999</v>
      </c>
      <c r="D313" s="15">
        <v>-1.114336</v>
      </c>
      <c r="E313" s="15">
        <v>-1.502232</v>
      </c>
      <c r="F313" s="15">
        <v>-1.105108</v>
      </c>
      <c r="G313" s="15">
        <v>2.1296409999999999</v>
      </c>
      <c r="H313" s="15">
        <v>2.5142799999999998</v>
      </c>
      <c r="I313" s="15">
        <v>0.99429100000000004</v>
      </c>
      <c r="J313" s="15">
        <v>3.6324109999999998</v>
      </c>
      <c r="K313" s="15">
        <v>2.257152</v>
      </c>
      <c r="L313" s="15">
        <v>-0.99948499999999996</v>
      </c>
      <c r="M313" s="15">
        <v>-0.16000200000000001</v>
      </c>
      <c r="N313" s="15">
        <v>-1.6254280000000001</v>
      </c>
      <c r="O313" s="15">
        <v>-0.71547400000000005</v>
      </c>
      <c r="P313" s="15">
        <v>-0.74505600000000005</v>
      </c>
      <c r="Q313" s="15">
        <v>0.63446199999999997</v>
      </c>
      <c r="R313" s="15">
        <v>-0.47092299999999998</v>
      </c>
      <c r="S313" s="15">
        <v>-5.6925999999999997E-2</v>
      </c>
      <c r="T313" s="15">
        <v>-1.3907529999999999</v>
      </c>
      <c r="U313" s="15">
        <v>-2.5872120000000001</v>
      </c>
      <c r="V313" s="15">
        <v>-4.7410610000000002</v>
      </c>
      <c r="W313" s="15">
        <v>-4.2139569999999997</v>
      </c>
      <c r="X313" s="15">
        <v>-0.17787800000000001</v>
      </c>
      <c r="Y313" s="15">
        <v>-1.90296</v>
      </c>
      <c r="Z313" s="15">
        <v>-1.179997</v>
      </c>
      <c r="AA313" s="15">
        <v>-1.414795</v>
      </c>
      <c r="AB313" s="15">
        <v>0.59440099999999996</v>
      </c>
      <c r="AC313" s="15">
        <v>-0.55394399999999999</v>
      </c>
      <c r="AD313" s="15">
        <v>-3.1880869999999999</v>
      </c>
      <c r="AE313" s="15">
        <v>-4.377459</v>
      </c>
      <c r="AF313" s="15">
        <v>-1.604862</v>
      </c>
      <c r="AG313" s="15">
        <v>-0.21881999999999999</v>
      </c>
      <c r="AH313" s="15">
        <v>0.18634400000000001</v>
      </c>
      <c r="AI313" s="15">
        <v>-1.8508899999999999</v>
      </c>
      <c r="AJ313" s="15">
        <v>0.35502099999999998</v>
      </c>
      <c r="AK313" s="15">
        <v>-0.782134</v>
      </c>
      <c r="AL313" s="15">
        <v>-1.38137</v>
      </c>
      <c r="AM313" s="15">
        <v>0.91059100000000004</v>
      </c>
      <c r="AN313" s="15">
        <v>-2.4350149999999999</v>
      </c>
      <c r="AO313" s="15">
        <v>-6.850943</v>
      </c>
      <c r="AP313" s="15">
        <v>-3.653044</v>
      </c>
      <c r="AQ313" s="15">
        <v>-7.0289419999999998</v>
      </c>
      <c r="AR313" s="15">
        <v>-4.6163509999999999</v>
      </c>
      <c r="AS313" s="15">
        <v>-3.0090379999999999</v>
      </c>
      <c r="AT313" s="15">
        <v>-2.3607490000000002</v>
      </c>
      <c r="AU313" s="15">
        <v>-1.312759</v>
      </c>
      <c r="AV313" s="15">
        <v>-3.0914839999999999</v>
      </c>
      <c r="AW313" s="15">
        <v>-5.1549699999999996</v>
      </c>
      <c r="AX313" s="15">
        <v>-4.2345449999999998</v>
      </c>
      <c r="AY313" s="15">
        <v>-2.4309599999999998</v>
      </c>
      <c r="AZ313" s="15">
        <v>-3.830136</v>
      </c>
      <c r="BA313" s="15">
        <v>-5.946097</v>
      </c>
      <c r="BB313" s="15">
        <v>-9.0534780000000001</v>
      </c>
      <c r="BC313" s="15">
        <v>-7.9665780000000002</v>
      </c>
      <c r="BD313" s="15">
        <v>-8.7789359999999999</v>
      </c>
      <c r="BE313" s="15">
        <v>-8.1116770000000002</v>
      </c>
      <c r="BF313" s="15">
        <v>-4.8495239999999997</v>
      </c>
      <c r="BG313" s="15">
        <v>-7.0121580000000003</v>
      </c>
      <c r="BH313" s="15">
        <v>-9.6537690000000005</v>
      </c>
      <c r="BI313" s="15">
        <v>-7.7164130000000002</v>
      </c>
      <c r="BJ313" s="15">
        <v>-4.996918</v>
      </c>
      <c r="BK313" s="15">
        <v>-4.6499459999999999</v>
      </c>
      <c r="BL313" s="15">
        <v>-5.2899380000000003</v>
      </c>
      <c r="BM313" s="15">
        <v>-8.6077110000000001</v>
      </c>
      <c r="BN313" s="15">
        <v>-6.4264599999999996</v>
      </c>
      <c r="BO313" s="15">
        <v>-4.7729670000000004</v>
      </c>
      <c r="BP313" s="15">
        <v>-6.6047089999999997</v>
      </c>
      <c r="BQ313" s="15">
        <v>-6.6047089999999997</v>
      </c>
      <c r="BR313" s="15">
        <v>-6.6047089999999997</v>
      </c>
      <c r="BS313" s="15">
        <v>-6.6047089999999997</v>
      </c>
      <c r="BT313" s="15">
        <v>-6.6047089999999997</v>
      </c>
      <c r="BU313" s="15">
        <v>-6.6047089999999997</v>
      </c>
      <c r="BV313" s="15">
        <v>-6.6047089999999997</v>
      </c>
      <c r="BW313" s="15">
        <v>-6.6047089999999997</v>
      </c>
      <c r="BX313" s="15">
        <v>-6.6047089999999997</v>
      </c>
      <c r="BY313" s="15">
        <v>-6.6047089999999997</v>
      </c>
      <c r="BZ313" s="15">
        <v>-6.6047089999999997</v>
      </c>
      <c r="CA313" s="15">
        <v>-6.6047089999999997</v>
      </c>
      <c r="CB313" s="15">
        <v>-6.6047089999999997</v>
      </c>
      <c r="CC313" s="15"/>
      <c r="CD313" s="15"/>
      <c r="CE313" s="15"/>
      <c r="CF313" s="15"/>
      <c r="CG313" s="15"/>
      <c r="CH313" s="15"/>
      <c r="CI313" s="15"/>
      <c r="CJ313" s="15"/>
      <c r="CK313" s="15"/>
      <c r="CL313" s="15"/>
      <c r="CM313" s="15"/>
      <c r="CN313" s="15"/>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c r="DM313" s="15"/>
      <c r="DN313" s="15"/>
      <c r="DO313" s="15"/>
      <c r="DP313" s="15"/>
      <c r="DQ313" s="15"/>
      <c r="DR313" s="15"/>
      <c r="DS313" s="15"/>
      <c r="DT313" s="15"/>
      <c r="DU313" s="15"/>
      <c r="DV313" s="15"/>
      <c r="DW313" s="15"/>
      <c r="DX313" s="15"/>
      <c r="DY313" s="15"/>
      <c r="DZ313" s="15"/>
      <c r="EA313" s="15"/>
      <c r="EB313" s="15"/>
      <c r="EC313" s="15"/>
      <c r="ED313" s="15"/>
      <c r="EE313" s="15"/>
      <c r="EF313" s="15"/>
      <c r="EG313" s="15"/>
      <c r="EH313" s="15"/>
      <c r="EI313" s="15"/>
      <c r="EJ313" s="15"/>
      <c r="EK313" s="15"/>
      <c r="EL313" s="15"/>
      <c r="EM313" s="15"/>
      <c r="EN313" s="15"/>
      <c r="EO313" s="15"/>
      <c r="EP313" s="15"/>
      <c r="EQ313" s="15"/>
      <c r="ER313" s="15"/>
      <c r="ES313" s="15"/>
      <c r="ET313" s="15"/>
      <c r="EU313" s="15"/>
      <c r="EV313" s="15"/>
      <c r="EW313" s="15"/>
      <c r="EX313" s="15"/>
      <c r="EY313" s="15"/>
      <c r="EZ313" s="15"/>
      <c r="FA313" s="15"/>
      <c r="FB313" s="15"/>
      <c r="FC313" s="15"/>
      <c r="FD313" s="15"/>
      <c r="FE313" s="15"/>
      <c r="FF313" s="15"/>
      <c r="FG313" s="15"/>
      <c r="FH313" s="15"/>
      <c r="FI313" s="15"/>
      <c r="FJ313" s="15"/>
      <c r="FK313" s="15"/>
      <c r="FL313" s="15"/>
      <c r="FM313" s="15"/>
      <c r="FN313" s="15"/>
      <c r="FO313" s="15"/>
      <c r="FP313" s="15"/>
      <c r="FQ313" s="15"/>
      <c r="FR313" s="15"/>
      <c r="FS313" s="15"/>
      <c r="FT313" s="15"/>
      <c r="FU313" s="15"/>
      <c r="FV313" s="15"/>
      <c r="FW313" s="15"/>
      <c r="FX313" s="15"/>
      <c r="FY313" s="15"/>
      <c r="FZ313" s="15"/>
      <c r="GA313" s="15"/>
      <c r="GB313" s="15"/>
      <c r="GC313" s="15"/>
      <c r="GD313" s="15"/>
      <c r="GE313" s="15"/>
      <c r="GF313" s="15"/>
      <c r="GG313" s="15"/>
      <c r="GH313" s="15"/>
      <c r="GI313" s="15"/>
      <c r="GJ313" s="15"/>
      <c r="GK313" s="15"/>
      <c r="GL313" s="15"/>
      <c r="GM313" s="15"/>
      <c r="GN313" s="15"/>
      <c r="GO313" s="15"/>
      <c r="GP313" s="15"/>
      <c r="GQ313" s="15"/>
      <c r="GR313" s="15"/>
      <c r="GS313" s="15"/>
      <c r="GT313" s="15"/>
      <c r="GU313" s="15"/>
      <c r="GV313" s="15"/>
      <c r="GW313" s="15"/>
      <c r="GX313" s="15"/>
      <c r="GY313" s="15"/>
      <c r="GZ313" s="15"/>
      <c r="HA313" s="15"/>
      <c r="HB313" s="15"/>
      <c r="HC313" s="15"/>
      <c r="HD313" s="15"/>
      <c r="HE313" s="15"/>
      <c r="HF313" s="15"/>
      <c r="HG313" s="15"/>
      <c r="HH313" s="15"/>
      <c r="HI313" s="15"/>
      <c r="HJ313" s="15"/>
      <c r="HK313" s="15"/>
      <c r="HL313" s="15"/>
      <c r="HM313" s="15"/>
      <c r="HN313" s="15"/>
      <c r="HO313" s="15"/>
      <c r="HP313" s="15"/>
      <c r="HQ313" s="15"/>
      <c r="HR313" s="15"/>
      <c r="HS313" s="15"/>
      <c r="HT313" s="15"/>
      <c r="HU313" s="15"/>
      <c r="HV313" s="15"/>
      <c r="HW313" s="15"/>
      <c r="HX313" s="15"/>
      <c r="HY313" s="15"/>
    </row>
    <row r="314" spans="1:233">
      <c r="A314" s="15">
        <v>-2.2287430000000001</v>
      </c>
      <c r="B314" s="15">
        <v>-0.83008800000000005</v>
      </c>
      <c r="C314" s="15">
        <v>-4.882231</v>
      </c>
      <c r="D314" s="15">
        <v>-4.8699159999999999</v>
      </c>
      <c r="E314" s="15">
        <v>-2.8304209999999999</v>
      </c>
      <c r="F314" s="15">
        <v>-3.940515</v>
      </c>
      <c r="G314" s="15">
        <v>0.50401499999999999</v>
      </c>
      <c r="H314" s="15">
        <v>0.14788499999999999</v>
      </c>
      <c r="I314" s="15">
        <v>6.0891000000000001E-2</v>
      </c>
      <c r="J314" s="15">
        <v>3.6865779999999999</v>
      </c>
      <c r="K314" s="15">
        <v>5.1405149999999997</v>
      </c>
      <c r="L314" s="15">
        <v>1.883138</v>
      </c>
      <c r="M314" s="15">
        <v>4.6095350000000002</v>
      </c>
      <c r="N314" s="15">
        <v>5.0969319999999998</v>
      </c>
      <c r="O314" s="15">
        <v>1.6878580000000001</v>
      </c>
      <c r="P314" s="15">
        <v>4.2995409999999996</v>
      </c>
      <c r="Q314" s="15">
        <v>6.6726570000000001</v>
      </c>
      <c r="R314" s="15">
        <v>3.4681220000000001</v>
      </c>
      <c r="S314" s="15">
        <v>2.805294</v>
      </c>
      <c r="T314" s="15">
        <v>2.7233200000000002</v>
      </c>
      <c r="U314" s="15">
        <v>1.6701159999999999</v>
      </c>
      <c r="V314" s="15">
        <v>-0.253525</v>
      </c>
      <c r="W314" s="15">
        <v>3.7648579999999998</v>
      </c>
      <c r="X314" s="15">
        <v>3.0444930000000001</v>
      </c>
      <c r="Y314" s="15">
        <v>0.25397999999999998</v>
      </c>
      <c r="Z314" s="15">
        <v>4.0553739999999996</v>
      </c>
      <c r="AA314" s="15">
        <v>4.6256680000000001</v>
      </c>
      <c r="AB314" s="15">
        <v>1.884444</v>
      </c>
      <c r="AC314" s="15">
        <v>2.478653</v>
      </c>
      <c r="AD314" s="15">
        <v>4.1929540000000003</v>
      </c>
      <c r="AE314" s="15">
        <v>1.327572</v>
      </c>
      <c r="AF314" s="15">
        <v>3.2941850000000001</v>
      </c>
      <c r="AG314" s="15">
        <v>5.3718769999999996</v>
      </c>
      <c r="AH314" s="15">
        <v>-2.2317879999999999</v>
      </c>
      <c r="AI314" s="15">
        <v>0.24378900000000001</v>
      </c>
      <c r="AJ314" s="15">
        <v>2.2742749999999998</v>
      </c>
      <c r="AK314" s="15">
        <v>1.7859240000000001</v>
      </c>
      <c r="AL314" s="15">
        <v>3.093235</v>
      </c>
      <c r="AM314" s="15">
        <v>2.8869310000000001</v>
      </c>
      <c r="AN314" s="15">
        <v>8.2093729999999994</v>
      </c>
      <c r="AO314" s="15">
        <v>6.329968</v>
      </c>
      <c r="AP314" s="15">
        <v>5.0336540000000003</v>
      </c>
      <c r="AQ314" s="15">
        <v>5.6873699999999996</v>
      </c>
      <c r="AR314" s="15">
        <v>4.8227500000000001</v>
      </c>
      <c r="AS314" s="15">
        <v>0.228301</v>
      </c>
      <c r="AT314" s="15">
        <v>-2.3074629999999998</v>
      </c>
      <c r="AU314" s="15">
        <v>-1.574173</v>
      </c>
      <c r="AV314" s="15">
        <v>1.026211</v>
      </c>
      <c r="AW314" s="15">
        <v>1.4445589999999999</v>
      </c>
      <c r="AX314" s="15">
        <v>0.37029600000000001</v>
      </c>
      <c r="AY314" s="15">
        <v>-0.79766400000000004</v>
      </c>
      <c r="AZ314" s="15">
        <v>1.3943270000000001</v>
      </c>
      <c r="BA314" s="15">
        <v>0.26105</v>
      </c>
      <c r="BB314" s="15">
        <v>-0.89334199999999997</v>
      </c>
      <c r="BC314" s="15">
        <v>-0.33518300000000001</v>
      </c>
      <c r="BD314" s="15">
        <v>-1.417279</v>
      </c>
      <c r="BE314" s="15">
        <v>-2.5198520000000002</v>
      </c>
      <c r="BF314" s="15">
        <v>2.4535420000000001</v>
      </c>
      <c r="BG314" s="15">
        <v>3.4734910000000001</v>
      </c>
      <c r="BH314" s="15">
        <v>1.4721880000000001</v>
      </c>
      <c r="BI314" s="15">
        <v>-0.51804700000000004</v>
      </c>
      <c r="BJ314" s="15">
        <v>1.617677</v>
      </c>
      <c r="BK314" s="15">
        <v>2.8867240000000001</v>
      </c>
      <c r="BL314" s="15">
        <v>8.1687329999999996</v>
      </c>
      <c r="BM314" s="15">
        <v>2.9060039999999998</v>
      </c>
      <c r="BN314" s="15">
        <v>0.92831600000000003</v>
      </c>
      <c r="BO314" s="15">
        <v>1.0112950000000001</v>
      </c>
      <c r="BP314" s="15">
        <v>2.1055990000000002</v>
      </c>
      <c r="BQ314" s="15">
        <v>2.1055990000000002</v>
      </c>
      <c r="BR314" s="15">
        <v>2.1055990000000002</v>
      </c>
      <c r="BS314" s="15">
        <v>2.1055990000000002</v>
      </c>
      <c r="BT314" s="15">
        <v>2.1055990000000002</v>
      </c>
      <c r="BU314" s="15">
        <v>2.1055990000000002</v>
      </c>
      <c r="BV314" s="15">
        <v>2.1055990000000002</v>
      </c>
      <c r="BW314" s="15">
        <v>2.1055990000000002</v>
      </c>
      <c r="BX314" s="15">
        <v>2.1055990000000002</v>
      </c>
      <c r="BY314" s="15">
        <v>2.1055990000000002</v>
      </c>
      <c r="BZ314" s="15">
        <v>2.1055990000000002</v>
      </c>
      <c r="CA314" s="15">
        <v>2.1055990000000002</v>
      </c>
      <c r="CB314" s="15">
        <v>2.1055990000000002</v>
      </c>
      <c r="CC314" s="15"/>
      <c r="CD314" s="15"/>
      <c r="CE314" s="15"/>
      <c r="CF314" s="15"/>
      <c r="CG314" s="15"/>
      <c r="CH314" s="15"/>
      <c r="CI314" s="15"/>
      <c r="CJ314" s="15"/>
      <c r="CK314" s="15"/>
      <c r="CL314" s="15"/>
      <c r="CM314" s="15"/>
      <c r="CN314" s="15"/>
      <c r="CO314" s="15"/>
      <c r="CP314" s="15"/>
      <c r="CQ314" s="15"/>
      <c r="CR314" s="15"/>
      <c r="CS314" s="15"/>
      <c r="CT314" s="15"/>
      <c r="CU314" s="15"/>
      <c r="CV314" s="15"/>
      <c r="CW314" s="15"/>
      <c r="CX314" s="15"/>
      <c r="CY314" s="15"/>
      <c r="CZ314" s="15"/>
      <c r="DA314" s="15"/>
      <c r="DB314" s="15"/>
      <c r="DC314" s="15"/>
      <c r="DD314" s="15"/>
      <c r="DE314" s="15"/>
      <c r="DF314" s="15"/>
      <c r="DG314" s="15"/>
      <c r="DH314" s="15"/>
      <c r="DI314" s="15"/>
      <c r="DJ314" s="15"/>
      <c r="DK314" s="15"/>
      <c r="DL314" s="15"/>
      <c r="DM314" s="15"/>
      <c r="DN314" s="15"/>
      <c r="DO314" s="15"/>
      <c r="DP314" s="15"/>
      <c r="DQ314" s="15"/>
      <c r="DR314" s="15"/>
      <c r="DS314" s="15"/>
      <c r="DT314" s="15"/>
      <c r="DU314" s="15"/>
      <c r="DV314" s="15"/>
      <c r="DW314" s="15"/>
      <c r="DX314" s="15"/>
      <c r="DY314" s="15"/>
      <c r="DZ314" s="15"/>
      <c r="EA314" s="15"/>
      <c r="EB314" s="15"/>
      <c r="EC314" s="15"/>
      <c r="ED314" s="15"/>
      <c r="EE314" s="15"/>
      <c r="EF314" s="15"/>
      <c r="EG314" s="15"/>
      <c r="EH314" s="15"/>
      <c r="EI314" s="15"/>
      <c r="EJ314" s="15"/>
      <c r="EK314" s="15"/>
      <c r="EL314" s="15"/>
      <c r="EM314" s="15"/>
      <c r="EN314" s="15"/>
      <c r="EO314" s="15"/>
      <c r="EP314" s="15"/>
      <c r="EQ314" s="15"/>
      <c r="ER314" s="15"/>
      <c r="ES314" s="15"/>
      <c r="ET314" s="15"/>
      <c r="EU314" s="15"/>
      <c r="EV314" s="15"/>
      <c r="EW314" s="15"/>
      <c r="EX314" s="15"/>
      <c r="EY314" s="15"/>
      <c r="EZ314" s="15"/>
      <c r="FA314" s="15"/>
      <c r="FB314" s="15"/>
      <c r="FC314" s="15"/>
      <c r="FD314" s="15"/>
      <c r="FE314" s="15"/>
      <c r="FF314" s="15"/>
      <c r="FG314" s="15"/>
      <c r="FH314" s="15"/>
      <c r="FI314" s="15"/>
      <c r="FJ314" s="15"/>
      <c r="FK314" s="15"/>
      <c r="FL314" s="15"/>
      <c r="FM314" s="15"/>
      <c r="FN314" s="15"/>
      <c r="FO314" s="15"/>
      <c r="FP314" s="15"/>
      <c r="FQ314" s="15"/>
      <c r="FR314" s="15"/>
      <c r="FS314" s="15"/>
      <c r="FT314" s="15"/>
      <c r="FU314" s="15"/>
      <c r="FV314" s="15"/>
      <c r="FW314" s="15"/>
      <c r="FX314" s="15"/>
      <c r="FY314" s="15"/>
      <c r="FZ314" s="15"/>
      <c r="GA314" s="15"/>
      <c r="GB314" s="15"/>
      <c r="GC314" s="15"/>
      <c r="GD314" s="15"/>
      <c r="GE314" s="15"/>
      <c r="GF314" s="15"/>
      <c r="GG314" s="15"/>
      <c r="GH314" s="15"/>
      <c r="GI314" s="15"/>
      <c r="GJ314" s="15"/>
      <c r="GK314" s="15"/>
      <c r="GL314" s="15"/>
      <c r="GM314" s="15"/>
      <c r="GN314" s="15"/>
      <c r="GO314" s="15"/>
      <c r="GP314" s="15"/>
      <c r="GQ314" s="15"/>
      <c r="GR314" s="15"/>
      <c r="GS314" s="15"/>
      <c r="GT314" s="15"/>
      <c r="GU314" s="15"/>
      <c r="GV314" s="15"/>
      <c r="GW314" s="15"/>
      <c r="GX314" s="15"/>
      <c r="GY314" s="15"/>
      <c r="GZ314" s="15"/>
      <c r="HA314" s="15"/>
      <c r="HB314" s="15"/>
      <c r="HC314" s="15"/>
      <c r="HD314" s="15"/>
      <c r="HE314" s="15"/>
      <c r="HF314" s="15"/>
      <c r="HG314" s="15"/>
      <c r="HH314" s="15"/>
      <c r="HI314" s="15"/>
      <c r="HJ314" s="15"/>
      <c r="HK314" s="15"/>
      <c r="HL314" s="15"/>
      <c r="HM314" s="15"/>
      <c r="HN314" s="15"/>
      <c r="HO314" s="15"/>
      <c r="HP314" s="15"/>
      <c r="HQ314" s="15"/>
      <c r="HR314" s="15"/>
      <c r="HS314" s="15"/>
      <c r="HT314" s="15"/>
      <c r="HU314" s="15"/>
      <c r="HV314" s="15"/>
      <c r="HW314" s="15"/>
      <c r="HX314" s="15"/>
      <c r="HY314" s="15"/>
    </row>
    <row r="315" spans="1:233">
      <c r="A315" s="15">
        <v>-0.75567600000000001</v>
      </c>
      <c r="B315" s="15">
        <v>1.292141</v>
      </c>
      <c r="C315" s="15">
        <v>2.87392</v>
      </c>
      <c r="D315" s="15">
        <v>-2.1448290000000001</v>
      </c>
      <c r="E315" s="15">
        <v>-0.57311100000000004</v>
      </c>
      <c r="F315" s="15">
        <v>-2.0134189999999998</v>
      </c>
      <c r="G315" s="15">
        <v>2.9950540000000001</v>
      </c>
      <c r="H315" s="15">
        <v>3.330139</v>
      </c>
      <c r="I315" s="15">
        <v>3.2980330000000002</v>
      </c>
      <c r="J315" s="15">
        <v>1.4780580000000001</v>
      </c>
      <c r="K315" s="15">
        <v>2.1298750000000002</v>
      </c>
      <c r="L315" s="15">
        <v>1.5404659999999999</v>
      </c>
      <c r="M315" s="15">
        <v>-1.9531970000000001</v>
      </c>
      <c r="N315" s="15">
        <v>-4.0497189999999996</v>
      </c>
      <c r="O315" s="15">
        <v>-4.6968990000000002</v>
      </c>
      <c r="P315" s="15">
        <v>-5.5095789999999996</v>
      </c>
      <c r="Q315" s="15">
        <v>-2.170201</v>
      </c>
      <c r="R315" s="15">
        <v>-0.20913699999999999</v>
      </c>
      <c r="S315" s="15">
        <v>2.980731</v>
      </c>
      <c r="T315" s="15">
        <v>3.1490830000000001</v>
      </c>
      <c r="U315" s="15">
        <v>2.3209620000000002</v>
      </c>
      <c r="V315" s="15">
        <v>0.83526900000000004</v>
      </c>
      <c r="W315" s="15">
        <v>0.58378200000000002</v>
      </c>
      <c r="X315" s="15">
        <v>1.545318</v>
      </c>
      <c r="Y315" s="15">
        <v>1.1071629999999999</v>
      </c>
      <c r="Z315" s="15">
        <v>3.2667290000000002</v>
      </c>
      <c r="AA315" s="15">
        <v>0.55823599999999995</v>
      </c>
      <c r="AB315" s="15">
        <v>1.13767</v>
      </c>
      <c r="AC315" s="15">
        <v>1.723492</v>
      </c>
      <c r="AD315" s="15">
        <v>1.672946</v>
      </c>
      <c r="AE315" s="15">
        <v>-0.427319</v>
      </c>
      <c r="AF315" s="15">
        <v>2.3854649999999999</v>
      </c>
      <c r="AG315" s="15">
        <v>7.5811039999999998</v>
      </c>
      <c r="AH315" s="15">
        <v>7.0080390000000001</v>
      </c>
      <c r="AI315" s="15">
        <v>4.8874040000000001</v>
      </c>
      <c r="AJ315" s="15">
        <v>6.318333</v>
      </c>
      <c r="AK315" s="15">
        <v>6.8892259999999998</v>
      </c>
      <c r="AL315" s="15">
        <v>9.4322560000000006</v>
      </c>
      <c r="AM315" s="15">
        <v>7.388865</v>
      </c>
      <c r="AN315" s="15">
        <v>7.5131360000000003</v>
      </c>
      <c r="AO315" s="15">
        <v>6.7325249999999999</v>
      </c>
      <c r="AP315" s="15">
        <v>4.5784719999999997</v>
      </c>
      <c r="AQ315" s="15">
        <v>6.3588129999999996</v>
      </c>
      <c r="AR315" s="15">
        <v>4.706493</v>
      </c>
      <c r="AS315" s="15">
        <v>5.6142149999999997</v>
      </c>
      <c r="AT315" s="15">
        <v>5.5812119999999998</v>
      </c>
      <c r="AU315" s="15">
        <v>6.1564180000000004</v>
      </c>
      <c r="AV315" s="15">
        <v>6.4627210000000002</v>
      </c>
      <c r="AW315" s="15">
        <v>3.9725350000000001</v>
      </c>
      <c r="AX315" s="15">
        <v>4.9400789999999999</v>
      </c>
      <c r="AY315" s="15">
        <v>9.0320499999999999</v>
      </c>
      <c r="AZ315" s="15">
        <v>7.5707250000000004</v>
      </c>
      <c r="BA315" s="15">
        <v>5.337942</v>
      </c>
      <c r="BB315" s="15">
        <v>5.7741579999999999</v>
      </c>
      <c r="BC315" s="15">
        <v>3.362949</v>
      </c>
      <c r="BD315" s="15">
        <v>5.2866650000000002</v>
      </c>
      <c r="BE315" s="15">
        <v>3.1975639999999999</v>
      </c>
      <c r="BF315" s="15">
        <v>0.975047</v>
      </c>
      <c r="BG315" s="15">
        <v>3.0661529999999999</v>
      </c>
      <c r="BH315" s="15">
        <v>3.710639</v>
      </c>
      <c r="BI315" s="15">
        <v>2.279029</v>
      </c>
      <c r="BJ315" s="15">
        <v>5.0267480000000004</v>
      </c>
      <c r="BK315" s="15">
        <v>5.7126979999999996</v>
      </c>
      <c r="BL315" s="15">
        <v>6.0797840000000001</v>
      </c>
      <c r="BM315" s="15">
        <v>3.2760509999999998</v>
      </c>
      <c r="BN315" s="15">
        <v>-2.0737359999999998</v>
      </c>
      <c r="BO315" s="15">
        <v>-3.4853049999999999</v>
      </c>
      <c r="BP315" s="15">
        <v>-5.6490729999999996</v>
      </c>
      <c r="BQ315" s="15">
        <v>-5.6490729999999996</v>
      </c>
      <c r="BR315" s="15">
        <v>-5.6490729999999996</v>
      </c>
      <c r="BS315" s="15">
        <v>-5.6490729999999996</v>
      </c>
      <c r="BT315" s="15">
        <v>-5.6490729999999996</v>
      </c>
      <c r="BU315" s="15">
        <v>-5.6490729999999996</v>
      </c>
      <c r="BV315" s="15">
        <v>-5.6490729999999996</v>
      </c>
      <c r="BW315" s="15">
        <v>-5.6490729999999996</v>
      </c>
      <c r="BX315" s="15">
        <v>-5.6490729999999996</v>
      </c>
      <c r="BY315" s="15">
        <v>-5.6490729999999996</v>
      </c>
      <c r="BZ315" s="15">
        <v>-5.6490729999999996</v>
      </c>
      <c r="CA315" s="15">
        <v>-5.6490729999999996</v>
      </c>
      <c r="CB315" s="15">
        <v>-5.6490729999999996</v>
      </c>
      <c r="CC315" s="15"/>
      <c r="CD315" s="15"/>
      <c r="CE315" s="15"/>
      <c r="CF315" s="15"/>
      <c r="CG315" s="15"/>
      <c r="CH315" s="15"/>
      <c r="CI315" s="15"/>
      <c r="CJ315" s="15"/>
      <c r="CK315" s="15"/>
      <c r="CL315" s="15"/>
      <c r="CM315" s="15"/>
      <c r="CN315" s="15"/>
      <c r="CO315" s="15"/>
      <c r="CP315" s="15"/>
      <c r="CQ315" s="15"/>
      <c r="CR315" s="15"/>
      <c r="CS315" s="15"/>
      <c r="CT315" s="15"/>
      <c r="CU315" s="15"/>
      <c r="CV315" s="15"/>
      <c r="CW315" s="15"/>
      <c r="CX315" s="15"/>
      <c r="CY315" s="15"/>
      <c r="CZ315" s="15"/>
      <c r="DA315" s="15"/>
      <c r="DB315" s="15"/>
      <c r="DC315" s="15"/>
      <c r="DD315" s="15"/>
      <c r="DE315" s="15"/>
      <c r="DF315" s="15"/>
      <c r="DG315" s="15"/>
      <c r="DH315" s="15"/>
      <c r="DI315" s="15"/>
      <c r="DJ315" s="15"/>
      <c r="DK315" s="15"/>
      <c r="DL315" s="15"/>
      <c r="DM315" s="15"/>
      <c r="DN315" s="15"/>
      <c r="DO315" s="15"/>
      <c r="DP315" s="15"/>
      <c r="DQ315" s="15"/>
      <c r="DR315" s="15"/>
      <c r="DS315" s="15"/>
      <c r="DT315" s="15"/>
      <c r="DU315" s="15"/>
      <c r="DV315" s="15"/>
      <c r="DW315" s="15"/>
      <c r="DX315" s="15"/>
      <c r="DY315" s="15"/>
      <c r="DZ315" s="15"/>
      <c r="EA315" s="15"/>
      <c r="EB315" s="15"/>
      <c r="EC315" s="15"/>
      <c r="ED315" s="15"/>
      <c r="EE315" s="15"/>
      <c r="EF315" s="15"/>
      <c r="EG315" s="15"/>
      <c r="EH315" s="15"/>
      <c r="EI315" s="15"/>
      <c r="EJ315" s="15"/>
      <c r="EK315" s="15"/>
      <c r="EL315" s="15"/>
      <c r="EM315" s="15"/>
      <c r="EN315" s="15"/>
      <c r="EO315" s="15"/>
      <c r="EP315" s="15"/>
      <c r="EQ315" s="15"/>
      <c r="ER315" s="15"/>
      <c r="ES315" s="15"/>
      <c r="ET315" s="15"/>
      <c r="EU315" s="15"/>
      <c r="EV315" s="15"/>
      <c r="EW315" s="15"/>
      <c r="EX315" s="15"/>
      <c r="EY315" s="15"/>
      <c r="EZ315" s="15"/>
      <c r="FA315" s="15"/>
      <c r="FB315" s="15"/>
      <c r="FC315" s="15"/>
      <c r="FD315" s="15"/>
      <c r="FE315" s="15"/>
      <c r="FF315" s="15"/>
      <c r="FG315" s="15"/>
      <c r="FH315" s="15"/>
      <c r="FI315" s="15"/>
      <c r="FJ315" s="15"/>
      <c r="FK315" s="15"/>
      <c r="FL315" s="15"/>
      <c r="FM315" s="15"/>
      <c r="FN315" s="15"/>
      <c r="FO315" s="15"/>
      <c r="FP315" s="15"/>
      <c r="FQ315" s="15"/>
      <c r="FR315" s="15"/>
      <c r="FS315" s="15"/>
      <c r="FT315" s="15"/>
      <c r="FU315" s="15"/>
      <c r="FV315" s="15"/>
      <c r="FW315" s="15"/>
      <c r="FX315" s="15"/>
      <c r="FY315" s="15"/>
      <c r="FZ315" s="15"/>
      <c r="GA315" s="15"/>
      <c r="GB315" s="15"/>
      <c r="GC315" s="15"/>
      <c r="GD315" s="15"/>
      <c r="GE315" s="15"/>
      <c r="GF315" s="15"/>
      <c r="GG315" s="15"/>
      <c r="GH315" s="15"/>
      <c r="GI315" s="15"/>
      <c r="GJ315" s="15"/>
      <c r="GK315" s="15"/>
      <c r="GL315" s="15"/>
      <c r="GM315" s="15"/>
      <c r="GN315" s="15"/>
      <c r="GO315" s="15"/>
      <c r="GP315" s="15"/>
      <c r="GQ315" s="15"/>
      <c r="GR315" s="15"/>
      <c r="GS315" s="15"/>
      <c r="GT315" s="15"/>
      <c r="GU315" s="15"/>
      <c r="GV315" s="15"/>
      <c r="GW315" s="15"/>
      <c r="GX315" s="15"/>
      <c r="GY315" s="15"/>
      <c r="GZ315" s="15"/>
      <c r="HA315" s="15"/>
      <c r="HB315" s="15"/>
      <c r="HC315" s="15"/>
      <c r="HD315" s="15"/>
      <c r="HE315" s="15"/>
      <c r="HF315" s="15"/>
      <c r="HG315" s="15"/>
      <c r="HH315" s="15"/>
      <c r="HI315" s="15"/>
      <c r="HJ315" s="15"/>
      <c r="HK315" s="15"/>
      <c r="HL315" s="15"/>
      <c r="HM315" s="15"/>
      <c r="HN315" s="15"/>
      <c r="HO315" s="15"/>
      <c r="HP315" s="15"/>
      <c r="HQ315" s="15"/>
      <c r="HR315" s="15"/>
      <c r="HS315" s="15"/>
      <c r="HT315" s="15"/>
      <c r="HU315" s="15"/>
      <c r="HV315" s="15"/>
      <c r="HW315" s="15"/>
      <c r="HX315" s="15"/>
      <c r="HY315" s="15"/>
    </row>
    <row r="316" spans="1:233">
      <c r="A316" s="15">
        <v>-0.73753199999999997</v>
      </c>
      <c r="B316" s="15">
        <v>-3.804932</v>
      </c>
      <c r="C316" s="15">
        <v>-4.1050069999999996</v>
      </c>
      <c r="D316" s="15">
        <v>-3.7099099999999998</v>
      </c>
      <c r="E316" s="15">
        <v>-0.94137199999999999</v>
      </c>
      <c r="F316" s="15">
        <v>0.89914099999999997</v>
      </c>
      <c r="G316" s="15">
        <v>4.5173100000000002</v>
      </c>
      <c r="H316" s="15">
        <v>7.6718019999999996</v>
      </c>
      <c r="I316" s="15">
        <v>5.7404859999999998</v>
      </c>
      <c r="J316" s="15">
        <v>5.5602090000000004</v>
      </c>
      <c r="K316" s="15">
        <v>9.9328620000000001</v>
      </c>
      <c r="L316" s="15">
        <v>8.1933120000000006</v>
      </c>
      <c r="M316" s="15">
        <v>7.2299709999999999</v>
      </c>
      <c r="N316" s="15">
        <v>3.370479</v>
      </c>
      <c r="O316" s="15">
        <v>5.2780399999999998</v>
      </c>
      <c r="P316" s="15">
        <v>0.98427399999999998</v>
      </c>
      <c r="Q316" s="15">
        <v>2.6213920000000002</v>
      </c>
      <c r="R316" s="15">
        <v>3.0609760000000001</v>
      </c>
      <c r="S316" s="15">
        <v>5.2335310000000002</v>
      </c>
      <c r="T316" s="15">
        <v>5.4127470000000004</v>
      </c>
      <c r="U316" s="15">
        <v>6.8796189999999999</v>
      </c>
      <c r="V316" s="15">
        <v>9.9634800000000006</v>
      </c>
      <c r="W316" s="15">
        <v>8.0930470000000003</v>
      </c>
      <c r="X316" s="15">
        <v>10.435495</v>
      </c>
      <c r="Y316" s="15">
        <v>9.7966599999999993</v>
      </c>
      <c r="Z316" s="15">
        <v>7.3930579999999999</v>
      </c>
      <c r="AA316" s="15">
        <v>5.8044099999999998</v>
      </c>
      <c r="AB316" s="15">
        <v>5.3113169999999998</v>
      </c>
      <c r="AC316" s="15">
        <v>4.8114679999999996</v>
      </c>
      <c r="AD316" s="15">
        <v>4.1548449999999999</v>
      </c>
      <c r="AE316" s="15">
        <v>5.1714669999999998</v>
      </c>
      <c r="AF316" s="15">
        <v>3.0660669999999999</v>
      </c>
      <c r="AG316" s="15">
        <v>3.1769579999999999</v>
      </c>
      <c r="AH316" s="15">
        <v>3.6252939999999998</v>
      </c>
      <c r="AI316" s="15">
        <v>4.4342779999999999</v>
      </c>
      <c r="AJ316" s="15">
        <v>2.455057</v>
      </c>
      <c r="AK316" s="15">
        <v>2.3419949999999998</v>
      </c>
      <c r="AL316" s="15">
        <v>-0.12973100000000001</v>
      </c>
      <c r="AM316" s="15">
        <v>-0.47294000000000003</v>
      </c>
      <c r="AN316" s="15">
        <v>2.1016789999999999</v>
      </c>
      <c r="AO316" s="15">
        <v>6.614592</v>
      </c>
      <c r="AP316" s="15">
        <v>6.2665749999999996</v>
      </c>
      <c r="AQ316" s="15">
        <v>1.6335329999999999</v>
      </c>
      <c r="AR316" s="15">
        <v>4.2302169999999997</v>
      </c>
      <c r="AS316" s="15">
        <v>2.2919999999999998</v>
      </c>
      <c r="AT316" s="15">
        <v>2.463813</v>
      </c>
      <c r="AU316" s="15">
        <v>4.0250890000000004</v>
      </c>
      <c r="AV316" s="15">
        <v>4.4350250000000004</v>
      </c>
      <c r="AW316" s="15">
        <v>3.6034489999999999</v>
      </c>
      <c r="AX316" s="15">
        <v>2.644183</v>
      </c>
      <c r="AY316" s="15">
        <v>2.2524489999999999</v>
      </c>
      <c r="AZ316" s="15">
        <v>5.5075419999999999</v>
      </c>
      <c r="BA316" s="15">
        <v>5.7863420000000003</v>
      </c>
      <c r="BB316" s="15">
        <v>6.4628800000000002</v>
      </c>
      <c r="BC316" s="15">
        <v>3.152377</v>
      </c>
      <c r="BD316" s="15">
        <v>5.5813689999999996</v>
      </c>
      <c r="BE316" s="15">
        <v>4.9166439999999998</v>
      </c>
      <c r="BF316" s="15">
        <v>3.2894779999999999</v>
      </c>
      <c r="BG316" s="15">
        <v>1.407753</v>
      </c>
      <c r="BH316" s="15">
        <v>2.7715100000000001</v>
      </c>
      <c r="BI316" s="15">
        <v>-0.72519999999999996</v>
      </c>
      <c r="BJ316" s="15">
        <v>-0.47619699999999998</v>
      </c>
      <c r="BK316" s="15">
        <v>-0.690442</v>
      </c>
      <c r="BL316" s="15">
        <v>3.587342</v>
      </c>
      <c r="BM316" s="15">
        <v>7.3221720000000001</v>
      </c>
      <c r="BN316" s="15">
        <v>6.1895100000000003</v>
      </c>
      <c r="BO316" s="15">
        <v>6.3236080000000001</v>
      </c>
      <c r="BP316" s="15">
        <v>4.5625210000000003</v>
      </c>
      <c r="BQ316" s="15">
        <v>4.5625210000000003</v>
      </c>
      <c r="BR316" s="15">
        <v>4.5625210000000003</v>
      </c>
      <c r="BS316" s="15">
        <v>4.5625210000000003</v>
      </c>
      <c r="BT316" s="15">
        <v>4.5625210000000003</v>
      </c>
      <c r="BU316" s="15">
        <v>4.5625210000000003</v>
      </c>
      <c r="BV316" s="15">
        <v>4.5625210000000003</v>
      </c>
      <c r="BW316" s="15">
        <v>4.5625210000000003</v>
      </c>
      <c r="BX316" s="15">
        <v>4.5625210000000003</v>
      </c>
      <c r="BY316" s="15">
        <v>4.5625210000000003</v>
      </c>
      <c r="BZ316" s="15">
        <v>4.5625210000000003</v>
      </c>
      <c r="CA316" s="15">
        <v>4.5625210000000003</v>
      </c>
      <c r="CB316" s="15">
        <v>4.5625210000000003</v>
      </c>
      <c r="CC316" s="15"/>
      <c r="CD316" s="15"/>
      <c r="CE316" s="15"/>
      <c r="CF316" s="15"/>
      <c r="CG316" s="15"/>
      <c r="CH316" s="15"/>
      <c r="CI316" s="15"/>
      <c r="CJ316" s="15"/>
      <c r="CK316" s="15"/>
      <c r="CL316" s="15"/>
      <c r="CM316" s="15"/>
      <c r="CN316" s="15"/>
      <c r="CO316" s="15"/>
      <c r="CP316" s="15"/>
      <c r="CQ316" s="15"/>
      <c r="CR316" s="15"/>
      <c r="CS316" s="15"/>
      <c r="CT316" s="15"/>
      <c r="CU316" s="15"/>
      <c r="CV316" s="15"/>
      <c r="CW316" s="15"/>
      <c r="CX316" s="15"/>
      <c r="CY316" s="15"/>
      <c r="CZ316" s="15"/>
      <c r="DA316" s="15"/>
      <c r="DB316" s="15"/>
      <c r="DC316" s="15"/>
      <c r="DD316" s="15"/>
      <c r="DE316" s="15"/>
      <c r="DF316" s="15"/>
      <c r="DG316" s="15"/>
      <c r="DH316" s="15"/>
      <c r="DI316" s="15"/>
      <c r="DJ316" s="15"/>
      <c r="DK316" s="15"/>
      <c r="DL316" s="15"/>
      <c r="DM316" s="15"/>
      <c r="DN316" s="15"/>
      <c r="DO316" s="15"/>
      <c r="DP316" s="15"/>
      <c r="DQ316" s="15"/>
      <c r="DR316" s="15"/>
      <c r="DS316" s="15"/>
      <c r="DT316" s="15"/>
      <c r="DU316" s="15"/>
      <c r="DV316" s="15"/>
      <c r="DW316" s="15"/>
      <c r="DX316" s="15"/>
      <c r="DY316" s="15"/>
      <c r="DZ316" s="15"/>
      <c r="EA316" s="15"/>
      <c r="EB316" s="15"/>
      <c r="EC316" s="15"/>
      <c r="ED316" s="15"/>
      <c r="EE316" s="15"/>
      <c r="EF316" s="15"/>
      <c r="EG316" s="15"/>
      <c r="EH316" s="15"/>
      <c r="EI316" s="15"/>
      <c r="EJ316" s="15"/>
      <c r="EK316" s="15"/>
      <c r="EL316" s="15"/>
      <c r="EM316" s="15"/>
      <c r="EN316" s="15"/>
      <c r="EO316" s="15"/>
      <c r="EP316" s="15"/>
      <c r="EQ316" s="15"/>
      <c r="ER316" s="15"/>
      <c r="ES316" s="15"/>
      <c r="ET316" s="15"/>
      <c r="EU316" s="15"/>
      <c r="EV316" s="15"/>
      <c r="EW316" s="15"/>
      <c r="EX316" s="15"/>
      <c r="EY316" s="15"/>
      <c r="EZ316" s="15"/>
      <c r="FA316" s="15"/>
      <c r="FB316" s="15"/>
      <c r="FC316" s="15"/>
      <c r="FD316" s="15"/>
      <c r="FE316" s="15"/>
      <c r="FF316" s="15"/>
      <c r="FG316" s="15"/>
      <c r="FH316" s="15"/>
      <c r="FI316" s="15"/>
      <c r="FJ316" s="15"/>
      <c r="FK316" s="15"/>
      <c r="FL316" s="15"/>
      <c r="FM316" s="15"/>
      <c r="FN316" s="15"/>
      <c r="FO316" s="15"/>
      <c r="FP316" s="15"/>
      <c r="FQ316" s="15"/>
      <c r="FR316" s="15"/>
      <c r="FS316" s="15"/>
      <c r="FT316" s="15"/>
      <c r="FU316" s="15"/>
      <c r="FV316" s="15"/>
      <c r="FW316" s="15"/>
      <c r="FX316" s="15"/>
      <c r="FY316" s="15"/>
      <c r="FZ316" s="15"/>
      <c r="GA316" s="15"/>
      <c r="GB316" s="15"/>
      <c r="GC316" s="15"/>
      <c r="GD316" s="15"/>
      <c r="GE316" s="15"/>
      <c r="GF316" s="15"/>
      <c r="GG316" s="15"/>
      <c r="GH316" s="15"/>
      <c r="GI316" s="15"/>
      <c r="GJ316" s="15"/>
      <c r="GK316" s="15"/>
      <c r="GL316" s="15"/>
      <c r="GM316" s="15"/>
      <c r="GN316" s="15"/>
      <c r="GO316" s="15"/>
      <c r="GP316" s="15"/>
      <c r="GQ316" s="15"/>
      <c r="GR316" s="15"/>
      <c r="GS316" s="15"/>
      <c r="GT316" s="15"/>
      <c r="GU316" s="15"/>
      <c r="GV316" s="15"/>
      <c r="GW316" s="15"/>
      <c r="GX316" s="15"/>
      <c r="GY316" s="15"/>
      <c r="GZ316" s="15"/>
      <c r="HA316" s="15"/>
      <c r="HB316" s="15"/>
      <c r="HC316" s="15"/>
      <c r="HD316" s="15"/>
      <c r="HE316" s="15"/>
      <c r="HF316" s="15"/>
      <c r="HG316" s="15"/>
      <c r="HH316" s="15"/>
      <c r="HI316" s="15"/>
      <c r="HJ316" s="15"/>
      <c r="HK316" s="15"/>
      <c r="HL316" s="15"/>
      <c r="HM316" s="15"/>
      <c r="HN316" s="15"/>
      <c r="HO316" s="15"/>
      <c r="HP316" s="15"/>
      <c r="HQ316" s="15"/>
      <c r="HR316" s="15"/>
      <c r="HS316" s="15"/>
      <c r="HT316" s="15"/>
      <c r="HU316" s="15"/>
      <c r="HV316" s="15"/>
      <c r="HW316" s="15"/>
      <c r="HX316" s="15"/>
      <c r="HY316" s="15"/>
    </row>
    <row r="317" spans="1:233">
      <c r="A317" s="15">
        <v>0.60490699999999997</v>
      </c>
      <c r="B317" s="15">
        <v>5.0558420000000002</v>
      </c>
      <c r="C317" s="15">
        <v>1.157497</v>
      </c>
      <c r="D317" s="15">
        <v>3.8568950000000002</v>
      </c>
      <c r="E317" s="15">
        <v>5.537445</v>
      </c>
      <c r="F317" s="15">
        <v>1.93655</v>
      </c>
      <c r="G317" s="15">
        <v>2.113604</v>
      </c>
      <c r="H317" s="15">
        <v>-1.1393390000000001</v>
      </c>
      <c r="I317" s="15">
        <v>1.4304840000000001</v>
      </c>
      <c r="J317" s="15">
        <v>-0.61818399999999996</v>
      </c>
      <c r="K317" s="15">
        <v>0.61103600000000002</v>
      </c>
      <c r="L317" s="15">
        <v>0.32796799999999998</v>
      </c>
      <c r="M317" s="15">
        <v>1.1120540000000001</v>
      </c>
      <c r="N317" s="15">
        <v>1.633648</v>
      </c>
      <c r="O317" s="15">
        <v>0.89078500000000005</v>
      </c>
      <c r="P317" s="15">
        <v>1.6998979999999999</v>
      </c>
      <c r="Q317" s="15">
        <v>2.5606770000000001</v>
      </c>
      <c r="R317" s="15">
        <v>7.7700969999999998</v>
      </c>
      <c r="S317" s="15">
        <v>8.2206390000000003</v>
      </c>
      <c r="T317" s="15">
        <v>7.334708</v>
      </c>
      <c r="U317" s="15">
        <v>6.6367149999999997</v>
      </c>
      <c r="V317" s="15">
        <v>3.9160379999999999</v>
      </c>
      <c r="W317" s="15">
        <v>3.429154</v>
      </c>
      <c r="X317" s="15">
        <v>1.014575</v>
      </c>
      <c r="Y317" s="15">
        <v>-0.26617099999999999</v>
      </c>
      <c r="Z317" s="15">
        <v>0.504965</v>
      </c>
      <c r="AA317" s="15">
        <v>-0.40343499999999999</v>
      </c>
      <c r="AB317" s="15">
        <v>1.1678729999999999</v>
      </c>
      <c r="AC317" s="15">
        <v>2.8850799999999999</v>
      </c>
      <c r="AD317" s="15">
        <v>2.543927</v>
      </c>
      <c r="AE317" s="15">
        <v>3.9142939999999999</v>
      </c>
      <c r="AF317" s="15">
        <v>3.2687499999999998</v>
      </c>
      <c r="AG317" s="15">
        <v>4.6589640000000001</v>
      </c>
      <c r="AH317" s="15">
        <v>2.8996729999999999</v>
      </c>
      <c r="AI317" s="15">
        <v>6.4168589999999996</v>
      </c>
      <c r="AJ317" s="15">
        <v>9.8445990000000005</v>
      </c>
      <c r="AK317" s="15">
        <v>2.560467</v>
      </c>
      <c r="AL317" s="15">
        <v>4.5951380000000004</v>
      </c>
      <c r="AM317" s="15">
        <v>6.3497389999999996</v>
      </c>
      <c r="AN317" s="15">
        <v>4.8300749999999999</v>
      </c>
      <c r="AO317" s="15">
        <v>3.4695369999999999</v>
      </c>
      <c r="AP317" s="15">
        <v>2.1344150000000002</v>
      </c>
      <c r="AQ317" s="15">
        <v>2.0254470000000002</v>
      </c>
      <c r="AR317" s="15">
        <v>1.916221</v>
      </c>
      <c r="AS317" s="15">
        <v>3.7553899999999998</v>
      </c>
      <c r="AT317" s="15">
        <v>2.5377909999999999</v>
      </c>
      <c r="AU317" s="15">
        <v>1.906237</v>
      </c>
      <c r="AV317" s="15">
        <v>2.9898020000000001</v>
      </c>
      <c r="AW317" s="15">
        <v>2.4064100000000002</v>
      </c>
      <c r="AX317" s="15">
        <v>4.5175229999999997</v>
      </c>
      <c r="AY317" s="15">
        <v>5.0471700000000004</v>
      </c>
      <c r="AZ317" s="15">
        <v>8.4638349999999996</v>
      </c>
      <c r="BA317" s="15">
        <v>10.403551999999999</v>
      </c>
      <c r="BB317" s="15">
        <v>8.7670159999999999</v>
      </c>
      <c r="BC317" s="15">
        <v>9.4622639999999993</v>
      </c>
      <c r="BD317" s="15">
        <v>10.409974999999999</v>
      </c>
      <c r="BE317" s="15">
        <v>10.013315</v>
      </c>
      <c r="BF317" s="15">
        <v>11.005839999999999</v>
      </c>
      <c r="BG317" s="15">
        <v>11.190177</v>
      </c>
      <c r="BH317" s="15">
        <v>9.1858930000000001</v>
      </c>
      <c r="BI317" s="15">
        <v>3.3618260000000002</v>
      </c>
      <c r="BJ317" s="15">
        <v>2.6859060000000001</v>
      </c>
      <c r="BK317" s="15">
        <v>-1.5293190000000001</v>
      </c>
      <c r="BL317" s="15">
        <v>-1.8567640000000001</v>
      </c>
      <c r="BM317" s="15">
        <v>1.29006</v>
      </c>
      <c r="BN317" s="15">
        <v>-0.91087499999999999</v>
      </c>
      <c r="BO317" s="15">
        <v>0.45259700000000003</v>
      </c>
      <c r="BP317" s="15">
        <v>2.5912980000000001</v>
      </c>
      <c r="BQ317" s="15">
        <v>2.5912980000000001</v>
      </c>
      <c r="BR317" s="15">
        <v>2.5912980000000001</v>
      </c>
      <c r="BS317" s="15">
        <v>2.5912980000000001</v>
      </c>
      <c r="BT317" s="15">
        <v>2.5912980000000001</v>
      </c>
      <c r="BU317" s="15">
        <v>2.5912980000000001</v>
      </c>
      <c r="BV317" s="15">
        <v>2.5912980000000001</v>
      </c>
      <c r="BW317" s="15">
        <v>2.5912980000000001</v>
      </c>
      <c r="BX317" s="15">
        <v>2.5912980000000001</v>
      </c>
      <c r="BY317" s="15">
        <v>2.5912980000000001</v>
      </c>
      <c r="BZ317" s="15">
        <v>2.5912980000000001</v>
      </c>
      <c r="CA317" s="15">
        <v>2.5912980000000001</v>
      </c>
      <c r="CB317" s="15">
        <v>2.5912980000000001</v>
      </c>
      <c r="CC317" s="15"/>
      <c r="CD317" s="15"/>
      <c r="CE317" s="15"/>
      <c r="CF317" s="15"/>
      <c r="CG317" s="15"/>
      <c r="CH317" s="15"/>
      <c r="CI317" s="15"/>
      <c r="CJ317" s="15"/>
      <c r="CK317" s="15"/>
      <c r="CL317" s="15"/>
      <c r="CM317" s="15"/>
      <c r="CN317" s="15"/>
      <c r="CO317" s="15"/>
      <c r="CP317" s="15"/>
      <c r="CQ317" s="15"/>
      <c r="CR317" s="15"/>
      <c r="CS317" s="15"/>
      <c r="CT317" s="15"/>
      <c r="CU317" s="15"/>
      <c r="CV317" s="15"/>
      <c r="CW317" s="15"/>
      <c r="CX317" s="15"/>
      <c r="CY317" s="15"/>
      <c r="CZ317" s="15"/>
      <c r="DA317" s="15"/>
      <c r="DB317" s="15"/>
      <c r="DC317" s="15"/>
      <c r="DD317" s="15"/>
      <c r="DE317" s="15"/>
      <c r="DF317" s="15"/>
      <c r="DG317" s="15"/>
      <c r="DH317" s="15"/>
      <c r="DI317" s="15"/>
      <c r="DJ317" s="15"/>
      <c r="DK317" s="15"/>
      <c r="DL317" s="15"/>
      <c r="DM317" s="15"/>
      <c r="DN317" s="15"/>
      <c r="DO317" s="15"/>
      <c r="DP317" s="15"/>
      <c r="DQ317" s="15"/>
      <c r="DR317" s="15"/>
      <c r="DS317" s="15"/>
      <c r="DT317" s="15"/>
      <c r="DU317" s="15"/>
      <c r="DV317" s="15"/>
      <c r="DW317" s="15"/>
      <c r="DX317" s="15"/>
      <c r="DY317" s="15"/>
      <c r="DZ317" s="15"/>
      <c r="EA317" s="15"/>
      <c r="EB317" s="15"/>
      <c r="EC317" s="15"/>
      <c r="ED317" s="15"/>
      <c r="EE317" s="15"/>
      <c r="EF317" s="15"/>
      <c r="EG317" s="15"/>
      <c r="EH317" s="15"/>
      <c r="EI317" s="15"/>
      <c r="EJ317" s="15"/>
      <c r="EK317" s="15"/>
      <c r="EL317" s="15"/>
      <c r="EM317" s="15"/>
      <c r="EN317" s="15"/>
      <c r="EO317" s="15"/>
      <c r="EP317" s="15"/>
      <c r="EQ317" s="15"/>
      <c r="ER317" s="15"/>
      <c r="ES317" s="15"/>
      <c r="ET317" s="15"/>
      <c r="EU317" s="15"/>
      <c r="EV317" s="15"/>
      <c r="EW317" s="15"/>
      <c r="EX317" s="15"/>
      <c r="EY317" s="15"/>
      <c r="EZ317" s="15"/>
      <c r="FA317" s="15"/>
      <c r="FB317" s="15"/>
      <c r="FC317" s="15"/>
      <c r="FD317" s="15"/>
      <c r="FE317" s="15"/>
      <c r="FF317" s="15"/>
      <c r="FG317" s="15"/>
      <c r="FH317" s="15"/>
      <c r="FI317" s="15"/>
      <c r="FJ317" s="15"/>
      <c r="FK317" s="15"/>
      <c r="FL317" s="15"/>
      <c r="FM317" s="15"/>
      <c r="FN317" s="15"/>
      <c r="FO317" s="15"/>
      <c r="FP317" s="15"/>
      <c r="FQ317" s="15"/>
      <c r="FR317" s="15"/>
      <c r="FS317" s="15"/>
      <c r="FT317" s="15"/>
      <c r="FU317" s="15"/>
      <c r="FV317" s="15"/>
      <c r="FW317" s="15"/>
      <c r="FX317" s="15"/>
      <c r="FY317" s="15"/>
      <c r="FZ317" s="15"/>
      <c r="GA317" s="15"/>
      <c r="GB317" s="15"/>
      <c r="GC317" s="15"/>
      <c r="GD317" s="15"/>
      <c r="GE317" s="15"/>
      <c r="GF317" s="15"/>
      <c r="GG317" s="15"/>
      <c r="GH317" s="15"/>
      <c r="GI317" s="15"/>
      <c r="GJ317" s="15"/>
      <c r="GK317" s="15"/>
      <c r="GL317" s="15"/>
      <c r="GM317" s="15"/>
      <c r="GN317" s="15"/>
      <c r="GO317" s="15"/>
      <c r="GP317" s="15"/>
      <c r="GQ317" s="15"/>
      <c r="GR317" s="15"/>
      <c r="GS317" s="15"/>
      <c r="GT317" s="15"/>
      <c r="GU317" s="15"/>
      <c r="GV317" s="15"/>
      <c r="GW317" s="15"/>
      <c r="GX317" s="15"/>
      <c r="GY317" s="15"/>
      <c r="GZ317" s="15"/>
      <c r="HA317" s="15"/>
      <c r="HB317" s="15"/>
      <c r="HC317" s="15"/>
      <c r="HD317" s="15"/>
      <c r="HE317" s="15"/>
      <c r="HF317" s="15"/>
      <c r="HG317" s="15"/>
      <c r="HH317" s="15"/>
      <c r="HI317" s="15"/>
      <c r="HJ317" s="15"/>
      <c r="HK317" s="15"/>
      <c r="HL317" s="15"/>
      <c r="HM317" s="15"/>
      <c r="HN317" s="15"/>
      <c r="HO317" s="15"/>
      <c r="HP317" s="15"/>
      <c r="HQ317" s="15"/>
      <c r="HR317" s="15"/>
      <c r="HS317" s="15"/>
      <c r="HT317" s="15"/>
      <c r="HU317" s="15"/>
      <c r="HV317" s="15"/>
      <c r="HW317" s="15"/>
      <c r="HX317" s="15"/>
      <c r="HY317" s="15"/>
    </row>
    <row r="318" spans="1:233">
      <c r="A318" s="15">
        <v>-0.78153399999999995</v>
      </c>
      <c r="B318" s="15">
        <v>-2.86998</v>
      </c>
      <c r="C318" s="15">
        <v>-3.793682</v>
      </c>
      <c r="D318" s="15">
        <v>-1.9154800000000001</v>
      </c>
      <c r="E318" s="15">
        <v>-2.0545100000000001</v>
      </c>
      <c r="F318" s="15">
        <v>-2.8168359999999999</v>
      </c>
      <c r="G318" s="15">
        <v>-3.4978989999999999</v>
      </c>
      <c r="H318" s="15">
        <v>-3.9537399999999998</v>
      </c>
      <c r="I318" s="15">
        <v>-3.2255310000000001</v>
      </c>
      <c r="J318" s="15">
        <v>-2.806975</v>
      </c>
      <c r="K318" s="15">
        <v>-2.7699389999999999</v>
      </c>
      <c r="L318" s="15">
        <v>-4.3212099999999998</v>
      </c>
      <c r="M318" s="15">
        <v>-5.7441180000000003</v>
      </c>
      <c r="N318" s="15">
        <v>-7.8475789999999996</v>
      </c>
      <c r="O318" s="15">
        <v>-2.2787000000000002</v>
      </c>
      <c r="P318" s="15">
        <v>2.2844180000000001</v>
      </c>
      <c r="Q318" s="15">
        <v>0.85619500000000004</v>
      </c>
      <c r="R318" s="15">
        <v>2.809574</v>
      </c>
      <c r="S318" s="15">
        <v>3.8559990000000002</v>
      </c>
      <c r="T318" s="15">
        <v>5.7624139999999997</v>
      </c>
      <c r="U318" s="15">
        <v>6.7822240000000003</v>
      </c>
      <c r="V318" s="15">
        <v>5.6466799999999999</v>
      </c>
      <c r="W318" s="15">
        <v>4.1451469999999997</v>
      </c>
      <c r="X318" s="15">
        <v>6.3467349999999998</v>
      </c>
      <c r="Y318" s="15">
        <v>5.9861279999999999</v>
      </c>
      <c r="Z318" s="15">
        <v>6.7776230000000002</v>
      </c>
      <c r="AA318" s="15">
        <v>4.4840010000000001</v>
      </c>
      <c r="AB318" s="15">
        <v>0.13911399999999999</v>
      </c>
      <c r="AC318" s="15">
        <v>2.3189600000000001</v>
      </c>
      <c r="AD318" s="15">
        <v>0.91650699999999996</v>
      </c>
      <c r="AE318" s="15">
        <v>3.2730700000000001</v>
      </c>
      <c r="AF318" s="15">
        <v>2.6420469999999998</v>
      </c>
      <c r="AG318" s="15">
        <v>4.9750569999999996</v>
      </c>
      <c r="AH318" s="15">
        <v>3.9520930000000001</v>
      </c>
      <c r="AI318" s="15">
        <v>3.7774610000000002</v>
      </c>
      <c r="AJ318" s="15">
        <v>5.5477619999999996</v>
      </c>
      <c r="AK318" s="15">
        <v>5.7537779999999996</v>
      </c>
      <c r="AL318" s="15">
        <v>7.0202410000000004</v>
      </c>
      <c r="AM318" s="15">
        <v>3.772173</v>
      </c>
      <c r="AN318" s="15">
        <v>7.5084530000000003</v>
      </c>
      <c r="AO318" s="15">
        <v>4.9369940000000003</v>
      </c>
      <c r="AP318" s="15">
        <v>10.100914</v>
      </c>
      <c r="AQ318" s="15">
        <v>6.5621340000000004</v>
      </c>
      <c r="AR318" s="15">
        <v>5.7971130000000004</v>
      </c>
      <c r="AS318" s="15">
        <v>6.4966010000000001</v>
      </c>
      <c r="AT318" s="15">
        <v>4.6163220000000003</v>
      </c>
      <c r="AU318" s="15">
        <v>3.7169050000000001</v>
      </c>
      <c r="AV318" s="15">
        <v>3.8752689999999999</v>
      </c>
      <c r="AW318" s="15">
        <v>-1.799121</v>
      </c>
      <c r="AX318" s="15">
        <v>-0.31731300000000001</v>
      </c>
      <c r="AY318" s="15">
        <v>-3.3995190000000002</v>
      </c>
      <c r="AZ318" s="15">
        <v>-0.81709200000000004</v>
      </c>
      <c r="BA318" s="15">
        <v>-5.7805590000000002</v>
      </c>
      <c r="BB318" s="15">
        <v>-3.0467040000000001</v>
      </c>
      <c r="BC318" s="15">
        <v>0.37573400000000001</v>
      </c>
      <c r="BD318" s="15">
        <v>1.123041</v>
      </c>
      <c r="BE318" s="15">
        <v>2.1665260000000002</v>
      </c>
      <c r="BF318" s="15">
        <v>0.66729700000000003</v>
      </c>
      <c r="BG318" s="15">
        <v>-0.44137500000000002</v>
      </c>
      <c r="BH318" s="15">
        <v>0.70547499999999996</v>
      </c>
      <c r="BI318" s="15">
        <v>2.8688470000000001</v>
      </c>
      <c r="BJ318" s="15">
        <v>3.8602470000000002</v>
      </c>
      <c r="BK318" s="15">
        <v>2.4535079999999998</v>
      </c>
      <c r="BL318" s="15">
        <v>3.982545</v>
      </c>
      <c r="BM318" s="15">
        <v>0.674929</v>
      </c>
      <c r="BN318" s="15">
        <v>1.842322</v>
      </c>
      <c r="BO318" s="15">
        <v>-1.7008369999999999</v>
      </c>
      <c r="BP318" s="15">
        <v>-0.368562</v>
      </c>
      <c r="BQ318" s="15">
        <v>-0.368562</v>
      </c>
      <c r="BR318" s="15">
        <v>-0.368562</v>
      </c>
      <c r="BS318" s="15">
        <v>-0.368562</v>
      </c>
      <c r="BT318" s="15">
        <v>-0.368562</v>
      </c>
      <c r="BU318" s="15">
        <v>-0.368562</v>
      </c>
      <c r="BV318" s="15">
        <v>-0.368562</v>
      </c>
      <c r="BW318" s="15">
        <v>-0.368562</v>
      </c>
      <c r="BX318" s="15">
        <v>-0.368562</v>
      </c>
      <c r="BY318" s="15">
        <v>-0.368562</v>
      </c>
      <c r="BZ318" s="15">
        <v>-0.368562</v>
      </c>
      <c r="CA318" s="15">
        <v>-0.368562</v>
      </c>
      <c r="CB318" s="15">
        <v>-0.368562</v>
      </c>
      <c r="CC318" s="15"/>
      <c r="CD318" s="15"/>
      <c r="CE318" s="15"/>
      <c r="CF318" s="15"/>
      <c r="CG318" s="15"/>
      <c r="CH318" s="15"/>
      <c r="CI318" s="15"/>
      <c r="CJ318" s="15"/>
      <c r="CK318" s="15"/>
      <c r="CL318" s="15"/>
      <c r="CM318" s="15"/>
      <c r="CN318" s="15"/>
      <c r="CO318" s="15"/>
      <c r="CP318" s="15"/>
      <c r="CQ318" s="15"/>
      <c r="CR318" s="15"/>
      <c r="CS318" s="15"/>
      <c r="CT318" s="15"/>
      <c r="CU318" s="15"/>
      <c r="CV318" s="15"/>
      <c r="CW318" s="15"/>
      <c r="CX318" s="15"/>
      <c r="CY318" s="15"/>
      <c r="CZ318" s="15"/>
      <c r="DA318" s="15"/>
      <c r="DB318" s="15"/>
      <c r="DC318" s="15"/>
      <c r="DD318" s="15"/>
      <c r="DE318" s="15"/>
      <c r="DF318" s="15"/>
      <c r="DG318" s="15"/>
      <c r="DH318" s="15"/>
      <c r="DI318" s="15"/>
      <c r="DJ318" s="15"/>
      <c r="DK318" s="15"/>
      <c r="DL318" s="15"/>
      <c r="DM318" s="15"/>
      <c r="DN318" s="15"/>
      <c r="DO318" s="15"/>
      <c r="DP318" s="15"/>
      <c r="DQ318" s="15"/>
      <c r="DR318" s="15"/>
      <c r="DS318" s="15"/>
      <c r="DT318" s="15"/>
      <c r="DU318" s="15"/>
      <c r="DV318" s="15"/>
      <c r="DW318" s="15"/>
      <c r="DX318" s="15"/>
      <c r="DY318" s="15"/>
      <c r="DZ318" s="15"/>
      <c r="EA318" s="15"/>
      <c r="EB318" s="15"/>
      <c r="EC318" s="15"/>
      <c r="ED318" s="15"/>
      <c r="EE318" s="15"/>
      <c r="EF318" s="15"/>
      <c r="EG318" s="15"/>
      <c r="EH318" s="15"/>
      <c r="EI318" s="15"/>
      <c r="EJ318" s="15"/>
      <c r="EK318" s="15"/>
      <c r="EL318" s="15"/>
      <c r="EM318" s="15"/>
      <c r="EN318" s="15"/>
      <c r="EO318" s="15"/>
      <c r="EP318" s="15"/>
      <c r="EQ318" s="15"/>
      <c r="ER318" s="15"/>
      <c r="ES318" s="15"/>
      <c r="ET318" s="15"/>
      <c r="EU318" s="15"/>
      <c r="EV318" s="15"/>
      <c r="EW318" s="15"/>
      <c r="EX318" s="15"/>
      <c r="EY318" s="15"/>
      <c r="EZ318" s="15"/>
      <c r="FA318" s="15"/>
      <c r="FB318" s="15"/>
      <c r="FC318" s="15"/>
      <c r="FD318" s="15"/>
      <c r="FE318" s="15"/>
      <c r="FF318" s="15"/>
      <c r="FG318" s="15"/>
      <c r="FH318" s="15"/>
      <c r="FI318" s="15"/>
      <c r="FJ318" s="15"/>
      <c r="FK318" s="15"/>
      <c r="FL318" s="15"/>
      <c r="FM318" s="15"/>
      <c r="FN318" s="15"/>
      <c r="FO318" s="15"/>
      <c r="FP318" s="15"/>
      <c r="FQ318" s="15"/>
      <c r="FR318" s="15"/>
      <c r="FS318" s="15"/>
      <c r="FT318" s="15"/>
      <c r="FU318" s="15"/>
      <c r="FV318" s="15"/>
      <c r="FW318" s="15"/>
      <c r="FX318" s="15"/>
      <c r="FY318" s="15"/>
      <c r="FZ318" s="15"/>
      <c r="GA318" s="15"/>
      <c r="GB318" s="15"/>
      <c r="GC318" s="15"/>
      <c r="GD318" s="15"/>
      <c r="GE318" s="15"/>
      <c r="GF318" s="15"/>
      <c r="GG318" s="15"/>
      <c r="GH318" s="15"/>
      <c r="GI318" s="15"/>
      <c r="GJ318" s="15"/>
      <c r="GK318" s="15"/>
      <c r="GL318" s="15"/>
      <c r="GM318" s="15"/>
      <c r="GN318" s="15"/>
      <c r="GO318" s="15"/>
      <c r="GP318" s="15"/>
      <c r="GQ318" s="15"/>
      <c r="GR318" s="15"/>
      <c r="GS318" s="15"/>
      <c r="GT318" s="15"/>
      <c r="GU318" s="15"/>
      <c r="GV318" s="15"/>
      <c r="GW318" s="15"/>
      <c r="GX318" s="15"/>
      <c r="GY318" s="15"/>
      <c r="GZ318" s="15"/>
      <c r="HA318" s="15"/>
      <c r="HB318" s="15"/>
      <c r="HC318" s="15"/>
      <c r="HD318" s="15"/>
      <c r="HE318" s="15"/>
      <c r="HF318" s="15"/>
      <c r="HG318" s="15"/>
      <c r="HH318" s="15"/>
      <c r="HI318" s="15"/>
      <c r="HJ318" s="15"/>
      <c r="HK318" s="15"/>
      <c r="HL318" s="15"/>
      <c r="HM318" s="15"/>
      <c r="HN318" s="15"/>
      <c r="HO318" s="15"/>
      <c r="HP318" s="15"/>
      <c r="HQ318" s="15"/>
      <c r="HR318" s="15"/>
      <c r="HS318" s="15"/>
      <c r="HT318" s="15"/>
      <c r="HU318" s="15"/>
      <c r="HV318" s="15"/>
      <c r="HW318" s="15"/>
      <c r="HX318" s="15"/>
      <c r="HY318" s="15"/>
    </row>
    <row r="319" spans="1:233">
      <c r="A319" s="15">
        <v>-4.4001020000000004</v>
      </c>
      <c r="B319" s="15">
        <v>-4.6280080000000003</v>
      </c>
      <c r="C319" s="15">
        <v>-3.1557979999999999</v>
      </c>
      <c r="D319" s="15">
        <v>-1.682347</v>
      </c>
      <c r="E319" s="15">
        <v>0.78198400000000001</v>
      </c>
      <c r="F319" s="15">
        <v>3.483136</v>
      </c>
      <c r="G319" s="15">
        <v>2.7611219999999999</v>
      </c>
      <c r="H319" s="15">
        <v>-1.005898</v>
      </c>
      <c r="I319" s="15">
        <v>-1.6098650000000001</v>
      </c>
      <c r="J319" s="15">
        <v>-0.81897299999999995</v>
      </c>
      <c r="K319" s="15">
        <v>0.24276200000000001</v>
      </c>
      <c r="L319" s="15">
        <v>0.54462200000000005</v>
      </c>
      <c r="M319" s="15">
        <v>3.419146</v>
      </c>
      <c r="N319" s="15">
        <v>-9.4034999999999994E-2</v>
      </c>
      <c r="O319" s="15">
        <v>-2.0488580000000001</v>
      </c>
      <c r="P319" s="15">
        <v>-1.610196</v>
      </c>
      <c r="Q319" s="15">
        <v>-0.83454200000000001</v>
      </c>
      <c r="R319" s="15">
        <v>0.68286999999999998</v>
      </c>
      <c r="S319" s="15">
        <v>0.47536</v>
      </c>
      <c r="T319" s="15">
        <v>3.3731589999999998</v>
      </c>
      <c r="U319" s="15">
        <v>-2.0087999999999999</v>
      </c>
      <c r="V319" s="15">
        <v>-2.2061790000000001</v>
      </c>
      <c r="W319" s="15">
        <v>-3.4088219999999998</v>
      </c>
      <c r="X319" s="15">
        <v>-5.31372</v>
      </c>
      <c r="Y319" s="15">
        <v>-0.75297700000000001</v>
      </c>
      <c r="Z319" s="15">
        <v>-2.9890880000000002</v>
      </c>
      <c r="AA319" s="15">
        <v>-6.3437799999999998</v>
      </c>
      <c r="AB319" s="15">
        <v>-7.5687430000000004</v>
      </c>
      <c r="AC319" s="15">
        <v>-10.669395</v>
      </c>
      <c r="AD319" s="15">
        <v>-10.496304</v>
      </c>
      <c r="AE319" s="15">
        <v>-7.9432479999999996</v>
      </c>
      <c r="AF319" s="15">
        <v>-5.945703</v>
      </c>
      <c r="AG319" s="15">
        <v>-7.4568060000000003</v>
      </c>
      <c r="AH319" s="15">
        <v>-5.1302810000000001</v>
      </c>
      <c r="AI319" s="15">
        <v>0.38206800000000002</v>
      </c>
      <c r="AJ319" s="15">
        <v>-0.31731100000000001</v>
      </c>
      <c r="AK319" s="15">
        <v>0.26624799999999998</v>
      </c>
      <c r="AL319" s="15">
        <v>0.67715400000000003</v>
      </c>
      <c r="AM319" s="15">
        <v>-0.54080300000000003</v>
      </c>
      <c r="AN319" s="15">
        <v>4.0397650000000001</v>
      </c>
      <c r="AO319" s="15">
        <v>2.5382380000000002</v>
      </c>
      <c r="AP319" s="15">
        <v>1.7573049999999999</v>
      </c>
      <c r="AQ319" s="15">
        <v>-1.618247</v>
      </c>
      <c r="AR319" s="15">
        <v>-2.4014329999999999</v>
      </c>
      <c r="AS319" s="15">
        <v>-1.3138529999999999</v>
      </c>
      <c r="AT319" s="15">
        <v>-1.2489650000000001</v>
      </c>
      <c r="AU319" s="15">
        <v>1.281107</v>
      </c>
      <c r="AV319" s="15">
        <v>1.50085</v>
      </c>
      <c r="AW319" s="15">
        <v>4.2503840000000004</v>
      </c>
      <c r="AX319" s="15">
        <v>5.4068649999999998</v>
      </c>
      <c r="AY319" s="15">
        <v>7.2854890000000001</v>
      </c>
      <c r="AZ319" s="15">
        <v>7.5902399999999997</v>
      </c>
      <c r="BA319" s="15">
        <v>5.7546850000000003</v>
      </c>
      <c r="BB319" s="15">
        <v>3.7566160000000002</v>
      </c>
      <c r="BC319" s="15">
        <v>0.808006</v>
      </c>
      <c r="BD319" s="15">
        <v>-0.97828800000000005</v>
      </c>
      <c r="BE319" s="15">
        <v>-2.1242529999999999</v>
      </c>
      <c r="BF319" s="15">
        <v>-5.5692149999999998</v>
      </c>
      <c r="BG319" s="15">
        <v>-4.4770019999999997</v>
      </c>
      <c r="BH319" s="15">
        <v>-5.4489489999999998</v>
      </c>
      <c r="BI319" s="15">
        <v>-3.688958</v>
      </c>
      <c r="BJ319" s="15">
        <v>-2.94068</v>
      </c>
      <c r="BK319" s="15">
        <v>-1.416806</v>
      </c>
      <c r="BL319" s="15">
        <v>-0.94598499999999996</v>
      </c>
      <c r="BM319" s="15">
        <v>-0.66450200000000004</v>
      </c>
      <c r="BN319" s="15">
        <v>-1.2130879999999999</v>
      </c>
      <c r="BO319" s="15">
        <v>-6.5782400000000001</v>
      </c>
      <c r="BP319" s="15">
        <v>-5.59239</v>
      </c>
      <c r="BQ319" s="15">
        <v>-5.59239</v>
      </c>
      <c r="BR319" s="15">
        <v>-5.59239</v>
      </c>
      <c r="BS319" s="15">
        <v>-5.59239</v>
      </c>
      <c r="BT319" s="15">
        <v>-5.59239</v>
      </c>
      <c r="BU319" s="15">
        <v>-5.59239</v>
      </c>
      <c r="BV319" s="15">
        <v>-5.59239</v>
      </c>
      <c r="BW319" s="15">
        <v>-5.59239</v>
      </c>
      <c r="BX319" s="15">
        <v>-5.59239</v>
      </c>
      <c r="BY319" s="15">
        <v>-5.59239</v>
      </c>
      <c r="BZ319" s="15">
        <v>-5.59239</v>
      </c>
      <c r="CA319" s="15">
        <v>-5.59239</v>
      </c>
      <c r="CB319" s="15">
        <v>-5.59239</v>
      </c>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c r="DB319" s="15"/>
      <c r="DC319" s="15"/>
      <c r="DD319" s="15"/>
      <c r="DE319" s="15"/>
      <c r="DF319" s="15"/>
      <c r="DG319" s="15"/>
      <c r="DH319" s="15"/>
      <c r="DI319" s="15"/>
      <c r="DJ319" s="15"/>
      <c r="DK319" s="15"/>
      <c r="DL319" s="15"/>
      <c r="DM319" s="15"/>
      <c r="DN319" s="15"/>
      <c r="DO319" s="15"/>
      <c r="DP319" s="15"/>
      <c r="DQ319" s="15"/>
      <c r="DR319" s="15"/>
      <c r="DS319" s="15"/>
      <c r="DT319" s="15"/>
      <c r="DU319" s="15"/>
      <c r="DV319" s="15"/>
      <c r="DW319" s="15"/>
      <c r="DX319" s="15"/>
      <c r="DY319" s="15"/>
      <c r="DZ319" s="15"/>
      <c r="EA319" s="15"/>
      <c r="EB319" s="15"/>
      <c r="EC319" s="15"/>
      <c r="ED319" s="15"/>
      <c r="EE319" s="15"/>
      <c r="EF319" s="15"/>
      <c r="EG319" s="15"/>
      <c r="EH319" s="15"/>
      <c r="EI319" s="15"/>
      <c r="EJ319" s="15"/>
      <c r="EK319" s="15"/>
      <c r="EL319" s="15"/>
      <c r="EM319" s="15"/>
      <c r="EN319" s="15"/>
      <c r="EO319" s="15"/>
      <c r="EP319" s="15"/>
      <c r="EQ319" s="15"/>
      <c r="ER319" s="15"/>
      <c r="ES319" s="15"/>
      <c r="ET319" s="15"/>
      <c r="EU319" s="15"/>
      <c r="EV319" s="15"/>
      <c r="EW319" s="15"/>
      <c r="EX319" s="15"/>
      <c r="EY319" s="15"/>
      <c r="EZ319" s="15"/>
      <c r="FA319" s="15"/>
      <c r="FB319" s="15"/>
      <c r="FC319" s="15"/>
      <c r="FD319" s="15"/>
      <c r="FE319" s="15"/>
      <c r="FF319" s="15"/>
      <c r="FG319" s="15"/>
      <c r="FH319" s="15"/>
      <c r="FI319" s="15"/>
      <c r="FJ319" s="15"/>
      <c r="FK319" s="15"/>
      <c r="FL319" s="15"/>
      <c r="FM319" s="15"/>
      <c r="FN319" s="15"/>
      <c r="FO319" s="15"/>
      <c r="FP319" s="15"/>
      <c r="FQ319" s="15"/>
      <c r="FR319" s="15"/>
      <c r="FS319" s="15"/>
      <c r="FT319" s="15"/>
      <c r="FU319" s="15"/>
      <c r="FV319" s="15"/>
      <c r="FW319" s="15"/>
      <c r="FX319" s="15"/>
      <c r="FY319" s="15"/>
      <c r="FZ319" s="15"/>
      <c r="GA319" s="15"/>
      <c r="GB319" s="15"/>
      <c r="GC319" s="15"/>
      <c r="GD319" s="15"/>
      <c r="GE319" s="15"/>
      <c r="GF319" s="15"/>
      <c r="GG319" s="15"/>
      <c r="GH319" s="15"/>
      <c r="GI319" s="15"/>
      <c r="GJ319" s="15"/>
      <c r="GK319" s="15"/>
      <c r="GL319" s="15"/>
      <c r="GM319" s="15"/>
      <c r="GN319" s="15"/>
      <c r="GO319" s="15"/>
      <c r="GP319" s="15"/>
      <c r="GQ319" s="15"/>
      <c r="GR319" s="15"/>
      <c r="GS319" s="15"/>
      <c r="GT319" s="15"/>
      <c r="GU319" s="15"/>
      <c r="GV319" s="15"/>
      <c r="GW319" s="15"/>
      <c r="GX319" s="15"/>
      <c r="GY319" s="15"/>
      <c r="GZ319" s="15"/>
      <c r="HA319" s="15"/>
      <c r="HB319" s="15"/>
      <c r="HC319" s="15"/>
      <c r="HD319" s="15"/>
      <c r="HE319" s="15"/>
      <c r="HF319" s="15"/>
      <c r="HG319" s="15"/>
      <c r="HH319" s="15"/>
      <c r="HI319" s="15"/>
      <c r="HJ319" s="15"/>
      <c r="HK319" s="15"/>
      <c r="HL319" s="15"/>
      <c r="HM319" s="15"/>
      <c r="HN319" s="15"/>
      <c r="HO319" s="15"/>
      <c r="HP319" s="15"/>
      <c r="HQ319" s="15"/>
      <c r="HR319" s="15"/>
      <c r="HS319" s="15"/>
      <c r="HT319" s="15"/>
      <c r="HU319" s="15"/>
      <c r="HV319" s="15"/>
      <c r="HW319" s="15"/>
      <c r="HX319" s="15"/>
      <c r="HY319" s="15"/>
    </row>
    <row r="320" spans="1:233">
      <c r="A320" s="15">
        <v>-6.6791669999999996</v>
      </c>
      <c r="B320" s="15">
        <v>-9.3384219999999996</v>
      </c>
      <c r="C320" s="15">
        <v>-3.0824549999999999</v>
      </c>
      <c r="D320" s="15">
        <v>-2.7310089999999998</v>
      </c>
      <c r="E320" s="15">
        <v>0.52021099999999998</v>
      </c>
      <c r="F320" s="15">
        <v>-2.2437520000000002</v>
      </c>
      <c r="G320" s="15">
        <v>-2.4534020000000001</v>
      </c>
      <c r="H320" s="15">
        <v>-2.8230949999999999</v>
      </c>
      <c r="I320" s="15">
        <v>-2.6195710000000001</v>
      </c>
      <c r="J320" s="15">
        <v>-3.1974689999999999</v>
      </c>
      <c r="K320" s="15">
        <v>3.0322749999999998</v>
      </c>
      <c r="L320" s="15">
        <v>3.3811179999999998</v>
      </c>
      <c r="M320" s="15">
        <v>5.0104490000000004</v>
      </c>
      <c r="N320" s="15">
        <v>5.2137229999999999</v>
      </c>
      <c r="O320" s="15">
        <v>2.527415</v>
      </c>
      <c r="P320" s="15">
        <v>1.81606</v>
      </c>
      <c r="Q320" s="15">
        <v>3.7706029999999999</v>
      </c>
      <c r="R320" s="15">
        <v>6.1149009999999997</v>
      </c>
      <c r="S320" s="15">
        <v>3.0962700000000001</v>
      </c>
      <c r="T320" s="15">
        <v>-1.245803</v>
      </c>
      <c r="U320" s="15">
        <v>-0.49571999999999999</v>
      </c>
      <c r="V320" s="15">
        <v>3.080508</v>
      </c>
      <c r="W320" s="15">
        <v>2.598E-2</v>
      </c>
      <c r="X320" s="15">
        <v>0.50658199999999998</v>
      </c>
      <c r="Y320" s="15">
        <v>-0.175929</v>
      </c>
      <c r="Z320" s="15">
        <v>1.4621150000000001</v>
      </c>
      <c r="AA320" s="15">
        <v>1.7165220000000001</v>
      </c>
      <c r="AB320" s="15">
        <v>3.3367830000000001</v>
      </c>
      <c r="AC320" s="15">
        <v>2.0039579999999999</v>
      </c>
      <c r="AD320" s="15">
        <v>5.6527200000000004</v>
      </c>
      <c r="AE320" s="15">
        <v>6.2191580000000002</v>
      </c>
      <c r="AF320" s="15">
        <v>5.6236470000000001</v>
      </c>
      <c r="AG320" s="15">
        <v>3.1663060000000001</v>
      </c>
      <c r="AH320" s="15">
        <v>0.27803699999999998</v>
      </c>
      <c r="AI320" s="15">
        <v>3.6097239999999999</v>
      </c>
      <c r="AJ320" s="15">
        <v>1.0752999999999999</v>
      </c>
      <c r="AK320" s="15">
        <v>2.5158499999999999</v>
      </c>
      <c r="AL320" s="15">
        <v>4.7260000000000003E-2</v>
      </c>
      <c r="AM320" s="15">
        <v>0.63662700000000005</v>
      </c>
      <c r="AN320" s="15">
        <v>-2.8174890000000001</v>
      </c>
      <c r="AO320" s="15">
        <v>-2.6422590000000001</v>
      </c>
      <c r="AP320" s="15">
        <v>-3.0495000000000001</v>
      </c>
      <c r="AQ320" s="15">
        <v>1.1565160000000001</v>
      </c>
      <c r="AR320" s="15">
        <v>0.48989700000000003</v>
      </c>
      <c r="AS320" s="15">
        <v>0.401335</v>
      </c>
      <c r="AT320" s="15">
        <v>0.73224800000000001</v>
      </c>
      <c r="AU320" s="15">
        <v>0.153891</v>
      </c>
      <c r="AV320" s="15">
        <v>2.8622000000000001</v>
      </c>
      <c r="AW320" s="15">
        <v>3.542948</v>
      </c>
      <c r="AX320" s="15">
        <v>3.691014</v>
      </c>
      <c r="AY320" s="15">
        <v>3.9356659999999999</v>
      </c>
      <c r="AZ320" s="15">
        <v>3.1781929999999998</v>
      </c>
      <c r="BA320" s="15">
        <v>1.078535</v>
      </c>
      <c r="BB320" s="15">
        <v>1.4851080000000001</v>
      </c>
      <c r="BC320" s="15">
        <v>1.5982879999999999</v>
      </c>
      <c r="BD320" s="15">
        <v>1.8575029999999999</v>
      </c>
      <c r="BE320" s="15">
        <v>1.19093</v>
      </c>
      <c r="BF320" s="15">
        <v>2.3465539999999998</v>
      </c>
      <c r="BG320" s="15">
        <v>4.0289570000000001</v>
      </c>
      <c r="BH320" s="15">
        <v>5.2350190000000003</v>
      </c>
      <c r="BI320" s="15">
        <v>0.699488</v>
      </c>
      <c r="BJ320" s="15">
        <v>-1.605925</v>
      </c>
      <c r="BK320" s="15">
        <v>-1.743042</v>
      </c>
      <c r="BL320" s="15">
        <v>-1.806794</v>
      </c>
      <c r="BM320" s="15">
        <v>2.4776180000000001</v>
      </c>
      <c r="BN320" s="15">
        <v>5.0169709999999998</v>
      </c>
      <c r="BO320" s="15">
        <v>3.342282</v>
      </c>
      <c r="BP320" s="15">
        <v>2.3340540000000001</v>
      </c>
      <c r="BQ320" s="15">
        <v>2.3340540000000001</v>
      </c>
      <c r="BR320" s="15">
        <v>2.3340540000000001</v>
      </c>
      <c r="BS320" s="15">
        <v>2.3340540000000001</v>
      </c>
      <c r="BT320" s="15">
        <v>2.3340540000000001</v>
      </c>
      <c r="BU320" s="15">
        <v>2.3340540000000001</v>
      </c>
      <c r="BV320" s="15">
        <v>2.3340540000000001</v>
      </c>
      <c r="BW320" s="15">
        <v>2.3340540000000001</v>
      </c>
      <c r="BX320" s="15">
        <v>2.3340540000000001</v>
      </c>
      <c r="BY320" s="15">
        <v>2.3340540000000001</v>
      </c>
      <c r="BZ320" s="15">
        <v>2.3340540000000001</v>
      </c>
      <c r="CA320" s="15">
        <v>2.3340540000000001</v>
      </c>
      <c r="CB320" s="15">
        <v>2.3340540000000001</v>
      </c>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c r="DB320" s="15"/>
      <c r="DC320" s="15"/>
      <c r="DD320" s="15"/>
      <c r="DE320" s="15"/>
      <c r="DF320" s="15"/>
      <c r="DG320" s="15"/>
      <c r="DH320" s="15"/>
      <c r="DI320" s="15"/>
      <c r="DJ320" s="15"/>
      <c r="DK320" s="15"/>
      <c r="DL320" s="15"/>
      <c r="DM320" s="15"/>
      <c r="DN320" s="15"/>
      <c r="DO320" s="15"/>
      <c r="DP320" s="15"/>
      <c r="DQ320" s="15"/>
      <c r="DR320" s="15"/>
      <c r="DS320" s="15"/>
      <c r="DT320" s="15"/>
      <c r="DU320" s="15"/>
      <c r="DV320" s="15"/>
      <c r="DW320" s="15"/>
      <c r="DX320" s="15"/>
      <c r="DY320" s="15"/>
      <c r="DZ320" s="15"/>
      <c r="EA320" s="15"/>
      <c r="EB320" s="15"/>
      <c r="EC320" s="15"/>
      <c r="ED320" s="15"/>
      <c r="EE320" s="15"/>
      <c r="EF320" s="15"/>
      <c r="EG320" s="15"/>
      <c r="EH320" s="15"/>
      <c r="EI320" s="15"/>
      <c r="EJ320" s="15"/>
      <c r="EK320" s="15"/>
      <c r="EL320" s="15"/>
      <c r="EM320" s="15"/>
      <c r="EN320" s="15"/>
      <c r="EO320" s="15"/>
      <c r="EP320" s="15"/>
      <c r="EQ320" s="15"/>
      <c r="ER320" s="15"/>
      <c r="ES320" s="15"/>
      <c r="ET320" s="15"/>
      <c r="EU320" s="15"/>
      <c r="EV320" s="15"/>
      <c r="EW320" s="15"/>
      <c r="EX320" s="15"/>
      <c r="EY320" s="15"/>
      <c r="EZ320" s="15"/>
      <c r="FA320" s="15"/>
      <c r="FB320" s="15"/>
      <c r="FC320" s="15"/>
      <c r="FD320" s="15"/>
      <c r="FE320" s="15"/>
      <c r="FF320" s="15"/>
      <c r="FG320" s="15"/>
      <c r="FH320" s="15"/>
      <c r="FI320" s="15"/>
      <c r="FJ320" s="15"/>
      <c r="FK320" s="15"/>
      <c r="FL320" s="15"/>
      <c r="FM320" s="15"/>
      <c r="FN320" s="15"/>
      <c r="FO320" s="15"/>
      <c r="FP320" s="15"/>
      <c r="FQ320" s="15"/>
      <c r="FR320" s="15"/>
      <c r="FS320" s="15"/>
      <c r="FT320" s="15"/>
      <c r="FU320" s="15"/>
      <c r="FV320" s="15"/>
      <c r="FW320" s="15"/>
      <c r="FX320" s="15"/>
      <c r="FY320" s="15"/>
      <c r="FZ320" s="15"/>
      <c r="GA320" s="15"/>
      <c r="GB320" s="15"/>
      <c r="GC320" s="15"/>
      <c r="GD320" s="15"/>
      <c r="GE320" s="15"/>
      <c r="GF320" s="15"/>
      <c r="GG320" s="15"/>
      <c r="GH320" s="15"/>
      <c r="GI320" s="15"/>
      <c r="GJ320" s="15"/>
      <c r="GK320" s="15"/>
      <c r="GL320" s="15"/>
      <c r="GM320" s="15"/>
      <c r="GN320" s="15"/>
      <c r="GO320" s="15"/>
      <c r="GP320" s="15"/>
      <c r="GQ320" s="15"/>
      <c r="GR320" s="15"/>
      <c r="GS320" s="15"/>
      <c r="GT320" s="15"/>
      <c r="GU320" s="15"/>
      <c r="GV320" s="15"/>
      <c r="GW320" s="15"/>
      <c r="GX320" s="15"/>
      <c r="GY320" s="15"/>
      <c r="GZ320" s="15"/>
      <c r="HA320" s="15"/>
      <c r="HB320" s="15"/>
      <c r="HC320" s="15"/>
      <c r="HD320" s="15"/>
      <c r="HE320" s="15"/>
      <c r="HF320" s="15"/>
      <c r="HG320" s="15"/>
      <c r="HH320" s="15"/>
      <c r="HI320" s="15"/>
      <c r="HJ320" s="15"/>
      <c r="HK320" s="15"/>
      <c r="HL320" s="15"/>
      <c r="HM320" s="15"/>
      <c r="HN320" s="15"/>
      <c r="HO320" s="15"/>
      <c r="HP320" s="15"/>
      <c r="HQ320" s="15"/>
      <c r="HR320" s="15"/>
      <c r="HS320" s="15"/>
      <c r="HT320" s="15"/>
      <c r="HU320" s="15"/>
      <c r="HV320" s="15"/>
      <c r="HW320" s="15"/>
      <c r="HX320" s="15"/>
      <c r="HY320" s="15"/>
    </row>
    <row r="321" spans="1:233">
      <c r="A321" s="15">
        <v>-3.7624680000000001</v>
      </c>
      <c r="B321" s="15">
        <v>-2.6428310000000002</v>
      </c>
      <c r="C321" s="15">
        <v>-0.983209</v>
      </c>
      <c r="D321" s="15">
        <v>-2.3316029999999999</v>
      </c>
      <c r="E321" s="15">
        <v>0.87223899999999999</v>
      </c>
      <c r="F321" s="15">
        <v>0.86829500000000004</v>
      </c>
      <c r="G321" s="15">
        <v>-1.2284470000000001</v>
      </c>
      <c r="H321" s="15">
        <v>-1.468173</v>
      </c>
      <c r="I321" s="15">
        <v>-0.89286299999999996</v>
      </c>
      <c r="J321" s="15">
        <v>-5.6089580000000003</v>
      </c>
      <c r="K321" s="15">
        <v>-2.225441</v>
      </c>
      <c r="L321" s="15">
        <v>-1.431878</v>
      </c>
      <c r="M321" s="15">
        <v>-4.3050459999999999</v>
      </c>
      <c r="N321" s="15">
        <v>-2.6480610000000002</v>
      </c>
      <c r="O321" s="15">
        <v>-3.669975</v>
      </c>
      <c r="P321" s="15">
        <v>-4.8318469999999998</v>
      </c>
      <c r="Q321" s="15">
        <v>-4.654128</v>
      </c>
      <c r="R321" s="15">
        <v>-3.8152240000000002</v>
      </c>
      <c r="S321" s="15">
        <v>-3.9754049999999999</v>
      </c>
      <c r="T321" s="15">
        <v>-4.3047009999999997</v>
      </c>
      <c r="U321" s="15">
        <v>-5.0787149999999999</v>
      </c>
      <c r="V321" s="15">
        <v>-4.8661649999999996</v>
      </c>
      <c r="W321" s="15">
        <v>-5.0648530000000003</v>
      </c>
      <c r="X321" s="15">
        <v>-5.5740970000000001</v>
      </c>
      <c r="Y321" s="15">
        <v>-7.796443</v>
      </c>
      <c r="Z321" s="15">
        <v>-10.351668999999999</v>
      </c>
      <c r="AA321" s="15">
        <v>-8.1438419999999994</v>
      </c>
      <c r="AB321" s="15">
        <v>-4.7967829999999996</v>
      </c>
      <c r="AC321" s="15">
        <v>-7.4422350000000002</v>
      </c>
      <c r="AD321" s="15">
        <v>-4.8057879999999997</v>
      </c>
      <c r="AE321" s="15">
        <v>1.1249999999999999E-3</v>
      </c>
      <c r="AF321" s="15">
        <v>-0.19295799999999999</v>
      </c>
      <c r="AG321" s="15">
        <v>-5.2412850000000004</v>
      </c>
      <c r="AH321" s="15">
        <v>-5.033169</v>
      </c>
      <c r="AI321" s="15">
        <v>-7.5801999999999996</v>
      </c>
      <c r="AJ321" s="15">
        <v>-8.2348060000000007</v>
      </c>
      <c r="AK321" s="15">
        <v>-5.8877560000000004</v>
      </c>
      <c r="AL321" s="15">
        <v>-6.1960110000000004</v>
      </c>
      <c r="AM321" s="15">
        <v>-6.7672660000000002</v>
      </c>
      <c r="AN321" s="15">
        <v>-6.0448909999999998</v>
      </c>
      <c r="AO321" s="15">
        <v>-8.4844469999999994</v>
      </c>
      <c r="AP321" s="15">
        <v>-7.203697</v>
      </c>
      <c r="AQ321" s="15">
        <v>-6.6341349999999997</v>
      </c>
      <c r="AR321" s="15">
        <v>-5.4042240000000001</v>
      </c>
      <c r="AS321" s="15">
        <v>-4.4577059999999999</v>
      </c>
      <c r="AT321" s="15">
        <v>-0.66678700000000002</v>
      </c>
      <c r="AU321" s="15">
        <v>-2.220961</v>
      </c>
      <c r="AV321" s="15">
        <v>-0.62734199999999996</v>
      </c>
      <c r="AW321" s="15">
        <v>0.91124000000000005</v>
      </c>
      <c r="AX321" s="15">
        <v>0.16072400000000001</v>
      </c>
      <c r="AY321" s="15">
        <v>-1.840058</v>
      </c>
      <c r="AZ321" s="15">
        <v>-0.30834</v>
      </c>
      <c r="BA321" s="15">
        <v>-2.3761730000000001</v>
      </c>
      <c r="BB321" s="15">
        <v>-5.4961869999999999</v>
      </c>
      <c r="BC321" s="15">
        <v>-0.453235</v>
      </c>
      <c r="BD321" s="15">
        <v>-2.5823040000000002</v>
      </c>
      <c r="BE321" s="15">
        <v>-2.675052</v>
      </c>
      <c r="BF321" s="15">
        <v>-1.331779</v>
      </c>
      <c r="BG321" s="15">
        <v>0.77404700000000004</v>
      </c>
      <c r="BH321" s="15">
        <v>0.38224000000000002</v>
      </c>
      <c r="BI321" s="15">
        <v>1.096298</v>
      </c>
      <c r="BJ321" s="15">
        <v>1.7678229999999999</v>
      </c>
      <c r="BK321" s="15">
        <v>-0.66308900000000004</v>
      </c>
      <c r="BL321" s="15">
        <v>0.80004799999999998</v>
      </c>
      <c r="BM321" s="15">
        <v>-2.0458419999999999</v>
      </c>
      <c r="BN321" s="15">
        <v>-6.6919339999999998</v>
      </c>
      <c r="BO321" s="15">
        <v>-4.7275200000000002</v>
      </c>
      <c r="BP321" s="15">
        <v>-6.3572800000000003</v>
      </c>
      <c r="BQ321" s="15">
        <v>-6.3572800000000003</v>
      </c>
      <c r="BR321" s="15">
        <v>-6.3572800000000003</v>
      </c>
      <c r="BS321" s="15">
        <v>-6.3572800000000003</v>
      </c>
      <c r="BT321" s="15">
        <v>-6.3572800000000003</v>
      </c>
      <c r="BU321" s="15">
        <v>-6.3572800000000003</v>
      </c>
      <c r="BV321" s="15">
        <v>-6.3572800000000003</v>
      </c>
      <c r="BW321" s="15">
        <v>-6.3572800000000003</v>
      </c>
      <c r="BX321" s="15">
        <v>-6.3572800000000003</v>
      </c>
      <c r="BY321" s="15">
        <v>-6.3572800000000003</v>
      </c>
      <c r="BZ321" s="15">
        <v>-6.3572800000000003</v>
      </c>
      <c r="CA321" s="15">
        <v>-6.3572800000000003</v>
      </c>
      <c r="CB321" s="15">
        <v>-6.3572800000000003</v>
      </c>
      <c r="CC321" s="15"/>
      <c r="CD321" s="15"/>
      <c r="CE321" s="15"/>
      <c r="CF321" s="15"/>
      <c r="CG321" s="15"/>
      <c r="CH321" s="15"/>
      <c r="CI321" s="15"/>
      <c r="CJ321" s="15"/>
      <c r="CK321" s="15"/>
      <c r="CL321" s="15"/>
      <c r="CM321" s="15"/>
      <c r="CN321" s="15"/>
      <c r="CO321" s="15"/>
      <c r="CP321" s="15"/>
      <c r="CQ321" s="15"/>
      <c r="CR321" s="15"/>
      <c r="CS321" s="15"/>
      <c r="CT321" s="15"/>
      <c r="CU321" s="15"/>
      <c r="CV321" s="15"/>
      <c r="CW321" s="15"/>
      <c r="CX321" s="15"/>
      <c r="CY321" s="15"/>
      <c r="CZ321" s="15"/>
      <c r="DA321" s="15"/>
      <c r="DB321" s="15"/>
      <c r="DC321" s="15"/>
      <c r="DD321" s="15"/>
      <c r="DE321" s="15"/>
      <c r="DF321" s="15"/>
      <c r="DG321" s="15"/>
      <c r="DH321" s="15"/>
      <c r="DI321" s="15"/>
      <c r="DJ321" s="15"/>
      <c r="DK321" s="15"/>
      <c r="DL321" s="15"/>
      <c r="DM321" s="15"/>
      <c r="DN321" s="15"/>
      <c r="DO321" s="15"/>
      <c r="DP321" s="15"/>
      <c r="DQ321" s="15"/>
      <c r="DR321" s="15"/>
      <c r="DS321" s="15"/>
      <c r="DT321" s="15"/>
      <c r="DU321" s="15"/>
      <c r="DV321" s="15"/>
      <c r="DW321" s="15"/>
      <c r="DX321" s="15"/>
      <c r="DY321" s="15"/>
      <c r="DZ321" s="15"/>
      <c r="EA321" s="15"/>
      <c r="EB321" s="15"/>
      <c r="EC321" s="15"/>
      <c r="ED321" s="15"/>
      <c r="EE321" s="15"/>
      <c r="EF321" s="15"/>
      <c r="EG321" s="15"/>
      <c r="EH321" s="15"/>
      <c r="EI321" s="15"/>
      <c r="EJ321" s="15"/>
      <c r="EK321" s="15"/>
      <c r="EL321" s="15"/>
      <c r="EM321" s="15"/>
      <c r="EN321" s="15"/>
      <c r="EO321" s="15"/>
      <c r="EP321" s="15"/>
      <c r="EQ321" s="15"/>
      <c r="ER321" s="15"/>
      <c r="ES321" s="15"/>
      <c r="ET321" s="15"/>
      <c r="EU321" s="15"/>
      <c r="EV321" s="15"/>
      <c r="EW321" s="15"/>
      <c r="EX321" s="15"/>
      <c r="EY321" s="15"/>
      <c r="EZ321" s="15"/>
      <c r="FA321" s="15"/>
      <c r="FB321" s="15"/>
      <c r="FC321" s="15"/>
      <c r="FD321" s="15"/>
      <c r="FE321" s="15"/>
      <c r="FF321" s="15"/>
      <c r="FG321" s="15"/>
      <c r="FH321" s="15"/>
      <c r="FI321" s="15"/>
      <c r="FJ321" s="15"/>
      <c r="FK321" s="15"/>
      <c r="FL321" s="15"/>
      <c r="FM321" s="15"/>
      <c r="FN321" s="15"/>
      <c r="FO321" s="15"/>
      <c r="FP321" s="15"/>
      <c r="FQ321" s="15"/>
      <c r="FR321" s="15"/>
      <c r="FS321" s="15"/>
      <c r="FT321" s="15"/>
      <c r="FU321" s="15"/>
      <c r="FV321" s="15"/>
      <c r="FW321" s="15"/>
      <c r="FX321" s="15"/>
      <c r="FY321" s="15"/>
      <c r="FZ321" s="15"/>
      <c r="GA321" s="15"/>
      <c r="GB321" s="15"/>
      <c r="GC321" s="15"/>
      <c r="GD321" s="15"/>
      <c r="GE321" s="15"/>
      <c r="GF321" s="15"/>
      <c r="GG321" s="15"/>
      <c r="GH321" s="15"/>
      <c r="GI321" s="15"/>
      <c r="GJ321" s="15"/>
      <c r="GK321" s="15"/>
      <c r="GL321" s="15"/>
      <c r="GM321" s="15"/>
      <c r="GN321" s="15"/>
      <c r="GO321" s="15"/>
      <c r="GP321" s="15"/>
      <c r="GQ321" s="15"/>
      <c r="GR321" s="15"/>
      <c r="GS321" s="15"/>
      <c r="GT321" s="15"/>
      <c r="GU321" s="15"/>
      <c r="GV321" s="15"/>
      <c r="GW321" s="15"/>
      <c r="GX321" s="15"/>
      <c r="GY321" s="15"/>
      <c r="GZ321" s="15"/>
      <c r="HA321" s="15"/>
      <c r="HB321" s="15"/>
      <c r="HC321" s="15"/>
      <c r="HD321" s="15"/>
      <c r="HE321" s="15"/>
      <c r="HF321" s="15"/>
      <c r="HG321" s="15"/>
      <c r="HH321" s="15"/>
      <c r="HI321" s="15"/>
      <c r="HJ321" s="15"/>
      <c r="HK321" s="15"/>
      <c r="HL321" s="15"/>
      <c r="HM321" s="15"/>
      <c r="HN321" s="15"/>
      <c r="HO321" s="15"/>
      <c r="HP321" s="15"/>
      <c r="HQ321" s="15"/>
      <c r="HR321" s="15"/>
      <c r="HS321" s="15"/>
      <c r="HT321" s="15"/>
      <c r="HU321" s="15"/>
      <c r="HV321" s="15"/>
      <c r="HW321" s="15"/>
      <c r="HX321" s="15"/>
      <c r="HY321" s="15"/>
    </row>
    <row r="322" spans="1:233">
      <c r="A322" s="15">
        <v>-3.8156759999999998</v>
      </c>
      <c r="B322" s="15">
        <v>-2.5255299999999998</v>
      </c>
      <c r="C322" s="15">
        <v>-3.970612</v>
      </c>
      <c r="D322" s="15">
        <v>-4.4078369999999998</v>
      </c>
      <c r="E322" s="15">
        <v>-3.5197850000000002</v>
      </c>
      <c r="F322" s="15">
        <v>-5.4411589999999999</v>
      </c>
      <c r="G322" s="15">
        <v>-0.40057900000000002</v>
      </c>
      <c r="H322" s="15">
        <v>0.63317900000000005</v>
      </c>
      <c r="I322" s="15">
        <v>-0.71677400000000002</v>
      </c>
      <c r="J322" s="15">
        <v>1.06477</v>
      </c>
      <c r="K322" s="15">
        <v>0.94273600000000002</v>
      </c>
      <c r="L322" s="15">
        <v>-1.8505529999999999</v>
      </c>
      <c r="M322" s="15">
        <v>-0.88905400000000001</v>
      </c>
      <c r="N322" s="15">
        <v>1.1219239999999999</v>
      </c>
      <c r="O322" s="15">
        <v>2.0086210000000002</v>
      </c>
      <c r="P322" s="15">
        <v>2.350368</v>
      </c>
      <c r="Q322" s="15">
        <v>2.667843</v>
      </c>
      <c r="R322" s="15">
        <v>5.7697510000000003</v>
      </c>
      <c r="S322" s="15">
        <v>5.8207310000000003</v>
      </c>
      <c r="T322" s="15">
        <v>8.7317680000000006</v>
      </c>
      <c r="U322" s="15">
        <v>6.9184130000000001</v>
      </c>
      <c r="V322" s="15">
        <v>9.9466839999999994</v>
      </c>
      <c r="W322" s="15">
        <v>6.9099779999999997</v>
      </c>
      <c r="X322" s="15">
        <v>9.0096930000000004</v>
      </c>
      <c r="Y322" s="15">
        <v>7.495584</v>
      </c>
      <c r="Z322" s="15">
        <v>7.7803240000000002</v>
      </c>
      <c r="AA322" s="15">
        <v>5.5410640000000004</v>
      </c>
      <c r="AB322" s="15">
        <v>4.7474030000000003</v>
      </c>
      <c r="AC322" s="15">
        <v>3.164447</v>
      </c>
      <c r="AD322" s="15">
        <v>2.7492580000000002</v>
      </c>
      <c r="AE322" s="15">
        <v>5.8190790000000003</v>
      </c>
      <c r="AF322" s="15">
        <v>7.1071080000000002</v>
      </c>
      <c r="AG322" s="15">
        <v>5.7511749999999999</v>
      </c>
      <c r="AH322" s="15">
        <v>9.3552999999999997</v>
      </c>
      <c r="AI322" s="15">
        <v>10.726392000000001</v>
      </c>
      <c r="AJ322" s="15">
        <v>13.608264999999999</v>
      </c>
      <c r="AK322" s="15">
        <v>12.443469</v>
      </c>
      <c r="AL322" s="15">
        <v>8.1167510000000007</v>
      </c>
      <c r="AM322" s="15">
        <v>8.4464100000000002</v>
      </c>
      <c r="AN322" s="15">
        <v>9.3028289999999991</v>
      </c>
      <c r="AO322" s="15">
        <v>6.6069630000000004</v>
      </c>
      <c r="AP322" s="15">
        <v>4.3625100000000003</v>
      </c>
      <c r="AQ322" s="15">
        <v>3.9511880000000001</v>
      </c>
      <c r="AR322" s="15">
        <v>4.6511529999999999</v>
      </c>
      <c r="AS322" s="15">
        <v>4.1995069999999997</v>
      </c>
      <c r="AT322" s="15">
        <v>7.4430769999999997</v>
      </c>
      <c r="AU322" s="15">
        <v>6.8983699999999999</v>
      </c>
      <c r="AV322" s="15">
        <v>6.4017020000000002</v>
      </c>
      <c r="AW322" s="15">
        <v>4.9882949999999999</v>
      </c>
      <c r="AX322" s="15">
        <v>6.3150620000000002</v>
      </c>
      <c r="AY322" s="15">
        <v>3.7676440000000002</v>
      </c>
      <c r="AZ322" s="15">
        <v>4.2475909999999999</v>
      </c>
      <c r="BA322" s="15">
        <v>3.99037</v>
      </c>
      <c r="BB322" s="15">
        <v>3.7553909999999999</v>
      </c>
      <c r="BC322" s="15">
        <v>2.548959</v>
      </c>
      <c r="BD322" s="15">
        <v>0.86548999999999998</v>
      </c>
      <c r="BE322" s="15">
        <v>1.2848790000000001</v>
      </c>
      <c r="BF322" s="15">
        <v>-1.11554</v>
      </c>
      <c r="BG322" s="15">
        <v>0.31285099999999999</v>
      </c>
      <c r="BH322" s="15">
        <v>-0.2586</v>
      </c>
      <c r="BI322" s="15">
        <v>-2.2504019999999998</v>
      </c>
      <c r="BJ322" s="15">
        <v>-1.956569</v>
      </c>
      <c r="BK322" s="15">
        <v>-0.22350400000000001</v>
      </c>
      <c r="BL322" s="15">
        <v>0.188829</v>
      </c>
      <c r="BM322" s="15">
        <v>-0.26497999999999999</v>
      </c>
      <c r="BN322" s="15">
        <v>0.56609500000000001</v>
      </c>
      <c r="BO322" s="15">
        <v>-0.67754400000000004</v>
      </c>
      <c r="BP322" s="15">
        <v>-3.4072999999999999E-2</v>
      </c>
      <c r="BQ322" s="15">
        <v>-3.4072999999999999E-2</v>
      </c>
      <c r="BR322" s="15">
        <v>-3.4072999999999999E-2</v>
      </c>
      <c r="BS322" s="15">
        <v>-3.4072999999999999E-2</v>
      </c>
      <c r="BT322" s="15">
        <v>-3.4072999999999999E-2</v>
      </c>
      <c r="BU322" s="15">
        <v>-3.4072999999999999E-2</v>
      </c>
      <c r="BV322" s="15">
        <v>-3.4072999999999999E-2</v>
      </c>
      <c r="BW322" s="15">
        <v>-3.4072999999999999E-2</v>
      </c>
      <c r="BX322" s="15">
        <v>-3.4072999999999999E-2</v>
      </c>
      <c r="BY322" s="15">
        <v>-3.4072999999999999E-2</v>
      </c>
      <c r="BZ322" s="15">
        <v>-3.4072999999999999E-2</v>
      </c>
      <c r="CA322" s="15">
        <v>-3.4072999999999999E-2</v>
      </c>
      <c r="CB322" s="15">
        <v>-3.4072999999999999E-2</v>
      </c>
      <c r="CC322" s="15"/>
      <c r="CD322" s="15"/>
      <c r="CE322" s="15"/>
      <c r="CF322" s="15"/>
      <c r="CG322" s="15"/>
      <c r="CH322" s="15"/>
      <c r="CI322" s="15"/>
      <c r="CJ322" s="15"/>
      <c r="CK322" s="15"/>
      <c r="CL322" s="15"/>
      <c r="CM322" s="15"/>
      <c r="CN322" s="15"/>
      <c r="CO322" s="15"/>
      <c r="CP322" s="15"/>
      <c r="CQ322" s="15"/>
      <c r="CR322" s="15"/>
      <c r="CS322" s="15"/>
      <c r="CT322" s="15"/>
      <c r="CU322" s="15"/>
      <c r="CV322" s="15"/>
      <c r="CW322" s="15"/>
      <c r="CX322" s="15"/>
      <c r="CY322" s="15"/>
      <c r="CZ322" s="15"/>
      <c r="DA322" s="15"/>
      <c r="DB322" s="15"/>
      <c r="DC322" s="15"/>
      <c r="DD322" s="15"/>
      <c r="DE322" s="15"/>
      <c r="DF322" s="15"/>
      <c r="DG322" s="15"/>
      <c r="DH322" s="15"/>
      <c r="DI322" s="15"/>
      <c r="DJ322" s="15"/>
      <c r="DK322" s="15"/>
      <c r="DL322" s="15"/>
      <c r="DM322" s="15"/>
      <c r="DN322" s="15"/>
      <c r="DO322" s="15"/>
      <c r="DP322" s="15"/>
      <c r="DQ322" s="15"/>
      <c r="DR322" s="15"/>
      <c r="DS322" s="15"/>
      <c r="DT322" s="15"/>
      <c r="DU322" s="15"/>
      <c r="DV322" s="15"/>
      <c r="DW322" s="15"/>
      <c r="DX322" s="15"/>
      <c r="DY322" s="15"/>
      <c r="DZ322" s="15"/>
      <c r="EA322" s="15"/>
      <c r="EB322" s="15"/>
      <c r="EC322" s="15"/>
      <c r="ED322" s="15"/>
      <c r="EE322" s="15"/>
      <c r="EF322" s="15"/>
      <c r="EG322" s="15"/>
      <c r="EH322" s="15"/>
      <c r="EI322" s="15"/>
      <c r="EJ322" s="15"/>
      <c r="EK322" s="15"/>
      <c r="EL322" s="15"/>
      <c r="EM322" s="15"/>
      <c r="EN322" s="15"/>
      <c r="EO322" s="15"/>
      <c r="EP322" s="15"/>
      <c r="EQ322" s="15"/>
      <c r="ER322" s="15"/>
      <c r="ES322" s="15"/>
      <c r="ET322" s="15"/>
      <c r="EU322" s="15"/>
      <c r="EV322" s="15"/>
      <c r="EW322" s="15"/>
      <c r="EX322" s="15"/>
      <c r="EY322" s="15"/>
      <c r="EZ322" s="15"/>
      <c r="FA322" s="15"/>
      <c r="FB322" s="15"/>
      <c r="FC322" s="15"/>
      <c r="FD322" s="15"/>
      <c r="FE322" s="15"/>
      <c r="FF322" s="15"/>
      <c r="FG322" s="15"/>
      <c r="FH322" s="15"/>
      <c r="FI322" s="15"/>
      <c r="FJ322" s="15"/>
      <c r="FK322" s="15"/>
      <c r="FL322" s="15"/>
      <c r="FM322" s="15"/>
      <c r="FN322" s="15"/>
      <c r="FO322" s="15"/>
      <c r="FP322" s="15"/>
      <c r="FQ322" s="15"/>
      <c r="FR322" s="15"/>
      <c r="FS322" s="15"/>
      <c r="FT322" s="15"/>
      <c r="FU322" s="15"/>
      <c r="FV322" s="15"/>
      <c r="FW322" s="15"/>
      <c r="FX322" s="15"/>
      <c r="FY322" s="15"/>
      <c r="FZ322" s="15"/>
      <c r="GA322" s="15"/>
      <c r="GB322" s="15"/>
      <c r="GC322" s="15"/>
      <c r="GD322" s="15"/>
      <c r="GE322" s="15"/>
      <c r="GF322" s="15"/>
      <c r="GG322" s="15"/>
      <c r="GH322" s="15"/>
      <c r="GI322" s="15"/>
      <c r="GJ322" s="15"/>
      <c r="GK322" s="15"/>
      <c r="GL322" s="15"/>
      <c r="GM322" s="15"/>
      <c r="GN322" s="15"/>
      <c r="GO322" s="15"/>
      <c r="GP322" s="15"/>
      <c r="GQ322" s="15"/>
      <c r="GR322" s="15"/>
      <c r="GS322" s="15"/>
      <c r="GT322" s="15"/>
      <c r="GU322" s="15"/>
      <c r="GV322" s="15"/>
      <c r="GW322" s="15"/>
      <c r="GX322" s="15"/>
      <c r="GY322" s="15"/>
      <c r="GZ322" s="15"/>
      <c r="HA322" s="15"/>
      <c r="HB322" s="15"/>
      <c r="HC322" s="15"/>
      <c r="HD322" s="15"/>
      <c r="HE322" s="15"/>
      <c r="HF322" s="15"/>
      <c r="HG322" s="15"/>
      <c r="HH322" s="15"/>
      <c r="HI322" s="15"/>
      <c r="HJ322" s="15"/>
      <c r="HK322" s="15"/>
      <c r="HL322" s="15"/>
      <c r="HM322" s="15"/>
      <c r="HN322" s="15"/>
      <c r="HO322" s="15"/>
      <c r="HP322" s="15"/>
      <c r="HQ322" s="15"/>
      <c r="HR322" s="15"/>
      <c r="HS322" s="15"/>
      <c r="HT322" s="15"/>
      <c r="HU322" s="15"/>
      <c r="HV322" s="15"/>
      <c r="HW322" s="15"/>
      <c r="HX322" s="15"/>
      <c r="HY322" s="15"/>
    </row>
    <row r="323" spans="1:233">
      <c r="A323" s="15">
        <v>-2.1770019999999999</v>
      </c>
      <c r="B323" s="15">
        <v>0.13638700000000001</v>
      </c>
      <c r="C323" s="15">
        <v>-1.1698470000000001</v>
      </c>
      <c r="D323" s="15">
        <v>0.24607499999999999</v>
      </c>
      <c r="E323" s="15">
        <v>5.2991279999999996</v>
      </c>
      <c r="F323" s="15">
        <v>7.6318929999999998</v>
      </c>
      <c r="G323" s="15">
        <v>5.0944459999999996</v>
      </c>
      <c r="H323" s="15">
        <v>6.6516450000000003</v>
      </c>
      <c r="I323" s="15">
        <v>6.2082920000000001</v>
      </c>
      <c r="J323" s="15">
        <v>8.7689609999999991</v>
      </c>
      <c r="K323" s="15">
        <v>7.5848079999999998</v>
      </c>
      <c r="L323" s="15">
        <v>4.1147220000000004</v>
      </c>
      <c r="M323" s="15">
        <v>3.01471</v>
      </c>
      <c r="N323" s="15">
        <v>1.7738309999999999</v>
      </c>
      <c r="O323" s="15">
        <v>1.59538</v>
      </c>
      <c r="P323" s="15">
        <v>3.1674890000000002</v>
      </c>
      <c r="Q323" s="15">
        <v>2.037086</v>
      </c>
      <c r="R323" s="15">
        <v>4.892131</v>
      </c>
      <c r="S323" s="15">
        <v>4.2874739999999996</v>
      </c>
      <c r="T323" s="15">
        <v>5.015377</v>
      </c>
      <c r="U323" s="15">
        <v>4.7181110000000004</v>
      </c>
      <c r="V323" s="15">
        <v>8.2178090000000008</v>
      </c>
      <c r="W323" s="15">
        <v>10.779451999999999</v>
      </c>
      <c r="X323" s="15">
        <v>8.9862610000000007</v>
      </c>
      <c r="Y323" s="15">
        <v>12.360799999999999</v>
      </c>
      <c r="Z323" s="15">
        <v>11.983851</v>
      </c>
      <c r="AA323" s="15">
        <v>9.7453240000000001</v>
      </c>
      <c r="AB323" s="15">
        <v>14.545094000000001</v>
      </c>
      <c r="AC323" s="15">
        <v>8.8188429999999993</v>
      </c>
      <c r="AD323" s="15">
        <v>8.5561819999999997</v>
      </c>
      <c r="AE323" s="15">
        <v>6.0780820000000002</v>
      </c>
      <c r="AF323" s="15">
        <v>5.1672989999999999</v>
      </c>
      <c r="AG323" s="15">
        <v>7.0018339999999997</v>
      </c>
      <c r="AH323" s="15">
        <v>4.6519360000000001</v>
      </c>
      <c r="AI323" s="15">
        <v>4.210191</v>
      </c>
      <c r="AJ323" s="15">
        <v>5.1615729999999997</v>
      </c>
      <c r="AK323" s="15">
        <v>4.1700629999999999</v>
      </c>
      <c r="AL323" s="15">
        <v>3.895505</v>
      </c>
      <c r="AM323" s="15">
        <v>2.7187800000000002</v>
      </c>
      <c r="AN323" s="15">
        <v>1.516489</v>
      </c>
      <c r="AO323" s="15">
        <v>5.1075869999999997</v>
      </c>
      <c r="AP323" s="15">
        <v>5.6408990000000001</v>
      </c>
      <c r="AQ323" s="15">
        <v>4.5277589999999996</v>
      </c>
      <c r="AR323" s="15">
        <v>6.2222429999999997</v>
      </c>
      <c r="AS323" s="15">
        <v>4.0753830000000004</v>
      </c>
      <c r="AT323" s="15">
        <v>4.1991370000000003</v>
      </c>
      <c r="AU323" s="15">
        <v>4.1944379999999999</v>
      </c>
      <c r="AV323" s="15">
        <v>2.2046459999999999</v>
      </c>
      <c r="AW323" s="15">
        <v>-1.6924140000000001</v>
      </c>
      <c r="AX323" s="15">
        <v>2.382263</v>
      </c>
      <c r="AY323" s="15">
        <v>0.33999000000000001</v>
      </c>
      <c r="AZ323" s="15">
        <v>1.8689800000000001</v>
      </c>
      <c r="BA323" s="15">
        <v>2.6183390000000002</v>
      </c>
      <c r="BB323" s="15">
        <v>1.4846109999999999</v>
      </c>
      <c r="BC323" s="15">
        <v>1.8930389999999999</v>
      </c>
      <c r="BD323" s="15">
        <v>0.74073500000000003</v>
      </c>
      <c r="BE323" s="15">
        <v>4.6104609999999999</v>
      </c>
      <c r="BF323" s="15">
        <v>3.7423890000000002</v>
      </c>
      <c r="BG323" s="15">
        <v>4.7460209999999998</v>
      </c>
      <c r="BH323" s="15">
        <v>3.5975280000000001</v>
      </c>
      <c r="BI323" s="15">
        <v>0.41469600000000001</v>
      </c>
      <c r="BJ323" s="15">
        <v>-1.7612920000000001</v>
      </c>
      <c r="BK323" s="15">
        <v>-0.176317</v>
      </c>
      <c r="BL323" s="15">
        <v>-1.3258099999999999</v>
      </c>
      <c r="BM323" s="15">
        <v>1.352058</v>
      </c>
      <c r="BN323" s="15">
        <v>3.1885690000000002</v>
      </c>
      <c r="BO323" s="15">
        <v>-0.18909999999999999</v>
      </c>
      <c r="BP323" s="15">
        <v>-0.48046699999999998</v>
      </c>
      <c r="BQ323" s="15">
        <v>-0.48046699999999998</v>
      </c>
      <c r="BR323" s="15">
        <v>-0.48046699999999998</v>
      </c>
      <c r="BS323" s="15">
        <v>-0.48046699999999998</v>
      </c>
      <c r="BT323" s="15">
        <v>-0.48046699999999998</v>
      </c>
      <c r="BU323" s="15">
        <v>-0.48046699999999998</v>
      </c>
      <c r="BV323" s="15">
        <v>-0.48046699999999998</v>
      </c>
      <c r="BW323" s="15">
        <v>-0.48046699999999998</v>
      </c>
      <c r="BX323" s="15">
        <v>-0.48046699999999998</v>
      </c>
      <c r="BY323" s="15">
        <v>-0.48046699999999998</v>
      </c>
      <c r="BZ323" s="15">
        <v>-0.48046699999999998</v>
      </c>
      <c r="CA323" s="15">
        <v>-0.48046699999999998</v>
      </c>
      <c r="CB323" s="15">
        <v>-0.48046699999999998</v>
      </c>
      <c r="CC323" s="15"/>
      <c r="CD323" s="15"/>
      <c r="CE323" s="15"/>
      <c r="CF323" s="15"/>
      <c r="CG323" s="15"/>
      <c r="CH323" s="15"/>
      <c r="CI323" s="15"/>
      <c r="CJ323" s="15"/>
      <c r="CK323" s="15"/>
      <c r="CL323" s="15"/>
      <c r="CM323" s="15"/>
      <c r="CN323" s="15"/>
      <c r="CO323" s="15"/>
      <c r="CP323" s="15"/>
      <c r="CQ323" s="15"/>
      <c r="CR323" s="15"/>
      <c r="CS323" s="15"/>
      <c r="CT323" s="15"/>
      <c r="CU323" s="15"/>
      <c r="CV323" s="15"/>
      <c r="CW323" s="15"/>
      <c r="CX323" s="15"/>
      <c r="CY323" s="15"/>
      <c r="CZ323" s="15"/>
      <c r="DA323" s="15"/>
      <c r="DB323" s="15"/>
      <c r="DC323" s="15"/>
      <c r="DD323" s="15"/>
      <c r="DE323" s="15"/>
      <c r="DF323" s="15"/>
      <c r="DG323" s="15"/>
      <c r="DH323" s="15"/>
      <c r="DI323" s="15"/>
      <c r="DJ323" s="15"/>
      <c r="DK323" s="15"/>
      <c r="DL323" s="15"/>
      <c r="DM323" s="15"/>
      <c r="DN323" s="15"/>
      <c r="DO323" s="15"/>
      <c r="DP323" s="15"/>
      <c r="DQ323" s="15"/>
      <c r="DR323" s="15"/>
      <c r="DS323" s="15"/>
      <c r="DT323" s="15"/>
      <c r="DU323" s="15"/>
      <c r="DV323" s="15"/>
      <c r="DW323" s="15"/>
      <c r="DX323" s="15"/>
      <c r="DY323" s="15"/>
      <c r="DZ323" s="15"/>
      <c r="EA323" s="15"/>
      <c r="EB323" s="15"/>
      <c r="EC323" s="15"/>
      <c r="ED323" s="15"/>
      <c r="EE323" s="15"/>
      <c r="EF323" s="15"/>
      <c r="EG323" s="15"/>
      <c r="EH323" s="15"/>
      <c r="EI323" s="15"/>
      <c r="EJ323" s="15"/>
      <c r="EK323" s="15"/>
      <c r="EL323" s="15"/>
      <c r="EM323" s="15"/>
      <c r="EN323" s="15"/>
      <c r="EO323" s="15"/>
      <c r="EP323" s="15"/>
      <c r="EQ323" s="15"/>
      <c r="ER323" s="15"/>
      <c r="ES323" s="15"/>
      <c r="ET323" s="15"/>
      <c r="EU323" s="15"/>
      <c r="EV323" s="15"/>
      <c r="EW323" s="15"/>
      <c r="EX323" s="15"/>
      <c r="EY323" s="15"/>
      <c r="EZ323" s="15"/>
      <c r="FA323" s="15"/>
      <c r="FB323" s="15"/>
      <c r="FC323" s="15"/>
      <c r="FD323" s="15"/>
      <c r="FE323" s="15"/>
      <c r="FF323" s="15"/>
      <c r="FG323" s="15"/>
      <c r="FH323" s="15"/>
      <c r="FI323" s="15"/>
      <c r="FJ323" s="15"/>
      <c r="FK323" s="15"/>
      <c r="FL323" s="15"/>
      <c r="FM323" s="15"/>
      <c r="FN323" s="15"/>
      <c r="FO323" s="15"/>
      <c r="FP323" s="15"/>
      <c r="FQ323" s="15"/>
      <c r="FR323" s="15"/>
      <c r="FS323" s="15"/>
      <c r="FT323" s="15"/>
      <c r="FU323" s="15"/>
      <c r="FV323" s="15"/>
      <c r="FW323" s="15"/>
      <c r="FX323" s="15"/>
      <c r="FY323" s="15"/>
      <c r="FZ323" s="15"/>
      <c r="GA323" s="15"/>
      <c r="GB323" s="15"/>
      <c r="GC323" s="15"/>
      <c r="GD323" s="15"/>
      <c r="GE323" s="15"/>
      <c r="GF323" s="15"/>
      <c r="GG323" s="15"/>
      <c r="GH323" s="15"/>
      <c r="GI323" s="15"/>
      <c r="GJ323" s="15"/>
      <c r="GK323" s="15"/>
      <c r="GL323" s="15"/>
      <c r="GM323" s="15"/>
      <c r="GN323" s="15"/>
      <c r="GO323" s="15"/>
      <c r="GP323" s="15"/>
      <c r="GQ323" s="15"/>
      <c r="GR323" s="15"/>
      <c r="GS323" s="15"/>
      <c r="GT323" s="15"/>
      <c r="GU323" s="15"/>
      <c r="GV323" s="15"/>
      <c r="GW323" s="15"/>
      <c r="GX323" s="15"/>
      <c r="GY323" s="15"/>
      <c r="GZ323" s="15"/>
      <c r="HA323" s="15"/>
      <c r="HB323" s="15"/>
      <c r="HC323" s="15"/>
      <c r="HD323" s="15"/>
      <c r="HE323" s="15"/>
      <c r="HF323" s="15"/>
      <c r="HG323" s="15"/>
      <c r="HH323" s="15"/>
      <c r="HI323" s="15"/>
      <c r="HJ323" s="15"/>
      <c r="HK323" s="15"/>
      <c r="HL323" s="15"/>
      <c r="HM323" s="15"/>
      <c r="HN323" s="15"/>
      <c r="HO323" s="15"/>
      <c r="HP323" s="15"/>
      <c r="HQ323" s="15"/>
      <c r="HR323" s="15"/>
      <c r="HS323" s="15"/>
      <c r="HT323" s="15"/>
      <c r="HU323" s="15"/>
      <c r="HV323" s="15"/>
      <c r="HW323" s="15"/>
      <c r="HX323" s="15"/>
      <c r="HY323" s="15"/>
    </row>
    <row r="324" spans="1:233">
      <c r="A324" s="15">
        <v>-1.538219</v>
      </c>
      <c r="B324" s="15">
        <v>-5.4740250000000001</v>
      </c>
      <c r="C324" s="15">
        <v>-2.6117119999999998</v>
      </c>
      <c r="D324" s="15">
        <v>-1.39751</v>
      </c>
      <c r="E324" s="15">
        <v>-1.5842069999999999</v>
      </c>
      <c r="F324" s="15">
        <v>-2.365138</v>
      </c>
      <c r="G324" s="15">
        <v>-1.0865499999999999</v>
      </c>
      <c r="H324" s="15">
        <v>1.980234</v>
      </c>
      <c r="I324" s="15">
        <v>-0.19120899999999999</v>
      </c>
      <c r="J324" s="15">
        <v>4.2180200000000001</v>
      </c>
      <c r="K324" s="15">
        <v>4.6305100000000001</v>
      </c>
      <c r="L324" s="15">
        <v>4.5011080000000003</v>
      </c>
      <c r="M324" s="15">
        <v>1.9058999999999999</v>
      </c>
      <c r="N324" s="15">
        <v>-1.2316</v>
      </c>
      <c r="O324" s="15">
        <v>1.7378309999999999</v>
      </c>
      <c r="P324" s="15">
        <v>2.8305709999999999</v>
      </c>
      <c r="Q324" s="15">
        <v>4.9649760000000001</v>
      </c>
      <c r="R324" s="15">
        <v>1.154568</v>
      </c>
      <c r="S324" s="15">
        <v>4.2521950000000004</v>
      </c>
      <c r="T324" s="15">
        <v>1.664061</v>
      </c>
      <c r="U324" s="15">
        <v>-0.48740699999999998</v>
      </c>
      <c r="V324" s="15">
        <v>0.39621499999999998</v>
      </c>
      <c r="W324" s="15">
        <v>3.2714050000000001</v>
      </c>
      <c r="X324" s="15">
        <v>-3.3180000000000002E-3</v>
      </c>
      <c r="Y324" s="15">
        <v>-1.159076</v>
      </c>
      <c r="Z324" s="15">
        <v>1.5259560000000001</v>
      </c>
      <c r="AA324" s="15">
        <v>-0.31168800000000002</v>
      </c>
      <c r="AB324" s="15">
        <v>1.891486</v>
      </c>
      <c r="AC324" s="15">
        <v>3.4348299999999998</v>
      </c>
      <c r="AD324" s="15">
        <v>5.9405760000000001</v>
      </c>
      <c r="AE324" s="15">
        <v>0.92584100000000003</v>
      </c>
      <c r="AF324" s="15">
        <v>-0.87183200000000005</v>
      </c>
      <c r="AG324" s="15">
        <v>7.384309</v>
      </c>
      <c r="AH324" s="15">
        <v>7.3005019999999998</v>
      </c>
      <c r="AI324" s="15">
        <v>3.689702</v>
      </c>
      <c r="AJ324" s="15">
        <v>2.7255500000000001</v>
      </c>
      <c r="AK324" s="15">
        <v>4.1794359999999999</v>
      </c>
      <c r="AL324" s="15">
        <v>4.2310679999999996</v>
      </c>
      <c r="AM324" s="15">
        <v>1.6091880000000001</v>
      </c>
      <c r="AN324" s="15">
        <v>-0.92735400000000001</v>
      </c>
      <c r="AO324" s="15">
        <v>-2.440979</v>
      </c>
      <c r="AP324" s="15">
        <v>-0.86541900000000005</v>
      </c>
      <c r="AQ324" s="15">
        <v>1.8895470000000001</v>
      </c>
      <c r="AR324" s="15">
        <v>2.3490820000000001</v>
      </c>
      <c r="AS324" s="15">
        <v>1.044759</v>
      </c>
      <c r="AT324" s="15">
        <v>1.402185</v>
      </c>
      <c r="AU324" s="15">
        <v>2.8980730000000001</v>
      </c>
      <c r="AV324" s="15">
        <v>3.3635649999999999</v>
      </c>
      <c r="AW324" s="15">
        <v>0.568859</v>
      </c>
      <c r="AX324" s="15">
        <v>0.94024600000000003</v>
      </c>
      <c r="AY324" s="15">
        <v>2.9201299999999999</v>
      </c>
      <c r="AZ324" s="15">
        <v>1.0064850000000001</v>
      </c>
      <c r="BA324" s="15">
        <v>1.5623899999999999</v>
      </c>
      <c r="BB324" s="15">
        <v>1.027682</v>
      </c>
      <c r="BC324" s="15">
        <v>2.3893810000000002</v>
      </c>
      <c r="BD324" s="15">
        <v>1.2721169999999999</v>
      </c>
      <c r="BE324" s="15">
        <v>2.9170959999999999</v>
      </c>
      <c r="BF324" s="15">
        <v>4.3456229999999998</v>
      </c>
      <c r="BG324" s="15">
        <v>3.3225760000000002</v>
      </c>
      <c r="BH324" s="15">
        <v>4.8570989999999998</v>
      </c>
      <c r="BI324" s="15">
        <v>1.561078</v>
      </c>
      <c r="BJ324" s="15">
        <v>-2.0348250000000001</v>
      </c>
      <c r="BK324" s="15">
        <v>-1.257601</v>
      </c>
      <c r="BL324" s="15">
        <v>0.49015799999999998</v>
      </c>
      <c r="BM324" s="15">
        <v>-2.565207</v>
      </c>
      <c r="BN324" s="15">
        <v>-0.51044100000000003</v>
      </c>
      <c r="BO324" s="15">
        <v>-0.18822700000000001</v>
      </c>
      <c r="BP324" s="15">
        <v>0.58591199999999999</v>
      </c>
      <c r="BQ324" s="15">
        <v>0.58591199999999999</v>
      </c>
      <c r="BR324" s="15">
        <v>0.58591199999999999</v>
      </c>
      <c r="BS324" s="15">
        <v>0.58591199999999999</v>
      </c>
      <c r="BT324" s="15">
        <v>0.58591199999999999</v>
      </c>
      <c r="BU324" s="15">
        <v>0.58591199999999999</v>
      </c>
      <c r="BV324" s="15">
        <v>0.58591199999999999</v>
      </c>
      <c r="BW324" s="15">
        <v>0.58591199999999999</v>
      </c>
      <c r="BX324" s="15">
        <v>0.58591199999999999</v>
      </c>
      <c r="BY324" s="15">
        <v>0.58591199999999999</v>
      </c>
      <c r="BZ324" s="15">
        <v>0.58591199999999999</v>
      </c>
      <c r="CA324" s="15">
        <v>0.58591199999999999</v>
      </c>
      <c r="CB324" s="15">
        <v>0.58591199999999999</v>
      </c>
      <c r="CC324" s="15"/>
      <c r="CD324" s="15"/>
      <c r="CE324" s="15"/>
      <c r="CF324" s="15"/>
      <c r="CG324" s="15"/>
      <c r="CH324" s="15"/>
      <c r="CI324" s="15"/>
      <c r="CJ324" s="15"/>
      <c r="CK324" s="15"/>
      <c r="CL324" s="15"/>
      <c r="CM324" s="15"/>
      <c r="CN324" s="15"/>
      <c r="CO324" s="15"/>
      <c r="CP324" s="15"/>
      <c r="CQ324" s="15"/>
      <c r="CR324" s="15"/>
      <c r="CS324" s="15"/>
      <c r="CT324" s="15"/>
      <c r="CU324" s="15"/>
      <c r="CV324" s="15"/>
      <c r="CW324" s="15"/>
      <c r="CX324" s="15"/>
      <c r="CY324" s="15"/>
      <c r="CZ324" s="15"/>
      <c r="DA324" s="15"/>
      <c r="DB324" s="15"/>
      <c r="DC324" s="15"/>
      <c r="DD324" s="15"/>
      <c r="DE324" s="15"/>
      <c r="DF324" s="15"/>
      <c r="DG324" s="15"/>
      <c r="DH324" s="15"/>
      <c r="DI324" s="15"/>
      <c r="DJ324" s="15"/>
      <c r="DK324" s="15"/>
      <c r="DL324" s="15"/>
      <c r="DM324" s="15"/>
      <c r="DN324" s="15"/>
      <c r="DO324" s="15"/>
      <c r="DP324" s="15"/>
      <c r="DQ324" s="15"/>
      <c r="DR324" s="15"/>
      <c r="DS324" s="15"/>
      <c r="DT324" s="15"/>
      <c r="DU324" s="15"/>
      <c r="DV324" s="15"/>
      <c r="DW324" s="15"/>
      <c r="DX324" s="15"/>
      <c r="DY324" s="15"/>
      <c r="DZ324" s="15"/>
      <c r="EA324" s="15"/>
      <c r="EB324" s="15"/>
      <c r="EC324" s="15"/>
      <c r="ED324" s="15"/>
      <c r="EE324" s="15"/>
      <c r="EF324" s="15"/>
      <c r="EG324" s="15"/>
      <c r="EH324" s="15"/>
      <c r="EI324" s="15"/>
      <c r="EJ324" s="15"/>
      <c r="EK324" s="15"/>
      <c r="EL324" s="15"/>
      <c r="EM324" s="15"/>
      <c r="EN324" s="15"/>
      <c r="EO324" s="15"/>
      <c r="EP324" s="15"/>
      <c r="EQ324" s="15"/>
      <c r="ER324" s="15"/>
      <c r="ES324" s="15"/>
      <c r="ET324" s="15"/>
      <c r="EU324" s="15"/>
      <c r="EV324" s="15"/>
      <c r="EW324" s="15"/>
      <c r="EX324" s="15"/>
      <c r="EY324" s="15"/>
      <c r="EZ324" s="15"/>
      <c r="FA324" s="15"/>
      <c r="FB324" s="15"/>
      <c r="FC324" s="15"/>
      <c r="FD324" s="15"/>
      <c r="FE324" s="15"/>
      <c r="FF324" s="15"/>
      <c r="FG324" s="15"/>
      <c r="FH324" s="15"/>
      <c r="FI324" s="15"/>
      <c r="FJ324" s="15"/>
      <c r="FK324" s="15"/>
      <c r="FL324" s="15"/>
      <c r="FM324" s="15"/>
      <c r="FN324" s="15"/>
      <c r="FO324" s="15"/>
      <c r="FP324" s="15"/>
      <c r="FQ324" s="15"/>
      <c r="FR324" s="15"/>
      <c r="FS324" s="15"/>
      <c r="FT324" s="15"/>
      <c r="FU324" s="15"/>
      <c r="FV324" s="15"/>
      <c r="FW324" s="15"/>
      <c r="FX324" s="15"/>
      <c r="FY324" s="15"/>
      <c r="FZ324" s="15"/>
      <c r="GA324" s="15"/>
      <c r="GB324" s="15"/>
      <c r="GC324" s="15"/>
      <c r="GD324" s="15"/>
      <c r="GE324" s="15"/>
      <c r="GF324" s="15"/>
      <c r="GG324" s="15"/>
      <c r="GH324" s="15"/>
      <c r="GI324" s="15"/>
      <c r="GJ324" s="15"/>
      <c r="GK324" s="15"/>
      <c r="GL324" s="15"/>
      <c r="GM324" s="15"/>
      <c r="GN324" s="15"/>
      <c r="GO324" s="15"/>
      <c r="GP324" s="15"/>
      <c r="GQ324" s="15"/>
      <c r="GR324" s="15"/>
      <c r="GS324" s="15"/>
      <c r="GT324" s="15"/>
      <c r="GU324" s="15"/>
      <c r="GV324" s="15"/>
      <c r="GW324" s="15"/>
      <c r="GX324" s="15"/>
      <c r="GY324" s="15"/>
      <c r="GZ324" s="15"/>
      <c r="HA324" s="15"/>
      <c r="HB324" s="15"/>
      <c r="HC324" s="15"/>
      <c r="HD324" s="15"/>
      <c r="HE324" s="15"/>
      <c r="HF324" s="15"/>
      <c r="HG324" s="15"/>
      <c r="HH324" s="15"/>
      <c r="HI324" s="15"/>
      <c r="HJ324" s="15"/>
      <c r="HK324" s="15"/>
      <c r="HL324" s="15"/>
      <c r="HM324" s="15"/>
      <c r="HN324" s="15"/>
      <c r="HO324" s="15"/>
      <c r="HP324" s="15"/>
      <c r="HQ324" s="15"/>
      <c r="HR324" s="15"/>
      <c r="HS324" s="15"/>
      <c r="HT324" s="15"/>
      <c r="HU324" s="15"/>
      <c r="HV324" s="15"/>
      <c r="HW324" s="15"/>
      <c r="HX324" s="15"/>
      <c r="HY324" s="15"/>
    </row>
    <row r="325" spans="1:233">
      <c r="A325" s="15">
        <v>-3.9687749999999999</v>
      </c>
      <c r="B325" s="15">
        <v>-3.606995</v>
      </c>
      <c r="C325" s="15">
        <v>0.14563400000000001</v>
      </c>
      <c r="D325" s="15">
        <v>-1.1743980000000001</v>
      </c>
      <c r="E325" s="15">
        <v>0.25974000000000003</v>
      </c>
      <c r="F325" s="15">
        <v>1.7907930000000001</v>
      </c>
      <c r="G325" s="15">
        <v>-0.127029</v>
      </c>
      <c r="H325" s="15">
        <v>-1.616525</v>
      </c>
      <c r="I325" s="15">
        <v>-0.32211000000000001</v>
      </c>
      <c r="J325" s="15">
        <v>-3.0751879999999998</v>
      </c>
      <c r="K325" s="15">
        <v>-5.3926059999999998</v>
      </c>
      <c r="L325" s="15">
        <v>-3.0395189999999999</v>
      </c>
      <c r="M325" s="15">
        <v>-2.1419920000000001</v>
      </c>
      <c r="N325" s="15">
        <v>-4.8824449999999997</v>
      </c>
      <c r="O325" s="15">
        <v>-4.8065230000000003</v>
      </c>
      <c r="P325" s="15">
        <v>-2.655859</v>
      </c>
      <c r="Q325" s="15">
        <v>-3.5288659999999998</v>
      </c>
      <c r="R325" s="15">
        <v>-3.2574079999999999</v>
      </c>
      <c r="S325" s="15">
        <v>-1.6891529999999999</v>
      </c>
      <c r="T325" s="15">
        <v>-2.9583379999999999</v>
      </c>
      <c r="U325" s="15">
        <v>3.7209409999999998</v>
      </c>
      <c r="V325" s="15">
        <v>1.9699329999999999</v>
      </c>
      <c r="W325" s="15">
        <v>0.83530300000000002</v>
      </c>
      <c r="X325" s="15">
        <v>1.973676</v>
      </c>
      <c r="Y325" s="15">
        <v>-0.14530799999999999</v>
      </c>
      <c r="Z325" s="15">
        <v>-0.943994</v>
      </c>
      <c r="AA325" s="15">
        <v>-1.581458</v>
      </c>
      <c r="AB325" s="15">
        <v>-3.2245999999999997E-2</v>
      </c>
      <c r="AC325" s="15">
        <v>2.4550000000000001</v>
      </c>
      <c r="AD325" s="15">
        <v>2.7523019999999998</v>
      </c>
      <c r="AE325" s="15">
        <v>1.084328</v>
      </c>
      <c r="AF325" s="15">
        <v>0.43921900000000003</v>
      </c>
      <c r="AG325" s="15">
        <v>-2.606948</v>
      </c>
      <c r="AH325" s="15">
        <v>1.1610910000000001</v>
      </c>
      <c r="AI325" s="15">
        <v>1.0415540000000001</v>
      </c>
      <c r="AJ325" s="15">
        <v>2.8680330000000001</v>
      </c>
      <c r="AK325" s="15">
        <v>3.2069549999999998</v>
      </c>
      <c r="AL325" s="15">
        <v>2.7066029999999999</v>
      </c>
      <c r="AM325" s="15">
        <v>3.6360519999999998</v>
      </c>
      <c r="AN325" s="15">
        <v>1.182167</v>
      </c>
      <c r="AO325" s="15">
        <v>-1.6203939999999999</v>
      </c>
      <c r="AP325" s="15">
        <v>-0.39154499999999998</v>
      </c>
      <c r="AQ325" s="15">
        <v>-2.1246659999999999</v>
      </c>
      <c r="AR325" s="15">
        <v>-2.3234189999999999</v>
      </c>
      <c r="AS325" s="15">
        <v>-0.17209099999999999</v>
      </c>
      <c r="AT325" s="15">
        <v>-2.3723770000000002</v>
      </c>
      <c r="AU325" s="15">
        <v>-3.9226619999999999</v>
      </c>
      <c r="AV325" s="15">
        <v>-6.0118790000000004</v>
      </c>
      <c r="AW325" s="15">
        <v>-4.7802499999999997</v>
      </c>
      <c r="AX325" s="15">
        <v>-3.8309250000000001</v>
      </c>
      <c r="AY325" s="15">
        <v>-1.739892</v>
      </c>
      <c r="AZ325" s="15">
        <v>-4.9210140000000004</v>
      </c>
      <c r="BA325" s="15">
        <v>-6.4625969999999997</v>
      </c>
      <c r="BB325" s="15">
        <v>-6.9334179999999996</v>
      </c>
      <c r="BC325" s="15">
        <v>-10.652288</v>
      </c>
      <c r="BD325" s="15">
        <v>-14.193142</v>
      </c>
      <c r="BE325" s="15">
        <v>-12.176245</v>
      </c>
      <c r="BF325" s="15">
        <v>-10.86229</v>
      </c>
      <c r="BG325" s="15">
        <v>-13.286538999999999</v>
      </c>
      <c r="BH325" s="15">
        <v>-11.108546</v>
      </c>
      <c r="BI325" s="15">
        <v>-10.134747000000001</v>
      </c>
      <c r="BJ325" s="15">
        <v>-7.5714069999999998</v>
      </c>
      <c r="BK325" s="15">
        <v>-9.3641760000000005</v>
      </c>
      <c r="BL325" s="15">
        <v>-6.6139289999999997</v>
      </c>
      <c r="BM325" s="15">
        <v>-5.7453789999999998</v>
      </c>
      <c r="BN325" s="15">
        <v>-9.5819829999999993</v>
      </c>
      <c r="BO325" s="15">
        <v>-5.8591480000000002</v>
      </c>
      <c r="BP325" s="15">
        <v>-5.9006999999999996</v>
      </c>
      <c r="BQ325" s="15">
        <v>-5.9006999999999996</v>
      </c>
      <c r="BR325" s="15">
        <v>-5.9006999999999996</v>
      </c>
      <c r="BS325" s="15">
        <v>-5.9006999999999996</v>
      </c>
      <c r="BT325" s="15">
        <v>-5.9006999999999996</v>
      </c>
      <c r="BU325" s="15">
        <v>-5.9006999999999996</v>
      </c>
      <c r="BV325" s="15">
        <v>-5.9006999999999996</v>
      </c>
      <c r="BW325" s="15">
        <v>-5.9006999999999996</v>
      </c>
      <c r="BX325" s="15">
        <v>-5.9006999999999996</v>
      </c>
      <c r="BY325" s="15">
        <v>-5.9006999999999996</v>
      </c>
      <c r="BZ325" s="15">
        <v>-5.9006999999999996</v>
      </c>
      <c r="CA325" s="15">
        <v>-5.9006999999999996</v>
      </c>
      <c r="CB325" s="15">
        <v>-5.9006999999999996</v>
      </c>
      <c r="CC325" s="15"/>
      <c r="CD325" s="15"/>
      <c r="CE325" s="15"/>
      <c r="CF325" s="15"/>
      <c r="CG325" s="15"/>
      <c r="CH325" s="15"/>
      <c r="CI325" s="15"/>
      <c r="CJ325" s="15"/>
      <c r="CK325" s="15"/>
      <c r="CL325" s="15"/>
      <c r="CM325" s="15"/>
      <c r="CN325" s="15"/>
      <c r="CO325" s="15"/>
      <c r="CP325" s="15"/>
      <c r="CQ325" s="15"/>
      <c r="CR325" s="15"/>
      <c r="CS325" s="15"/>
      <c r="CT325" s="15"/>
      <c r="CU325" s="15"/>
      <c r="CV325" s="15"/>
      <c r="CW325" s="15"/>
      <c r="CX325" s="15"/>
      <c r="CY325" s="15"/>
      <c r="CZ325" s="15"/>
      <c r="DA325" s="15"/>
      <c r="DB325" s="15"/>
      <c r="DC325" s="15"/>
      <c r="DD325" s="15"/>
      <c r="DE325" s="15"/>
      <c r="DF325" s="15"/>
      <c r="DG325" s="15"/>
      <c r="DH325" s="15"/>
      <c r="DI325" s="15"/>
      <c r="DJ325" s="15"/>
      <c r="DK325" s="15"/>
      <c r="DL325" s="15"/>
      <c r="DM325" s="15"/>
      <c r="DN325" s="15"/>
      <c r="DO325" s="15"/>
      <c r="DP325" s="15"/>
      <c r="DQ325" s="15"/>
      <c r="DR325" s="15"/>
      <c r="DS325" s="15"/>
      <c r="DT325" s="15"/>
      <c r="DU325" s="15"/>
      <c r="DV325" s="15"/>
      <c r="DW325" s="15"/>
      <c r="DX325" s="15"/>
      <c r="DY325" s="15"/>
      <c r="DZ325" s="15"/>
      <c r="EA325" s="15"/>
      <c r="EB325" s="15"/>
      <c r="EC325" s="15"/>
      <c r="ED325" s="15"/>
      <c r="EE325" s="15"/>
      <c r="EF325" s="15"/>
      <c r="EG325" s="15"/>
      <c r="EH325" s="15"/>
      <c r="EI325" s="15"/>
      <c r="EJ325" s="15"/>
      <c r="EK325" s="15"/>
      <c r="EL325" s="15"/>
      <c r="EM325" s="15"/>
      <c r="EN325" s="15"/>
      <c r="EO325" s="15"/>
      <c r="EP325" s="15"/>
      <c r="EQ325" s="15"/>
      <c r="ER325" s="15"/>
      <c r="ES325" s="15"/>
      <c r="ET325" s="15"/>
      <c r="EU325" s="15"/>
      <c r="EV325" s="15"/>
      <c r="EW325" s="15"/>
      <c r="EX325" s="15"/>
      <c r="EY325" s="15"/>
      <c r="EZ325" s="15"/>
      <c r="FA325" s="15"/>
      <c r="FB325" s="15"/>
      <c r="FC325" s="15"/>
      <c r="FD325" s="15"/>
      <c r="FE325" s="15"/>
      <c r="FF325" s="15"/>
      <c r="FG325" s="15"/>
      <c r="FH325" s="15"/>
      <c r="FI325" s="15"/>
      <c r="FJ325" s="15"/>
      <c r="FK325" s="15"/>
      <c r="FL325" s="15"/>
      <c r="FM325" s="15"/>
      <c r="FN325" s="15"/>
      <c r="FO325" s="15"/>
      <c r="FP325" s="15"/>
      <c r="FQ325" s="15"/>
      <c r="FR325" s="15"/>
      <c r="FS325" s="15"/>
      <c r="FT325" s="15"/>
      <c r="FU325" s="15"/>
      <c r="FV325" s="15"/>
      <c r="FW325" s="15"/>
      <c r="FX325" s="15"/>
      <c r="FY325" s="15"/>
      <c r="FZ325" s="15"/>
      <c r="GA325" s="15"/>
      <c r="GB325" s="15"/>
      <c r="GC325" s="15"/>
      <c r="GD325" s="15"/>
      <c r="GE325" s="15"/>
      <c r="GF325" s="15"/>
      <c r="GG325" s="15"/>
      <c r="GH325" s="15"/>
      <c r="GI325" s="15"/>
      <c r="GJ325" s="15"/>
      <c r="GK325" s="15"/>
      <c r="GL325" s="15"/>
      <c r="GM325" s="15"/>
      <c r="GN325" s="15"/>
      <c r="GO325" s="15"/>
      <c r="GP325" s="15"/>
      <c r="GQ325" s="15"/>
      <c r="GR325" s="15"/>
      <c r="GS325" s="15"/>
      <c r="GT325" s="15"/>
      <c r="GU325" s="15"/>
      <c r="GV325" s="15"/>
      <c r="GW325" s="15"/>
      <c r="GX325" s="15"/>
      <c r="GY325" s="15"/>
      <c r="GZ325" s="15"/>
      <c r="HA325" s="15"/>
      <c r="HB325" s="15"/>
      <c r="HC325" s="15"/>
      <c r="HD325" s="15"/>
      <c r="HE325" s="15"/>
      <c r="HF325" s="15"/>
      <c r="HG325" s="15"/>
      <c r="HH325" s="15"/>
      <c r="HI325" s="15"/>
      <c r="HJ325" s="15"/>
      <c r="HK325" s="15"/>
      <c r="HL325" s="15"/>
      <c r="HM325" s="15"/>
      <c r="HN325" s="15"/>
      <c r="HO325" s="15"/>
      <c r="HP325" s="15"/>
      <c r="HQ325" s="15"/>
      <c r="HR325" s="15"/>
      <c r="HS325" s="15"/>
      <c r="HT325" s="15"/>
      <c r="HU325" s="15"/>
      <c r="HV325" s="15"/>
      <c r="HW325" s="15"/>
      <c r="HX325" s="15"/>
      <c r="HY325" s="15"/>
    </row>
    <row r="326" spans="1:233">
      <c r="A326" s="15">
        <v>-1.967981</v>
      </c>
      <c r="B326" s="15">
        <v>-0.92696599999999996</v>
      </c>
      <c r="C326" s="15">
        <v>3.339375</v>
      </c>
      <c r="D326" s="15">
        <v>0.83149499999999998</v>
      </c>
      <c r="E326" s="15">
        <v>-1.9353340000000001</v>
      </c>
      <c r="F326" s="15">
        <v>-3.7735270000000001</v>
      </c>
      <c r="G326" s="15">
        <v>-4.109356</v>
      </c>
      <c r="H326" s="15">
        <v>-7.7719050000000003</v>
      </c>
      <c r="I326" s="15">
        <v>-10.088976000000001</v>
      </c>
      <c r="J326" s="15">
        <v>-7.4627220000000003</v>
      </c>
      <c r="K326" s="15">
        <v>-8.8989630000000002</v>
      </c>
      <c r="L326" s="15">
        <v>-8.3139129999999994</v>
      </c>
      <c r="M326" s="15">
        <v>-6.573226</v>
      </c>
      <c r="N326" s="15">
        <v>-6.3153139999999999</v>
      </c>
      <c r="O326" s="15">
        <v>-7.3013839999999997</v>
      </c>
      <c r="P326" s="15">
        <v>-9.5018829999999994</v>
      </c>
      <c r="Q326" s="15">
        <v>-11.035233</v>
      </c>
      <c r="R326" s="15">
        <v>-9.5605089999999997</v>
      </c>
      <c r="S326" s="15">
        <v>-3.3209610000000001</v>
      </c>
      <c r="T326" s="15">
        <v>0.18043300000000001</v>
      </c>
      <c r="U326" s="15">
        <v>-0.309054</v>
      </c>
      <c r="V326" s="15">
        <v>0.75584899999999999</v>
      </c>
      <c r="W326" s="15">
        <v>0.59635400000000005</v>
      </c>
      <c r="X326" s="15">
        <v>0.34730899999999998</v>
      </c>
      <c r="Y326" s="15">
        <v>3.9782030000000002</v>
      </c>
      <c r="Z326" s="15">
        <v>-0.50093299999999996</v>
      </c>
      <c r="AA326" s="15">
        <v>-1.731411</v>
      </c>
      <c r="AB326" s="15">
        <v>-0.79063700000000003</v>
      </c>
      <c r="AC326" s="15">
        <v>-0.23972099999999999</v>
      </c>
      <c r="AD326" s="15">
        <v>-1.8834789999999999</v>
      </c>
      <c r="AE326" s="15">
        <v>3.2782930000000001</v>
      </c>
      <c r="AF326" s="15">
        <v>4.9057219999999999</v>
      </c>
      <c r="AG326" s="15">
        <v>7.2677360000000002</v>
      </c>
      <c r="AH326" s="15">
        <v>8.8552160000000004</v>
      </c>
      <c r="AI326" s="15">
        <v>9.6113230000000005</v>
      </c>
      <c r="AJ326" s="15">
        <v>8.1015630000000005</v>
      </c>
      <c r="AK326" s="15">
        <v>5.3147919999999997</v>
      </c>
      <c r="AL326" s="15">
        <v>3.821758</v>
      </c>
      <c r="AM326" s="15">
        <v>2.3720119999999998</v>
      </c>
      <c r="AN326" s="15">
        <v>3.566144</v>
      </c>
      <c r="AO326" s="15">
        <v>2.4581789999999999</v>
      </c>
      <c r="AP326" s="15">
        <v>1.111245</v>
      </c>
      <c r="AQ326" s="15">
        <v>3.4651339999999999</v>
      </c>
      <c r="AR326" s="15">
        <v>1.9098440000000001</v>
      </c>
      <c r="AS326" s="15">
        <v>-1.1122620000000001</v>
      </c>
      <c r="AT326" s="15">
        <v>0.93073899999999998</v>
      </c>
      <c r="AU326" s="15">
        <v>3.3315440000000001</v>
      </c>
      <c r="AV326" s="15">
        <v>1.8833169999999999</v>
      </c>
      <c r="AW326" s="15">
        <v>-1.9043829999999999</v>
      </c>
      <c r="AX326" s="15">
        <v>-2.2826240000000002</v>
      </c>
      <c r="AY326" s="15">
        <v>-4.9031890000000002</v>
      </c>
      <c r="AZ326" s="15">
        <v>-4.1486260000000001</v>
      </c>
      <c r="BA326" s="15">
        <v>-3.0832459999999999</v>
      </c>
      <c r="BB326" s="15">
        <v>0.112189</v>
      </c>
      <c r="BC326" s="15">
        <v>1.622104</v>
      </c>
      <c r="BD326" s="15">
        <v>-0.133941</v>
      </c>
      <c r="BE326" s="15">
        <v>0.45527000000000001</v>
      </c>
      <c r="BF326" s="15">
        <v>1.1397949999999999</v>
      </c>
      <c r="BG326" s="15">
        <v>2.4940730000000002</v>
      </c>
      <c r="BH326" s="15">
        <v>0.54806699999999997</v>
      </c>
      <c r="BI326" s="15">
        <v>-4.5783999999999998E-2</v>
      </c>
      <c r="BJ326" s="15">
        <v>2.3679399999999999</v>
      </c>
      <c r="BK326" s="15">
        <v>1.5679240000000001</v>
      </c>
      <c r="BL326" s="15">
        <v>-1.953525</v>
      </c>
      <c r="BM326" s="15">
        <v>2.103923</v>
      </c>
      <c r="BN326" s="15">
        <v>0.35439700000000002</v>
      </c>
      <c r="BO326" s="15">
        <v>0.72161600000000004</v>
      </c>
      <c r="BP326" s="15">
        <v>0.19921900000000001</v>
      </c>
      <c r="BQ326" s="15">
        <v>0.19921900000000001</v>
      </c>
      <c r="BR326" s="15">
        <v>0.19921900000000001</v>
      </c>
      <c r="BS326" s="15">
        <v>0.19921900000000001</v>
      </c>
      <c r="BT326" s="15">
        <v>0.19921900000000001</v>
      </c>
      <c r="BU326" s="15">
        <v>0.19921900000000001</v>
      </c>
      <c r="BV326" s="15">
        <v>0.19921900000000001</v>
      </c>
      <c r="BW326" s="15">
        <v>0.19921900000000001</v>
      </c>
      <c r="BX326" s="15">
        <v>0.19921900000000001</v>
      </c>
      <c r="BY326" s="15">
        <v>0.19921900000000001</v>
      </c>
      <c r="BZ326" s="15">
        <v>0.19921900000000001</v>
      </c>
      <c r="CA326" s="15">
        <v>0.19921900000000001</v>
      </c>
      <c r="CB326" s="15">
        <v>0.19921900000000001</v>
      </c>
      <c r="CC326" s="15"/>
      <c r="CD326" s="15"/>
      <c r="CE326" s="15"/>
      <c r="CF326" s="15"/>
      <c r="CG326" s="15"/>
      <c r="CH326" s="15"/>
      <c r="CI326" s="15"/>
      <c r="CJ326" s="15"/>
      <c r="CK326" s="15"/>
      <c r="CL326" s="15"/>
      <c r="CM326" s="15"/>
      <c r="CN326" s="15"/>
      <c r="CO326" s="15"/>
      <c r="CP326" s="15"/>
      <c r="CQ326" s="15"/>
      <c r="CR326" s="15"/>
      <c r="CS326" s="15"/>
      <c r="CT326" s="15"/>
      <c r="CU326" s="15"/>
      <c r="CV326" s="15"/>
      <c r="CW326" s="15"/>
      <c r="CX326" s="15"/>
      <c r="CY326" s="15"/>
      <c r="CZ326" s="15"/>
      <c r="DA326" s="15"/>
      <c r="DB326" s="15"/>
      <c r="DC326" s="15"/>
      <c r="DD326" s="15"/>
      <c r="DE326" s="15"/>
      <c r="DF326" s="15"/>
      <c r="DG326" s="15"/>
      <c r="DH326" s="15"/>
      <c r="DI326" s="15"/>
      <c r="DJ326" s="15"/>
      <c r="DK326" s="15"/>
      <c r="DL326" s="15"/>
      <c r="DM326" s="15"/>
      <c r="DN326" s="15"/>
      <c r="DO326" s="15"/>
      <c r="DP326" s="15"/>
      <c r="DQ326" s="15"/>
      <c r="DR326" s="15"/>
      <c r="DS326" s="15"/>
      <c r="DT326" s="15"/>
      <c r="DU326" s="15"/>
      <c r="DV326" s="15"/>
      <c r="DW326" s="15"/>
      <c r="DX326" s="15"/>
      <c r="DY326" s="15"/>
      <c r="DZ326" s="15"/>
      <c r="EA326" s="15"/>
      <c r="EB326" s="15"/>
      <c r="EC326" s="15"/>
      <c r="ED326" s="15"/>
      <c r="EE326" s="15"/>
      <c r="EF326" s="15"/>
      <c r="EG326" s="15"/>
      <c r="EH326" s="15"/>
      <c r="EI326" s="15"/>
      <c r="EJ326" s="15"/>
      <c r="EK326" s="15"/>
      <c r="EL326" s="15"/>
      <c r="EM326" s="15"/>
      <c r="EN326" s="15"/>
      <c r="EO326" s="15"/>
      <c r="EP326" s="15"/>
      <c r="EQ326" s="15"/>
      <c r="ER326" s="15"/>
      <c r="ES326" s="15"/>
      <c r="ET326" s="15"/>
      <c r="EU326" s="15"/>
      <c r="EV326" s="15"/>
      <c r="EW326" s="15"/>
      <c r="EX326" s="15"/>
      <c r="EY326" s="15"/>
      <c r="EZ326" s="15"/>
      <c r="FA326" s="15"/>
      <c r="FB326" s="15"/>
      <c r="FC326" s="15"/>
      <c r="FD326" s="15"/>
      <c r="FE326" s="15"/>
      <c r="FF326" s="15"/>
      <c r="FG326" s="15"/>
      <c r="FH326" s="15"/>
      <c r="FI326" s="15"/>
      <c r="FJ326" s="15"/>
      <c r="FK326" s="15"/>
      <c r="FL326" s="15"/>
      <c r="FM326" s="15"/>
      <c r="FN326" s="15"/>
      <c r="FO326" s="15"/>
      <c r="FP326" s="15"/>
      <c r="FQ326" s="15"/>
      <c r="FR326" s="15"/>
      <c r="FS326" s="15"/>
      <c r="FT326" s="15"/>
      <c r="FU326" s="15"/>
      <c r="FV326" s="15"/>
      <c r="FW326" s="15"/>
      <c r="FX326" s="15"/>
      <c r="FY326" s="15"/>
      <c r="FZ326" s="15"/>
      <c r="GA326" s="15"/>
      <c r="GB326" s="15"/>
      <c r="GC326" s="15"/>
      <c r="GD326" s="15"/>
      <c r="GE326" s="15"/>
      <c r="GF326" s="15"/>
      <c r="GG326" s="15"/>
      <c r="GH326" s="15"/>
      <c r="GI326" s="15"/>
      <c r="GJ326" s="15"/>
      <c r="GK326" s="15"/>
      <c r="GL326" s="15"/>
      <c r="GM326" s="15"/>
      <c r="GN326" s="15"/>
      <c r="GO326" s="15"/>
      <c r="GP326" s="15"/>
      <c r="GQ326" s="15"/>
      <c r="GR326" s="15"/>
      <c r="GS326" s="15"/>
      <c r="GT326" s="15"/>
      <c r="GU326" s="15"/>
      <c r="GV326" s="15"/>
      <c r="GW326" s="15"/>
      <c r="GX326" s="15"/>
      <c r="GY326" s="15"/>
      <c r="GZ326" s="15"/>
      <c r="HA326" s="15"/>
      <c r="HB326" s="15"/>
      <c r="HC326" s="15"/>
      <c r="HD326" s="15"/>
      <c r="HE326" s="15"/>
      <c r="HF326" s="15"/>
      <c r="HG326" s="15"/>
      <c r="HH326" s="15"/>
      <c r="HI326" s="15"/>
      <c r="HJ326" s="15"/>
      <c r="HK326" s="15"/>
      <c r="HL326" s="15"/>
      <c r="HM326" s="15"/>
      <c r="HN326" s="15"/>
      <c r="HO326" s="15"/>
      <c r="HP326" s="15"/>
      <c r="HQ326" s="15"/>
      <c r="HR326" s="15"/>
      <c r="HS326" s="15"/>
      <c r="HT326" s="15"/>
      <c r="HU326" s="15"/>
      <c r="HV326" s="15"/>
      <c r="HW326" s="15"/>
      <c r="HX326" s="15"/>
      <c r="HY326" s="15"/>
    </row>
    <row r="327" spans="1:233">
      <c r="A327" s="15">
        <v>-7.2903690000000001</v>
      </c>
      <c r="B327" s="15">
        <v>-8.0756999999999994</v>
      </c>
      <c r="C327" s="15">
        <v>-10.002872</v>
      </c>
      <c r="D327" s="15">
        <v>-8.599342</v>
      </c>
      <c r="E327" s="15">
        <v>-11.980375</v>
      </c>
      <c r="F327" s="15">
        <v>-7.991244</v>
      </c>
      <c r="G327" s="15">
        <v>-8.3092919999999992</v>
      </c>
      <c r="H327" s="15">
        <v>-6.7011450000000004</v>
      </c>
      <c r="I327" s="15">
        <v>-7.0835610000000004</v>
      </c>
      <c r="J327" s="15">
        <v>-4.665184</v>
      </c>
      <c r="K327" s="15">
        <v>-6.6147640000000001</v>
      </c>
      <c r="L327" s="15">
        <v>-4.7140700000000004</v>
      </c>
      <c r="M327" s="15">
        <v>-2.3601939999999999</v>
      </c>
      <c r="N327" s="15">
        <v>-1.046165</v>
      </c>
      <c r="O327" s="15">
        <v>4.9975899999999998</v>
      </c>
      <c r="P327" s="15">
        <v>5.747376</v>
      </c>
      <c r="Q327" s="15">
        <v>4.3646269999999996</v>
      </c>
      <c r="R327" s="15">
        <v>6.4651360000000002</v>
      </c>
      <c r="S327" s="15">
        <v>6.5174560000000001</v>
      </c>
      <c r="T327" s="15">
        <v>2.6772320000000001</v>
      </c>
      <c r="U327" s="15">
        <v>1.71716</v>
      </c>
      <c r="V327" s="15">
        <v>2.5964999999999998</v>
      </c>
      <c r="W327" s="15">
        <v>1.343434</v>
      </c>
      <c r="X327" s="15">
        <v>0.62798200000000004</v>
      </c>
      <c r="Y327" s="15">
        <v>2.2157650000000002</v>
      </c>
      <c r="Z327" s="15">
        <v>-1.8318760000000001</v>
      </c>
      <c r="AA327" s="15">
        <v>-2.5629499999999998</v>
      </c>
      <c r="AB327" s="15">
        <v>1.973679</v>
      </c>
      <c r="AC327" s="15">
        <v>2.043571</v>
      </c>
      <c r="AD327" s="15">
        <v>0.40587600000000001</v>
      </c>
      <c r="AE327" s="15">
        <v>-0.52718799999999999</v>
      </c>
      <c r="AF327" s="15">
        <v>-2.9257469999999999</v>
      </c>
      <c r="AG327" s="15">
        <v>-7.4601610000000003</v>
      </c>
      <c r="AH327" s="15">
        <v>-2.6809639999999999</v>
      </c>
      <c r="AI327" s="15">
        <v>-3.2231909999999999</v>
      </c>
      <c r="AJ327" s="15">
        <v>-4.4340780000000004</v>
      </c>
      <c r="AK327" s="15">
        <v>-5.5180389999999999</v>
      </c>
      <c r="AL327" s="15">
        <v>-4.221622</v>
      </c>
      <c r="AM327" s="15">
        <v>-4.053051</v>
      </c>
      <c r="AN327" s="15">
        <v>-6.1580779999999997</v>
      </c>
      <c r="AO327" s="15">
        <v>-4.8484970000000001</v>
      </c>
      <c r="AP327" s="15">
        <v>-3.232691</v>
      </c>
      <c r="AQ327" s="15">
        <v>-1.902628</v>
      </c>
      <c r="AR327" s="15">
        <v>-1.6049580000000001</v>
      </c>
      <c r="AS327" s="15">
        <v>-1.816381</v>
      </c>
      <c r="AT327" s="15">
        <v>-3.0842520000000002</v>
      </c>
      <c r="AU327" s="15">
        <v>2.1978849999999999</v>
      </c>
      <c r="AV327" s="15">
        <v>8.3444050000000001</v>
      </c>
      <c r="AW327" s="15">
        <v>11.704815</v>
      </c>
      <c r="AX327" s="15">
        <v>8.1876300000000004</v>
      </c>
      <c r="AY327" s="15">
        <v>4.9876959999999997</v>
      </c>
      <c r="AZ327" s="15">
        <v>5.2434279999999998</v>
      </c>
      <c r="BA327" s="15">
        <v>5.3613710000000001</v>
      </c>
      <c r="BB327" s="15">
        <v>6.1716319999999998</v>
      </c>
      <c r="BC327" s="15">
        <v>3.0152770000000002</v>
      </c>
      <c r="BD327" s="15">
        <v>5.1348820000000002</v>
      </c>
      <c r="BE327" s="15">
        <v>8.2797199999999993</v>
      </c>
      <c r="BF327" s="15">
        <v>8.3314800000000009</v>
      </c>
      <c r="BG327" s="15">
        <v>4.7264780000000002</v>
      </c>
      <c r="BH327" s="15">
        <v>3.8653520000000001</v>
      </c>
      <c r="BI327" s="15">
        <v>1.8378699999999999</v>
      </c>
      <c r="BJ327" s="15">
        <v>5.0270780000000004</v>
      </c>
      <c r="BK327" s="15">
        <v>2.9262920000000001</v>
      </c>
      <c r="BL327" s="15">
        <v>2.542767</v>
      </c>
      <c r="BM327" s="15">
        <v>2.5954950000000001</v>
      </c>
      <c r="BN327" s="15">
        <v>1.583709</v>
      </c>
      <c r="BO327" s="15">
        <v>1.7606649999999999</v>
      </c>
      <c r="BP327" s="15">
        <v>0.95910399999999996</v>
      </c>
      <c r="BQ327" s="15">
        <v>0.95910399999999996</v>
      </c>
      <c r="BR327" s="15">
        <v>0.95910399999999996</v>
      </c>
      <c r="BS327" s="15">
        <v>0.95910399999999996</v>
      </c>
      <c r="BT327" s="15">
        <v>0.95910399999999996</v>
      </c>
      <c r="BU327" s="15">
        <v>0.95910399999999996</v>
      </c>
      <c r="BV327" s="15">
        <v>0.95910399999999996</v>
      </c>
      <c r="BW327" s="15">
        <v>0.95910399999999996</v>
      </c>
      <c r="BX327" s="15">
        <v>0.95910399999999996</v>
      </c>
      <c r="BY327" s="15">
        <v>0.95910399999999996</v>
      </c>
      <c r="BZ327" s="15">
        <v>0.95910399999999996</v>
      </c>
      <c r="CA327" s="15">
        <v>0.95910399999999996</v>
      </c>
      <c r="CB327" s="15">
        <v>0.95910399999999996</v>
      </c>
      <c r="CC327" s="15"/>
      <c r="CD327" s="15"/>
      <c r="CE327" s="15"/>
      <c r="CF327" s="15"/>
      <c r="CG327" s="15"/>
      <c r="CH327" s="15"/>
      <c r="CI327" s="15"/>
      <c r="CJ327" s="15"/>
      <c r="CK327" s="15"/>
      <c r="CL327" s="15"/>
      <c r="CM327" s="15"/>
      <c r="CN327" s="15"/>
      <c r="CO327" s="15"/>
      <c r="CP327" s="15"/>
      <c r="CQ327" s="15"/>
      <c r="CR327" s="15"/>
      <c r="CS327" s="15"/>
      <c r="CT327" s="15"/>
      <c r="CU327" s="15"/>
      <c r="CV327" s="15"/>
      <c r="CW327" s="15"/>
      <c r="CX327" s="15"/>
      <c r="CY327" s="15"/>
      <c r="CZ327" s="15"/>
      <c r="DA327" s="15"/>
      <c r="DB327" s="15"/>
      <c r="DC327" s="15"/>
      <c r="DD327" s="15"/>
      <c r="DE327" s="15"/>
      <c r="DF327" s="15"/>
      <c r="DG327" s="15"/>
      <c r="DH327" s="15"/>
      <c r="DI327" s="15"/>
      <c r="DJ327" s="15"/>
      <c r="DK327" s="15"/>
      <c r="DL327" s="15"/>
      <c r="DM327" s="15"/>
      <c r="DN327" s="15"/>
      <c r="DO327" s="15"/>
      <c r="DP327" s="15"/>
      <c r="DQ327" s="15"/>
      <c r="DR327" s="15"/>
      <c r="DS327" s="15"/>
      <c r="DT327" s="15"/>
      <c r="DU327" s="15"/>
      <c r="DV327" s="15"/>
      <c r="DW327" s="15"/>
      <c r="DX327" s="15"/>
      <c r="DY327" s="15"/>
      <c r="DZ327" s="15"/>
      <c r="EA327" s="15"/>
      <c r="EB327" s="15"/>
      <c r="EC327" s="15"/>
      <c r="ED327" s="15"/>
      <c r="EE327" s="15"/>
      <c r="EF327" s="15"/>
      <c r="EG327" s="15"/>
      <c r="EH327" s="15"/>
      <c r="EI327" s="15"/>
      <c r="EJ327" s="15"/>
      <c r="EK327" s="15"/>
      <c r="EL327" s="15"/>
      <c r="EM327" s="15"/>
      <c r="EN327" s="15"/>
      <c r="EO327" s="15"/>
      <c r="EP327" s="15"/>
      <c r="EQ327" s="15"/>
      <c r="ER327" s="15"/>
      <c r="ES327" s="15"/>
      <c r="ET327" s="15"/>
      <c r="EU327" s="15"/>
      <c r="EV327" s="15"/>
      <c r="EW327" s="15"/>
      <c r="EX327" s="15"/>
      <c r="EY327" s="15"/>
      <c r="EZ327" s="15"/>
      <c r="FA327" s="15"/>
      <c r="FB327" s="15"/>
      <c r="FC327" s="15"/>
      <c r="FD327" s="15"/>
      <c r="FE327" s="15"/>
      <c r="FF327" s="15"/>
      <c r="FG327" s="15"/>
      <c r="FH327" s="15"/>
      <c r="FI327" s="15"/>
      <c r="FJ327" s="15"/>
      <c r="FK327" s="15"/>
      <c r="FL327" s="15"/>
      <c r="FM327" s="15"/>
      <c r="FN327" s="15"/>
      <c r="FO327" s="15"/>
      <c r="FP327" s="15"/>
      <c r="FQ327" s="15"/>
      <c r="FR327" s="15"/>
      <c r="FS327" s="15"/>
      <c r="FT327" s="15"/>
      <c r="FU327" s="15"/>
      <c r="FV327" s="15"/>
      <c r="FW327" s="15"/>
      <c r="FX327" s="15"/>
      <c r="FY327" s="15"/>
      <c r="FZ327" s="15"/>
      <c r="GA327" s="15"/>
      <c r="GB327" s="15"/>
      <c r="GC327" s="15"/>
      <c r="GD327" s="15"/>
      <c r="GE327" s="15"/>
      <c r="GF327" s="15"/>
      <c r="GG327" s="15"/>
      <c r="GH327" s="15"/>
      <c r="GI327" s="15"/>
      <c r="GJ327" s="15"/>
      <c r="GK327" s="15"/>
      <c r="GL327" s="15"/>
      <c r="GM327" s="15"/>
      <c r="GN327" s="15"/>
      <c r="GO327" s="15"/>
      <c r="GP327" s="15"/>
      <c r="GQ327" s="15"/>
      <c r="GR327" s="15"/>
      <c r="GS327" s="15"/>
      <c r="GT327" s="15"/>
      <c r="GU327" s="15"/>
      <c r="GV327" s="15"/>
      <c r="GW327" s="15"/>
      <c r="GX327" s="15"/>
      <c r="GY327" s="15"/>
      <c r="GZ327" s="15"/>
      <c r="HA327" s="15"/>
      <c r="HB327" s="15"/>
      <c r="HC327" s="15"/>
      <c r="HD327" s="15"/>
      <c r="HE327" s="15"/>
      <c r="HF327" s="15"/>
      <c r="HG327" s="15"/>
      <c r="HH327" s="15"/>
      <c r="HI327" s="15"/>
      <c r="HJ327" s="15"/>
      <c r="HK327" s="15"/>
      <c r="HL327" s="15"/>
      <c r="HM327" s="15"/>
      <c r="HN327" s="15"/>
      <c r="HO327" s="15"/>
      <c r="HP327" s="15"/>
      <c r="HQ327" s="15"/>
      <c r="HR327" s="15"/>
      <c r="HS327" s="15"/>
      <c r="HT327" s="15"/>
      <c r="HU327" s="15"/>
      <c r="HV327" s="15"/>
      <c r="HW327" s="15"/>
      <c r="HX327" s="15"/>
      <c r="HY327" s="15"/>
    </row>
    <row r="328" spans="1:233">
      <c r="A328" s="15">
        <v>-5.4408440000000002</v>
      </c>
      <c r="B328" s="15">
        <v>-5.2794210000000001</v>
      </c>
      <c r="C328" s="15">
        <v>-2.8592870000000001</v>
      </c>
      <c r="D328" s="15">
        <v>-0.74278299999999997</v>
      </c>
      <c r="E328" s="15">
        <v>-0.67056099999999996</v>
      </c>
      <c r="F328" s="15">
        <v>0.16766</v>
      </c>
      <c r="G328" s="15">
        <v>0.52990199999999998</v>
      </c>
      <c r="H328" s="15">
        <v>0.96639399999999998</v>
      </c>
      <c r="I328" s="15">
        <v>1.0403849999999999</v>
      </c>
      <c r="J328" s="15">
        <v>0.192583</v>
      </c>
      <c r="K328" s="15">
        <v>0.826434</v>
      </c>
      <c r="L328" s="15">
        <v>1.9151469999999999</v>
      </c>
      <c r="M328" s="15">
        <v>3.28294</v>
      </c>
      <c r="N328" s="15">
        <v>2.7783509999999998</v>
      </c>
      <c r="O328" s="15">
        <v>6.6779529999999996</v>
      </c>
      <c r="P328" s="15">
        <v>2.1325699999999999</v>
      </c>
      <c r="Q328" s="15">
        <v>3.199195</v>
      </c>
      <c r="R328" s="15">
        <v>3.0653229999999998</v>
      </c>
      <c r="S328" s="15">
        <v>3.8300749999999999</v>
      </c>
      <c r="T328" s="15">
        <v>3.747754</v>
      </c>
      <c r="U328" s="15">
        <v>5.2560909999999996</v>
      </c>
      <c r="V328" s="15">
        <v>4.7518320000000003</v>
      </c>
      <c r="W328" s="15">
        <v>1.5064770000000001</v>
      </c>
      <c r="X328" s="15">
        <v>2.2142940000000002</v>
      </c>
      <c r="Y328" s="15">
        <v>3.849961</v>
      </c>
      <c r="Z328" s="15">
        <v>5.748081</v>
      </c>
      <c r="AA328" s="15">
        <v>4.9405780000000004</v>
      </c>
      <c r="AB328" s="15">
        <v>3.2978399999999999</v>
      </c>
      <c r="AC328" s="15">
        <v>4.7525599999999999</v>
      </c>
      <c r="AD328" s="15">
        <v>6.6231229999999996</v>
      </c>
      <c r="AE328" s="15">
        <v>4.4866979999999996</v>
      </c>
      <c r="AF328" s="15">
        <v>3.078875</v>
      </c>
      <c r="AG328" s="15">
        <v>-0.21659300000000001</v>
      </c>
      <c r="AH328" s="15">
        <v>0.68714399999999998</v>
      </c>
      <c r="AI328" s="15">
        <v>-1.915389</v>
      </c>
      <c r="AJ328" s="15">
        <v>-2.1756929999999999</v>
      </c>
      <c r="AK328" s="15">
        <v>-6.1195440000000003</v>
      </c>
      <c r="AL328" s="15">
        <v>-9.2210850000000004</v>
      </c>
      <c r="AM328" s="15">
        <v>-8.6885549999999991</v>
      </c>
      <c r="AN328" s="15">
        <v>-9.5207789999999992</v>
      </c>
      <c r="AO328" s="15">
        <v>-5.981376</v>
      </c>
      <c r="AP328" s="15">
        <v>-3.206998</v>
      </c>
      <c r="AQ328" s="15">
        <v>-2.855702</v>
      </c>
      <c r="AR328" s="15">
        <v>-2.7942469999999999</v>
      </c>
      <c r="AS328" s="15">
        <v>-2.9531520000000002</v>
      </c>
      <c r="AT328" s="15">
        <v>-6.8146969999999998</v>
      </c>
      <c r="AU328" s="15">
        <v>-6.0064690000000001</v>
      </c>
      <c r="AV328" s="15">
        <v>-5.22593</v>
      </c>
      <c r="AW328" s="15">
        <v>-5.5319330000000004</v>
      </c>
      <c r="AX328" s="15">
        <v>-3.5217200000000002</v>
      </c>
      <c r="AY328" s="15">
        <v>-0.338306</v>
      </c>
      <c r="AZ328" s="15">
        <v>-0.87076200000000004</v>
      </c>
      <c r="BA328" s="15">
        <v>-2.3854669999999998</v>
      </c>
      <c r="BB328" s="15">
        <v>0.89823500000000001</v>
      </c>
      <c r="BC328" s="15">
        <v>1.3638300000000001</v>
      </c>
      <c r="BD328" s="15">
        <v>2.2139519999999999</v>
      </c>
      <c r="BE328" s="15">
        <v>5.0597349999999999</v>
      </c>
      <c r="BF328" s="15">
        <v>6.0834760000000001</v>
      </c>
      <c r="BG328" s="15">
        <v>7.5520300000000002</v>
      </c>
      <c r="BH328" s="15">
        <v>7.3203170000000002</v>
      </c>
      <c r="BI328" s="15">
        <v>5.5072979999999996</v>
      </c>
      <c r="BJ328" s="15">
        <v>4.093324</v>
      </c>
      <c r="BK328" s="15">
        <v>4.2116959999999999</v>
      </c>
      <c r="BL328" s="15">
        <v>0.53840200000000005</v>
      </c>
      <c r="BM328" s="15">
        <v>3.5299119999999999</v>
      </c>
      <c r="BN328" s="15">
        <v>3.0070969999999999</v>
      </c>
      <c r="BO328" s="15">
        <v>2.6477529999999998</v>
      </c>
      <c r="BP328" s="15">
        <v>5.0420939999999996</v>
      </c>
      <c r="BQ328" s="15">
        <v>5.0420939999999996</v>
      </c>
      <c r="BR328" s="15">
        <v>5.0420939999999996</v>
      </c>
      <c r="BS328" s="15">
        <v>5.0420939999999996</v>
      </c>
      <c r="BT328" s="15">
        <v>5.0420939999999996</v>
      </c>
      <c r="BU328" s="15">
        <v>5.0420939999999996</v>
      </c>
      <c r="BV328" s="15">
        <v>5.0420939999999996</v>
      </c>
      <c r="BW328" s="15">
        <v>5.0420939999999996</v>
      </c>
      <c r="BX328" s="15">
        <v>5.0420939999999996</v>
      </c>
      <c r="BY328" s="15">
        <v>5.0420939999999996</v>
      </c>
      <c r="BZ328" s="15">
        <v>5.0420939999999996</v>
      </c>
      <c r="CA328" s="15">
        <v>5.0420939999999996</v>
      </c>
      <c r="CB328" s="15">
        <v>5.0420939999999996</v>
      </c>
      <c r="CC328" s="15"/>
      <c r="CD328" s="15"/>
      <c r="CE328" s="15"/>
      <c r="CF328" s="15"/>
      <c r="CG328" s="15"/>
      <c r="CH328" s="15"/>
      <c r="CI328" s="15"/>
      <c r="CJ328" s="15"/>
      <c r="CK328" s="15"/>
      <c r="CL328" s="15"/>
      <c r="CM328" s="15"/>
      <c r="CN328" s="15"/>
      <c r="CO328" s="15"/>
      <c r="CP328" s="15"/>
      <c r="CQ328" s="15"/>
      <c r="CR328" s="15"/>
      <c r="CS328" s="15"/>
      <c r="CT328" s="15"/>
      <c r="CU328" s="15"/>
      <c r="CV328" s="15"/>
      <c r="CW328" s="15"/>
      <c r="CX328" s="15"/>
      <c r="CY328" s="15"/>
      <c r="CZ328" s="15"/>
      <c r="DA328" s="15"/>
      <c r="DB328" s="15"/>
      <c r="DC328" s="15"/>
      <c r="DD328" s="15"/>
      <c r="DE328" s="15"/>
      <c r="DF328" s="15"/>
      <c r="DG328" s="15"/>
      <c r="DH328" s="15"/>
      <c r="DI328" s="15"/>
      <c r="DJ328" s="15"/>
      <c r="DK328" s="15"/>
      <c r="DL328" s="15"/>
      <c r="DM328" s="15"/>
      <c r="DN328" s="15"/>
      <c r="DO328" s="15"/>
      <c r="DP328" s="15"/>
      <c r="DQ328" s="15"/>
      <c r="DR328" s="15"/>
      <c r="DS328" s="15"/>
      <c r="DT328" s="15"/>
      <c r="DU328" s="15"/>
      <c r="DV328" s="15"/>
      <c r="DW328" s="15"/>
      <c r="DX328" s="15"/>
      <c r="DY328" s="15"/>
      <c r="DZ328" s="15"/>
      <c r="EA328" s="15"/>
      <c r="EB328" s="15"/>
      <c r="EC328" s="15"/>
      <c r="ED328" s="15"/>
      <c r="EE328" s="15"/>
      <c r="EF328" s="15"/>
      <c r="EG328" s="15"/>
      <c r="EH328" s="15"/>
      <c r="EI328" s="15"/>
      <c r="EJ328" s="15"/>
      <c r="EK328" s="15"/>
      <c r="EL328" s="15"/>
      <c r="EM328" s="15"/>
      <c r="EN328" s="15"/>
      <c r="EO328" s="15"/>
      <c r="EP328" s="15"/>
      <c r="EQ328" s="15"/>
      <c r="ER328" s="15"/>
      <c r="ES328" s="15"/>
      <c r="ET328" s="15"/>
      <c r="EU328" s="15"/>
      <c r="EV328" s="15"/>
      <c r="EW328" s="15"/>
      <c r="EX328" s="15"/>
      <c r="EY328" s="15"/>
      <c r="EZ328" s="15"/>
      <c r="FA328" s="15"/>
      <c r="FB328" s="15"/>
      <c r="FC328" s="15"/>
      <c r="FD328" s="15"/>
      <c r="FE328" s="15"/>
      <c r="FF328" s="15"/>
      <c r="FG328" s="15"/>
      <c r="FH328" s="15"/>
      <c r="FI328" s="15"/>
      <c r="FJ328" s="15"/>
      <c r="FK328" s="15"/>
      <c r="FL328" s="15"/>
      <c r="FM328" s="15"/>
      <c r="FN328" s="15"/>
      <c r="FO328" s="15"/>
      <c r="FP328" s="15"/>
      <c r="FQ328" s="15"/>
      <c r="FR328" s="15"/>
      <c r="FS328" s="15"/>
      <c r="FT328" s="15"/>
      <c r="FU328" s="15"/>
      <c r="FV328" s="15"/>
      <c r="FW328" s="15"/>
      <c r="FX328" s="15"/>
      <c r="FY328" s="15"/>
      <c r="FZ328" s="15"/>
      <c r="GA328" s="15"/>
      <c r="GB328" s="15"/>
      <c r="GC328" s="15"/>
      <c r="GD328" s="15"/>
      <c r="GE328" s="15"/>
      <c r="GF328" s="15"/>
      <c r="GG328" s="15"/>
      <c r="GH328" s="15"/>
      <c r="GI328" s="15"/>
      <c r="GJ328" s="15"/>
      <c r="GK328" s="15"/>
      <c r="GL328" s="15"/>
      <c r="GM328" s="15"/>
      <c r="GN328" s="15"/>
      <c r="GO328" s="15"/>
      <c r="GP328" s="15"/>
      <c r="GQ328" s="15"/>
      <c r="GR328" s="15"/>
      <c r="GS328" s="15"/>
      <c r="GT328" s="15"/>
      <c r="GU328" s="15"/>
      <c r="GV328" s="15"/>
      <c r="GW328" s="15"/>
      <c r="GX328" s="15"/>
      <c r="GY328" s="15"/>
      <c r="GZ328" s="15"/>
      <c r="HA328" s="15"/>
      <c r="HB328" s="15"/>
      <c r="HC328" s="15"/>
      <c r="HD328" s="15"/>
      <c r="HE328" s="15"/>
      <c r="HF328" s="15"/>
      <c r="HG328" s="15"/>
      <c r="HH328" s="15"/>
      <c r="HI328" s="15"/>
      <c r="HJ328" s="15"/>
      <c r="HK328" s="15"/>
      <c r="HL328" s="15"/>
      <c r="HM328" s="15"/>
      <c r="HN328" s="15"/>
      <c r="HO328" s="15"/>
      <c r="HP328" s="15"/>
      <c r="HQ328" s="15"/>
      <c r="HR328" s="15"/>
      <c r="HS328" s="15"/>
      <c r="HT328" s="15"/>
      <c r="HU328" s="15"/>
      <c r="HV328" s="15"/>
      <c r="HW328" s="15"/>
      <c r="HX328" s="15"/>
      <c r="HY328" s="15"/>
    </row>
    <row r="329" spans="1:233">
      <c r="A329" s="15">
        <v>-1.9917899999999999</v>
      </c>
      <c r="B329" s="15">
        <v>1.6561980000000001</v>
      </c>
      <c r="C329" s="15">
        <v>1.7432240000000001</v>
      </c>
      <c r="D329" s="15">
        <v>4.0254079999999997</v>
      </c>
      <c r="E329" s="15">
        <v>2.3309700000000002</v>
      </c>
      <c r="F329" s="15">
        <v>2.214105</v>
      </c>
      <c r="G329" s="15">
        <v>3.0178769999999999</v>
      </c>
      <c r="H329" s="15">
        <v>7.0993890000000004</v>
      </c>
      <c r="I329" s="15">
        <v>6.3901310000000002</v>
      </c>
      <c r="J329" s="15">
        <v>5.2267219999999996</v>
      </c>
      <c r="K329" s="15">
        <v>6.4950640000000002</v>
      </c>
      <c r="L329" s="15">
        <v>3.272837</v>
      </c>
      <c r="M329" s="15">
        <v>0.88773999999999997</v>
      </c>
      <c r="N329" s="15">
        <v>-1.345194</v>
      </c>
      <c r="O329" s="15">
        <v>-2.6815259999999999</v>
      </c>
      <c r="P329" s="15">
        <v>-2.4743019999999998</v>
      </c>
      <c r="Q329" s="15">
        <v>-5.6035110000000001</v>
      </c>
      <c r="R329" s="15">
        <v>-4.9816539999999998</v>
      </c>
      <c r="S329" s="15">
        <v>-7.5151669999999999</v>
      </c>
      <c r="T329" s="15">
        <v>-2.342209</v>
      </c>
      <c r="U329" s="15">
        <v>-3.9412199999999999</v>
      </c>
      <c r="V329" s="15">
        <v>-5.502605</v>
      </c>
      <c r="W329" s="15">
        <v>-3.6858420000000001</v>
      </c>
      <c r="X329" s="15">
        <v>-3.2172529999999999</v>
      </c>
      <c r="Y329" s="15">
        <v>-4.2802879999999996</v>
      </c>
      <c r="Z329" s="15">
        <v>-4.6329779999999996</v>
      </c>
      <c r="AA329" s="15">
        <v>-3.7818640000000001</v>
      </c>
      <c r="AB329" s="15">
        <v>-1.4141220000000001</v>
      </c>
      <c r="AC329" s="15">
        <v>-0.59409400000000001</v>
      </c>
      <c r="AD329" s="15">
        <v>-0.40861799999999998</v>
      </c>
      <c r="AE329" s="15">
        <v>-1.4978640000000001</v>
      </c>
      <c r="AF329" s="15">
        <v>-7.5783069999999997</v>
      </c>
      <c r="AG329" s="15">
        <v>-3.6327850000000002</v>
      </c>
      <c r="AH329" s="15">
        <v>-3.9232860000000001</v>
      </c>
      <c r="AI329" s="15">
        <v>-4.0509539999999999</v>
      </c>
      <c r="AJ329" s="15">
        <v>-2.3665600000000002</v>
      </c>
      <c r="AK329" s="15">
        <v>-4.3940239999999999</v>
      </c>
      <c r="AL329" s="15">
        <v>-1.1062879999999999</v>
      </c>
      <c r="AM329" s="15">
        <v>-2.0290870000000001</v>
      </c>
      <c r="AN329" s="15">
        <v>-1.551059</v>
      </c>
      <c r="AO329" s="15">
        <v>-2.407063</v>
      </c>
      <c r="AP329" s="15">
        <v>0.180035</v>
      </c>
      <c r="AQ329" s="15">
        <v>1.637837</v>
      </c>
      <c r="AR329" s="15">
        <v>1.286019</v>
      </c>
      <c r="AS329" s="15">
        <v>-1.293229</v>
      </c>
      <c r="AT329" s="15">
        <v>-1.986585</v>
      </c>
      <c r="AU329" s="15">
        <v>-4.3763339999999999</v>
      </c>
      <c r="AV329" s="15">
        <v>-2.299255</v>
      </c>
      <c r="AW329" s="15">
        <v>-0.87404899999999996</v>
      </c>
      <c r="AX329" s="15">
        <v>1.2877780000000001</v>
      </c>
      <c r="AY329" s="15">
        <v>2.9934080000000001</v>
      </c>
      <c r="AZ329" s="15">
        <v>-0.16406100000000001</v>
      </c>
      <c r="BA329" s="15">
        <v>2.699166</v>
      </c>
      <c r="BB329" s="15">
        <v>0.50834100000000004</v>
      </c>
      <c r="BC329" s="15">
        <v>-2.2683990000000001</v>
      </c>
      <c r="BD329" s="15">
        <v>-0.79186900000000005</v>
      </c>
      <c r="BE329" s="15">
        <v>-0.92415800000000004</v>
      </c>
      <c r="BF329" s="15">
        <v>-1.8837839999999999</v>
      </c>
      <c r="BG329" s="15">
        <v>-0.715557</v>
      </c>
      <c r="BH329" s="15">
        <v>-4.8054249999999996</v>
      </c>
      <c r="BI329" s="15">
        <v>-4.4108879999999999</v>
      </c>
      <c r="BJ329" s="15">
        <v>-10.231030000000001</v>
      </c>
      <c r="BK329" s="15">
        <v>-9.2256319999999992</v>
      </c>
      <c r="BL329" s="15">
        <v>-8.3778579999999998</v>
      </c>
      <c r="BM329" s="15">
        <v>-4.7410740000000002</v>
      </c>
      <c r="BN329" s="15">
        <v>-0.70502100000000001</v>
      </c>
      <c r="BO329" s="15">
        <v>-2.475606</v>
      </c>
      <c r="BP329" s="15">
        <v>-2.3125469999999999</v>
      </c>
      <c r="BQ329" s="15">
        <v>-2.3125469999999999</v>
      </c>
      <c r="BR329" s="15">
        <v>-2.3125469999999999</v>
      </c>
      <c r="BS329" s="15">
        <v>-2.3125469999999999</v>
      </c>
      <c r="BT329" s="15">
        <v>-2.3125469999999999</v>
      </c>
      <c r="BU329" s="15">
        <v>-2.3125469999999999</v>
      </c>
      <c r="BV329" s="15">
        <v>-2.3125469999999999</v>
      </c>
      <c r="BW329" s="15">
        <v>-2.3125469999999999</v>
      </c>
      <c r="BX329" s="15">
        <v>-2.3125469999999999</v>
      </c>
      <c r="BY329" s="15">
        <v>-2.3125469999999999</v>
      </c>
      <c r="BZ329" s="15">
        <v>-2.3125469999999999</v>
      </c>
      <c r="CA329" s="15">
        <v>-2.3125469999999999</v>
      </c>
      <c r="CB329" s="15">
        <v>-2.3125469999999999</v>
      </c>
      <c r="CC329" s="15"/>
      <c r="CD329" s="15"/>
      <c r="CE329" s="15"/>
      <c r="CF329" s="15"/>
      <c r="CG329" s="15"/>
      <c r="CH329" s="15"/>
      <c r="CI329" s="15"/>
      <c r="CJ329" s="15"/>
      <c r="CK329" s="15"/>
      <c r="CL329" s="15"/>
      <c r="CM329" s="15"/>
      <c r="CN329" s="15"/>
      <c r="CO329" s="15"/>
      <c r="CP329" s="15"/>
      <c r="CQ329" s="15"/>
      <c r="CR329" s="15"/>
      <c r="CS329" s="15"/>
      <c r="CT329" s="15"/>
      <c r="CU329" s="15"/>
      <c r="CV329" s="15"/>
      <c r="CW329" s="15"/>
      <c r="CX329" s="15"/>
      <c r="CY329" s="15"/>
      <c r="CZ329" s="15"/>
      <c r="DA329" s="15"/>
      <c r="DB329" s="15"/>
      <c r="DC329" s="15"/>
      <c r="DD329" s="15"/>
      <c r="DE329" s="15"/>
      <c r="DF329" s="15"/>
      <c r="DG329" s="15"/>
      <c r="DH329" s="15"/>
      <c r="DI329" s="15"/>
      <c r="DJ329" s="15"/>
      <c r="DK329" s="15"/>
      <c r="DL329" s="15"/>
      <c r="DM329" s="15"/>
      <c r="DN329" s="15"/>
      <c r="DO329" s="15"/>
      <c r="DP329" s="15"/>
      <c r="DQ329" s="15"/>
      <c r="DR329" s="15"/>
      <c r="DS329" s="15"/>
      <c r="DT329" s="15"/>
      <c r="DU329" s="15"/>
      <c r="DV329" s="15"/>
      <c r="DW329" s="15"/>
      <c r="DX329" s="15"/>
      <c r="DY329" s="15"/>
      <c r="DZ329" s="15"/>
      <c r="EA329" s="15"/>
      <c r="EB329" s="15"/>
      <c r="EC329" s="15"/>
      <c r="ED329" s="15"/>
      <c r="EE329" s="15"/>
      <c r="EF329" s="15"/>
      <c r="EG329" s="15"/>
      <c r="EH329" s="15"/>
      <c r="EI329" s="15"/>
      <c r="EJ329" s="15"/>
      <c r="EK329" s="15"/>
      <c r="EL329" s="15"/>
      <c r="EM329" s="15"/>
      <c r="EN329" s="15"/>
      <c r="EO329" s="15"/>
      <c r="EP329" s="15"/>
      <c r="EQ329" s="15"/>
      <c r="ER329" s="15"/>
      <c r="ES329" s="15"/>
      <c r="ET329" s="15"/>
      <c r="EU329" s="15"/>
      <c r="EV329" s="15"/>
      <c r="EW329" s="15"/>
      <c r="EX329" s="15"/>
      <c r="EY329" s="15"/>
      <c r="EZ329" s="15"/>
      <c r="FA329" s="15"/>
      <c r="FB329" s="15"/>
      <c r="FC329" s="15"/>
      <c r="FD329" s="15"/>
      <c r="FE329" s="15"/>
      <c r="FF329" s="15"/>
      <c r="FG329" s="15"/>
      <c r="FH329" s="15"/>
      <c r="FI329" s="15"/>
      <c r="FJ329" s="15"/>
      <c r="FK329" s="15"/>
      <c r="FL329" s="15"/>
      <c r="FM329" s="15"/>
      <c r="FN329" s="15"/>
      <c r="FO329" s="15"/>
      <c r="FP329" s="15"/>
      <c r="FQ329" s="15"/>
      <c r="FR329" s="15"/>
      <c r="FS329" s="15"/>
      <c r="FT329" s="15"/>
      <c r="FU329" s="15"/>
      <c r="FV329" s="15"/>
      <c r="FW329" s="15"/>
      <c r="FX329" s="15"/>
      <c r="FY329" s="15"/>
      <c r="FZ329" s="15"/>
      <c r="GA329" s="15"/>
      <c r="GB329" s="15"/>
      <c r="GC329" s="15"/>
      <c r="GD329" s="15"/>
      <c r="GE329" s="15"/>
      <c r="GF329" s="15"/>
      <c r="GG329" s="15"/>
      <c r="GH329" s="15"/>
      <c r="GI329" s="15"/>
      <c r="GJ329" s="15"/>
      <c r="GK329" s="15"/>
      <c r="GL329" s="15"/>
      <c r="GM329" s="15"/>
      <c r="GN329" s="15"/>
      <c r="GO329" s="15"/>
      <c r="GP329" s="15"/>
      <c r="GQ329" s="15"/>
      <c r="GR329" s="15"/>
      <c r="GS329" s="15"/>
      <c r="GT329" s="15"/>
      <c r="GU329" s="15"/>
      <c r="GV329" s="15"/>
      <c r="GW329" s="15"/>
      <c r="GX329" s="15"/>
      <c r="GY329" s="15"/>
      <c r="GZ329" s="15"/>
      <c r="HA329" s="15"/>
      <c r="HB329" s="15"/>
      <c r="HC329" s="15"/>
      <c r="HD329" s="15"/>
      <c r="HE329" s="15"/>
      <c r="HF329" s="15"/>
      <c r="HG329" s="15"/>
      <c r="HH329" s="15"/>
      <c r="HI329" s="15"/>
      <c r="HJ329" s="15"/>
      <c r="HK329" s="15"/>
      <c r="HL329" s="15"/>
      <c r="HM329" s="15"/>
      <c r="HN329" s="15"/>
      <c r="HO329" s="15"/>
      <c r="HP329" s="15"/>
      <c r="HQ329" s="15"/>
      <c r="HR329" s="15"/>
      <c r="HS329" s="15"/>
      <c r="HT329" s="15"/>
      <c r="HU329" s="15"/>
      <c r="HV329" s="15"/>
      <c r="HW329" s="15"/>
      <c r="HX329" s="15"/>
      <c r="HY329" s="15"/>
    </row>
    <row r="330" spans="1:233">
      <c r="A330" s="15">
        <v>-0.95537899999999998</v>
      </c>
      <c r="B330" s="15">
        <v>-2.494586</v>
      </c>
      <c r="C330" s="15">
        <v>-0.133824</v>
      </c>
      <c r="D330" s="15">
        <v>2.6865649999999999</v>
      </c>
      <c r="E330" s="15">
        <v>5.8158019999999997</v>
      </c>
      <c r="F330" s="15">
        <v>5.4851599999999996</v>
      </c>
      <c r="G330" s="15">
        <v>3.9753959999999999</v>
      </c>
      <c r="H330" s="15">
        <v>1.3042940000000001</v>
      </c>
      <c r="I330" s="15">
        <v>2.846266</v>
      </c>
      <c r="J330" s="15">
        <v>2.190042</v>
      </c>
      <c r="K330" s="15">
        <v>1.9723889999999999</v>
      </c>
      <c r="L330" s="15">
        <v>2.540324</v>
      </c>
      <c r="M330" s="15">
        <v>3.9446099999999999</v>
      </c>
      <c r="N330" s="15">
        <v>4.470942</v>
      </c>
      <c r="O330" s="15">
        <v>3.7917830000000001</v>
      </c>
      <c r="P330" s="15">
        <v>-1.118066</v>
      </c>
      <c r="Q330" s="15">
        <v>-0.23918900000000001</v>
      </c>
      <c r="R330" s="15">
        <v>-0.27010400000000001</v>
      </c>
      <c r="S330" s="15">
        <v>3.0474749999999999</v>
      </c>
      <c r="T330" s="15">
        <v>0.56124799999999997</v>
      </c>
      <c r="U330" s="15">
        <v>-0.67831300000000005</v>
      </c>
      <c r="V330" s="15">
        <v>-3.4976959999999999</v>
      </c>
      <c r="W330" s="15">
        <v>0.97901800000000005</v>
      </c>
      <c r="X330" s="15">
        <v>1.259622</v>
      </c>
      <c r="Y330" s="15">
        <v>0.83881000000000006</v>
      </c>
      <c r="Z330" s="15">
        <v>2.6868979999999998</v>
      </c>
      <c r="AA330" s="15">
        <v>4.8082349999999998</v>
      </c>
      <c r="AB330" s="15">
        <v>2.3248920000000002</v>
      </c>
      <c r="AC330" s="15">
        <v>1.437324</v>
      </c>
      <c r="AD330" s="15">
        <v>4.1677470000000003</v>
      </c>
      <c r="AE330" s="15">
        <v>2.6391490000000002</v>
      </c>
      <c r="AF330" s="15">
        <v>1.0526000000000001E-2</v>
      </c>
      <c r="AG330" s="15">
        <v>2.2928839999999999</v>
      </c>
      <c r="AH330" s="15">
        <v>7.3156869999999996</v>
      </c>
      <c r="AI330" s="15">
        <v>7.3126810000000004</v>
      </c>
      <c r="AJ330" s="15">
        <v>5.5859040000000002</v>
      </c>
      <c r="AK330" s="15">
        <v>2.2430699999999999</v>
      </c>
      <c r="AL330" s="15">
        <v>1.1502399999999999</v>
      </c>
      <c r="AM330" s="15">
        <v>0.54859599999999997</v>
      </c>
      <c r="AN330" s="15">
        <v>0.50749299999999997</v>
      </c>
      <c r="AO330" s="15">
        <v>4.8361619999999998</v>
      </c>
      <c r="AP330" s="15">
        <v>3.4599929999999999</v>
      </c>
      <c r="AQ330" s="15">
        <v>6.7897650000000001</v>
      </c>
      <c r="AR330" s="15">
        <v>4.1318780000000004</v>
      </c>
      <c r="AS330" s="15">
        <v>6.905011</v>
      </c>
      <c r="AT330" s="15">
        <v>8.0845649999999996</v>
      </c>
      <c r="AU330" s="15">
        <v>6.920452</v>
      </c>
      <c r="AV330" s="15">
        <v>5.0424620000000004</v>
      </c>
      <c r="AW330" s="15">
        <v>7.2342779999999998</v>
      </c>
      <c r="AX330" s="15">
        <v>5.6695650000000004</v>
      </c>
      <c r="AY330" s="15">
        <v>5.2064079999999997</v>
      </c>
      <c r="AZ330" s="15">
        <v>3.3132600000000001</v>
      </c>
      <c r="BA330" s="15">
        <v>1.722402</v>
      </c>
      <c r="BB330" s="15">
        <v>3.5747270000000002</v>
      </c>
      <c r="BC330" s="15">
        <v>3.663243</v>
      </c>
      <c r="BD330" s="15">
        <v>5.1893010000000004</v>
      </c>
      <c r="BE330" s="15">
        <v>2.55383</v>
      </c>
      <c r="BF330" s="15">
        <v>1.3597630000000001</v>
      </c>
      <c r="BG330" s="15">
        <v>1.437316</v>
      </c>
      <c r="BH330" s="15">
        <v>-0.68489699999999998</v>
      </c>
      <c r="BI330" s="15">
        <v>0.454295</v>
      </c>
      <c r="BJ330" s="15">
        <v>0.65769699999999998</v>
      </c>
      <c r="BK330" s="15">
        <v>3.3880620000000001</v>
      </c>
      <c r="BL330" s="15">
        <v>1.7635620000000001</v>
      </c>
      <c r="BM330" s="15">
        <v>2.0634190000000001</v>
      </c>
      <c r="BN330" s="15">
        <v>1.0078149999999999</v>
      </c>
      <c r="BO330" s="15">
        <v>2.797485</v>
      </c>
      <c r="BP330" s="15">
        <v>0.56550699999999998</v>
      </c>
      <c r="BQ330" s="15">
        <v>0.56550699999999998</v>
      </c>
      <c r="BR330" s="15">
        <v>0.56550699999999998</v>
      </c>
      <c r="BS330" s="15">
        <v>0.56550699999999998</v>
      </c>
      <c r="BT330" s="15">
        <v>0.56550699999999998</v>
      </c>
      <c r="BU330" s="15">
        <v>0.56550699999999998</v>
      </c>
      <c r="BV330" s="15">
        <v>0.56550699999999998</v>
      </c>
      <c r="BW330" s="15">
        <v>0.56550699999999998</v>
      </c>
      <c r="BX330" s="15">
        <v>0.56550699999999998</v>
      </c>
      <c r="BY330" s="15">
        <v>0.56550699999999998</v>
      </c>
      <c r="BZ330" s="15">
        <v>0.56550699999999998</v>
      </c>
      <c r="CA330" s="15">
        <v>0.56550699999999998</v>
      </c>
      <c r="CB330" s="15">
        <v>0.56550699999999998</v>
      </c>
      <c r="CC330" s="15"/>
      <c r="CD330" s="15"/>
      <c r="CE330" s="15"/>
      <c r="CF330" s="15"/>
      <c r="CG330" s="15"/>
      <c r="CH330" s="15"/>
      <c r="CI330" s="15"/>
      <c r="CJ330" s="15"/>
      <c r="CK330" s="15"/>
      <c r="CL330" s="15"/>
      <c r="CM330" s="15"/>
      <c r="CN330" s="15"/>
      <c r="CO330" s="15"/>
      <c r="CP330" s="15"/>
      <c r="CQ330" s="15"/>
      <c r="CR330" s="15"/>
      <c r="CS330" s="15"/>
      <c r="CT330" s="15"/>
      <c r="CU330" s="15"/>
      <c r="CV330" s="15"/>
      <c r="CW330" s="15"/>
      <c r="CX330" s="15"/>
      <c r="CY330" s="15"/>
      <c r="CZ330" s="15"/>
      <c r="DA330" s="15"/>
      <c r="DB330" s="15"/>
      <c r="DC330" s="15"/>
      <c r="DD330" s="15"/>
      <c r="DE330" s="15"/>
      <c r="DF330" s="15"/>
      <c r="DG330" s="15"/>
      <c r="DH330" s="15"/>
      <c r="DI330" s="15"/>
      <c r="DJ330" s="15"/>
      <c r="DK330" s="15"/>
      <c r="DL330" s="15"/>
      <c r="DM330" s="15"/>
      <c r="DN330" s="15"/>
      <c r="DO330" s="15"/>
      <c r="DP330" s="15"/>
      <c r="DQ330" s="15"/>
      <c r="DR330" s="15"/>
      <c r="DS330" s="15"/>
      <c r="DT330" s="15"/>
      <c r="DU330" s="15"/>
      <c r="DV330" s="15"/>
      <c r="DW330" s="15"/>
      <c r="DX330" s="15"/>
      <c r="DY330" s="15"/>
      <c r="DZ330" s="15"/>
      <c r="EA330" s="15"/>
      <c r="EB330" s="15"/>
      <c r="EC330" s="15"/>
      <c r="ED330" s="15"/>
      <c r="EE330" s="15"/>
      <c r="EF330" s="15"/>
      <c r="EG330" s="15"/>
      <c r="EH330" s="15"/>
      <c r="EI330" s="15"/>
      <c r="EJ330" s="15"/>
      <c r="EK330" s="15"/>
      <c r="EL330" s="15"/>
      <c r="EM330" s="15"/>
      <c r="EN330" s="15"/>
      <c r="EO330" s="15"/>
      <c r="EP330" s="15"/>
      <c r="EQ330" s="15"/>
      <c r="ER330" s="15"/>
      <c r="ES330" s="15"/>
      <c r="ET330" s="15"/>
      <c r="EU330" s="15"/>
      <c r="EV330" s="15"/>
      <c r="EW330" s="15"/>
      <c r="EX330" s="15"/>
      <c r="EY330" s="15"/>
      <c r="EZ330" s="15"/>
      <c r="FA330" s="15"/>
      <c r="FB330" s="15"/>
      <c r="FC330" s="15"/>
      <c r="FD330" s="15"/>
      <c r="FE330" s="15"/>
      <c r="FF330" s="15"/>
      <c r="FG330" s="15"/>
      <c r="FH330" s="15"/>
      <c r="FI330" s="15"/>
      <c r="FJ330" s="15"/>
      <c r="FK330" s="15"/>
      <c r="FL330" s="15"/>
      <c r="FM330" s="15"/>
      <c r="FN330" s="15"/>
      <c r="FO330" s="15"/>
      <c r="FP330" s="15"/>
      <c r="FQ330" s="15"/>
      <c r="FR330" s="15"/>
      <c r="FS330" s="15"/>
      <c r="FT330" s="15"/>
      <c r="FU330" s="15"/>
      <c r="FV330" s="15"/>
      <c r="FW330" s="15"/>
      <c r="FX330" s="15"/>
      <c r="FY330" s="15"/>
      <c r="FZ330" s="15"/>
      <c r="GA330" s="15"/>
      <c r="GB330" s="15"/>
      <c r="GC330" s="15"/>
      <c r="GD330" s="15"/>
      <c r="GE330" s="15"/>
      <c r="GF330" s="15"/>
      <c r="GG330" s="15"/>
      <c r="GH330" s="15"/>
      <c r="GI330" s="15"/>
      <c r="GJ330" s="15"/>
      <c r="GK330" s="15"/>
      <c r="GL330" s="15"/>
      <c r="GM330" s="15"/>
      <c r="GN330" s="15"/>
      <c r="GO330" s="15"/>
      <c r="GP330" s="15"/>
      <c r="GQ330" s="15"/>
      <c r="GR330" s="15"/>
      <c r="GS330" s="15"/>
      <c r="GT330" s="15"/>
      <c r="GU330" s="15"/>
      <c r="GV330" s="15"/>
      <c r="GW330" s="15"/>
      <c r="GX330" s="15"/>
      <c r="GY330" s="15"/>
      <c r="GZ330" s="15"/>
      <c r="HA330" s="15"/>
      <c r="HB330" s="15"/>
      <c r="HC330" s="15"/>
      <c r="HD330" s="15"/>
      <c r="HE330" s="15"/>
      <c r="HF330" s="15"/>
      <c r="HG330" s="15"/>
      <c r="HH330" s="15"/>
      <c r="HI330" s="15"/>
      <c r="HJ330" s="15"/>
      <c r="HK330" s="15"/>
      <c r="HL330" s="15"/>
      <c r="HM330" s="15"/>
      <c r="HN330" s="15"/>
      <c r="HO330" s="15"/>
      <c r="HP330" s="15"/>
      <c r="HQ330" s="15"/>
      <c r="HR330" s="15"/>
      <c r="HS330" s="15"/>
      <c r="HT330" s="15"/>
      <c r="HU330" s="15"/>
      <c r="HV330" s="15"/>
      <c r="HW330" s="15"/>
      <c r="HX330" s="15"/>
      <c r="HY330" s="15"/>
    </row>
    <row r="331" spans="1:233">
      <c r="A331" s="15">
        <v>-3.0526360000000001</v>
      </c>
      <c r="B331" s="15">
        <v>-4.9779770000000001</v>
      </c>
      <c r="C331" s="15">
        <v>-4.7064190000000004</v>
      </c>
      <c r="D331" s="15">
        <v>-6.8899840000000001</v>
      </c>
      <c r="E331" s="15">
        <v>-6.1563040000000004</v>
      </c>
      <c r="F331" s="15">
        <v>-1.0809329999999999</v>
      </c>
      <c r="G331" s="15">
        <v>-0.75916600000000001</v>
      </c>
      <c r="H331" s="15">
        <v>-1.8734820000000001</v>
      </c>
      <c r="I331" s="15">
        <v>-4.5368139999999997</v>
      </c>
      <c r="J331" s="15">
        <v>-1.1431720000000001</v>
      </c>
      <c r="K331" s="15">
        <v>2.2506680000000001</v>
      </c>
      <c r="L331" s="15">
        <v>2.481436</v>
      </c>
      <c r="M331" s="15">
        <v>1.1557139999999999</v>
      </c>
      <c r="N331" s="15">
        <v>0.87723099999999998</v>
      </c>
      <c r="O331" s="15">
        <v>0.239068</v>
      </c>
      <c r="P331" s="15">
        <v>1.4759519999999999</v>
      </c>
      <c r="Q331" s="15">
        <v>0.38269900000000001</v>
      </c>
      <c r="R331" s="15">
        <v>-0.90390700000000002</v>
      </c>
      <c r="S331" s="15">
        <v>0.82662000000000002</v>
      </c>
      <c r="T331" s="15">
        <v>-0.63527199999999995</v>
      </c>
      <c r="U331" s="15">
        <v>-3.4332940000000001</v>
      </c>
      <c r="V331" s="15">
        <v>-3.090754</v>
      </c>
      <c r="W331" s="15">
        <v>-3.0195690000000002</v>
      </c>
      <c r="X331" s="15">
        <v>-0.75925500000000001</v>
      </c>
      <c r="Y331" s="15">
        <v>-1.8754550000000001</v>
      </c>
      <c r="Z331" s="15">
        <v>1.297625</v>
      </c>
      <c r="AA331" s="15">
        <v>-1.100619</v>
      </c>
      <c r="AB331" s="15">
        <v>-2.0013239999999999</v>
      </c>
      <c r="AC331" s="15">
        <v>-0.99754399999999999</v>
      </c>
      <c r="AD331" s="15">
        <v>0.337254</v>
      </c>
      <c r="AE331" s="15">
        <v>1.855691</v>
      </c>
      <c r="AF331" s="15">
        <v>2.0111699999999999</v>
      </c>
      <c r="AG331" s="15">
        <v>8.4071090000000002</v>
      </c>
      <c r="AH331" s="15">
        <v>8.4064990000000002</v>
      </c>
      <c r="AI331" s="15">
        <v>4.8296299999999999</v>
      </c>
      <c r="AJ331" s="15">
        <v>0.60981799999999997</v>
      </c>
      <c r="AK331" s="15">
        <v>-2.7364190000000002</v>
      </c>
      <c r="AL331" s="15">
        <v>-2.9379249999999999</v>
      </c>
      <c r="AM331" s="15">
        <v>-2.211865</v>
      </c>
      <c r="AN331" s="15">
        <v>-2.0142669999999998</v>
      </c>
      <c r="AO331" s="15">
        <v>-1.4402470000000001</v>
      </c>
      <c r="AP331" s="15">
        <v>-3.0016500000000002</v>
      </c>
      <c r="AQ331" s="15">
        <v>-2.0984400000000001</v>
      </c>
      <c r="AR331" s="15">
        <v>-0.98949699999999996</v>
      </c>
      <c r="AS331" s="15">
        <v>1.6282909999999999</v>
      </c>
      <c r="AT331" s="15">
        <v>2.2970120000000001</v>
      </c>
      <c r="AU331" s="15">
        <v>3.1310560000000001</v>
      </c>
      <c r="AV331" s="15">
        <v>6.029153</v>
      </c>
      <c r="AW331" s="15">
        <v>7.7496660000000004</v>
      </c>
      <c r="AX331" s="15">
        <v>4.1845460000000001</v>
      </c>
      <c r="AY331" s="15">
        <v>4.8941590000000001</v>
      </c>
      <c r="AZ331" s="15">
        <v>6.325634</v>
      </c>
      <c r="BA331" s="15">
        <v>2.1164499999999999</v>
      </c>
      <c r="BB331" s="15">
        <v>4.4033990000000003</v>
      </c>
      <c r="BC331" s="15">
        <v>3.2781820000000002</v>
      </c>
      <c r="BD331" s="15">
        <v>4.8305119999999997</v>
      </c>
      <c r="BE331" s="15">
        <v>5.8049379999999999</v>
      </c>
      <c r="BF331" s="15">
        <v>4.3050730000000001</v>
      </c>
      <c r="BG331" s="15">
        <v>6.4608889999999999</v>
      </c>
      <c r="BH331" s="15">
        <v>6.9688629999999998</v>
      </c>
      <c r="BI331" s="15">
        <v>4.8584620000000003</v>
      </c>
      <c r="BJ331" s="15">
        <v>2.5422419999999999</v>
      </c>
      <c r="BK331" s="15">
        <v>-0.246556</v>
      </c>
      <c r="BL331" s="15">
        <v>-4.3572899999999999</v>
      </c>
      <c r="BM331" s="15">
        <v>-3.716218</v>
      </c>
      <c r="BN331" s="15">
        <v>-5.6806809999999999</v>
      </c>
      <c r="BO331" s="15">
        <v>-2.0409619999999999</v>
      </c>
      <c r="BP331" s="15">
        <v>-3.5459209999999999</v>
      </c>
      <c r="BQ331" s="15">
        <v>-3.5459209999999999</v>
      </c>
      <c r="BR331" s="15">
        <v>-3.5459209999999999</v>
      </c>
      <c r="BS331" s="15">
        <v>-3.5459209999999999</v>
      </c>
      <c r="BT331" s="15">
        <v>-3.5459209999999999</v>
      </c>
      <c r="BU331" s="15">
        <v>-3.5459209999999999</v>
      </c>
      <c r="BV331" s="15">
        <v>-3.5459209999999999</v>
      </c>
      <c r="BW331" s="15">
        <v>-3.5459209999999999</v>
      </c>
      <c r="BX331" s="15">
        <v>-3.5459209999999999</v>
      </c>
      <c r="BY331" s="15">
        <v>-3.5459209999999999</v>
      </c>
      <c r="BZ331" s="15">
        <v>-3.5459209999999999</v>
      </c>
      <c r="CA331" s="15">
        <v>-3.5459209999999999</v>
      </c>
      <c r="CB331" s="15">
        <v>-3.5459209999999999</v>
      </c>
      <c r="CC331" s="15"/>
      <c r="CD331" s="15"/>
      <c r="CE331" s="15"/>
      <c r="CF331" s="15"/>
      <c r="CG331" s="15"/>
      <c r="CH331" s="15"/>
      <c r="CI331" s="15"/>
      <c r="CJ331" s="15"/>
      <c r="CK331" s="15"/>
      <c r="CL331" s="15"/>
      <c r="CM331" s="15"/>
      <c r="CN331" s="15"/>
      <c r="CO331" s="15"/>
      <c r="CP331" s="15"/>
      <c r="CQ331" s="15"/>
      <c r="CR331" s="15"/>
      <c r="CS331" s="15"/>
      <c r="CT331" s="15"/>
      <c r="CU331" s="15"/>
      <c r="CV331" s="15"/>
      <c r="CW331" s="15"/>
      <c r="CX331" s="15"/>
      <c r="CY331" s="15"/>
      <c r="CZ331" s="15"/>
      <c r="DA331" s="15"/>
      <c r="DB331" s="15"/>
      <c r="DC331" s="15"/>
      <c r="DD331" s="15"/>
      <c r="DE331" s="15"/>
      <c r="DF331" s="15"/>
      <c r="DG331" s="15"/>
      <c r="DH331" s="15"/>
      <c r="DI331" s="15"/>
      <c r="DJ331" s="15"/>
      <c r="DK331" s="15"/>
      <c r="DL331" s="15"/>
      <c r="DM331" s="15"/>
      <c r="DN331" s="15"/>
      <c r="DO331" s="15"/>
      <c r="DP331" s="15"/>
      <c r="DQ331" s="15"/>
      <c r="DR331" s="15"/>
      <c r="DS331" s="15"/>
      <c r="DT331" s="15"/>
      <c r="DU331" s="15"/>
      <c r="DV331" s="15"/>
      <c r="DW331" s="15"/>
      <c r="DX331" s="15"/>
      <c r="DY331" s="15"/>
      <c r="DZ331" s="15"/>
      <c r="EA331" s="15"/>
      <c r="EB331" s="15"/>
      <c r="EC331" s="15"/>
      <c r="ED331" s="15"/>
      <c r="EE331" s="15"/>
      <c r="EF331" s="15"/>
      <c r="EG331" s="15"/>
      <c r="EH331" s="15"/>
      <c r="EI331" s="15"/>
      <c r="EJ331" s="15"/>
      <c r="EK331" s="15"/>
      <c r="EL331" s="15"/>
      <c r="EM331" s="15"/>
      <c r="EN331" s="15"/>
      <c r="EO331" s="15"/>
      <c r="EP331" s="15"/>
      <c r="EQ331" s="15"/>
      <c r="ER331" s="15"/>
      <c r="ES331" s="15"/>
      <c r="ET331" s="15"/>
      <c r="EU331" s="15"/>
      <c r="EV331" s="15"/>
      <c r="EW331" s="15"/>
      <c r="EX331" s="15"/>
      <c r="EY331" s="15"/>
      <c r="EZ331" s="15"/>
      <c r="FA331" s="15"/>
      <c r="FB331" s="15"/>
      <c r="FC331" s="15"/>
      <c r="FD331" s="15"/>
      <c r="FE331" s="15"/>
      <c r="FF331" s="15"/>
      <c r="FG331" s="15"/>
      <c r="FH331" s="15"/>
      <c r="FI331" s="15"/>
      <c r="FJ331" s="15"/>
      <c r="FK331" s="15"/>
      <c r="FL331" s="15"/>
      <c r="FM331" s="15"/>
      <c r="FN331" s="15"/>
      <c r="FO331" s="15"/>
      <c r="FP331" s="15"/>
      <c r="FQ331" s="15"/>
      <c r="FR331" s="15"/>
      <c r="FS331" s="15"/>
      <c r="FT331" s="15"/>
      <c r="FU331" s="15"/>
      <c r="FV331" s="15"/>
      <c r="FW331" s="15"/>
      <c r="FX331" s="15"/>
      <c r="FY331" s="15"/>
      <c r="FZ331" s="15"/>
      <c r="GA331" s="15"/>
      <c r="GB331" s="15"/>
      <c r="GC331" s="15"/>
      <c r="GD331" s="15"/>
      <c r="GE331" s="15"/>
      <c r="GF331" s="15"/>
      <c r="GG331" s="15"/>
      <c r="GH331" s="15"/>
      <c r="GI331" s="15"/>
      <c r="GJ331" s="15"/>
      <c r="GK331" s="15"/>
      <c r="GL331" s="15"/>
      <c r="GM331" s="15"/>
      <c r="GN331" s="15"/>
      <c r="GO331" s="15"/>
      <c r="GP331" s="15"/>
      <c r="GQ331" s="15"/>
      <c r="GR331" s="15"/>
      <c r="GS331" s="15"/>
      <c r="GT331" s="15"/>
      <c r="GU331" s="15"/>
      <c r="GV331" s="15"/>
      <c r="GW331" s="15"/>
      <c r="GX331" s="15"/>
      <c r="GY331" s="15"/>
      <c r="GZ331" s="15"/>
      <c r="HA331" s="15"/>
      <c r="HB331" s="15"/>
      <c r="HC331" s="15"/>
      <c r="HD331" s="15"/>
      <c r="HE331" s="15"/>
      <c r="HF331" s="15"/>
      <c r="HG331" s="15"/>
      <c r="HH331" s="15"/>
      <c r="HI331" s="15"/>
      <c r="HJ331" s="15"/>
      <c r="HK331" s="15"/>
      <c r="HL331" s="15"/>
      <c r="HM331" s="15"/>
      <c r="HN331" s="15"/>
      <c r="HO331" s="15"/>
      <c r="HP331" s="15"/>
      <c r="HQ331" s="15"/>
      <c r="HR331" s="15"/>
      <c r="HS331" s="15"/>
      <c r="HT331" s="15"/>
      <c r="HU331" s="15"/>
      <c r="HV331" s="15"/>
      <c r="HW331" s="15"/>
      <c r="HX331" s="15"/>
      <c r="HY331" s="15"/>
    </row>
    <row r="332" spans="1:233">
      <c r="A332" s="15">
        <v>-4.7262909999999998</v>
      </c>
      <c r="B332" s="15">
        <v>-5.5500030000000002</v>
      </c>
      <c r="C332" s="15">
        <v>-3.9416929999999999</v>
      </c>
      <c r="D332" s="15">
        <v>-4.6569989999999999</v>
      </c>
      <c r="E332" s="15">
        <v>-4.2037800000000001</v>
      </c>
      <c r="F332" s="15">
        <v>-5.3246880000000001</v>
      </c>
      <c r="G332" s="15">
        <v>-2.7194419999999999</v>
      </c>
      <c r="H332" s="15">
        <v>-2.0546289999999998</v>
      </c>
      <c r="I332" s="15">
        <v>-3.030459</v>
      </c>
      <c r="J332" s="15">
        <v>-4.1184810000000001</v>
      </c>
      <c r="K332" s="15">
        <v>-3.8320430000000001</v>
      </c>
      <c r="L332" s="15">
        <v>-2.0947789999999999</v>
      </c>
      <c r="M332" s="15">
        <v>1.0971E-2</v>
      </c>
      <c r="N332" s="15">
        <v>4.0674970000000004</v>
      </c>
      <c r="O332" s="15">
        <v>5.070646</v>
      </c>
      <c r="P332" s="15">
        <v>7.1794849999999997</v>
      </c>
      <c r="Q332" s="15">
        <v>4.4742759999999997</v>
      </c>
      <c r="R332" s="15">
        <v>5.5615519999999998</v>
      </c>
      <c r="S332" s="15">
        <v>6.106827</v>
      </c>
      <c r="T332" s="15">
        <v>6.093172</v>
      </c>
      <c r="U332" s="15">
        <v>2.9228200000000002</v>
      </c>
      <c r="V332" s="15">
        <v>4.5283230000000003</v>
      </c>
      <c r="W332" s="15">
        <v>4.7967139999999997</v>
      </c>
      <c r="X332" s="15">
        <v>4.1425559999999999</v>
      </c>
      <c r="Y332" s="15">
        <v>1.6800980000000001</v>
      </c>
      <c r="Z332" s="15">
        <v>1.241608</v>
      </c>
      <c r="AA332" s="15">
        <v>6.1296999999999997E-2</v>
      </c>
      <c r="AB332" s="15">
        <v>-2.4563109999999999</v>
      </c>
      <c r="AC332" s="15">
        <v>-2.745031</v>
      </c>
      <c r="AD332" s="15">
        <v>0.215806</v>
      </c>
      <c r="AE332" s="15">
        <v>2.1289999999999998E-3</v>
      </c>
      <c r="AF332" s="15">
        <v>-1.4313309999999999</v>
      </c>
      <c r="AG332" s="15">
        <v>-1.1793640000000001</v>
      </c>
      <c r="AH332" s="15">
        <v>-0.94555500000000003</v>
      </c>
      <c r="AI332" s="15">
        <v>-1.34016</v>
      </c>
      <c r="AJ332" s="15">
        <v>1.2153339999999999</v>
      </c>
      <c r="AK332" s="15">
        <v>3.6112790000000001</v>
      </c>
      <c r="AL332" s="15">
        <v>3.6645240000000001</v>
      </c>
      <c r="AM332" s="15">
        <v>4.9577619999999998</v>
      </c>
      <c r="AN332" s="15">
        <v>3.1019220000000001</v>
      </c>
      <c r="AO332" s="15">
        <v>-0.75638899999999998</v>
      </c>
      <c r="AP332" s="15">
        <v>-1.681216</v>
      </c>
      <c r="AQ332" s="15">
        <v>-2.3599220000000001</v>
      </c>
      <c r="AR332" s="15">
        <v>-1.3221080000000001</v>
      </c>
      <c r="AS332" s="15">
        <v>-2.9115500000000001</v>
      </c>
      <c r="AT332" s="15">
        <v>0.83107399999999998</v>
      </c>
      <c r="AU332" s="15">
        <v>0.12008199999999999</v>
      </c>
      <c r="AV332" s="15">
        <v>1.6435569999999999</v>
      </c>
      <c r="AW332" s="15">
        <v>0.67927999999999999</v>
      </c>
      <c r="AX332" s="15">
        <v>-1.6916180000000001</v>
      </c>
      <c r="AY332" s="15">
        <v>-1.2861689999999999</v>
      </c>
      <c r="AZ332" s="15">
        <v>0.70739099999999999</v>
      </c>
      <c r="BA332" s="15">
        <v>-0.13259499999999999</v>
      </c>
      <c r="BB332" s="15">
        <v>4.0290689999999998</v>
      </c>
      <c r="BC332" s="15">
        <v>0.12615499999999999</v>
      </c>
      <c r="BD332" s="15">
        <v>3.361402</v>
      </c>
      <c r="BE332" s="15">
        <v>5.7234040000000004</v>
      </c>
      <c r="BF332" s="15">
        <v>2.5209899999999998</v>
      </c>
      <c r="BG332" s="15">
        <v>1.969503</v>
      </c>
      <c r="BH332" s="15">
        <v>4.753139</v>
      </c>
      <c r="BI332" s="15">
        <v>5.5346190000000002</v>
      </c>
      <c r="BJ332" s="15">
        <v>6.6310330000000004</v>
      </c>
      <c r="BK332" s="15">
        <v>4.5090000000000003</v>
      </c>
      <c r="BL332" s="15">
        <v>6.9648070000000004</v>
      </c>
      <c r="BM332" s="15">
        <v>10.827343000000001</v>
      </c>
      <c r="BN332" s="15">
        <v>8.5887700000000002</v>
      </c>
      <c r="BO332" s="15">
        <v>7.5506979999999997</v>
      </c>
      <c r="BP332" s="15">
        <v>2.517973</v>
      </c>
      <c r="BQ332" s="15">
        <v>2.517973</v>
      </c>
      <c r="BR332" s="15">
        <v>2.517973</v>
      </c>
      <c r="BS332" s="15">
        <v>2.517973</v>
      </c>
      <c r="BT332" s="15">
        <v>2.517973</v>
      </c>
      <c r="BU332" s="15">
        <v>2.517973</v>
      </c>
      <c r="BV332" s="15">
        <v>2.517973</v>
      </c>
      <c r="BW332" s="15">
        <v>2.517973</v>
      </c>
      <c r="BX332" s="15">
        <v>2.517973</v>
      </c>
      <c r="BY332" s="15">
        <v>2.517973</v>
      </c>
      <c r="BZ332" s="15">
        <v>2.517973</v>
      </c>
      <c r="CA332" s="15">
        <v>2.517973</v>
      </c>
      <c r="CB332" s="15">
        <v>2.517973</v>
      </c>
      <c r="CC332" s="15"/>
      <c r="CD332" s="15"/>
      <c r="CE332" s="15"/>
      <c r="CF332" s="15"/>
      <c r="CG332" s="15"/>
      <c r="CH332" s="15"/>
      <c r="CI332" s="15"/>
      <c r="CJ332" s="15"/>
      <c r="CK332" s="15"/>
      <c r="CL332" s="15"/>
      <c r="CM332" s="15"/>
      <c r="CN332" s="15"/>
      <c r="CO332" s="15"/>
      <c r="CP332" s="15"/>
      <c r="CQ332" s="15"/>
      <c r="CR332" s="15"/>
      <c r="CS332" s="15"/>
      <c r="CT332" s="15"/>
      <c r="CU332" s="15"/>
      <c r="CV332" s="15"/>
      <c r="CW332" s="15"/>
      <c r="CX332" s="15"/>
      <c r="CY332" s="15"/>
      <c r="CZ332" s="15"/>
      <c r="DA332" s="15"/>
      <c r="DB332" s="15"/>
      <c r="DC332" s="15"/>
      <c r="DD332" s="15"/>
      <c r="DE332" s="15"/>
      <c r="DF332" s="15"/>
      <c r="DG332" s="15"/>
      <c r="DH332" s="15"/>
      <c r="DI332" s="15"/>
      <c r="DJ332" s="15"/>
      <c r="DK332" s="15"/>
      <c r="DL332" s="15"/>
      <c r="DM332" s="15"/>
      <c r="DN332" s="15"/>
      <c r="DO332" s="15"/>
      <c r="DP332" s="15"/>
      <c r="DQ332" s="15"/>
      <c r="DR332" s="15"/>
      <c r="DS332" s="15"/>
      <c r="DT332" s="15"/>
      <c r="DU332" s="15"/>
      <c r="DV332" s="15"/>
      <c r="DW332" s="15"/>
      <c r="DX332" s="15"/>
      <c r="DY332" s="15"/>
      <c r="DZ332" s="15"/>
      <c r="EA332" s="15"/>
      <c r="EB332" s="15"/>
      <c r="EC332" s="15"/>
      <c r="ED332" s="15"/>
      <c r="EE332" s="15"/>
      <c r="EF332" s="15"/>
      <c r="EG332" s="15"/>
      <c r="EH332" s="15"/>
      <c r="EI332" s="15"/>
      <c r="EJ332" s="15"/>
      <c r="EK332" s="15"/>
      <c r="EL332" s="15"/>
      <c r="EM332" s="15"/>
      <c r="EN332" s="15"/>
      <c r="EO332" s="15"/>
      <c r="EP332" s="15"/>
      <c r="EQ332" s="15"/>
      <c r="ER332" s="15"/>
      <c r="ES332" s="15"/>
      <c r="ET332" s="15"/>
      <c r="EU332" s="15"/>
      <c r="EV332" s="15"/>
      <c r="EW332" s="15"/>
      <c r="EX332" s="15"/>
      <c r="EY332" s="15"/>
      <c r="EZ332" s="15"/>
      <c r="FA332" s="15"/>
      <c r="FB332" s="15"/>
      <c r="FC332" s="15"/>
      <c r="FD332" s="15"/>
      <c r="FE332" s="15"/>
      <c r="FF332" s="15"/>
      <c r="FG332" s="15"/>
      <c r="FH332" s="15"/>
      <c r="FI332" s="15"/>
      <c r="FJ332" s="15"/>
      <c r="FK332" s="15"/>
      <c r="FL332" s="15"/>
      <c r="FM332" s="15"/>
      <c r="FN332" s="15"/>
      <c r="FO332" s="15"/>
      <c r="FP332" s="15"/>
      <c r="FQ332" s="15"/>
      <c r="FR332" s="15"/>
      <c r="FS332" s="15"/>
      <c r="FT332" s="15"/>
      <c r="FU332" s="15"/>
      <c r="FV332" s="15"/>
      <c r="FW332" s="15"/>
      <c r="FX332" s="15"/>
      <c r="FY332" s="15"/>
      <c r="FZ332" s="15"/>
      <c r="GA332" s="15"/>
      <c r="GB332" s="15"/>
      <c r="GC332" s="15"/>
      <c r="GD332" s="15"/>
      <c r="GE332" s="15"/>
      <c r="GF332" s="15"/>
      <c r="GG332" s="15"/>
      <c r="GH332" s="15"/>
      <c r="GI332" s="15"/>
      <c r="GJ332" s="15"/>
      <c r="GK332" s="15"/>
      <c r="GL332" s="15"/>
      <c r="GM332" s="15"/>
      <c r="GN332" s="15"/>
      <c r="GO332" s="15"/>
      <c r="GP332" s="15"/>
      <c r="GQ332" s="15"/>
      <c r="GR332" s="15"/>
      <c r="GS332" s="15"/>
      <c r="GT332" s="15"/>
      <c r="GU332" s="15"/>
      <c r="GV332" s="15"/>
      <c r="GW332" s="15"/>
      <c r="GX332" s="15"/>
      <c r="GY332" s="15"/>
      <c r="GZ332" s="15"/>
      <c r="HA332" s="15"/>
      <c r="HB332" s="15"/>
      <c r="HC332" s="15"/>
      <c r="HD332" s="15"/>
      <c r="HE332" s="15"/>
      <c r="HF332" s="15"/>
      <c r="HG332" s="15"/>
      <c r="HH332" s="15"/>
      <c r="HI332" s="15"/>
      <c r="HJ332" s="15"/>
      <c r="HK332" s="15"/>
      <c r="HL332" s="15"/>
      <c r="HM332" s="15"/>
      <c r="HN332" s="15"/>
      <c r="HO332" s="15"/>
      <c r="HP332" s="15"/>
      <c r="HQ332" s="15"/>
      <c r="HR332" s="15"/>
      <c r="HS332" s="15"/>
      <c r="HT332" s="15"/>
      <c r="HU332" s="15"/>
      <c r="HV332" s="15"/>
      <c r="HW332" s="15"/>
      <c r="HX332" s="15"/>
      <c r="HY332" s="15"/>
    </row>
    <row r="333" spans="1:233">
      <c r="A333" s="15">
        <v>-4.1318190000000001</v>
      </c>
      <c r="B333" s="15">
        <v>-0.504193</v>
      </c>
      <c r="C333" s="15">
        <v>0.88130600000000003</v>
      </c>
      <c r="D333" s="15">
        <v>-0.656806</v>
      </c>
      <c r="E333" s="15">
        <v>1.505865</v>
      </c>
      <c r="F333" s="15">
        <v>0.50243199999999999</v>
      </c>
      <c r="G333" s="15">
        <v>-0.11219800000000001</v>
      </c>
      <c r="H333" s="15">
        <v>-4.1497260000000002</v>
      </c>
      <c r="I333" s="15">
        <v>-2.5581499999999999</v>
      </c>
      <c r="J333" s="15">
        <v>-2.244971</v>
      </c>
      <c r="K333" s="15">
        <v>-2.3807309999999999</v>
      </c>
      <c r="L333" s="15">
        <v>1.1246529999999999</v>
      </c>
      <c r="M333" s="15">
        <v>-1.699222</v>
      </c>
      <c r="N333" s="15">
        <v>-2.579698</v>
      </c>
      <c r="O333" s="15">
        <v>-0.63093299999999997</v>
      </c>
      <c r="P333" s="15">
        <v>-1.307353</v>
      </c>
      <c r="Q333" s="15">
        <v>-1.792988</v>
      </c>
      <c r="R333" s="15">
        <v>-0.47593800000000003</v>
      </c>
      <c r="S333" s="15">
        <v>-0.679172</v>
      </c>
      <c r="T333" s="15">
        <v>-0.27310899999999999</v>
      </c>
      <c r="U333" s="15">
        <v>-6.0973050000000004</v>
      </c>
      <c r="V333" s="15">
        <v>-5.5913269999999997</v>
      </c>
      <c r="W333" s="15">
        <v>-2.8405049999999998</v>
      </c>
      <c r="X333" s="15">
        <v>-4.7886259999999998</v>
      </c>
      <c r="Y333" s="15">
        <v>-5.3088300000000004</v>
      </c>
      <c r="Z333" s="15">
        <v>-1.8938280000000001</v>
      </c>
      <c r="AA333" s="15">
        <v>-5.6143150000000004</v>
      </c>
      <c r="AB333" s="15">
        <v>-2.974863</v>
      </c>
      <c r="AC333" s="15">
        <v>-4.0388489999999999</v>
      </c>
      <c r="AD333" s="15">
        <v>-4.4429309999999997</v>
      </c>
      <c r="AE333" s="15">
        <v>-2.3667950000000002</v>
      </c>
      <c r="AF333" s="15">
        <v>-1.247997</v>
      </c>
      <c r="AG333" s="15">
        <v>0.98264799999999997</v>
      </c>
      <c r="AH333" s="15">
        <v>3.715265</v>
      </c>
      <c r="AI333" s="15">
        <v>6.4322400000000002</v>
      </c>
      <c r="AJ333" s="15">
        <v>5.4191399999999996</v>
      </c>
      <c r="AK333" s="15">
        <v>7.2615769999999999</v>
      </c>
      <c r="AL333" s="15">
        <v>7.8086760000000002</v>
      </c>
      <c r="AM333" s="15">
        <v>8.5001139999999999</v>
      </c>
      <c r="AN333" s="15">
        <v>5.293806</v>
      </c>
      <c r="AO333" s="15">
        <v>5.4484519999999996</v>
      </c>
      <c r="AP333" s="15">
        <v>7.0860630000000002</v>
      </c>
      <c r="AQ333" s="15">
        <v>2.9093149999999999</v>
      </c>
      <c r="AR333" s="15">
        <v>2.4670299999999998</v>
      </c>
      <c r="AS333" s="15">
        <v>2.9177999999999999E-2</v>
      </c>
      <c r="AT333" s="15">
        <v>2.3405079999999998</v>
      </c>
      <c r="AU333" s="15">
        <v>2.8021660000000002</v>
      </c>
      <c r="AV333" s="15">
        <v>1.365543</v>
      </c>
      <c r="AW333" s="15">
        <v>2.0996299999999999</v>
      </c>
      <c r="AX333" s="15">
        <v>0.88070499999999996</v>
      </c>
      <c r="AY333" s="15">
        <v>3.4254850000000001</v>
      </c>
      <c r="AZ333" s="15">
        <v>1.637168</v>
      </c>
      <c r="BA333" s="15">
        <v>4.2854700000000001</v>
      </c>
      <c r="BB333" s="15">
        <v>7.1022829999999999</v>
      </c>
      <c r="BC333" s="15">
        <v>9.0683000000000007</v>
      </c>
      <c r="BD333" s="15">
        <v>7.3500110000000003</v>
      </c>
      <c r="BE333" s="15">
        <v>6.5196290000000001</v>
      </c>
      <c r="BF333" s="15">
        <v>4.7657420000000004</v>
      </c>
      <c r="BG333" s="15">
        <v>4.6426790000000002</v>
      </c>
      <c r="BH333" s="15">
        <v>3.3478129999999999</v>
      </c>
      <c r="BI333" s="15">
        <v>4.0674049999999999</v>
      </c>
      <c r="BJ333" s="15">
        <v>0.49286400000000002</v>
      </c>
      <c r="BK333" s="15">
        <v>2.7648760000000001</v>
      </c>
      <c r="BL333" s="15">
        <v>-0.34259200000000001</v>
      </c>
      <c r="BM333" s="15">
        <v>0.402173</v>
      </c>
      <c r="BN333" s="15">
        <v>0.41391899999999998</v>
      </c>
      <c r="BO333" s="15">
        <v>0.71152300000000002</v>
      </c>
      <c r="BP333" s="15">
        <v>2.8507220000000002</v>
      </c>
      <c r="BQ333" s="15">
        <v>2.8507220000000002</v>
      </c>
      <c r="BR333" s="15">
        <v>2.8507220000000002</v>
      </c>
      <c r="BS333" s="15">
        <v>2.8507220000000002</v>
      </c>
      <c r="BT333" s="15">
        <v>2.8507220000000002</v>
      </c>
      <c r="BU333" s="15">
        <v>2.8507220000000002</v>
      </c>
      <c r="BV333" s="15">
        <v>2.8507220000000002</v>
      </c>
      <c r="BW333" s="15">
        <v>2.8507220000000002</v>
      </c>
      <c r="BX333" s="15">
        <v>2.8507220000000002</v>
      </c>
      <c r="BY333" s="15">
        <v>2.8507220000000002</v>
      </c>
      <c r="BZ333" s="15">
        <v>2.8507220000000002</v>
      </c>
      <c r="CA333" s="15">
        <v>2.8507220000000002</v>
      </c>
      <c r="CB333" s="15">
        <v>2.8507220000000002</v>
      </c>
      <c r="CC333" s="15"/>
      <c r="CD333" s="15"/>
      <c r="CE333" s="15"/>
      <c r="CF333" s="15"/>
      <c r="CG333" s="15"/>
      <c r="CH333" s="15"/>
      <c r="CI333" s="15"/>
      <c r="CJ333" s="15"/>
      <c r="CK333" s="15"/>
      <c r="CL333" s="15"/>
      <c r="CM333" s="15"/>
      <c r="CN333" s="15"/>
      <c r="CO333" s="15"/>
      <c r="CP333" s="15"/>
      <c r="CQ333" s="15"/>
      <c r="CR333" s="15"/>
      <c r="CS333" s="15"/>
      <c r="CT333" s="15"/>
      <c r="CU333" s="15"/>
      <c r="CV333" s="15"/>
      <c r="CW333" s="15"/>
      <c r="CX333" s="15"/>
      <c r="CY333" s="15"/>
      <c r="CZ333" s="15"/>
      <c r="DA333" s="15"/>
      <c r="DB333" s="15"/>
      <c r="DC333" s="15"/>
      <c r="DD333" s="15"/>
      <c r="DE333" s="15"/>
      <c r="DF333" s="15"/>
      <c r="DG333" s="15"/>
      <c r="DH333" s="15"/>
      <c r="DI333" s="15"/>
      <c r="DJ333" s="15"/>
      <c r="DK333" s="15"/>
      <c r="DL333" s="15"/>
      <c r="DM333" s="15"/>
      <c r="DN333" s="15"/>
      <c r="DO333" s="15"/>
      <c r="DP333" s="15"/>
      <c r="DQ333" s="15"/>
      <c r="DR333" s="15"/>
      <c r="DS333" s="15"/>
      <c r="DT333" s="15"/>
      <c r="DU333" s="15"/>
      <c r="DV333" s="15"/>
      <c r="DW333" s="15"/>
      <c r="DX333" s="15"/>
      <c r="DY333" s="15"/>
      <c r="DZ333" s="15"/>
      <c r="EA333" s="15"/>
      <c r="EB333" s="15"/>
      <c r="EC333" s="15"/>
      <c r="ED333" s="15"/>
      <c r="EE333" s="15"/>
      <c r="EF333" s="15"/>
      <c r="EG333" s="15"/>
      <c r="EH333" s="15"/>
      <c r="EI333" s="15"/>
      <c r="EJ333" s="15"/>
      <c r="EK333" s="15"/>
      <c r="EL333" s="15"/>
      <c r="EM333" s="15"/>
      <c r="EN333" s="15"/>
      <c r="EO333" s="15"/>
      <c r="EP333" s="15"/>
      <c r="EQ333" s="15"/>
      <c r="ER333" s="15"/>
      <c r="ES333" s="15"/>
      <c r="ET333" s="15"/>
      <c r="EU333" s="15"/>
      <c r="EV333" s="15"/>
      <c r="EW333" s="15"/>
      <c r="EX333" s="15"/>
      <c r="EY333" s="15"/>
      <c r="EZ333" s="15"/>
      <c r="FA333" s="15"/>
      <c r="FB333" s="15"/>
      <c r="FC333" s="15"/>
      <c r="FD333" s="15"/>
      <c r="FE333" s="15"/>
      <c r="FF333" s="15"/>
      <c r="FG333" s="15"/>
      <c r="FH333" s="15"/>
      <c r="FI333" s="15"/>
      <c r="FJ333" s="15"/>
      <c r="FK333" s="15"/>
      <c r="FL333" s="15"/>
      <c r="FM333" s="15"/>
      <c r="FN333" s="15"/>
      <c r="FO333" s="15"/>
      <c r="FP333" s="15"/>
      <c r="FQ333" s="15"/>
      <c r="FR333" s="15"/>
      <c r="FS333" s="15"/>
      <c r="FT333" s="15"/>
      <c r="FU333" s="15"/>
      <c r="FV333" s="15"/>
      <c r="FW333" s="15"/>
      <c r="FX333" s="15"/>
      <c r="FY333" s="15"/>
      <c r="FZ333" s="15"/>
      <c r="GA333" s="15"/>
      <c r="GB333" s="15"/>
      <c r="GC333" s="15"/>
      <c r="GD333" s="15"/>
      <c r="GE333" s="15"/>
      <c r="GF333" s="15"/>
      <c r="GG333" s="15"/>
      <c r="GH333" s="15"/>
      <c r="GI333" s="15"/>
      <c r="GJ333" s="15"/>
      <c r="GK333" s="15"/>
      <c r="GL333" s="15"/>
      <c r="GM333" s="15"/>
      <c r="GN333" s="15"/>
      <c r="GO333" s="15"/>
      <c r="GP333" s="15"/>
      <c r="GQ333" s="15"/>
      <c r="GR333" s="15"/>
      <c r="GS333" s="15"/>
      <c r="GT333" s="15"/>
      <c r="GU333" s="15"/>
      <c r="GV333" s="15"/>
      <c r="GW333" s="15"/>
      <c r="GX333" s="15"/>
      <c r="GY333" s="15"/>
      <c r="GZ333" s="15"/>
      <c r="HA333" s="15"/>
      <c r="HB333" s="15"/>
      <c r="HC333" s="15"/>
      <c r="HD333" s="15"/>
      <c r="HE333" s="15"/>
      <c r="HF333" s="15"/>
      <c r="HG333" s="15"/>
      <c r="HH333" s="15"/>
      <c r="HI333" s="15"/>
      <c r="HJ333" s="15"/>
      <c r="HK333" s="15"/>
      <c r="HL333" s="15"/>
      <c r="HM333" s="15"/>
      <c r="HN333" s="15"/>
      <c r="HO333" s="15"/>
      <c r="HP333" s="15"/>
      <c r="HQ333" s="15"/>
      <c r="HR333" s="15"/>
      <c r="HS333" s="15"/>
      <c r="HT333" s="15"/>
      <c r="HU333" s="15"/>
      <c r="HV333" s="15"/>
      <c r="HW333" s="15"/>
      <c r="HX333" s="15"/>
      <c r="HY333" s="15"/>
    </row>
    <row r="334" spans="1:233">
      <c r="A334" s="15">
        <v>-1.3734150000000001</v>
      </c>
      <c r="B334" s="15">
        <v>0.23416400000000001</v>
      </c>
      <c r="C334" s="15">
        <v>-2.3878789999999999</v>
      </c>
      <c r="D334" s="15">
        <v>-4.2858280000000004</v>
      </c>
      <c r="E334" s="15">
        <v>0.12575800000000001</v>
      </c>
      <c r="F334" s="15">
        <v>0.40381699999999998</v>
      </c>
      <c r="G334" s="15">
        <v>2.3505509999999998</v>
      </c>
      <c r="H334" s="15">
        <v>0.82526200000000005</v>
      </c>
      <c r="I334" s="15">
        <v>1.143232</v>
      </c>
      <c r="J334" s="15">
        <v>-1.315704</v>
      </c>
      <c r="K334" s="15">
        <v>-4.1114379999999997</v>
      </c>
      <c r="L334" s="15">
        <v>-3.2652540000000001</v>
      </c>
      <c r="M334" s="15">
        <v>-7.8312629999999999</v>
      </c>
      <c r="N334" s="15">
        <v>-3.9503119999999998</v>
      </c>
      <c r="O334" s="15">
        <v>-2.1888010000000002</v>
      </c>
      <c r="P334" s="15">
        <v>-1.448204</v>
      </c>
      <c r="Q334" s="15">
        <v>-0.34240100000000001</v>
      </c>
      <c r="R334" s="15">
        <v>0.346885</v>
      </c>
      <c r="S334" s="15">
        <v>-0.61337600000000003</v>
      </c>
      <c r="T334" s="15">
        <v>-3.0377800000000001</v>
      </c>
      <c r="U334" s="15">
        <v>-2.2951429999999999</v>
      </c>
      <c r="V334" s="15">
        <v>1.0490600000000001</v>
      </c>
      <c r="W334" s="15">
        <v>0.96942899999999999</v>
      </c>
      <c r="X334" s="15">
        <v>6.5123790000000001</v>
      </c>
      <c r="Y334" s="15">
        <v>3.6170969999999998</v>
      </c>
      <c r="Z334" s="15">
        <v>6.1816230000000001</v>
      </c>
      <c r="AA334" s="15">
        <v>6.9210019999999997</v>
      </c>
      <c r="AB334" s="15">
        <v>3.897618</v>
      </c>
      <c r="AC334" s="15">
        <v>4.0599939999999997</v>
      </c>
      <c r="AD334" s="15">
        <v>1.5287710000000001</v>
      </c>
      <c r="AE334" s="15">
        <v>1.3220130000000001</v>
      </c>
      <c r="AF334" s="15">
        <v>2.162623</v>
      </c>
      <c r="AG334" s="15">
        <v>2.648927</v>
      </c>
      <c r="AH334" s="15">
        <v>4.0650170000000001</v>
      </c>
      <c r="AI334" s="15">
        <v>5.0757440000000003</v>
      </c>
      <c r="AJ334" s="15">
        <v>6.2648039999999998</v>
      </c>
      <c r="AK334" s="15">
        <v>-1.730118</v>
      </c>
      <c r="AL334" s="15">
        <v>1.3885019999999999</v>
      </c>
      <c r="AM334" s="15">
        <v>0.92676499999999995</v>
      </c>
      <c r="AN334" s="15">
        <v>0.30898399999999998</v>
      </c>
      <c r="AO334" s="15">
        <v>-0.21514900000000001</v>
      </c>
      <c r="AP334" s="15">
        <v>-1.158603</v>
      </c>
      <c r="AQ334" s="15">
        <v>-2.8493710000000001</v>
      </c>
      <c r="AR334" s="15">
        <v>0.27623900000000001</v>
      </c>
      <c r="AS334" s="15">
        <v>1.332465</v>
      </c>
      <c r="AT334" s="15">
        <v>3.019593</v>
      </c>
      <c r="AU334" s="15">
        <v>2.6426889999999998</v>
      </c>
      <c r="AV334" s="15">
        <v>-2.2379959999999999</v>
      </c>
      <c r="AW334" s="15">
        <v>-5.2463749999999996</v>
      </c>
      <c r="AX334" s="15">
        <v>-0.93027700000000002</v>
      </c>
      <c r="AY334" s="15">
        <v>3.6322260000000002</v>
      </c>
      <c r="AZ334" s="15">
        <v>5.2612839999999998</v>
      </c>
      <c r="BA334" s="15">
        <v>6.473433</v>
      </c>
      <c r="BB334" s="15">
        <v>7.9640750000000002</v>
      </c>
      <c r="BC334" s="15">
        <v>10.405697</v>
      </c>
      <c r="BD334" s="15">
        <v>6.704885</v>
      </c>
      <c r="BE334" s="15">
        <v>9.1316179999999996</v>
      </c>
      <c r="BF334" s="15">
        <v>5.206296</v>
      </c>
      <c r="BG334" s="15">
        <v>4.365259</v>
      </c>
      <c r="BH334" s="15">
        <v>5.0381970000000003</v>
      </c>
      <c r="BI334" s="15">
        <v>5.7716339999999997</v>
      </c>
      <c r="BJ334" s="15">
        <v>4.3347319999999998</v>
      </c>
      <c r="BK334" s="15">
        <v>4.6360219999999996</v>
      </c>
      <c r="BL334" s="15">
        <v>2.9779309999999999</v>
      </c>
      <c r="BM334" s="15">
        <v>5.3773879999999998</v>
      </c>
      <c r="BN334" s="15">
        <v>5.4202360000000001</v>
      </c>
      <c r="BO334" s="15">
        <v>8.9463720000000002</v>
      </c>
      <c r="BP334" s="15">
        <v>5.9890179999999997</v>
      </c>
      <c r="BQ334" s="15">
        <v>5.9890179999999997</v>
      </c>
      <c r="BR334" s="15">
        <v>5.9890179999999997</v>
      </c>
      <c r="BS334" s="15">
        <v>5.9890179999999997</v>
      </c>
      <c r="BT334" s="15">
        <v>5.9890179999999997</v>
      </c>
      <c r="BU334" s="15">
        <v>5.9890179999999997</v>
      </c>
      <c r="BV334" s="15">
        <v>5.9890179999999997</v>
      </c>
      <c r="BW334" s="15">
        <v>5.9890179999999997</v>
      </c>
      <c r="BX334" s="15">
        <v>5.9890179999999997</v>
      </c>
      <c r="BY334" s="15">
        <v>5.9890179999999997</v>
      </c>
      <c r="BZ334" s="15">
        <v>5.9890179999999997</v>
      </c>
      <c r="CA334" s="15">
        <v>5.9890179999999997</v>
      </c>
      <c r="CB334" s="15">
        <v>5.9890179999999997</v>
      </c>
      <c r="CC334" s="15"/>
      <c r="CD334" s="15"/>
      <c r="CE334" s="15"/>
      <c r="CF334" s="15"/>
      <c r="CG334" s="15"/>
      <c r="CH334" s="15"/>
      <c r="CI334" s="15"/>
      <c r="CJ334" s="15"/>
      <c r="CK334" s="15"/>
      <c r="CL334" s="15"/>
      <c r="CM334" s="15"/>
      <c r="CN334" s="15"/>
      <c r="CO334" s="15"/>
      <c r="CP334" s="15"/>
      <c r="CQ334" s="15"/>
      <c r="CR334" s="15"/>
      <c r="CS334" s="15"/>
      <c r="CT334" s="15"/>
      <c r="CU334" s="15"/>
      <c r="CV334" s="15"/>
      <c r="CW334" s="15"/>
      <c r="CX334" s="15"/>
      <c r="CY334" s="15"/>
      <c r="CZ334" s="15"/>
      <c r="DA334" s="15"/>
      <c r="DB334" s="15"/>
      <c r="DC334" s="15"/>
      <c r="DD334" s="15"/>
      <c r="DE334" s="15"/>
      <c r="DF334" s="15"/>
      <c r="DG334" s="15"/>
      <c r="DH334" s="15"/>
      <c r="DI334" s="15"/>
      <c r="DJ334" s="15"/>
      <c r="DK334" s="15"/>
      <c r="DL334" s="15"/>
      <c r="DM334" s="15"/>
      <c r="DN334" s="15"/>
      <c r="DO334" s="15"/>
      <c r="DP334" s="15"/>
      <c r="DQ334" s="15"/>
      <c r="DR334" s="15"/>
      <c r="DS334" s="15"/>
      <c r="DT334" s="15"/>
      <c r="DU334" s="15"/>
      <c r="DV334" s="15"/>
      <c r="DW334" s="15"/>
      <c r="DX334" s="15"/>
      <c r="DY334" s="15"/>
      <c r="DZ334" s="15"/>
      <c r="EA334" s="15"/>
      <c r="EB334" s="15"/>
      <c r="EC334" s="15"/>
      <c r="ED334" s="15"/>
      <c r="EE334" s="15"/>
      <c r="EF334" s="15"/>
      <c r="EG334" s="15"/>
      <c r="EH334" s="15"/>
      <c r="EI334" s="15"/>
      <c r="EJ334" s="15"/>
      <c r="EK334" s="15"/>
      <c r="EL334" s="15"/>
      <c r="EM334" s="15"/>
      <c r="EN334" s="15"/>
      <c r="EO334" s="15"/>
      <c r="EP334" s="15"/>
      <c r="EQ334" s="15"/>
      <c r="ER334" s="15"/>
      <c r="ES334" s="15"/>
      <c r="ET334" s="15"/>
      <c r="EU334" s="15"/>
      <c r="EV334" s="15"/>
      <c r="EW334" s="15"/>
      <c r="EX334" s="15"/>
      <c r="EY334" s="15"/>
      <c r="EZ334" s="15"/>
      <c r="FA334" s="15"/>
      <c r="FB334" s="15"/>
      <c r="FC334" s="15"/>
      <c r="FD334" s="15"/>
      <c r="FE334" s="15"/>
      <c r="FF334" s="15"/>
      <c r="FG334" s="15"/>
      <c r="FH334" s="15"/>
      <c r="FI334" s="15"/>
      <c r="FJ334" s="15"/>
      <c r="FK334" s="15"/>
      <c r="FL334" s="15"/>
      <c r="FM334" s="15"/>
      <c r="FN334" s="15"/>
      <c r="FO334" s="15"/>
      <c r="FP334" s="15"/>
      <c r="FQ334" s="15"/>
      <c r="FR334" s="15"/>
      <c r="FS334" s="15"/>
      <c r="FT334" s="15"/>
      <c r="FU334" s="15"/>
      <c r="FV334" s="15"/>
      <c r="FW334" s="15"/>
      <c r="FX334" s="15"/>
      <c r="FY334" s="15"/>
      <c r="FZ334" s="15"/>
      <c r="GA334" s="15"/>
      <c r="GB334" s="15"/>
      <c r="GC334" s="15"/>
      <c r="GD334" s="15"/>
      <c r="GE334" s="15"/>
      <c r="GF334" s="15"/>
      <c r="GG334" s="15"/>
      <c r="GH334" s="15"/>
      <c r="GI334" s="15"/>
      <c r="GJ334" s="15"/>
      <c r="GK334" s="15"/>
      <c r="GL334" s="15"/>
      <c r="GM334" s="15"/>
      <c r="GN334" s="15"/>
      <c r="GO334" s="15"/>
      <c r="GP334" s="15"/>
      <c r="GQ334" s="15"/>
      <c r="GR334" s="15"/>
      <c r="GS334" s="15"/>
      <c r="GT334" s="15"/>
      <c r="GU334" s="15"/>
      <c r="GV334" s="15"/>
      <c r="GW334" s="15"/>
      <c r="GX334" s="15"/>
      <c r="GY334" s="15"/>
      <c r="GZ334" s="15"/>
      <c r="HA334" s="15"/>
      <c r="HB334" s="15"/>
      <c r="HC334" s="15"/>
      <c r="HD334" s="15"/>
      <c r="HE334" s="15"/>
      <c r="HF334" s="15"/>
      <c r="HG334" s="15"/>
      <c r="HH334" s="15"/>
      <c r="HI334" s="15"/>
      <c r="HJ334" s="15"/>
      <c r="HK334" s="15"/>
      <c r="HL334" s="15"/>
      <c r="HM334" s="15"/>
      <c r="HN334" s="15"/>
      <c r="HO334" s="15"/>
      <c r="HP334" s="15"/>
      <c r="HQ334" s="15"/>
      <c r="HR334" s="15"/>
      <c r="HS334" s="15"/>
      <c r="HT334" s="15"/>
      <c r="HU334" s="15"/>
      <c r="HV334" s="15"/>
      <c r="HW334" s="15"/>
      <c r="HX334" s="15"/>
      <c r="HY334" s="15"/>
    </row>
    <row r="335" spans="1:233">
      <c r="A335" s="15">
        <v>3.2403840000000002</v>
      </c>
      <c r="B335" s="15">
        <v>3.2304439999999999</v>
      </c>
      <c r="C335" s="15">
        <v>2.8408470000000001</v>
      </c>
      <c r="D335" s="15">
        <v>-0.81635000000000002</v>
      </c>
      <c r="E335" s="15">
        <v>2.2002619999999999</v>
      </c>
      <c r="F335" s="15">
        <v>1.681656</v>
      </c>
      <c r="G335" s="15">
        <v>2.4844729999999999</v>
      </c>
      <c r="H335" s="15">
        <v>-0.87515600000000004</v>
      </c>
      <c r="I335" s="15">
        <v>-2.9288729999999998</v>
      </c>
      <c r="J335" s="15">
        <v>-5.3838879999999998</v>
      </c>
      <c r="K335" s="15">
        <v>-4.2015419999999999</v>
      </c>
      <c r="L335" s="15">
        <v>-2.7324459999999999</v>
      </c>
      <c r="M335" s="15">
        <v>-4.0008270000000001</v>
      </c>
      <c r="N335" s="15">
        <v>-8.2742590000000007</v>
      </c>
      <c r="O335" s="15">
        <v>-5.8198210000000001</v>
      </c>
      <c r="P335" s="15">
        <v>-1.970648</v>
      </c>
      <c r="Q335" s="15">
        <v>-0.315552</v>
      </c>
      <c r="R335" s="15">
        <v>1.500804</v>
      </c>
      <c r="S335" s="15">
        <v>2.395667</v>
      </c>
      <c r="T335" s="15">
        <v>2.0000140000000002</v>
      </c>
      <c r="U335" s="15">
        <v>1.6237159999999999</v>
      </c>
      <c r="V335" s="15">
        <v>-1.600096</v>
      </c>
      <c r="W335" s="15">
        <v>-1.3061240000000001</v>
      </c>
      <c r="X335" s="15">
        <v>-2.2961279999999999</v>
      </c>
      <c r="Y335" s="15">
        <v>-4.5249110000000003</v>
      </c>
      <c r="Z335" s="15">
        <v>-8.3598269999999992</v>
      </c>
      <c r="AA335" s="15">
        <v>-8.2290700000000001</v>
      </c>
      <c r="AB335" s="15">
        <v>-6.5799029999999998</v>
      </c>
      <c r="AC335" s="15">
        <v>-3.892547</v>
      </c>
      <c r="AD335" s="15">
        <v>-0.28714000000000001</v>
      </c>
      <c r="AE335" s="15">
        <v>3.2958530000000001</v>
      </c>
      <c r="AF335" s="15">
        <v>3.5449760000000001</v>
      </c>
      <c r="AG335" s="15">
        <v>5.3488020000000001</v>
      </c>
      <c r="AH335" s="15">
        <v>4.4340390000000003</v>
      </c>
      <c r="AI335" s="15">
        <v>3.7339129999999998</v>
      </c>
      <c r="AJ335" s="15">
        <v>4.622395</v>
      </c>
      <c r="AK335" s="15">
        <v>4.2267390000000002</v>
      </c>
      <c r="AL335" s="15">
        <v>2.770194</v>
      </c>
      <c r="AM335" s="15">
        <v>2.628098</v>
      </c>
      <c r="AN335" s="15">
        <v>5.2203429999999997</v>
      </c>
      <c r="AO335" s="15">
        <v>8.6317620000000002</v>
      </c>
      <c r="AP335" s="15">
        <v>9.8682700000000008</v>
      </c>
      <c r="AQ335" s="15">
        <v>7.3621480000000004</v>
      </c>
      <c r="AR335" s="15">
        <v>6.3030559999999998</v>
      </c>
      <c r="AS335" s="15">
        <v>2.79698</v>
      </c>
      <c r="AT335" s="15">
        <v>2.3655240000000002</v>
      </c>
      <c r="AU335" s="15">
        <v>-0.36710300000000001</v>
      </c>
      <c r="AV335" s="15">
        <v>-2.2893119999999998</v>
      </c>
      <c r="AW335" s="15">
        <v>-1.459694</v>
      </c>
      <c r="AX335" s="15">
        <v>1.6044290000000001</v>
      </c>
      <c r="AY335" s="15">
        <v>3.1237599999999999</v>
      </c>
      <c r="AZ335" s="15">
        <v>5.1673660000000003</v>
      </c>
      <c r="BA335" s="15">
        <v>5.0772339999999998</v>
      </c>
      <c r="BB335" s="15">
        <v>0.22983100000000001</v>
      </c>
      <c r="BC335" s="15">
        <v>-0.905999</v>
      </c>
      <c r="BD335" s="15">
        <v>-1.3632230000000001</v>
      </c>
      <c r="BE335" s="15">
        <v>-2.46069</v>
      </c>
      <c r="BF335" s="15">
        <v>-3.947422</v>
      </c>
      <c r="BG335" s="15">
        <v>-5.6665289999999997</v>
      </c>
      <c r="BH335" s="15">
        <v>-8.7430920000000008</v>
      </c>
      <c r="BI335" s="15">
        <v>-9.7184659999999994</v>
      </c>
      <c r="BJ335" s="15">
        <v>-9.4359190000000002</v>
      </c>
      <c r="BK335" s="15">
        <v>-7.1654330000000002</v>
      </c>
      <c r="BL335" s="15">
        <v>-6.1344529999999997</v>
      </c>
      <c r="BM335" s="15">
        <v>-7.9465899999999996</v>
      </c>
      <c r="BN335" s="15">
        <v>-4.4791189999999999</v>
      </c>
      <c r="BO335" s="15">
        <v>-0.571465</v>
      </c>
      <c r="BP335" s="15">
        <v>8.7930000000000005E-3</v>
      </c>
      <c r="BQ335" s="15">
        <v>8.7930000000000005E-3</v>
      </c>
      <c r="BR335" s="15">
        <v>8.7930000000000005E-3</v>
      </c>
      <c r="BS335" s="15">
        <v>8.7930000000000005E-3</v>
      </c>
      <c r="BT335" s="15">
        <v>8.7930000000000005E-3</v>
      </c>
      <c r="BU335" s="15">
        <v>8.7930000000000005E-3</v>
      </c>
      <c r="BV335" s="15">
        <v>8.7930000000000005E-3</v>
      </c>
      <c r="BW335" s="15">
        <v>8.7930000000000005E-3</v>
      </c>
      <c r="BX335" s="15">
        <v>8.7930000000000005E-3</v>
      </c>
      <c r="BY335" s="15">
        <v>8.7930000000000005E-3</v>
      </c>
      <c r="BZ335" s="15">
        <v>8.7930000000000005E-3</v>
      </c>
      <c r="CA335" s="15">
        <v>8.7930000000000005E-3</v>
      </c>
      <c r="CB335" s="15">
        <v>8.7930000000000005E-3</v>
      </c>
      <c r="CC335" s="15"/>
      <c r="CD335" s="15"/>
      <c r="CE335" s="15"/>
      <c r="CF335" s="15"/>
      <c r="CG335" s="15"/>
      <c r="CH335" s="15"/>
      <c r="CI335" s="15"/>
      <c r="CJ335" s="15"/>
      <c r="CK335" s="15"/>
      <c r="CL335" s="15"/>
      <c r="CM335" s="15"/>
      <c r="CN335" s="15"/>
      <c r="CO335" s="15"/>
      <c r="CP335" s="15"/>
      <c r="CQ335" s="15"/>
      <c r="CR335" s="15"/>
      <c r="CS335" s="15"/>
      <c r="CT335" s="15"/>
      <c r="CU335" s="15"/>
      <c r="CV335" s="15"/>
      <c r="CW335" s="15"/>
      <c r="CX335" s="15"/>
      <c r="CY335" s="15"/>
      <c r="CZ335" s="15"/>
      <c r="DA335" s="15"/>
      <c r="DB335" s="15"/>
      <c r="DC335" s="15"/>
      <c r="DD335" s="15"/>
      <c r="DE335" s="15"/>
      <c r="DF335" s="15"/>
      <c r="DG335" s="15"/>
      <c r="DH335" s="15"/>
      <c r="DI335" s="15"/>
      <c r="DJ335" s="15"/>
      <c r="DK335" s="15"/>
      <c r="DL335" s="15"/>
      <c r="DM335" s="15"/>
      <c r="DN335" s="15"/>
      <c r="DO335" s="15"/>
      <c r="DP335" s="15"/>
      <c r="DQ335" s="15"/>
      <c r="DR335" s="15"/>
      <c r="DS335" s="15"/>
      <c r="DT335" s="15"/>
      <c r="DU335" s="15"/>
      <c r="DV335" s="15"/>
      <c r="DW335" s="15"/>
      <c r="DX335" s="15"/>
      <c r="DY335" s="15"/>
      <c r="DZ335" s="15"/>
      <c r="EA335" s="15"/>
      <c r="EB335" s="15"/>
      <c r="EC335" s="15"/>
      <c r="ED335" s="15"/>
      <c r="EE335" s="15"/>
      <c r="EF335" s="15"/>
      <c r="EG335" s="15"/>
      <c r="EH335" s="15"/>
      <c r="EI335" s="15"/>
      <c r="EJ335" s="15"/>
      <c r="EK335" s="15"/>
      <c r="EL335" s="15"/>
      <c r="EM335" s="15"/>
      <c r="EN335" s="15"/>
      <c r="EO335" s="15"/>
      <c r="EP335" s="15"/>
      <c r="EQ335" s="15"/>
      <c r="ER335" s="15"/>
      <c r="ES335" s="15"/>
      <c r="ET335" s="15"/>
      <c r="EU335" s="15"/>
      <c r="EV335" s="15"/>
      <c r="EW335" s="15"/>
      <c r="EX335" s="15"/>
      <c r="EY335" s="15"/>
      <c r="EZ335" s="15"/>
      <c r="FA335" s="15"/>
      <c r="FB335" s="15"/>
      <c r="FC335" s="15"/>
      <c r="FD335" s="15"/>
      <c r="FE335" s="15"/>
      <c r="FF335" s="15"/>
      <c r="FG335" s="15"/>
      <c r="FH335" s="15"/>
      <c r="FI335" s="15"/>
      <c r="FJ335" s="15"/>
      <c r="FK335" s="15"/>
      <c r="FL335" s="15"/>
      <c r="FM335" s="15"/>
      <c r="FN335" s="15"/>
      <c r="FO335" s="15"/>
      <c r="FP335" s="15"/>
      <c r="FQ335" s="15"/>
      <c r="FR335" s="15"/>
      <c r="FS335" s="15"/>
      <c r="FT335" s="15"/>
      <c r="FU335" s="15"/>
      <c r="FV335" s="15"/>
      <c r="FW335" s="15"/>
      <c r="FX335" s="15"/>
      <c r="FY335" s="15"/>
      <c r="FZ335" s="15"/>
      <c r="GA335" s="15"/>
      <c r="GB335" s="15"/>
      <c r="GC335" s="15"/>
      <c r="GD335" s="15"/>
      <c r="GE335" s="15"/>
      <c r="GF335" s="15"/>
      <c r="GG335" s="15"/>
      <c r="GH335" s="15"/>
      <c r="GI335" s="15"/>
      <c r="GJ335" s="15"/>
      <c r="GK335" s="15"/>
      <c r="GL335" s="15"/>
      <c r="GM335" s="15"/>
      <c r="GN335" s="15"/>
      <c r="GO335" s="15"/>
      <c r="GP335" s="15"/>
      <c r="GQ335" s="15"/>
      <c r="GR335" s="15"/>
      <c r="GS335" s="15"/>
      <c r="GT335" s="15"/>
      <c r="GU335" s="15"/>
      <c r="GV335" s="15"/>
      <c r="GW335" s="15"/>
      <c r="GX335" s="15"/>
      <c r="GY335" s="15"/>
      <c r="GZ335" s="15"/>
      <c r="HA335" s="15"/>
      <c r="HB335" s="15"/>
      <c r="HC335" s="15"/>
      <c r="HD335" s="15"/>
      <c r="HE335" s="15"/>
      <c r="HF335" s="15"/>
      <c r="HG335" s="15"/>
      <c r="HH335" s="15"/>
      <c r="HI335" s="15"/>
      <c r="HJ335" s="15"/>
      <c r="HK335" s="15"/>
      <c r="HL335" s="15"/>
      <c r="HM335" s="15"/>
      <c r="HN335" s="15"/>
      <c r="HO335" s="15"/>
      <c r="HP335" s="15"/>
      <c r="HQ335" s="15"/>
      <c r="HR335" s="15"/>
      <c r="HS335" s="15"/>
      <c r="HT335" s="15"/>
      <c r="HU335" s="15"/>
      <c r="HV335" s="15"/>
      <c r="HW335" s="15"/>
      <c r="HX335" s="15"/>
      <c r="HY335" s="15"/>
    </row>
    <row r="336" spans="1:233">
      <c r="A336" s="15">
        <v>-4.2153960000000001</v>
      </c>
      <c r="B336" s="15">
        <v>-1.079369</v>
      </c>
      <c r="C336" s="15">
        <v>1.1712590000000001</v>
      </c>
      <c r="D336" s="15">
        <v>-1.2965120000000001</v>
      </c>
      <c r="E336" s="15">
        <v>-1.4926189999999999</v>
      </c>
      <c r="F336" s="15">
        <v>0.27615600000000001</v>
      </c>
      <c r="G336" s="15">
        <v>2.1213920000000002</v>
      </c>
      <c r="H336" s="15">
        <v>0.77523299999999995</v>
      </c>
      <c r="I336" s="15">
        <v>-1.4889889999999999</v>
      </c>
      <c r="J336" s="15">
        <v>-2.037928</v>
      </c>
      <c r="K336" s="15">
        <v>-1.0433680000000001</v>
      </c>
      <c r="L336" s="15">
        <v>-4.423991</v>
      </c>
      <c r="M336" s="15">
        <v>-2.8847079999999998</v>
      </c>
      <c r="N336" s="15">
        <v>-2.9473539999999998</v>
      </c>
      <c r="O336" s="15">
        <v>-2.4302060000000001</v>
      </c>
      <c r="P336" s="15">
        <v>-0.61387599999999998</v>
      </c>
      <c r="Q336" s="15">
        <v>-1.182777</v>
      </c>
      <c r="R336" s="15">
        <v>-9.5486000000000001E-2</v>
      </c>
      <c r="S336" s="15">
        <v>2.716701</v>
      </c>
      <c r="T336" s="15">
        <v>4.5287959999999998</v>
      </c>
      <c r="U336" s="15">
        <v>5.7034760000000002</v>
      </c>
      <c r="V336" s="15">
        <v>4.8796889999999999</v>
      </c>
      <c r="W336" s="15">
        <v>1.5587</v>
      </c>
      <c r="X336" s="15">
        <v>2.6789179999999999</v>
      </c>
      <c r="Y336" s="15">
        <v>3.646941</v>
      </c>
      <c r="Z336" s="15">
        <v>3.066335</v>
      </c>
      <c r="AA336" s="15">
        <v>1.743544</v>
      </c>
      <c r="AB336" s="15">
        <v>1.866994</v>
      </c>
      <c r="AC336" s="15">
        <v>1.0107980000000001</v>
      </c>
      <c r="AD336" s="15">
        <v>5.5735450000000002</v>
      </c>
      <c r="AE336" s="15">
        <v>4.217041</v>
      </c>
      <c r="AF336" s="15">
        <v>3.7360069999999999</v>
      </c>
      <c r="AG336" s="15">
        <v>1.9436990000000001</v>
      </c>
      <c r="AH336" s="15">
        <v>2.948839</v>
      </c>
      <c r="AI336" s="15">
        <v>-1.053099</v>
      </c>
      <c r="AJ336" s="15">
        <v>-0.55823599999999995</v>
      </c>
      <c r="AK336" s="15">
        <v>-0.64929099999999995</v>
      </c>
      <c r="AL336" s="15">
        <v>1.6345730000000001</v>
      </c>
      <c r="AM336" s="15">
        <v>7.8073319999999997</v>
      </c>
      <c r="AN336" s="15">
        <v>7.8452010000000003</v>
      </c>
      <c r="AO336" s="15">
        <v>9.4268239999999999</v>
      </c>
      <c r="AP336" s="15">
        <v>9.1480499999999996</v>
      </c>
      <c r="AQ336" s="15">
        <v>10.182930000000001</v>
      </c>
      <c r="AR336" s="15">
        <v>5.9380459999999999</v>
      </c>
      <c r="AS336" s="15">
        <v>6.6625449999999997</v>
      </c>
      <c r="AT336" s="15">
        <v>4.6804759999999996</v>
      </c>
      <c r="AU336" s="15">
        <v>2.186321</v>
      </c>
      <c r="AV336" s="15">
        <v>-1.528686</v>
      </c>
      <c r="AW336" s="15">
        <v>-4.8562950000000003</v>
      </c>
      <c r="AX336" s="15">
        <v>-0.23869499999999999</v>
      </c>
      <c r="AY336" s="15">
        <v>6.5176999999999999E-2</v>
      </c>
      <c r="AZ336" s="15">
        <v>2.6169190000000002</v>
      </c>
      <c r="BA336" s="15">
        <v>5.4432869999999998</v>
      </c>
      <c r="BB336" s="15">
        <v>9.1858090000000008</v>
      </c>
      <c r="BC336" s="15">
        <v>9.2414199999999997</v>
      </c>
      <c r="BD336" s="15">
        <v>7.156085</v>
      </c>
      <c r="BE336" s="15">
        <v>4.0283530000000001</v>
      </c>
      <c r="BF336" s="15">
        <v>7.9135850000000003</v>
      </c>
      <c r="BG336" s="15">
        <v>6.0934059999999999</v>
      </c>
      <c r="BH336" s="15">
        <v>5.1888680000000003</v>
      </c>
      <c r="BI336" s="15">
        <v>0.173594</v>
      </c>
      <c r="BJ336" s="15">
        <v>0.64311300000000005</v>
      </c>
      <c r="BK336" s="15">
        <v>8.9468000000000006E-2</v>
      </c>
      <c r="BL336" s="15">
        <v>2.3678509999999999</v>
      </c>
      <c r="BM336" s="15">
        <v>2.196615</v>
      </c>
      <c r="BN336" s="15">
        <v>2.7164359999999999</v>
      </c>
      <c r="BO336" s="15">
        <v>2.0477989999999999</v>
      </c>
      <c r="BP336" s="15">
        <v>2.6700979999999999</v>
      </c>
      <c r="BQ336" s="15">
        <v>2.6700979999999999</v>
      </c>
      <c r="BR336" s="15">
        <v>2.6700979999999999</v>
      </c>
      <c r="BS336" s="15">
        <v>2.6700979999999999</v>
      </c>
      <c r="BT336" s="15">
        <v>2.6700979999999999</v>
      </c>
      <c r="BU336" s="15">
        <v>2.6700979999999999</v>
      </c>
      <c r="BV336" s="15">
        <v>2.6700979999999999</v>
      </c>
      <c r="BW336" s="15">
        <v>2.6700979999999999</v>
      </c>
      <c r="BX336" s="15">
        <v>2.6700979999999999</v>
      </c>
      <c r="BY336" s="15">
        <v>2.6700979999999999</v>
      </c>
      <c r="BZ336" s="15">
        <v>2.6700979999999999</v>
      </c>
      <c r="CA336" s="15">
        <v>2.6700979999999999</v>
      </c>
      <c r="CB336" s="15">
        <v>2.6700979999999999</v>
      </c>
      <c r="CC336" s="15"/>
      <c r="CD336" s="15"/>
      <c r="CE336" s="15"/>
      <c r="CF336" s="15"/>
      <c r="CG336" s="15"/>
      <c r="CH336" s="15"/>
      <c r="CI336" s="15"/>
      <c r="CJ336" s="15"/>
      <c r="CK336" s="15"/>
      <c r="CL336" s="15"/>
      <c r="CM336" s="15"/>
      <c r="CN336" s="15"/>
      <c r="CO336" s="15"/>
      <c r="CP336" s="15"/>
      <c r="CQ336" s="15"/>
      <c r="CR336" s="15"/>
      <c r="CS336" s="15"/>
      <c r="CT336" s="15"/>
      <c r="CU336" s="15"/>
      <c r="CV336" s="15"/>
      <c r="CW336" s="15"/>
      <c r="CX336" s="15"/>
      <c r="CY336" s="15"/>
      <c r="CZ336" s="15"/>
      <c r="DA336" s="15"/>
      <c r="DB336" s="15"/>
      <c r="DC336" s="15"/>
      <c r="DD336" s="15"/>
      <c r="DE336" s="15"/>
      <c r="DF336" s="15"/>
      <c r="DG336" s="15"/>
      <c r="DH336" s="15"/>
      <c r="DI336" s="15"/>
      <c r="DJ336" s="15"/>
      <c r="DK336" s="15"/>
      <c r="DL336" s="15"/>
      <c r="DM336" s="15"/>
      <c r="DN336" s="15"/>
      <c r="DO336" s="15"/>
      <c r="DP336" s="15"/>
      <c r="DQ336" s="15"/>
      <c r="DR336" s="15"/>
      <c r="DS336" s="15"/>
      <c r="DT336" s="15"/>
      <c r="DU336" s="15"/>
      <c r="DV336" s="15"/>
      <c r="DW336" s="15"/>
      <c r="DX336" s="15"/>
      <c r="DY336" s="15"/>
      <c r="DZ336" s="15"/>
      <c r="EA336" s="15"/>
      <c r="EB336" s="15"/>
      <c r="EC336" s="15"/>
      <c r="ED336" s="15"/>
      <c r="EE336" s="15"/>
      <c r="EF336" s="15"/>
      <c r="EG336" s="15"/>
      <c r="EH336" s="15"/>
      <c r="EI336" s="15"/>
      <c r="EJ336" s="15"/>
      <c r="EK336" s="15"/>
      <c r="EL336" s="15"/>
      <c r="EM336" s="15"/>
      <c r="EN336" s="15"/>
      <c r="EO336" s="15"/>
      <c r="EP336" s="15"/>
      <c r="EQ336" s="15"/>
      <c r="ER336" s="15"/>
      <c r="ES336" s="15"/>
      <c r="ET336" s="15"/>
      <c r="EU336" s="15"/>
      <c r="EV336" s="15"/>
      <c r="EW336" s="15"/>
      <c r="EX336" s="15"/>
      <c r="EY336" s="15"/>
      <c r="EZ336" s="15"/>
      <c r="FA336" s="15"/>
      <c r="FB336" s="15"/>
      <c r="FC336" s="15"/>
      <c r="FD336" s="15"/>
      <c r="FE336" s="15"/>
      <c r="FF336" s="15"/>
      <c r="FG336" s="15"/>
      <c r="FH336" s="15"/>
      <c r="FI336" s="15"/>
      <c r="FJ336" s="15"/>
      <c r="FK336" s="15"/>
      <c r="FL336" s="15"/>
      <c r="FM336" s="15"/>
      <c r="FN336" s="15"/>
      <c r="FO336" s="15"/>
      <c r="FP336" s="15"/>
      <c r="FQ336" s="15"/>
      <c r="FR336" s="15"/>
      <c r="FS336" s="15"/>
      <c r="FT336" s="15"/>
      <c r="FU336" s="15"/>
      <c r="FV336" s="15"/>
      <c r="FW336" s="15"/>
      <c r="FX336" s="15"/>
      <c r="FY336" s="15"/>
      <c r="FZ336" s="15"/>
      <c r="GA336" s="15"/>
      <c r="GB336" s="15"/>
      <c r="GC336" s="15"/>
      <c r="GD336" s="15"/>
      <c r="GE336" s="15"/>
      <c r="GF336" s="15"/>
      <c r="GG336" s="15"/>
      <c r="GH336" s="15"/>
      <c r="GI336" s="15"/>
      <c r="GJ336" s="15"/>
      <c r="GK336" s="15"/>
      <c r="GL336" s="15"/>
      <c r="GM336" s="15"/>
      <c r="GN336" s="15"/>
      <c r="GO336" s="15"/>
      <c r="GP336" s="15"/>
      <c r="GQ336" s="15"/>
      <c r="GR336" s="15"/>
      <c r="GS336" s="15"/>
      <c r="GT336" s="15"/>
      <c r="GU336" s="15"/>
      <c r="GV336" s="15"/>
      <c r="GW336" s="15"/>
      <c r="GX336" s="15"/>
      <c r="GY336" s="15"/>
      <c r="GZ336" s="15"/>
      <c r="HA336" s="15"/>
      <c r="HB336" s="15"/>
      <c r="HC336" s="15"/>
      <c r="HD336" s="15"/>
      <c r="HE336" s="15"/>
      <c r="HF336" s="15"/>
      <c r="HG336" s="15"/>
      <c r="HH336" s="15"/>
      <c r="HI336" s="15"/>
      <c r="HJ336" s="15"/>
      <c r="HK336" s="15"/>
      <c r="HL336" s="15"/>
      <c r="HM336" s="15"/>
      <c r="HN336" s="15"/>
      <c r="HO336" s="15"/>
      <c r="HP336" s="15"/>
      <c r="HQ336" s="15"/>
      <c r="HR336" s="15"/>
      <c r="HS336" s="15"/>
      <c r="HT336" s="15"/>
      <c r="HU336" s="15"/>
      <c r="HV336" s="15"/>
      <c r="HW336" s="15"/>
      <c r="HX336" s="15"/>
      <c r="HY336" s="15"/>
    </row>
    <row r="337" spans="1:233">
      <c r="A337" s="15">
        <v>-1.136614</v>
      </c>
      <c r="B337" s="15">
        <v>-4.9757470000000001</v>
      </c>
      <c r="C337" s="15">
        <v>-0.15809899999999999</v>
      </c>
      <c r="D337" s="15">
        <v>-3.8874080000000002</v>
      </c>
      <c r="E337" s="15">
        <v>-0.88861900000000005</v>
      </c>
      <c r="F337" s="15">
        <v>-3.5202429999999998</v>
      </c>
      <c r="G337" s="15">
        <v>-3.6674519999999999</v>
      </c>
      <c r="H337" s="15">
        <v>-1.8347009999999999</v>
      </c>
      <c r="I337" s="15">
        <v>-0.73064300000000004</v>
      </c>
      <c r="J337" s="15">
        <v>-0.59202999999999995</v>
      </c>
      <c r="K337" s="15">
        <v>-0.91839499999999996</v>
      </c>
      <c r="L337" s="15">
        <v>-1.447287</v>
      </c>
      <c r="M337" s="15">
        <v>-2.1897730000000002</v>
      </c>
      <c r="N337" s="15">
        <v>-2.8236279999999998</v>
      </c>
      <c r="O337" s="15">
        <v>-2.1544349999999999</v>
      </c>
      <c r="P337" s="15">
        <v>-4.248176</v>
      </c>
      <c r="Q337" s="15">
        <v>-1.7426440000000001</v>
      </c>
      <c r="R337" s="15">
        <v>-2.8495720000000002</v>
      </c>
      <c r="S337" s="15">
        <v>1.302494</v>
      </c>
      <c r="T337" s="15">
        <v>5.5242889999999996</v>
      </c>
      <c r="U337" s="15">
        <v>1.5430729999999999</v>
      </c>
      <c r="V337" s="15">
        <v>2.9891239999999999</v>
      </c>
      <c r="W337" s="15">
        <v>3.5104600000000001</v>
      </c>
      <c r="X337" s="15">
        <v>9.7577149999999993</v>
      </c>
      <c r="Y337" s="15">
        <v>4.9406549999999996</v>
      </c>
      <c r="Z337" s="15">
        <v>4.5391409999999999</v>
      </c>
      <c r="AA337" s="15">
        <v>7.3207440000000004</v>
      </c>
      <c r="AB337" s="15">
        <v>6.1491629999999997</v>
      </c>
      <c r="AC337" s="15">
        <v>8.8289100000000005</v>
      </c>
      <c r="AD337" s="15">
        <v>7.1185539999999996</v>
      </c>
      <c r="AE337" s="15">
        <v>7.2928660000000001</v>
      </c>
      <c r="AF337" s="15">
        <v>4.850371</v>
      </c>
      <c r="AG337" s="15">
        <v>2.9789979999999998</v>
      </c>
      <c r="AH337" s="15">
        <v>1.6693290000000001</v>
      </c>
      <c r="AI337" s="15">
        <v>0.946183</v>
      </c>
      <c r="AJ337" s="15">
        <v>1.6855690000000001</v>
      </c>
      <c r="AK337" s="15">
        <v>2.060136</v>
      </c>
      <c r="AL337" s="15">
        <v>-0.79095199999999999</v>
      </c>
      <c r="AM337" s="15">
        <v>-4.1431810000000002</v>
      </c>
      <c r="AN337" s="15">
        <v>-4.2077770000000001</v>
      </c>
      <c r="AO337" s="15">
        <v>-7.1580069999999996</v>
      </c>
      <c r="AP337" s="15">
        <v>-5.22255</v>
      </c>
      <c r="AQ337" s="15">
        <v>-8.9254020000000001</v>
      </c>
      <c r="AR337" s="15">
        <v>-6.7206029999999997</v>
      </c>
      <c r="AS337" s="15">
        <v>-6.9741080000000002</v>
      </c>
      <c r="AT337" s="15">
        <v>-7.8955719999999996</v>
      </c>
      <c r="AU337" s="15">
        <v>-4.2217339999999997</v>
      </c>
      <c r="AV337" s="15">
        <v>-3.128269</v>
      </c>
      <c r="AW337" s="15">
        <v>0.49154199999999998</v>
      </c>
      <c r="AX337" s="15">
        <v>0.180701</v>
      </c>
      <c r="AY337" s="15">
        <v>-0.492064</v>
      </c>
      <c r="AZ337" s="15">
        <v>-1.1505460000000001</v>
      </c>
      <c r="BA337" s="15">
        <v>-2.0650400000000002</v>
      </c>
      <c r="BB337" s="15">
        <v>2.3494760000000001</v>
      </c>
      <c r="BC337" s="15">
        <v>6.7638319999999998</v>
      </c>
      <c r="BD337" s="15">
        <v>11.159587999999999</v>
      </c>
      <c r="BE337" s="15">
        <v>8.4619789999999995</v>
      </c>
      <c r="BF337" s="15">
        <v>8.4878359999999997</v>
      </c>
      <c r="BG337" s="15">
        <v>6.7745550000000003</v>
      </c>
      <c r="BH337" s="15">
        <v>3.9704959999999998</v>
      </c>
      <c r="BI337" s="15">
        <v>1.1301049999999999</v>
      </c>
      <c r="BJ337" s="15">
        <v>-1.605388</v>
      </c>
      <c r="BK337" s="15">
        <v>-2.7803260000000001</v>
      </c>
      <c r="BL337" s="15">
        <v>-6.7172409999999996</v>
      </c>
      <c r="BM337" s="15">
        <v>-4.3072629999999998</v>
      </c>
      <c r="BN337" s="15">
        <v>-3.9572189999999998</v>
      </c>
      <c r="BO337" s="15">
        <v>-1.006351</v>
      </c>
      <c r="BP337" s="15">
        <v>-4.35365</v>
      </c>
      <c r="BQ337" s="15">
        <v>-4.35365</v>
      </c>
      <c r="BR337" s="15">
        <v>-4.35365</v>
      </c>
      <c r="BS337" s="15">
        <v>-4.35365</v>
      </c>
      <c r="BT337" s="15">
        <v>-4.35365</v>
      </c>
      <c r="BU337" s="15">
        <v>-4.35365</v>
      </c>
      <c r="BV337" s="15">
        <v>-4.35365</v>
      </c>
      <c r="BW337" s="15">
        <v>-4.35365</v>
      </c>
      <c r="BX337" s="15">
        <v>-4.35365</v>
      </c>
      <c r="BY337" s="15">
        <v>-4.35365</v>
      </c>
      <c r="BZ337" s="15">
        <v>-4.35365</v>
      </c>
      <c r="CA337" s="15">
        <v>-4.35365</v>
      </c>
      <c r="CB337" s="15">
        <v>-4.35365</v>
      </c>
      <c r="CC337" s="15"/>
      <c r="CD337" s="15"/>
      <c r="CE337" s="15"/>
      <c r="CF337" s="15"/>
      <c r="CG337" s="15"/>
      <c r="CH337" s="15"/>
      <c r="CI337" s="15"/>
      <c r="CJ337" s="15"/>
      <c r="CK337" s="15"/>
      <c r="CL337" s="15"/>
      <c r="CM337" s="15"/>
      <c r="CN337" s="15"/>
      <c r="CO337" s="15"/>
      <c r="CP337" s="15"/>
      <c r="CQ337" s="15"/>
      <c r="CR337" s="15"/>
      <c r="CS337" s="15"/>
      <c r="CT337" s="15"/>
      <c r="CU337" s="15"/>
      <c r="CV337" s="15"/>
      <c r="CW337" s="15"/>
      <c r="CX337" s="15"/>
      <c r="CY337" s="15"/>
      <c r="CZ337" s="15"/>
      <c r="DA337" s="15"/>
      <c r="DB337" s="15"/>
      <c r="DC337" s="15"/>
      <c r="DD337" s="15"/>
      <c r="DE337" s="15"/>
      <c r="DF337" s="15"/>
      <c r="DG337" s="15"/>
      <c r="DH337" s="15"/>
      <c r="DI337" s="15"/>
      <c r="DJ337" s="15"/>
      <c r="DK337" s="15"/>
      <c r="DL337" s="15"/>
      <c r="DM337" s="15"/>
      <c r="DN337" s="15"/>
      <c r="DO337" s="15"/>
      <c r="DP337" s="15"/>
      <c r="DQ337" s="15"/>
      <c r="DR337" s="15"/>
      <c r="DS337" s="15"/>
      <c r="DT337" s="15"/>
      <c r="DU337" s="15"/>
      <c r="DV337" s="15"/>
      <c r="DW337" s="15"/>
      <c r="DX337" s="15"/>
      <c r="DY337" s="15"/>
      <c r="DZ337" s="15"/>
      <c r="EA337" s="15"/>
      <c r="EB337" s="15"/>
      <c r="EC337" s="15"/>
      <c r="ED337" s="15"/>
      <c r="EE337" s="15"/>
      <c r="EF337" s="15"/>
      <c r="EG337" s="15"/>
      <c r="EH337" s="15"/>
      <c r="EI337" s="15"/>
      <c r="EJ337" s="15"/>
      <c r="EK337" s="15"/>
      <c r="EL337" s="15"/>
      <c r="EM337" s="15"/>
      <c r="EN337" s="15"/>
      <c r="EO337" s="15"/>
      <c r="EP337" s="15"/>
      <c r="EQ337" s="15"/>
      <c r="ER337" s="15"/>
      <c r="ES337" s="15"/>
      <c r="ET337" s="15"/>
      <c r="EU337" s="15"/>
      <c r="EV337" s="15"/>
      <c r="EW337" s="15"/>
      <c r="EX337" s="15"/>
      <c r="EY337" s="15"/>
      <c r="EZ337" s="15"/>
      <c r="FA337" s="15"/>
      <c r="FB337" s="15"/>
      <c r="FC337" s="15"/>
      <c r="FD337" s="15"/>
      <c r="FE337" s="15"/>
      <c r="FF337" s="15"/>
      <c r="FG337" s="15"/>
      <c r="FH337" s="15"/>
      <c r="FI337" s="15"/>
      <c r="FJ337" s="15"/>
      <c r="FK337" s="15"/>
      <c r="FL337" s="15"/>
      <c r="FM337" s="15"/>
      <c r="FN337" s="15"/>
      <c r="FO337" s="15"/>
      <c r="FP337" s="15"/>
      <c r="FQ337" s="15"/>
      <c r="FR337" s="15"/>
      <c r="FS337" s="15"/>
      <c r="FT337" s="15"/>
      <c r="FU337" s="15"/>
      <c r="FV337" s="15"/>
      <c r="FW337" s="15"/>
      <c r="FX337" s="15"/>
      <c r="FY337" s="15"/>
      <c r="FZ337" s="15"/>
      <c r="GA337" s="15"/>
      <c r="GB337" s="15"/>
      <c r="GC337" s="15"/>
      <c r="GD337" s="15"/>
      <c r="GE337" s="15"/>
      <c r="GF337" s="15"/>
      <c r="GG337" s="15"/>
      <c r="GH337" s="15"/>
      <c r="GI337" s="15"/>
      <c r="GJ337" s="15"/>
      <c r="GK337" s="15"/>
      <c r="GL337" s="15"/>
      <c r="GM337" s="15"/>
      <c r="GN337" s="15"/>
      <c r="GO337" s="15"/>
      <c r="GP337" s="15"/>
      <c r="GQ337" s="15"/>
      <c r="GR337" s="15"/>
      <c r="GS337" s="15"/>
      <c r="GT337" s="15"/>
      <c r="GU337" s="15"/>
      <c r="GV337" s="15"/>
      <c r="GW337" s="15"/>
      <c r="GX337" s="15"/>
      <c r="GY337" s="15"/>
      <c r="GZ337" s="15"/>
      <c r="HA337" s="15"/>
      <c r="HB337" s="15"/>
      <c r="HC337" s="15"/>
      <c r="HD337" s="15"/>
      <c r="HE337" s="15"/>
      <c r="HF337" s="15"/>
      <c r="HG337" s="15"/>
      <c r="HH337" s="15"/>
      <c r="HI337" s="15"/>
      <c r="HJ337" s="15"/>
      <c r="HK337" s="15"/>
      <c r="HL337" s="15"/>
      <c r="HM337" s="15"/>
      <c r="HN337" s="15"/>
      <c r="HO337" s="15"/>
      <c r="HP337" s="15"/>
      <c r="HQ337" s="15"/>
      <c r="HR337" s="15"/>
      <c r="HS337" s="15"/>
      <c r="HT337" s="15"/>
      <c r="HU337" s="15"/>
      <c r="HV337" s="15"/>
      <c r="HW337" s="15"/>
      <c r="HX337" s="15"/>
      <c r="HY337" s="15"/>
    </row>
    <row r="338" spans="1:233">
      <c r="A338" s="15">
        <v>-1.9447030000000001</v>
      </c>
      <c r="B338" s="15">
        <v>-3.124825</v>
      </c>
      <c r="C338" s="15">
        <v>-2.5351859999999999</v>
      </c>
      <c r="D338" s="15">
        <v>-2.8646569999999998</v>
      </c>
      <c r="E338" s="15">
        <v>-3.2627969999999999</v>
      </c>
      <c r="F338" s="15">
        <v>-2.2665890000000002</v>
      </c>
      <c r="G338" s="15">
        <v>-0.56945900000000005</v>
      </c>
      <c r="H338" s="15">
        <v>0.40991</v>
      </c>
      <c r="I338" s="15">
        <v>-1.2784E-2</v>
      </c>
      <c r="J338" s="15">
        <v>1.8022229999999999</v>
      </c>
      <c r="K338" s="15">
        <v>2.8410730000000002</v>
      </c>
      <c r="L338" s="15">
        <v>1.1420509999999999</v>
      </c>
      <c r="M338" s="15">
        <v>-8.1573000000000007E-2</v>
      </c>
      <c r="N338" s="15">
        <v>2.2757749999999999</v>
      </c>
      <c r="O338" s="15">
        <v>-1.3938440000000001</v>
      </c>
      <c r="P338" s="15">
        <v>3.1447419999999999</v>
      </c>
      <c r="Q338" s="15">
        <v>4.4424939999999999</v>
      </c>
      <c r="R338" s="15">
        <v>6.0675600000000003</v>
      </c>
      <c r="S338" s="15">
        <v>6.6999139999999997</v>
      </c>
      <c r="T338" s="15">
        <v>4.6644949999999996</v>
      </c>
      <c r="U338" s="15">
        <v>3.6476470000000001</v>
      </c>
      <c r="V338" s="15">
        <v>3.257644</v>
      </c>
      <c r="W338" s="15">
        <v>5.7866479999999996</v>
      </c>
      <c r="X338" s="15">
        <v>8.6839089999999999</v>
      </c>
      <c r="Y338" s="15">
        <v>7.4585939999999997</v>
      </c>
      <c r="Z338" s="15">
        <v>7.2444540000000002</v>
      </c>
      <c r="AA338" s="15">
        <v>8.6662090000000003</v>
      </c>
      <c r="AB338" s="15">
        <v>3.335175</v>
      </c>
      <c r="AC338" s="15">
        <v>2.3022079999999998</v>
      </c>
      <c r="AD338" s="15">
        <v>-0.74247099999999999</v>
      </c>
      <c r="AE338" s="15">
        <v>-1.106427</v>
      </c>
      <c r="AF338" s="15">
        <v>-0.77664100000000003</v>
      </c>
      <c r="AG338" s="15">
        <v>-3.3892259999999998</v>
      </c>
      <c r="AH338" s="15">
        <v>-2.4296579999999999</v>
      </c>
      <c r="AI338" s="15">
        <v>-1.320735</v>
      </c>
      <c r="AJ338" s="15">
        <v>-0.44341700000000001</v>
      </c>
      <c r="AK338" s="15">
        <v>-1.032179</v>
      </c>
      <c r="AL338" s="15">
        <v>1.7297720000000001</v>
      </c>
      <c r="AM338" s="15">
        <v>-2.6482670000000001</v>
      </c>
      <c r="AN338" s="15">
        <v>-1.7328950000000001</v>
      </c>
      <c r="AO338" s="15">
        <v>-4.7856880000000004</v>
      </c>
      <c r="AP338" s="15">
        <v>-2.1909040000000002</v>
      </c>
      <c r="AQ338" s="15">
        <v>-1.712439</v>
      </c>
      <c r="AR338" s="15">
        <v>4.2566350000000002</v>
      </c>
      <c r="AS338" s="15">
        <v>5.9710869999999998</v>
      </c>
      <c r="AT338" s="15">
        <v>3.5214500000000002</v>
      </c>
      <c r="AU338" s="15">
        <v>2.1298249999999999</v>
      </c>
      <c r="AV338" s="15">
        <v>3.4855659999999999</v>
      </c>
      <c r="AW338" s="15">
        <v>0.36444900000000002</v>
      </c>
      <c r="AX338" s="15">
        <v>-0.23278599999999999</v>
      </c>
      <c r="AY338" s="15">
        <v>0.53746099999999997</v>
      </c>
      <c r="AZ338" s="15">
        <v>-1.246999</v>
      </c>
      <c r="BA338" s="15">
        <v>0.799817</v>
      </c>
      <c r="BB338" s="15">
        <v>0.84970299999999999</v>
      </c>
      <c r="BC338" s="15">
        <v>1.9580979999999999</v>
      </c>
      <c r="BD338" s="15">
        <v>1.6584080000000001</v>
      </c>
      <c r="BE338" s="15">
        <v>3.7786379999999999</v>
      </c>
      <c r="BF338" s="15">
        <v>3.3027989999999998</v>
      </c>
      <c r="BG338" s="15">
        <v>3.2750330000000001</v>
      </c>
      <c r="BH338" s="15">
        <v>3.453389</v>
      </c>
      <c r="BI338" s="15">
        <v>-2.8131149999999998</v>
      </c>
      <c r="BJ338" s="15">
        <v>-2.286556</v>
      </c>
      <c r="BK338" s="15">
        <v>-3.0378750000000001</v>
      </c>
      <c r="BL338" s="15">
        <v>-0.82221599999999995</v>
      </c>
      <c r="BM338" s="15">
        <v>0.33534999999999998</v>
      </c>
      <c r="BN338" s="15">
        <v>0.11059099999999999</v>
      </c>
      <c r="BO338" s="15">
        <v>0.32905800000000002</v>
      </c>
      <c r="BP338" s="15">
        <v>-1.45299</v>
      </c>
      <c r="BQ338" s="15">
        <v>-1.45299</v>
      </c>
      <c r="BR338" s="15">
        <v>-1.45299</v>
      </c>
      <c r="BS338" s="15">
        <v>-1.45299</v>
      </c>
      <c r="BT338" s="15">
        <v>-1.45299</v>
      </c>
      <c r="BU338" s="15">
        <v>-1.45299</v>
      </c>
      <c r="BV338" s="15">
        <v>-1.45299</v>
      </c>
      <c r="BW338" s="15">
        <v>-1.45299</v>
      </c>
      <c r="BX338" s="15">
        <v>-1.45299</v>
      </c>
      <c r="BY338" s="15">
        <v>-1.45299</v>
      </c>
      <c r="BZ338" s="15">
        <v>-1.45299</v>
      </c>
      <c r="CA338" s="15">
        <v>-1.45299</v>
      </c>
      <c r="CB338" s="15">
        <v>-1.45299</v>
      </c>
      <c r="CC338" s="15"/>
      <c r="CD338" s="15"/>
      <c r="CE338" s="15"/>
      <c r="CF338" s="15"/>
      <c r="CG338" s="15"/>
      <c r="CH338" s="15"/>
      <c r="CI338" s="15"/>
      <c r="CJ338" s="15"/>
      <c r="CK338" s="15"/>
      <c r="CL338" s="15"/>
      <c r="CM338" s="15"/>
      <c r="CN338" s="15"/>
      <c r="CO338" s="15"/>
      <c r="CP338" s="15"/>
      <c r="CQ338" s="15"/>
      <c r="CR338" s="15"/>
      <c r="CS338" s="15"/>
      <c r="CT338" s="15"/>
      <c r="CU338" s="15"/>
      <c r="CV338" s="15"/>
      <c r="CW338" s="15"/>
      <c r="CX338" s="15"/>
      <c r="CY338" s="15"/>
      <c r="CZ338" s="15"/>
      <c r="DA338" s="15"/>
      <c r="DB338" s="15"/>
      <c r="DC338" s="15"/>
      <c r="DD338" s="15"/>
      <c r="DE338" s="15"/>
      <c r="DF338" s="15"/>
      <c r="DG338" s="15"/>
      <c r="DH338" s="15"/>
      <c r="DI338" s="15"/>
      <c r="DJ338" s="15"/>
      <c r="DK338" s="15"/>
      <c r="DL338" s="15"/>
      <c r="DM338" s="15"/>
      <c r="DN338" s="15"/>
      <c r="DO338" s="15"/>
      <c r="DP338" s="15"/>
      <c r="DQ338" s="15"/>
      <c r="DR338" s="15"/>
      <c r="DS338" s="15"/>
      <c r="DT338" s="15"/>
      <c r="DU338" s="15"/>
      <c r="DV338" s="15"/>
      <c r="DW338" s="15"/>
      <c r="DX338" s="15"/>
      <c r="DY338" s="15"/>
      <c r="DZ338" s="15"/>
      <c r="EA338" s="15"/>
      <c r="EB338" s="15"/>
      <c r="EC338" s="15"/>
      <c r="ED338" s="15"/>
      <c r="EE338" s="15"/>
      <c r="EF338" s="15"/>
      <c r="EG338" s="15"/>
      <c r="EH338" s="15"/>
      <c r="EI338" s="15"/>
      <c r="EJ338" s="15"/>
      <c r="EK338" s="15"/>
      <c r="EL338" s="15"/>
      <c r="EM338" s="15"/>
      <c r="EN338" s="15"/>
      <c r="EO338" s="15"/>
      <c r="EP338" s="15"/>
      <c r="EQ338" s="15"/>
      <c r="ER338" s="15"/>
      <c r="ES338" s="15"/>
      <c r="ET338" s="15"/>
      <c r="EU338" s="15"/>
      <c r="EV338" s="15"/>
      <c r="EW338" s="15"/>
      <c r="EX338" s="15"/>
      <c r="EY338" s="15"/>
      <c r="EZ338" s="15"/>
      <c r="FA338" s="15"/>
      <c r="FB338" s="15"/>
      <c r="FC338" s="15"/>
      <c r="FD338" s="15"/>
      <c r="FE338" s="15"/>
      <c r="FF338" s="15"/>
      <c r="FG338" s="15"/>
      <c r="FH338" s="15"/>
      <c r="FI338" s="15"/>
      <c r="FJ338" s="15"/>
      <c r="FK338" s="15"/>
      <c r="FL338" s="15"/>
      <c r="FM338" s="15"/>
      <c r="FN338" s="15"/>
      <c r="FO338" s="15"/>
      <c r="FP338" s="15"/>
      <c r="FQ338" s="15"/>
      <c r="FR338" s="15"/>
      <c r="FS338" s="15"/>
      <c r="FT338" s="15"/>
      <c r="FU338" s="15"/>
      <c r="FV338" s="15"/>
      <c r="FW338" s="15"/>
      <c r="FX338" s="15"/>
      <c r="FY338" s="15"/>
      <c r="FZ338" s="15"/>
      <c r="GA338" s="15"/>
      <c r="GB338" s="15"/>
      <c r="GC338" s="15"/>
      <c r="GD338" s="15"/>
      <c r="GE338" s="15"/>
      <c r="GF338" s="15"/>
      <c r="GG338" s="15"/>
      <c r="GH338" s="15"/>
      <c r="GI338" s="15"/>
      <c r="GJ338" s="15"/>
      <c r="GK338" s="15"/>
      <c r="GL338" s="15"/>
      <c r="GM338" s="15"/>
      <c r="GN338" s="15"/>
      <c r="GO338" s="15"/>
      <c r="GP338" s="15"/>
      <c r="GQ338" s="15"/>
      <c r="GR338" s="15"/>
      <c r="GS338" s="15"/>
      <c r="GT338" s="15"/>
      <c r="GU338" s="15"/>
      <c r="GV338" s="15"/>
      <c r="GW338" s="15"/>
      <c r="GX338" s="15"/>
      <c r="GY338" s="15"/>
      <c r="GZ338" s="15"/>
      <c r="HA338" s="15"/>
      <c r="HB338" s="15"/>
      <c r="HC338" s="15"/>
      <c r="HD338" s="15"/>
      <c r="HE338" s="15"/>
      <c r="HF338" s="15"/>
      <c r="HG338" s="15"/>
      <c r="HH338" s="15"/>
      <c r="HI338" s="15"/>
      <c r="HJ338" s="15"/>
      <c r="HK338" s="15"/>
      <c r="HL338" s="15"/>
      <c r="HM338" s="15"/>
      <c r="HN338" s="15"/>
      <c r="HO338" s="15"/>
      <c r="HP338" s="15"/>
      <c r="HQ338" s="15"/>
      <c r="HR338" s="15"/>
      <c r="HS338" s="15"/>
      <c r="HT338" s="15"/>
      <c r="HU338" s="15"/>
      <c r="HV338" s="15"/>
      <c r="HW338" s="15"/>
      <c r="HX338" s="15"/>
      <c r="HY338" s="15"/>
    </row>
    <row r="339" spans="1:233">
      <c r="A339" s="15">
        <v>-2.3802099999999999</v>
      </c>
      <c r="B339" s="15">
        <v>-3.2890990000000002</v>
      </c>
      <c r="C339" s="15">
        <v>-2.6987950000000001</v>
      </c>
      <c r="D339" s="15">
        <v>-1.9409639999999999</v>
      </c>
      <c r="E339" s="15">
        <v>-1.979141</v>
      </c>
      <c r="F339" s="15">
        <v>-2.799833</v>
      </c>
      <c r="G339" s="15">
        <v>-0.68231200000000003</v>
      </c>
      <c r="H339" s="15">
        <v>-0.33767999999999998</v>
      </c>
      <c r="I339" s="15">
        <v>4.0594910000000004</v>
      </c>
      <c r="J339" s="15">
        <v>6.4607710000000003</v>
      </c>
      <c r="K339" s="15">
        <v>10.471792000000001</v>
      </c>
      <c r="L339" s="15">
        <v>10.570114</v>
      </c>
      <c r="M339" s="15">
        <v>7.4531039999999997</v>
      </c>
      <c r="N339" s="15">
        <v>6.9245380000000001</v>
      </c>
      <c r="O339" s="15">
        <v>5.1769049999999996</v>
      </c>
      <c r="P339" s="15">
        <v>9.3659000000000006E-2</v>
      </c>
      <c r="Q339" s="15">
        <v>2.2788390000000001</v>
      </c>
      <c r="R339" s="15">
        <v>1.1673750000000001</v>
      </c>
      <c r="S339" s="15">
        <v>3.003511</v>
      </c>
      <c r="T339" s="15">
        <v>5.2853830000000004</v>
      </c>
      <c r="U339" s="15">
        <v>4.0448320000000004</v>
      </c>
      <c r="V339" s="15">
        <v>3.4008229999999999</v>
      </c>
      <c r="W339" s="15">
        <v>4.566865</v>
      </c>
      <c r="X339" s="15">
        <v>4.596374</v>
      </c>
      <c r="Y339" s="15">
        <v>6.9433809999999996</v>
      </c>
      <c r="Z339" s="15">
        <v>3.786969</v>
      </c>
      <c r="AA339" s="15">
        <v>4.8395020000000004</v>
      </c>
      <c r="AB339" s="15">
        <v>6.3611370000000003</v>
      </c>
      <c r="AC339" s="15">
        <v>4.3945169999999996</v>
      </c>
      <c r="AD339" s="15">
        <v>1.842927</v>
      </c>
      <c r="AE339" s="15">
        <v>-1.3522019999999999</v>
      </c>
      <c r="AF339" s="15">
        <v>0.77536899999999997</v>
      </c>
      <c r="AG339" s="15">
        <v>-0.74343999999999999</v>
      </c>
      <c r="AH339" s="15">
        <v>1.3989529999999999</v>
      </c>
      <c r="AI339" s="15">
        <v>2.9459710000000001</v>
      </c>
      <c r="AJ339" s="15">
        <v>2.8726560000000001</v>
      </c>
      <c r="AK339" s="15">
        <v>0.195994</v>
      </c>
      <c r="AL339" s="15">
        <v>-1.2560100000000001</v>
      </c>
      <c r="AM339" s="15">
        <v>0.36363299999999998</v>
      </c>
      <c r="AN339" s="15">
        <v>-1.043371</v>
      </c>
      <c r="AO339" s="15">
        <v>-1.4856879999999999</v>
      </c>
      <c r="AP339" s="15">
        <v>1.32945</v>
      </c>
      <c r="AQ339" s="15">
        <v>2.1968480000000001</v>
      </c>
      <c r="AR339" s="15">
        <v>0.61502699999999999</v>
      </c>
      <c r="AS339" s="15">
        <v>2.5365899999999999</v>
      </c>
      <c r="AT339" s="15">
        <v>1.5009520000000001</v>
      </c>
      <c r="AU339" s="15">
        <v>1.650263</v>
      </c>
      <c r="AV339" s="15">
        <v>-1.619872</v>
      </c>
      <c r="AW339" s="15">
        <v>-2.6159849999999998</v>
      </c>
      <c r="AX339" s="15">
        <v>-2.9802770000000001</v>
      </c>
      <c r="AY339" s="15">
        <v>-0.76702300000000001</v>
      </c>
      <c r="AZ339" s="15">
        <v>-2.2539020000000001</v>
      </c>
      <c r="BA339" s="15">
        <v>-5.6255540000000002</v>
      </c>
      <c r="BB339" s="15">
        <v>-3.3889179999999999</v>
      </c>
      <c r="BC339" s="15">
        <v>-0.76877600000000001</v>
      </c>
      <c r="BD339" s="15">
        <v>-1.1280159999999999</v>
      </c>
      <c r="BE339" s="15">
        <v>1.4351670000000001</v>
      </c>
      <c r="BF339" s="15">
        <v>5.6842980000000001</v>
      </c>
      <c r="BG339" s="15">
        <v>7.2770149999999996</v>
      </c>
      <c r="BH339" s="15">
        <v>9.0240170000000006</v>
      </c>
      <c r="BI339" s="15">
        <v>8.6108180000000001</v>
      </c>
      <c r="BJ339" s="15">
        <v>5.0547610000000001</v>
      </c>
      <c r="BK339" s="15">
        <v>5.2997189999999996</v>
      </c>
      <c r="BL339" s="15">
        <v>8.0811480000000007</v>
      </c>
      <c r="BM339" s="15">
        <v>6.9090959999999999</v>
      </c>
      <c r="BN339" s="15">
        <v>4.2730899999999998</v>
      </c>
      <c r="BO339" s="15">
        <v>3.4881720000000001</v>
      </c>
      <c r="BP339" s="15">
        <v>1.381054</v>
      </c>
      <c r="BQ339" s="15">
        <v>1.381054</v>
      </c>
      <c r="BR339" s="15">
        <v>1.381054</v>
      </c>
      <c r="BS339" s="15">
        <v>1.381054</v>
      </c>
      <c r="BT339" s="15">
        <v>1.381054</v>
      </c>
      <c r="BU339" s="15">
        <v>1.381054</v>
      </c>
      <c r="BV339" s="15">
        <v>1.381054</v>
      </c>
      <c r="BW339" s="15">
        <v>1.381054</v>
      </c>
      <c r="BX339" s="15">
        <v>1.381054</v>
      </c>
      <c r="BY339" s="15">
        <v>1.381054</v>
      </c>
      <c r="BZ339" s="15">
        <v>1.381054</v>
      </c>
      <c r="CA339" s="15">
        <v>1.381054</v>
      </c>
      <c r="CB339" s="15">
        <v>1.381054</v>
      </c>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c r="DB339" s="15"/>
      <c r="DC339" s="15"/>
      <c r="DD339" s="15"/>
      <c r="DE339" s="15"/>
      <c r="DF339" s="15"/>
      <c r="DG339" s="15"/>
      <c r="DH339" s="15"/>
      <c r="DI339" s="15"/>
      <c r="DJ339" s="15"/>
      <c r="DK339" s="15"/>
      <c r="DL339" s="15"/>
      <c r="DM339" s="15"/>
      <c r="DN339" s="15"/>
      <c r="DO339" s="15"/>
      <c r="DP339" s="15"/>
      <c r="DQ339" s="15"/>
      <c r="DR339" s="15"/>
      <c r="DS339" s="15"/>
      <c r="DT339" s="15"/>
      <c r="DU339" s="15"/>
      <c r="DV339" s="15"/>
      <c r="DW339" s="15"/>
      <c r="DX339" s="15"/>
      <c r="DY339" s="15"/>
      <c r="DZ339" s="15"/>
      <c r="EA339" s="15"/>
      <c r="EB339" s="15"/>
      <c r="EC339" s="15"/>
      <c r="ED339" s="15"/>
      <c r="EE339" s="15"/>
      <c r="EF339" s="15"/>
      <c r="EG339" s="15"/>
      <c r="EH339" s="15"/>
      <c r="EI339" s="15"/>
      <c r="EJ339" s="15"/>
      <c r="EK339" s="15"/>
      <c r="EL339" s="15"/>
      <c r="EM339" s="15"/>
      <c r="EN339" s="15"/>
      <c r="EO339" s="15"/>
      <c r="EP339" s="15"/>
      <c r="EQ339" s="15"/>
      <c r="ER339" s="15"/>
      <c r="ES339" s="15"/>
      <c r="ET339" s="15"/>
      <c r="EU339" s="15"/>
      <c r="EV339" s="15"/>
      <c r="EW339" s="15"/>
      <c r="EX339" s="15"/>
      <c r="EY339" s="15"/>
      <c r="EZ339" s="15"/>
      <c r="FA339" s="15"/>
      <c r="FB339" s="15"/>
      <c r="FC339" s="15"/>
      <c r="FD339" s="15"/>
      <c r="FE339" s="15"/>
      <c r="FF339" s="15"/>
      <c r="FG339" s="15"/>
      <c r="FH339" s="15"/>
      <c r="FI339" s="15"/>
      <c r="FJ339" s="15"/>
      <c r="FK339" s="15"/>
      <c r="FL339" s="15"/>
      <c r="FM339" s="15"/>
      <c r="FN339" s="15"/>
      <c r="FO339" s="15"/>
      <c r="FP339" s="15"/>
      <c r="FQ339" s="15"/>
      <c r="FR339" s="15"/>
      <c r="FS339" s="15"/>
      <c r="FT339" s="15"/>
      <c r="FU339" s="15"/>
      <c r="FV339" s="15"/>
      <c r="FW339" s="15"/>
      <c r="FX339" s="15"/>
      <c r="FY339" s="15"/>
      <c r="FZ339" s="15"/>
      <c r="GA339" s="15"/>
      <c r="GB339" s="15"/>
      <c r="GC339" s="15"/>
      <c r="GD339" s="15"/>
      <c r="GE339" s="15"/>
      <c r="GF339" s="15"/>
      <c r="GG339" s="15"/>
      <c r="GH339" s="15"/>
      <c r="GI339" s="15"/>
      <c r="GJ339" s="15"/>
      <c r="GK339" s="15"/>
      <c r="GL339" s="15"/>
      <c r="GM339" s="15"/>
      <c r="GN339" s="15"/>
      <c r="GO339" s="15"/>
      <c r="GP339" s="15"/>
      <c r="GQ339" s="15"/>
      <c r="GR339" s="15"/>
      <c r="GS339" s="15"/>
      <c r="GT339" s="15"/>
      <c r="GU339" s="15"/>
      <c r="GV339" s="15"/>
      <c r="GW339" s="15"/>
      <c r="GX339" s="15"/>
      <c r="GY339" s="15"/>
      <c r="GZ339" s="15"/>
      <c r="HA339" s="15"/>
      <c r="HB339" s="15"/>
      <c r="HC339" s="15"/>
      <c r="HD339" s="15"/>
      <c r="HE339" s="15"/>
      <c r="HF339" s="15"/>
      <c r="HG339" s="15"/>
      <c r="HH339" s="15"/>
      <c r="HI339" s="15"/>
      <c r="HJ339" s="15"/>
      <c r="HK339" s="15"/>
      <c r="HL339" s="15"/>
      <c r="HM339" s="15"/>
      <c r="HN339" s="15"/>
      <c r="HO339" s="15"/>
      <c r="HP339" s="15"/>
      <c r="HQ339" s="15"/>
      <c r="HR339" s="15"/>
      <c r="HS339" s="15"/>
      <c r="HT339" s="15"/>
      <c r="HU339" s="15"/>
      <c r="HV339" s="15"/>
      <c r="HW339" s="15"/>
      <c r="HX339" s="15"/>
      <c r="HY339" s="15"/>
    </row>
    <row r="340" spans="1:233">
      <c r="A340" s="15">
        <v>-1.1267370000000001</v>
      </c>
      <c r="B340" s="15">
        <v>-3.7430500000000002</v>
      </c>
      <c r="C340" s="15">
        <v>-5.9920249999999999</v>
      </c>
      <c r="D340" s="15">
        <v>-6.2588910000000002</v>
      </c>
      <c r="E340" s="15">
        <v>-5.9757670000000003</v>
      </c>
      <c r="F340" s="15">
        <v>-8.0257280000000009</v>
      </c>
      <c r="G340" s="15">
        <v>-6.4600059999999999</v>
      </c>
      <c r="H340" s="15">
        <v>-4.6242739999999998</v>
      </c>
      <c r="I340" s="15">
        <v>-5.6506860000000003</v>
      </c>
      <c r="J340" s="15">
        <v>-3.7551570000000001</v>
      </c>
      <c r="K340" s="15">
        <v>-3.2017920000000002</v>
      </c>
      <c r="L340" s="15">
        <v>-2.2155710000000002</v>
      </c>
      <c r="M340" s="15">
        <v>0.55408900000000005</v>
      </c>
      <c r="N340" s="15">
        <v>2.5857209999999999</v>
      </c>
      <c r="O340" s="15">
        <v>3.802597</v>
      </c>
      <c r="P340" s="15">
        <v>3.7376520000000002</v>
      </c>
      <c r="Q340" s="15">
        <v>6.9425369999999997</v>
      </c>
      <c r="R340" s="15">
        <v>5.0505180000000003</v>
      </c>
      <c r="S340" s="15">
        <v>4.3585140000000004</v>
      </c>
      <c r="T340" s="15">
        <v>0.55425599999999997</v>
      </c>
      <c r="U340" s="15">
        <v>-1.664695</v>
      </c>
      <c r="V340" s="15">
        <v>-0.85503200000000001</v>
      </c>
      <c r="W340" s="15">
        <v>0.77252799999999999</v>
      </c>
      <c r="X340" s="15">
        <v>1.785453</v>
      </c>
      <c r="Y340" s="15">
        <v>-0.38923600000000003</v>
      </c>
      <c r="Z340" s="15">
        <v>1.0961829999999999</v>
      </c>
      <c r="AA340" s="15">
        <v>-3.342384</v>
      </c>
      <c r="AB340" s="15">
        <v>-1.5396049999999999</v>
      </c>
      <c r="AC340" s="15">
        <v>-2.5002179999999998</v>
      </c>
      <c r="AD340" s="15">
        <v>-3.3684090000000002</v>
      </c>
      <c r="AE340" s="15">
        <v>-4.6136080000000002</v>
      </c>
      <c r="AF340" s="15">
        <v>-0.122043</v>
      </c>
      <c r="AG340" s="15">
        <v>-0.31335600000000002</v>
      </c>
      <c r="AH340" s="15">
        <v>2.1763940000000002</v>
      </c>
      <c r="AI340" s="15">
        <v>0.40803499999999998</v>
      </c>
      <c r="AJ340" s="15">
        <v>-1.2485820000000001</v>
      </c>
      <c r="AK340" s="15">
        <v>0.56473399999999996</v>
      </c>
      <c r="AL340" s="15">
        <v>3.5547000000000002E-2</v>
      </c>
      <c r="AM340" s="15">
        <v>1.840986</v>
      </c>
      <c r="AN340" s="15">
        <v>0.71209900000000004</v>
      </c>
      <c r="AO340" s="15">
        <v>-4.1695679999999999</v>
      </c>
      <c r="AP340" s="15">
        <v>-2.5980439999999998</v>
      </c>
      <c r="AQ340" s="15">
        <v>-8.0634999999999998E-2</v>
      </c>
      <c r="AR340" s="15">
        <v>-1.9083829999999999</v>
      </c>
      <c r="AS340" s="15">
        <v>-0.57050999999999996</v>
      </c>
      <c r="AT340" s="15">
        <v>-0.5363</v>
      </c>
      <c r="AU340" s="15">
        <v>0.960368</v>
      </c>
      <c r="AV340" s="15">
        <v>0.56113500000000005</v>
      </c>
      <c r="AW340" s="15">
        <v>1.233749</v>
      </c>
      <c r="AX340" s="15">
        <v>2.5339100000000001</v>
      </c>
      <c r="AY340" s="15">
        <v>0.26876499999999998</v>
      </c>
      <c r="AZ340" s="15">
        <v>0.97078299999999995</v>
      </c>
      <c r="BA340" s="15">
        <v>-0.653613</v>
      </c>
      <c r="BB340" s="15">
        <v>3.0861559999999999</v>
      </c>
      <c r="BC340" s="15">
        <v>2.2957709999999998</v>
      </c>
      <c r="BD340" s="15">
        <v>5.0014700000000003</v>
      </c>
      <c r="BE340" s="15">
        <v>8.4611040000000006</v>
      </c>
      <c r="BF340" s="15">
        <v>6.9432859999999996</v>
      </c>
      <c r="BG340" s="15">
        <v>7.5524360000000001</v>
      </c>
      <c r="BH340" s="15">
        <v>4.7974230000000002</v>
      </c>
      <c r="BI340" s="15">
        <v>2.7206760000000001</v>
      </c>
      <c r="BJ340" s="15">
        <v>2.4897490000000002</v>
      </c>
      <c r="BK340" s="15">
        <v>3.3747530000000001</v>
      </c>
      <c r="BL340" s="15">
        <v>4.0107400000000002</v>
      </c>
      <c r="BM340" s="15">
        <v>3.7933490000000001</v>
      </c>
      <c r="BN340" s="15">
        <v>5.0576749999999997</v>
      </c>
      <c r="BO340" s="15">
        <v>6.0296839999999996</v>
      </c>
      <c r="BP340" s="15">
        <v>7.9816469999999997</v>
      </c>
      <c r="BQ340" s="15">
        <v>7.9816469999999997</v>
      </c>
      <c r="BR340" s="15">
        <v>7.9816469999999997</v>
      </c>
      <c r="BS340" s="15">
        <v>7.9816469999999997</v>
      </c>
      <c r="BT340" s="15">
        <v>7.9816469999999997</v>
      </c>
      <c r="BU340" s="15">
        <v>7.9816469999999997</v>
      </c>
      <c r="BV340" s="15">
        <v>7.9816469999999997</v>
      </c>
      <c r="BW340" s="15">
        <v>7.9816469999999997</v>
      </c>
      <c r="BX340" s="15">
        <v>7.9816469999999997</v>
      </c>
      <c r="BY340" s="15">
        <v>7.9816469999999997</v>
      </c>
      <c r="BZ340" s="15">
        <v>7.9816469999999997</v>
      </c>
      <c r="CA340" s="15">
        <v>7.9816469999999997</v>
      </c>
      <c r="CB340" s="15">
        <v>7.9816469999999997</v>
      </c>
      <c r="CC340" s="15"/>
      <c r="CD340" s="15"/>
      <c r="CE340" s="15"/>
      <c r="CF340" s="15"/>
      <c r="CG340" s="15"/>
      <c r="CH340" s="15"/>
      <c r="CI340" s="15"/>
      <c r="CJ340" s="15"/>
      <c r="CK340" s="15"/>
      <c r="CL340" s="15"/>
      <c r="CM340" s="15"/>
      <c r="CN340" s="15"/>
      <c r="CO340" s="15"/>
      <c r="CP340" s="15"/>
      <c r="CQ340" s="15"/>
      <c r="CR340" s="15"/>
      <c r="CS340" s="15"/>
      <c r="CT340" s="15"/>
      <c r="CU340" s="15"/>
      <c r="CV340" s="15"/>
      <c r="CW340" s="15"/>
      <c r="CX340" s="15"/>
      <c r="CY340" s="15"/>
      <c r="CZ340" s="15"/>
      <c r="DA340" s="15"/>
      <c r="DB340" s="15"/>
      <c r="DC340" s="15"/>
      <c r="DD340" s="15"/>
      <c r="DE340" s="15"/>
      <c r="DF340" s="15"/>
      <c r="DG340" s="15"/>
      <c r="DH340" s="15"/>
      <c r="DI340" s="15"/>
      <c r="DJ340" s="15"/>
      <c r="DK340" s="15"/>
      <c r="DL340" s="15"/>
      <c r="DM340" s="15"/>
      <c r="DN340" s="15"/>
      <c r="DO340" s="15"/>
      <c r="DP340" s="15"/>
      <c r="DQ340" s="15"/>
      <c r="DR340" s="15"/>
      <c r="DS340" s="15"/>
      <c r="DT340" s="15"/>
      <c r="DU340" s="15"/>
      <c r="DV340" s="15"/>
      <c r="DW340" s="15"/>
      <c r="DX340" s="15"/>
      <c r="DY340" s="15"/>
      <c r="DZ340" s="15"/>
      <c r="EA340" s="15"/>
      <c r="EB340" s="15"/>
      <c r="EC340" s="15"/>
      <c r="ED340" s="15"/>
      <c r="EE340" s="15"/>
      <c r="EF340" s="15"/>
      <c r="EG340" s="15"/>
      <c r="EH340" s="15"/>
      <c r="EI340" s="15"/>
      <c r="EJ340" s="15"/>
      <c r="EK340" s="15"/>
      <c r="EL340" s="15"/>
      <c r="EM340" s="15"/>
      <c r="EN340" s="15"/>
      <c r="EO340" s="15"/>
      <c r="EP340" s="15"/>
      <c r="EQ340" s="15"/>
      <c r="ER340" s="15"/>
      <c r="ES340" s="15"/>
      <c r="ET340" s="15"/>
      <c r="EU340" s="15"/>
      <c r="EV340" s="15"/>
      <c r="EW340" s="15"/>
      <c r="EX340" s="15"/>
      <c r="EY340" s="15"/>
      <c r="EZ340" s="15"/>
      <c r="FA340" s="15"/>
      <c r="FB340" s="15"/>
      <c r="FC340" s="15"/>
      <c r="FD340" s="15"/>
      <c r="FE340" s="15"/>
      <c r="FF340" s="15"/>
      <c r="FG340" s="15"/>
      <c r="FH340" s="15"/>
      <c r="FI340" s="15"/>
      <c r="FJ340" s="15"/>
      <c r="FK340" s="15"/>
      <c r="FL340" s="15"/>
      <c r="FM340" s="15"/>
      <c r="FN340" s="15"/>
      <c r="FO340" s="15"/>
      <c r="FP340" s="15"/>
      <c r="FQ340" s="15"/>
      <c r="FR340" s="15"/>
      <c r="FS340" s="15"/>
      <c r="FT340" s="15"/>
      <c r="FU340" s="15"/>
      <c r="FV340" s="15"/>
      <c r="FW340" s="15"/>
      <c r="FX340" s="15"/>
      <c r="FY340" s="15"/>
      <c r="FZ340" s="15"/>
      <c r="GA340" s="15"/>
      <c r="GB340" s="15"/>
      <c r="GC340" s="15"/>
      <c r="GD340" s="15"/>
      <c r="GE340" s="15"/>
      <c r="GF340" s="15"/>
      <c r="GG340" s="15"/>
      <c r="GH340" s="15"/>
      <c r="GI340" s="15"/>
      <c r="GJ340" s="15"/>
      <c r="GK340" s="15"/>
      <c r="GL340" s="15"/>
      <c r="GM340" s="15"/>
      <c r="GN340" s="15"/>
      <c r="GO340" s="15"/>
      <c r="GP340" s="15"/>
      <c r="GQ340" s="15"/>
      <c r="GR340" s="15"/>
      <c r="GS340" s="15"/>
      <c r="GT340" s="15"/>
      <c r="GU340" s="15"/>
      <c r="GV340" s="15"/>
      <c r="GW340" s="15"/>
      <c r="GX340" s="15"/>
      <c r="GY340" s="15"/>
      <c r="GZ340" s="15"/>
      <c r="HA340" s="15"/>
      <c r="HB340" s="15"/>
      <c r="HC340" s="15"/>
      <c r="HD340" s="15"/>
      <c r="HE340" s="15"/>
      <c r="HF340" s="15"/>
      <c r="HG340" s="15"/>
      <c r="HH340" s="15"/>
      <c r="HI340" s="15"/>
      <c r="HJ340" s="15"/>
      <c r="HK340" s="15"/>
      <c r="HL340" s="15"/>
      <c r="HM340" s="15"/>
      <c r="HN340" s="15"/>
      <c r="HO340" s="15"/>
      <c r="HP340" s="15"/>
      <c r="HQ340" s="15"/>
      <c r="HR340" s="15"/>
      <c r="HS340" s="15"/>
      <c r="HT340" s="15"/>
      <c r="HU340" s="15"/>
      <c r="HV340" s="15"/>
      <c r="HW340" s="15"/>
      <c r="HX340" s="15"/>
      <c r="HY340" s="15"/>
    </row>
    <row r="341" spans="1:233">
      <c r="A341" s="15">
        <v>-2.005077</v>
      </c>
      <c r="B341" s="15">
        <v>-6.5367999999999996E-2</v>
      </c>
      <c r="C341" s="15">
        <v>3.4203209999999999</v>
      </c>
      <c r="D341" s="15">
        <v>0.22634499999999999</v>
      </c>
      <c r="E341" s="15">
        <v>1.2229369999999999</v>
      </c>
      <c r="F341" s="15">
        <v>0.76638700000000004</v>
      </c>
      <c r="G341" s="15">
        <v>-0.21548300000000001</v>
      </c>
      <c r="H341" s="15">
        <v>-2.1791399999999999</v>
      </c>
      <c r="I341" s="15">
        <v>-3.101982</v>
      </c>
      <c r="J341" s="15">
        <v>-1.984799</v>
      </c>
      <c r="K341" s="15">
        <v>9.5168000000000003E-2</v>
      </c>
      <c r="L341" s="15">
        <v>-4.569547</v>
      </c>
      <c r="M341" s="15">
        <v>-5.9056009999999999</v>
      </c>
      <c r="N341" s="15">
        <v>-1.231813</v>
      </c>
      <c r="O341" s="15">
        <v>-2.7180170000000001</v>
      </c>
      <c r="P341" s="15">
        <v>0.53845900000000002</v>
      </c>
      <c r="Q341" s="15">
        <v>-0.71948800000000002</v>
      </c>
      <c r="R341" s="15">
        <v>-4.8273239999999999</v>
      </c>
      <c r="S341" s="15">
        <v>-5.3311190000000002</v>
      </c>
      <c r="T341" s="15">
        <v>-7.2437250000000004</v>
      </c>
      <c r="U341" s="15">
        <v>-8.3359389999999998</v>
      </c>
      <c r="V341" s="15">
        <v>-6.7018209999999998</v>
      </c>
      <c r="W341" s="15">
        <v>-5.9723179999999996</v>
      </c>
      <c r="X341" s="15">
        <v>-3.934609</v>
      </c>
      <c r="Y341" s="15">
        <v>-3.9541460000000002</v>
      </c>
      <c r="Z341" s="15">
        <v>-7.7790210000000002</v>
      </c>
      <c r="AA341" s="15">
        <v>-8.0011860000000006</v>
      </c>
      <c r="AB341" s="15">
        <v>-4.5386350000000002</v>
      </c>
      <c r="AC341" s="15">
        <v>-3.1838000000000002</v>
      </c>
      <c r="AD341" s="15">
        <v>-5.3074190000000003</v>
      </c>
      <c r="AE341" s="15">
        <v>-3.975873</v>
      </c>
      <c r="AF341" s="15">
        <v>0.86715500000000001</v>
      </c>
      <c r="AG341" s="15">
        <v>2.801107</v>
      </c>
      <c r="AH341" s="15">
        <v>3.3819689999999998</v>
      </c>
      <c r="AI341" s="15">
        <v>5.1951919999999996</v>
      </c>
      <c r="AJ341" s="15">
        <v>5.575895</v>
      </c>
      <c r="AK341" s="15">
        <v>8.4674440000000004</v>
      </c>
      <c r="AL341" s="15">
        <v>2.6934619999999998</v>
      </c>
      <c r="AM341" s="15">
        <v>0.49157099999999998</v>
      </c>
      <c r="AN341" s="15">
        <v>0.240009</v>
      </c>
      <c r="AO341" s="15">
        <v>1.663062</v>
      </c>
      <c r="AP341" s="15">
        <v>-3.1683460000000001</v>
      </c>
      <c r="AQ341" s="15">
        <v>-0.75650499999999998</v>
      </c>
      <c r="AR341" s="15">
        <v>-2.1400779999999999</v>
      </c>
      <c r="AS341" s="15">
        <v>-0.80032700000000001</v>
      </c>
      <c r="AT341" s="15">
        <v>-2.8411780000000002</v>
      </c>
      <c r="AU341" s="15">
        <v>-2.1103429999999999</v>
      </c>
      <c r="AV341" s="15">
        <v>-0.74580500000000005</v>
      </c>
      <c r="AW341" s="15">
        <v>-1.761425</v>
      </c>
      <c r="AX341" s="15">
        <v>1.471649</v>
      </c>
      <c r="AY341" s="15">
        <v>2.5358939999999999</v>
      </c>
      <c r="AZ341" s="15">
        <v>1.866463</v>
      </c>
      <c r="BA341" s="15">
        <v>2.7156929999999999</v>
      </c>
      <c r="BB341" s="15">
        <v>2.3730920000000002</v>
      </c>
      <c r="BC341" s="15">
        <v>2.3995649999999999</v>
      </c>
      <c r="BD341" s="15">
        <v>6.5085290000000002</v>
      </c>
      <c r="BE341" s="15">
        <v>6.1233760000000004</v>
      </c>
      <c r="BF341" s="15">
        <v>3.4827520000000001</v>
      </c>
      <c r="BG341" s="15">
        <v>4.1608029999999996</v>
      </c>
      <c r="BH341" s="15">
        <v>3.2059090000000001</v>
      </c>
      <c r="BI341" s="15">
        <v>5.2933320000000004</v>
      </c>
      <c r="BJ341" s="15">
        <v>7.3971030000000004</v>
      </c>
      <c r="BK341" s="15">
        <v>4.7328590000000004</v>
      </c>
      <c r="BL341" s="15">
        <v>4.4752929999999997</v>
      </c>
      <c r="BM341" s="15">
        <v>4.6453100000000003</v>
      </c>
      <c r="BN341" s="15">
        <v>1.0449839999999999</v>
      </c>
      <c r="BO341" s="15">
        <v>3.713946</v>
      </c>
      <c r="BP341" s="15">
        <v>-0.92473499999999997</v>
      </c>
      <c r="BQ341" s="15">
        <v>-0.92473499999999997</v>
      </c>
      <c r="BR341" s="15">
        <v>-0.92473499999999997</v>
      </c>
      <c r="BS341" s="15">
        <v>-0.92473499999999997</v>
      </c>
      <c r="BT341" s="15">
        <v>-0.92473499999999997</v>
      </c>
      <c r="BU341" s="15">
        <v>-0.92473499999999997</v>
      </c>
      <c r="BV341" s="15">
        <v>-0.92473499999999997</v>
      </c>
      <c r="BW341" s="15">
        <v>-0.92473499999999997</v>
      </c>
      <c r="BX341" s="15">
        <v>-0.92473499999999997</v>
      </c>
      <c r="BY341" s="15">
        <v>-0.92473499999999997</v>
      </c>
      <c r="BZ341" s="15">
        <v>-0.92473499999999997</v>
      </c>
      <c r="CA341" s="15">
        <v>-0.92473499999999997</v>
      </c>
      <c r="CB341" s="15">
        <v>-0.92473499999999997</v>
      </c>
      <c r="CC341" s="15"/>
      <c r="CD341" s="15"/>
      <c r="CE341" s="15"/>
      <c r="CF341" s="15"/>
      <c r="CG341" s="15"/>
      <c r="CH341" s="15"/>
      <c r="CI341" s="15"/>
      <c r="CJ341" s="15"/>
      <c r="CK341" s="15"/>
      <c r="CL341" s="15"/>
      <c r="CM341" s="15"/>
      <c r="CN341" s="15"/>
      <c r="CO341" s="15"/>
      <c r="CP341" s="15"/>
      <c r="CQ341" s="15"/>
      <c r="CR341" s="15"/>
      <c r="CS341" s="15"/>
      <c r="CT341" s="15"/>
      <c r="CU341" s="15"/>
      <c r="CV341" s="15"/>
      <c r="CW341" s="15"/>
      <c r="CX341" s="15"/>
      <c r="CY341" s="15"/>
      <c r="CZ341" s="15"/>
      <c r="DA341" s="15"/>
      <c r="DB341" s="15"/>
      <c r="DC341" s="15"/>
      <c r="DD341" s="15"/>
      <c r="DE341" s="15"/>
      <c r="DF341" s="15"/>
      <c r="DG341" s="15"/>
      <c r="DH341" s="15"/>
      <c r="DI341" s="15"/>
      <c r="DJ341" s="15"/>
      <c r="DK341" s="15"/>
      <c r="DL341" s="15"/>
      <c r="DM341" s="15"/>
      <c r="DN341" s="15"/>
      <c r="DO341" s="15"/>
      <c r="DP341" s="15"/>
      <c r="DQ341" s="15"/>
      <c r="DR341" s="15"/>
      <c r="DS341" s="15"/>
      <c r="DT341" s="15"/>
      <c r="DU341" s="15"/>
      <c r="DV341" s="15"/>
      <c r="DW341" s="15"/>
      <c r="DX341" s="15"/>
      <c r="DY341" s="15"/>
      <c r="DZ341" s="15"/>
      <c r="EA341" s="15"/>
      <c r="EB341" s="15"/>
      <c r="EC341" s="15"/>
      <c r="ED341" s="15"/>
      <c r="EE341" s="15"/>
      <c r="EF341" s="15"/>
      <c r="EG341" s="15"/>
      <c r="EH341" s="15"/>
      <c r="EI341" s="15"/>
      <c r="EJ341" s="15"/>
      <c r="EK341" s="15"/>
      <c r="EL341" s="15"/>
      <c r="EM341" s="15"/>
      <c r="EN341" s="15"/>
      <c r="EO341" s="15"/>
      <c r="EP341" s="15"/>
      <c r="EQ341" s="15"/>
      <c r="ER341" s="15"/>
      <c r="ES341" s="15"/>
      <c r="ET341" s="15"/>
      <c r="EU341" s="15"/>
      <c r="EV341" s="15"/>
      <c r="EW341" s="15"/>
      <c r="EX341" s="15"/>
      <c r="EY341" s="15"/>
      <c r="EZ341" s="15"/>
      <c r="FA341" s="15"/>
      <c r="FB341" s="15"/>
      <c r="FC341" s="15"/>
      <c r="FD341" s="15"/>
      <c r="FE341" s="15"/>
      <c r="FF341" s="15"/>
      <c r="FG341" s="15"/>
      <c r="FH341" s="15"/>
      <c r="FI341" s="15"/>
      <c r="FJ341" s="15"/>
      <c r="FK341" s="15"/>
      <c r="FL341" s="15"/>
      <c r="FM341" s="15"/>
      <c r="FN341" s="15"/>
      <c r="FO341" s="15"/>
      <c r="FP341" s="15"/>
      <c r="FQ341" s="15"/>
      <c r="FR341" s="15"/>
      <c r="FS341" s="15"/>
      <c r="FT341" s="15"/>
      <c r="FU341" s="15"/>
      <c r="FV341" s="15"/>
      <c r="FW341" s="15"/>
      <c r="FX341" s="15"/>
      <c r="FY341" s="15"/>
      <c r="FZ341" s="15"/>
      <c r="GA341" s="15"/>
      <c r="GB341" s="15"/>
      <c r="GC341" s="15"/>
      <c r="GD341" s="15"/>
      <c r="GE341" s="15"/>
      <c r="GF341" s="15"/>
      <c r="GG341" s="15"/>
      <c r="GH341" s="15"/>
      <c r="GI341" s="15"/>
      <c r="GJ341" s="15"/>
      <c r="GK341" s="15"/>
      <c r="GL341" s="15"/>
      <c r="GM341" s="15"/>
      <c r="GN341" s="15"/>
      <c r="GO341" s="15"/>
      <c r="GP341" s="15"/>
      <c r="GQ341" s="15"/>
      <c r="GR341" s="15"/>
      <c r="GS341" s="15"/>
      <c r="GT341" s="15"/>
      <c r="GU341" s="15"/>
      <c r="GV341" s="15"/>
      <c r="GW341" s="15"/>
      <c r="GX341" s="15"/>
      <c r="GY341" s="15"/>
      <c r="GZ341" s="15"/>
      <c r="HA341" s="15"/>
      <c r="HB341" s="15"/>
      <c r="HC341" s="15"/>
      <c r="HD341" s="15"/>
      <c r="HE341" s="15"/>
      <c r="HF341" s="15"/>
      <c r="HG341" s="15"/>
      <c r="HH341" s="15"/>
      <c r="HI341" s="15"/>
      <c r="HJ341" s="15"/>
      <c r="HK341" s="15"/>
      <c r="HL341" s="15"/>
      <c r="HM341" s="15"/>
      <c r="HN341" s="15"/>
      <c r="HO341" s="15"/>
      <c r="HP341" s="15"/>
      <c r="HQ341" s="15"/>
      <c r="HR341" s="15"/>
      <c r="HS341" s="15"/>
      <c r="HT341" s="15"/>
      <c r="HU341" s="15"/>
      <c r="HV341" s="15"/>
      <c r="HW341" s="15"/>
      <c r="HX341" s="15"/>
      <c r="HY341" s="15"/>
    </row>
    <row r="342" spans="1:233">
      <c r="A342" s="15">
        <v>-2.8648940000000001</v>
      </c>
      <c r="B342" s="15">
        <v>-1.0165010000000001</v>
      </c>
      <c r="C342" s="15">
        <v>1.889994</v>
      </c>
      <c r="D342" s="15">
        <v>6.9859809999999998</v>
      </c>
      <c r="E342" s="15">
        <v>4.9417249999999999</v>
      </c>
      <c r="F342" s="15">
        <v>4.6201059999999998</v>
      </c>
      <c r="G342" s="15">
        <v>7.2221919999999997</v>
      </c>
      <c r="H342" s="15">
        <v>5.2962680000000004</v>
      </c>
      <c r="I342" s="15">
        <v>3.4009399999999999</v>
      </c>
      <c r="J342" s="15">
        <v>3.2607339999999998</v>
      </c>
      <c r="K342" s="15">
        <v>6.0138670000000003</v>
      </c>
      <c r="L342" s="15">
        <v>7.6826850000000002</v>
      </c>
      <c r="M342" s="15">
        <v>9.7918400000000005</v>
      </c>
      <c r="N342" s="15">
        <v>9.2206849999999996</v>
      </c>
      <c r="O342" s="15">
        <v>10.114312</v>
      </c>
      <c r="P342" s="15">
        <v>8.5023719999999994</v>
      </c>
      <c r="Q342" s="15">
        <v>5.5045349999999997</v>
      </c>
      <c r="R342" s="15">
        <v>3.0691830000000002</v>
      </c>
      <c r="S342" s="15">
        <v>4.3947799999999999</v>
      </c>
      <c r="T342" s="15">
        <v>8.5722339999999999</v>
      </c>
      <c r="U342" s="15">
        <v>8.6689530000000001</v>
      </c>
      <c r="V342" s="15">
        <v>9.1490080000000003</v>
      </c>
      <c r="W342" s="15">
        <v>6.4650829999999999</v>
      </c>
      <c r="X342" s="15">
        <v>7.2451569999999998</v>
      </c>
      <c r="Y342" s="15">
        <v>3.8092139999999999</v>
      </c>
      <c r="Z342" s="15">
        <v>4.3285359999999997</v>
      </c>
      <c r="AA342" s="15">
        <v>5.3316080000000001</v>
      </c>
      <c r="AB342" s="15">
        <v>10.685024</v>
      </c>
      <c r="AC342" s="15">
        <v>9.4207909999999995</v>
      </c>
      <c r="AD342" s="15">
        <v>8.1501900000000003</v>
      </c>
      <c r="AE342" s="15">
        <v>11.369103000000001</v>
      </c>
      <c r="AF342" s="15">
        <v>9.853389</v>
      </c>
      <c r="AG342" s="15">
        <v>6.14663</v>
      </c>
      <c r="AH342" s="15">
        <v>4.6911399999999999</v>
      </c>
      <c r="AI342" s="15">
        <v>0.65712800000000005</v>
      </c>
      <c r="AJ342" s="15">
        <v>-1.183489</v>
      </c>
      <c r="AK342" s="15">
        <v>-1.0672269999999999</v>
      </c>
      <c r="AL342" s="15">
        <v>-1.7233719999999999</v>
      </c>
      <c r="AM342" s="15">
        <v>-4.4299140000000001</v>
      </c>
      <c r="AN342" s="15">
        <v>-1.370503</v>
      </c>
      <c r="AO342" s="15">
        <v>-1.328478</v>
      </c>
      <c r="AP342" s="15">
        <v>2.064403</v>
      </c>
      <c r="AQ342" s="15">
        <v>0.886652</v>
      </c>
      <c r="AR342" s="15">
        <v>2.1836739999999999</v>
      </c>
      <c r="AS342" s="15">
        <v>2.3925960000000002</v>
      </c>
      <c r="AT342" s="15">
        <v>-0.106505</v>
      </c>
      <c r="AU342" s="15">
        <v>-1.6340749999999999</v>
      </c>
      <c r="AV342" s="15">
        <v>-0.16164300000000001</v>
      </c>
      <c r="AW342" s="15">
        <v>1.84771</v>
      </c>
      <c r="AX342" s="15">
        <v>3.451953</v>
      </c>
      <c r="AY342" s="15">
        <v>3.5480529999999999</v>
      </c>
      <c r="AZ342" s="15">
        <v>4.4490290000000003</v>
      </c>
      <c r="BA342" s="15">
        <v>5.5598130000000001</v>
      </c>
      <c r="BB342" s="15">
        <v>1.5675969999999999</v>
      </c>
      <c r="BC342" s="15">
        <v>1.1672800000000001</v>
      </c>
      <c r="BD342" s="15">
        <v>0.78260399999999997</v>
      </c>
      <c r="BE342" s="15">
        <v>0.17438799999999999</v>
      </c>
      <c r="BF342" s="15">
        <v>-1.8109040000000001</v>
      </c>
      <c r="BG342" s="15">
        <v>0.96143900000000004</v>
      </c>
      <c r="BH342" s="15">
        <v>0.409688</v>
      </c>
      <c r="BI342" s="15">
        <v>2.4398209999999998</v>
      </c>
      <c r="BJ342" s="15">
        <v>2.3033399999999999</v>
      </c>
      <c r="BK342" s="15">
        <v>0.91009200000000001</v>
      </c>
      <c r="BL342" s="15">
        <v>-1.144593</v>
      </c>
      <c r="BM342" s="15">
        <v>1.3397410000000001</v>
      </c>
      <c r="BN342" s="15">
        <v>1.799E-3</v>
      </c>
      <c r="BO342" s="15">
        <v>-2.0853160000000002</v>
      </c>
      <c r="BP342" s="15">
        <v>-1.901994</v>
      </c>
      <c r="BQ342" s="15">
        <v>-1.901994</v>
      </c>
      <c r="BR342" s="15">
        <v>-1.901994</v>
      </c>
      <c r="BS342" s="15">
        <v>-1.901994</v>
      </c>
      <c r="BT342" s="15">
        <v>-1.901994</v>
      </c>
      <c r="BU342" s="15">
        <v>-1.901994</v>
      </c>
      <c r="BV342" s="15">
        <v>-1.901994</v>
      </c>
      <c r="BW342" s="15">
        <v>-1.901994</v>
      </c>
      <c r="BX342" s="15">
        <v>-1.901994</v>
      </c>
      <c r="BY342" s="15">
        <v>-1.901994</v>
      </c>
      <c r="BZ342" s="15">
        <v>-1.901994</v>
      </c>
      <c r="CA342" s="15">
        <v>-1.901994</v>
      </c>
      <c r="CB342" s="15">
        <v>-1.901994</v>
      </c>
      <c r="CC342" s="15"/>
      <c r="CD342" s="15"/>
      <c r="CE342" s="15"/>
      <c r="CF342" s="15"/>
      <c r="CG342" s="15"/>
      <c r="CH342" s="15"/>
      <c r="CI342" s="15"/>
      <c r="CJ342" s="15"/>
      <c r="CK342" s="15"/>
      <c r="CL342" s="15"/>
      <c r="CM342" s="15"/>
      <c r="CN342" s="15"/>
      <c r="CO342" s="15"/>
      <c r="CP342" s="15"/>
      <c r="CQ342" s="15"/>
      <c r="CR342" s="15"/>
      <c r="CS342" s="15"/>
      <c r="CT342" s="15"/>
      <c r="CU342" s="15"/>
      <c r="CV342" s="15"/>
      <c r="CW342" s="15"/>
      <c r="CX342" s="15"/>
      <c r="CY342" s="15"/>
      <c r="CZ342" s="15"/>
      <c r="DA342" s="15"/>
      <c r="DB342" s="15"/>
      <c r="DC342" s="15"/>
      <c r="DD342" s="15"/>
      <c r="DE342" s="15"/>
      <c r="DF342" s="15"/>
      <c r="DG342" s="15"/>
      <c r="DH342" s="15"/>
      <c r="DI342" s="15"/>
      <c r="DJ342" s="15"/>
      <c r="DK342" s="15"/>
      <c r="DL342" s="15"/>
      <c r="DM342" s="15"/>
      <c r="DN342" s="15"/>
      <c r="DO342" s="15"/>
      <c r="DP342" s="15"/>
      <c r="DQ342" s="15"/>
      <c r="DR342" s="15"/>
      <c r="DS342" s="15"/>
      <c r="DT342" s="15"/>
      <c r="DU342" s="15"/>
      <c r="DV342" s="15"/>
      <c r="DW342" s="15"/>
      <c r="DX342" s="15"/>
      <c r="DY342" s="15"/>
      <c r="DZ342" s="15"/>
      <c r="EA342" s="15"/>
      <c r="EB342" s="15"/>
      <c r="EC342" s="15"/>
      <c r="ED342" s="15"/>
      <c r="EE342" s="15"/>
      <c r="EF342" s="15"/>
      <c r="EG342" s="15"/>
      <c r="EH342" s="15"/>
      <c r="EI342" s="15"/>
      <c r="EJ342" s="15"/>
      <c r="EK342" s="15"/>
      <c r="EL342" s="15"/>
      <c r="EM342" s="15"/>
      <c r="EN342" s="15"/>
      <c r="EO342" s="15"/>
      <c r="EP342" s="15"/>
      <c r="EQ342" s="15"/>
      <c r="ER342" s="15"/>
      <c r="ES342" s="15"/>
      <c r="ET342" s="15"/>
      <c r="EU342" s="15"/>
      <c r="EV342" s="15"/>
      <c r="EW342" s="15"/>
      <c r="EX342" s="15"/>
      <c r="EY342" s="15"/>
      <c r="EZ342" s="15"/>
      <c r="FA342" s="15"/>
      <c r="FB342" s="15"/>
      <c r="FC342" s="15"/>
      <c r="FD342" s="15"/>
      <c r="FE342" s="15"/>
      <c r="FF342" s="15"/>
      <c r="FG342" s="15"/>
      <c r="FH342" s="15"/>
      <c r="FI342" s="15"/>
      <c r="FJ342" s="15"/>
      <c r="FK342" s="15"/>
      <c r="FL342" s="15"/>
      <c r="FM342" s="15"/>
      <c r="FN342" s="15"/>
      <c r="FO342" s="15"/>
      <c r="FP342" s="15"/>
      <c r="FQ342" s="15"/>
      <c r="FR342" s="15"/>
      <c r="FS342" s="15"/>
      <c r="FT342" s="15"/>
      <c r="FU342" s="15"/>
      <c r="FV342" s="15"/>
      <c r="FW342" s="15"/>
      <c r="FX342" s="15"/>
      <c r="FY342" s="15"/>
      <c r="FZ342" s="15"/>
      <c r="GA342" s="15"/>
      <c r="GB342" s="15"/>
      <c r="GC342" s="15"/>
      <c r="GD342" s="15"/>
      <c r="GE342" s="15"/>
      <c r="GF342" s="15"/>
      <c r="GG342" s="15"/>
      <c r="GH342" s="15"/>
      <c r="GI342" s="15"/>
      <c r="GJ342" s="15"/>
      <c r="GK342" s="15"/>
      <c r="GL342" s="15"/>
      <c r="GM342" s="15"/>
      <c r="GN342" s="15"/>
      <c r="GO342" s="15"/>
      <c r="GP342" s="15"/>
      <c r="GQ342" s="15"/>
      <c r="GR342" s="15"/>
      <c r="GS342" s="15"/>
      <c r="GT342" s="15"/>
      <c r="GU342" s="15"/>
      <c r="GV342" s="15"/>
      <c r="GW342" s="15"/>
      <c r="GX342" s="15"/>
      <c r="GY342" s="15"/>
      <c r="GZ342" s="15"/>
      <c r="HA342" s="15"/>
      <c r="HB342" s="15"/>
      <c r="HC342" s="15"/>
      <c r="HD342" s="15"/>
      <c r="HE342" s="15"/>
      <c r="HF342" s="15"/>
      <c r="HG342" s="15"/>
      <c r="HH342" s="15"/>
      <c r="HI342" s="15"/>
      <c r="HJ342" s="15"/>
      <c r="HK342" s="15"/>
      <c r="HL342" s="15"/>
      <c r="HM342" s="15"/>
      <c r="HN342" s="15"/>
      <c r="HO342" s="15"/>
      <c r="HP342" s="15"/>
      <c r="HQ342" s="15"/>
      <c r="HR342" s="15"/>
      <c r="HS342" s="15"/>
      <c r="HT342" s="15"/>
      <c r="HU342" s="15"/>
      <c r="HV342" s="15"/>
      <c r="HW342" s="15"/>
      <c r="HX342" s="15"/>
      <c r="HY342" s="15"/>
    </row>
    <row r="343" spans="1:233">
      <c r="A343" s="15">
        <v>-2.599837</v>
      </c>
      <c r="B343" s="15">
        <v>-1.8415649999999999</v>
      </c>
      <c r="C343" s="15">
        <v>-2.2446790000000001</v>
      </c>
      <c r="D343" s="15">
        <v>3.828554</v>
      </c>
      <c r="E343" s="15">
        <v>8.1473669999999991</v>
      </c>
      <c r="F343" s="15">
        <v>4.794073</v>
      </c>
      <c r="G343" s="15">
        <v>7.1845920000000003</v>
      </c>
      <c r="H343" s="15">
        <v>2.9792969999999999</v>
      </c>
      <c r="I343" s="15">
        <v>1.24678</v>
      </c>
      <c r="J343" s="15">
        <v>3.4934470000000002</v>
      </c>
      <c r="K343" s="15">
        <v>4.8022260000000001</v>
      </c>
      <c r="L343" s="15">
        <v>4.357151</v>
      </c>
      <c r="M343" s="15">
        <v>4.0240989999999996</v>
      </c>
      <c r="N343" s="15">
        <v>3.9987789999999999</v>
      </c>
      <c r="O343" s="15">
        <v>3.8463620000000001</v>
      </c>
      <c r="P343" s="15">
        <v>3.4162940000000002</v>
      </c>
      <c r="Q343" s="15">
        <v>4.026554</v>
      </c>
      <c r="R343" s="15">
        <v>4.7322509999999998</v>
      </c>
      <c r="S343" s="15">
        <v>2.5299010000000002</v>
      </c>
      <c r="T343" s="15">
        <v>4.3162430000000001</v>
      </c>
      <c r="U343" s="15">
        <v>4.8764940000000001</v>
      </c>
      <c r="V343" s="15">
        <v>6.2582649999999997</v>
      </c>
      <c r="W343" s="15">
        <v>8.6091960000000007</v>
      </c>
      <c r="X343" s="15">
        <v>6.5715469999999998</v>
      </c>
      <c r="Y343" s="15">
        <v>9.2373759999999994</v>
      </c>
      <c r="Z343" s="15">
        <v>7.0038049999999998</v>
      </c>
      <c r="AA343" s="15">
        <v>5.936534</v>
      </c>
      <c r="AB343" s="15">
        <v>4.0794410000000001</v>
      </c>
      <c r="AC343" s="15">
        <v>2.4304230000000002</v>
      </c>
      <c r="AD343" s="15">
        <v>-4.5339970000000003</v>
      </c>
      <c r="AE343" s="15">
        <v>-3.9203939999999999</v>
      </c>
      <c r="AF343" s="15">
        <v>-7.399921</v>
      </c>
      <c r="AG343" s="15">
        <v>-4.1000269999999999</v>
      </c>
      <c r="AH343" s="15">
        <v>-4.8632860000000004</v>
      </c>
      <c r="AI343" s="15">
        <v>-5.8880049999999997</v>
      </c>
      <c r="AJ343" s="15">
        <v>-6.4801450000000003</v>
      </c>
      <c r="AK343" s="15">
        <v>-6.0242230000000001</v>
      </c>
      <c r="AL343" s="15">
        <v>-5.7968770000000003</v>
      </c>
      <c r="AM343" s="15">
        <v>-5.8826590000000003</v>
      </c>
      <c r="AN343" s="15">
        <v>-4.813167</v>
      </c>
      <c r="AO343" s="15">
        <v>-4.156199</v>
      </c>
      <c r="AP343" s="15">
        <v>-3.3046120000000001</v>
      </c>
      <c r="AQ343" s="15">
        <v>1.794181</v>
      </c>
      <c r="AR343" s="15">
        <v>2.1564700000000001</v>
      </c>
      <c r="AS343" s="15">
        <v>3.1402429999999999</v>
      </c>
      <c r="AT343" s="15">
        <v>1.859062</v>
      </c>
      <c r="AU343" s="15">
        <v>3.272907</v>
      </c>
      <c r="AV343" s="15">
        <v>6.5118390000000002</v>
      </c>
      <c r="AW343" s="15">
        <v>7.350759</v>
      </c>
      <c r="AX343" s="15">
        <v>7.8772180000000001</v>
      </c>
      <c r="AY343" s="15">
        <v>5.611332</v>
      </c>
      <c r="AZ343" s="15">
        <v>3.4874939999999999</v>
      </c>
      <c r="BA343" s="15">
        <v>4.1607919999999998</v>
      </c>
      <c r="BB343" s="15">
        <v>2.6935349999999998</v>
      </c>
      <c r="BC343" s="15">
        <v>2.1328239999999998</v>
      </c>
      <c r="BD343" s="15">
        <v>1.2526740000000001</v>
      </c>
      <c r="BE343" s="15">
        <v>0.31852200000000003</v>
      </c>
      <c r="BF343" s="15">
        <v>0.68817899999999999</v>
      </c>
      <c r="BG343" s="15">
        <v>0.277202</v>
      </c>
      <c r="BH343" s="15">
        <v>-0.84729900000000002</v>
      </c>
      <c r="BI343" s="15">
        <v>-1.185897</v>
      </c>
      <c r="BJ343" s="15">
        <v>0.29427900000000001</v>
      </c>
      <c r="BK343" s="15">
        <v>1.0439039999999999</v>
      </c>
      <c r="BL343" s="15">
        <v>-0.67369599999999996</v>
      </c>
      <c r="BM343" s="15">
        <v>0.90573199999999998</v>
      </c>
      <c r="BN343" s="15">
        <v>3.7090800000000002</v>
      </c>
      <c r="BO343" s="15">
        <v>1.1979169999999999</v>
      </c>
      <c r="BP343" s="15">
        <v>1.5555019999999999</v>
      </c>
      <c r="BQ343" s="15">
        <v>1.5555019999999999</v>
      </c>
      <c r="BR343" s="15">
        <v>1.5555019999999999</v>
      </c>
      <c r="BS343" s="15">
        <v>1.5555019999999999</v>
      </c>
      <c r="BT343" s="15">
        <v>1.5555019999999999</v>
      </c>
      <c r="BU343" s="15">
        <v>1.5555019999999999</v>
      </c>
      <c r="BV343" s="15">
        <v>1.5555019999999999</v>
      </c>
      <c r="BW343" s="15">
        <v>1.5555019999999999</v>
      </c>
      <c r="BX343" s="15">
        <v>1.5555019999999999</v>
      </c>
      <c r="BY343" s="15">
        <v>1.5555019999999999</v>
      </c>
      <c r="BZ343" s="15">
        <v>1.5555019999999999</v>
      </c>
      <c r="CA343" s="15">
        <v>1.5555019999999999</v>
      </c>
      <c r="CB343" s="15">
        <v>1.5555019999999999</v>
      </c>
      <c r="CC343" s="15"/>
      <c r="CD343" s="15"/>
      <c r="CE343" s="15"/>
      <c r="CF343" s="15"/>
      <c r="CG343" s="15"/>
      <c r="CH343" s="15"/>
      <c r="CI343" s="15"/>
      <c r="CJ343" s="15"/>
      <c r="CK343" s="15"/>
      <c r="CL343" s="15"/>
      <c r="CM343" s="15"/>
      <c r="CN343" s="15"/>
      <c r="CO343" s="15"/>
      <c r="CP343" s="15"/>
      <c r="CQ343" s="15"/>
      <c r="CR343" s="15"/>
      <c r="CS343" s="15"/>
      <c r="CT343" s="15"/>
      <c r="CU343" s="15"/>
      <c r="CV343" s="15"/>
      <c r="CW343" s="15"/>
      <c r="CX343" s="15"/>
      <c r="CY343" s="15"/>
      <c r="CZ343" s="15"/>
      <c r="DA343" s="15"/>
      <c r="DB343" s="15"/>
      <c r="DC343" s="15"/>
      <c r="DD343" s="15"/>
      <c r="DE343" s="15"/>
      <c r="DF343" s="15"/>
      <c r="DG343" s="15"/>
      <c r="DH343" s="15"/>
      <c r="DI343" s="15"/>
      <c r="DJ343" s="15"/>
      <c r="DK343" s="15"/>
      <c r="DL343" s="15"/>
      <c r="DM343" s="15"/>
      <c r="DN343" s="15"/>
      <c r="DO343" s="15"/>
      <c r="DP343" s="15"/>
      <c r="DQ343" s="15"/>
      <c r="DR343" s="15"/>
      <c r="DS343" s="15"/>
      <c r="DT343" s="15"/>
      <c r="DU343" s="15"/>
      <c r="DV343" s="15"/>
      <c r="DW343" s="15"/>
      <c r="DX343" s="15"/>
      <c r="DY343" s="15"/>
      <c r="DZ343" s="15"/>
      <c r="EA343" s="15"/>
      <c r="EB343" s="15"/>
      <c r="EC343" s="15"/>
      <c r="ED343" s="15"/>
      <c r="EE343" s="15"/>
      <c r="EF343" s="15"/>
      <c r="EG343" s="15"/>
      <c r="EH343" s="15"/>
      <c r="EI343" s="15"/>
      <c r="EJ343" s="15"/>
      <c r="EK343" s="15"/>
      <c r="EL343" s="15"/>
      <c r="EM343" s="15"/>
      <c r="EN343" s="15"/>
      <c r="EO343" s="15"/>
      <c r="EP343" s="15"/>
      <c r="EQ343" s="15"/>
      <c r="ER343" s="15"/>
      <c r="ES343" s="15"/>
      <c r="ET343" s="15"/>
      <c r="EU343" s="15"/>
      <c r="EV343" s="15"/>
      <c r="EW343" s="15"/>
      <c r="EX343" s="15"/>
      <c r="EY343" s="15"/>
      <c r="EZ343" s="15"/>
      <c r="FA343" s="15"/>
      <c r="FB343" s="15"/>
      <c r="FC343" s="15"/>
      <c r="FD343" s="15"/>
      <c r="FE343" s="15"/>
      <c r="FF343" s="15"/>
      <c r="FG343" s="15"/>
      <c r="FH343" s="15"/>
      <c r="FI343" s="15"/>
      <c r="FJ343" s="15"/>
      <c r="FK343" s="15"/>
      <c r="FL343" s="15"/>
      <c r="FM343" s="15"/>
      <c r="FN343" s="15"/>
      <c r="FO343" s="15"/>
      <c r="FP343" s="15"/>
      <c r="FQ343" s="15"/>
      <c r="FR343" s="15"/>
      <c r="FS343" s="15"/>
      <c r="FT343" s="15"/>
      <c r="FU343" s="15"/>
      <c r="FV343" s="15"/>
      <c r="FW343" s="15"/>
      <c r="FX343" s="15"/>
      <c r="FY343" s="15"/>
      <c r="FZ343" s="15"/>
      <c r="GA343" s="15"/>
      <c r="GB343" s="15"/>
      <c r="GC343" s="15"/>
      <c r="GD343" s="15"/>
      <c r="GE343" s="15"/>
      <c r="GF343" s="15"/>
      <c r="GG343" s="15"/>
      <c r="GH343" s="15"/>
      <c r="GI343" s="15"/>
      <c r="GJ343" s="15"/>
      <c r="GK343" s="15"/>
      <c r="GL343" s="15"/>
      <c r="GM343" s="15"/>
      <c r="GN343" s="15"/>
      <c r="GO343" s="15"/>
      <c r="GP343" s="15"/>
      <c r="GQ343" s="15"/>
      <c r="GR343" s="15"/>
      <c r="GS343" s="15"/>
      <c r="GT343" s="15"/>
      <c r="GU343" s="15"/>
      <c r="GV343" s="15"/>
      <c r="GW343" s="15"/>
      <c r="GX343" s="15"/>
      <c r="GY343" s="15"/>
      <c r="GZ343" s="15"/>
      <c r="HA343" s="15"/>
      <c r="HB343" s="15"/>
      <c r="HC343" s="15"/>
      <c r="HD343" s="15"/>
      <c r="HE343" s="15"/>
      <c r="HF343" s="15"/>
      <c r="HG343" s="15"/>
      <c r="HH343" s="15"/>
      <c r="HI343" s="15"/>
      <c r="HJ343" s="15"/>
      <c r="HK343" s="15"/>
      <c r="HL343" s="15"/>
      <c r="HM343" s="15"/>
      <c r="HN343" s="15"/>
      <c r="HO343" s="15"/>
      <c r="HP343" s="15"/>
      <c r="HQ343" s="15"/>
      <c r="HR343" s="15"/>
      <c r="HS343" s="15"/>
      <c r="HT343" s="15"/>
      <c r="HU343" s="15"/>
      <c r="HV343" s="15"/>
      <c r="HW343" s="15"/>
      <c r="HX343" s="15"/>
      <c r="HY343" s="15"/>
    </row>
    <row r="344" spans="1:233">
      <c r="A344" s="15">
        <v>-2.465824</v>
      </c>
      <c r="B344" s="15">
        <v>1.0060119999999999</v>
      </c>
      <c r="C344" s="15">
        <v>-0.64113299999999995</v>
      </c>
      <c r="D344" s="15">
        <v>-1.230081</v>
      </c>
      <c r="E344" s="15">
        <v>-0.743977</v>
      </c>
      <c r="F344" s="15">
        <v>1.460974</v>
      </c>
      <c r="G344" s="15">
        <v>-1.4305999999999999E-2</v>
      </c>
      <c r="H344" s="15">
        <v>1.6003480000000001</v>
      </c>
      <c r="I344" s="15">
        <v>2.5168720000000002</v>
      </c>
      <c r="J344" s="15">
        <v>0.99058100000000004</v>
      </c>
      <c r="K344" s="15">
        <v>-2.8063380000000002</v>
      </c>
      <c r="L344" s="15">
        <v>-0.38159100000000001</v>
      </c>
      <c r="M344" s="15">
        <v>1.706593</v>
      </c>
      <c r="N344" s="15">
        <v>1.475795</v>
      </c>
      <c r="O344" s="15">
        <v>-4.5808000000000001E-2</v>
      </c>
      <c r="P344" s="15">
        <v>-4.4768129999999999</v>
      </c>
      <c r="Q344" s="15">
        <v>-2.538573</v>
      </c>
      <c r="R344" s="15">
        <v>-5.0840920000000001</v>
      </c>
      <c r="S344" s="15">
        <v>-5.3075190000000001</v>
      </c>
      <c r="T344" s="15">
        <v>-3.5380539999999998</v>
      </c>
      <c r="U344" s="15">
        <v>-9.6453349999999993</v>
      </c>
      <c r="V344" s="15">
        <v>-7.8185390000000003</v>
      </c>
      <c r="W344" s="15">
        <v>-9.8191330000000008</v>
      </c>
      <c r="X344" s="15">
        <v>-9.2417359999999995</v>
      </c>
      <c r="Y344" s="15">
        <v>-3.518068</v>
      </c>
      <c r="Z344" s="15">
        <v>-6.5813999999999998E-2</v>
      </c>
      <c r="AA344" s="15">
        <v>1.6536150000000001</v>
      </c>
      <c r="AB344" s="15">
        <v>-1.571912</v>
      </c>
      <c r="AC344" s="15">
        <v>-1.3479190000000001</v>
      </c>
      <c r="AD344" s="15">
        <v>-2.8694950000000001</v>
      </c>
      <c r="AE344" s="15">
        <v>-1.384574</v>
      </c>
      <c r="AF344" s="15">
        <v>-3.661292</v>
      </c>
      <c r="AG344" s="15">
        <v>-4.1427360000000002</v>
      </c>
      <c r="AH344" s="15">
        <v>0.818998</v>
      </c>
      <c r="AI344" s="15">
        <v>-2.6650999999999998</v>
      </c>
      <c r="AJ344" s="15">
        <v>-1.851866</v>
      </c>
      <c r="AK344" s="15">
        <v>4.4086E-2</v>
      </c>
      <c r="AL344" s="15">
        <v>0.95563200000000004</v>
      </c>
      <c r="AM344" s="15">
        <v>-1.290832</v>
      </c>
      <c r="AN344" s="15">
        <v>-1.255873</v>
      </c>
      <c r="AO344" s="15">
        <v>1.395022</v>
      </c>
      <c r="AP344" s="15">
        <v>-3.4755039999999999</v>
      </c>
      <c r="AQ344" s="15">
        <v>-2.6829160000000001</v>
      </c>
      <c r="AR344" s="15">
        <v>-5.7416020000000003</v>
      </c>
      <c r="AS344" s="15">
        <v>-6.7860740000000002</v>
      </c>
      <c r="AT344" s="15">
        <v>-4.0655549999999998</v>
      </c>
      <c r="AU344" s="15">
        <v>-3.7737590000000001</v>
      </c>
      <c r="AV344" s="15">
        <v>-3.6680860000000002</v>
      </c>
      <c r="AW344" s="15">
        <v>-2.5102030000000002</v>
      </c>
      <c r="AX344" s="15">
        <v>0.88561999999999996</v>
      </c>
      <c r="AY344" s="15">
        <v>-3.4136829999999998</v>
      </c>
      <c r="AZ344" s="15">
        <v>-5.6971990000000003</v>
      </c>
      <c r="BA344" s="15">
        <v>-7.5776909999999997</v>
      </c>
      <c r="BB344" s="15">
        <v>-9.7055190000000007</v>
      </c>
      <c r="BC344" s="15">
        <v>-7.6922790000000001</v>
      </c>
      <c r="BD344" s="15">
        <v>-6.1589179999999999</v>
      </c>
      <c r="BE344" s="15">
        <v>-5.6449629999999997</v>
      </c>
      <c r="BF344" s="15">
        <v>-5.0979289999999997</v>
      </c>
      <c r="BG344" s="15">
        <v>-3.619119</v>
      </c>
      <c r="BH344" s="15">
        <v>-5.9582870000000003</v>
      </c>
      <c r="BI344" s="15">
        <v>-5.2888609999999998</v>
      </c>
      <c r="BJ344" s="15">
        <v>-4.2200559999999996</v>
      </c>
      <c r="BK344" s="15">
        <v>-6.1942380000000004</v>
      </c>
      <c r="BL344" s="15">
        <v>-3.0877050000000001</v>
      </c>
      <c r="BM344" s="15">
        <v>-0.67378400000000005</v>
      </c>
      <c r="BN344" s="15">
        <v>-3.8796279999999999</v>
      </c>
      <c r="BO344" s="15">
        <v>-3.6511260000000001</v>
      </c>
      <c r="BP344" s="15">
        <v>-3.1483979999999998</v>
      </c>
      <c r="BQ344" s="15">
        <v>-3.1483979999999998</v>
      </c>
      <c r="BR344" s="15">
        <v>-3.1483979999999998</v>
      </c>
      <c r="BS344" s="15">
        <v>-3.1483979999999998</v>
      </c>
      <c r="BT344" s="15">
        <v>-3.1483979999999998</v>
      </c>
      <c r="BU344" s="15">
        <v>-3.1483979999999998</v>
      </c>
      <c r="BV344" s="15">
        <v>-3.1483979999999998</v>
      </c>
      <c r="BW344" s="15">
        <v>-3.1483979999999998</v>
      </c>
      <c r="BX344" s="15">
        <v>-3.1483979999999998</v>
      </c>
      <c r="BY344" s="15">
        <v>-3.1483979999999998</v>
      </c>
      <c r="BZ344" s="15">
        <v>-3.1483979999999998</v>
      </c>
      <c r="CA344" s="15">
        <v>-3.1483979999999998</v>
      </c>
      <c r="CB344" s="15">
        <v>-3.1483979999999998</v>
      </c>
      <c r="CC344" s="15"/>
      <c r="CD344" s="15"/>
      <c r="CE344" s="15"/>
      <c r="CF344" s="15"/>
      <c r="CG344" s="15"/>
      <c r="CH344" s="15"/>
      <c r="CI344" s="15"/>
      <c r="CJ344" s="15"/>
      <c r="CK344" s="15"/>
      <c r="CL344" s="15"/>
      <c r="CM344" s="15"/>
      <c r="CN344" s="15"/>
      <c r="CO344" s="15"/>
      <c r="CP344" s="15"/>
      <c r="CQ344" s="15"/>
      <c r="CR344" s="15"/>
      <c r="CS344" s="15"/>
      <c r="CT344" s="15"/>
      <c r="CU344" s="15"/>
      <c r="CV344" s="15"/>
      <c r="CW344" s="15"/>
      <c r="CX344" s="15"/>
      <c r="CY344" s="15"/>
      <c r="CZ344" s="15"/>
      <c r="DA344" s="15"/>
      <c r="DB344" s="15"/>
      <c r="DC344" s="15"/>
      <c r="DD344" s="15"/>
      <c r="DE344" s="15"/>
      <c r="DF344" s="15"/>
      <c r="DG344" s="15"/>
      <c r="DH344" s="15"/>
      <c r="DI344" s="15"/>
      <c r="DJ344" s="15"/>
      <c r="DK344" s="15"/>
      <c r="DL344" s="15"/>
      <c r="DM344" s="15"/>
      <c r="DN344" s="15"/>
      <c r="DO344" s="15"/>
      <c r="DP344" s="15"/>
      <c r="DQ344" s="15"/>
      <c r="DR344" s="15"/>
      <c r="DS344" s="15"/>
      <c r="DT344" s="15"/>
      <c r="DU344" s="15"/>
      <c r="DV344" s="15"/>
      <c r="DW344" s="15"/>
      <c r="DX344" s="15"/>
      <c r="DY344" s="15"/>
      <c r="DZ344" s="15"/>
      <c r="EA344" s="15"/>
      <c r="EB344" s="15"/>
      <c r="EC344" s="15"/>
      <c r="ED344" s="15"/>
      <c r="EE344" s="15"/>
      <c r="EF344" s="15"/>
      <c r="EG344" s="15"/>
      <c r="EH344" s="15"/>
      <c r="EI344" s="15"/>
      <c r="EJ344" s="15"/>
      <c r="EK344" s="15"/>
      <c r="EL344" s="15"/>
      <c r="EM344" s="15"/>
      <c r="EN344" s="15"/>
      <c r="EO344" s="15"/>
      <c r="EP344" s="15"/>
      <c r="EQ344" s="15"/>
      <c r="ER344" s="15"/>
      <c r="ES344" s="15"/>
      <c r="ET344" s="15"/>
      <c r="EU344" s="15"/>
      <c r="EV344" s="15"/>
      <c r="EW344" s="15"/>
      <c r="EX344" s="15"/>
      <c r="EY344" s="15"/>
      <c r="EZ344" s="15"/>
      <c r="FA344" s="15"/>
      <c r="FB344" s="15"/>
      <c r="FC344" s="15"/>
      <c r="FD344" s="15"/>
      <c r="FE344" s="15"/>
      <c r="FF344" s="15"/>
      <c r="FG344" s="15"/>
      <c r="FH344" s="15"/>
      <c r="FI344" s="15"/>
      <c r="FJ344" s="15"/>
      <c r="FK344" s="15"/>
      <c r="FL344" s="15"/>
      <c r="FM344" s="15"/>
      <c r="FN344" s="15"/>
      <c r="FO344" s="15"/>
      <c r="FP344" s="15"/>
      <c r="FQ344" s="15"/>
      <c r="FR344" s="15"/>
      <c r="FS344" s="15"/>
      <c r="FT344" s="15"/>
      <c r="FU344" s="15"/>
      <c r="FV344" s="15"/>
      <c r="FW344" s="15"/>
      <c r="FX344" s="15"/>
      <c r="FY344" s="15"/>
      <c r="FZ344" s="15"/>
      <c r="GA344" s="15"/>
      <c r="GB344" s="15"/>
      <c r="GC344" s="15"/>
      <c r="GD344" s="15"/>
      <c r="GE344" s="15"/>
      <c r="GF344" s="15"/>
      <c r="GG344" s="15"/>
      <c r="GH344" s="15"/>
      <c r="GI344" s="15"/>
      <c r="GJ344" s="15"/>
      <c r="GK344" s="15"/>
      <c r="GL344" s="15"/>
      <c r="GM344" s="15"/>
      <c r="GN344" s="15"/>
      <c r="GO344" s="15"/>
      <c r="GP344" s="15"/>
      <c r="GQ344" s="15"/>
      <c r="GR344" s="15"/>
      <c r="GS344" s="15"/>
      <c r="GT344" s="15"/>
      <c r="GU344" s="15"/>
      <c r="GV344" s="15"/>
      <c r="GW344" s="15"/>
      <c r="GX344" s="15"/>
      <c r="GY344" s="15"/>
      <c r="GZ344" s="15"/>
      <c r="HA344" s="15"/>
      <c r="HB344" s="15"/>
      <c r="HC344" s="15"/>
      <c r="HD344" s="15"/>
      <c r="HE344" s="15"/>
      <c r="HF344" s="15"/>
      <c r="HG344" s="15"/>
      <c r="HH344" s="15"/>
      <c r="HI344" s="15"/>
      <c r="HJ344" s="15"/>
      <c r="HK344" s="15"/>
      <c r="HL344" s="15"/>
      <c r="HM344" s="15"/>
      <c r="HN344" s="15"/>
      <c r="HO344" s="15"/>
      <c r="HP344" s="15"/>
      <c r="HQ344" s="15"/>
      <c r="HR344" s="15"/>
      <c r="HS344" s="15"/>
      <c r="HT344" s="15"/>
      <c r="HU344" s="15"/>
      <c r="HV344" s="15"/>
      <c r="HW344" s="15"/>
      <c r="HX344" s="15"/>
      <c r="HY344" s="15"/>
    </row>
    <row r="345" spans="1:233">
      <c r="A345" s="15">
        <v>-2.4153709999999999</v>
      </c>
      <c r="B345" s="15">
        <v>-3.4328979999999998</v>
      </c>
      <c r="C345" s="15">
        <v>0.73958999999999997</v>
      </c>
      <c r="D345" s="15">
        <v>-1.6297969999999999</v>
      </c>
      <c r="E345" s="15">
        <v>-0.26395200000000002</v>
      </c>
      <c r="F345" s="15">
        <v>2.66778</v>
      </c>
      <c r="G345" s="15">
        <v>5.6284489999999998</v>
      </c>
      <c r="H345" s="15">
        <v>5.8352389999999996</v>
      </c>
      <c r="I345" s="15">
        <v>4.4535049999999998</v>
      </c>
      <c r="J345" s="15">
        <v>3.8186559999999998</v>
      </c>
      <c r="K345" s="15">
        <v>8.9798329999999993</v>
      </c>
      <c r="L345" s="15">
        <v>6.3279490000000003</v>
      </c>
      <c r="M345" s="15">
        <v>5.6502990000000004</v>
      </c>
      <c r="N345" s="15">
        <v>6.3932900000000004</v>
      </c>
      <c r="O345" s="15">
        <v>2.7952189999999999</v>
      </c>
      <c r="P345" s="15">
        <v>4.9543379999999999</v>
      </c>
      <c r="Q345" s="15">
        <v>1.25576</v>
      </c>
      <c r="R345" s="15">
        <v>3.5031979999999998</v>
      </c>
      <c r="S345" s="15">
        <v>2.6141570000000001</v>
      </c>
      <c r="T345" s="15">
        <v>3.6199089999999998</v>
      </c>
      <c r="U345" s="15">
        <v>0.33186500000000002</v>
      </c>
      <c r="V345" s="15">
        <v>-1.615659</v>
      </c>
      <c r="W345" s="15">
        <v>-0.121308</v>
      </c>
      <c r="X345" s="15">
        <v>3.1262539999999999</v>
      </c>
      <c r="Y345" s="15">
        <v>2.2230110000000001</v>
      </c>
      <c r="Z345" s="15">
        <v>1.58788</v>
      </c>
      <c r="AA345" s="15">
        <v>4.8986580000000002</v>
      </c>
      <c r="AB345" s="15">
        <v>5.3955320000000002</v>
      </c>
      <c r="AC345" s="15">
        <v>6.3986320000000001</v>
      </c>
      <c r="AD345" s="15">
        <v>10.663762</v>
      </c>
      <c r="AE345" s="15">
        <v>8.5258090000000006</v>
      </c>
      <c r="AF345" s="15">
        <v>7.6014980000000003</v>
      </c>
      <c r="AG345" s="15">
        <v>6.044848</v>
      </c>
      <c r="AH345" s="15">
        <v>6.0947769999999997</v>
      </c>
      <c r="AI345" s="15">
        <v>4.3143269999999996</v>
      </c>
      <c r="AJ345" s="15">
        <v>5.5336829999999999</v>
      </c>
      <c r="AK345" s="15">
        <v>4.212942</v>
      </c>
      <c r="AL345" s="15">
        <v>1.490715</v>
      </c>
      <c r="AM345" s="15">
        <v>2.240281</v>
      </c>
      <c r="AN345" s="15">
        <v>0.25573499999999999</v>
      </c>
      <c r="AO345" s="15">
        <v>4.5976030000000003</v>
      </c>
      <c r="AP345" s="15">
        <v>1.0637570000000001</v>
      </c>
      <c r="AQ345" s="15">
        <v>4.3122069999999999</v>
      </c>
      <c r="AR345" s="15">
        <v>7.7171919999999998</v>
      </c>
      <c r="AS345" s="15">
        <v>6.836951</v>
      </c>
      <c r="AT345" s="15">
        <v>6.232545</v>
      </c>
      <c r="AU345" s="15">
        <v>3.6242489999999998</v>
      </c>
      <c r="AV345" s="15">
        <v>2.4867689999999998</v>
      </c>
      <c r="AW345" s="15">
        <v>-1.0879350000000001</v>
      </c>
      <c r="AX345" s="15">
        <v>-0.80993000000000004</v>
      </c>
      <c r="AY345" s="15">
        <v>-2.0438999999999999E-2</v>
      </c>
      <c r="AZ345" s="15">
        <v>0.76080199999999998</v>
      </c>
      <c r="BA345" s="15">
        <v>-2.7975270000000001</v>
      </c>
      <c r="BB345" s="15">
        <v>-0.85070299999999999</v>
      </c>
      <c r="BC345" s="15">
        <v>-1.9925850000000001</v>
      </c>
      <c r="BD345" s="15">
        <v>-0.75391900000000001</v>
      </c>
      <c r="BE345" s="15">
        <v>5.025773</v>
      </c>
      <c r="BF345" s="15">
        <v>-0.40861599999999998</v>
      </c>
      <c r="BG345" s="15">
        <v>-6.808243</v>
      </c>
      <c r="BH345" s="15">
        <v>-5.9623759999999999</v>
      </c>
      <c r="BI345" s="15">
        <v>-3.8157320000000001</v>
      </c>
      <c r="BJ345" s="15">
        <v>-4.407006</v>
      </c>
      <c r="BK345" s="15">
        <v>-2.4452669999999999</v>
      </c>
      <c r="BL345" s="15">
        <v>-2.8649719999999999</v>
      </c>
      <c r="BM345" s="15">
        <v>-3.9213420000000001</v>
      </c>
      <c r="BN345" s="15">
        <v>3.2145E-2</v>
      </c>
      <c r="BO345" s="15">
        <v>-0.21366599999999999</v>
      </c>
      <c r="BP345" s="15">
        <v>1.122288</v>
      </c>
      <c r="BQ345" s="15">
        <v>1.122288</v>
      </c>
      <c r="BR345" s="15">
        <v>1.122288</v>
      </c>
      <c r="BS345" s="15">
        <v>1.122288</v>
      </c>
      <c r="BT345" s="15">
        <v>1.122288</v>
      </c>
      <c r="BU345" s="15">
        <v>1.122288</v>
      </c>
      <c r="BV345" s="15">
        <v>1.122288</v>
      </c>
      <c r="BW345" s="15">
        <v>1.122288</v>
      </c>
      <c r="BX345" s="15">
        <v>1.122288</v>
      </c>
      <c r="BY345" s="15">
        <v>1.122288</v>
      </c>
      <c r="BZ345" s="15">
        <v>1.122288</v>
      </c>
      <c r="CA345" s="15">
        <v>1.122288</v>
      </c>
      <c r="CB345" s="15">
        <v>1.122288</v>
      </c>
      <c r="CC345" s="15"/>
      <c r="CD345" s="15"/>
      <c r="CE345" s="15"/>
      <c r="CF345" s="15"/>
      <c r="CG345" s="15"/>
      <c r="CH345" s="15"/>
      <c r="CI345" s="15"/>
      <c r="CJ345" s="15"/>
      <c r="CK345" s="15"/>
      <c r="CL345" s="15"/>
      <c r="CM345" s="15"/>
      <c r="CN345" s="15"/>
      <c r="CO345" s="15"/>
      <c r="CP345" s="15"/>
      <c r="CQ345" s="15"/>
      <c r="CR345" s="15"/>
      <c r="CS345" s="15"/>
      <c r="CT345" s="15"/>
      <c r="CU345" s="15"/>
      <c r="CV345" s="15"/>
      <c r="CW345" s="15"/>
      <c r="CX345" s="15"/>
      <c r="CY345" s="15"/>
      <c r="CZ345" s="15"/>
      <c r="DA345" s="15"/>
      <c r="DB345" s="15"/>
      <c r="DC345" s="15"/>
      <c r="DD345" s="15"/>
      <c r="DE345" s="15"/>
      <c r="DF345" s="15"/>
      <c r="DG345" s="15"/>
      <c r="DH345" s="15"/>
      <c r="DI345" s="15"/>
      <c r="DJ345" s="15"/>
      <c r="DK345" s="15"/>
      <c r="DL345" s="15"/>
      <c r="DM345" s="15"/>
      <c r="DN345" s="15"/>
      <c r="DO345" s="15"/>
      <c r="DP345" s="15"/>
      <c r="DQ345" s="15"/>
      <c r="DR345" s="15"/>
      <c r="DS345" s="15"/>
      <c r="DT345" s="15"/>
      <c r="DU345" s="15"/>
      <c r="DV345" s="15"/>
      <c r="DW345" s="15"/>
      <c r="DX345" s="15"/>
      <c r="DY345" s="15"/>
      <c r="DZ345" s="15"/>
      <c r="EA345" s="15"/>
      <c r="EB345" s="15"/>
      <c r="EC345" s="15"/>
      <c r="ED345" s="15"/>
      <c r="EE345" s="15"/>
      <c r="EF345" s="15"/>
      <c r="EG345" s="15"/>
      <c r="EH345" s="15"/>
      <c r="EI345" s="15"/>
      <c r="EJ345" s="15"/>
      <c r="EK345" s="15"/>
      <c r="EL345" s="15"/>
      <c r="EM345" s="15"/>
      <c r="EN345" s="15"/>
      <c r="EO345" s="15"/>
      <c r="EP345" s="15"/>
      <c r="EQ345" s="15"/>
      <c r="ER345" s="15"/>
      <c r="ES345" s="15"/>
      <c r="ET345" s="15"/>
      <c r="EU345" s="15"/>
      <c r="EV345" s="15"/>
      <c r="EW345" s="15"/>
      <c r="EX345" s="15"/>
      <c r="EY345" s="15"/>
      <c r="EZ345" s="15"/>
      <c r="FA345" s="15"/>
      <c r="FB345" s="15"/>
      <c r="FC345" s="15"/>
      <c r="FD345" s="15"/>
      <c r="FE345" s="15"/>
      <c r="FF345" s="15"/>
      <c r="FG345" s="15"/>
      <c r="FH345" s="15"/>
      <c r="FI345" s="15"/>
      <c r="FJ345" s="15"/>
      <c r="FK345" s="15"/>
      <c r="FL345" s="15"/>
      <c r="FM345" s="15"/>
      <c r="FN345" s="15"/>
      <c r="FO345" s="15"/>
      <c r="FP345" s="15"/>
      <c r="FQ345" s="15"/>
      <c r="FR345" s="15"/>
      <c r="FS345" s="15"/>
      <c r="FT345" s="15"/>
      <c r="FU345" s="15"/>
      <c r="FV345" s="15"/>
      <c r="FW345" s="15"/>
      <c r="FX345" s="15"/>
      <c r="FY345" s="15"/>
      <c r="FZ345" s="15"/>
      <c r="GA345" s="15"/>
      <c r="GB345" s="15"/>
      <c r="GC345" s="15"/>
      <c r="GD345" s="15"/>
      <c r="GE345" s="15"/>
      <c r="GF345" s="15"/>
      <c r="GG345" s="15"/>
      <c r="GH345" s="15"/>
      <c r="GI345" s="15"/>
      <c r="GJ345" s="15"/>
      <c r="GK345" s="15"/>
      <c r="GL345" s="15"/>
      <c r="GM345" s="15"/>
      <c r="GN345" s="15"/>
      <c r="GO345" s="15"/>
      <c r="GP345" s="15"/>
      <c r="GQ345" s="15"/>
      <c r="GR345" s="15"/>
      <c r="GS345" s="15"/>
      <c r="GT345" s="15"/>
      <c r="GU345" s="15"/>
      <c r="GV345" s="15"/>
      <c r="GW345" s="15"/>
      <c r="GX345" s="15"/>
      <c r="GY345" s="15"/>
      <c r="GZ345" s="15"/>
      <c r="HA345" s="15"/>
      <c r="HB345" s="15"/>
      <c r="HC345" s="15"/>
      <c r="HD345" s="15"/>
      <c r="HE345" s="15"/>
      <c r="HF345" s="15"/>
      <c r="HG345" s="15"/>
      <c r="HH345" s="15"/>
      <c r="HI345" s="15"/>
      <c r="HJ345" s="15"/>
      <c r="HK345" s="15"/>
      <c r="HL345" s="15"/>
      <c r="HM345" s="15"/>
      <c r="HN345" s="15"/>
      <c r="HO345" s="15"/>
      <c r="HP345" s="15"/>
      <c r="HQ345" s="15"/>
      <c r="HR345" s="15"/>
      <c r="HS345" s="15"/>
      <c r="HT345" s="15"/>
      <c r="HU345" s="15"/>
      <c r="HV345" s="15"/>
      <c r="HW345" s="15"/>
      <c r="HX345" s="15"/>
      <c r="HY345" s="15"/>
    </row>
    <row r="346" spans="1:233">
      <c r="A346" s="15">
        <v>-2.6568909999999999</v>
      </c>
      <c r="B346" s="15">
        <v>-0.76974699999999996</v>
      </c>
      <c r="C346" s="15">
        <v>-1.0354950000000001</v>
      </c>
      <c r="D346" s="15">
        <v>-2.2214800000000001</v>
      </c>
      <c r="E346" s="15">
        <v>0.277335</v>
      </c>
      <c r="F346" s="15">
        <v>1.146045</v>
      </c>
      <c r="G346" s="15">
        <v>4.0752759999999997</v>
      </c>
      <c r="H346" s="15">
        <v>2.6759659999999998</v>
      </c>
      <c r="I346" s="15">
        <v>3.0509140000000001</v>
      </c>
      <c r="J346" s="15">
        <v>2.2827160000000002</v>
      </c>
      <c r="K346" s="15">
        <v>1.135445</v>
      </c>
      <c r="L346" s="15">
        <v>1.310494</v>
      </c>
      <c r="M346" s="15">
        <v>2.0026000000000002</v>
      </c>
      <c r="N346" s="15">
        <v>2.1843789999999998</v>
      </c>
      <c r="O346" s="15">
        <v>4.6970640000000001</v>
      </c>
      <c r="P346" s="15">
        <v>5.2395170000000002</v>
      </c>
      <c r="Q346" s="15">
        <v>6.6667339999999999</v>
      </c>
      <c r="R346" s="15">
        <v>4.768173</v>
      </c>
      <c r="S346" s="15">
        <v>3.1279650000000001</v>
      </c>
      <c r="T346" s="15">
        <v>-2.0583550000000002</v>
      </c>
      <c r="U346" s="15">
        <v>1.1270910000000001</v>
      </c>
      <c r="V346" s="15">
        <v>-1.2314449999999999</v>
      </c>
      <c r="W346" s="15">
        <v>-2.5233750000000001</v>
      </c>
      <c r="X346" s="15">
        <v>-1.9096340000000001</v>
      </c>
      <c r="Y346" s="15">
        <v>1.9007769999999999</v>
      </c>
      <c r="Z346" s="15">
        <v>3.2780879999999999</v>
      </c>
      <c r="AA346" s="15">
        <v>5.8940460000000003</v>
      </c>
      <c r="AB346" s="15">
        <v>4.870787</v>
      </c>
      <c r="AC346" s="15">
        <v>6.1357929999999996</v>
      </c>
      <c r="AD346" s="15">
        <v>8.4767320000000002</v>
      </c>
      <c r="AE346" s="15">
        <v>12.958088999999999</v>
      </c>
      <c r="AF346" s="15">
        <v>13.558261999999999</v>
      </c>
      <c r="AG346" s="15">
        <v>12.221606</v>
      </c>
      <c r="AH346" s="15">
        <v>7.1160160000000001</v>
      </c>
      <c r="AI346" s="15">
        <v>9.0563719999999996</v>
      </c>
      <c r="AJ346" s="15">
        <v>7.5382530000000001</v>
      </c>
      <c r="AK346" s="15">
        <v>2.9961519999999999</v>
      </c>
      <c r="AL346" s="15">
        <v>3.9919560000000001</v>
      </c>
      <c r="AM346" s="15">
        <v>6.4604460000000001</v>
      </c>
      <c r="AN346" s="15">
        <v>8.4091769999999997</v>
      </c>
      <c r="AO346" s="15">
        <v>6.3207240000000002</v>
      </c>
      <c r="AP346" s="15">
        <v>3.960966</v>
      </c>
      <c r="AQ346" s="15">
        <v>1.504526</v>
      </c>
      <c r="AR346" s="15">
        <v>4.4721399999999996</v>
      </c>
      <c r="AS346" s="15">
        <v>3.1138520000000001</v>
      </c>
      <c r="AT346" s="15">
        <v>2.363661</v>
      </c>
      <c r="AU346" s="15">
        <v>1.9386319999999999</v>
      </c>
      <c r="AV346" s="15">
        <v>4.9195609999999999</v>
      </c>
      <c r="AW346" s="15">
        <v>3.4436290000000001</v>
      </c>
      <c r="AX346" s="15">
        <v>6.1269270000000002</v>
      </c>
      <c r="AY346" s="15">
        <v>2.0336820000000002</v>
      </c>
      <c r="AZ346" s="15">
        <v>2.5085220000000001</v>
      </c>
      <c r="BA346" s="15">
        <v>6.0622389999999999</v>
      </c>
      <c r="BB346" s="15">
        <v>1.8939999999999999E-2</v>
      </c>
      <c r="BC346" s="15">
        <v>0.94262999999999997</v>
      </c>
      <c r="BD346" s="15">
        <v>2.4412250000000002</v>
      </c>
      <c r="BE346" s="15">
        <v>-1.2618990000000001</v>
      </c>
      <c r="BF346" s="15">
        <v>0.56101400000000001</v>
      </c>
      <c r="BG346" s="15">
        <v>2.4820449999999998</v>
      </c>
      <c r="BH346" s="15">
        <v>2.0297670000000001</v>
      </c>
      <c r="BI346" s="15">
        <v>0.20658299999999999</v>
      </c>
      <c r="BJ346" s="15">
        <v>1.169584</v>
      </c>
      <c r="BK346" s="15">
        <v>-0.29040300000000002</v>
      </c>
      <c r="BL346" s="15">
        <v>-0.84416899999999995</v>
      </c>
      <c r="BM346" s="15">
        <v>-1.4225479999999999</v>
      </c>
      <c r="BN346" s="15">
        <v>2.4504549999999998</v>
      </c>
      <c r="BO346" s="15">
        <v>3.5187949999999999</v>
      </c>
      <c r="BP346" s="15">
        <v>1.5757559999999999</v>
      </c>
      <c r="BQ346" s="15">
        <v>1.5757559999999999</v>
      </c>
      <c r="BR346" s="15">
        <v>1.5757559999999999</v>
      </c>
      <c r="BS346" s="15">
        <v>1.5757559999999999</v>
      </c>
      <c r="BT346" s="15">
        <v>1.5757559999999999</v>
      </c>
      <c r="BU346" s="15">
        <v>1.5757559999999999</v>
      </c>
      <c r="BV346" s="15">
        <v>1.5757559999999999</v>
      </c>
      <c r="BW346" s="15">
        <v>1.5757559999999999</v>
      </c>
      <c r="BX346" s="15">
        <v>1.5757559999999999</v>
      </c>
      <c r="BY346" s="15">
        <v>1.5757559999999999</v>
      </c>
      <c r="BZ346" s="15">
        <v>1.5757559999999999</v>
      </c>
      <c r="CA346" s="15">
        <v>1.5757559999999999</v>
      </c>
      <c r="CB346" s="15">
        <v>1.5757559999999999</v>
      </c>
      <c r="CC346" s="15"/>
      <c r="CD346" s="15"/>
      <c r="CE346" s="15"/>
      <c r="CF346" s="15"/>
      <c r="CG346" s="15"/>
      <c r="CH346" s="15"/>
      <c r="CI346" s="15"/>
      <c r="CJ346" s="15"/>
      <c r="CK346" s="15"/>
      <c r="CL346" s="15"/>
      <c r="CM346" s="15"/>
      <c r="CN346" s="15"/>
      <c r="CO346" s="15"/>
      <c r="CP346" s="15"/>
      <c r="CQ346" s="15"/>
      <c r="CR346" s="15"/>
      <c r="CS346" s="15"/>
      <c r="CT346" s="15"/>
      <c r="CU346" s="15"/>
      <c r="CV346" s="15"/>
      <c r="CW346" s="15"/>
      <c r="CX346" s="15"/>
      <c r="CY346" s="15"/>
      <c r="CZ346" s="15"/>
      <c r="DA346" s="15"/>
      <c r="DB346" s="15"/>
      <c r="DC346" s="15"/>
      <c r="DD346" s="15"/>
      <c r="DE346" s="15"/>
      <c r="DF346" s="15"/>
      <c r="DG346" s="15"/>
      <c r="DH346" s="15"/>
      <c r="DI346" s="15"/>
      <c r="DJ346" s="15"/>
      <c r="DK346" s="15"/>
      <c r="DL346" s="15"/>
      <c r="DM346" s="15"/>
      <c r="DN346" s="15"/>
      <c r="DO346" s="15"/>
      <c r="DP346" s="15"/>
      <c r="DQ346" s="15"/>
      <c r="DR346" s="15"/>
      <c r="DS346" s="15"/>
      <c r="DT346" s="15"/>
      <c r="DU346" s="15"/>
      <c r="DV346" s="15"/>
      <c r="DW346" s="15"/>
      <c r="DX346" s="15"/>
      <c r="DY346" s="15"/>
      <c r="DZ346" s="15"/>
      <c r="EA346" s="15"/>
      <c r="EB346" s="15"/>
      <c r="EC346" s="15"/>
      <c r="ED346" s="15"/>
      <c r="EE346" s="15"/>
      <c r="EF346" s="15"/>
      <c r="EG346" s="15"/>
      <c r="EH346" s="15"/>
      <c r="EI346" s="15"/>
      <c r="EJ346" s="15"/>
      <c r="EK346" s="15"/>
      <c r="EL346" s="15"/>
      <c r="EM346" s="15"/>
      <c r="EN346" s="15"/>
      <c r="EO346" s="15"/>
      <c r="EP346" s="15"/>
      <c r="EQ346" s="15"/>
      <c r="ER346" s="15"/>
      <c r="ES346" s="15"/>
      <c r="ET346" s="15"/>
      <c r="EU346" s="15"/>
      <c r="EV346" s="15"/>
      <c r="EW346" s="15"/>
      <c r="EX346" s="15"/>
      <c r="EY346" s="15"/>
      <c r="EZ346" s="15"/>
      <c r="FA346" s="15"/>
      <c r="FB346" s="15"/>
      <c r="FC346" s="15"/>
      <c r="FD346" s="15"/>
      <c r="FE346" s="15"/>
      <c r="FF346" s="15"/>
      <c r="FG346" s="15"/>
      <c r="FH346" s="15"/>
      <c r="FI346" s="15"/>
      <c r="FJ346" s="15"/>
      <c r="FK346" s="15"/>
      <c r="FL346" s="15"/>
      <c r="FM346" s="15"/>
      <c r="FN346" s="15"/>
      <c r="FO346" s="15"/>
      <c r="FP346" s="15"/>
      <c r="FQ346" s="15"/>
      <c r="FR346" s="15"/>
      <c r="FS346" s="15"/>
      <c r="FT346" s="15"/>
      <c r="FU346" s="15"/>
      <c r="FV346" s="15"/>
      <c r="FW346" s="15"/>
      <c r="FX346" s="15"/>
      <c r="FY346" s="15"/>
      <c r="FZ346" s="15"/>
      <c r="GA346" s="15"/>
      <c r="GB346" s="15"/>
      <c r="GC346" s="15"/>
      <c r="GD346" s="15"/>
      <c r="GE346" s="15"/>
      <c r="GF346" s="15"/>
      <c r="GG346" s="15"/>
      <c r="GH346" s="15"/>
      <c r="GI346" s="15"/>
      <c r="GJ346" s="15"/>
      <c r="GK346" s="15"/>
      <c r="GL346" s="15"/>
      <c r="GM346" s="15"/>
      <c r="GN346" s="15"/>
      <c r="GO346" s="15"/>
      <c r="GP346" s="15"/>
      <c r="GQ346" s="15"/>
      <c r="GR346" s="15"/>
      <c r="GS346" s="15"/>
      <c r="GT346" s="15"/>
      <c r="GU346" s="15"/>
      <c r="GV346" s="15"/>
      <c r="GW346" s="15"/>
      <c r="GX346" s="15"/>
      <c r="GY346" s="15"/>
      <c r="GZ346" s="15"/>
      <c r="HA346" s="15"/>
      <c r="HB346" s="15"/>
      <c r="HC346" s="15"/>
      <c r="HD346" s="15"/>
      <c r="HE346" s="15"/>
      <c r="HF346" s="15"/>
      <c r="HG346" s="15"/>
      <c r="HH346" s="15"/>
      <c r="HI346" s="15"/>
      <c r="HJ346" s="15"/>
      <c r="HK346" s="15"/>
      <c r="HL346" s="15"/>
      <c r="HM346" s="15"/>
      <c r="HN346" s="15"/>
      <c r="HO346" s="15"/>
      <c r="HP346" s="15"/>
      <c r="HQ346" s="15"/>
      <c r="HR346" s="15"/>
      <c r="HS346" s="15"/>
      <c r="HT346" s="15"/>
      <c r="HU346" s="15"/>
      <c r="HV346" s="15"/>
      <c r="HW346" s="15"/>
      <c r="HX346" s="15"/>
      <c r="HY346" s="15"/>
    </row>
    <row r="347" spans="1:233">
      <c r="A347" s="15">
        <v>-0.17200799999999999</v>
      </c>
      <c r="B347" s="15">
        <v>-4.1844229999999998</v>
      </c>
      <c r="C347" s="15">
        <v>-0.74446599999999996</v>
      </c>
      <c r="D347" s="15">
        <v>4.692736</v>
      </c>
      <c r="E347" s="15">
        <v>6.9537769999999997</v>
      </c>
      <c r="F347" s="15">
        <v>5.5633460000000001</v>
      </c>
      <c r="G347" s="15">
        <v>8.0796469999999996</v>
      </c>
      <c r="H347" s="15">
        <v>7.1293139999999999</v>
      </c>
      <c r="I347" s="15">
        <v>7.0737699999999997</v>
      </c>
      <c r="J347" s="15">
        <v>4.9394439999999999</v>
      </c>
      <c r="K347" s="15">
        <v>2.1794959999999999</v>
      </c>
      <c r="L347" s="15">
        <v>2.805326</v>
      </c>
      <c r="M347" s="15">
        <v>1.5032209999999999</v>
      </c>
      <c r="N347" s="15">
        <v>0.36426900000000001</v>
      </c>
      <c r="O347" s="15">
        <v>2.4659749999999998</v>
      </c>
      <c r="P347" s="15">
        <v>-2.8734489999999999</v>
      </c>
      <c r="Q347" s="15">
        <v>-0.22841900000000001</v>
      </c>
      <c r="R347" s="15">
        <v>3.4551099999999999</v>
      </c>
      <c r="S347" s="15">
        <v>5.7782460000000002</v>
      </c>
      <c r="T347" s="15">
        <v>4.3822910000000004</v>
      </c>
      <c r="U347" s="15">
        <v>3.9384839999999999</v>
      </c>
      <c r="V347" s="15">
        <v>6.496149</v>
      </c>
      <c r="W347" s="15">
        <v>3.2090510000000001</v>
      </c>
      <c r="X347" s="15">
        <v>2.086741</v>
      </c>
      <c r="Y347" s="15">
        <v>2.0124070000000001</v>
      </c>
      <c r="Z347" s="15">
        <v>1.295015</v>
      </c>
      <c r="AA347" s="15">
        <v>5.7575099999999999</v>
      </c>
      <c r="AB347" s="15">
        <v>3.4622160000000002</v>
      </c>
      <c r="AC347" s="15">
        <v>1.5651740000000001</v>
      </c>
      <c r="AD347" s="15">
        <v>-0.84790600000000005</v>
      </c>
      <c r="AE347" s="15">
        <v>-3.7959890000000001</v>
      </c>
      <c r="AF347" s="15">
        <v>-0.95467100000000005</v>
      </c>
      <c r="AG347" s="15">
        <v>-1.986836</v>
      </c>
      <c r="AH347" s="15">
        <v>2.4005640000000001</v>
      </c>
      <c r="AI347" s="15">
        <v>3.7867660000000001</v>
      </c>
      <c r="AJ347" s="15">
        <v>3.0348290000000002</v>
      </c>
      <c r="AK347" s="15">
        <v>3.302162</v>
      </c>
      <c r="AL347" s="15">
        <v>3.7977409999999998</v>
      </c>
      <c r="AM347" s="15">
        <v>0.33227099999999998</v>
      </c>
      <c r="AN347" s="15">
        <v>0.53410599999999997</v>
      </c>
      <c r="AO347" s="15">
        <v>-0.35788999999999999</v>
      </c>
      <c r="AP347" s="15">
        <v>-0.41371400000000003</v>
      </c>
      <c r="AQ347" s="15">
        <v>-1.786921</v>
      </c>
      <c r="AR347" s="15">
        <v>-5.0430849999999996</v>
      </c>
      <c r="AS347" s="15">
        <v>-2.8500369999999999</v>
      </c>
      <c r="AT347" s="15">
        <v>-2.4059400000000002</v>
      </c>
      <c r="AU347" s="15">
        <v>-0.89599700000000004</v>
      </c>
      <c r="AV347" s="15">
        <v>-5.7889379999999999</v>
      </c>
      <c r="AW347" s="15">
        <v>1.455057</v>
      </c>
      <c r="AX347" s="15">
        <v>0.96929399999999999</v>
      </c>
      <c r="AY347" s="15">
        <v>-6.72011</v>
      </c>
      <c r="AZ347" s="15">
        <v>-6.2280259999999998</v>
      </c>
      <c r="BA347" s="15">
        <v>-6.7669889999999997</v>
      </c>
      <c r="BB347" s="15">
        <v>-5.7432530000000002</v>
      </c>
      <c r="BC347" s="15">
        <v>-0.348553</v>
      </c>
      <c r="BD347" s="15">
        <v>-1.1838789999999999</v>
      </c>
      <c r="BE347" s="15">
        <v>-1.589494</v>
      </c>
      <c r="BF347" s="15">
        <v>-1.144198</v>
      </c>
      <c r="BG347" s="15">
        <v>-0.43330600000000002</v>
      </c>
      <c r="BH347" s="15">
        <v>-0.25405899999999998</v>
      </c>
      <c r="BI347" s="15">
        <v>2.9486560000000002</v>
      </c>
      <c r="BJ347" s="15">
        <v>1.8445739999999999</v>
      </c>
      <c r="BK347" s="15">
        <v>2.5895199999999998</v>
      </c>
      <c r="BL347" s="15">
        <v>5.3906260000000001</v>
      </c>
      <c r="BM347" s="15">
        <v>3.4151880000000001</v>
      </c>
      <c r="BN347" s="15">
        <v>4.744942</v>
      </c>
      <c r="BO347" s="15">
        <v>7.5748369999999996</v>
      </c>
      <c r="BP347" s="15">
        <v>4.911753</v>
      </c>
      <c r="BQ347" s="15">
        <v>4.911753</v>
      </c>
      <c r="BR347" s="15">
        <v>4.911753</v>
      </c>
      <c r="BS347" s="15">
        <v>4.911753</v>
      </c>
      <c r="BT347" s="15">
        <v>4.911753</v>
      </c>
      <c r="BU347" s="15">
        <v>4.911753</v>
      </c>
      <c r="BV347" s="15">
        <v>4.911753</v>
      </c>
      <c r="BW347" s="15">
        <v>4.911753</v>
      </c>
      <c r="BX347" s="15">
        <v>4.911753</v>
      </c>
      <c r="BY347" s="15">
        <v>4.911753</v>
      </c>
      <c r="BZ347" s="15">
        <v>4.911753</v>
      </c>
      <c r="CA347" s="15">
        <v>4.911753</v>
      </c>
      <c r="CB347" s="15">
        <v>4.911753</v>
      </c>
      <c r="CC347" s="15"/>
      <c r="CD347" s="15"/>
      <c r="CE347" s="15"/>
      <c r="CF347" s="15"/>
      <c r="CG347" s="15"/>
      <c r="CH347" s="15"/>
      <c r="CI347" s="15"/>
      <c r="CJ347" s="15"/>
      <c r="CK347" s="15"/>
      <c r="CL347" s="15"/>
      <c r="CM347" s="15"/>
      <c r="CN347" s="15"/>
      <c r="CO347" s="15"/>
      <c r="CP347" s="15"/>
      <c r="CQ347" s="15"/>
      <c r="CR347" s="15"/>
      <c r="CS347" s="15"/>
      <c r="CT347" s="15"/>
      <c r="CU347" s="15"/>
      <c r="CV347" s="15"/>
      <c r="CW347" s="15"/>
      <c r="CX347" s="15"/>
      <c r="CY347" s="15"/>
      <c r="CZ347" s="15"/>
      <c r="DA347" s="15"/>
      <c r="DB347" s="15"/>
      <c r="DC347" s="15"/>
      <c r="DD347" s="15"/>
      <c r="DE347" s="15"/>
      <c r="DF347" s="15"/>
      <c r="DG347" s="15"/>
      <c r="DH347" s="15"/>
      <c r="DI347" s="15"/>
      <c r="DJ347" s="15"/>
      <c r="DK347" s="15"/>
      <c r="DL347" s="15"/>
      <c r="DM347" s="15"/>
      <c r="DN347" s="15"/>
      <c r="DO347" s="15"/>
      <c r="DP347" s="15"/>
      <c r="DQ347" s="15"/>
      <c r="DR347" s="15"/>
      <c r="DS347" s="15"/>
      <c r="DT347" s="15"/>
      <c r="DU347" s="15"/>
      <c r="DV347" s="15"/>
      <c r="DW347" s="15"/>
      <c r="DX347" s="15"/>
      <c r="DY347" s="15"/>
      <c r="DZ347" s="15"/>
      <c r="EA347" s="15"/>
      <c r="EB347" s="15"/>
      <c r="EC347" s="15"/>
      <c r="ED347" s="15"/>
      <c r="EE347" s="15"/>
      <c r="EF347" s="15"/>
      <c r="EG347" s="15"/>
      <c r="EH347" s="15"/>
      <c r="EI347" s="15"/>
      <c r="EJ347" s="15"/>
      <c r="EK347" s="15"/>
      <c r="EL347" s="15"/>
      <c r="EM347" s="15"/>
      <c r="EN347" s="15"/>
      <c r="EO347" s="15"/>
      <c r="EP347" s="15"/>
      <c r="EQ347" s="15"/>
      <c r="ER347" s="15"/>
      <c r="ES347" s="15"/>
      <c r="ET347" s="15"/>
      <c r="EU347" s="15"/>
      <c r="EV347" s="15"/>
      <c r="EW347" s="15"/>
      <c r="EX347" s="15"/>
      <c r="EY347" s="15"/>
      <c r="EZ347" s="15"/>
      <c r="FA347" s="15"/>
      <c r="FB347" s="15"/>
      <c r="FC347" s="15"/>
      <c r="FD347" s="15"/>
      <c r="FE347" s="15"/>
      <c r="FF347" s="15"/>
      <c r="FG347" s="15"/>
      <c r="FH347" s="15"/>
      <c r="FI347" s="15"/>
      <c r="FJ347" s="15"/>
      <c r="FK347" s="15"/>
      <c r="FL347" s="15"/>
      <c r="FM347" s="15"/>
      <c r="FN347" s="15"/>
      <c r="FO347" s="15"/>
      <c r="FP347" s="15"/>
      <c r="FQ347" s="15"/>
      <c r="FR347" s="15"/>
      <c r="FS347" s="15"/>
      <c r="FT347" s="15"/>
      <c r="FU347" s="15"/>
      <c r="FV347" s="15"/>
      <c r="FW347" s="15"/>
      <c r="FX347" s="15"/>
      <c r="FY347" s="15"/>
      <c r="FZ347" s="15"/>
      <c r="GA347" s="15"/>
      <c r="GB347" s="15"/>
      <c r="GC347" s="15"/>
      <c r="GD347" s="15"/>
      <c r="GE347" s="15"/>
      <c r="GF347" s="15"/>
      <c r="GG347" s="15"/>
      <c r="GH347" s="15"/>
      <c r="GI347" s="15"/>
      <c r="GJ347" s="15"/>
      <c r="GK347" s="15"/>
      <c r="GL347" s="15"/>
      <c r="GM347" s="15"/>
      <c r="GN347" s="15"/>
      <c r="GO347" s="15"/>
      <c r="GP347" s="15"/>
      <c r="GQ347" s="15"/>
      <c r="GR347" s="15"/>
      <c r="GS347" s="15"/>
      <c r="GT347" s="15"/>
      <c r="GU347" s="15"/>
      <c r="GV347" s="15"/>
      <c r="GW347" s="15"/>
      <c r="GX347" s="15"/>
      <c r="GY347" s="15"/>
      <c r="GZ347" s="15"/>
      <c r="HA347" s="15"/>
      <c r="HB347" s="15"/>
      <c r="HC347" s="15"/>
      <c r="HD347" s="15"/>
      <c r="HE347" s="15"/>
      <c r="HF347" s="15"/>
      <c r="HG347" s="15"/>
      <c r="HH347" s="15"/>
      <c r="HI347" s="15"/>
      <c r="HJ347" s="15"/>
      <c r="HK347" s="15"/>
      <c r="HL347" s="15"/>
      <c r="HM347" s="15"/>
      <c r="HN347" s="15"/>
      <c r="HO347" s="15"/>
      <c r="HP347" s="15"/>
      <c r="HQ347" s="15"/>
      <c r="HR347" s="15"/>
      <c r="HS347" s="15"/>
      <c r="HT347" s="15"/>
      <c r="HU347" s="15"/>
      <c r="HV347" s="15"/>
      <c r="HW347" s="15"/>
      <c r="HX347" s="15"/>
      <c r="HY347" s="15"/>
    </row>
    <row r="348" spans="1:233">
      <c r="A348" s="15">
        <v>-3.5540389999999999</v>
      </c>
      <c r="B348" s="15">
        <v>-1.3370219999999999</v>
      </c>
      <c r="C348" s="15">
        <v>2.7474210000000001</v>
      </c>
      <c r="D348" s="15">
        <v>1.561979</v>
      </c>
      <c r="E348" s="15">
        <v>4.7911849999999996</v>
      </c>
      <c r="F348" s="15">
        <v>1.3353170000000001</v>
      </c>
      <c r="G348" s="15">
        <v>0.13131499999999999</v>
      </c>
      <c r="H348" s="15">
        <v>0.89878400000000003</v>
      </c>
      <c r="I348" s="15">
        <v>-4.7323930000000001</v>
      </c>
      <c r="J348" s="15">
        <v>-5.6068009999999999</v>
      </c>
      <c r="K348" s="15">
        <v>-3.7832849999999998</v>
      </c>
      <c r="L348" s="15">
        <v>-2.918231</v>
      </c>
      <c r="M348" s="15">
        <v>0.29893199999999998</v>
      </c>
      <c r="N348" s="15">
        <v>0.63687199999999999</v>
      </c>
      <c r="O348" s="15">
        <v>0.74430700000000005</v>
      </c>
      <c r="P348" s="15">
        <v>2.0827439999999999</v>
      </c>
      <c r="Q348" s="15">
        <v>3.5485259999999998</v>
      </c>
      <c r="R348" s="15">
        <v>3.6380119999999998</v>
      </c>
      <c r="S348" s="15">
        <v>4.0901079999999999</v>
      </c>
      <c r="T348" s="15">
        <v>4.2606859999999998</v>
      </c>
      <c r="U348" s="15">
        <v>9.3427769999999999</v>
      </c>
      <c r="V348" s="15">
        <v>8.2963120000000004</v>
      </c>
      <c r="W348" s="15">
        <v>10.037023</v>
      </c>
      <c r="X348" s="15">
        <v>8.9039020000000004</v>
      </c>
      <c r="Y348" s="15">
        <v>8.0204780000000007</v>
      </c>
      <c r="Z348" s="15">
        <v>3.8366180000000001</v>
      </c>
      <c r="AA348" s="15">
        <v>1.1299699999999999</v>
      </c>
      <c r="AB348" s="15">
        <v>2.59293</v>
      </c>
      <c r="AC348" s="15">
        <v>2.0795650000000001</v>
      </c>
      <c r="AD348" s="15">
        <v>3.6010040000000001</v>
      </c>
      <c r="AE348" s="15">
        <v>3.4078279999999999</v>
      </c>
      <c r="AF348" s="15">
        <v>4.0372560000000002</v>
      </c>
      <c r="AG348" s="15">
        <v>2.8053970000000001</v>
      </c>
      <c r="AH348" s="15">
        <v>7.0462829999999999</v>
      </c>
      <c r="AI348" s="15">
        <v>9.1915089999999999</v>
      </c>
      <c r="AJ348" s="15">
        <v>8.1082630000000009</v>
      </c>
      <c r="AK348" s="15">
        <v>9.8980060000000005</v>
      </c>
      <c r="AL348" s="15">
        <v>11.379022000000001</v>
      </c>
      <c r="AM348" s="15">
        <v>9.0220149999999997</v>
      </c>
      <c r="AN348" s="15">
        <v>5.6927479999999999</v>
      </c>
      <c r="AO348" s="15">
        <v>7.7136950000000004</v>
      </c>
      <c r="AP348" s="15">
        <v>6.0433450000000004</v>
      </c>
      <c r="AQ348" s="15">
        <v>3.6570320000000001</v>
      </c>
      <c r="AR348" s="15">
        <v>-1.480809</v>
      </c>
      <c r="AS348" s="15">
        <v>0.40237299999999998</v>
      </c>
      <c r="AT348" s="15">
        <v>2.2799830000000001</v>
      </c>
      <c r="AU348" s="15">
        <v>5.7032319999999999</v>
      </c>
      <c r="AV348" s="15">
        <v>3.8924370000000001</v>
      </c>
      <c r="AW348" s="15">
        <v>2.0171049999999999</v>
      </c>
      <c r="AX348" s="15">
        <v>0.17316200000000001</v>
      </c>
      <c r="AY348" s="15">
        <v>-2.2612830000000002</v>
      </c>
      <c r="AZ348" s="15">
        <v>1.4048670000000001</v>
      </c>
      <c r="BA348" s="15">
        <v>6.2210210000000004</v>
      </c>
      <c r="BB348" s="15">
        <v>5.1377750000000004</v>
      </c>
      <c r="BC348" s="15">
        <v>7.858358</v>
      </c>
      <c r="BD348" s="15">
        <v>9.0587040000000005</v>
      </c>
      <c r="BE348" s="15">
        <v>5.5311560000000002</v>
      </c>
      <c r="BF348" s="15">
        <v>2.54589</v>
      </c>
      <c r="BG348" s="15">
        <v>2.605696</v>
      </c>
      <c r="BH348" s="15">
        <v>-1.2049430000000001</v>
      </c>
      <c r="BI348" s="15">
        <v>-3.9024070000000002</v>
      </c>
      <c r="BJ348" s="15">
        <v>-7.7518900000000004</v>
      </c>
      <c r="BK348" s="15">
        <v>-6.3454610000000002</v>
      </c>
      <c r="BL348" s="15">
        <v>-4.1235039999999996</v>
      </c>
      <c r="BM348" s="15">
        <v>-3.824532</v>
      </c>
      <c r="BN348" s="15">
        <v>0.29690299999999997</v>
      </c>
      <c r="BO348" s="15">
        <v>-4.3124289999999998</v>
      </c>
      <c r="BP348" s="15">
        <v>-6.2574389999999998</v>
      </c>
      <c r="BQ348" s="15">
        <v>-6.2574389999999998</v>
      </c>
      <c r="BR348" s="15">
        <v>-6.2574389999999998</v>
      </c>
      <c r="BS348" s="15">
        <v>-6.2574389999999998</v>
      </c>
      <c r="BT348" s="15">
        <v>-6.2574389999999998</v>
      </c>
      <c r="BU348" s="15">
        <v>-6.2574389999999998</v>
      </c>
      <c r="BV348" s="15">
        <v>-6.2574389999999998</v>
      </c>
      <c r="BW348" s="15">
        <v>-6.2574389999999998</v>
      </c>
      <c r="BX348" s="15">
        <v>-6.2574389999999998</v>
      </c>
      <c r="BY348" s="15">
        <v>-6.2574389999999998</v>
      </c>
      <c r="BZ348" s="15">
        <v>-6.2574389999999998</v>
      </c>
      <c r="CA348" s="15">
        <v>-6.2574389999999998</v>
      </c>
      <c r="CB348" s="15">
        <v>-6.2574389999999998</v>
      </c>
      <c r="CC348" s="15"/>
      <c r="CD348" s="15"/>
      <c r="CE348" s="15"/>
      <c r="CF348" s="15"/>
      <c r="CG348" s="15"/>
      <c r="CH348" s="15"/>
      <c r="CI348" s="15"/>
      <c r="CJ348" s="15"/>
      <c r="CK348" s="15"/>
      <c r="CL348" s="15"/>
      <c r="CM348" s="15"/>
      <c r="CN348" s="15"/>
      <c r="CO348" s="15"/>
      <c r="CP348" s="15"/>
      <c r="CQ348" s="15"/>
      <c r="CR348" s="15"/>
      <c r="CS348" s="15"/>
      <c r="CT348" s="15"/>
      <c r="CU348" s="15"/>
      <c r="CV348" s="15"/>
      <c r="CW348" s="15"/>
      <c r="CX348" s="15"/>
      <c r="CY348" s="15"/>
      <c r="CZ348" s="15"/>
      <c r="DA348" s="15"/>
      <c r="DB348" s="15"/>
      <c r="DC348" s="15"/>
      <c r="DD348" s="15"/>
      <c r="DE348" s="15"/>
      <c r="DF348" s="15"/>
      <c r="DG348" s="15"/>
      <c r="DH348" s="15"/>
      <c r="DI348" s="15"/>
      <c r="DJ348" s="15"/>
      <c r="DK348" s="15"/>
      <c r="DL348" s="15"/>
      <c r="DM348" s="15"/>
      <c r="DN348" s="15"/>
      <c r="DO348" s="15"/>
      <c r="DP348" s="15"/>
      <c r="DQ348" s="15"/>
      <c r="DR348" s="15"/>
      <c r="DS348" s="15"/>
      <c r="DT348" s="15"/>
      <c r="DU348" s="15"/>
      <c r="DV348" s="15"/>
      <c r="DW348" s="15"/>
      <c r="DX348" s="15"/>
      <c r="DY348" s="15"/>
      <c r="DZ348" s="15"/>
      <c r="EA348" s="15"/>
      <c r="EB348" s="15"/>
      <c r="EC348" s="15"/>
      <c r="ED348" s="15"/>
      <c r="EE348" s="15"/>
      <c r="EF348" s="15"/>
      <c r="EG348" s="15"/>
      <c r="EH348" s="15"/>
      <c r="EI348" s="15"/>
      <c r="EJ348" s="15"/>
      <c r="EK348" s="15"/>
      <c r="EL348" s="15"/>
      <c r="EM348" s="15"/>
      <c r="EN348" s="15"/>
      <c r="EO348" s="15"/>
      <c r="EP348" s="15"/>
      <c r="EQ348" s="15"/>
      <c r="ER348" s="15"/>
      <c r="ES348" s="15"/>
      <c r="ET348" s="15"/>
      <c r="EU348" s="15"/>
      <c r="EV348" s="15"/>
      <c r="EW348" s="15"/>
      <c r="EX348" s="15"/>
      <c r="EY348" s="15"/>
      <c r="EZ348" s="15"/>
      <c r="FA348" s="15"/>
      <c r="FB348" s="15"/>
      <c r="FC348" s="15"/>
      <c r="FD348" s="15"/>
      <c r="FE348" s="15"/>
      <c r="FF348" s="15"/>
      <c r="FG348" s="15"/>
      <c r="FH348" s="15"/>
      <c r="FI348" s="15"/>
      <c r="FJ348" s="15"/>
      <c r="FK348" s="15"/>
      <c r="FL348" s="15"/>
      <c r="FM348" s="15"/>
      <c r="FN348" s="15"/>
      <c r="FO348" s="15"/>
      <c r="FP348" s="15"/>
      <c r="FQ348" s="15"/>
      <c r="FR348" s="15"/>
      <c r="FS348" s="15"/>
      <c r="FT348" s="15"/>
      <c r="FU348" s="15"/>
      <c r="FV348" s="15"/>
      <c r="FW348" s="15"/>
      <c r="FX348" s="15"/>
      <c r="FY348" s="15"/>
      <c r="FZ348" s="15"/>
      <c r="GA348" s="15"/>
      <c r="GB348" s="15"/>
      <c r="GC348" s="15"/>
      <c r="GD348" s="15"/>
      <c r="GE348" s="15"/>
      <c r="GF348" s="15"/>
      <c r="GG348" s="15"/>
      <c r="GH348" s="15"/>
      <c r="GI348" s="15"/>
      <c r="GJ348" s="15"/>
      <c r="GK348" s="15"/>
      <c r="GL348" s="15"/>
      <c r="GM348" s="15"/>
      <c r="GN348" s="15"/>
      <c r="GO348" s="15"/>
      <c r="GP348" s="15"/>
      <c r="GQ348" s="15"/>
      <c r="GR348" s="15"/>
      <c r="GS348" s="15"/>
      <c r="GT348" s="15"/>
      <c r="GU348" s="15"/>
      <c r="GV348" s="15"/>
      <c r="GW348" s="15"/>
      <c r="GX348" s="15"/>
      <c r="GY348" s="15"/>
      <c r="GZ348" s="15"/>
      <c r="HA348" s="15"/>
      <c r="HB348" s="15"/>
      <c r="HC348" s="15"/>
      <c r="HD348" s="15"/>
      <c r="HE348" s="15"/>
      <c r="HF348" s="15"/>
      <c r="HG348" s="15"/>
      <c r="HH348" s="15"/>
      <c r="HI348" s="15"/>
      <c r="HJ348" s="15"/>
      <c r="HK348" s="15"/>
      <c r="HL348" s="15"/>
      <c r="HM348" s="15"/>
      <c r="HN348" s="15"/>
      <c r="HO348" s="15"/>
      <c r="HP348" s="15"/>
      <c r="HQ348" s="15"/>
      <c r="HR348" s="15"/>
      <c r="HS348" s="15"/>
      <c r="HT348" s="15"/>
      <c r="HU348" s="15"/>
      <c r="HV348" s="15"/>
      <c r="HW348" s="15"/>
      <c r="HX348" s="15"/>
      <c r="HY348" s="15"/>
    </row>
    <row r="349" spans="1:233">
      <c r="A349" s="15">
        <v>7.8466999999999995E-2</v>
      </c>
      <c r="B349" s="15">
        <v>3.5116480000000001</v>
      </c>
      <c r="C349" s="15">
        <v>-0.332538</v>
      </c>
      <c r="D349" s="15">
        <v>0.18152299999999999</v>
      </c>
      <c r="E349" s="15">
        <v>2.0973310000000001</v>
      </c>
      <c r="F349" s="15">
        <v>1.68275</v>
      </c>
      <c r="G349" s="15">
        <v>0.52955200000000002</v>
      </c>
      <c r="H349" s="15">
        <v>3.8449</v>
      </c>
      <c r="I349" s="15">
        <v>2.6225499999999999</v>
      </c>
      <c r="J349" s="15">
        <v>2.7390729999999999</v>
      </c>
      <c r="K349" s="15">
        <v>-3.6049920000000002</v>
      </c>
      <c r="L349" s="15">
        <v>-0.76419599999999999</v>
      </c>
      <c r="M349" s="15">
        <v>-3.3425120000000001</v>
      </c>
      <c r="N349" s="15">
        <v>-4.8984100000000002</v>
      </c>
      <c r="O349" s="15">
        <v>-6.2976260000000002</v>
      </c>
      <c r="P349" s="15">
        <v>-6.7290000000000001</v>
      </c>
      <c r="Q349" s="15">
        <v>-8.8083399999999994</v>
      </c>
      <c r="R349" s="15">
        <v>-8.5604960000000005</v>
      </c>
      <c r="S349" s="15">
        <v>-3.8546049999999998</v>
      </c>
      <c r="T349" s="15">
        <v>-0.15121499999999999</v>
      </c>
      <c r="U349" s="15">
        <v>-2.0676770000000002</v>
      </c>
      <c r="V349" s="15">
        <v>-0.49852800000000003</v>
      </c>
      <c r="W349" s="15">
        <v>-1.9057120000000001</v>
      </c>
      <c r="X349" s="15">
        <v>-1.1215539999999999</v>
      </c>
      <c r="Y349" s="15">
        <v>-2.231951</v>
      </c>
      <c r="Z349" s="15">
        <v>1.546708</v>
      </c>
      <c r="AA349" s="15">
        <v>3.109556</v>
      </c>
      <c r="AB349" s="15">
        <v>3.988537</v>
      </c>
      <c r="AC349" s="15">
        <v>2.0881850000000002</v>
      </c>
      <c r="AD349" s="15">
        <v>-3.4463759999999999</v>
      </c>
      <c r="AE349" s="15">
        <v>-4.1868480000000003</v>
      </c>
      <c r="AF349" s="15">
        <v>-3.5396070000000002</v>
      </c>
      <c r="AG349" s="15">
        <v>1.635831</v>
      </c>
      <c r="AH349" s="15">
        <v>-0.13900799999999999</v>
      </c>
      <c r="AI349" s="15">
        <v>-0.89084399999999997</v>
      </c>
      <c r="AJ349" s="15">
        <v>-0.73646400000000001</v>
      </c>
      <c r="AK349" s="15">
        <v>-3.675116</v>
      </c>
      <c r="AL349" s="15">
        <v>-0.87761900000000004</v>
      </c>
      <c r="AM349" s="15">
        <v>0.62583100000000003</v>
      </c>
      <c r="AN349" s="15">
        <v>0.80835599999999996</v>
      </c>
      <c r="AO349" s="15">
        <v>1.5726640000000001</v>
      </c>
      <c r="AP349" s="15">
        <v>5.7590260000000004</v>
      </c>
      <c r="AQ349" s="15">
        <v>1.987336</v>
      </c>
      <c r="AR349" s="15">
        <v>-7.9920000000000008E-3</v>
      </c>
      <c r="AS349" s="15">
        <v>0.60690200000000005</v>
      </c>
      <c r="AT349" s="15">
        <v>0.38616499999999998</v>
      </c>
      <c r="AU349" s="15">
        <v>1.7960640000000001</v>
      </c>
      <c r="AV349" s="15">
        <v>-0.43456499999999998</v>
      </c>
      <c r="AW349" s="15">
        <v>1.3451850000000001</v>
      </c>
      <c r="AX349" s="15">
        <v>6.860131</v>
      </c>
      <c r="AY349" s="15">
        <v>3.6833290000000001</v>
      </c>
      <c r="AZ349" s="15">
        <v>4.9847109999999999</v>
      </c>
      <c r="BA349" s="15">
        <v>3.1498249999999999</v>
      </c>
      <c r="BB349" s="15">
        <v>1.2457320000000001</v>
      </c>
      <c r="BC349" s="15">
        <v>3.4894349999999998</v>
      </c>
      <c r="BD349" s="15">
        <v>2.6982539999999999</v>
      </c>
      <c r="BE349" s="15">
        <v>4.1643509999999999</v>
      </c>
      <c r="BF349" s="15">
        <v>4.8157269999999999</v>
      </c>
      <c r="BG349" s="15">
        <v>1.376549</v>
      </c>
      <c r="BH349" s="15">
        <v>-0.558531</v>
      </c>
      <c r="BI349" s="15">
        <v>-1.3674170000000001</v>
      </c>
      <c r="BJ349" s="15">
        <v>0.31806299999999998</v>
      </c>
      <c r="BK349" s="15">
        <v>-0.493836</v>
      </c>
      <c r="BL349" s="15">
        <v>0.26727400000000001</v>
      </c>
      <c r="BM349" s="15">
        <v>-2.8951920000000002</v>
      </c>
      <c r="BN349" s="15">
        <v>-3.3426300000000002</v>
      </c>
      <c r="BO349" s="15">
        <v>-3.6577860000000002</v>
      </c>
      <c r="BP349" s="15">
        <v>-3.0755720000000002</v>
      </c>
      <c r="BQ349" s="15">
        <v>-3.0755720000000002</v>
      </c>
      <c r="BR349" s="15">
        <v>-3.0755720000000002</v>
      </c>
      <c r="BS349" s="15">
        <v>-3.0755720000000002</v>
      </c>
      <c r="BT349" s="15">
        <v>-3.0755720000000002</v>
      </c>
      <c r="BU349" s="15">
        <v>-3.0755720000000002</v>
      </c>
      <c r="BV349" s="15">
        <v>-3.0755720000000002</v>
      </c>
      <c r="BW349" s="15">
        <v>-3.0755720000000002</v>
      </c>
      <c r="BX349" s="15">
        <v>-3.0755720000000002</v>
      </c>
      <c r="BY349" s="15">
        <v>-3.0755720000000002</v>
      </c>
      <c r="BZ349" s="15">
        <v>-3.0755720000000002</v>
      </c>
      <c r="CA349" s="15">
        <v>-3.0755720000000002</v>
      </c>
      <c r="CB349" s="15">
        <v>-3.0755720000000002</v>
      </c>
      <c r="CC349" s="15"/>
      <c r="CD349" s="15"/>
      <c r="CE349" s="15"/>
      <c r="CF349" s="15"/>
      <c r="CG349" s="15"/>
      <c r="CH349" s="15"/>
      <c r="CI349" s="15"/>
      <c r="CJ349" s="15"/>
      <c r="CK349" s="15"/>
      <c r="CL349" s="15"/>
      <c r="CM349" s="15"/>
      <c r="CN349" s="15"/>
      <c r="CO349" s="15"/>
      <c r="CP349" s="15"/>
      <c r="CQ349" s="15"/>
      <c r="CR349" s="15"/>
      <c r="CS349" s="15"/>
      <c r="CT349" s="15"/>
      <c r="CU349" s="15"/>
      <c r="CV349" s="15"/>
      <c r="CW349" s="15"/>
      <c r="CX349" s="15"/>
      <c r="CY349" s="15"/>
      <c r="CZ349" s="15"/>
      <c r="DA349" s="15"/>
      <c r="DB349" s="15"/>
      <c r="DC349" s="15"/>
      <c r="DD349" s="15"/>
      <c r="DE349" s="15"/>
      <c r="DF349" s="15"/>
      <c r="DG349" s="15"/>
      <c r="DH349" s="15"/>
      <c r="DI349" s="15"/>
      <c r="DJ349" s="15"/>
      <c r="DK349" s="15"/>
      <c r="DL349" s="15"/>
      <c r="DM349" s="15"/>
      <c r="DN349" s="15"/>
      <c r="DO349" s="15"/>
      <c r="DP349" s="15"/>
      <c r="DQ349" s="15"/>
      <c r="DR349" s="15"/>
      <c r="DS349" s="15"/>
      <c r="DT349" s="15"/>
      <c r="DU349" s="15"/>
      <c r="DV349" s="15"/>
      <c r="DW349" s="15"/>
      <c r="DX349" s="15"/>
      <c r="DY349" s="15"/>
      <c r="DZ349" s="15"/>
      <c r="EA349" s="15"/>
      <c r="EB349" s="15"/>
      <c r="EC349" s="15"/>
      <c r="ED349" s="15"/>
      <c r="EE349" s="15"/>
      <c r="EF349" s="15"/>
      <c r="EG349" s="15"/>
      <c r="EH349" s="15"/>
      <c r="EI349" s="15"/>
      <c r="EJ349" s="15"/>
      <c r="EK349" s="15"/>
      <c r="EL349" s="15"/>
      <c r="EM349" s="15"/>
      <c r="EN349" s="15"/>
      <c r="EO349" s="15"/>
      <c r="EP349" s="15"/>
      <c r="EQ349" s="15"/>
      <c r="ER349" s="15"/>
      <c r="ES349" s="15"/>
      <c r="ET349" s="15"/>
      <c r="EU349" s="15"/>
      <c r="EV349" s="15"/>
      <c r="EW349" s="15"/>
      <c r="EX349" s="15"/>
      <c r="EY349" s="15"/>
      <c r="EZ349" s="15"/>
      <c r="FA349" s="15"/>
      <c r="FB349" s="15"/>
      <c r="FC349" s="15"/>
      <c r="FD349" s="15"/>
      <c r="FE349" s="15"/>
      <c r="FF349" s="15"/>
      <c r="FG349" s="15"/>
      <c r="FH349" s="15"/>
      <c r="FI349" s="15"/>
      <c r="FJ349" s="15"/>
      <c r="FK349" s="15"/>
      <c r="FL349" s="15"/>
      <c r="FM349" s="15"/>
      <c r="FN349" s="15"/>
      <c r="FO349" s="15"/>
      <c r="FP349" s="15"/>
      <c r="FQ349" s="15"/>
      <c r="FR349" s="15"/>
      <c r="FS349" s="15"/>
      <c r="FT349" s="15"/>
      <c r="FU349" s="15"/>
      <c r="FV349" s="15"/>
      <c r="FW349" s="15"/>
      <c r="FX349" s="15"/>
      <c r="FY349" s="15"/>
      <c r="FZ349" s="15"/>
      <c r="GA349" s="15"/>
      <c r="GB349" s="15"/>
      <c r="GC349" s="15"/>
      <c r="GD349" s="15"/>
      <c r="GE349" s="15"/>
      <c r="GF349" s="15"/>
      <c r="GG349" s="15"/>
      <c r="GH349" s="15"/>
      <c r="GI349" s="15"/>
      <c r="GJ349" s="15"/>
      <c r="GK349" s="15"/>
      <c r="GL349" s="15"/>
      <c r="GM349" s="15"/>
      <c r="GN349" s="15"/>
      <c r="GO349" s="15"/>
      <c r="GP349" s="15"/>
      <c r="GQ349" s="15"/>
      <c r="GR349" s="15"/>
      <c r="GS349" s="15"/>
      <c r="GT349" s="15"/>
      <c r="GU349" s="15"/>
      <c r="GV349" s="15"/>
      <c r="GW349" s="15"/>
      <c r="GX349" s="15"/>
      <c r="GY349" s="15"/>
      <c r="GZ349" s="15"/>
      <c r="HA349" s="15"/>
      <c r="HB349" s="15"/>
      <c r="HC349" s="15"/>
      <c r="HD349" s="15"/>
      <c r="HE349" s="15"/>
      <c r="HF349" s="15"/>
      <c r="HG349" s="15"/>
      <c r="HH349" s="15"/>
      <c r="HI349" s="15"/>
      <c r="HJ349" s="15"/>
      <c r="HK349" s="15"/>
      <c r="HL349" s="15"/>
      <c r="HM349" s="15"/>
      <c r="HN349" s="15"/>
      <c r="HO349" s="15"/>
      <c r="HP349" s="15"/>
      <c r="HQ349" s="15"/>
      <c r="HR349" s="15"/>
      <c r="HS349" s="15"/>
      <c r="HT349" s="15"/>
      <c r="HU349" s="15"/>
      <c r="HV349" s="15"/>
      <c r="HW349" s="15"/>
      <c r="HX349" s="15"/>
      <c r="HY349" s="15"/>
    </row>
    <row r="350" spans="1:233">
      <c r="A350" s="15">
        <v>-1.453146</v>
      </c>
      <c r="B350" s="15">
        <v>-3.216904</v>
      </c>
      <c r="C350" s="15">
        <v>1.548495</v>
      </c>
      <c r="D350" s="15">
        <v>3.1543679999999998</v>
      </c>
      <c r="E350" s="15">
        <v>2.412655</v>
      </c>
      <c r="F350" s="15">
        <v>1.3461289999999999</v>
      </c>
      <c r="G350" s="15">
        <v>2.0408569999999999</v>
      </c>
      <c r="H350" s="15">
        <v>-0.32264900000000002</v>
      </c>
      <c r="I350" s="15">
        <v>0.93750900000000004</v>
      </c>
      <c r="J350" s="15">
        <v>-2.6850049999999999</v>
      </c>
      <c r="K350" s="15">
        <v>-3.5249839999999999</v>
      </c>
      <c r="L350" s="15">
        <v>-2.095526</v>
      </c>
      <c r="M350" s="15">
        <v>-2.235935</v>
      </c>
      <c r="N350" s="15">
        <v>-2.7728760000000001</v>
      </c>
      <c r="O350" s="15">
        <v>-4.109388</v>
      </c>
      <c r="P350" s="15">
        <v>-3.702772</v>
      </c>
      <c r="Q350" s="15">
        <v>-2.682671</v>
      </c>
      <c r="R350" s="15">
        <v>2.0031560000000002</v>
      </c>
      <c r="S350" s="15">
        <v>1.3969640000000001</v>
      </c>
      <c r="T350" s="15">
        <v>-0.36683700000000002</v>
      </c>
      <c r="U350" s="15">
        <v>0.99607199999999996</v>
      </c>
      <c r="V350" s="15">
        <v>-1.9558770000000001</v>
      </c>
      <c r="W350" s="15">
        <v>1.0667009999999999</v>
      </c>
      <c r="X350" s="15">
        <v>2.0375139999999998</v>
      </c>
      <c r="Y350" s="15">
        <v>3.6119699999999999</v>
      </c>
      <c r="Z350" s="15">
        <v>1.816935</v>
      </c>
      <c r="AA350" s="15">
        <v>2.0941700000000001</v>
      </c>
      <c r="AB350" s="15">
        <v>0.46575699999999998</v>
      </c>
      <c r="AC350" s="15">
        <v>2.1652469999999999</v>
      </c>
      <c r="AD350" s="15">
        <v>3.048486</v>
      </c>
      <c r="AE350" s="15">
        <v>2.816964</v>
      </c>
      <c r="AF350" s="15">
        <v>1.7585710000000001</v>
      </c>
      <c r="AG350" s="15">
        <v>1.142963</v>
      </c>
      <c r="AH350" s="15">
        <v>0.99594099999999997</v>
      </c>
      <c r="AI350" s="15">
        <v>4.1741950000000001</v>
      </c>
      <c r="AJ350" s="15">
        <v>6.4595229999999999</v>
      </c>
      <c r="AK350" s="15">
        <v>8.4527800000000006</v>
      </c>
      <c r="AL350" s="15">
        <v>8.4525070000000007</v>
      </c>
      <c r="AM350" s="15">
        <v>6.5536099999999999</v>
      </c>
      <c r="AN350" s="15">
        <v>6.6528689999999999</v>
      </c>
      <c r="AO350" s="15">
        <v>6.22729</v>
      </c>
      <c r="AP350" s="15">
        <v>7.5726829999999996</v>
      </c>
      <c r="AQ350" s="15">
        <v>5.1185679999999998</v>
      </c>
      <c r="AR350" s="15">
        <v>4.5496449999999999</v>
      </c>
      <c r="AS350" s="15">
        <v>3.0195910000000001</v>
      </c>
      <c r="AT350" s="15">
        <v>0.383606</v>
      </c>
      <c r="AU350" s="15">
        <v>3.4253749999999998</v>
      </c>
      <c r="AV350" s="15">
        <v>-0.44751200000000002</v>
      </c>
      <c r="AW350" s="15">
        <v>2.3683610000000002</v>
      </c>
      <c r="AX350" s="15">
        <v>5.1048900000000001</v>
      </c>
      <c r="AY350" s="15">
        <v>6.1324050000000003</v>
      </c>
      <c r="AZ350" s="15">
        <v>7.4103009999999996</v>
      </c>
      <c r="BA350" s="15">
        <v>9.8265080000000005</v>
      </c>
      <c r="BB350" s="15">
        <v>8.6764489999999999</v>
      </c>
      <c r="BC350" s="15">
        <v>5.6517179999999998</v>
      </c>
      <c r="BD350" s="15">
        <v>6.2213880000000001</v>
      </c>
      <c r="BE350" s="15">
        <v>3.9292319999999998</v>
      </c>
      <c r="BF350" s="15">
        <v>4.9559179999999996</v>
      </c>
      <c r="BG350" s="15">
        <v>3.7153429999999998</v>
      </c>
      <c r="BH350" s="15">
        <v>1.926987</v>
      </c>
      <c r="BI350" s="15">
        <v>1.5367649999999999</v>
      </c>
      <c r="BJ350" s="15">
        <v>-2.4723579999999998</v>
      </c>
      <c r="BK350" s="15">
        <v>-2.503231</v>
      </c>
      <c r="BL350" s="15">
        <v>0.373888</v>
      </c>
      <c r="BM350" s="15">
        <v>1.9368080000000001</v>
      </c>
      <c r="BN350" s="15">
        <v>2.5712739999999998</v>
      </c>
      <c r="BO350" s="15">
        <v>4.4644750000000002</v>
      </c>
      <c r="BP350" s="15">
        <v>2.2219250000000001</v>
      </c>
      <c r="BQ350" s="15">
        <v>2.2219250000000001</v>
      </c>
      <c r="BR350" s="15">
        <v>2.2219250000000001</v>
      </c>
      <c r="BS350" s="15">
        <v>2.2219250000000001</v>
      </c>
      <c r="BT350" s="15">
        <v>2.2219250000000001</v>
      </c>
      <c r="BU350" s="15">
        <v>2.2219250000000001</v>
      </c>
      <c r="BV350" s="15">
        <v>2.2219250000000001</v>
      </c>
      <c r="BW350" s="15">
        <v>2.2219250000000001</v>
      </c>
      <c r="BX350" s="15">
        <v>2.2219250000000001</v>
      </c>
      <c r="BY350" s="15">
        <v>2.2219250000000001</v>
      </c>
      <c r="BZ350" s="15">
        <v>2.2219250000000001</v>
      </c>
      <c r="CA350" s="15">
        <v>2.2219250000000001</v>
      </c>
      <c r="CB350" s="15">
        <v>2.2219250000000001</v>
      </c>
      <c r="CC350" s="15"/>
      <c r="CD350" s="15"/>
      <c r="CE350" s="15"/>
      <c r="CF350" s="15"/>
      <c r="CG350" s="15"/>
      <c r="CH350" s="15"/>
      <c r="CI350" s="15"/>
      <c r="CJ350" s="15"/>
      <c r="CK350" s="15"/>
      <c r="CL350" s="15"/>
      <c r="CM350" s="15"/>
      <c r="CN350" s="15"/>
      <c r="CO350" s="15"/>
      <c r="CP350" s="15"/>
      <c r="CQ350" s="15"/>
      <c r="CR350" s="15"/>
      <c r="CS350" s="15"/>
      <c r="CT350" s="15"/>
      <c r="CU350" s="15"/>
      <c r="CV350" s="15"/>
      <c r="CW350" s="15"/>
      <c r="CX350" s="15"/>
      <c r="CY350" s="15"/>
      <c r="CZ350" s="15"/>
      <c r="DA350" s="15"/>
      <c r="DB350" s="15"/>
      <c r="DC350" s="15"/>
      <c r="DD350" s="15"/>
      <c r="DE350" s="15"/>
      <c r="DF350" s="15"/>
      <c r="DG350" s="15"/>
      <c r="DH350" s="15"/>
      <c r="DI350" s="15"/>
      <c r="DJ350" s="15"/>
      <c r="DK350" s="15"/>
      <c r="DL350" s="15"/>
      <c r="DM350" s="15"/>
      <c r="DN350" s="15"/>
      <c r="DO350" s="15"/>
      <c r="DP350" s="15"/>
      <c r="DQ350" s="15"/>
      <c r="DR350" s="15"/>
      <c r="DS350" s="15"/>
      <c r="DT350" s="15"/>
      <c r="DU350" s="15"/>
      <c r="DV350" s="15"/>
      <c r="DW350" s="15"/>
      <c r="DX350" s="15"/>
      <c r="DY350" s="15"/>
      <c r="DZ350" s="15"/>
      <c r="EA350" s="15"/>
      <c r="EB350" s="15"/>
      <c r="EC350" s="15"/>
      <c r="ED350" s="15"/>
      <c r="EE350" s="15"/>
      <c r="EF350" s="15"/>
      <c r="EG350" s="15"/>
      <c r="EH350" s="15"/>
      <c r="EI350" s="15"/>
      <c r="EJ350" s="15"/>
      <c r="EK350" s="15"/>
      <c r="EL350" s="15"/>
      <c r="EM350" s="15"/>
      <c r="EN350" s="15"/>
      <c r="EO350" s="15"/>
      <c r="EP350" s="15"/>
      <c r="EQ350" s="15"/>
      <c r="ER350" s="15"/>
      <c r="ES350" s="15"/>
      <c r="ET350" s="15"/>
      <c r="EU350" s="15"/>
      <c r="EV350" s="15"/>
      <c r="EW350" s="15"/>
      <c r="EX350" s="15"/>
      <c r="EY350" s="15"/>
      <c r="EZ350" s="15"/>
      <c r="FA350" s="15"/>
      <c r="FB350" s="15"/>
      <c r="FC350" s="15"/>
      <c r="FD350" s="15"/>
      <c r="FE350" s="15"/>
      <c r="FF350" s="15"/>
      <c r="FG350" s="15"/>
      <c r="FH350" s="15"/>
      <c r="FI350" s="15"/>
      <c r="FJ350" s="15"/>
      <c r="FK350" s="15"/>
      <c r="FL350" s="15"/>
      <c r="FM350" s="15"/>
      <c r="FN350" s="15"/>
      <c r="FO350" s="15"/>
      <c r="FP350" s="15"/>
      <c r="FQ350" s="15"/>
      <c r="FR350" s="15"/>
      <c r="FS350" s="15"/>
      <c r="FT350" s="15"/>
      <c r="FU350" s="15"/>
      <c r="FV350" s="15"/>
      <c r="FW350" s="15"/>
      <c r="FX350" s="15"/>
      <c r="FY350" s="15"/>
      <c r="FZ350" s="15"/>
      <c r="GA350" s="15"/>
      <c r="GB350" s="15"/>
      <c r="GC350" s="15"/>
      <c r="GD350" s="15"/>
      <c r="GE350" s="15"/>
      <c r="GF350" s="15"/>
      <c r="GG350" s="15"/>
      <c r="GH350" s="15"/>
      <c r="GI350" s="15"/>
      <c r="GJ350" s="15"/>
      <c r="GK350" s="15"/>
      <c r="GL350" s="15"/>
      <c r="GM350" s="15"/>
      <c r="GN350" s="15"/>
      <c r="GO350" s="15"/>
      <c r="GP350" s="15"/>
      <c r="GQ350" s="15"/>
      <c r="GR350" s="15"/>
      <c r="GS350" s="15"/>
      <c r="GT350" s="15"/>
      <c r="GU350" s="15"/>
      <c r="GV350" s="15"/>
      <c r="GW350" s="15"/>
      <c r="GX350" s="15"/>
      <c r="GY350" s="15"/>
      <c r="GZ350" s="15"/>
      <c r="HA350" s="15"/>
      <c r="HB350" s="15"/>
      <c r="HC350" s="15"/>
      <c r="HD350" s="15"/>
      <c r="HE350" s="15"/>
      <c r="HF350" s="15"/>
      <c r="HG350" s="15"/>
      <c r="HH350" s="15"/>
      <c r="HI350" s="15"/>
      <c r="HJ350" s="15"/>
      <c r="HK350" s="15"/>
      <c r="HL350" s="15"/>
      <c r="HM350" s="15"/>
      <c r="HN350" s="15"/>
      <c r="HO350" s="15"/>
      <c r="HP350" s="15"/>
      <c r="HQ350" s="15"/>
      <c r="HR350" s="15"/>
      <c r="HS350" s="15"/>
      <c r="HT350" s="15"/>
      <c r="HU350" s="15"/>
      <c r="HV350" s="15"/>
      <c r="HW350" s="15"/>
      <c r="HX350" s="15"/>
      <c r="HY350" s="15"/>
    </row>
    <row r="351" spans="1:233">
      <c r="A351" s="15">
        <v>-2.9491E-2</v>
      </c>
      <c r="B351" s="15">
        <v>-2.7434419999999999</v>
      </c>
      <c r="C351" s="15">
        <v>-3.481833</v>
      </c>
      <c r="D351" s="15">
        <v>-5.9755770000000004</v>
      </c>
      <c r="E351" s="15">
        <v>-5.3571160000000004</v>
      </c>
      <c r="F351" s="15">
        <v>-3.3835470000000001</v>
      </c>
      <c r="G351" s="15">
        <v>-4.9388110000000003</v>
      </c>
      <c r="H351" s="15">
        <v>-4.9710320000000001</v>
      </c>
      <c r="I351" s="15">
        <v>-2.5030480000000002</v>
      </c>
      <c r="J351" s="15">
        <v>-0.70360699999999998</v>
      </c>
      <c r="K351" s="15">
        <v>-4.3175280000000003</v>
      </c>
      <c r="L351" s="15">
        <v>-1.4665539999999999</v>
      </c>
      <c r="M351" s="15">
        <v>-1.695875</v>
      </c>
      <c r="N351" s="15">
        <v>2.8038020000000001</v>
      </c>
      <c r="O351" s="15">
        <v>3.6060940000000001</v>
      </c>
      <c r="P351" s="15">
        <v>2.6506880000000002</v>
      </c>
      <c r="Q351" s="15">
        <v>3.0067330000000001</v>
      </c>
      <c r="R351" s="15">
        <v>4.6416639999999996</v>
      </c>
      <c r="S351" s="15">
        <v>4.1990080000000001</v>
      </c>
      <c r="T351" s="15">
        <v>4.4913059999999998</v>
      </c>
      <c r="U351" s="15">
        <v>4.7956919999999998</v>
      </c>
      <c r="V351" s="15">
        <v>0.89087899999999998</v>
      </c>
      <c r="W351" s="15">
        <v>5.3232249999999999</v>
      </c>
      <c r="X351" s="15">
        <v>7.5993329999999997</v>
      </c>
      <c r="Y351" s="15">
        <v>9.5799120000000002</v>
      </c>
      <c r="Z351" s="15">
        <v>12.948998</v>
      </c>
      <c r="AA351" s="15">
        <v>14.777035</v>
      </c>
      <c r="AB351" s="15">
        <v>15.713179999999999</v>
      </c>
      <c r="AC351" s="15">
        <v>11.976737999999999</v>
      </c>
      <c r="AD351" s="15">
        <v>9.4697359999999993</v>
      </c>
      <c r="AE351" s="15">
        <v>8.4030470000000008</v>
      </c>
      <c r="AF351" s="15">
        <v>7.6890289999999997</v>
      </c>
      <c r="AG351" s="15">
        <v>4.385821</v>
      </c>
      <c r="AH351" s="15">
        <v>1.879394</v>
      </c>
      <c r="AI351" s="15">
        <v>1.45469</v>
      </c>
      <c r="AJ351" s="15">
        <v>1.34951</v>
      </c>
      <c r="AK351" s="15">
        <v>2.9243679999999999</v>
      </c>
      <c r="AL351" s="15">
        <v>2.8415080000000001</v>
      </c>
      <c r="AM351" s="15">
        <v>6.5617559999999999</v>
      </c>
      <c r="AN351" s="15">
        <v>2.6898270000000002</v>
      </c>
      <c r="AO351" s="15">
        <v>1.9986010000000001</v>
      </c>
      <c r="AP351" s="15">
        <v>1.792173</v>
      </c>
      <c r="AQ351" s="15">
        <v>0.38431799999999999</v>
      </c>
      <c r="AR351" s="15">
        <v>1.9134979999999999</v>
      </c>
      <c r="AS351" s="15">
        <v>-1.8709249999999999</v>
      </c>
      <c r="AT351" s="15">
        <v>-4.3014099999999997</v>
      </c>
      <c r="AU351" s="15">
        <v>-3.312033</v>
      </c>
      <c r="AV351" s="15">
        <v>-2.340163</v>
      </c>
      <c r="AW351" s="15">
        <v>-2.6753089999999999</v>
      </c>
      <c r="AX351" s="15">
        <v>-4.257568</v>
      </c>
      <c r="AY351" s="15">
        <v>0.54602099999999998</v>
      </c>
      <c r="AZ351" s="15">
        <v>3.2170649999999998</v>
      </c>
      <c r="BA351" s="15">
        <v>4.4766000000000004</v>
      </c>
      <c r="BB351" s="15">
        <v>4.8281929999999997</v>
      </c>
      <c r="BC351" s="15">
        <v>3.8946459999999998</v>
      </c>
      <c r="BD351" s="15">
        <v>6.1933059999999998</v>
      </c>
      <c r="BE351" s="15">
        <v>10.248357</v>
      </c>
      <c r="BF351" s="15">
        <v>10.535048</v>
      </c>
      <c r="BG351" s="15">
        <v>5.8320939999999997</v>
      </c>
      <c r="BH351" s="15">
        <v>7.2067290000000002</v>
      </c>
      <c r="BI351" s="15">
        <v>5.5111990000000004</v>
      </c>
      <c r="BJ351" s="15">
        <v>5.159446</v>
      </c>
      <c r="BK351" s="15">
        <v>1.863575</v>
      </c>
      <c r="BL351" s="15">
        <v>3.920299</v>
      </c>
      <c r="BM351" s="15">
        <v>1.542314</v>
      </c>
      <c r="BN351" s="15">
        <v>2.8897370000000002</v>
      </c>
      <c r="BO351" s="15">
        <v>0.457258</v>
      </c>
      <c r="BP351" s="15">
        <v>0.96185699999999996</v>
      </c>
      <c r="BQ351" s="15">
        <v>0.96185699999999996</v>
      </c>
      <c r="BR351" s="15">
        <v>0.96185699999999996</v>
      </c>
      <c r="BS351" s="15">
        <v>0.96185699999999996</v>
      </c>
      <c r="BT351" s="15">
        <v>0.96185699999999996</v>
      </c>
      <c r="BU351" s="15">
        <v>0.96185699999999996</v>
      </c>
      <c r="BV351" s="15">
        <v>0.96185699999999996</v>
      </c>
      <c r="BW351" s="15">
        <v>0.96185699999999996</v>
      </c>
      <c r="BX351" s="15">
        <v>0.96185699999999996</v>
      </c>
      <c r="BY351" s="15">
        <v>0.96185699999999996</v>
      </c>
      <c r="BZ351" s="15">
        <v>0.96185699999999996</v>
      </c>
      <c r="CA351" s="15">
        <v>0.96185699999999996</v>
      </c>
      <c r="CB351" s="15">
        <v>0.96185699999999996</v>
      </c>
      <c r="CC351" s="15"/>
      <c r="CD351" s="15"/>
      <c r="CE351" s="15"/>
      <c r="CF351" s="15"/>
      <c r="CG351" s="15"/>
      <c r="CH351" s="15"/>
      <c r="CI351" s="15"/>
      <c r="CJ351" s="15"/>
      <c r="CK351" s="15"/>
      <c r="CL351" s="15"/>
      <c r="CM351" s="15"/>
      <c r="CN351" s="15"/>
      <c r="CO351" s="15"/>
      <c r="CP351" s="15"/>
      <c r="CQ351" s="15"/>
      <c r="CR351" s="15"/>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c r="DO351" s="15"/>
      <c r="DP351" s="15"/>
      <c r="DQ351" s="15"/>
      <c r="DR351" s="15"/>
      <c r="DS351" s="15"/>
      <c r="DT351" s="15"/>
      <c r="DU351" s="15"/>
      <c r="DV351" s="15"/>
      <c r="DW351" s="15"/>
      <c r="DX351" s="15"/>
      <c r="DY351" s="15"/>
      <c r="DZ351" s="15"/>
      <c r="EA351" s="15"/>
      <c r="EB351" s="15"/>
      <c r="EC351" s="15"/>
      <c r="ED351" s="15"/>
      <c r="EE351" s="15"/>
      <c r="EF351" s="15"/>
      <c r="EG351" s="15"/>
      <c r="EH351" s="15"/>
      <c r="EI351" s="15"/>
      <c r="EJ351" s="15"/>
      <c r="EK351" s="15"/>
      <c r="EL351" s="15"/>
      <c r="EM351" s="15"/>
      <c r="EN351" s="15"/>
      <c r="EO351" s="15"/>
      <c r="EP351" s="15"/>
      <c r="EQ351" s="15"/>
      <c r="ER351" s="15"/>
      <c r="ES351" s="15"/>
      <c r="ET351" s="15"/>
      <c r="EU351" s="15"/>
      <c r="EV351" s="15"/>
      <c r="EW351" s="15"/>
      <c r="EX351" s="15"/>
      <c r="EY351" s="15"/>
      <c r="EZ351" s="15"/>
      <c r="FA351" s="15"/>
      <c r="FB351" s="15"/>
      <c r="FC351" s="15"/>
      <c r="FD351" s="15"/>
      <c r="FE351" s="15"/>
      <c r="FF351" s="15"/>
      <c r="FG351" s="15"/>
      <c r="FH351" s="15"/>
      <c r="FI351" s="15"/>
      <c r="FJ351" s="15"/>
      <c r="FK351" s="15"/>
      <c r="FL351" s="15"/>
      <c r="FM351" s="15"/>
      <c r="FN351" s="15"/>
      <c r="FO351" s="15"/>
      <c r="FP351" s="15"/>
      <c r="FQ351" s="15"/>
      <c r="FR351" s="15"/>
      <c r="FS351" s="15"/>
      <c r="FT351" s="15"/>
      <c r="FU351" s="15"/>
      <c r="FV351" s="15"/>
      <c r="FW351" s="15"/>
      <c r="FX351" s="15"/>
      <c r="FY351" s="15"/>
      <c r="FZ351" s="15"/>
      <c r="GA351" s="15"/>
      <c r="GB351" s="15"/>
      <c r="GC351" s="15"/>
      <c r="GD351" s="15"/>
      <c r="GE351" s="15"/>
      <c r="GF351" s="15"/>
      <c r="GG351" s="15"/>
      <c r="GH351" s="15"/>
      <c r="GI351" s="15"/>
      <c r="GJ351" s="15"/>
      <c r="GK351" s="15"/>
      <c r="GL351" s="15"/>
      <c r="GM351" s="15"/>
      <c r="GN351" s="15"/>
      <c r="GO351" s="15"/>
      <c r="GP351" s="15"/>
      <c r="GQ351" s="15"/>
      <c r="GR351" s="15"/>
      <c r="GS351" s="15"/>
      <c r="GT351" s="15"/>
      <c r="GU351" s="15"/>
      <c r="GV351" s="15"/>
      <c r="GW351" s="15"/>
      <c r="GX351" s="15"/>
      <c r="GY351" s="15"/>
      <c r="GZ351" s="15"/>
      <c r="HA351" s="15"/>
      <c r="HB351" s="15"/>
      <c r="HC351" s="15"/>
      <c r="HD351" s="15"/>
      <c r="HE351" s="15"/>
      <c r="HF351" s="15"/>
      <c r="HG351" s="15"/>
      <c r="HH351" s="15"/>
      <c r="HI351" s="15"/>
      <c r="HJ351" s="15"/>
      <c r="HK351" s="15"/>
      <c r="HL351" s="15"/>
      <c r="HM351" s="15"/>
      <c r="HN351" s="15"/>
      <c r="HO351" s="15"/>
      <c r="HP351" s="15"/>
      <c r="HQ351" s="15"/>
      <c r="HR351" s="15"/>
      <c r="HS351" s="15"/>
      <c r="HT351" s="15"/>
      <c r="HU351" s="15"/>
      <c r="HV351" s="15"/>
      <c r="HW351" s="15"/>
      <c r="HX351" s="15"/>
      <c r="HY351" s="15"/>
    </row>
    <row r="352" spans="1:233">
      <c r="A352" s="15">
        <v>3.8246560000000001</v>
      </c>
      <c r="B352" s="15">
        <v>5.7929519999999997</v>
      </c>
      <c r="C352" s="15">
        <v>4.8217140000000001</v>
      </c>
      <c r="D352" s="15">
        <v>6.9927359999999998</v>
      </c>
      <c r="E352" s="15">
        <v>4.2231930000000002</v>
      </c>
      <c r="F352" s="15">
        <v>3.3418009999999998</v>
      </c>
      <c r="G352" s="15">
        <v>5.783385</v>
      </c>
      <c r="H352" s="15">
        <v>6.2114700000000003</v>
      </c>
      <c r="I352" s="15">
        <v>10.203006</v>
      </c>
      <c r="J352" s="15">
        <v>6.6251170000000004</v>
      </c>
      <c r="K352" s="15">
        <v>7.2069530000000004</v>
      </c>
      <c r="L352" s="15">
        <v>2.6666439999999998</v>
      </c>
      <c r="M352" s="15">
        <v>0.376083</v>
      </c>
      <c r="N352" s="15">
        <v>0.53805599999999998</v>
      </c>
      <c r="O352" s="15">
        <v>-3.3580019999999999</v>
      </c>
      <c r="P352" s="15">
        <v>1.8887000000000001E-2</v>
      </c>
      <c r="Q352" s="15">
        <v>-0.311</v>
      </c>
      <c r="R352" s="15">
        <v>-2.9309409999999998</v>
      </c>
      <c r="S352" s="15">
        <v>-1.6340440000000001</v>
      </c>
      <c r="T352" s="15">
        <v>8.9930999999999997E-2</v>
      </c>
      <c r="U352" s="15">
        <v>2.2411310000000002</v>
      </c>
      <c r="V352" s="15">
        <v>3.8499910000000002</v>
      </c>
      <c r="W352" s="15">
        <v>-0.73717299999999997</v>
      </c>
      <c r="X352" s="15">
        <v>0.32899299999999998</v>
      </c>
      <c r="Y352" s="15">
        <v>-0.20059199999999999</v>
      </c>
      <c r="Z352" s="15">
        <v>1.08734</v>
      </c>
      <c r="AA352" s="15">
        <v>-1.5910690000000001</v>
      </c>
      <c r="AB352" s="15">
        <v>-0.109443</v>
      </c>
      <c r="AC352" s="15">
        <v>3.0890399999999998</v>
      </c>
      <c r="AD352" s="15">
        <v>2.7888160000000002</v>
      </c>
      <c r="AE352" s="15">
        <v>0.110467</v>
      </c>
      <c r="AF352" s="15">
        <v>-1.6985E-2</v>
      </c>
      <c r="AG352" s="15">
        <v>-0.817608</v>
      </c>
      <c r="AH352" s="15">
        <v>0.976248</v>
      </c>
      <c r="AI352" s="15">
        <v>-3.1742650000000001</v>
      </c>
      <c r="AJ352" s="15">
        <v>-0.66868300000000003</v>
      </c>
      <c r="AK352" s="15">
        <v>0.61630700000000005</v>
      </c>
      <c r="AL352" s="15">
        <v>2.2518530000000001</v>
      </c>
      <c r="AM352" s="15">
        <v>1.6184400000000001</v>
      </c>
      <c r="AN352" s="15">
        <v>4.0773659999999996</v>
      </c>
      <c r="AO352" s="15">
        <v>2.8461789999999998</v>
      </c>
      <c r="AP352" s="15">
        <v>4.7454559999999999</v>
      </c>
      <c r="AQ352" s="15">
        <v>2.9682119999999999</v>
      </c>
      <c r="AR352" s="15">
        <v>-2.1491440000000002</v>
      </c>
      <c r="AS352" s="15">
        <v>-1.0131019999999999</v>
      </c>
      <c r="AT352" s="15">
        <v>-1.7091689999999999</v>
      </c>
      <c r="AU352" s="15">
        <v>-0.360877</v>
      </c>
      <c r="AV352" s="15">
        <v>-1.7078139999999999</v>
      </c>
      <c r="AW352" s="15">
        <v>-2.6464569999999998</v>
      </c>
      <c r="AX352" s="15">
        <v>2.1160589999999999</v>
      </c>
      <c r="AY352" s="15">
        <v>0.67011500000000002</v>
      </c>
      <c r="AZ352" s="15">
        <v>-0.97134600000000004</v>
      </c>
      <c r="BA352" s="15">
        <v>-3.069134</v>
      </c>
      <c r="BB352" s="15">
        <v>-3.2780179999999999</v>
      </c>
      <c r="BC352" s="15">
        <v>0.610286</v>
      </c>
      <c r="BD352" s="15">
        <v>-2.5094759999999998</v>
      </c>
      <c r="BE352" s="15">
        <v>-0.85721899999999995</v>
      </c>
      <c r="BF352" s="15">
        <v>1.050289</v>
      </c>
      <c r="BG352" s="15">
        <v>2.028562</v>
      </c>
      <c r="BH352" s="15">
        <v>2.602573</v>
      </c>
      <c r="BI352" s="15">
        <v>4.2512040000000004</v>
      </c>
      <c r="BJ352" s="15">
        <v>6.8010029999999997</v>
      </c>
      <c r="BK352" s="15">
        <v>5.6971210000000001</v>
      </c>
      <c r="BL352" s="15">
        <v>1.8711999999999999E-2</v>
      </c>
      <c r="BM352" s="15">
        <v>5.3853369999999998</v>
      </c>
      <c r="BN352" s="15">
        <v>4.4033340000000001</v>
      </c>
      <c r="BO352" s="15">
        <v>2.9644330000000001</v>
      </c>
      <c r="BP352" s="15">
        <v>-0.53374500000000002</v>
      </c>
      <c r="BQ352" s="15">
        <v>-0.53374500000000002</v>
      </c>
      <c r="BR352" s="15">
        <v>-0.53374500000000002</v>
      </c>
      <c r="BS352" s="15">
        <v>-0.53374500000000002</v>
      </c>
      <c r="BT352" s="15">
        <v>-0.53374500000000002</v>
      </c>
      <c r="BU352" s="15">
        <v>-0.53374500000000002</v>
      </c>
      <c r="BV352" s="15">
        <v>-0.53374500000000002</v>
      </c>
      <c r="BW352" s="15">
        <v>-0.53374500000000002</v>
      </c>
      <c r="BX352" s="15">
        <v>-0.53374500000000002</v>
      </c>
      <c r="BY352" s="15">
        <v>-0.53374500000000002</v>
      </c>
      <c r="BZ352" s="15">
        <v>-0.53374500000000002</v>
      </c>
      <c r="CA352" s="15">
        <v>-0.53374500000000002</v>
      </c>
      <c r="CB352" s="15">
        <v>-0.53374500000000002</v>
      </c>
      <c r="CC352" s="15"/>
      <c r="CD352" s="15"/>
      <c r="CE352" s="15"/>
      <c r="CF352" s="15"/>
      <c r="CG352" s="15"/>
      <c r="CH352" s="15"/>
      <c r="CI352" s="15"/>
      <c r="CJ352" s="15"/>
      <c r="CK352" s="15"/>
      <c r="CL352" s="15"/>
      <c r="CM352" s="15"/>
      <c r="CN352" s="15"/>
      <c r="CO352" s="15"/>
      <c r="CP352" s="15"/>
      <c r="CQ352" s="15"/>
      <c r="CR352" s="15"/>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c r="DO352" s="15"/>
      <c r="DP352" s="15"/>
      <c r="DQ352" s="15"/>
      <c r="DR352" s="15"/>
      <c r="DS352" s="15"/>
      <c r="DT352" s="15"/>
      <c r="DU352" s="15"/>
      <c r="DV352" s="15"/>
      <c r="DW352" s="15"/>
      <c r="DX352" s="15"/>
      <c r="DY352" s="15"/>
      <c r="DZ352" s="15"/>
      <c r="EA352" s="15"/>
      <c r="EB352" s="15"/>
      <c r="EC352" s="15"/>
      <c r="ED352" s="15"/>
      <c r="EE352" s="15"/>
      <c r="EF352" s="15"/>
      <c r="EG352" s="15"/>
      <c r="EH352" s="15"/>
      <c r="EI352" s="15"/>
      <c r="EJ352" s="15"/>
      <c r="EK352" s="15"/>
      <c r="EL352" s="15"/>
      <c r="EM352" s="15"/>
      <c r="EN352" s="15"/>
      <c r="EO352" s="15"/>
      <c r="EP352" s="15"/>
      <c r="EQ352" s="15"/>
      <c r="ER352" s="15"/>
      <c r="ES352" s="15"/>
      <c r="ET352" s="15"/>
      <c r="EU352" s="15"/>
      <c r="EV352" s="15"/>
      <c r="EW352" s="15"/>
      <c r="EX352" s="15"/>
      <c r="EY352" s="15"/>
      <c r="EZ352" s="15"/>
      <c r="FA352" s="15"/>
      <c r="FB352" s="15"/>
      <c r="FC352" s="15"/>
      <c r="FD352" s="15"/>
      <c r="FE352" s="15"/>
      <c r="FF352" s="15"/>
      <c r="FG352" s="15"/>
      <c r="FH352" s="15"/>
      <c r="FI352" s="15"/>
      <c r="FJ352" s="15"/>
      <c r="FK352" s="15"/>
      <c r="FL352" s="15"/>
      <c r="FM352" s="15"/>
      <c r="FN352" s="15"/>
      <c r="FO352" s="15"/>
      <c r="FP352" s="15"/>
      <c r="FQ352" s="15"/>
      <c r="FR352" s="15"/>
      <c r="FS352" s="15"/>
      <c r="FT352" s="15"/>
      <c r="FU352" s="15"/>
      <c r="FV352" s="15"/>
      <c r="FW352" s="15"/>
      <c r="FX352" s="15"/>
      <c r="FY352" s="15"/>
      <c r="FZ352" s="15"/>
      <c r="GA352" s="15"/>
      <c r="GB352" s="15"/>
      <c r="GC352" s="15"/>
      <c r="GD352" s="15"/>
      <c r="GE352" s="15"/>
      <c r="GF352" s="15"/>
      <c r="GG352" s="15"/>
      <c r="GH352" s="15"/>
      <c r="GI352" s="15"/>
      <c r="GJ352" s="15"/>
      <c r="GK352" s="15"/>
      <c r="GL352" s="15"/>
      <c r="GM352" s="15"/>
      <c r="GN352" s="15"/>
      <c r="GO352" s="15"/>
      <c r="GP352" s="15"/>
      <c r="GQ352" s="15"/>
      <c r="GR352" s="15"/>
      <c r="GS352" s="15"/>
      <c r="GT352" s="15"/>
      <c r="GU352" s="15"/>
      <c r="GV352" s="15"/>
      <c r="GW352" s="15"/>
      <c r="GX352" s="15"/>
      <c r="GY352" s="15"/>
      <c r="GZ352" s="15"/>
      <c r="HA352" s="15"/>
      <c r="HB352" s="15"/>
      <c r="HC352" s="15"/>
      <c r="HD352" s="15"/>
      <c r="HE352" s="15"/>
      <c r="HF352" s="15"/>
      <c r="HG352" s="15"/>
      <c r="HH352" s="15"/>
      <c r="HI352" s="15"/>
      <c r="HJ352" s="15"/>
      <c r="HK352" s="15"/>
      <c r="HL352" s="15"/>
      <c r="HM352" s="15"/>
      <c r="HN352" s="15"/>
      <c r="HO352" s="15"/>
      <c r="HP352" s="15"/>
      <c r="HQ352" s="15"/>
      <c r="HR352" s="15"/>
      <c r="HS352" s="15"/>
      <c r="HT352" s="15"/>
      <c r="HU352" s="15"/>
      <c r="HV352" s="15"/>
      <c r="HW352" s="15"/>
      <c r="HX352" s="15"/>
      <c r="HY352" s="15"/>
    </row>
    <row r="353" spans="1:233">
      <c r="A353" s="15">
        <v>-2.5719120000000002</v>
      </c>
      <c r="B353" s="15">
        <v>-3.4617819999999999</v>
      </c>
      <c r="C353" s="15">
        <v>-2.2288420000000002</v>
      </c>
      <c r="D353" s="15">
        <v>-5.3985209999999997</v>
      </c>
      <c r="E353" s="15">
        <v>-4.635364</v>
      </c>
      <c r="F353" s="15">
        <v>-6.680523</v>
      </c>
      <c r="G353" s="15">
        <v>-5.2430570000000003</v>
      </c>
      <c r="H353" s="15">
        <v>-4.8674229999999996</v>
      </c>
      <c r="I353" s="15">
        <v>-0.82641399999999998</v>
      </c>
      <c r="J353" s="15">
        <v>4.0351299999999997</v>
      </c>
      <c r="K353" s="15">
        <v>4.93668</v>
      </c>
      <c r="L353" s="15">
        <v>2.9180090000000001</v>
      </c>
      <c r="M353" s="15">
        <v>5.165546</v>
      </c>
      <c r="N353" s="15">
        <v>2.5636890000000001</v>
      </c>
      <c r="O353" s="15">
        <v>2.5919569999999998</v>
      </c>
      <c r="P353" s="15">
        <v>1.867086</v>
      </c>
      <c r="Q353" s="15">
        <v>0.96769300000000003</v>
      </c>
      <c r="R353" s="15">
        <v>-1.0821970000000001</v>
      </c>
      <c r="S353" s="15">
        <v>-3.5298470000000002</v>
      </c>
      <c r="T353" s="15">
        <v>-5.3262739999999997</v>
      </c>
      <c r="U353" s="15">
        <v>-5.1147980000000004</v>
      </c>
      <c r="V353" s="15">
        <v>-2.9203190000000001</v>
      </c>
      <c r="W353" s="15">
        <v>-5.5919730000000003</v>
      </c>
      <c r="X353" s="15">
        <v>-4.3617549999999996</v>
      </c>
      <c r="Y353" s="15">
        <v>-0.35998000000000002</v>
      </c>
      <c r="Z353" s="15">
        <v>3.0705749999999998</v>
      </c>
      <c r="AA353" s="15">
        <v>0.40437099999999998</v>
      </c>
      <c r="AB353" s="15">
        <v>1.3841589999999999</v>
      </c>
      <c r="AC353" s="15">
        <v>0.35012700000000002</v>
      </c>
      <c r="AD353" s="15">
        <v>-2.2976070000000002</v>
      </c>
      <c r="AE353" s="15">
        <v>1.7134940000000001</v>
      </c>
      <c r="AF353" s="15">
        <v>4.046576</v>
      </c>
      <c r="AG353" s="15">
        <v>6.8856460000000004</v>
      </c>
      <c r="AH353" s="15">
        <v>7.2278169999999999</v>
      </c>
      <c r="AI353" s="15">
        <v>6.938923</v>
      </c>
      <c r="AJ353" s="15">
        <v>4.3104779999999998</v>
      </c>
      <c r="AK353" s="15">
        <v>5.8021839999999996</v>
      </c>
      <c r="AL353" s="15">
        <v>5.2956659999999998</v>
      </c>
      <c r="AM353" s="15">
        <v>3.4702090000000001</v>
      </c>
      <c r="AN353" s="15">
        <v>5.0281219999999998</v>
      </c>
      <c r="AO353" s="15">
        <v>3.3071769999999998</v>
      </c>
      <c r="AP353" s="15">
        <v>9.11022</v>
      </c>
      <c r="AQ353" s="15">
        <v>10.904885999999999</v>
      </c>
      <c r="AR353" s="15">
        <v>8.9212279999999993</v>
      </c>
      <c r="AS353" s="15">
        <v>7.8760490000000001</v>
      </c>
      <c r="AT353" s="15">
        <v>3.0562309999999999</v>
      </c>
      <c r="AU353" s="15">
        <v>3.7035469999999999</v>
      </c>
      <c r="AV353" s="15">
        <v>1.344101</v>
      </c>
      <c r="AW353" s="15">
        <v>0.25378200000000001</v>
      </c>
      <c r="AX353" s="15">
        <v>0.77235799999999999</v>
      </c>
      <c r="AY353" s="15">
        <v>8.1480999999999998E-2</v>
      </c>
      <c r="AZ353" s="15">
        <v>-1.0955220000000001</v>
      </c>
      <c r="BA353" s="15">
        <v>-3.7589670000000002</v>
      </c>
      <c r="BB353" s="15">
        <v>-1.700841</v>
      </c>
      <c r="BC353" s="15">
        <v>0.76571999999999996</v>
      </c>
      <c r="BD353" s="15">
        <v>-1.882873</v>
      </c>
      <c r="BE353" s="15">
        <v>-0.81286099999999994</v>
      </c>
      <c r="BF353" s="15">
        <v>0.75538000000000005</v>
      </c>
      <c r="BG353" s="15">
        <v>-1.0299039999999999</v>
      </c>
      <c r="BH353" s="15">
        <v>1.7087049999999999</v>
      </c>
      <c r="BI353" s="15">
        <v>0.91490000000000005</v>
      </c>
      <c r="BJ353" s="15">
        <v>-0.43076100000000001</v>
      </c>
      <c r="BK353" s="15">
        <v>-1.852133</v>
      </c>
      <c r="BL353" s="15">
        <v>-2.2533859999999999</v>
      </c>
      <c r="BM353" s="15">
        <v>-3.3934669999999998</v>
      </c>
      <c r="BN353" s="15">
        <v>-3.6379410000000001</v>
      </c>
      <c r="BO353" s="15">
        <v>-5.4704560000000004</v>
      </c>
      <c r="BP353" s="15">
        <v>-3.686185</v>
      </c>
      <c r="BQ353" s="15">
        <v>-3.686185</v>
      </c>
      <c r="BR353" s="15">
        <v>-3.686185</v>
      </c>
      <c r="BS353" s="15">
        <v>-3.686185</v>
      </c>
      <c r="BT353" s="15">
        <v>-3.686185</v>
      </c>
      <c r="BU353" s="15">
        <v>-3.686185</v>
      </c>
      <c r="BV353" s="15">
        <v>-3.686185</v>
      </c>
      <c r="BW353" s="15">
        <v>-3.686185</v>
      </c>
      <c r="BX353" s="15">
        <v>-3.686185</v>
      </c>
      <c r="BY353" s="15">
        <v>-3.686185</v>
      </c>
      <c r="BZ353" s="15">
        <v>-3.686185</v>
      </c>
      <c r="CA353" s="15">
        <v>-3.686185</v>
      </c>
      <c r="CB353" s="15">
        <v>-3.686185</v>
      </c>
      <c r="CC353" s="15"/>
      <c r="CD353" s="15"/>
      <c r="CE353" s="15"/>
      <c r="CF353" s="15"/>
      <c r="CG353" s="15"/>
      <c r="CH353" s="15"/>
      <c r="CI353" s="15"/>
      <c r="CJ353" s="15"/>
      <c r="CK353" s="15"/>
      <c r="CL353" s="15"/>
      <c r="CM353" s="15"/>
      <c r="CN353" s="15"/>
      <c r="CO353" s="15"/>
      <c r="CP353" s="15"/>
      <c r="CQ353" s="15"/>
      <c r="CR353" s="15"/>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c r="DO353" s="15"/>
      <c r="DP353" s="15"/>
      <c r="DQ353" s="15"/>
      <c r="DR353" s="15"/>
      <c r="DS353" s="15"/>
      <c r="DT353" s="15"/>
      <c r="DU353" s="15"/>
      <c r="DV353" s="15"/>
      <c r="DW353" s="15"/>
      <c r="DX353" s="15"/>
      <c r="DY353" s="15"/>
      <c r="DZ353" s="15"/>
      <c r="EA353" s="15"/>
      <c r="EB353" s="15"/>
      <c r="EC353" s="15"/>
      <c r="ED353" s="15"/>
      <c r="EE353" s="15"/>
      <c r="EF353" s="15"/>
      <c r="EG353" s="15"/>
      <c r="EH353" s="15"/>
      <c r="EI353" s="15"/>
      <c r="EJ353" s="15"/>
      <c r="EK353" s="15"/>
      <c r="EL353" s="15"/>
      <c r="EM353" s="15"/>
      <c r="EN353" s="15"/>
      <c r="EO353" s="15"/>
      <c r="EP353" s="15"/>
      <c r="EQ353" s="15"/>
      <c r="ER353" s="15"/>
      <c r="ES353" s="15"/>
      <c r="ET353" s="15"/>
      <c r="EU353" s="15"/>
      <c r="EV353" s="15"/>
      <c r="EW353" s="15"/>
      <c r="EX353" s="15"/>
      <c r="EY353" s="15"/>
      <c r="EZ353" s="15"/>
      <c r="FA353" s="15"/>
      <c r="FB353" s="15"/>
      <c r="FC353" s="15"/>
      <c r="FD353" s="15"/>
      <c r="FE353" s="15"/>
      <c r="FF353" s="15"/>
      <c r="FG353" s="15"/>
      <c r="FH353" s="15"/>
      <c r="FI353" s="15"/>
      <c r="FJ353" s="15"/>
      <c r="FK353" s="15"/>
      <c r="FL353" s="15"/>
      <c r="FM353" s="15"/>
      <c r="FN353" s="15"/>
      <c r="FO353" s="15"/>
      <c r="FP353" s="15"/>
      <c r="FQ353" s="15"/>
      <c r="FR353" s="15"/>
      <c r="FS353" s="15"/>
      <c r="FT353" s="15"/>
      <c r="FU353" s="15"/>
      <c r="FV353" s="15"/>
      <c r="FW353" s="15"/>
      <c r="FX353" s="15"/>
      <c r="FY353" s="15"/>
      <c r="FZ353" s="15"/>
      <c r="GA353" s="15"/>
      <c r="GB353" s="15"/>
      <c r="GC353" s="15"/>
      <c r="GD353" s="15"/>
      <c r="GE353" s="15"/>
      <c r="GF353" s="15"/>
      <c r="GG353" s="15"/>
      <c r="GH353" s="15"/>
      <c r="GI353" s="15"/>
      <c r="GJ353" s="15"/>
      <c r="GK353" s="15"/>
      <c r="GL353" s="15"/>
      <c r="GM353" s="15"/>
      <c r="GN353" s="15"/>
      <c r="GO353" s="15"/>
      <c r="GP353" s="15"/>
      <c r="GQ353" s="15"/>
      <c r="GR353" s="15"/>
      <c r="GS353" s="15"/>
      <c r="GT353" s="15"/>
      <c r="GU353" s="15"/>
      <c r="GV353" s="15"/>
      <c r="GW353" s="15"/>
      <c r="GX353" s="15"/>
      <c r="GY353" s="15"/>
      <c r="GZ353" s="15"/>
      <c r="HA353" s="15"/>
      <c r="HB353" s="15"/>
      <c r="HC353" s="15"/>
      <c r="HD353" s="15"/>
      <c r="HE353" s="15"/>
      <c r="HF353" s="15"/>
      <c r="HG353" s="15"/>
      <c r="HH353" s="15"/>
      <c r="HI353" s="15"/>
      <c r="HJ353" s="15"/>
      <c r="HK353" s="15"/>
      <c r="HL353" s="15"/>
      <c r="HM353" s="15"/>
      <c r="HN353" s="15"/>
      <c r="HO353" s="15"/>
      <c r="HP353" s="15"/>
      <c r="HQ353" s="15"/>
      <c r="HR353" s="15"/>
      <c r="HS353" s="15"/>
      <c r="HT353" s="15"/>
      <c r="HU353" s="15"/>
      <c r="HV353" s="15"/>
      <c r="HW353" s="15"/>
      <c r="HX353" s="15"/>
      <c r="HY353" s="15"/>
    </row>
    <row r="354" spans="1:233">
      <c r="A354" s="15">
        <v>-2.4371529999999999</v>
      </c>
      <c r="B354" s="15">
        <v>-1.6227590000000001</v>
      </c>
      <c r="C354" s="15">
        <v>0.727136</v>
      </c>
      <c r="D354" s="15">
        <v>1.543388</v>
      </c>
      <c r="E354" s="15">
        <v>4.4430690000000004</v>
      </c>
      <c r="F354" s="15">
        <v>6.0887820000000001</v>
      </c>
      <c r="G354" s="15">
        <v>4.9370659999999997</v>
      </c>
      <c r="H354" s="15">
        <v>4.3345390000000004</v>
      </c>
      <c r="I354" s="15">
        <v>4.7324279999999996</v>
      </c>
      <c r="J354" s="15">
        <v>3.3562029999999998</v>
      </c>
      <c r="K354" s="15">
        <v>6.9620480000000002</v>
      </c>
      <c r="L354" s="15">
        <v>4.7901319999999998</v>
      </c>
      <c r="M354" s="15">
        <v>6.6466120000000002</v>
      </c>
      <c r="N354" s="15">
        <v>9.3754670000000004</v>
      </c>
      <c r="O354" s="15">
        <v>4.8339109999999996</v>
      </c>
      <c r="P354" s="15">
        <v>3.6686719999999999</v>
      </c>
      <c r="Q354" s="15">
        <v>4.6288850000000004</v>
      </c>
      <c r="R354" s="15">
        <v>3.1292219999999999</v>
      </c>
      <c r="S354" s="15">
        <v>5.7110099999999999</v>
      </c>
      <c r="T354" s="15">
        <v>6.8528909999999996</v>
      </c>
      <c r="U354" s="15">
        <v>9.8474590000000006</v>
      </c>
      <c r="V354" s="15">
        <v>10.392322</v>
      </c>
      <c r="W354" s="15">
        <v>4.6068850000000001</v>
      </c>
      <c r="X354" s="15">
        <v>9.8814989999999998</v>
      </c>
      <c r="Y354" s="15">
        <v>8.5916890000000006</v>
      </c>
      <c r="Z354" s="15">
        <v>8.381278</v>
      </c>
      <c r="AA354" s="15">
        <v>7.6965899999999996</v>
      </c>
      <c r="AB354" s="15">
        <v>6.402075</v>
      </c>
      <c r="AC354" s="15">
        <v>8.2111529999999995</v>
      </c>
      <c r="AD354" s="15">
        <v>8.599812</v>
      </c>
      <c r="AE354" s="15">
        <v>4.3315400000000004</v>
      </c>
      <c r="AF354" s="15">
        <v>2.2704529999999998</v>
      </c>
      <c r="AG354" s="15">
        <v>1.0267919999999999</v>
      </c>
      <c r="AH354" s="15">
        <v>2.0840640000000001</v>
      </c>
      <c r="AI354" s="15">
        <v>1.5890280000000001</v>
      </c>
      <c r="AJ354" s="15">
        <v>0.61654500000000001</v>
      </c>
      <c r="AK354" s="15">
        <v>-0.91897600000000002</v>
      </c>
      <c r="AL354" s="15">
        <v>-2.4071380000000002</v>
      </c>
      <c r="AM354" s="15">
        <v>-3.8827219999999998</v>
      </c>
      <c r="AN354" s="15">
        <v>-3.5585520000000002</v>
      </c>
      <c r="AO354" s="15">
        <v>-0.482599</v>
      </c>
      <c r="AP354" s="15">
        <v>1.3175669999999999</v>
      </c>
      <c r="AQ354" s="15">
        <v>-0.334092</v>
      </c>
      <c r="AR354" s="15">
        <v>1.0865480000000001</v>
      </c>
      <c r="AS354" s="15">
        <v>1.3088610000000001</v>
      </c>
      <c r="AT354" s="15">
        <v>4.0449029999999997</v>
      </c>
      <c r="AU354" s="15">
        <v>1.7173080000000001</v>
      </c>
      <c r="AV354" s="15">
        <v>1.6340619999999999</v>
      </c>
      <c r="AW354" s="15">
        <v>3.4293819999999999</v>
      </c>
      <c r="AX354" s="15">
        <v>5.1317870000000001</v>
      </c>
      <c r="AY354" s="15">
        <v>4.6239100000000004</v>
      </c>
      <c r="AZ354" s="15">
        <v>5.546354</v>
      </c>
      <c r="BA354" s="15">
        <v>2.1976420000000001</v>
      </c>
      <c r="BB354" s="15">
        <v>8.9989E-2</v>
      </c>
      <c r="BC354" s="15">
        <v>1.2672349999999999</v>
      </c>
      <c r="BD354" s="15">
        <v>2.1593149999999999</v>
      </c>
      <c r="BE354" s="15">
        <v>0.639455</v>
      </c>
      <c r="BF354" s="15">
        <v>0.26315499999999997</v>
      </c>
      <c r="BG354" s="15">
        <v>3.3243209999999999</v>
      </c>
      <c r="BH354" s="15">
        <v>0.821913</v>
      </c>
      <c r="BI354" s="15">
        <v>-0.33537299999999998</v>
      </c>
      <c r="BJ354" s="15">
        <v>-2.067234</v>
      </c>
      <c r="BK354" s="15">
        <v>-4.3871039999999999</v>
      </c>
      <c r="BL354" s="15">
        <v>-4.676965</v>
      </c>
      <c r="BM354" s="15">
        <v>-6.1462519999999996</v>
      </c>
      <c r="BN354" s="15">
        <v>-7.2382900000000001</v>
      </c>
      <c r="BO354" s="15">
        <v>-3.554068</v>
      </c>
      <c r="BP354" s="15">
        <v>-2.4062220000000001</v>
      </c>
      <c r="BQ354" s="15">
        <v>-2.4062220000000001</v>
      </c>
      <c r="BR354" s="15">
        <v>-2.4062220000000001</v>
      </c>
      <c r="BS354" s="15">
        <v>-2.4062220000000001</v>
      </c>
      <c r="BT354" s="15">
        <v>-2.4062220000000001</v>
      </c>
      <c r="BU354" s="15">
        <v>-2.4062220000000001</v>
      </c>
      <c r="BV354" s="15">
        <v>-2.4062220000000001</v>
      </c>
      <c r="BW354" s="15">
        <v>-2.4062220000000001</v>
      </c>
      <c r="BX354" s="15">
        <v>-2.4062220000000001</v>
      </c>
      <c r="BY354" s="15">
        <v>-2.4062220000000001</v>
      </c>
      <c r="BZ354" s="15">
        <v>-2.4062220000000001</v>
      </c>
      <c r="CA354" s="15">
        <v>-2.4062220000000001</v>
      </c>
      <c r="CB354" s="15">
        <v>-2.4062220000000001</v>
      </c>
      <c r="CC354" s="15"/>
      <c r="CD354" s="15"/>
      <c r="CE354" s="15"/>
      <c r="CF354" s="15"/>
      <c r="CG354" s="15"/>
      <c r="CH354" s="15"/>
      <c r="CI354" s="15"/>
      <c r="CJ354" s="15"/>
      <c r="CK354" s="15"/>
      <c r="CL354" s="15"/>
      <c r="CM354" s="15"/>
      <c r="CN354" s="15"/>
      <c r="CO354" s="15"/>
      <c r="CP354" s="15"/>
      <c r="CQ354" s="15"/>
      <c r="CR354" s="15"/>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c r="DO354" s="15"/>
      <c r="DP354" s="15"/>
      <c r="DQ354" s="15"/>
      <c r="DR354" s="15"/>
      <c r="DS354" s="15"/>
      <c r="DT354" s="15"/>
      <c r="DU354" s="15"/>
      <c r="DV354" s="15"/>
      <c r="DW354" s="15"/>
      <c r="DX354" s="15"/>
      <c r="DY354" s="15"/>
      <c r="DZ354" s="15"/>
      <c r="EA354" s="15"/>
      <c r="EB354" s="15"/>
      <c r="EC354" s="15"/>
      <c r="ED354" s="15"/>
      <c r="EE354" s="15"/>
      <c r="EF354" s="15"/>
      <c r="EG354" s="15"/>
      <c r="EH354" s="15"/>
      <c r="EI354" s="15"/>
      <c r="EJ354" s="15"/>
      <c r="EK354" s="15"/>
      <c r="EL354" s="15"/>
      <c r="EM354" s="15"/>
      <c r="EN354" s="15"/>
      <c r="EO354" s="15"/>
      <c r="EP354" s="15"/>
      <c r="EQ354" s="15"/>
      <c r="ER354" s="15"/>
      <c r="ES354" s="15"/>
      <c r="ET354" s="15"/>
      <c r="EU354" s="15"/>
      <c r="EV354" s="15"/>
      <c r="EW354" s="15"/>
      <c r="EX354" s="15"/>
      <c r="EY354" s="15"/>
      <c r="EZ354" s="15"/>
      <c r="FA354" s="15"/>
      <c r="FB354" s="15"/>
      <c r="FC354" s="15"/>
      <c r="FD354" s="15"/>
      <c r="FE354" s="15"/>
      <c r="FF354" s="15"/>
      <c r="FG354" s="15"/>
      <c r="FH354" s="15"/>
      <c r="FI354" s="15"/>
      <c r="FJ354" s="15"/>
      <c r="FK354" s="15"/>
      <c r="FL354" s="15"/>
      <c r="FM354" s="15"/>
      <c r="FN354" s="15"/>
      <c r="FO354" s="15"/>
      <c r="FP354" s="15"/>
      <c r="FQ354" s="15"/>
      <c r="FR354" s="15"/>
      <c r="FS354" s="15"/>
      <c r="FT354" s="15"/>
      <c r="FU354" s="15"/>
      <c r="FV354" s="15"/>
      <c r="FW354" s="15"/>
      <c r="FX354" s="15"/>
      <c r="FY354" s="15"/>
      <c r="FZ354" s="15"/>
      <c r="GA354" s="15"/>
      <c r="GB354" s="15"/>
      <c r="GC354" s="15"/>
      <c r="GD354" s="15"/>
      <c r="GE354" s="15"/>
      <c r="GF354" s="15"/>
      <c r="GG354" s="15"/>
      <c r="GH354" s="15"/>
      <c r="GI354" s="15"/>
      <c r="GJ354" s="15"/>
      <c r="GK354" s="15"/>
      <c r="GL354" s="15"/>
      <c r="GM354" s="15"/>
      <c r="GN354" s="15"/>
      <c r="GO354" s="15"/>
      <c r="GP354" s="15"/>
      <c r="GQ354" s="15"/>
      <c r="GR354" s="15"/>
      <c r="GS354" s="15"/>
      <c r="GT354" s="15"/>
      <c r="GU354" s="15"/>
      <c r="GV354" s="15"/>
      <c r="GW354" s="15"/>
      <c r="GX354" s="15"/>
      <c r="GY354" s="15"/>
      <c r="GZ354" s="15"/>
      <c r="HA354" s="15"/>
      <c r="HB354" s="15"/>
      <c r="HC354" s="15"/>
      <c r="HD354" s="15"/>
      <c r="HE354" s="15"/>
      <c r="HF354" s="15"/>
      <c r="HG354" s="15"/>
      <c r="HH354" s="15"/>
      <c r="HI354" s="15"/>
      <c r="HJ354" s="15"/>
      <c r="HK354" s="15"/>
      <c r="HL354" s="15"/>
      <c r="HM354" s="15"/>
      <c r="HN354" s="15"/>
      <c r="HO354" s="15"/>
      <c r="HP354" s="15"/>
      <c r="HQ354" s="15"/>
      <c r="HR354" s="15"/>
      <c r="HS354" s="15"/>
      <c r="HT354" s="15"/>
      <c r="HU354" s="15"/>
      <c r="HV354" s="15"/>
      <c r="HW354" s="15"/>
      <c r="HX354" s="15"/>
      <c r="HY354" s="15"/>
    </row>
    <row r="355" spans="1:233">
      <c r="A355" s="15">
        <v>-0.28893999999999997</v>
      </c>
      <c r="B355" s="15">
        <v>0.63569900000000001</v>
      </c>
      <c r="C355" s="15">
        <v>2.4350459999999998</v>
      </c>
      <c r="D355" s="15">
        <v>3.7709260000000002</v>
      </c>
      <c r="E355" s="15">
        <v>1.546532</v>
      </c>
      <c r="F355" s="15">
        <v>1.4336770000000001</v>
      </c>
      <c r="G355" s="15">
        <v>0.20747499999999999</v>
      </c>
      <c r="H355" s="15">
        <v>-2.981887</v>
      </c>
      <c r="I355" s="15">
        <v>-6.6639929999999996</v>
      </c>
      <c r="J355" s="15">
        <v>-6.536162</v>
      </c>
      <c r="K355" s="15">
        <v>-3.6878660000000001</v>
      </c>
      <c r="L355" s="15">
        <v>-0.98289099999999996</v>
      </c>
      <c r="M355" s="15">
        <v>-3.3138869999999998</v>
      </c>
      <c r="N355" s="15">
        <v>-4.8955099999999998</v>
      </c>
      <c r="O355" s="15">
        <v>-1.5708340000000001</v>
      </c>
      <c r="P355" s="15">
        <v>-2.9588429999999999</v>
      </c>
      <c r="Q355" s="15">
        <v>-3.640231</v>
      </c>
      <c r="R355" s="15">
        <v>-3.2298849999999999</v>
      </c>
      <c r="S355" s="15">
        <v>-5.0712330000000003</v>
      </c>
      <c r="T355" s="15">
        <v>-6.1050849999999999</v>
      </c>
      <c r="U355" s="15">
        <v>-4.1816329999999997</v>
      </c>
      <c r="V355" s="15">
        <v>-5.3246789999999997</v>
      </c>
      <c r="W355" s="15">
        <v>-1.167068</v>
      </c>
      <c r="X355" s="15">
        <v>-0.99964399999999998</v>
      </c>
      <c r="Y355" s="15">
        <v>-1.495071</v>
      </c>
      <c r="Z355" s="15">
        <v>-4.585178</v>
      </c>
      <c r="AA355" s="15">
        <v>-4.3158789999999998</v>
      </c>
      <c r="AB355" s="15">
        <v>-2.8684029999999998</v>
      </c>
      <c r="AC355" s="15">
        <v>2.096819</v>
      </c>
      <c r="AD355" s="15">
        <v>3.112892</v>
      </c>
      <c r="AE355" s="15">
        <v>3.534043</v>
      </c>
      <c r="AF355" s="15">
        <v>1.14242</v>
      </c>
      <c r="AG355" s="15">
        <v>-2.6203409999999998</v>
      </c>
      <c r="AH355" s="15">
        <v>-3.1426989999999999</v>
      </c>
      <c r="AI355" s="15">
        <v>-3.8220109999999998</v>
      </c>
      <c r="AJ355" s="15">
        <v>-2.9781140000000001</v>
      </c>
      <c r="AK355" s="15">
        <v>-4.8314190000000004</v>
      </c>
      <c r="AL355" s="15">
        <v>-4.4423680000000001</v>
      </c>
      <c r="AM355" s="15">
        <v>-2.58067</v>
      </c>
      <c r="AN355" s="15">
        <v>-9.4972069999999995</v>
      </c>
      <c r="AO355" s="15">
        <v>-7.1997640000000001</v>
      </c>
      <c r="AP355" s="15">
        <v>-4.8759350000000001</v>
      </c>
      <c r="AQ355" s="15">
        <v>-2.6582539999999999</v>
      </c>
      <c r="AR355" s="15">
        <v>-2.6190410000000002</v>
      </c>
      <c r="AS355" s="15">
        <v>-2.1826859999999999</v>
      </c>
      <c r="AT355" s="15">
        <v>-3.4781059999999999</v>
      </c>
      <c r="AU355" s="15">
        <v>-2.7961399999999998</v>
      </c>
      <c r="AV355" s="15">
        <v>-3.1351619999999998</v>
      </c>
      <c r="AW355" s="15">
        <v>-2.4654720000000001</v>
      </c>
      <c r="AX355" s="15">
        <v>-1.280824</v>
      </c>
      <c r="AY355" s="15">
        <v>0.845468</v>
      </c>
      <c r="AZ355" s="15">
        <v>-2.4028040000000002</v>
      </c>
      <c r="BA355" s="15">
        <v>-1.6491290000000001</v>
      </c>
      <c r="BB355" s="15">
        <v>-1.192814</v>
      </c>
      <c r="BC355" s="15">
        <v>-0.58376600000000001</v>
      </c>
      <c r="BD355" s="15">
        <v>-5.1382999999999998E-2</v>
      </c>
      <c r="BE355" s="15">
        <v>-0.51737999999999995</v>
      </c>
      <c r="BF355" s="15">
        <v>2.22627</v>
      </c>
      <c r="BG355" s="15">
        <v>6.2908049999999998</v>
      </c>
      <c r="BH355" s="15">
        <v>9.0650010000000005</v>
      </c>
      <c r="BI355" s="15">
        <v>9.5562480000000001</v>
      </c>
      <c r="BJ355" s="15">
        <v>7.6099690000000004</v>
      </c>
      <c r="BK355" s="15">
        <v>5.3388770000000001</v>
      </c>
      <c r="BL355" s="15">
        <v>3.8488869999999999</v>
      </c>
      <c r="BM355" s="15">
        <v>0.14047200000000001</v>
      </c>
      <c r="BN355" s="15">
        <v>0.15427199999999999</v>
      </c>
      <c r="BO355" s="15">
        <v>-8.4764999999999993E-2</v>
      </c>
      <c r="BP355" s="15">
        <v>0.48999799999999999</v>
      </c>
      <c r="BQ355" s="15">
        <v>0.48999799999999999</v>
      </c>
      <c r="BR355" s="15">
        <v>0.48999799999999999</v>
      </c>
      <c r="BS355" s="15">
        <v>0.48999799999999999</v>
      </c>
      <c r="BT355" s="15">
        <v>0.48999799999999999</v>
      </c>
      <c r="BU355" s="15">
        <v>0.48999799999999999</v>
      </c>
      <c r="BV355" s="15">
        <v>0.48999799999999999</v>
      </c>
      <c r="BW355" s="15">
        <v>0.48999799999999999</v>
      </c>
      <c r="BX355" s="15">
        <v>0.48999799999999999</v>
      </c>
      <c r="BY355" s="15">
        <v>0.48999799999999999</v>
      </c>
      <c r="BZ355" s="15">
        <v>0.48999799999999999</v>
      </c>
      <c r="CA355" s="15">
        <v>0.48999799999999999</v>
      </c>
      <c r="CB355" s="15">
        <v>0.48999799999999999</v>
      </c>
      <c r="CC355" s="15"/>
      <c r="CD355" s="15"/>
      <c r="CE355" s="15"/>
      <c r="CF355" s="15"/>
      <c r="CG355" s="15"/>
      <c r="CH355" s="15"/>
      <c r="CI355" s="15"/>
      <c r="CJ355" s="15"/>
      <c r="CK355" s="15"/>
      <c r="CL355" s="15"/>
      <c r="CM355" s="15"/>
      <c r="CN355" s="15"/>
      <c r="CO355" s="15"/>
      <c r="CP355" s="15"/>
      <c r="CQ355" s="15"/>
      <c r="CR355" s="15"/>
      <c r="CS355" s="15"/>
      <c r="CT355" s="15"/>
      <c r="CU355" s="15"/>
      <c r="CV355" s="15"/>
      <c r="CW355" s="15"/>
      <c r="CX355" s="15"/>
      <c r="CY355" s="15"/>
      <c r="CZ355" s="15"/>
      <c r="DA355" s="15"/>
      <c r="DB355" s="15"/>
      <c r="DC355" s="15"/>
      <c r="DD355" s="15"/>
      <c r="DE355" s="15"/>
      <c r="DF355" s="15"/>
      <c r="DG355" s="15"/>
      <c r="DH355" s="15"/>
      <c r="DI355" s="15"/>
      <c r="DJ355" s="15"/>
      <c r="DK355" s="15"/>
      <c r="DL355" s="15"/>
      <c r="DM355" s="15"/>
      <c r="DN355" s="15"/>
      <c r="DO355" s="15"/>
      <c r="DP355" s="15"/>
      <c r="DQ355" s="15"/>
      <c r="DR355" s="15"/>
      <c r="DS355" s="15"/>
      <c r="DT355" s="15"/>
      <c r="DU355" s="15"/>
      <c r="DV355" s="15"/>
      <c r="DW355" s="15"/>
      <c r="DX355" s="15"/>
      <c r="DY355" s="15"/>
      <c r="DZ355" s="15"/>
      <c r="EA355" s="15"/>
      <c r="EB355" s="15"/>
      <c r="EC355" s="15"/>
      <c r="ED355" s="15"/>
      <c r="EE355" s="15"/>
      <c r="EF355" s="15"/>
      <c r="EG355" s="15"/>
      <c r="EH355" s="15"/>
      <c r="EI355" s="15"/>
      <c r="EJ355" s="15"/>
      <c r="EK355" s="15"/>
      <c r="EL355" s="15"/>
      <c r="EM355" s="15"/>
      <c r="EN355" s="15"/>
      <c r="EO355" s="15"/>
      <c r="EP355" s="15"/>
      <c r="EQ355" s="15"/>
      <c r="ER355" s="15"/>
      <c r="ES355" s="15"/>
      <c r="ET355" s="15"/>
      <c r="EU355" s="15"/>
      <c r="EV355" s="15"/>
      <c r="EW355" s="15"/>
      <c r="EX355" s="15"/>
      <c r="EY355" s="15"/>
      <c r="EZ355" s="15"/>
      <c r="FA355" s="15"/>
      <c r="FB355" s="15"/>
      <c r="FC355" s="15"/>
      <c r="FD355" s="15"/>
      <c r="FE355" s="15"/>
      <c r="FF355" s="15"/>
      <c r="FG355" s="15"/>
      <c r="FH355" s="15"/>
      <c r="FI355" s="15"/>
      <c r="FJ355" s="15"/>
      <c r="FK355" s="15"/>
      <c r="FL355" s="15"/>
      <c r="FM355" s="15"/>
      <c r="FN355" s="15"/>
      <c r="FO355" s="15"/>
      <c r="FP355" s="15"/>
      <c r="FQ355" s="15"/>
      <c r="FR355" s="15"/>
      <c r="FS355" s="15"/>
      <c r="FT355" s="15"/>
      <c r="FU355" s="15"/>
      <c r="FV355" s="15"/>
      <c r="FW355" s="15"/>
      <c r="FX355" s="15"/>
      <c r="FY355" s="15"/>
      <c r="FZ355" s="15"/>
      <c r="GA355" s="15"/>
      <c r="GB355" s="15"/>
      <c r="GC355" s="15"/>
      <c r="GD355" s="15"/>
      <c r="GE355" s="15"/>
      <c r="GF355" s="15"/>
      <c r="GG355" s="15"/>
      <c r="GH355" s="15"/>
      <c r="GI355" s="15"/>
      <c r="GJ355" s="15"/>
      <c r="GK355" s="15"/>
      <c r="GL355" s="15"/>
      <c r="GM355" s="15"/>
      <c r="GN355" s="15"/>
      <c r="GO355" s="15"/>
      <c r="GP355" s="15"/>
      <c r="GQ355" s="15"/>
      <c r="GR355" s="15"/>
      <c r="GS355" s="15"/>
      <c r="GT355" s="15"/>
      <c r="GU355" s="15"/>
      <c r="GV355" s="15"/>
      <c r="GW355" s="15"/>
      <c r="GX355" s="15"/>
      <c r="GY355" s="15"/>
      <c r="GZ355" s="15"/>
      <c r="HA355" s="15"/>
      <c r="HB355" s="15"/>
      <c r="HC355" s="15"/>
      <c r="HD355" s="15"/>
      <c r="HE355" s="15"/>
      <c r="HF355" s="15"/>
      <c r="HG355" s="15"/>
      <c r="HH355" s="15"/>
      <c r="HI355" s="15"/>
      <c r="HJ355" s="15"/>
      <c r="HK355" s="15"/>
      <c r="HL355" s="15"/>
      <c r="HM355" s="15"/>
      <c r="HN355" s="15"/>
      <c r="HO355" s="15"/>
      <c r="HP355" s="15"/>
      <c r="HQ355" s="15"/>
      <c r="HR355" s="15"/>
      <c r="HS355" s="15"/>
      <c r="HT355" s="15"/>
      <c r="HU355" s="15"/>
      <c r="HV355" s="15"/>
      <c r="HW355" s="15"/>
      <c r="HX355" s="15"/>
      <c r="HY355" s="15"/>
    </row>
    <row r="356" spans="1:233">
      <c r="A356" s="15">
        <v>0.55700899999999998</v>
      </c>
      <c r="B356" s="15">
        <v>0.32975599999999999</v>
      </c>
      <c r="C356" s="15">
        <v>-2.0334509999999999</v>
      </c>
      <c r="D356" s="15">
        <v>-0.68750299999999998</v>
      </c>
      <c r="E356" s="15">
        <v>-0.92311299999999996</v>
      </c>
      <c r="F356" s="15">
        <v>-3.5948739999999999</v>
      </c>
      <c r="G356" s="15">
        <v>-6.2374150000000004</v>
      </c>
      <c r="H356" s="15">
        <v>-7.0046809999999997</v>
      </c>
      <c r="I356" s="15">
        <v>-4.4902189999999997</v>
      </c>
      <c r="J356" s="15">
        <v>-6.3697100000000004</v>
      </c>
      <c r="K356" s="15">
        <v>-2.4895990000000001</v>
      </c>
      <c r="L356" s="15">
        <v>0.94898300000000002</v>
      </c>
      <c r="M356" s="15">
        <v>2.5921219999999998</v>
      </c>
      <c r="N356" s="15">
        <v>6.32613</v>
      </c>
      <c r="O356" s="15">
        <v>3.1751770000000001</v>
      </c>
      <c r="P356" s="15">
        <v>4.086303</v>
      </c>
      <c r="Q356" s="15">
        <v>4.4270560000000003</v>
      </c>
      <c r="R356" s="15">
        <v>4.2596590000000001</v>
      </c>
      <c r="S356" s="15">
        <v>2.234534</v>
      </c>
      <c r="T356" s="15">
        <v>-2.4177170000000001</v>
      </c>
      <c r="U356" s="15">
        <v>-0.58880900000000003</v>
      </c>
      <c r="V356" s="15">
        <v>3.8630309999999999</v>
      </c>
      <c r="W356" s="15">
        <v>1.033288</v>
      </c>
      <c r="X356" s="15">
        <v>-0.60338000000000003</v>
      </c>
      <c r="Y356" s="15">
        <v>-5.7311829999999997</v>
      </c>
      <c r="Z356" s="15">
        <v>-1.354644</v>
      </c>
      <c r="AA356" s="15">
        <v>-2.2003699999999999</v>
      </c>
      <c r="AB356" s="15">
        <v>0.88343799999999995</v>
      </c>
      <c r="AC356" s="15">
        <v>-1.5150920000000001</v>
      </c>
      <c r="AD356" s="15">
        <v>-0.37545899999999999</v>
      </c>
      <c r="AE356" s="15">
        <v>-1.3749899999999999</v>
      </c>
      <c r="AF356" s="15">
        <v>-4.1887689999999997</v>
      </c>
      <c r="AG356" s="15">
        <v>-1.4666790000000001</v>
      </c>
      <c r="AH356" s="15">
        <v>-4.3150969999999997</v>
      </c>
      <c r="AI356" s="15">
        <v>-3.2435299999999998</v>
      </c>
      <c r="AJ356" s="15">
        <v>1.500402</v>
      </c>
      <c r="AK356" s="15">
        <v>3.3025440000000001</v>
      </c>
      <c r="AL356" s="15">
        <v>2.2171020000000001</v>
      </c>
      <c r="AM356" s="15">
        <v>3.0750730000000002</v>
      </c>
      <c r="AN356" s="15">
        <v>0.95743800000000001</v>
      </c>
      <c r="AO356" s="15">
        <v>-2.1569449999999999</v>
      </c>
      <c r="AP356" s="15">
        <v>0.50098600000000004</v>
      </c>
      <c r="AQ356" s="15">
        <v>0.77412400000000003</v>
      </c>
      <c r="AR356" s="15">
        <v>3.5536750000000001</v>
      </c>
      <c r="AS356" s="15">
        <v>2.1599430000000002</v>
      </c>
      <c r="AT356" s="15">
        <v>7.0841459999999996</v>
      </c>
      <c r="AU356" s="15">
        <v>9.5267280000000003</v>
      </c>
      <c r="AV356" s="15">
        <v>9.0439469999999993</v>
      </c>
      <c r="AW356" s="15">
        <v>8.7608429999999995</v>
      </c>
      <c r="AX356" s="15">
        <v>8.4468979999999991</v>
      </c>
      <c r="AY356" s="15">
        <v>12.101476999999999</v>
      </c>
      <c r="AZ356" s="15">
        <v>7.812805</v>
      </c>
      <c r="BA356" s="15">
        <v>11.379308999999999</v>
      </c>
      <c r="BB356" s="15">
        <v>8.332687</v>
      </c>
      <c r="BC356" s="15">
        <v>10.276849</v>
      </c>
      <c r="BD356" s="15">
        <v>7.5293320000000001</v>
      </c>
      <c r="BE356" s="15">
        <v>9.2281860000000009</v>
      </c>
      <c r="BF356" s="15">
        <v>9.1079720000000002</v>
      </c>
      <c r="BG356" s="15">
        <v>8.1566729999999996</v>
      </c>
      <c r="BH356" s="15">
        <v>7.9304519999999998</v>
      </c>
      <c r="BI356" s="15">
        <v>7.9610430000000001</v>
      </c>
      <c r="BJ356" s="15">
        <v>3.521477</v>
      </c>
      <c r="BK356" s="15">
        <v>1.0109140000000001</v>
      </c>
      <c r="BL356" s="15">
        <v>-0.40220800000000001</v>
      </c>
      <c r="BM356" s="15">
        <v>1.7123679999999999</v>
      </c>
      <c r="BN356" s="15">
        <v>2.8219750000000001</v>
      </c>
      <c r="BO356" s="15">
        <v>4.3192029999999999</v>
      </c>
      <c r="BP356" s="15">
        <v>2.9615010000000002</v>
      </c>
      <c r="BQ356" s="15">
        <v>2.9615010000000002</v>
      </c>
      <c r="BR356" s="15">
        <v>2.9615010000000002</v>
      </c>
      <c r="BS356" s="15">
        <v>2.9615010000000002</v>
      </c>
      <c r="BT356" s="15">
        <v>2.9615010000000002</v>
      </c>
      <c r="BU356" s="15">
        <v>2.9615010000000002</v>
      </c>
      <c r="BV356" s="15">
        <v>2.9615010000000002</v>
      </c>
      <c r="BW356" s="15">
        <v>2.9615010000000002</v>
      </c>
      <c r="BX356" s="15">
        <v>2.9615010000000002</v>
      </c>
      <c r="BY356" s="15">
        <v>2.9615010000000002</v>
      </c>
      <c r="BZ356" s="15">
        <v>2.9615010000000002</v>
      </c>
      <c r="CA356" s="15">
        <v>2.9615010000000002</v>
      </c>
      <c r="CB356" s="15">
        <v>2.9615010000000002</v>
      </c>
      <c r="CC356" s="15"/>
      <c r="CD356" s="15"/>
      <c r="CE356" s="15"/>
      <c r="CF356" s="15"/>
      <c r="CG356" s="15"/>
      <c r="CH356" s="15"/>
      <c r="CI356" s="15"/>
      <c r="CJ356" s="15"/>
      <c r="CK356" s="15"/>
      <c r="CL356" s="15"/>
      <c r="CM356" s="15"/>
      <c r="CN356" s="15"/>
      <c r="CO356" s="15"/>
      <c r="CP356" s="15"/>
      <c r="CQ356" s="15"/>
      <c r="CR356" s="15"/>
      <c r="CS356" s="15"/>
      <c r="CT356" s="15"/>
      <c r="CU356" s="15"/>
      <c r="CV356" s="15"/>
      <c r="CW356" s="15"/>
      <c r="CX356" s="15"/>
      <c r="CY356" s="15"/>
      <c r="CZ356" s="15"/>
      <c r="DA356" s="15"/>
      <c r="DB356" s="15"/>
      <c r="DC356" s="15"/>
      <c r="DD356" s="15"/>
      <c r="DE356" s="15"/>
      <c r="DF356" s="15"/>
      <c r="DG356" s="15"/>
      <c r="DH356" s="15"/>
      <c r="DI356" s="15"/>
      <c r="DJ356" s="15"/>
      <c r="DK356" s="15"/>
      <c r="DL356" s="15"/>
      <c r="DM356" s="15"/>
      <c r="DN356" s="15"/>
      <c r="DO356" s="15"/>
      <c r="DP356" s="15"/>
      <c r="DQ356" s="15"/>
      <c r="DR356" s="15"/>
      <c r="DS356" s="15"/>
      <c r="DT356" s="15"/>
      <c r="DU356" s="15"/>
      <c r="DV356" s="15"/>
      <c r="DW356" s="15"/>
      <c r="DX356" s="15"/>
      <c r="DY356" s="15"/>
      <c r="DZ356" s="15"/>
      <c r="EA356" s="15"/>
      <c r="EB356" s="15"/>
      <c r="EC356" s="15"/>
      <c r="ED356" s="15"/>
      <c r="EE356" s="15"/>
      <c r="EF356" s="15"/>
      <c r="EG356" s="15"/>
      <c r="EH356" s="15"/>
      <c r="EI356" s="15"/>
      <c r="EJ356" s="15"/>
      <c r="EK356" s="15"/>
      <c r="EL356" s="15"/>
      <c r="EM356" s="15"/>
      <c r="EN356" s="15"/>
      <c r="EO356" s="15"/>
      <c r="EP356" s="15"/>
      <c r="EQ356" s="15"/>
      <c r="ER356" s="15"/>
      <c r="ES356" s="15"/>
      <c r="ET356" s="15"/>
      <c r="EU356" s="15"/>
      <c r="EV356" s="15"/>
      <c r="EW356" s="15"/>
      <c r="EX356" s="15"/>
      <c r="EY356" s="15"/>
      <c r="EZ356" s="15"/>
      <c r="FA356" s="15"/>
      <c r="FB356" s="15"/>
      <c r="FC356" s="15"/>
      <c r="FD356" s="15"/>
      <c r="FE356" s="15"/>
      <c r="FF356" s="15"/>
      <c r="FG356" s="15"/>
      <c r="FH356" s="15"/>
      <c r="FI356" s="15"/>
      <c r="FJ356" s="15"/>
      <c r="FK356" s="15"/>
      <c r="FL356" s="15"/>
      <c r="FM356" s="15"/>
      <c r="FN356" s="15"/>
      <c r="FO356" s="15"/>
      <c r="FP356" s="15"/>
      <c r="FQ356" s="15"/>
      <c r="FR356" s="15"/>
      <c r="FS356" s="15"/>
      <c r="FT356" s="15"/>
      <c r="FU356" s="15"/>
      <c r="FV356" s="15"/>
      <c r="FW356" s="15"/>
      <c r="FX356" s="15"/>
      <c r="FY356" s="15"/>
      <c r="FZ356" s="15"/>
      <c r="GA356" s="15"/>
      <c r="GB356" s="15"/>
      <c r="GC356" s="15"/>
      <c r="GD356" s="15"/>
      <c r="GE356" s="15"/>
      <c r="GF356" s="15"/>
      <c r="GG356" s="15"/>
      <c r="GH356" s="15"/>
      <c r="GI356" s="15"/>
      <c r="GJ356" s="15"/>
      <c r="GK356" s="15"/>
      <c r="GL356" s="15"/>
      <c r="GM356" s="15"/>
      <c r="GN356" s="15"/>
      <c r="GO356" s="15"/>
      <c r="GP356" s="15"/>
      <c r="GQ356" s="15"/>
      <c r="GR356" s="15"/>
      <c r="GS356" s="15"/>
      <c r="GT356" s="15"/>
      <c r="GU356" s="15"/>
      <c r="GV356" s="15"/>
      <c r="GW356" s="15"/>
      <c r="GX356" s="15"/>
      <c r="GY356" s="15"/>
      <c r="GZ356" s="15"/>
      <c r="HA356" s="15"/>
      <c r="HB356" s="15"/>
      <c r="HC356" s="15"/>
      <c r="HD356" s="15"/>
      <c r="HE356" s="15"/>
      <c r="HF356" s="15"/>
      <c r="HG356" s="15"/>
      <c r="HH356" s="15"/>
      <c r="HI356" s="15"/>
      <c r="HJ356" s="15"/>
      <c r="HK356" s="15"/>
      <c r="HL356" s="15"/>
      <c r="HM356" s="15"/>
      <c r="HN356" s="15"/>
      <c r="HO356" s="15"/>
      <c r="HP356" s="15"/>
      <c r="HQ356" s="15"/>
      <c r="HR356" s="15"/>
      <c r="HS356" s="15"/>
      <c r="HT356" s="15"/>
      <c r="HU356" s="15"/>
      <c r="HV356" s="15"/>
      <c r="HW356" s="15"/>
      <c r="HX356" s="15"/>
      <c r="HY356" s="15"/>
    </row>
    <row r="357" spans="1:233">
      <c r="A357" s="15">
        <v>-5.7309270000000003</v>
      </c>
      <c r="B357" s="15">
        <v>-5.0017889999999996</v>
      </c>
      <c r="C357" s="15">
        <v>0.28952800000000001</v>
      </c>
      <c r="D357" s="15">
        <v>-3.633696</v>
      </c>
      <c r="E357" s="15">
        <v>-2.9540220000000001</v>
      </c>
      <c r="F357" s="15">
        <v>-2.4506359999999998</v>
      </c>
      <c r="G357" s="15">
        <v>-0.44778699999999999</v>
      </c>
      <c r="H357" s="15">
        <v>1.378253</v>
      </c>
      <c r="I357" s="15">
        <v>0.498637</v>
      </c>
      <c r="J357" s="15">
        <v>-0.939056</v>
      </c>
      <c r="K357" s="15">
        <v>-0.13818800000000001</v>
      </c>
      <c r="L357" s="15">
        <v>1.577868</v>
      </c>
      <c r="M357" s="15">
        <v>6.8564999999999996</v>
      </c>
      <c r="N357" s="15">
        <v>4.4570999999999996</v>
      </c>
      <c r="O357" s="15">
        <v>-1.126646</v>
      </c>
      <c r="P357" s="15">
        <v>-0.49280099999999999</v>
      </c>
      <c r="Q357" s="15">
        <v>-2.5364330000000002</v>
      </c>
      <c r="R357" s="15">
        <v>-5.2206279999999996</v>
      </c>
      <c r="S357" s="15">
        <v>-3.6506029999999998</v>
      </c>
      <c r="T357" s="15">
        <v>-2.6436829999999998</v>
      </c>
      <c r="U357" s="15">
        <v>-0.13293199999999999</v>
      </c>
      <c r="V357" s="15">
        <v>-9.5242999999999994E-2</v>
      </c>
      <c r="W357" s="15">
        <v>0.66188199999999997</v>
      </c>
      <c r="X357" s="15">
        <v>-3.8960940000000002</v>
      </c>
      <c r="Y357" s="15">
        <v>-0.80862299999999998</v>
      </c>
      <c r="Z357" s="15">
        <v>2.0452560000000002</v>
      </c>
      <c r="AA357" s="15">
        <v>2.852312</v>
      </c>
      <c r="AB357" s="15">
        <v>-0.115485</v>
      </c>
      <c r="AC357" s="15">
        <v>2.904614</v>
      </c>
      <c r="AD357" s="15">
        <v>4.9312490000000002</v>
      </c>
      <c r="AE357" s="15">
        <v>5.9059179999999998</v>
      </c>
      <c r="AF357" s="15">
        <v>5.8449749999999998</v>
      </c>
      <c r="AG357" s="15">
        <v>4.616015</v>
      </c>
      <c r="AH357" s="15">
        <v>3.7235469999999999</v>
      </c>
      <c r="AI357" s="15">
        <v>0.25896200000000003</v>
      </c>
      <c r="AJ357" s="15">
        <v>-1.9636640000000001</v>
      </c>
      <c r="AK357" s="15">
        <v>-1.0619879999999999</v>
      </c>
      <c r="AL357" s="15">
        <v>-3.4054829999999998</v>
      </c>
      <c r="AM357" s="15">
        <v>-2.4710779999999999</v>
      </c>
      <c r="AN357" s="15">
        <v>-2.544216</v>
      </c>
      <c r="AO357" s="15">
        <v>-1.3320110000000001</v>
      </c>
      <c r="AP357" s="15">
        <v>-0.76294600000000001</v>
      </c>
      <c r="AQ357" s="15">
        <v>0.16403599999999999</v>
      </c>
      <c r="AR357" s="15">
        <v>0.43806699999999998</v>
      </c>
      <c r="AS357" s="15">
        <v>-0.74066900000000002</v>
      </c>
      <c r="AT357" s="15">
        <v>3.0928529999999999</v>
      </c>
      <c r="AU357" s="15">
        <v>1.914137</v>
      </c>
      <c r="AV357" s="15">
        <v>3.0345499999999999</v>
      </c>
      <c r="AW357" s="15">
        <v>2.0357099999999999</v>
      </c>
      <c r="AX357" s="15">
        <v>2.6183429999999999</v>
      </c>
      <c r="AY357" s="15">
        <v>4.6157959999999996</v>
      </c>
      <c r="AZ357" s="15">
        <v>6.5333490000000003</v>
      </c>
      <c r="BA357" s="15">
        <v>3.5999439999999998</v>
      </c>
      <c r="BB357" s="15">
        <v>8.2950879999999998</v>
      </c>
      <c r="BC357" s="15">
        <v>6.4323230000000002</v>
      </c>
      <c r="BD357" s="15">
        <v>6.5835499999999998</v>
      </c>
      <c r="BE357" s="15">
        <v>4.5805600000000002</v>
      </c>
      <c r="BF357" s="15">
        <v>7.805796</v>
      </c>
      <c r="BG357" s="15">
        <v>9.817672</v>
      </c>
      <c r="BH357" s="15">
        <v>12.660759000000001</v>
      </c>
      <c r="BI357" s="15">
        <v>9.3388559999999998</v>
      </c>
      <c r="BJ357" s="15">
        <v>9.6855220000000006</v>
      </c>
      <c r="BK357" s="15">
        <v>11.352429000000001</v>
      </c>
      <c r="BL357" s="15">
        <v>7.1376109999999997</v>
      </c>
      <c r="BM357" s="15">
        <v>7.2153159999999996</v>
      </c>
      <c r="BN357" s="15">
        <v>8.1961440000000003</v>
      </c>
      <c r="BO357" s="15">
        <v>8.3965519999999998</v>
      </c>
      <c r="BP357" s="15">
        <v>7.8598549999999996</v>
      </c>
      <c r="BQ357" s="15">
        <v>7.8598549999999996</v>
      </c>
      <c r="BR357" s="15">
        <v>7.8598549999999996</v>
      </c>
      <c r="BS357" s="15">
        <v>7.8598549999999996</v>
      </c>
      <c r="BT357" s="15">
        <v>7.8598549999999996</v>
      </c>
      <c r="BU357" s="15">
        <v>7.8598549999999996</v>
      </c>
      <c r="BV357" s="15">
        <v>7.8598549999999996</v>
      </c>
      <c r="BW357" s="15">
        <v>7.8598549999999996</v>
      </c>
      <c r="BX357" s="15">
        <v>7.8598549999999996</v>
      </c>
      <c r="BY357" s="15">
        <v>7.8598549999999996</v>
      </c>
      <c r="BZ357" s="15">
        <v>7.8598549999999996</v>
      </c>
      <c r="CA357" s="15">
        <v>7.8598549999999996</v>
      </c>
      <c r="CB357" s="15">
        <v>7.8598549999999996</v>
      </c>
      <c r="CC357" s="15"/>
      <c r="CD357" s="15"/>
      <c r="CE357" s="15"/>
      <c r="CF357" s="15"/>
      <c r="CG357" s="15"/>
      <c r="CH357" s="15"/>
      <c r="CI357" s="15"/>
      <c r="CJ357" s="15"/>
      <c r="CK357" s="15"/>
      <c r="CL357" s="15"/>
      <c r="CM357" s="15"/>
      <c r="CN357" s="15"/>
      <c r="CO357" s="15"/>
      <c r="CP357" s="15"/>
      <c r="CQ357" s="15"/>
      <c r="CR357" s="15"/>
      <c r="CS357" s="15"/>
      <c r="CT357" s="15"/>
      <c r="CU357" s="15"/>
      <c r="CV357" s="15"/>
      <c r="CW357" s="15"/>
      <c r="CX357" s="15"/>
      <c r="CY357" s="15"/>
      <c r="CZ357" s="15"/>
      <c r="DA357" s="15"/>
      <c r="DB357" s="15"/>
      <c r="DC357" s="15"/>
      <c r="DD357" s="15"/>
      <c r="DE357" s="15"/>
      <c r="DF357" s="15"/>
      <c r="DG357" s="15"/>
      <c r="DH357" s="15"/>
      <c r="DI357" s="15"/>
      <c r="DJ357" s="15"/>
      <c r="DK357" s="15"/>
      <c r="DL357" s="15"/>
      <c r="DM357" s="15"/>
      <c r="DN357" s="15"/>
      <c r="DO357" s="15"/>
      <c r="DP357" s="15"/>
      <c r="DQ357" s="15"/>
      <c r="DR357" s="15"/>
      <c r="DS357" s="15"/>
      <c r="DT357" s="15"/>
      <c r="DU357" s="15"/>
      <c r="DV357" s="15"/>
      <c r="DW357" s="15"/>
      <c r="DX357" s="15"/>
      <c r="DY357" s="15"/>
      <c r="DZ357" s="15"/>
      <c r="EA357" s="15"/>
      <c r="EB357" s="15"/>
      <c r="EC357" s="15"/>
      <c r="ED357" s="15"/>
      <c r="EE357" s="15"/>
      <c r="EF357" s="15"/>
      <c r="EG357" s="15"/>
      <c r="EH357" s="15"/>
      <c r="EI357" s="15"/>
      <c r="EJ357" s="15"/>
      <c r="EK357" s="15"/>
      <c r="EL357" s="15"/>
      <c r="EM357" s="15"/>
      <c r="EN357" s="15"/>
      <c r="EO357" s="15"/>
      <c r="EP357" s="15"/>
      <c r="EQ357" s="15"/>
      <c r="ER357" s="15"/>
      <c r="ES357" s="15"/>
      <c r="ET357" s="15"/>
      <c r="EU357" s="15"/>
      <c r="EV357" s="15"/>
      <c r="EW357" s="15"/>
      <c r="EX357" s="15"/>
      <c r="EY357" s="15"/>
      <c r="EZ357" s="15"/>
      <c r="FA357" s="15"/>
      <c r="FB357" s="15"/>
      <c r="FC357" s="15"/>
      <c r="FD357" s="15"/>
      <c r="FE357" s="15"/>
      <c r="FF357" s="15"/>
      <c r="FG357" s="15"/>
      <c r="FH357" s="15"/>
      <c r="FI357" s="15"/>
      <c r="FJ357" s="15"/>
      <c r="FK357" s="15"/>
      <c r="FL357" s="15"/>
      <c r="FM357" s="15"/>
      <c r="FN357" s="15"/>
      <c r="FO357" s="15"/>
      <c r="FP357" s="15"/>
      <c r="FQ357" s="15"/>
      <c r="FR357" s="15"/>
      <c r="FS357" s="15"/>
      <c r="FT357" s="15"/>
      <c r="FU357" s="15"/>
      <c r="FV357" s="15"/>
      <c r="FW357" s="15"/>
      <c r="FX357" s="15"/>
      <c r="FY357" s="15"/>
      <c r="FZ357" s="15"/>
      <c r="GA357" s="15"/>
      <c r="GB357" s="15"/>
      <c r="GC357" s="15"/>
      <c r="GD357" s="15"/>
      <c r="GE357" s="15"/>
      <c r="GF357" s="15"/>
      <c r="GG357" s="15"/>
      <c r="GH357" s="15"/>
      <c r="GI357" s="15"/>
      <c r="GJ357" s="15"/>
      <c r="GK357" s="15"/>
      <c r="GL357" s="15"/>
      <c r="GM357" s="15"/>
      <c r="GN357" s="15"/>
      <c r="GO357" s="15"/>
      <c r="GP357" s="15"/>
      <c r="GQ357" s="15"/>
      <c r="GR357" s="15"/>
      <c r="GS357" s="15"/>
      <c r="GT357" s="15"/>
      <c r="GU357" s="15"/>
      <c r="GV357" s="15"/>
      <c r="GW357" s="15"/>
      <c r="GX357" s="15"/>
      <c r="GY357" s="15"/>
      <c r="GZ357" s="15"/>
      <c r="HA357" s="15"/>
      <c r="HB357" s="15"/>
      <c r="HC357" s="15"/>
      <c r="HD357" s="15"/>
      <c r="HE357" s="15"/>
      <c r="HF357" s="15"/>
      <c r="HG357" s="15"/>
      <c r="HH357" s="15"/>
      <c r="HI357" s="15"/>
      <c r="HJ357" s="15"/>
      <c r="HK357" s="15"/>
      <c r="HL357" s="15"/>
      <c r="HM357" s="15"/>
      <c r="HN357" s="15"/>
      <c r="HO357" s="15"/>
      <c r="HP357" s="15"/>
      <c r="HQ357" s="15"/>
      <c r="HR357" s="15"/>
      <c r="HS357" s="15"/>
      <c r="HT357" s="15"/>
      <c r="HU357" s="15"/>
      <c r="HV357" s="15"/>
      <c r="HW357" s="15"/>
      <c r="HX357" s="15"/>
      <c r="HY357" s="15"/>
    </row>
    <row r="358" spans="1:233">
      <c r="A358" s="15">
        <v>-0.86114199999999996</v>
      </c>
      <c r="B358" s="15">
        <v>-1.941282</v>
      </c>
      <c r="C358" s="15">
        <v>-2.9288859999999999</v>
      </c>
      <c r="D358" s="15">
        <v>1.4280630000000001</v>
      </c>
      <c r="E358" s="15">
        <v>5.1786430000000001</v>
      </c>
      <c r="F358" s="15">
        <v>-1.39201</v>
      </c>
      <c r="G358" s="15">
        <v>0.47810799999999998</v>
      </c>
      <c r="H358" s="15">
        <v>-0.11348999999999999</v>
      </c>
      <c r="I358" s="15">
        <v>-1.855245</v>
      </c>
      <c r="J358" s="15">
        <v>-2.8435169999999999</v>
      </c>
      <c r="K358" s="15">
        <v>-3.8557540000000001</v>
      </c>
      <c r="L358" s="15">
        <v>-2.690585</v>
      </c>
      <c r="M358" s="15">
        <v>-0.478404</v>
      </c>
      <c r="N358" s="15">
        <v>-0.120502</v>
      </c>
      <c r="O358" s="15">
        <v>1.33887</v>
      </c>
      <c r="P358" s="15">
        <v>2.047174</v>
      </c>
      <c r="Q358" s="15">
        <v>3.5073539999999999</v>
      </c>
      <c r="R358" s="15">
        <v>2.4617589999999998</v>
      </c>
      <c r="S358" s="15">
        <v>5.1778190000000004</v>
      </c>
      <c r="T358" s="15">
        <v>3.9586549999999998</v>
      </c>
      <c r="U358" s="15">
        <v>2.2002280000000001</v>
      </c>
      <c r="V358" s="15">
        <v>-0.38505800000000001</v>
      </c>
      <c r="W358" s="15">
        <v>-2.5063200000000001</v>
      </c>
      <c r="X358" s="15">
        <v>-2.644279</v>
      </c>
      <c r="Y358" s="15">
        <v>-2.46035</v>
      </c>
      <c r="Z358" s="15">
        <v>-1.4895160000000001</v>
      </c>
      <c r="AA358" s="15">
        <v>-4.715808</v>
      </c>
      <c r="AB358" s="15">
        <v>4.7307000000000002E-2</v>
      </c>
      <c r="AC358" s="15">
        <v>4.2462E-2</v>
      </c>
      <c r="AD358" s="15">
        <v>0.25594899999999998</v>
      </c>
      <c r="AE358" s="15">
        <v>4.9746969999999999</v>
      </c>
      <c r="AF358" s="15">
        <v>2.1007289999999998</v>
      </c>
      <c r="AG358" s="15">
        <v>4.2765810000000002</v>
      </c>
      <c r="AH358" s="15">
        <v>6.114045</v>
      </c>
      <c r="AI358" s="15">
        <v>2.4257740000000001</v>
      </c>
      <c r="AJ358" s="15">
        <v>1.1733340000000001</v>
      </c>
      <c r="AK358" s="15">
        <v>0.76321000000000006</v>
      </c>
      <c r="AL358" s="15">
        <v>0.35180899999999998</v>
      </c>
      <c r="AM358" s="15">
        <v>-1.7831589999999999</v>
      </c>
      <c r="AN358" s="15">
        <v>-2.2141459999999999</v>
      </c>
      <c r="AO358" s="15">
        <v>-3.955098</v>
      </c>
      <c r="AP358" s="15">
        <v>-5.4696230000000003</v>
      </c>
      <c r="AQ358" s="15">
        <v>-0.99594899999999997</v>
      </c>
      <c r="AR358" s="15">
        <v>-2.6136680000000001</v>
      </c>
      <c r="AS358" s="15">
        <v>-4.2750029999999999</v>
      </c>
      <c r="AT358" s="15">
        <v>-6.4331160000000001</v>
      </c>
      <c r="AU358" s="15">
        <v>-10.147902</v>
      </c>
      <c r="AV358" s="15">
        <v>-8.8517499999999991</v>
      </c>
      <c r="AW358" s="15">
        <v>-6.8101099999999999</v>
      </c>
      <c r="AX358" s="15">
        <v>-3.8597090000000001</v>
      </c>
      <c r="AY358" s="15">
        <v>-5.8669929999999999</v>
      </c>
      <c r="AZ358" s="15">
        <v>-3.9328919999999998</v>
      </c>
      <c r="BA358" s="15">
        <v>-3.64446</v>
      </c>
      <c r="BB358" s="15">
        <v>-0.91533699999999996</v>
      </c>
      <c r="BC358" s="15">
        <v>-0.50340600000000002</v>
      </c>
      <c r="BD358" s="15">
        <v>1.1530670000000001</v>
      </c>
      <c r="BE358" s="15">
        <v>1.6512119999999999</v>
      </c>
      <c r="BF358" s="15">
        <v>2.2407910000000002</v>
      </c>
      <c r="BG358" s="15">
        <v>1.839094</v>
      </c>
      <c r="BH358" s="15">
        <v>-0.29177999999999998</v>
      </c>
      <c r="BI358" s="15">
        <v>2.8844530000000002</v>
      </c>
      <c r="BJ358" s="15">
        <v>-2.9288000000000002E-2</v>
      </c>
      <c r="BK358" s="15">
        <v>0.955322</v>
      </c>
      <c r="BL358" s="15">
        <v>0.240539</v>
      </c>
      <c r="BM358" s="15">
        <v>-0.47603499999999999</v>
      </c>
      <c r="BN358" s="15">
        <v>-1.5525119999999999</v>
      </c>
      <c r="BO358" s="15">
        <v>-1.039253</v>
      </c>
      <c r="BP358" s="15">
        <v>-1.533291</v>
      </c>
      <c r="BQ358" s="15">
        <v>-1.533291</v>
      </c>
      <c r="BR358" s="15">
        <v>-1.533291</v>
      </c>
      <c r="BS358" s="15">
        <v>-1.533291</v>
      </c>
      <c r="BT358" s="15">
        <v>-1.533291</v>
      </c>
      <c r="BU358" s="15">
        <v>-1.533291</v>
      </c>
      <c r="BV358" s="15">
        <v>-1.533291</v>
      </c>
      <c r="BW358" s="15">
        <v>-1.533291</v>
      </c>
      <c r="BX358" s="15">
        <v>-1.533291</v>
      </c>
      <c r="BY358" s="15">
        <v>-1.533291</v>
      </c>
      <c r="BZ358" s="15">
        <v>-1.533291</v>
      </c>
      <c r="CA358" s="15">
        <v>-1.533291</v>
      </c>
      <c r="CB358" s="15">
        <v>-1.533291</v>
      </c>
      <c r="CC358" s="15"/>
      <c r="CD358" s="15"/>
      <c r="CE358" s="15"/>
      <c r="CF358" s="15"/>
      <c r="CG358" s="15"/>
      <c r="CH358" s="15"/>
      <c r="CI358" s="15"/>
      <c r="CJ358" s="15"/>
      <c r="CK358" s="15"/>
      <c r="CL358" s="15"/>
      <c r="CM358" s="15"/>
      <c r="CN358" s="15"/>
      <c r="CO358" s="15"/>
      <c r="CP358" s="15"/>
      <c r="CQ358" s="15"/>
      <c r="CR358" s="15"/>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c r="DO358" s="15"/>
      <c r="DP358" s="15"/>
      <c r="DQ358" s="15"/>
      <c r="DR358" s="15"/>
      <c r="DS358" s="15"/>
      <c r="DT358" s="15"/>
      <c r="DU358" s="15"/>
      <c r="DV358" s="15"/>
      <c r="DW358" s="15"/>
      <c r="DX358" s="15"/>
      <c r="DY358" s="15"/>
      <c r="DZ358" s="15"/>
      <c r="EA358" s="15"/>
      <c r="EB358" s="15"/>
      <c r="EC358" s="15"/>
      <c r="ED358" s="15"/>
      <c r="EE358" s="15"/>
      <c r="EF358" s="15"/>
      <c r="EG358" s="15"/>
      <c r="EH358" s="15"/>
      <c r="EI358" s="15"/>
      <c r="EJ358" s="15"/>
      <c r="EK358" s="15"/>
      <c r="EL358" s="15"/>
      <c r="EM358" s="15"/>
      <c r="EN358" s="15"/>
      <c r="EO358" s="15"/>
      <c r="EP358" s="15"/>
      <c r="EQ358" s="15"/>
      <c r="ER358" s="15"/>
      <c r="ES358" s="15"/>
      <c r="ET358" s="15"/>
      <c r="EU358" s="15"/>
      <c r="EV358" s="15"/>
      <c r="EW358" s="15"/>
      <c r="EX358" s="15"/>
      <c r="EY358" s="15"/>
      <c r="EZ358" s="15"/>
      <c r="FA358" s="15"/>
      <c r="FB358" s="15"/>
      <c r="FC358" s="15"/>
      <c r="FD358" s="15"/>
      <c r="FE358" s="15"/>
      <c r="FF358" s="15"/>
      <c r="FG358" s="15"/>
      <c r="FH358" s="15"/>
      <c r="FI358" s="15"/>
      <c r="FJ358" s="15"/>
      <c r="FK358" s="15"/>
      <c r="FL358" s="15"/>
      <c r="FM358" s="15"/>
      <c r="FN358" s="15"/>
      <c r="FO358" s="15"/>
      <c r="FP358" s="15"/>
      <c r="FQ358" s="15"/>
      <c r="FR358" s="15"/>
      <c r="FS358" s="15"/>
      <c r="FT358" s="15"/>
      <c r="FU358" s="15"/>
      <c r="FV358" s="15"/>
      <c r="FW358" s="15"/>
      <c r="FX358" s="15"/>
      <c r="FY358" s="15"/>
      <c r="FZ358" s="15"/>
      <c r="GA358" s="15"/>
      <c r="GB358" s="15"/>
      <c r="GC358" s="15"/>
      <c r="GD358" s="15"/>
      <c r="GE358" s="15"/>
      <c r="GF358" s="15"/>
      <c r="GG358" s="15"/>
      <c r="GH358" s="15"/>
      <c r="GI358" s="15"/>
      <c r="GJ358" s="15"/>
      <c r="GK358" s="15"/>
      <c r="GL358" s="15"/>
      <c r="GM358" s="15"/>
      <c r="GN358" s="15"/>
      <c r="GO358" s="15"/>
      <c r="GP358" s="15"/>
      <c r="GQ358" s="15"/>
      <c r="GR358" s="15"/>
      <c r="GS358" s="15"/>
      <c r="GT358" s="15"/>
      <c r="GU358" s="15"/>
      <c r="GV358" s="15"/>
      <c r="GW358" s="15"/>
      <c r="GX358" s="15"/>
      <c r="GY358" s="15"/>
      <c r="GZ358" s="15"/>
      <c r="HA358" s="15"/>
      <c r="HB358" s="15"/>
      <c r="HC358" s="15"/>
      <c r="HD358" s="15"/>
      <c r="HE358" s="15"/>
      <c r="HF358" s="15"/>
      <c r="HG358" s="15"/>
      <c r="HH358" s="15"/>
      <c r="HI358" s="15"/>
      <c r="HJ358" s="15"/>
      <c r="HK358" s="15"/>
      <c r="HL358" s="15"/>
      <c r="HM358" s="15"/>
      <c r="HN358" s="15"/>
      <c r="HO358" s="15"/>
      <c r="HP358" s="15"/>
      <c r="HQ358" s="15"/>
      <c r="HR358" s="15"/>
      <c r="HS358" s="15"/>
      <c r="HT358" s="15"/>
      <c r="HU358" s="15"/>
      <c r="HV358" s="15"/>
      <c r="HW358" s="15"/>
      <c r="HX358" s="15"/>
      <c r="HY358" s="15"/>
    </row>
    <row r="359" spans="1:233">
      <c r="A359" s="15">
        <v>-3.216161</v>
      </c>
      <c r="B359" s="15">
        <v>-6.3799289999999997</v>
      </c>
      <c r="C359" s="15">
        <v>-3.2211630000000002</v>
      </c>
      <c r="D359" s="15">
        <v>0.96778900000000001</v>
      </c>
      <c r="E359" s="15">
        <v>2.2688039999999998</v>
      </c>
      <c r="F359" s="15">
        <v>2.7711950000000001</v>
      </c>
      <c r="G359" s="15">
        <v>5.4737030000000004</v>
      </c>
      <c r="H359" s="15">
        <v>6.7397780000000003</v>
      </c>
      <c r="I359" s="15">
        <v>7.0685560000000001</v>
      </c>
      <c r="J359" s="15">
        <v>5.8583809999999996</v>
      </c>
      <c r="K359" s="15">
        <v>7.5049200000000003</v>
      </c>
      <c r="L359" s="15">
        <v>10.751659</v>
      </c>
      <c r="M359" s="15">
        <v>7.8614430000000004</v>
      </c>
      <c r="N359" s="15">
        <v>6.904744</v>
      </c>
      <c r="O359" s="15">
        <v>5.539873</v>
      </c>
      <c r="P359" s="15">
        <v>5.109432</v>
      </c>
      <c r="Q359" s="15">
        <v>4.9771520000000002</v>
      </c>
      <c r="R359" s="15">
        <v>0.80742100000000006</v>
      </c>
      <c r="S359" s="15">
        <v>1.7207969999999999</v>
      </c>
      <c r="T359" s="15">
        <v>2.6043639999999999</v>
      </c>
      <c r="U359" s="15">
        <v>-2.9111880000000001</v>
      </c>
      <c r="V359" s="15">
        <v>-2.383778</v>
      </c>
      <c r="W359" s="15">
        <v>-6.9879550000000004</v>
      </c>
      <c r="X359" s="15">
        <v>-2.7852209999999999</v>
      </c>
      <c r="Y359" s="15">
        <v>-1.3098430000000001</v>
      </c>
      <c r="Z359" s="15">
        <v>-2.8786589999999999</v>
      </c>
      <c r="AA359" s="15">
        <v>-5.1738429999999997</v>
      </c>
      <c r="AB359" s="15">
        <v>-9.2438260000000003</v>
      </c>
      <c r="AC359" s="15">
        <v>-10.84765</v>
      </c>
      <c r="AD359" s="15">
        <v>-14.026062</v>
      </c>
      <c r="AE359" s="15">
        <v>-14.170968</v>
      </c>
      <c r="AF359" s="15">
        <v>-11.01676</v>
      </c>
      <c r="AG359" s="15">
        <v>-7.632117</v>
      </c>
      <c r="AH359" s="15">
        <v>-3.0164149999999998</v>
      </c>
      <c r="AI359" s="15">
        <v>-1.759725</v>
      </c>
      <c r="AJ359" s="15">
        <v>-0.91109600000000002</v>
      </c>
      <c r="AK359" s="15">
        <v>2.116889</v>
      </c>
      <c r="AL359" s="15">
        <v>2.0031300000000001</v>
      </c>
      <c r="AM359" s="15">
        <v>1.2842480000000001</v>
      </c>
      <c r="AN359" s="15">
        <v>3.3794919999999999</v>
      </c>
      <c r="AO359" s="15">
        <v>3.365259</v>
      </c>
      <c r="AP359" s="15">
        <v>0.52575000000000005</v>
      </c>
      <c r="AQ359" s="15">
        <v>0.86431500000000006</v>
      </c>
      <c r="AR359" s="15">
        <v>1.0515330000000001</v>
      </c>
      <c r="AS359" s="15">
        <v>1.711249</v>
      </c>
      <c r="AT359" s="15">
        <v>0.12865599999999999</v>
      </c>
      <c r="AU359" s="15">
        <v>1.3546100000000001</v>
      </c>
      <c r="AV359" s="15">
        <v>3.2242250000000001</v>
      </c>
      <c r="AW359" s="15">
        <v>3.5004759999999999</v>
      </c>
      <c r="AX359" s="15">
        <v>3.9627840000000001</v>
      </c>
      <c r="AY359" s="15">
        <v>3.3785940000000001</v>
      </c>
      <c r="AZ359" s="15">
        <v>2.4523199999999998</v>
      </c>
      <c r="BA359" s="15">
        <v>0.51134800000000002</v>
      </c>
      <c r="BB359" s="15">
        <v>0.375836</v>
      </c>
      <c r="BC359" s="15">
        <v>0.69026900000000002</v>
      </c>
      <c r="BD359" s="15">
        <v>0.48805500000000002</v>
      </c>
      <c r="BE359" s="15">
        <v>1.3962589999999999</v>
      </c>
      <c r="BF359" s="15">
        <v>-2.0885020000000001</v>
      </c>
      <c r="BG359" s="15">
        <v>1.9150180000000001</v>
      </c>
      <c r="BH359" s="15">
        <v>5.1647930000000004</v>
      </c>
      <c r="BI359" s="15">
        <v>6.187856</v>
      </c>
      <c r="BJ359" s="15">
        <v>5.769558</v>
      </c>
      <c r="BK359" s="15">
        <v>3.4752339999999999</v>
      </c>
      <c r="BL359" s="15">
        <v>-0.58709999999999996</v>
      </c>
      <c r="BM359" s="15">
        <v>-1.169424</v>
      </c>
      <c r="BN359" s="15">
        <v>-1.831683</v>
      </c>
      <c r="BO359" s="15">
        <v>-2.1672639999999999</v>
      </c>
      <c r="BP359" s="15">
        <v>-0.401285</v>
      </c>
      <c r="BQ359" s="15">
        <v>-0.401285</v>
      </c>
      <c r="BR359" s="15">
        <v>-0.401285</v>
      </c>
      <c r="BS359" s="15">
        <v>-0.401285</v>
      </c>
      <c r="BT359" s="15">
        <v>-0.401285</v>
      </c>
      <c r="BU359" s="15">
        <v>-0.401285</v>
      </c>
      <c r="BV359" s="15">
        <v>-0.401285</v>
      </c>
      <c r="BW359" s="15">
        <v>-0.401285</v>
      </c>
      <c r="BX359" s="15">
        <v>-0.401285</v>
      </c>
      <c r="BY359" s="15">
        <v>-0.401285</v>
      </c>
      <c r="BZ359" s="15">
        <v>-0.401285</v>
      </c>
      <c r="CA359" s="15">
        <v>-0.401285</v>
      </c>
      <c r="CB359" s="15">
        <v>-0.401285</v>
      </c>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c r="DB359" s="15"/>
      <c r="DC359" s="15"/>
      <c r="DD359" s="15"/>
      <c r="DE359" s="15"/>
      <c r="DF359" s="15"/>
      <c r="DG359" s="15"/>
      <c r="DH359" s="15"/>
      <c r="DI359" s="15"/>
      <c r="DJ359" s="15"/>
      <c r="DK359" s="15"/>
      <c r="DL359" s="15"/>
      <c r="DM359" s="15"/>
      <c r="DN359" s="15"/>
      <c r="DO359" s="15"/>
      <c r="DP359" s="15"/>
      <c r="DQ359" s="15"/>
      <c r="DR359" s="15"/>
      <c r="DS359" s="15"/>
      <c r="DT359" s="15"/>
      <c r="DU359" s="15"/>
      <c r="DV359" s="15"/>
      <c r="DW359" s="15"/>
      <c r="DX359" s="15"/>
      <c r="DY359" s="15"/>
      <c r="DZ359" s="15"/>
      <c r="EA359" s="15"/>
      <c r="EB359" s="15"/>
      <c r="EC359" s="15"/>
      <c r="ED359" s="15"/>
      <c r="EE359" s="15"/>
      <c r="EF359" s="15"/>
      <c r="EG359" s="15"/>
      <c r="EH359" s="15"/>
      <c r="EI359" s="15"/>
      <c r="EJ359" s="15"/>
      <c r="EK359" s="15"/>
      <c r="EL359" s="15"/>
      <c r="EM359" s="15"/>
      <c r="EN359" s="15"/>
      <c r="EO359" s="15"/>
      <c r="EP359" s="15"/>
      <c r="EQ359" s="15"/>
      <c r="ER359" s="15"/>
      <c r="ES359" s="15"/>
      <c r="ET359" s="15"/>
      <c r="EU359" s="15"/>
      <c r="EV359" s="15"/>
      <c r="EW359" s="15"/>
      <c r="EX359" s="15"/>
      <c r="EY359" s="15"/>
      <c r="EZ359" s="15"/>
      <c r="FA359" s="15"/>
      <c r="FB359" s="15"/>
      <c r="FC359" s="15"/>
      <c r="FD359" s="15"/>
      <c r="FE359" s="15"/>
      <c r="FF359" s="15"/>
      <c r="FG359" s="15"/>
      <c r="FH359" s="15"/>
      <c r="FI359" s="15"/>
      <c r="FJ359" s="15"/>
      <c r="FK359" s="15"/>
      <c r="FL359" s="15"/>
      <c r="FM359" s="15"/>
      <c r="FN359" s="15"/>
      <c r="FO359" s="15"/>
      <c r="FP359" s="15"/>
      <c r="FQ359" s="15"/>
      <c r="FR359" s="15"/>
      <c r="FS359" s="15"/>
      <c r="FT359" s="15"/>
      <c r="FU359" s="15"/>
      <c r="FV359" s="15"/>
      <c r="FW359" s="15"/>
      <c r="FX359" s="15"/>
      <c r="FY359" s="15"/>
      <c r="FZ359" s="15"/>
      <c r="GA359" s="15"/>
      <c r="GB359" s="15"/>
      <c r="GC359" s="15"/>
      <c r="GD359" s="15"/>
      <c r="GE359" s="15"/>
      <c r="GF359" s="15"/>
      <c r="GG359" s="15"/>
      <c r="GH359" s="15"/>
      <c r="GI359" s="15"/>
      <c r="GJ359" s="15"/>
      <c r="GK359" s="15"/>
      <c r="GL359" s="15"/>
      <c r="GM359" s="15"/>
      <c r="GN359" s="15"/>
      <c r="GO359" s="15"/>
      <c r="GP359" s="15"/>
      <c r="GQ359" s="15"/>
      <c r="GR359" s="15"/>
      <c r="GS359" s="15"/>
      <c r="GT359" s="15"/>
      <c r="GU359" s="15"/>
      <c r="GV359" s="15"/>
      <c r="GW359" s="15"/>
      <c r="GX359" s="15"/>
      <c r="GY359" s="15"/>
      <c r="GZ359" s="15"/>
      <c r="HA359" s="15"/>
      <c r="HB359" s="15"/>
      <c r="HC359" s="15"/>
      <c r="HD359" s="15"/>
      <c r="HE359" s="15"/>
      <c r="HF359" s="15"/>
      <c r="HG359" s="15"/>
      <c r="HH359" s="15"/>
      <c r="HI359" s="15"/>
      <c r="HJ359" s="15"/>
      <c r="HK359" s="15"/>
      <c r="HL359" s="15"/>
      <c r="HM359" s="15"/>
      <c r="HN359" s="15"/>
      <c r="HO359" s="15"/>
      <c r="HP359" s="15"/>
      <c r="HQ359" s="15"/>
      <c r="HR359" s="15"/>
      <c r="HS359" s="15"/>
      <c r="HT359" s="15"/>
      <c r="HU359" s="15"/>
      <c r="HV359" s="15"/>
      <c r="HW359" s="15"/>
      <c r="HX359" s="15"/>
      <c r="HY359" s="15"/>
    </row>
    <row r="360" spans="1:233">
      <c r="A360" s="15">
        <v>0.43905899999999998</v>
      </c>
      <c r="B360" s="15">
        <v>-2.062201</v>
      </c>
      <c r="C360" s="15">
        <v>-3.4716629999999999</v>
      </c>
      <c r="D360" s="15">
        <v>-6.2492609999999997</v>
      </c>
      <c r="E360" s="15">
        <v>-8.3774519999999999</v>
      </c>
      <c r="F360" s="15">
        <v>-5.7189189999999996</v>
      </c>
      <c r="G360" s="15">
        <v>-4.2982089999999999</v>
      </c>
      <c r="H360" s="15">
        <v>-1.357086</v>
      </c>
      <c r="I360" s="15">
        <v>-4.7550520000000001</v>
      </c>
      <c r="J360" s="15">
        <v>-2.531228</v>
      </c>
      <c r="K360" s="15">
        <v>2.7958560000000001</v>
      </c>
      <c r="L360" s="15">
        <v>3.1259139999999999</v>
      </c>
      <c r="M360" s="15">
        <v>3.1063930000000002</v>
      </c>
      <c r="N360" s="15">
        <v>3.6338110000000001</v>
      </c>
      <c r="O360" s="15">
        <v>4.9972390000000004</v>
      </c>
      <c r="P360" s="15">
        <v>7.4822100000000002</v>
      </c>
      <c r="Q360" s="15">
        <v>9.1004500000000004</v>
      </c>
      <c r="R360" s="15">
        <v>5.4458650000000004</v>
      </c>
      <c r="S360" s="15">
        <v>8.0462790000000002</v>
      </c>
      <c r="T360" s="15">
        <v>6.0118369999999999</v>
      </c>
      <c r="U360" s="15">
        <v>-0.133884</v>
      </c>
      <c r="V360" s="15">
        <v>-6.5234680000000003</v>
      </c>
      <c r="W360" s="15">
        <v>-3.2187610000000002</v>
      </c>
      <c r="X360" s="15">
        <v>-4.6884649999999999</v>
      </c>
      <c r="Y360" s="15">
        <v>-2.011895</v>
      </c>
      <c r="Z360" s="15">
        <v>-1.1169279999999999</v>
      </c>
      <c r="AA360" s="15">
        <v>-6.5005999999999994E-2</v>
      </c>
      <c r="AB360" s="15">
        <v>-0.55986899999999995</v>
      </c>
      <c r="AC360" s="15">
        <v>0.45355499999999999</v>
      </c>
      <c r="AD360" s="15">
        <v>-0.12592100000000001</v>
      </c>
      <c r="AE360" s="15">
        <v>-1.198151</v>
      </c>
      <c r="AF360" s="15">
        <v>-1.2163889999999999</v>
      </c>
      <c r="AG360" s="15">
        <v>-7.0260109999999996</v>
      </c>
      <c r="AH360" s="15">
        <v>-2.3426979999999999</v>
      </c>
      <c r="AI360" s="15">
        <v>-2.0387659999999999</v>
      </c>
      <c r="AJ360" s="15">
        <v>-9.9501000000000006E-2</v>
      </c>
      <c r="AK360" s="15">
        <v>-4.4701050000000002</v>
      </c>
      <c r="AL360" s="15">
        <v>-4.40665</v>
      </c>
      <c r="AM360" s="15">
        <v>-6.2313359999999998</v>
      </c>
      <c r="AN360" s="15">
        <v>-4.047053</v>
      </c>
      <c r="AO360" s="15">
        <v>3.8199149999999999</v>
      </c>
      <c r="AP360" s="15">
        <v>0.19000700000000001</v>
      </c>
      <c r="AQ360" s="15">
        <v>0.49187599999999998</v>
      </c>
      <c r="AR360" s="15">
        <v>2.5611730000000001</v>
      </c>
      <c r="AS360" s="15">
        <v>3.531447</v>
      </c>
      <c r="AT360" s="15">
        <v>6.5754270000000004</v>
      </c>
      <c r="AU360" s="15">
        <v>8.1386540000000007</v>
      </c>
      <c r="AV360" s="15">
        <v>8.5447150000000001</v>
      </c>
      <c r="AW360" s="15">
        <v>8.6363230000000009</v>
      </c>
      <c r="AX360" s="15">
        <v>8.4591089999999998</v>
      </c>
      <c r="AY360" s="15">
        <v>9.2179520000000004</v>
      </c>
      <c r="AZ360" s="15">
        <v>9.6283799999999999</v>
      </c>
      <c r="BA360" s="15">
        <v>10.945461</v>
      </c>
      <c r="BB360" s="15">
        <v>9.0090830000000004</v>
      </c>
      <c r="BC360" s="15">
        <v>7.0175270000000003</v>
      </c>
      <c r="BD360" s="15">
        <v>9.0233380000000007</v>
      </c>
      <c r="BE360" s="15">
        <v>7.1794960000000003</v>
      </c>
      <c r="BF360" s="15">
        <v>4.123812</v>
      </c>
      <c r="BG360" s="15">
        <v>3.8679250000000001</v>
      </c>
      <c r="BH360" s="15">
        <v>2.6713070000000001</v>
      </c>
      <c r="BI360" s="15">
        <v>1.720364</v>
      </c>
      <c r="BJ360" s="15">
        <v>0.18171399999999999</v>
      </c>
      <c r="BK360" s="15">
        <v>3.150245</v>
      </c>
      <c r="BL360" s="15">
        <v>4.6440669999999997</v>
      </c>
      <c r="BM360" s="15">
        <v>8.4470890000000001</v>
      </c>
      <c r="BN360" s="15">
        <v>6.6151960000000001</v>
      </c>
      <c r="BO360" s="15">
        <v>1.112398</v>
      </c>
      <c r="BP360" s="15">
        <v>1.1341909999999999</v>
      </c>
      <c r="BQ360" s="15">
        <v>1.1341909999999999</v>
      </c>
      <c r="BR360" s="15">
        <v>1.1341909999999999</v>
      </c>
      <c r="BS360" s="15">
        <v>1.1341909999999999</v>
      </c>
      <c r="BT360" s="15">
        <v>1.1341909999999999</v>
      </c>
      <c r="BU360" s="15">
        <v>1.1341909999999999</v>
      </c>
      <c r="BV360" s="15">
        <v>1.1341909999999999</v>
      </c>
      <c r="BW360" s="15">
        <v>1.1341909999999999</v>
      </c>
      <c r="BX360" s="15">
        <v>1.1341909999999999</v>
      </c>
      <c r="BY360" s="15">
        <v>1.1341909999999999</v>
      </c>
      <c r="BZ360" s="15">
        <v>1.1341909999999999</v>
      </c>
      <c r="CA360" s="15">
        <v>1.1341909999999999</v>
      </c>
      <c r="CB360" s="15">
        <v>1.1341909999999999</v>
      </c>
      <c r="CC360" s="15"/>
      <c r="CD360" s="15"/>
      <c r="CE360" s="15"/>
      <c r="CF360" s="15"/>
      <c r="CG360" s="15"/>
      <c r="CH360" s="15"/>
      <c r="CI360" s="15"/>
      <c r="CJ360" s="15"/>
      <c r="CK360" s="15"/>
      <c r="CL360" s="15"/>
      <c r="CM360" s="15"/>
      <c r="CN360" s="15"/>
      <c r="CO360" s="15"/>
      <c r="CP360" s="15"/>
      <c r="CQ360" s="15"/>
      <c r="CR360" s="15"/>
      <c r="CS360" s="15"/>
      <c r="CT360" s="15"/>
      <c r="CU360" s="15"/>
      <c r="CV360" s="15"/>
      <c r="CW360" s="15"/>
      <c r="CX360" s="15"/>
      <c r="CY360" s="15"/>
      <c r="CZ360" s="15"/>
      <c r="DA360" s="15"/>
      <c r="DB360" s="15"/>
      <c r="DC360" s="15"/>
      <c r="DD360" s="15"/>
      <c r="DE360" s="15"/>
      <c r="DF360" s="15"/>
      <c r="DG360" s="15"/>
      <c r="DH360" s="15"/>
      <c r="DI360" s="15"/>
      <c r="DJ360" s="15"/>
      <c r="DK360" s="15"/>
      <c r="DL360" s="15"/>
      <c r="DM360" s="15"/>
      <c r="DN360" s="15"/>
      <c r="DO360" s="15"/>
      <c r="DP360" s="15"/>
      <c r="DQ360" s="15"/>
      <c r="DR360" s="15"/>
      <c r="DS360" s="15"/>
      <c r="DT360" s="15"/>
      <c r="DU360" s="15"/>
      <c r="DV360" s="15"/>
      <c r="DW360" s="15"/>
      <c r="DX360" s="15"/>
      <c r="DY360" s="15"/>
      <c r="DZ360" s="15"/>
      <c r="EA360" s="15"/>
      <c r="EB360" s="15"/>
      <c r="EC360" s="15"/>
      <c r="ED360" s="15"/>
      <c r="EE360" s="15"/>
      <c r="EF360" s="15"/>
      <c r="EG360" s="15"/>
      <c r="EH360" s="15"/>
      <c r="EI360" s="15"/>
      <c r="EJ360" s="15"/>
      <c r="EK360" s="15"/>
      <c r="EL360" s="15"/>
      <c r="EM360" s="15"/>
      <c r="EN360" s="15"/>
      <c r="EO360" s="15"/>
      <c r="EP360" s="15"/>
      <c r="EQ360" s="15"/>
      <c r="ER360" s="15"/>
      <c r="ES360" s="15"/>
      <c r="ET360" s="15"/>
      <c r="EU360" s="15"/>
      <c r="EV360" s="15"/>
      <c r="EW360" s="15"/>
      <c r="EX360" s="15"/>
      <c r="EY360" s="15"/>
      <c r="EZ360" s="15"/>
      <c r="FA360" s="15"/>
      <c r="FB360" s="15"/>
      <c r="FC360" s="15"/>
      <c r="FD360" s="15"/>
      <c r="FE360" s="15"/>
      <c r="FF360" s="15"/>
      <c r="FG360" s="15"/>
      <c r="FH360" s="15"/>
      <c r="FI360" s="15"/>
      <c r="FJ360" s="15"/>
      <c r="FK360" s="15"/>
      <c r="FL360" s="15"/>
      <c r="FM360" s="15"/>
      <c r="FN360" s="15"/>
      <c r="FO360" s="15"/>
      <c r="FP360" s="15"/>
      <c r="FQ360" s="15"/>
      <c r="FR360" s="15"/>
      <c r="FS360" s="15"/>
      <c r="FT360" s="15"/>
      <c r="FU360" s="15"/>
      <c r="FV360" s="15"/>
      <c r="FW360" s="15"/>
      <c r="FX360" s="15"/>
      <c r="FY360" s="15"/>
      <c r="FZ360" s="15"/>
      <c r="GA360" s="15"/>
      <c r="GB360" s="15"/>
      <c r="GC360" s="15"/>
      <c r="GD360" s="15"/>
      <c r="GE360" s="15"/>
      <c r="GF360" s="15"/>
      <c r="GG360" s="15"/>
      <c r="GH360" s="15"/>
      <c r="GI360" s="15"/>
      <c r="GJ360" s="15"/>
      <c r="GK360" s="15"/>
      <c r="GL360" s="15"/>
      <c r="GM360" s="15"/>
      <c r="GN360" s="15"/>
      <c r="GO360" s="15"/>
      <c r="GP360" s="15"/>
      <c r="GQ360" s="15"/>
      <c r="GR360" s="15"/>
      <c r="GS360" s="15"/>
      <c r="GT360" s="15"/>
      <c r="GU360" s="15"/>
      <c r="GV360" s="15"/>
      <c r="GW360" s="15"/>
      <c r="GX360" s="15"/>
      <c r="GY360" s="15"/>
      <c r="GZ360" s="15"/>
      <c r="HA360" s="15"/>
      <c r="HB360" s="15"/>
      <c r="HC360" s="15"/>
      <c r="HD360" s="15"/>
      <c r="HE360" s="15"/>
      <c r="HF360" s="15"/>
      <c r="HG360" s="15"/>
      <c r="HH360" s="15"/>
      <c r="HI360" s="15"/>
      <c r="HJ360" s="15"/>
      <c r="HK360" s="15"/>
      <c r="HL360" s="15"/>
      <c r="HM360" s="15"/>
      <c r="HN360" s="15"/>
      <c r="HO360" s="15"/>
      <c r="HP360" s="15"/>
      <c r="HQ360" s="15"/>
      <c r="HR360" s="15"/>
      <c r="HS360" s="15"/>
      <c r="HT360" s="15"/>
      <c r="HU360" s="15"/>
      <c r="HV360" s="15"/>
      <c r="HW360" s="15"/>
      <c r="HX360" s="15"/>
      <c r="HY360" s="15"/>
    </row>
    <row r="361" spans="1:233">
      <c r="A361" s="15">
        <v>-3.7088709999999998</v>
      </c>
      <c r="B361" s="15">
        <v>-7.3198049999999997</v>
      </c>
      <c r="C361" s="15">
        <v>-5.1202899999999998</v>
      </c>
      <c r="D361" s="15">
        <v>-1.4160630000000001</v>
      </c>
      <c r="E361" s="15">
        <v>0.21180399999999999</v>
      </c>
      <c r="F361" s="15">
        <v>1.596862</v>
      </c>
      <c r="G361" s="15">
        <v>-1.3373390000000001</v>
      </c>
      <c r="H361" s="15">
        <v>-1.8750119999999999</v>
      </c>
      <c r="I361" s="15">
        <v>-1.2764200000000001</v>
      </c>
      <c r="J361" s="15">
        <v>1.4360790000000001</v>
      </c>
      <c r="K361" s="15">
        <v>2.488057</v>
      </c>
      <c r="L361" s="15">
        <v>2.9427089999999998</v>
      </c>
      <c r="M361" s="15">
        <v>1.4213199999999999</v>
      </c>
      <c r="N361" s="15">
        <v>-0.191272</v>
      </c>
      <c r="O361" s="15">
        <v>3.4776880000000001</v>
      </c>
      <c r="P361" s="15">
        <v>3.2033260000000001</v>
      </c>
      <c r="Q361" s="15">
        <v>2.4724710000000001</v>
      </c>
      <c r="R361" s="15">
        <v>2.2585899999999999</v>
      </c>
      <c r="S361" s="15">
        <v>7.4840419999999996</v>
      </c>
      <c r="T361" s="15">
        <v>5.0639209999999997</v>
      </c>
      <c r="U361" s="15">
        <v>2.025325</v>
      </c>
      <c r="V361" s="15">
        <v>-0.40423799999999999</v>
      </c>
      <c r="W361" s="15">
        <v>0.124733</v>
      </c>
      <c r="X361" s="15">
        <v>0.24612800000000001</v>
      </c>
      <c r="Y361" s="15">
        <v>-0.380409</v>
      </c>
      <c r="Z361" s="15">
        <v>-2.9494579999999999</v>
      </c>
      <c r="AA361" s="15">
        <v>-6.7410810000000003</v>
      </c>
      <c r="AB361" s="15">
        <v>-1.612177</v>
      </c>
      <c r="AC361" s="15">
        <v>-1.8340799999999999</v>
      </c>
      <c r="AD361" s="15">
        <v>-1.2000390000000001</v>
      </c>
      <c r="AE361" s="15">
        <v>-1.831053</v>
      </c>
      <c r="AF361" s="15">
        <v>1.1491039999999999</v>
      </c>
      <c r="AG361" s="15">
        <v>4.5601029999999998</v>
      </c>
      <c r="AH361" s="15">
        <v>6.1584729999999999</v>
      </c>
      <c r="AI361" s="15">
        <v>7.8633569999999997</v>
      </c>
      <c r="AJ361" s="15">
        <v>2.5281220000000002</v>
      </c>
      <c r="AK361" s="15">
        <v>3.794181</v>
      </c>
      <c r="AL361" s="15">
        <v>5.106738</v>
      </c>
      <c r="AM361" s="15">
        <v>8.7186749999999993</v>
      </c>
      <c r="AN361" s="15">
        <v>5.8697889999999999</v>
      </c>
      <c r="AO361" s="15">
        <v>2.8428580000000001</v>
      </c>
      <c r="AP361" s="15">
        <v>4.384061</v>
      </c>
      <c r="AQ361" s="15">
        <v>5.3635060000000001</v>
      </c>
      <c r="AR361" s="15">
        <v>7.093553</v>
      </c>
      <c r="AS361" s="15">
        <v>8.9265109999999996</v>
      </c>
      <c r="AT361" s="15">
        <v>7.3226769999999997</v>
      </c>
      <c r="AU361" s="15">
        <v>6.986497</v>
      </c>
      <c r="AV361" s="15">
        <v>6.2180980000000003</v>
      </c>
      <c r="AW361" s="15">
        <v>3.9287649999999998</v>
      </c>
      <c r="AX361" s="15">
        <v>4.3013279999999998</v>
      </c>
      <c r="AY361" s="15">
        <v>5.0210730000000003</v>
      </c>
      <c r="AZ361" s="15">
        <v>7.6865439999999996</v>
      </c>
      <c r="BA361" s="15">
        <v>7.4225450000000004</v>
      </c>
      <c r="BB361" s="15">
        <v>8.1066490000000009</v>
      </c>
      <c r="BC361" s="15">
        <v>8.0647000000000002</v>
      </c>
      <c r="BD361" s="15">
        <v>5.874873</v>
      </c>
      <c r="BE361" s="15">
        <v>3.8258100000000002</v>
      </c>
      <c r="BF361" s="15">
        <v>-0.65762799999999999</v>
      </c>
      <c r="BG361" s="15">
        <v>-2.823906</v>
      </c>
      <c r="BH361" s="15">
        <v>-5.6811819999999997</v>
      </c>
      <c r="BI361" s="15">
        <v>-4.7575139999999996</v>
      </c>
      <c r="BJ361" s="15">
        <v>-5.0337610000000002</v>
      </c>
      <c r="BK361" s="15">
        <v>-7.2294700000000001</v>
      </c>
      <c r="BL361" s="15">
        <v>-0.58675100000000002</v>
      </c>
      <c r="BM361" s="15">
        <v>1.483679</v>
      </c>
      <c r="BN361" s="15">
        <v>2.9595370000000001</v>
      </c>
      <c r="BO361" s="15">
        <v>2.2969599999999999</v>
      </c>
      <c r="BP361" s="15">
        <v>-0.14555699999999999</v>
      </c>
      <c r="BQ361" s="15">
        <v>-0.14555699999999999</v>
      </c>
      <c r="BR361" s="15">
        <v>-0.14555699999999999</v>
      </c>
      <c r="BS361" s="15">
        <v>-0.14555699999999999</v>
      </c>
      <c r="BT361" s="15">
        <v>-0.14555699999999999</v>
      </c>
      <c r="BU361" s="15">
        <v>-0.14555699999999999</v>
      </c>
      <c r="BV361" s="15">
        <v>-0.14555699999999999</v>
      </c>
      <c r="BW361" s="15">
        <v>-0.14555699999999999</v>
      </c>
      <c r="BX361" s="15">
        <v>-0.14555699999999999</v>
      </c>
      <c r="BY361" s="15">
        <v>-0.14555699999999999</v>
      </c>
      <c r="BZ361" s="15">
        <v>-0.14555699999999999</v>
      </c>
      <c r="CA361" s="15">
        <v>-0.14555699999999999</v>
      </c>
      <c r="CB361" s="15">
        <v>-0.14555699999999999</v>
      </c>
      <c r="CC361" s="15"/>
      <c r="CD361" s="15"/>
      <c r="CE361" s="15"/>
      <c r="CF361" s="15"/>
      <c r="CG361" s="15"/>
      <c r="CH361" s="15"/>
      <c r="CI361" s="15"/>
      <c r="CJ361" s="15"/>
      <c r="CK361" s="15"/>
      <c r="CL361" s="15"/>
      <c r="CM361" s="15"/>
      <c r="CN361" s="15"/>
      <c r="CO361" s="15"/>
      <c r="CP361" s="15"/>
      <c r="CQ361" s="15"/>
      <c r="CR361" s="15"/>
      <c r="CS361" s="15"/>
      <c r="CT361" s="15"/>
      <c r="CU361" s="15"/>
      <c r="CV361" s="15"/>
      <c r="CW361" s="15"/>
      <c r="CX361" s="15"/>
      <c r="CY361" s="15"/>
      <c r="CZ361" s="15"/>
      <c r="DA361" s="15"/>
      <c r="DB361" s="15"/>
      <c r="DC361" s="15"/>
      <c r="DD361" s="15"/>
      <c r="DE361" s="15"/>
      <c r="DF361" s="15"/>
      <c r="DG361" s="15"/>
      <c r="DH361" s="15"/>
      <c r="DI361" s="15"/>
      <c r="DJ361" s="15"/>
      <c r="DK361" s="15"/>
      <c r="DL361" s="15"/>
      <c r="DM361" s="15"/>
      <c r="DN361" s="15"/>
      <c r="DO361" s="15"/>
      <c r="DP361" s="15"/>
      <c r="DQ361" s="15"/>
      <c r="DR361" s="15"/>
      <c r="DS361" s="15"/>
      <c r="DT361" s="15"/>
      <c r="DU361" s="15"/>
      <c r="DV361" s="15"/>
      <c r="DW361" s="15"/>
      <c r="DX361" s="15"/>
      <c r="DY361" s="15"/>
      <c r="DZ361" s="15"/>
      <c r="EA361" s="15"/>
      <c r="EB361" s="15"/>
      <c r="EC361" s="15"/>
      <c r="ED361" s="15"/>
      <c r="EE361" s="15"/>
      <c r="EF361" s="15"/>
      <c r="EG361" s="15"/>
      <c r="EH361" s="15"/>
      <c r="EI361" s="15"/>
      <c r="EJ361" s="15"/>
      <c r="EK361" s="15"/>
      <c r="EL361" s="15"/>
      <c r="EM361" s="15"/>
      <c r="EN361" s="15"/>
      <c r="EO361" s="15"/>
      <c r="EP361" s="15"/>
      <c r="EQ361" s="15"/>
      <c r="ER361" s="15"/>
      <c r="ES361" s="15"/>
      <c r="ET361" s="15"/>
      <c r="EU361" s="15"/>
      <c r="EV361" s="15"/>
      <c r="EW361" s="15"/>
      <c r="EX361" s="15"/>
      <c r="EY361" s="15"/>
      <c r="EZ361" s="15"/>
      <c r="FA361" s="15"/>
      <c r="FB361" s="15"/>
      <c r="FC361" s="15"/>
      <c r="FD361" s="15"/>
      <c r="FE361" s="15"/>
      <c r="FF361" s="15"/>
      <c r="FG361" s="15"/>
      <c r="FH361" s="15"/>
      <c r="FI361" s="15"/>
      <c r="FJ361" s="15"/>
      <c r="FK361" s="15"/>
      <c r="FL361" s="15"/>
      <c r="FM361" s="15"/>
      <c r="FN361" s="15"/>
      <c r="FO361" s="15"/>
      <c r="FP361" s="15"/>
      <c r="FQ361" s="15"/>
      <c r="FR361" s="15"/>
      <c r="FS361" s="15"/>
      <c r="FT361" s="15"/>
      <c r="FU361" s="15"/>
      <c r="FV361" s="15"/>
      <c r="FW361" s="15"/>
      <c r="FX361" s="15"/>
      <c r="FY361" s="15"/>
      <c r="FZ361" s="15"/>
      <c r="GA361" s="15"/>
      <c r="GB361" s="15"/>
      <c r="GC361" s="15"/>
      <c r="GD361" s="15"/>
      <c r="GE361" s="15"/>
      <c r="GF361" s="15"/>
      <c r="GG361" s="15"/>
      <c r="GH361" s="15"/>
      <c r="GI361" s="15"/>
      <c r="GJ361" s="15"/>
      <c r="GK361" s="15"/>
      <c r="GL361" s="15"/>
      <c r="GM361" s="15"/>
      <c r="GN361" s="15"/>
      <c r="GO361" s="15"/>
      <c r="GP361" s="15"/>
      <c r="GQ361" s="15"/>
      <c r="GR361" s="15"/>
      <c r="GS361" s="15"/>
      <c r="GT361" s="15"/>
      <c r="GU361" s="15"/>
      <c r="GV361" s="15"/>
      <c r="GW361" s="15"/>
      <c r="GX361" s="15"/>
      <c r="GY361" s="15"/>
      <c r="GZ361" s="15"/>
      <c r="HA361" s="15"/>
      <c r="HB361" s="15"/>
      <c r="HC361" s="15"/>
      <c r="HD361" s="15"/>
      <c r="HE361" s="15"/>
      <c r="HF361" s="15"/>
      <c r="HG361" s="15"/>
      <c r="HH361" s="15"/>
      <c r="HI361" s="15"/>
      <c r="HJ361" s="15"/>
      <c r="HK361" s="15"/>
      <c r="HL361" s="15"/>
      <c r="HM361" s="15"/>
      <c r="HN361" s="15"/>
      <c r="HO361" s="15"/>
      <c r="HP361" s="15"/>
      <c r="HQ361" s="15"/>
      <c r="HR361" s="15"/>
      <c r="HS361" s="15"/>
      <c r="HT361" s="15"/>
      <c r="HU361" s="15"/>
      <c r="HV361" s="15"/>
      <c r="HW361" s="15"/>
      <c r="HX361" s="15"/>
      <c r="HY361" s="15"/>
    </row>
    <row r="362" spans="1:233">
      <c r="A362" s="15">
        <v>-4.0668819999999997</v>
      </c>
      <c r="B362" s="15">
        <v>-1.553774</v>
      </c>
      <c r="C362" s="15">
        <v>6.0218259999999999</v>
      </c>
      <c r="D362" s="15">
        <v>5.953398</v>
      </c>
      <c r="E362" s="15">
        <v>4.7051689999999997</v>
      </c>
      <c r="F362" s="15">
        <v>4.0463690000000003</v>
      </c>
      <c r="G362" s="15">
        <v>3.9247000000000001</v>
      </c>
      <c r="H362" s="15">
        <v>2.0964010000000002</v>
      </c>
      <c r="I362" s="15">
        <v>2.1679789999999999</v>
      </c>
      <c r="J362" s="15">
        <v>2.6623890000000001</v>
      </c>
      <c r="K362" s="15">
        <v>2.6081219999999998</v>
      </c>
      <c r="L362" s="15">
        <v>3.5134189999999998</v>
      </c>
      <c r="M362" s="15">
        <v>1.7082550000000001</v>
      </c>
      <c r="N362" s="15">
        <v>1.6620349999999999</v>
      </c>
      <c r="O362" s="15">
        <v>-8.9819999999999997E-2</v>
      </c>
      <c r="P362" s="15">
        <v>1.6099289999999999</v>
      </c>
      <c r="Q362" s="15">
        <v>0.19369400000000001</v>
      </c>
      <c r="R362" s="15">
        <v>-1.236013</v>
      </c>
      <c r="S362" s="15">
        <v>-4.970478</v>
      </c>
      <c r="T362" s="15">
        <v>-7.5371870000000003</v>
      </c>
      <c r="U362" s="15">
        <v>-3.7238500000000001</v>
      </c>
      <c r="V362" s="15">
        <v>-2.3832100000000001</v>
      </c>
      <c r="W362" s="15">
        <v>-2.999533</v>
      </c>
      <c r="X362" s="15">
        <v>-3.5863960000000001</v>
      </c>
      <c r="Y362" s="15">
        <v>-3.9972279999999998</v>
      </c>
      <c r="Z362" s="15">
        <v>-8.3229999999999998E-2</v>
      </c>
      <c r="AA362" s="15">
        <v>-0.67794699999999997</v>
      </c>
      <c r="AB362" s="15">
        <v>-1.4284889999999999</v>
      </c>
      <c r="AC362" s="15">
        <v>-0.64733700000000005</v>
      </c>
      <c r="AD362" s="15">
        <v>-0.17951800000000001</v>
      </c>
      <c r="AE362" s="15">
        <v>-1.427708</v>
      </c>
      <c r="AF362" s="15">
        <v>-2.2209270000000001</v>
      </c>
      <c r="AG362" s="15">
        <v>-3.7098100000000001</v>
      </c>
      <c r="AH362" s="15">
        <v>-3.7127050000000001</v>
      </c>
      <c r="AI362" s="15">
        <v>-7.4169770000000002</v>
      </c>
      <c r="AJ362" s="15">
        <v>-6.6082879999999999</v>
      </c>
      <c r="AK362" s="15">
        <v>-7.0769679999999999</v>
      </c>
      <c r="AL362" s="15">
        <v>-6.7149840000000003</v>
      </c>
      <c r="AM362" s="15">
        <v>-6.0457679999999998</v>
      </c>
      <c r="AN362" s="15">
        <v>-5.1249169999999999</v>
      </c>
      <c r="AO362" s="15">
        <v>-7.9681759999999997</v>
      </c>
      <c r="AP362" s="15">
        <v>-4.8849210000000003</v>
      </c>
      <c r="AQ362" s="15">
        <v>-5.3805449999999997</v>
      </c>
      <c r="AR362" s="15">
        <v>-1.159573</v>
      </c>
      <c r="AS362" s="15">
        <v>-2.662944</v>
      </c>
      <c r="AT362" s="15">
        <v>-4.8356180000000002</v>
      </c>
      <c r="AU362" s="15">
        <v>-7.3789579999999999</v>
      </c>
      <c r="AV362" s="15">
        <v>-7.9417879999999998</v>
      </c>
      <c r="AW362" s="15">
        <v>-9.7769890000000004</v>
      </c>
      <c r="AX362" s="15">
        <v>-6.415692</v>
      </c>
      <c r="AY362" s="15">
        <v>-1.4002859999999999</v>
      </c>
      <c r="AZ362" s="15">
        <v>-1.687746</v>
      </c>
      <c r="BA362" s="15">
        <v>-3.604517</v>
      </c>
      <c r="BB362" s="15">
        <v>-1.4290309999999999</v>
      </c>
      <c r="BC362" s="15">
        <v>-4.425821</v>
      </c>
      <c r="BD362" s="15">
        <v>-5.4569359999999998</v>
      </c>
      <c r="BE362" s="15">
        <v>-4.2635040000000002</v>
      </c>
      <c r="BF362" s="15">
        <v>-4.0541299999999998</v>
      </c>
      <c r="BG362" s="15">
        <v>-3.4073540000000002</v>
      </c>
      <c r="BH362" s="15">
        <v>-5.2013319999999998</v>
      </c>
      <c r="BI362" s="15">
        <v>-7.8887720000000003</v>
      </c>
      <c r="BJ362" s="15">
        <v>-8.4560200000000005</v>
      </c>
      <c r="BK362" s="15">
        <v>-6.8484119999999997</v>
      </c>
      <c r="BL362" s="15">
        <v>-5.0355970000000001</v>
      </c>
      <c r="BM362" s="15">
        <v>-4.8529159999999996</v>
      </c>
      <c r="BN362" s="15">
        <v>-1.2445900000000001</v>
      </c>
      <c r="BO362" s="15">
        <v>2.269971</v>
      </c>
      <c r="BP362" s="15">
        <v>1.7147220000000001</v>
      </c>
      <c r="BQ362" s="15">
        <v>1.7147220000000001</v>
      </c>
      <c r="BR362" s="15">
        <v>1.7147220000000001</v>
      </c>
      <c r="BS362" s="15">
        <v>1.7147220000000001</v>
      </c>
      <c r="BT362" s="15">
        <v>1.7147220000000001</v>
      </c>
      <c r="BU362" s="15">
        <v>1.7147220000000001</v>
      </c>
      <c r="BV362" s="15">
        <v>1.7147220000000001</v>
      </c>
      <c r="BW362" s="15">
        <v>1.7147220000000001</v>
      </c>
      <c r="BX362" s="15">
        <v>1.7147220000000001</v>
      </c>
      <c r="BY362" s="15">
        <v>1.7147220000000001</v>
      </c>
      <c r="BZ362" s="15">
        <v>1.7147220000000001</v>
      </c>
      <c r="CA362" s="15">
        <v>1.7147220000000001</v>
      </c>
      <c r="CB362" s="15">
        <v>1.7147220000000001</v>
      </c>
      <c r="CC362" s="15"/>
      <c r="CD362" s="15"/>
      <c r="CE362" s="15"/>
      <c r="CF362" s="15"/>
      <c r="CG362" s="15"/>
      <c r="CH362" s="15"/>
      <c r="CI362" s="15"/>
      <c r="CJ362" s="15"/>
      <c r="CK362" s="15"/>
      <c r="CL362" s="15"/>
      <c r="CM362" s="15"/>
      <c r="CN362" s="15"/>
      <c r="CO362" s="15"/>
      <c r="CP362" s="15"/>
      <c r="CQ362" s="15"/>
      <c r="CR362" s="15"/>
      <c r="CS362" s="15"/>
      <c r="CT362" s="15"/>
      <c r="CU362" s="15"/>
      <c r="CV362" s="15"/>
      <c r="CW362" s="15"/>
      <c r="CX362" s="15"/>
      <c r="CY362" s="15"/>
      <c r="CZ362" s="15"/>
      <c r="DA362" s="15"/>
      <c r="DB362" s="15"/>
      <c r="DC362" s="15"/>
      <c r="DD362" s="15"/>
      <c r="DE362" s="15"/>
      <c r="DF362" s="15"/>
      <c r="DG362" s="15"/>
      <c r="DH362" s="15"/>
      <c r="DI362" s="15"/>
      <c r="DJ362" s="15"/>
      <c r="DK362" s="15"/>
      <c r="DL362" s="15"/>
      <c r="DM362" s="15"/>
      <c r="DN362" s="15"/>
      <c r="DO362" s="15"/>
      <c r="DP362" s="15"/>
      <c r="DQ362" s="15"/>
      <c r="DR362" s="15"/>
      <c r="DS362" s="15"/>
      <c r="DT362" s="15"/>
      <c r="DU362" s="15"/>
      <c r="DV362" s="15"/>
      <c r="DW362" s="15"/>
      <c r="DX362" s="15"/>
      <c r="DY362" s="15"/>
      <c r="DZ362" s="15"/>
      <c r="EA362" s="15"/>
      <c r="EB362" s="15"/>
      <c r="EC362" s="15"/>
      <c r="ED362" s="15"/>
      <c r="EE362" s="15"/>
      <c r="EF362" s="15"/>
      <c r="EG362" s="15"/>
      <c r="EH362" s="15"/>
      <c r="EI362" s="15"/>
      <c r="EJ362" s="15"/>
      <c r="EK362" s="15"/>
      <c r="EL362" s="15"/>
      <c r="EM362" s="15"/>
      <c r="EN362" s="15"/>
      <c r="EO362" s="15"/>
      <c r="EP362" s="15"/>
      <c r="EQ362" s="15"/>
      <c r="ER362" s="15"/>
      <c r="ES362" s="15"/>
      <c r="ET362" s="15"/>
      <c r="EU362" s="15"/>
      <c r="EV362" s="15"/>
      <c r="EW362" s="15"/>
      <c r="EX362" s="15"/>
      <c r="EY362" s="15"/>
      <c r="EZ362" s="15"/>
      <c r="FA362" s="15"/>
      <c r="FB362" s="15"/>
      <c r="FC362" s="15"/>
      <c r="FD362" s="15"/>
      <c r="FE362" s="15"/>
      <c r="FF362" s="15"/>
      <c r="FG362" s="15"/>
      <c r="FH362" s="15"/>
      <c r="FI362" s="15"/>
      <c r="FJ362" s="15"/>
      <c r="FK362" s="15"/>
      <c r="FL362" s="15"/>
      <c r="FM362" s="15"/>
      <c r="FN362" s="15"/>
      <c r="FO362" s="15"/>
      <c r="FP362" s="15"/>
      <c r="FQ362" s="15"/>
      <c r="FR362" s="15"/>
      <c r="FS362" s="15"/>
      <c r="FT362" s="15"/>
      <c r="FU362" s="15"/>
      <c r="FV362" s="15"/>
      <c r="FW362" s="15"/>
      <c r="FX362" s="15"/>
      <c r="FY362" s="15"/>
      <c r="FZ362" s="15"/>
      <c r="GA362" s="15"/>
      <c r="GB362" s="15"/>
      <c r="GC362" s="15"/>
      <c r="GD362" s="15"/>
      <c r="GE362" s="15"/>
      <c r="GF362" s="15"/>
      <c r="GG362" s="15"/>
      <c r="GH362" s="15"/>
      <c r="GI362" s="15"/>
      <c r="GJ362" s="15"/>
      <c r="GK362" s="15"/>
      <c r="GL362" s="15"/>
      <c r="GM362" s="15"/>
      <c r="GN362" s="15"/>
      <c r="GO362" s="15"/>
      <c r="GP362" s="15"/>
      <c r="GQ362" s="15"/>
      <c r="GR362" s="15"/>
      <c r="GS362" s="15"/>
      <c r="GT362" s="15"/>
      <c r="GU362" s="15"/>
      <c r="GV362" s="15"/>
      <c r="GW362" s="15"/>
      <c r="GX362" s="15"/>
      <c r="GY362" s="15"/>
      <c r="GZ362" s="15"/>
      <c r="HA362" s="15"/>
      <c r="HB362" s="15"/>
      <c r="HC362" s="15"/>
      <c r="HD362" s="15"/>
      <c r="HE362" s="15"/>
      <c r="HF362" s="15"/>
      <c r="HG362" s="15"/>
      <c r="HH362" s="15"/>
      <c r="HI362" s="15"/>
      <c r="HJ362" s="15"/>
      <c r="HK362" s="15"/>
      <c r="HL362" s="15"/>
      <c r="HM362" s="15"/>
      <c r="HN362" s="15"/>
      <c r="HO362" s="15"/>
      <c r="HP362" s="15"/>
      <c r="HQ362" s="15"/>
      <c r="HR362" s="15"/>
      <c r="HS362" s="15"/>
      <c r="HT362" s="15"/>
      <c r="HU362" s="15"/>
      <c r="HV362" s="15"/>
      <c r="HW362" s="15"/>
      <c r="HX362" s="15"/>
      <c r="HY362" s="15"/>
    </row>
    <row r="363" spans="1:233">
      <c r="A363" s="15">
        <v>-4.1774459999999998</v>
      </c>
      <c r="B363" s="15">
        <v>-4.5080970000000002</v>
      </c>
      <c r="C363" s="15">
        <v>-6.9014439999999997</v>
      </c>
      <c r="D363" s="15">
        <v>-8.0421659999999999</v>
      </c>
      <c r="E363" s="15">
        <v>-12.160488000000001</v>
      </c>
      <c r="F363" s="15">
        <v>-9.9190100000000001</v>
      </c>
      <c r="G363" s="15">
        <v>-9.2038480000000007</v>
      </c>
      <c r="H363" s="15">
        <v>-9.3091600000000003</v>
      </c>
      <c r="I363" s="15">
        <v>-11.393622000000001</v>
      </c>
      <c r="J363" s="15">
        <v>-7.6782250000000003</v>
      </c>
      <c r="K363" s="15">
        <v>-9.4819639999999996</v>
      </c>
      <c r="L363" s="15">
        <v>-7.1914629999999997</v>
      </c>
      <c r="M363" s="15">
        <v>-10.26544</v>
      </c>
      <c r="N363" s="15">
        <v>-10.466068999999999</v>
      </c>
      <c r="O363" s="15">
        <v>-8.2951999999999995</v>
      </c>
      <c r="P363" s="15">
        <v>-3.6044589999999999</v>
      </c>
      <c r="Q363" s="15">
        <v>-4.8401249999999996</v>
      </c>
      <c r="R363" s="15">
        <v>-2.497439</v>
      </c>
      <c r="S363" s="15">
        <v>-3.213368</v>
      </c>
      <c r="T363" s="15">
        <v>-4.3757270000000004</v>
      </c>
      <c r="U363" s="15">
        <v>-5.6706269999999996</v>
      </c>
      <c r="V363" s="15">
        <v>-3.7920889999999998</v>
      </c>
      <c r="W363" s="15">
        <v>-8.0517459999999996</v>
      </c>
      <c r="X363" s="15">
        <v>-11.718685000000001</v>
      </c>
      <c r="Y363" s="15">
        <v>-4.6501710000000003</v>
      </c>
      <c r="Z363" s="15">
        <v>-2.5653929999999998</v>
      </c>
      <c r="AA363" s="15">
        <v>-3.6117650000000001</v>
      </c>
      <c r="AB363" s="15">
        <v>-7.6814090000000004</v>
      </c>
      <c r="AC363" s="15">
        <v>-5.8381809999999996</v>
      </c>
      <c r="AD363" s="15">
        <v>-3.2162790000000001</v>
      </c>
      <c r="AE363" s="15">
        <v>-1.884736</v>
      </c>
      <c r="AF363" s="15">
        <v>-1.285981</v>
      </c>
      <c r="AG363" s="15">
        <v>3.4391999999999999E-2</v>
      </c>
      <c r="AH363" s="15">
        <v>-2.2481620000000002</v>
      </c>
      <c r="AI363" s="15">
        <v>-2.8678379999999999</v>
      </c>
      <c r="AJ363" s="15">
        <v>-3.0223249999999999</v>
      </c>
      <c r="AK363" s="15">
        <v>-7.1693170000000004</v>
      </c>
      <c r="AL363" s="15">
        <v>-3.4672329999999998</v>
      </c>
      <c r="AM363" s="15">
        <v>-4.0101880000000003</v>
      </c>
      <c r="AN363" s="15">
        <v>0.39492500000000003</v>
      </c>
      <c r="AO363" s="15">
        <v>-1.7035670000000001</v>
      </c>
      <c r="AP363" s="15">
        <v>0.37071799999999999</v>
      </c>
      <c r="AQ363" s="15">
        <v>-0.86101300000000003</v>
      </c>
      <c r="AR363" s="15">
        <v>0.39252300000000001</v>
      </c>
      <c r="AS363" s="15">
        <v>3.900817</v>
      </c>
      <c r="AT363" s="15">
        <v>3.5150350000000001</v>
      </c>
      <c r="AU363" s="15">
        <v>2.553169</v>
      </c>
      <c r="AV363" s="15">
        <v>0.59036299999999997</v>
      </c>
      <c r="AW363" s="15">
        <v>2.228008</v>
      </c>
      <c r="AX363" s="15">
        <v>-0.15806600000000001</v>
      </c>
      <c r="AY363" s="15">
        <v>2.6052240000000002</v>
      </c>
      <c r="AZ363" s="15">
        <v>1.095375</v>
      </c>
      <c r="BA363" s="15">
        <v>-0.46313399999999999</v>
      </c>
      <c r="BB363" s="15">
        <v>-2.6570230000000001</v>
      </c>
      <c r="BC363" s="15">
        <v>-2.2469790000000001</v>
      </c>
      <c r="BD363" s="15">
        <v>-1.021714</v>
      </c>
      <c r="BE363" s="15">
        <v>2.057299</v>
      </c>
      <c r="BF363" s="15">
        <v>3.8560279999999998</v>
      </c>
      <c r="BG363" s="15">
        <v>1.3314220000000001</v>
      </c>
      <c r="BH363" s="15">
        <v>3.4386969999999999</v>
      </c>
      <c r="BI363" s="15">
        <v>3.0755810000000001</v>
      </c>
      <c r="BJ363" s="15">
        <v>4.1369129999999998</v>
      </c>
      <c r="BK363" s="15">
        <v>-0.75545399999999996</v>
      </c>
      <c r="BL363" s="15">
        <v>-3.3640189999999999</v>
      </c>
      <c r="BM363" s="15">
        <v>-1.518286</v>
      </c>
      <c r="BN363" s="15">
        <v>-2.9649860000000001</v>
      </c>
      <c r="BO363" s="15">
        <v>-2.2873389999999998</v>
      </c>
      <c r="BP363" s="15">
        <v>-2.3641589999999999</v>
      </c>
      <c r="BQ363" s="15">
        <v>-2.3641589999999999</v>
      </c>
      <c r="BR363" s="15">
        <v>-2.3641589999999999</v>
      </c>
      <c r="BS363" s="15">
        <v>-2.3641589999999999</v>
      </c>
      <c r="BT363" s="15">
        <v>-2.3641589999999999</v>
      </c>
      <c r="BU363" s="15">
        <v>-2.3641589999999999</v>
      </c>
      <c r="BV363" s="15">
        <v>-2.3641589999999999</v>
      </c>
      <c r="BW363" s="15">
        <v>-2.3641589999999999</v>
      </c>
      <c r="BX363" s="15">
        <v>-2.3641589999999999</v>
      </c>
      <c r="BY363" s="15">
        <v>-2.3641589999999999</v>
      </c>
      <c r="BZ363" s="15">
        <v>-2.3641589999999999</v>
      </c>
      <c r="CA363" s="15">
        <v>-2.3641589999999999</v>
      </c>
      <c r="CB363" s="15">
        <v>-2.3641589999999999</v>
      </c>
      <c r="CC363" s="15"/>
      <c r="CD363" s="15"/>
      <c r="CE363" s="15"/>
      <c r="CF363" s="15"/>
      <c r="CG363" s="15"/>
      <c r="CH363" s="15"/>
      <c r="CI363" s="15"/>
      <c r="CJ363" s="15"/>
      <c r="CK363" s="15"/>
      <c r="CL363" s="15"/>
      <c r="CM363" s="15"/>
      <c r="CN363" s="15"/>
      <c r="CO363" s="15"/>
      <c r="CP363" s="15"/>
      <c r="CQ363" s="15"/>
      <c r="CR363" s="15"/>
      <c r="CS363" s="15"/>
      <c r="CT363" s="15"/>
      <c r="CU363" s="15"/>
      <c r="CV363" s="15"/>
      <c r="CW363" s="15"/>
      <c r="CX363" s="15"/>
      <c r="CY363" s="15"/>
      <c r="CZ363" s="15"/>
      <c r="DA363" s="15"/>
      <c r="DB363" s="15"/>
      <c r="DC363" s="15"/>
      <c r="DD363" s="15"/>
      <c r="DE363" s="15"/>
      <c r="DF363" s="15"/>
      <c r="DG363" s="15"/>
      <c r="DH363" s="15"/>
      <c r="DI363" s="15"/>
      <c r="DJ363" s="15"/>
      <c r="DK363" s="15"/>
      <c r="DL363" s="15"/>
      <c r="DM363" s="15"/>
      <c r="DN363" s="15"/>
      <c r="DO363" s="15"/>
      <c r="DP363" s="15"/>
      <c r="DQ363" s="15"/>
      <c r="DR363" s="15"/>
      <c r="DS363" s="15"/>
      <c r="DT363" s="15"/>
      <c r="DU363" s="15"/>
      <c r="DV363" s="15"/>
      <c r="DW363" s="15"/>
      <c r="DX363" s="15"/>
      <c r="DY363" s="15"/>
      <c r="DZ363" s="15"/>
      <c r="EA363" s="15"/>
      <c r="EB363" s="15"/>
      <c r="EC363" s="15"/>
      <c r="ED363" s="15"/>
      <c r="EE363" s="15"/>
      <c r="EF363" s="15"/>
      <c r="EG363" s="15"/>
      <c r="EH363" s="15"/>
      <c r="EI363" s="15"/>
      <c r="EJ363" s="15"/>
      <c r="EK363" s="15"/>
      <c r="EL363" s="15"/>
      <c r="EM363" s="15"/>
      <c r="EN363" s="15"/>
      <c r="EO363" s="15"/>
      <c r="EP363" s="15"/>
      <c r="EQ363" s="15"/>
      <c r="ER363" s="15"/>
      <c r="ES363" s="15"/>
      <c r="ET363" s="15"/>
      <c r="EU363" s="15"/>
      <c r="EV363" s="15"/>
      <c r="EW363" s="15"/>
      <c r="EX363" s="15"/>
      <c r="EY363" s="15"/>
      <c r="EZ363" s="15"/>
      <c r="FA363" s="15"/>
      <c r="FB363" s="15"/>
      <c r="FC363" s="15"/>
      <c r="FD363" s="15"/>
      <c r="FE363" s="15"/>
      <c r="FF363" s="15"/>
      <c r="FG363" s="15"/>
      <c r="FH363" s="15"/>
      <c r="FI363" s="15"/>
      <c r="FJ363" s="15"/>
      <c r="FK363" s="15"/>
      <c r="FL363" s="15"/>
      <c r="FM363" s="15"/>
      <c r="FN363" s="15"/>
      <c r="FO363" s="15"/>
      <c r="FP363" s="15"/>
      <c r="FQ363" s="15"/>
      <c r="FR363" s="15"/>
      <c r="FS363" s="15"/>
      <c r="FT363" s="15"/>
      <c r="FU363" s="15"/>
      <c r="FV363" s="15"/>
      <c r="FW363" s="15"/>
      <c r="FX363" s="15"/>
      <c r="FY363" s="15"/>
      <c r="FZ363" s="15"/>
      <c r="GA363" s="15"/>
      <c r="GB363" s="15"/>
      <c r="GC363" s="15"/>
      <c r="GD363" s="15"/>
      <c r="GE363" s="15"/>
      <c r="GF363" s="15"/>
      <c r="GG363" s="15"/>
      <c r="GH363" s="15"/>
      <c r="GI363" s="15"/>
      <c r="GJ363" s="15"/>
      <c r="GK363" s="15"/>
      <c r="GL363" s="15"/>
      <c r="GM363" s="15"/>
      <c r="GN363" s="15"/>
      <c r="GO363" s="15"/>
      <c r="GP363" s="15"/>
      <c r="GQ363" s="15"/>
      <c r="GR363" s="15"/>
      <c r="GS363" s="15"/>
      <c r="GT363" s="15"/>
      <c r="GU363" s="15"/>
      <c r="GV363" s="15"/>
      <c r="GW363" s="15"/>
      <c r="GX363" s="15"/>
      <c r="GY363" s="15"/>
      <c r="GZ363" s="15"/>
      <c r="HA363" s="15"/>
      <c r="HB363" s="15"/>
      <c r="HC363" s="15"/>
      <c r="HD363" s="15"/>
      <c r="HE363" s="15"/>
      <c r="HF363" s="15"/>
      <c r="HG363" s="15"/>
      <c r="HH363" s="15"/>
      <c r="HI363" s="15"/>
      <c r="HJ363" s="15"/>
      <c r="HK363" s="15"/>
      <c r="HL363" s="15"/>
      <c r="HM363" s="15"/>
      <c r="HN363" s="15"/>
      <c r="HO363" s="15"/>
      <c r="HP363" s="15"/>
      <c r="HQ363" s="15"/>
      <c r="HR363" s="15"/>
      <c r="HS363" s="15"/>
      <c r="HT363" s="15"/>
      <c r="HU363" s="15"/>
      <c r="HV363" s="15"/>
      <c r="HW363" s="15"/>
      <c r="HX363" s="15"/>
      <c r="HY363" s="15"/>
    </row>
    <row r="364" spans="1:233">
      <c r="A364" s="15">
        <v>-3.852277</v>
      </c>
      <c r="B364" s="15">
        <v>-1.43902</v>
      </c>
      <c r="C364" s="15">
        <v>-6.9410309999999997</v>
      </c>
      <c r="D364" s="15">
        <v>-5.5819840000000003</v>
      </c>
      <c r="E364" s="15">
        <v>-4.9607460000000003</v>
      </c>
      <c r="F364" s="15">
        <v>-3.6952910000000001</v>
      </c>
      <c r="G364" s="15">
        <v>-4.0445000000000002</v>
      </c>
      <c r="H364" s="15">
        <v>-2.5187010000000001</v>
      </c>
      <c r="I364" s="15">
        <v>-1.9015850000000001</v>
      </c>
      <c r="J364" s="15">
        <v>-0.65235399999999999</v>
      </c>
      <c r="K364" s="15">
        <v>0.67808599999999997</v>
      </c>
      <c r="L364" s="15">
        <v>2.9214380000000002</v>
      </c>
      <c r="M364" s="15">
        <v>4.0331830000000002</v>
      </c>
      <c r="N364" s="15">
        <v>6.2216839999999998</v>
      </c>
      <c r="O364" s="15">
        <v>3.6957460000000002</v>
      </c>
      <c r="P364" s="15">
        <v>2.2594219999999998</v>
      </c>
      <c r="Q364" s="15">
        <v>4.236345</v>
      </c>
      <c r="R364" s="15">
        <v>4.9734689999999997</v>
      </c>
      <c r="S364" s="15">
        <v>6.3546290000000001</v>
      </c>
      <c r="T364" s="15">
        <v>3.0641880000000001</v>
      </c>
      <c r="U364" s="15">
        <v>4.0663619999999998</v>
      </c>
      <c r="V364" s="15">
        <v>3.4222610000000002</v>
      </c>
      <c r="W364" s="15">
        <v>8.0131139999999998</v>
      </c>
      <c r="X364" s="15">
        <v>10.540425000000001</v>
      </c>
      <c r="Y364" s="15">
        <v>9.9298859999999998</v>
      </c>
      <c r="Z364" s="15">
        <v>5.8378329999999998</v>
      </c>
      <c r="AA364" s="15">
        <v>2.8220260000000001</v>
      </c>
      <c r="AB364" s="15">
        <v>3.424579</v>
      </c>
      <c r="AC364" s="15">
        <v>1.233606</v>
      </c>
      <c r="AD364" s="15">
        <v>0.51948799999999995</v>
      </c>
      <c r="AE364" s="15">
        <v>2.747071</v>
      </c>
      <c r="AF364" s="15">
        <v>6.0777219999999996</v>
      </c>
      <c r="AG364" s="15">
        <v>6.0755629999999998</v>
      </c>
      <c r="AH364" s="15">
        <v>7.1663790000000001</v>
      </c>
      <c r="AI364" s="15">
        <v>4.533061</v>
      </c>
      <c r="AJ364" s="15">
        <v>5.4588760000000001</v>
      </c>
      <c r="AK364" s="15">
        <v>8.9577419999999996</v>
      </c>
      <c r="AL364" s="15">
        <v>10.420335</v>
      </c>
      <c r="AM364" s="15">
        <v>8.5134290000000004</v>
      </c>
      <c r="AN364" s="15">
        <v>10.186456</v>
      </c>
      <c r="AO364" s="15">
        <v>10.034216000000001</v>
      </c>
      <c r="AP364" s="15">
        <v>7.9408079999999996</v>
      </c>
      <c r="AQ364" s="15">
        <v>4.3799780000000004</v>
      </c>
      <c r="AR364" s="15">
        <v>4.5534350000000003</v>
      </c>
      <c r="AS364" s="15">
        <v>3.579799</v>
      </c>
      <c r="AT364" s="15">
        <v>7.0476270000000003</v>
      </c>
      <c r="AU364" s="15">
        <v>2.3155139999999999</v>
      </c>
      <c r="AV364" s="15">
        <v>-1.0364450000000001</v>
      </c>
      <c r="AW364" s="15">
        <v>-1.1526749999999999</v>
      </c>
      <c r="AX364" s="15">
        <v>0.73842799999999997</v>
      </c>
      <c r="AY364" s="15">
        <v>0.826816</v>
      </c>
      <c r="AZ364" s="15">
        <v>4.6598620000000004</v>
      </c>
      <c r="BA364" s="15">
        <v>0.83726</v>
      </c>
      <c r="BB364" s="15">
        <v>2.4610789999999998</v>
      </c>
      <c r="BC364" s="15">
        <v>0.17973500000000001</v>
      </c>
      <c r="BD364" s="15">
        <v>0.83722200000000002</v>
      </c>
      <c r="BE364" s="15">
        <v>0.498969</v>
      </c>
      <c r="BF364" s="15">
        <v>2.3764970000000001</v>
      </c>
      <c r="BG364" s="15">
        <v>5.0685120000000001</v>
      </c>
      <c r="BH364" s="15">
        <v>8.6593420000000005</v>
      </c>
      <c r="BI364" s="15">
        <v>7.820722</v>
      </c>
      <c r="BJ364" s="15">
        <v>4.6293550000000003</v>
      </c>
      <c r="BK364" s="15">
        <v>3.3357649999999999</v>
      </c>
      <c r="BL364" s="15">
        <v>2.0448360000000001</v>
      </c>
      <c r="BM364" s="15">
        <v>1.21082</v>
      </c>
      <c r="BN364" s="15">
        <v>4.5316470000000004</v>
      </c>
      <c r="BO364" s="15">
        <v>2.3551820000000001</v>
      </c>
      <c r="BP364" s="15">
        <v>2.674553</v>
      </c>
      <c r="BQ364" s="15">
        <v>2.674553</v>
      </c>
      <c r="BR364" s="15">
        <v>2.674553</v>
      </c>
      <c r="BS364" s="15">
        <v>2.674553</v>
      </c>
      <c r="BT364" s="15">
        <v>2.674553</v>
      </c>
      <c r="BU364" s="15">
        <v>2.674553</v>
      </c>
      <c r="BV364" s="15">
        <v>2.674553</v>
      </c>
      <c r="BW364" s="15">
        <v>2.674553</v>
      </c>
      <c r="BX364" s="15">
        <v>2.674553</v>
      </c>
      <c r="BY364" s="15">
        <v>2.674553</v>
      </c>
      <c r="BZ364" s="15">
        <v>2.674553</v>
      </c>
      <c r="CA364" s="15">
        <v>2.674553</v>
      </c>
      <c r="CB364" s="15">
        <v>2.674553</v>
      </c>
      <c r="CC364" s="15"/>
      <c r="CD364" s="15"/>
      <c r="CE364" s="15"/>
      <c r="CF364" s="15"/>
      <c r="CG364" s="15"/>
      <c r="CH364" s="15"/>
      <c r="CI364" s="15"/>
      <c r="CJ364" s="15"/>
      <c r="CK364" s="15"/>
      <c r="CL364" s="15"/>
      <c r="CM364" s="15"/>
      <c r="CN364" s="15"/>
      <c r="CO364" s="15"/>
      <c r="CP364" s="15"/>
      <c r="CQ364" s="15"/>
      <c r="CR364" s="15"/>
      <c r="CS364" s="15"/>
      <c r="CT364" s="15"/>
      <c r="CU364" s="15"/>
      <c r="CV364" s="15"/>
      <c r="CW364" s="15"/>
      <c r="CX364" s="15"/>
      <c r="CY364" s="15"/>
      <c r="CZ364" s="15"/>
      <c r="DA364" s="15"/>
      <c r="DB364" s="15"/>
      <c r="DC364" s="15"/>
      <c r="DD364" s="15"/>
      <c r="DE364" s="15"/>
      <c r="DF364" s="15"/>
      <c r="DG364" s="15"/>
      <c r="DH364" s="15"/>
      <c r="DI364" s="15"/>
      <c r="DJ364" s="15"/>
      <c r="DK364" s="15"/>
      <c r="DL364" s="15"/>
      <c r="DM364" s="15"/>
      <c r="DN364" s="15"/>
      <c r="DO364" s="15"/>
      <c r="DP364" s="15"/>
      <c r="DQ364" s="15"/>
      <c r="DR364" s="15"/>
      <c r="DS364" s="15"/>
      <c r="DT364" s="15"/>
      <c r="DU364" s="15"/>
      <c r="DV364" s="15"/>
      <c r="DW364" s="15"/>
      <c r="DX364" s="15"/>
      <c r="DY364" s="15"/>
      <c r="DZ364" s="15"/>
      <c r="EA364" s="15"/>
      <c r="EB364" s="15"/>
      <c r="EC364" s="15"/>
      <c r="ED364" s="15"/>
      <c r="EE364" s="15"/>
      <c r="EF364" s="15"/>
      <c r="EG364" s="15"/>
      <c r="EH364" s="15"/>
      <c r="EI364" s="15"/>
      <c r="EJ364" s="15"/>
      <c r="EK364" s="15"/>
      <c r="EL364" s="15"/>
      <c r="EM364" s="15"/>
      <c r="EN364" s="15"/>
      <c r="EO364" s="15"/>
      <c r="EP364" s="15"/>
      <c r="EQ364" s="15"/>
      <c r="ER364" s="15"/>
      <c r="ES364" s="15"/>
      <c r="ET364" s="15"/>
      <c r="EU364" s="15"/>
      <c r="EV364" s="15"/>
      <c r="EW364" s="15"/>
      <c r="EX364" s="15"/>
      <c r="EY364" s="15"/>
      <c r="EZ364" s="15"/>
      <c r="FA364" s="15"/>
      <c r="FB364" s="15"/>
      <c r="FC364" s="15"/>
      <c r="FD364" s="15"/>
      <c r="FE364" s="15"/>
      <c r="FF364" s="15"/>
      <c r="FG364" s="15"/>
      <c r="FH364" s="15"/>
      <c r="FI364" s="15"/>
      <c r="FJ364" s="15"/>
      <c r="FK364" s="15"/>
      <c r="FL364" s="15"/>
      <c r="FM364" s="15"/>
      <c r="FN364" s="15"/>
      <c r="FO364" s="15"/>
      <c r="FP364" s="15"/>
      <c r="FQ364" s="15"/>
      <c r="FR364" s="15"/>
      <c r="FS364" s="15"/>
      <c r="FT364" s="15"/>
      <c r="FU364" s="15"/>
      <c r="FV364" s="15"/>
      <c r="FW364" s="15"/>
      <c r="FX364" s="15"/>
      <c r="FY364" s="15"/>
      <c r="FZ364" s="15"/>
      <c r="GA364" s="15"/>
      <c r="GB364" s="15"/>
      <c r="GC364" s="15"/>
      <c r="GD364" s="15"/>
      <c r="GE364" s="15"/>
      <c r="GF364" s="15"/>
      <c r="GG364" s="15"/>
      <c r="GH364" s="15"/>
      <c r="GI364" s="15"/>
      <c r="GJ364" s="15"/>
      <c r="GK364" s="15"/>
      <c r="GL364" s="15"/>
      <c r="GM364" s="15"/>
      <c r="GN364" s="15"/>
      <c r="GO364" s="15"/>
      <c r="GP364" s="15"/>
      <c r="GQ364" s="15"/>
      <c r="GR364" s="15"/>
      <c r="GS364" s="15"/>
      <c r="GT364" s="15"/>
      <c r="GU364" s="15"/>
      <c r="GV364" s="15"/>
      <c r="GW364" s="15"/>
      <c r="GX364" s="15"/>
      <c r="GY364" s="15"/>
      <c r="GZ364" s="15"/>
      <c r="HA364" s="15"/>
      <c r="HB364" s="15"/>
      <c r="HC364" s="15"/>
      <c r="HD364" s="15"/>
      <c r="HE364" s="15"/>
      <c r="HF364" s="15"/>
      <c r="HG364" s="15"/>
      <c r="HH364" s="15"/>
      <c r="HI364" s="15"/>
      <c r="HJ364" s="15"/>
      <c r="HK364" s="15"/>
      <c r="HL364" s="15"/>
      <c r="HM364" s="15"/>
      <c r="HN364" s="15"/>
      <c r="HO364" s="15"/>
      <c r="HP364" s="15"/>
      <c r="HQ364" s="15"/>
      <c r="HR364" s="15"/>
      <c r="HS364" s="15"/>
      <c r="HT364" s="15"/>
      <c r="HU364" s="15"/>
      <c r="HV364" s="15"/>
      <c r="HW364" s="15"/>
      <c r="HX364" s="15"/>
      <c r="HY364" s="15"/>
    </row>
    <row r="365" spans="1:233">
      <c r="A365" s="15">
        <v>-3.758642</v>
      </c>
      <c r="B365" s="15">
        <v>-5.2614739999999998</v>
      </c>
      <c r="C365" s="15">
        <v>-2.354333</v>
      </c>
      <c r="D365" s="15">
        <v>-1.6157360000000001</v>
      </c>
      <c r="E365" s="15">
        <v>-0.64238899999999999</v>
      </c>
      <c r="F365" s="15">
        <v>2.0566420000000001</v>
      </c>
      <c r="G365" s="15">
        <v>1.101118</v>
      </c>
      <c r="H365" s="15">
        <v>-0.80188800000000005</v>
      </c>
      <c r="I365" s="15">
        <v>-1.2217229999999999</v>
      </c>
      <c r="J365" s="15">
        <v>-0.92336600000000002</v>
      </c>
      <c r="K365" s="15">
        <v>-0.18551500000000001</v>
      </c>
      <c r="L365" s="15">
        <v>-0.36573</v>
      </c>
      <c r="M365" s="15">
        <v>2.1514679999999999</v>
      </c>
      <c r="N365" s="15">
        <v>-1.7268650000000001</v>
      </c>
      <c r="O365" s="15">
        <v>-0.51116499999999998</v>
      </c>
      <c r="P365" s="15">
        <v>0.83427499999999999</v>
      </c>
      <c r="Q365" s="15">
        <v>-1.1635869999999999</v>
      </c>
      <c r="R365" s="15">
        <v>-2.1075659999999998</v>
      </c>
      <c r="S365" s="15">
        <v>-1.2754840000000001</v>
      </c>
      <c r="T365" s="15">
        <v>-2.4364089999999998</v>
      </c>
      <c r="U365" s="15">
        <v>-4.1592089999999997</v>
      </c>
      <c r="V365" s="15">
        <v>-0.85174700000000003</v>
      </c>
      <c r="W365" s="15">
        <v>-1.5243770000000001</v>
      </c>
      <c r="X365" s="15">
        <v>0.85856100000000002</v>
      </c>
      <c r="Y365" s="15">
        <v>-2.7015750000000001</v>
      </c>
      <c r="Z365" s="15">
        <v>-4.4142150000000004</v>
      </c>
      <c r="AA365" s="15">
        <v>-4.5566360000000001</v>
      </c>
      <c r="AB365" s="15">
        <v>-3.499708</v>
      </c>
      <c r="AC365" s="15">
        <v>-1.877707</v>
      </c>
      <c r="AD365" s="15">
        <v>-2.7358609999999999</v>
      </c>
      <c r="AE365" s="15">
        <v>-2.120431</v>
      </c>
      <c r="AF365" s="15">
        <v>-0.14854700000000001</v>
      </c>
      <c r="AG365" s="15">
        <v>-7.9713999999999993E-2</v>
      </c>
      <c r="AH365" s="15">
        <v>-1.3167740000000001</v>
      </c>
      <c r="AI365" s="15">
        <v>-3.8055530000000002</v>
      </c>
      <c r="AJ365" s="15">
        <v>-4.6628249999999998</v>
      </c>
      <c r="AK365" s="15">
        <v>-1.9319789999999999</v>
      </c>
      <c r="AL365" s="15">
        <v>0.40644400000000003</v>
      </c>
      <c r="AM365" s="15">
        <v>0.87494400000000006</v>
      </c>
      <c r="AN365" s="15">
        <v>1.030416</v>
      </c>
      <c r="AO365" s="15">
        <v>-0.659613</v>
      </c>
      <c r="AP365" s="15">
        <v>1.324041</v>
      </c>
      <c r="AQ365" s="15">
        <v>3.0911050000000002</v>
      </c>
      <c r="AR365" s="15">
        <v>3.5070540000000001</v>
      </c>
      <c r="AS365" s="15">
        <v>5.1084639999999997</v>
      </c>
      <c r="AT365" s="15">
        <v>4.0957059999999998</v>
      </c>
      <c r="AU365" s="15">
        <v>5.058249</v>
      </c>
      <c r="AV365" s="15">
        <v>2.9846330000000001</v>
      </c>
      <c r="AW365" s="15">
        <v>-0.105563</v>
      </c>
      <c r="AX365" s="15">
        <v>-0.628193</v>
      </c>
      <c r="AY365" s="15">
        <v>-2.1616659999999999</v>
      </c>
      <c r="AZ365" s="15">
        <v>1.1151070000000001</v>
      </c>
      <c r="BA365" s="15">
        <v>1.1629689999999999</v>
      </c>
      <c r="BB365" s="15">
        <v>-1.9702850000000001</v>
      </c>
      <c r="BC365" s="15">
        <v>-2.5211670000000002</v>
      </c>
      <c r="BD365" s="15">
        <v>-2.7020930000000001</v>
      </c>
      <c r="BE365" s="15">
        <v>-1.1825749999999999</v>
      </c>
      <c r="BF365" s="15">
        <v>1.422706</v>
      </c>
      <c r="BG365" s="15">
        <v>4.9622770000000003</v>
      </c>
      <c r="BH365" s="15">
        <v>8.1270779999999991</v>
      </c>
      <c r="BI365" s="15">
        <v>4.6502990000000004</v>
      </c>
      <c r="BJ365" s="15">
        <v>1.580962</v>
      </c>
      <c r="BK365" s="15">
        <v>2.226</v>
      </c>
      <c r="BL365" s="15">
        <v>-0.76189799999999996</v>
      </c>
      <c r="BM365" s="15">
        <v>-1.1466099999999999</v>
      </c>
      <c r="BN365" s="15">
        <v>1.6293329999999999</v>
      </c>
      <c r="BO365" s="15">
        <v>2.9953650000000001</v>
      </c>
      <c r="BP365" s="15">
        <v>1.332328</v>
      </c>
      <c r="BQ365" s="15">
        <v>1.332328</v>
      </c>
      <c r="BR365" s="15">
        <v>1.332328</v>
      </c>
      <c r="BS365" s="15">
        <v>1.332328</v>
      </c>
      <c r="BT365" s="15">
        <v>1.332328</v>
      </c>
      <c r="BU365" s="15">
        <v>1.332328</v>
      </c>
      <c r="BV365" s="15">
        <v>1.332328</v>
      </c>
      <c r="BW365" s="15">
        <v>1.332328</v>
      </c>
      <c r="BX365" s="15">
        <v>1.332328</v>
      </c>
      <c r="BY365" s="15">
        <v>1.332328</v>
      </c>
      <c r="BZ365" s="15">
        <v>1.332328</v>
      </c>
      <c r="CA365" s="15">
        <v>1.332328</v>
      </c>
      <c r="CB365" s="15">
        <v>1.332328</v>
      </c>
      <c r="CC365" s="15"/>
      <c r="CD365" s="15"/>
      <c r="CE365" s="15"/>
      <c r="CF365" s="15"/>
      <c r="CG365" s="15"/>
      <c r="CH365" s="15"/>
      <c r="CI365" s="15"/>
      <c r="CJ365" s="15"/>
      <c r="CK365" s="15"/>
      <c r="CL365" s="15"/>
      <c r="CM365" s="15"/>
      <c r="CN365" s="15"/>
      <c r="CO365" s="15"/>
      <c r="CP365" s="15"/>
      <c r="CQ365" s="15"/>
      <c r="CR365" s="15"/>
      <c r="CS365" s="15"/>
      <c r="CT365" s="15"/>
      <c r="CU365" s="15"/>
      <c r="CV365" s="15"/>
      <c r="CW365" s="15"/>
      <c r="CX365" s="15"/>
      <c r="CY365" s="15"/>
      <c r="CZ365" s="15"/>
      <c r="DA365" s="15"/>
      <c r="DB365" s="15"/>
      <c r="DC365" s="15"/>
      <c r="DD365" s="15"/>
      <c r="DE365" s="15"/>
      <c r="DF365" s="15"/>
      <c r="DG365" s="15"/>
      <c r="DH365" s="15"/>
      <c r="DI365" s="15"/>
      <c r="DJ365" s="15"/>
      <c r="DK365" s="15"/>
      <c r="DL365" s="15"/>
      <c r="DM365" s="15"/>
      <c r="DN365" s="15"/>
      <c r="DO365" s="15"/>
      <c r="DP365" s="15"/>
      <c r="DQ365" s="15"/>
      <c r="DR365" s="15"/>
      <c r="DS365" s="15"/>
      <c r="DT365" s="15"/>
      <c r="DU365" s="15"/>
      <c r="DV365" s="15"/>
      <c r="DW365" s="15"/>
      <c r="DX365" s="15"/>
      <c r="DY365" s="15"/>
      <c r="DZ365" s="15"/>
      <c r="EA365" s="15"/>
      <c r="EB365" s="15"/>
      <c r="EC365" s="15"/>
      <c r="ED365" s="15"/>
      <c r="EE365" s="15"/>
      <c r="EF365" s="15"/>
      <c r="EG365" s="15"/>
      <c r="EH365" s="15"/>
      <c r="EI365" s="15"/>
      <c r="EJ365" s="15"/>
      <c r="EK365" s="15"/>
      <c r="EL365" s="15"/>
      <c r="EM365" s="15"/>
      <c r="EN365" s="15"/>
      <c r="EO365" s="15"/>
      <c r="EP365" s="15"/>
      <c r="EQ365" s="15"/>
      <c r="ER365" s="15"/>
      <c r="ES365" s="15"/>
      <c r="ET365" s="15"/>
      <c r="EU365" s="15"/>
      <c r="EV365" s="15"/>
      <c r="EW365" s="15"/>
      <c r="EX365" s="15"/>
      <c r="EY365" s="15"/>
      <c r="EZ365" s="15"/>
      <c r="FA365" s="15"/>
      <c r="FB365" s="15"/>
      <c r="FC365" s="15"/>
      <c r="FD365" s="15"/>
      <c r="FE365" s="15"/>
      <c r="FF365" s="15"/>
      <c r="FG365" s="15"/>
      <c r="FH365" s="15"/>
      <c r="FI365" s="15"/>
      <c r="FJ365" s="15"/>
      <c r="FK365" s="15"/>
      <c r="FL365" s="15"/>
      <c r="FM365" s="15"/>
      <c r="FN365" s="15"/>
      <c r="FO365" s="15"/>
      <c r="FP365" s="15"/>
      <c r="FQ365" s="15"/>
      <c r="FR365" s="15"/>
      <c r="FS365" s="15"/>
      <c r="FT365" s="15"/>
      <c r="FU365" s="15"/>
      <c r="FV365" s="15"/>
      <c r="FW365" s="15"/>
      <c r="FX365" s="15"/>
      <c r="FY365" s="15"/>
      <c r="FZ365" s="15"/>
      <c r="GA365" s="15"/>
      <c r="GB365" s="15"/>
      <c r="GC365" s="15"/>
      <c r="GD365" s="15"/>
      <c r="GE365" s="15"/>
      <c r="GF365" s="15"/>
      <c r="GG365" s="15"/>
      <c r="GH365" s="15"/>
      <c r="GI365" s="15"/>
      <c r="GJ365" s="15"/>
      <c r="GK365" s="15"/>
      <c r="GL365" s="15"/>
      <c r="GM365" s="15"/>
      <c r="GN365" s="15"/>
      <c r="GO365" s="15"/>
      <c r="GP365" s="15"/>
      <c r="GQ365" s="15"/>
      <c r="GR365" s="15"/>
      <c r="GS365" s="15"/>
      <c r="GT365" s="15"/>
      <c r="GU365" s="15"/>
      <c r="GV365" s="15"/>
      <c r="GW365" s="15"/>
      <c r="GX365" s="15"/>
      <c r="GY365" s="15"/>
      <c r="GZ365" s="15"/>
      <c r="HA365" s="15"/>
      <c r="HB365" s="15"/>
      <c r="HC365" s="15"/>
      <c r="HD365" s="15"/>
      <c r="HE365" s="15"/>
      <c r="HF365" s="15"/>
      <c r="HG365" s="15"/>
      <c r="HH365" s="15"/>
      <c r="HI365" s="15"/>
      <c r="HJ365" s="15"/>
      <c r="HK365" s="15"/>
      <c r="HL365" s="15"/>
      <c r="HM365" s="15"/>
      <c r="HN365" s="15"/>
      <c r="HO365" s="15"/>
      <c r="HP365" s="15"/>
      <c r="HQ365" s="15"/>
      <c r="HR365" s="15"/>
      <c r="HS365" s="15"/>
      <c r="HT365" s="15"/>
      <c r="HU365" s="15"/>
      <c r="HV365" s="15"/>
      <c r="HW365" s="15"/>
      <c r="HX365" s="15"/>
      <c r="HY365" s="15"/>
    </row>
    <row r="366" spans="1:233">
      <c r="A366" s="15">
        <v>-2.3277890000000001</v>
      </c>
      <c r="B366" s="15">
        <v>-0.60138400000000003</v>
      </c>
      <c r="C366" s="15">
        <v>-2.9019080000000002</v>
      </c>
      <c r="D366" s="15">
        <v>-1.5660449999999999</v>
      </c>
      <c r="E366" s="15">
        <v>-1.5839490000000001</v>
      </c>
      <c r="F366" s="15">
        <v>2.3580209999999999</v>
      </c>
      <c r="G366" s="15">
        <v>2.1735120000000001</v>
      </c>
      <c r="H366" s="15">
        <v>2.229155</v>
      </c>
      <c r="I366" s="15">
        <v>2.9554659999999999</v>
      </c>
      <c r="J366" s="15">
        <v>6.8033229999999998</v>
      </c>
      <c r="K366" s="15">
        <v>6.0379139999999998</v>
      </c>
      <c r="L366" s="15">
        <v>4.313415</v>
      </c>
      <c r="M366" s="15">
        <v>3.1469420000000001</v>
      </c>
      <c r="N366" s="15">
        <v>-0.29372900000000002</v>
      </c>
      <c r="O366" s="15">
        <v>-0.21168400000000001</v>
      </c>
      <c r="P366" s="15">
        <v>2.0518169999999998</v>
      </c>
      <c r="Q366" s="15">
        <v>3.8326090000000002</v>
      </c>
      <c r="R366" s="15">
        <v>0.12472900000000001</v>
      </c>
      <c r="S366" s="15">
        <v>3.2259980000000001</v>
      </c>
      <c r="T366" s="15">
        <v>2.3413240000000002</v>
      </c>
      <c r="U366" s="15">
        <v>2.3137530000000002</v>
      </c>
      <c r="V366" s="15">
        <v>0.80076000000000003</v>
      </c>
      <c r="W366" s="15">
        <v>-2.4764599999999999</v>
      </c>
      <c r="X366" s="15">
        <v>-2.7080630000000001</v>
      </c>
      <c r="Y366" s="15">
        <v>-4.1154789999999997</v>
      </c>
      <c r="Z366" s="15">
        <v>-3.0989270000000002</v>
      </c>
      <c r="AA366" s="15">
        <v>1.1188089999999999</v>
      </c>
      <c r="AB366" s="15">
        <v>0.81772800000000001</v>
      </c>
      <c r="AC366" s="15">
        <v>-3.869882</v>
      </c>
      <c r="AD366" s="15">
        <v>-3.0044149999999998</v>
      </c>
      <c r="AE366" s="15">
        <v>-0.159661</v>
      </c>
      <c r="AF366" s="15">
        <v>-0.13098099999999999</v>
      </c>
      <c r="AG366" s="15">
        <v>2.1742870000000001</v>
      </c>
      <c r="AH366" s="15">
        <v>-0.15423799999999999</v>
      </c>
      <c r="AI366" s="15">
        <v>0.46497699999999997</v>
      </c>
      <c r="AJ366" s="15">
        <v>-1.452801</v>
      </c>
      <c r="AK366" s="15">
        <v>-4.3251629999999999</v>
      </c>
      <c r="AL366" s="15">
        <v>-2.9469099999999999</v>
      </c>
      <c r="AM366" s="15">
        <v>-5.6909270000000003</v>
      </c>
      <c r="AN366" s="15">
        <v>-7.5932320000000004</v>
      </c>
      <c r="AO366" s="15">
        <v>-5.730086</v>
      </c>
      <c r="AP366" s="15">
        <v>-1.5458940000000001</v>
      </c>
      <c r="AQ366" s="15">
        <v>-1.3042579999999999</v>
      </c>
      <c r="AR366" s="15">
        <v>-1.083737</v>
      </c>
      <c r="AS366" s="15">
        <v>2.0051019999999999</v>
      </c>
      <c r="AT366" s="15">
        <v>0.949071</v>
      </c>
      <c r="AU366" s="15">
        <v>0.85551900000000003</v>
      </c>
      <c r="AV366" s="15">
        <v>3.219252</v>
      </c>
      <c r="AW366" s="15">
        <v>3.2042269999999999</v>
      </c>
      <c r="AX366" s="15">
        <v>4.0061520000000002</v>
      </c>
      <c r="AY366" s="15">
        <v>3.7861280000000002</v>
      </c>
      <c r="AZ366" s="15">
        <v>6.2660239999999998</v>
      </c>
      <c r="BA366" s="15">
        <v>5.936102</v>
      </c>
      <c r="BB366" s="15">
        <v>5.1334020000000002</v>
      </c>
      <c r="BC366" s="15">
        <v>3.3089339999999998</v>
      </c>
      <c r="BD366" s="15">
        <v>4.2699569999999998</v>
      </c>
      <c r="BE366" s="15">
        <v>0.32346900000000001</v>
      </c>
      <c r="BF366" s="15">
        <v>0.97623599999999999</v>
      </c>
      <c r="BG366" s="15">
        <v>1.417662</v>
      </c>
      <c r="BH366" s="15">
        <v>2.2434370000000001</v>
      </c>
      <c r="BI366" s="15">
        <v>4.3426140000000002</v>
      </c>
      <c r="BJ366" s="15">
        <v>6.8439860000000001</v>
      </c>
      <c r="BK366" s="15">
        <v>7.6423259999999997</v>
      </c>
      <c r="BL366" s="15">
        <v>7.5621020000000003</v>
      </c>
      <c r="BM366" s="15">
        <v>6.2889980000000003</v>
      </c>
      <c r="BN366" s="15">
        <v>3.7864010000000001</v>
      </c>
      <c r="BO366" s="15">
        <v>4.1263480000000001</v>
      </c>
      <c r="BP366" s="15">
        <v>1.2724949999999999</v>
      </c>
      <c r="BQ366" s="15">
        <v>1.2724949999999999</v>
      </c>
      <c r="BR366" s="15">
        <v>1.2724949999999999</v>
      </c>
      <c r="BS366" s="15">
        <v>1.2724949999999999</v>
      </c>
      <c r="BT366" s="15">
        <v>1.2724949999999999</v>
      </c>
      <c r="BU366" s="15">
        <v>1.2724949999999999</v>
      </c>
      <c r="BV366" s="15">
        <v>1.2724949999999999</v>
      </c>
      <c r="BW366" s="15">
        <v>1.2724949999999999</v>
      </c>
      <c r="BX366" s="15">
        <v>1.2724949999999999</v>
      </c>
      <c r="BY366" s="15">
        <v>1.2724949999999999</v>
      </c>
      <c r="BZ366" s="15">
        <v>1.2724949999999999</v>
      </c>
      <c r="CA366" s="15">
        <v>1.2724949999999999</v>
      </c>
      <c r="CB366" s="15">
        <v>1.2724949999999999</v>
      </c>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c r="DB366" s="15"/>
      <c r="DC366" s="15"/>
      <c r="DD366" s="15"/>
      <c r="DE366" s="15"/>
      <c r="DF366" s="15"/>
      <c r="DG366" s="15"/>
      <c r="DH366" s="15"/>
      <c r="DI366" s="15"/>
      <c r="DJ366" s="15"/>
      <c r="DK366" s="15"/>
      <c r="DL366" s="15"/>
      <c r="DM366" s="15"/>
      <c r="DN366" s="15"/>
      <c r="DO366" s="15"/>
      <c r="DP366" s="15"/>
      <c r="DQ366" s="15"/>
      <c r="DR366" s="15"/>
      <c r="DS366" s="15"/>
      <c r="DT366" s="15"/>
      <c r="DU366" s="15"/>
      <c r="DV366" s="15"/>
      <c r="DW366" s="15"/>
      <c r="DX366" s="15"/>
      <c r="DY366" s="15"/>
      <c r="DZ366" s="15"/>
      <c r="EA366" s="15"/>
      <c r="EB366" s="15"/>
      <c r="EC366" s="15"/>
      <c r="ED366" s="15"/>
      <c r="EE366" s="15"/>
      <c r="EF366" s="15"/>
      <c r="EG366" s="15"/>
      <c r="EH366" s="15"/>
      <c r="EI366" s="15"/>
      <c r="EJ366" s="15"/>
      <c r="EK366" s="15"/>
      <c r="EL366" s="15"/>
      <c r="EM366" s="15"/>
      <c r="EN366" s="15"/>
      <c r="EO366" s="15"/>
      <c r="EP366" s="15"/>
      <c r="EQ366" s="15"/>
      <c r="ER366" s="15"/>
      <c r="ES366" s="15"/>
      <c r="ET366" s="15"/>
      <c r="EU366" s="15"/>
      <c r="EV366" s="15"/>
      <c r="EW366" s="15"/>
      <c r="EX366" s="15"/>
      <c r="EY366" s="15"/>
      <c r="EZ366" s="15"/>
      <c r="FA366" s="15"/>
      <c r="FB366" s="15"/>
      <c r="FC366" s="15"/>
      <c r="FD366" s="15"/>
      <c r="FE366" s="15"/>
      <c r="FF366" s="15"/>
      <c r="FG366" s="15"/>
      <c r="FH366" s="15"/>
      <c r="FI366" s="15"/>
      <c r="FJ366" s="15"/>
      <c r="FK366" s="15"/>
      <c r="FL366" s="15"/>
      <c r="FM366" s="15"/>
      <c r="FN366" s="15"/>
      <c r="FO366" s="15"/>
      <c r="FP366" s="15"/>
      <c r="FQ366" s="15"/>
      <c r="FR366" s="15"/>
      <c r="FS366" s="15"/>
      <c r="FT366" s="15"/>
      <c r="FU366" s="15"/>
      <c r="FV366" s="15"/>
      <c r="FW366" s="15"/>
      <c r="FX366" s="15"/>
      <c r="FY366" s="15"/>
      <c r="FZ366" s="15"/>
      <c r="GA366" s="15"/>
      <c r="GB366" s="15"/>
      <c r="GC366" s="15"/>
      <c r="GD366" s="15"/>
      <c r="GE366" s="15"/>
      <c r="GF366" s="15"/>
      <c r="GG366" s="15"/>
      <c r="GH366" s="15"/>
      <c r="GI366" s="15"/>
      <c r="GJ366" s="15"/>
      <c r="GK366" s="15"/>
      <c r="GL366" s="15"/>
      <c r="GM366" s="15"/>
      <c r="GN366" s="15"/>
      <c r="GO366" s="15"/>
      <c r="GP366" s="15"/>
      <c r="GQ366" s="15"/>
      <c r="GR366" s="15"/>
      <c r="GS366" s="15"/>
      <c r="GT366" s="15"/>
      <c r="GU366" s="15"/>
      <c r="GV366" s="15"/>
      <c r="GW366" s="15"/>
      <c r="GX366" s="15"/>
      <c r="GY366" s="15"/>
      <c r="GZ366" s="15"/>
      <c r="HA366" s="15"/>
      <c r="HB366" s="15"/>
      <c r="HC366" s="15"/>
      <c r="HD366" s="15"/>
      <c r="HE366" s="15"/>
      <c r="HF366" s="15"/>
      <c r="HG366" s="15"/>
      <c r="HH366" s="15"/>
      <c r="HI366" s="15"/>
      <c r="HJ366" s="15"/>
      <c r="HK366" s="15"/>
      <c r="HL366" s="15"/>
      <c r="HM366" s="15"/>
      <c r="HN366" s="15"/>
      <c r="HO366" s="15"/>
      <c r="HP366" s="15"/>
      <c r="HQ366" s="15"/>
      <c r="HR366" s="15"/>
      <c r="HS366" s="15"/>
      <c r="HT366" s="15"/>
      <c r="HU366" s="15"/>
      <c r="HV366" s="15"/>
      <c r="HW366" s="15"/>
      <c r="HX366" s="15"/>
      <c r="HY366" s="15"/>
    </row>
    <row r="367" spans="1:233">
      <c r="A367" s="15">
        <v>1.0063979999999999</v>
      </c>
      <c r="B367" s="15">
        <v>2.443343</v>
      </c>
      <c r="C367" s="15">
        <v>3.80301</v>
      </c>
      <c r="D367" s="15">
        <v>6.8965870000000002</v>
      </c>
      <c r="E367" s="15">
        <v>6.4398650000000002</v>
      </c>
      <c r="F367" s="15">
        <v>2.3125689999999999</v>
      </c>
      <c r="G367" s="15">
        <v>0.40830300000000003</v>
      </c>
      <c r="H367" s="15">
        <v>-3.295887</v>
      </c>
      <c r="I367" s="15">
        <v>-5.7875829999999997</v>
      </c>
      <c r="J367" s="15">
        <v>-4.5519920000000003</v>
      </c>
      <c r="K367" s="15">
        <v>-0.11468299999999999</v>
      </c>
      <c r="L367" s="15">
        <v>-1.9180159999999999</v>
      </c>
      <c r="M367" s="15">
        <v>-5.2220269999999998</v>
      </c>
      <c r="N367" s="15">
        <v>-0.26455400000000001</v>
      </c>
      <c r="O367" s="15">
        <v>-2.2508330000000001</v>
      </c>
      <c r="P367" s="15">
        <v>-4.8004879999999996</v>
      </c>
      <c r="Q367" s="15">
        <v>-6.5816359999999996</v>
      </c>
      <c r="R367" s="15">
        <v>-7.4674180000000003</v>
      </c>
      <c r="S367" s="15">
        <v>-8.9025230000000004</v>
      </c>
      <c r="T367" s="15">
        <v>-9.1107479999999992</v>
      </c>
      <c r="U367" s="15">
        <v>-6.5532120000000003</v>
      </c>
      <c r="V367" s="15">
        <v>-3.2367140000000001</v>
      </c>
      <c r="W367" s="15">
        <v>3.566506</v>
      </c>
      <c r="X367" s="15">
        <v>3.4540989999999998</v>
      </c>
      <c r="Y367" s="15">
        <v>2.7106620000000001</v>
      </c>
      <c r="Z367" s="15">
        <v>0.995583</v>
      </c>
      <c r="AA367" s="15">
        <v>3.347982</v>
      </c>
      <c r="AB367" s="15">
        <v>-0.82405799999999996</v>
      </c>
      <c r="AC367" s="15">
        <v>3.5555300000000001</v>
      </c>
      <c r="AD367" s="15">
        <v>1.6357090000000001</v>
      </c>
      <c r="AE367" s="15">
        <v>3.0426989999999998</v>
      </c>
      <c r="AF367" s="15">
        <v>0.740506</v>
      </c>
      <c r="AG367" s="15">
        <v>2.9916000000000002E-2</v>
      </c>
      <c r="AH367" s="15">
        <v>5.8664839999999998</v>
      </c>
      <c r="AI367" s="15">
        <v>6.7173449999999999</v>
      </c>
      <c r="AJ367" s="15">
        <v>4.6286759999999996</v>
      </c>
      <c r="AK367" s="15">
        <v>1.2858240000000001</v>
      </c>
      <c r="AL367" s="15">
        <v>1.9205570000000001</v>
      </c>
      <c r="AM367" s="15">
        <v>2.2117140000000002</v>
      </c>
      <c r="AN367" s="15">
        <v>-3.3177999999999999E-2</v>
      </c>
      <c r="AO367" s="15">
        <v>4.7208230000000002</v>
      </c>
      <c r="AP367" s="15">
        <v>5.5866600000000002</v>
      </c>
      <c r="AQ367" s="15">
        <v>3.4295559999999998</v>
      </c>
      <c r="AR367" s="15">
        <v>1.599245</v>
      </c>
      <c r="AS367" s="15">
        <v>-1.609364</v>
      </c>
      <c r="AT367" s="15">
        <v>-1.5949139999999999</v>
      </c>
      <c r="AU367" s="15">
        <v>-4.9097460000000002</v>
      </c>
      <c r="AV367" s="15">
        <v>-8.6959029999999995</v>
      </c>
      <c r="AW367" s="15">
        <v>-5.8358499999999998</v>
      </c>
      <c r="AX367" s="15">
        <v>-3.374587</v>
      </c>
      <c r="AY367" s="15">
        <v>-2.4346770000000002</v>
      </c>
      <c r="AZ367" s="15">
        <v>-2.4132639999999999</v>
      </c>
      <c r="BA367" s="15">
        <v>-0.56981800000000005</v>
      </c>
      <c r="BB367" s="15">
        <v>-2.4420730000000002</v>
      </c>
      <c r="BC367" s="15">
        <v>-2.4805459999999999</v>
      </c>
      <c r="BD367" s="15">
        <v>0.35904700000000001</v>
      </c>
      <c r="BE367" s="15">
        <v>1.6346579999999999</v>
      </c>
      <c r="BF367" s="15">
        <v>-6.4125000000000001E-2</v>
      </c>
      <c r="BG367" s="15">
        <v>-2.8277549999999998</v>
      </c>
      <c r="BH367" s="15">
        <v>-3.0845609999999999</v>
      </c>
      <c r="BI367" s="15">
        <v>-3.8583319999999999</v>
      </c>
      <c r="BJ367" s="15">
        <v>-1.0655349999999999</v>
      </c>
      <c r="BK367" s="15">
        <v>-1.0394779999999999</v>
      </c>
      <c r="BL367" s="15">
        <v>1.742421</v>
      </c>
      <c r="BM367" s="15">
        <v>1.9390510000000001</v>
      </c>
      <c r="BN367" s="15">
        <v>4.6849749999999997</v>
      </c>
      <c r="BO367" s="15">
        <v>3.5424540000000002</v>
      </c>
      <c r="BP367" s="15">
        <v>4.2684179999999996</v>
      </c>
      <c r="BQ367" s="15">
        <v>4.2684179999999996</v>
      </c>
      <c r="BR367" s="15">
        <v>4.2684179999999996</v>
      </c>
      <c r="BS367" s="15">
        <v>4.2684179999999996</v>
      </c>
      <c r="BT367" s="15">
        <v>4.2684179999999996</v>
      </c>
      <c r="BU367" s="15">
        <v>4.2684179999999996</v>
      </c>
      <c r="BV367" s="15">
        <v>4.2684179999999996</v>
      </c>
      <c r="BW367" s="15">
        <v>4.2684179999999996</v>
      </c>
      <c r="BX367" s="15">
        <v>4.2684179999999996</v>
      </c>
      <c r="BY367" s="15">
        <v>4.2684179999999996</v>
      </c>
      <c r="BZ367" s="15">
        <v>4.2684179999999996</v>
      </c>
      <c r="CA367" s="15">
        <v>4.2684179999999996</v>
      </c>
      <c r="CB367" s="15">
        <v>4.2684179999999996</v>
      </c>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c r="DB367" s="15"/>
      <c r="DC367" s="15"/>
      <c r="DD367" s="15"/>
      <c r="DE367" s="15"/>
      <c r="DF367" s="15"/>
      <c r="DG367" s="15"/>
      <c r="DH367" s="15"/>
      <c r="DI367" s="15"/>
      <c r="DJ367" s="15"/>
      <c r="DK367" s="15"/>
      <c r="DL367" s="15"/>
      <c r="DM367" s="15"/>
      <c r="DN367" s="15"/>
      <c r="DO367" s="15"/>
      <c r="DP367" s="15"/>
      <c r="DQ367" s="15"/>
      <c r="DR367" s="15"/>
      <c r="DS367" s="15"/>
      <c r="DT367" s="15"/>
      <c r="DU367" s="15"/>
      <c r="DV367" s="15"/>
      <c r="DW367" s="15"/>
      <c r="DX367" s="15"/>
      <c r="DY367" s="15"/>
      <c r="DZ367" s="15"/>
      <c r="EA367" s="15"/>
      <c r="EB367" s="15"/>
      <c r="EC367" s="15"/>
      <c r="ED367" s="15"/>
      <c r="EE367" s="15"/>
      <c r="EF367" s="15"/>
      <c r="EG367" s="15"/>
      <c r="EH367" s="15"/>
      <c r="EI367" s="15"/>
      <c r="EJ367" s="15"/>
      <c r="EK367" s="15"/>
      <c r="EL367" s="15"/>
      <c r="EM367" s="15"/>
      <c r="EN367" s="15"/>
      <c r="EO367" s="15"/>
      <c r="EP367" s="15"/>
      <c r="EQ367" s="15"/>
      <c r="ER367" s="15"/>
      <c r="ES367" s="15"/>
      <c r="ET367" s="15"/>
      <c r="EU367" s="15"/>
      <c r="EV367" s="15"/>
      <c r="EW367" s="15"/>
      <c r="EX367" s="15"/>
      <c r="EY367" s="15"/>
      <c r="EZ367" s="15"/>
      <c r="FA367" s="15"/>
      <c r="FB367" s="15"/>
      <c r="FC367" s="15"/>
      <c r="FD367" s="15"/>
      <c r="FE367" s="15"/>
      <c r="FF367" s="15"/>
      <c r="FG367" s="15"/>
      <c r="FH367" s="15"/>
      <c r="FI367" s="15"/>
      <c r="FJ367" s="15"/>
      <c r="FK367" s="15"/>
      <c r="FL367" s="15"/>
      <c r="FM367" s="15"/>
      <c r="FN367" s="15"/>
      <c r="FO367" s="15"/>
      <c r="FP367" s="15"/>
      <c r="FQ367" s="15"/>
      <c r="FR367" s="15"/>
      <c r="FS367" s="15"/>
      <c r="FT367" s="15"/>
      <c r="FU367" s="15"/>
      <c r="FV367" s="15"/>
      <c r="FW367" s="15"/>
      <c r="FX367" s="15"/>
      <c r="FY367" s="15"/>
      <c r="FZ367" s="15"/>
      <c r="GA367" s="15"/>
      <c r="GB367" s="15"/>
      <c r="GC367" s="15"/>
      <c r="GD367" s="15"/>
      <c r="GE367" s="15"/>
      <c r="GF367" s="15"/>
      <c r="GG367" s="15"/>
      <c r="GH367" s="15"/>
      <c r="GI367" s="15"/>
      <c r="GJ367" s="15"/>
      <c r="GK367" s="15"/>
      <c r="GL367" s="15"/>
      <c r="GM367" s="15"/>
      <c r="GN367" s="15"/>
      <c r="GO367" s="15"/>
      <c r="GP367" s="15"/>
      <c r="GQ367" s="15"/>
      <c r="GR367" s="15"/>
      <c r="GS367" s="15"/>
      <c r="GT367" s="15"/>
      <c r="GU367" s="15"/>
      <c r="GV367" s="15"/>
      <c r="GW367" s="15"/>
      <c r="GX367" s="15"/>
      <c r="GY367" s="15"/>
      <c r="GZ367" s="15"/>
      <c r="HA367" s="15"/>
      <c r="HB367" s="15"/>
      <c r="HC367" s="15"/>
      <c r="HD367" s="15"/>
      <c r="HE367" s="15"/>
      <c r="HF367" s="15"/>
      <c r="HG367" s="15"/>
      <c r="HH367" s="15"/>
      <c r="HI367" s="15"/>
      <c r="HJ367" s="15"/>
      <c r="HK367" s="15"/>
      <c r="HL367" s="15"/>
      <c r="HM367" s="15"/>
      <c r="HN367" s="15"/>
      <c r="HO367" s="15"/>
      <c r="HP367" s="15"/>
      <c r="HQ367" s="15"/>
      <c r="HR367" s="15"/>
      <c r="HS367" s="15"/>
      <c r="HT367" s="15"/>
      <c r="HU367" s="15"/>
      <c r="HV367" s="15"/>
      <c r="HW367" s="15"/>
      <c r="HX367" s="15"/>
      <c r="HY367" s="15"/>
    </row>
    <row r="368" spans="1:233">
      <c r="A368" s="15">
        <v>-1.7353700000000001</v>
      </c>
      <c r="B368" s="15">
        <v>-2.883912</v>
      </c>
      <c r="C368" s="15">
        <v>-3.7668499999999998</v>
      </c>
      <c r="D368" s="15">
        <v>-5.3443639999999997</v>
      </c>
      <c r="E368" s="15">
        <v>-2.335607</v>
      </c>
      <c r="F368" s="15">
        <v>-3.5017330000000002</v>
      </c>
      <c r="G368" s="15">
        <v>-0.31764199999999998</v>
      </c>
      <c r="H368" s="15">
        <v>0.36790200000000001</v>
      </c>
      <c r="I368" s="15">
        <v>3.066068</v>
      </c>
      <c r="J368" s="15">
        <v>3.5730629999999999</v>
      </c>
      <c r="K368" s="15">
        <v>3.868913</v>
      </c>
      <c r="L368" s="15">
        <v>4.6897320000000002</v>
      </c>
      <c r="M368" s="15">
        <v>0.29984100000000002</v>
      </c>
      <c r="N368" s="15">
        <v>0.380776</v>
      </c>
      <c r="O368" s="15">
        <v>8.5109630000000003</v>
      </c>
      <c r="P368" s="15">
        <v>13.0144</v>
      </c>
      <c r="Q368" s="15">
        <v>9.3452800000000007</v>
      </c>
      <c r="R368" s="15">
        <v>8.8414239999999999</v>
      </c>
      <c r="S368" s="15">
        <v>5.8257349999999999</v>
      </c>
      <c r="T368" s="15">
        <v>8.432779</v>
      </c>
      <c r="U368" s="15">
        <v>5.1072899999999999</v>
      </c>
      <c r="V368" s="15">
        <v>5.3102039999999997</v>
      </c>
      <c r="W368" s="15">
        <v>4.3064869999999997</v>
      </c>
      <c r="X368" s="15">
        <v>1.4887360000000001</v>
      </c>
      <c r="Y368" s="15">
        <v>-0.63243099999999997</v>
      </c>
      <c r="Z368" s="15">
        <v>-0.172763</v>
      </c>
      <c r="AA368" s="15">
        <v>0.33329700000000001</v>
      </c>
      <c r="AB368" s="15">
        <v>-1.27982</v>
      </c>
      <c r="AC368" s="15">
        <v>-2.7641049999999998</v>
      </c>
      <c r="AD368" s="15">
        <v>-1.2995969999999999</v>
      </c>
      <c r="AE368" s="15">
        <v>-1.4552050000000001</v>
      </c>
      <c r="AF368" s="15">
        <v>-0.80159000000000002</v>
      </c>
      <c r="AG368" s="15">
        <v>-2.5156390000000002</v>
      </c>
      <c r="AH368" s="15">
        <v>-5.4873900000000004</v>
      </c>
      <c r="AI368" s="15">
        <v>-1.9483360000000001</v>
      </c>
      <c r="AJ368" s="15">
        <v>-7.3893529999999998</v>
      </c>
      <c r="AK368" s="15">
        <v>-6.2873780000000004</v>
      </c>
      <c r="AL368" s="15">
        <v>-7.5833950000000003</v>
      </c>
      <c r="AM368" s="15">
        <v>-5.8668589999999998</v>
      </c>
      <c r="AN368" s="15">
        <v>-0.44890799999999997</v>
      </c>
      <c r="AO368" s="15">
        <v>0.128805</v>
      </c>
      <c r="AP368" s="15">
        <v>-2.6944249999999998</v>
      </c>
      <c r="AQ368" s="15">
        <v>-0.87737299999999996</v>
      </c>
      <c r="AR368" s="15">
        <v>-0.30484</v>
      </c>
      <c r="AS368" s="15">
        <v>4.5104740000000003</v>
      </c>
      <c r="AT368" s="15">
        <v>3.4876610000000001</v>
      </c>
      <c r="AU368" s="15">
        <v>1.5792759999999999</v>
      </c>
      <c r="AV368" s="15">
        <v>1.968324</v>
      </c>
      <c r="AW368" s="15">
        <v>3.7279089999999999</v>
      </c>
      <c r="AX368" s="15">
        <v>6.4675440000000002</v>
      </c>
      <c r="AY368" s="15">
        <v>4.8190910000000002</v>
      </c>
      <c r="AZ368" s="15">
        <v>5.8759680000000003</v>
      </c>
      <c r="BA368" s="15">
        <v>4.5739549999999998</v>
      </c>
      <c r="BB368" s="15">
        <v>0.71581799999999995</v>
      </c>
      <c r="BC368" s="15">
        <v>0.239037</v>
      </c>
      <c r="BD368" s="15">
        <v>1.1432519999999999</v>
      </c>
      <c r="BE368" s="15">
        <v>0.31273499999999999</v>
      </c>
      <c r="BF368" s="15">
        <v>2.6418430000000002</v>
      </c>
      <c r="BG368" s="15">
        <v>-9.8840999999999998E-2</v>
      </c>
      <c r="BH368" s="15">
        <v>-1.407516</v>
      </c>
      <c r="BI368" s="15">
        <v>-1.582457</v>
      </c>
      <c r="BJ368" s="15">
        <v>-2.5909439999999999</v>
      </c>
      <c r="BK368" s="15">
        <v>-3.8167E-2</v>
      </c>
      <c r="BL368" s="15">
        <v>0.37875900000000001</v>
      </c>
      <c r="BM368" s="15">
        <v>-0.93670200000000003</v>
      </c>
      <c r="BN368" s="15">
        <v>-0.51271599999999995</v>
      </c>
      <c r="BO368" s="15">
        <v>2.2502870000000001</v>
      </c>
      <c r="BP368" s="15">
        <v>0.77324700000000002</v>
      </c>
      <c r="BQ368" s="15">
        <v>0.77324700000000002</v>
      </c>
      <c r="BR368" s="15">
        <v>0.77324700000000002</v>
      </c>
      <c r="BS368" s="15">
        <v>0.77324700000000002</v>
      </c>
      <c r="BT368" s="15">
        <v>0.77324700000000002</v>
      </c>
      <c r="BU368" s="15">
        <v>0.77324700000000002</v>
      </c>
      <c r="BV368" s="15">
        <v>0.77324700000000002</v>
      </c>
      <c r="BW368" s="15">
        <v>0.77324700000000002</v>
      </c>
      <c r="BX368" s="15">
        <v>0.77324700000000002</v>
      </c>
      <c r="BY368" s="15">
        <v>0.77324700000000002</v>
      </c>
      <c r="BZ368" s="15">
        <v>0.77324700000000002</v>
      </c>
      <c r="CA368" s="15">
        <v>0.77324700000000002</v>
      </c>
      <c r="CB368" s="15">
        <v>0.77324700000000002</v>
      </c>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c r="DB368" s="15"/>
      <c r="DC368" s="15"/>
      <c r="DD368" s="15"/>
      <c r="DE368" s="15"/>
      <c r="DF368" s="15"/>
      <c r="DG368" s="15"/>
      <c r="DH368" s="15"/>
      <c r="DI368" s="15"/>
      <c r="DJ368" s="15"/>
      <c r="DK368" s="15"/>
      <c r="DL368" s="15"/>
      <c r="DM368" s="15"/>
      <c r="DN368" s="15"/>
      <c r="DO368" s="15"/>
      <c r="DP368" s="15"/>
      <c r="DQ368" s="15"/>
      <c r="DR368" s="15"/>
      <c r="DS368" s="15"/>
      <c r="DT368" s="15"/>
      <c r="DU368" s="15"/>
      <c r="DV368" s="15"/>
      <c r="DW368" s="15"/>
      <c r="DX368" s="15"/>
      <c r="DY368" s="15"/>
      <c r="DZ368" s="15"/>
      <c r="EA368" s="15"/>
      <c r="EB368" s="15"/>
      <c r="EC368" s="15"/>
      <c r="ED368" s="15"/>
      <c r="EE368" s="15"/>
      <c r="EF368" s="15"/>
      <c r="EG368" s="15"/>
      <c r="EH368" s="15"/>
      <c r="EI368" s="15"/>
      <c r="EJ368" s="15"/>
      <c r="EK368" s="15"/>
      <c r="EL368" s="15"/>
      <c r="EM368" s="15"/>
      <c r="EN368" s="15"/>
      <c r="EO368" s="15"/>
      <c r="EP368" s="15"/>
      <c r="EQ368" s="15"/>
      <c r="ER368" s="15"/>
      <c r="ES368" s="15"/>
      <c r="ET368" s="15"/>
      <c r="EU368" s="15"/>
      <c r="EV368" s="15"/>
      <c r="EW368" s="15"/>
      <c r="EX368" s="15"/>
      <c r="EY368" s="15"/>
      <c r="EZ368" s="15"/>
      <c r="FA368" s="15"/>
      <c r="FB368" s="15"/>
      <c r="FC368" s="15"/>
      <c r="FD368" s="15"/>
      <c r="FE368" s="15"/>
      <c r="FF368" s="15"/>
      <c r="FG368" s="15"/>
      <c r="FH368" s="15"/>
      <c r="FI368" s="15"/>
      <c r="FJ368" s="15"/>
      <c r="FK368" s="15"/>
      <c r="FL368" s="15"/>
      <c r="FM368" s="15"/>
      <c r="FN368" s="15"/>
      <c r="FO368" s="15"/>
      <c r="FP368" s="15"/>
      <c r="FQ368" s="15"/>
      <c r="FR368" s="15"/>
      <c r="FS368" s="15"/>
      <c r="FT368" s="15"/>
      <c r="FU368" s="15"/>
      <c r="FV368" s="15"/>
      <c r="FW368" s="15"/>
      <c r="FX368" s="15"/>
      <c r="FY368" s="15"/>
      <c r="FZ368" s="15"/>
      <c r="GA368" s="15"/>
      <c r="GB368" s="15"/>
      <c r="GC368" s="15"/>
      <c r="GD368" s="15"/>
      <c r="GE368" s="15"/>
      <c r="GF368" s="15"/>
      <c r="GG368" s="15"/>
      <c r="GH368" s="15"/>
      <c r="GI368" s="15"/>
      <c r="GJ368" s="15"/>
      <c r="GK368" s="15"/>
      <c r="GL368" s="15"/>
      <c r="GM368" s="15"/>
      <c r="GN368" s="15"/>
      <c r="GO368" s="15"/>
      <c r="GP368" s="15"/>
      <c r="GQ368" s="15"/>
      <c r="GR368" s="15"/>
      <c r="GS368" s="15"/>
      <c r="GT368" s="15"/>
      <c r="GU368" s="15"/>
      <c r="GV368" s="15"/>
      <c r="GW368" s="15"/>
      <c r="GX368" s="15"/>
      <c r="GY368" s="15"/>
      <c r="GZ368" s="15"/>
      <c r="HA368" s="15"/>
      <c r="HB368" s="15"/>
      <c r="HC368" s="15"/>
      <c r="HD368" s="15"/>
      <c r="HE368" s="15"/>
      <c r="HF368" s="15"/>
      <c r="HG368" s="15"/>
      <c r="HH368" s="15"/>
      <c r="HI368" s="15"/>
      <c r="HJ368" s="15"/>
      <c r="HK368" s="15"/>
      <c r="HL368" s="15"/>
      <c r="HM368" s="15"/>
      <c r="HN368" s="15"/>
      <c r="HO368" s="15"/>
      <c r="HP368" s="15"/>
      <c r="HQ368" s="15"/>
      <c r="HR368" s="15"/>
      <c r="HS368" s="15"/>
      <c r="HT368" s="15"/>
      <c r="HU368" s="15"/>
      <c r="HV368" s="15"/>
      <c r="HW368" s="15"/>
      <c r="HX368" s="15"/>
      <c r="HY368" s="15"/>
    </row>
    <row r="369" spans="1:233">
      <c r="A369" s="15">
        <v>-4.9640979999999999</v>
      </c>
      <c r="B369" s="15">
        <v>-4.427117</v>
      </c>
      <c r="C369" s="15">
        <v>-1.22417</v>
      </c>
      <c r="D369" s="15">
        <v>-2.8520530000000002</v>
      </c>
      <c r="E369" s="15">
        <v>-2.7046559999999999</v>
      </c>
      <c r="F369" s="15">
        <v>-4.3051329999999997</v>
      </c>
      <c r="G369" s="15">
        <v>-5.3285710000000002</v>
      </c>
      <c r="H369" s="15">
        <v>-6.1171239999999996</v>
      </c>
      <c r="I369" s="15">
        <v>-4.7751770000000002</v>
      </c>
      <c r="J369" s="15">
        <v>-2.905367</v>
      </c>
      <c r="K369" s="15">
        <v>-7.9913939999999997</v>
      </c>
      <c r="L369" s="15">
        <v>-6.4507669999999999</v>
      </c>
      <c r="M369" s="15">
        <v>-4.9977</v>
      </c>
      <c r="N369" s="15">
        <v>-2.7637529999999999</v>
      </c>
      <c r="O369" s="15">
        <v>-1.0543880000000001</v>
      </c>
      <c r="P369" s="15">
        <v>-2.583815</v>
      </c>
      <c r="Q369" s="15">
        <v>-4.456156</v>
      </c>
      <c r="R369" s="15">
        <v>-3.7138599999999999</v>
      </c>
      <c r="S369" s="15">
        <v>-2.6073279999999999</v>
      </c>
      <c r="T369" s="15">
        <v>1.0354680000000001</v>
      </c>
      <c r="U369" s="15">
        <v>-3.2684310000000001</v>
      </c>
      <c r="V369" s="15">
        <v>-2.500267</v>
      </c>
      <c r="W369" s="15">
        <v>-3.2979440000000002</v>
      </c>
      <c r="X369" s="15">
        <v>-1.138223</v>
      </c>
      <c r="Y369" s="15">
        <v>1.203241</v>
      </c>
      <c r="Z369" s="15">
        <v>-0.82006500000000004</v>
      </c>
      <c r="AA369" s="15">
        <v>-3.5421879999999999</v>
      </c>
      <c r="AB369" s="15">
        <v>-5.964124</v>
      </c>
      <c r="AC369" s="15">
        <v>-4.611224</v>
      </c>
      <c r="AD369" s="15">
        <v>-5.6030689999999996</v>
      </c>
      <c r="AE369" s="15">
        <v>-5.669791</v>
      </c>
      <c r="AF369" s="15">
        <v>-4.4283489999999999</v>
      </c>
      <c r="AG369" s="15">
        <v>-2.9771079999999999</v>
      </c>
      <c r="AH369" s="15">
        <v>-3.5867110000000002</v>
      </c>
      <c r="AI369" s="15">
        <v>-1.638028</v>
      </c>
      <c r="AJ369" s="15">
        <v>-3.2182780000000002</v>
      </c>
      <c r="AK369" s="15">
        <v>-2.4977550000000002</v>
      </c>
      <c r="AL369" s="15">
        <v>-1.869821</v>
      </c>
      <c r="AM369" s="15">
        <v>-1.670914</v>
      </c>
      <c r="AN369" s="15">
        <v>-1.39652</v>
      </c>
      <c r="AO369" s="15">
        <v>0.46337699999999998</v>
      </c>
      <c r="AP369" s="15">
        <v>0.58455199999999996</v>
      </c>
      <c r="AQ369" s="15">
        <v>1.5979460000000001</v>
      </c>
      <c r="AR369" s="15">
        <v>2.63089</v>
      </c>
      <c r="AS369" s="15">
        <v>1.721425</v>
      </c>
      <c r="AT369" s="15">
        <v>5.6593980000000004</v>
      </c>
      <c r="AU369" s="15">
        <v>5.1822549999999996</v>
      </c>
      <c r="AV369" s="15">
        <v>9.0709750000000007</v>
      </c>
      <c r="AW369" s="15">
        <v>7.6920919999999997</v>
      </c>
      <c r="AX369" s="15">
        <v>7.8417770000000004</v>
      </c>
      <c r="AY369" s="15">
        <v>4.1285689999999997</v>
      </c>
      <c r="AZ369" s="15">
        <v>2.9188510000000001</v>
      </c>
      <c r="BA369" s="15">
        <v>10.530597</v>
      </c>
      <c r="BB369" s="15">
        <v>8.1308310000000006</v>
      </c>
      <c r="BC369" s="15">
        <v>5.2291150000000002</v>
      </c>
      <c r="BD369" s="15">
        <v>9.0734589999999997</v>
      </c>
      <c r="BE369" s="15">
        <v>9.6371839999999995</v>
      </c>
      <c r="BF369" s="15">
        <v>5.6515050000000002</v>
      </c>
      <c r="BG369" s="15">
        <v>4.8229119999999996</v>
      </c>
      <c r="BH369" s="15">
        <v>1.7011879999999999</v>
      </c>
      <c r="BI369" s="15">
        <v>0.63588900000000004</v>
      </c>
      <c r="BJ369" s="15">
        <v>0.28187200000000001</v>
      </c>
      <c r="BK369" s="15">
        <v>-2.358876</v>
      </c>
      <c r="BL369" s="15">
        <v>-0.27762500000000001</v>
      </c>
      <c r="BM369" s="15">
        <v>-1.9423170000000001</v>
      </c>
      <c r="BN369" s="15">
        <v>-2.9996350000000001</v>
      </c>
      <c r="BO369" s="15">
        <v>-1.3352930000000001</v>
      </c>
      <c r="BP369" s="15">
        <v>1.054082</v>
      </c>
      <c r="BQ369" s="15">
        <v>1.054082</v>
      </c>
      <c r="BR369" s="15">
        <v>1.054082</v>
      </c>
      <c r="BS369" s="15">
        <v>1.054082</v>
      </c>
      <c r="BT369" s="15">
        <v>1.054082</v>
      </c>
      <c r="BU369" s="15">
        <v>1.054082</v>
      </c>
      <c r="BV369" s="15">
        <v>1.054082</v>
      </c>
      <c r="BW369" s="15">
        <v>1.054082</v>
      </c>
      <c r="BX369" s="15">
        <v>1.054082</v>
      </c>
      <c r="BY369" s="15">
        <v>1.054082</v>
      </c>
      <c r="BZ369" s="15">
        <v>1.054082</v>
      </c>
      <c r="CA369" s="15">
        <v>1.054082</v>
      </c>
      <c r="CB369" s="15">
        <v>1.054082</v>
      </c>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c r="DB369" s="15"/>
      <c r="DC369" s="15"/>
      <c r="DD369" s="15"/>
      <c r="DE369" s="15"/>
      <c r="DF369" s="15"/>
      <c r="DG369" s="15"/>
      <c r="DH369" s="15"/>
      <c r="DI369" s="15"/>
      <c r="DJ369" s="15"/>
      <c r="DK369" s="15"/>
      <c r="DL369" s="15"/>
      <c r="DM369" s="15"/>
      <c r="DN369" s="15"/>
      <c r="DO369" s="15"/>
      <c r="DP369" s="15"/>
      <c r="DQ369" s="15"/>
      <c r="DR369" s="15"/>
      <c r="DS369" s="15"/>
      <c r="DT369" s="15"/>
      <c r="DU369" s="15"/>
      <c r="DV369" s="15"/>
      <c r="DW369" s="15"/>
      <c r="DX369" s="15"/>
      <c r="DY369" s="15"/>
      <c r="DZ369" s="15"/>
      <c r="EA369" s="15"/>
      <c r="EB369" s="15"/>
      <c r="EC369" s="15"/>
      <c r="ED369" s="15"/>
      <c r="EE369" s="15"/>
      <c r="EF369" s="15"/>
      <c r="EG369" s="15"/>
      <c r="EH369" s="15"/>
      <c r="EI369" s="15"/>
      <c r="EJ369" s="15"/>
      <c r="EK369" s="15"/>
      <c r="EL369" s="15"/>
      <c r="EM369" s="15"/>
      <c r="EN369" s="15"/>
      <c r="EO369" s="15"/>
      <c r="EP369" s="15"/>
      <c r="EQ369" s="15"/>
      <c r="ER369" s="15"/>
      <c r="ES369" s="15"/>
      <c r="ET369" s="15"/>
      <c r="EU369" s="15"/>
      <c r="EV369" s="15"/>
      <c r="EW369" s="15"/>
      <c r="EX369" s="15"/>
      <c r="EY369" s="15"/>
      <c r="EZ369" s="15"/>
      <c r="FA369" s="15"/>
      <c r="FB369" s="15"/>
      <c r="FC369" s="15"/>
      <c r="FD369" s="15"/>
      <c r="FE369" s="15"/>
      <c r="FF369" s="15"/>
      <c r="FG369" s="15"/>
      <c r="FH369" s="15"/>
      <c r="FI369" s="15"/>
      <c r="FJ369" s="15"/>
      <c r="FK369" s="15"/>
      <c r="FL369" s="15"/>
      <c r="FM369" s="15"/>
      <c r="FN369" s="15"/>
      <c r="FO369" s="15"/>
      <c r="FP369" s="15"/>
      <c r="FQ369" s="15"/>
      <c r="FR369" s="15"/>
      <c r="FS369" s="15"/>
      <c r="FT369" s="15"/>
      <c r="FU369" s="15"/>
      <c r="FV369" s="15"/>
      <c r="FW369" s="15"/>
      <c r="FX369" s="15"/>
      <c r="FY369" s="15"/>
      <c r="FZ369" s="15"/>
      <c r="GA369" s="15"/>
      <c r="GB369" s="15"/>
      <c r="GC369" s="15"/>
      <c r="GD369" s="15"/>
      <c r="GE369" s="15"/>
      <c r="GF369" s="15"/>
      <c r="GG369" s="15"/>
      <c r="GH369" s="15"/>
      <c r="GI369" s="15"/>
      <c r="GJ369" s="15"/>
      <c r="GK369" s="15"/>
      <c r="GL369" s="15"/>
      <c r="GM369" s="15"/>
      <c r="GN369" s="15"/>
      <c r="GO369" s="15"/>
      <c r="GP369" s="15"/>
      <c r="GQ369" s="15"/>
      <c r="GR369" s="15"/>
      <c r="GS369" s="15"/>
      <c r="GT369" s="15"/>
      <c r="GU369" s="15"/>
      <c r="GV369" s="15"/>
      <c r="GW369" s="15"/>
      <c r="GX369" s="15"/>
      <c r="GY369" s="15"/>
      <c r="GZ369" s="15"/>
      <c r="HA369" s="15"/>
      <c r="HB369" s="15"/>
      <c r="HC369" s="15"/>
      <c r="HD369" s="15"/>
      <c r="HE369" s="15"/>
      <c r="HF369" s="15"/>
      <c r="HG369" s="15"/>
      <c r="HH369" s="15"/>
      <c r="HI369" s="15"/>
      <c r="HJ369" s="15"/>
      <c r="HK369" s="15"/>
      <c r="HL369" s="15"/>
      <c r="HM369" s="15"/>
      <c r="HN369" s="15"/>
      <c r="HO369" s="15"/>
      <c r="HP369" s="15"/>
      <c r="HQ369" s="15"/>
      <c r="HR369" s="15"/>
      <c r="HS369" s="15"/>
      <c r="HT369" s="15"/>
      <c r="HU369" s="15"/>
      <c r="HV369" s="15"/>
      <c r="HW369" s="15"/>
      <c r="HX369" s="15"/>
      <c r="HY369" s="15"/>
    </row>
    <row r="370" spans="1:233">
      <c r="A370" s="15">
        <v>-0.95642499999999997</v>
      </c>
      <c r="B370" s="15">
        <v>-1.106331</v>
      </c>
      <c r="C370" s="15">
        <v>-0.82767599999999997</v>
      </c>
      <c r="D370" s="15">
        <v>-2.0059999999999998</v>
      </c>
      <c r="E370" s="15">
        <v>2.070776</v>
      </c>
      <c r="F370" s="15">
        <v>4.410647</v>
      </c>
      <c r="G370" s="15">
        <v>5.4073950000000002</v>
      </c>
      <c r="H370" s="15">
        <v>5.4374330000000004</v>
      </c>
      <c r="I370" s="15">
        <v>5.9507289999999999</v>
      </c>
      <c r="J370" s="15">
        <v>1.099324</v>
      </c>
      <c r="K370" s="15">
        <v>-1.3999619999999999</v>
      </c>
      <c r="L370" s="15">
        <v>0.98700100000000002</v>
      </c>
      <c r="M370" s="15">
        <v>-0.60250800000000004</v>
      </c>
      <c r="N370" s="15">
        <v>2.6558229999999998</v>
      </c>
      <c r="O370" s="15">
        <v>-1.422312</v>
      </c>
      <c r="P370" s="15">
        <v>0.57287999999999994</v>
      </c>
      <c r="Q370" s="15">
        <v>-2.3155359999999998</v>
      </c>
      <c r="R370" s="15">
        <v>-2.971276</v>
      </c>
      <c r="S370" s="15">
        <v>-0.87990900000000005</v>
      </c>
      <c r="T370" s="15">
        <v>-0.33266499999999999</v>
      </c>
      <c r="U370" s="15">
        <v>-1.6217950000000001</v>
      </c>
      <c r="V370" s="15">
        <v>-0.31307099999999999</v>
      </c>
      <c r="W370" s="15">
        <v>-0.92115400000000003</v>
      </c>
      <c r="X370" s="15">
        <v>1.0138879999999999</v>
      </c>
      <c r="Y370" s="15">
        <v>1.3358000000000001</v>
      </c>
      <c r="Z370" s="15">
        <v>-0.18337200000000001</v>
      </c>
      <c r="AA370" s="15">
        <v>1.037115</v>
      </c>
      <c r="AB370" s="15">
        <v>1.408865</v>
      </c>
      <c r="AC370" s="15">
        <v>2.3958E-2</v>
      </c>
      <c r="AD370" s="15">
        <v>2.1145659999999999</v>
      </c>
      <c r="AE370" s="15">
        <v>3.0333929999999998</v>
      </c>
      <c r="AF370" s="15">
        <v>1.679527</v>
      </c>
      <c r="AG370" s="15">
        <v>-1.6198900000000001</v>
      </c>
      <c r="AH370" s="15">
        <v>-1.8544210000000001</v>
      </c>
      <c r="AI370" s="15">
        <v>-1.265309</v>
      </c>
      <c r="AJ370" s="15">
        <v>9.7970000000000002E-3</v>
      </c>
      <c r="AK370" s="15">
        <v>1.081356</v>
      </c>
      <c r="AL370" s="15">
        <v>0.21165200000000001</v>
      </c>
      <c r="AM370" s="15">
        <v>-5.5900850000000002</v>
      </c>
      <c r="AN370" s="15">
        <v>-4.231706</v>
      </c>
      <c r="AO370" s="15">
        <v>-4.8992259999999996</v>
      </c>
      <c r="AP370" s="15">
        <v>-3.0380400000000001</v>
      </c>
      <c r="AQ370" s="15">
        <v>-1.139354</v>
      </c>
      <c r="AR370" s="15">
        <v>-0.44125599999999998</v>
      </c>
      <c r="AS370" s="15">
        <v>6.9252999999999995E-2</v>
      </c>
      <c r="AT370" s="15">
        <v>6.0837000000000002E-2</v>
      </c>
      <c r="AU370" s="15">
        <v>4.8215120000000002</v>
      </c>
      <c r="AV370" s="15">
        <v>7.2084950000000001</v>
      </c>
      <c r="AW370" s="15">
        <v>4.393561</v>
      </c>
      <c r="AX370" s="15">
        <v>6.2494680000000002</v>
      </c>
      <c r="AY370" s="15">
        <v>5.3332189999999997</v>
      </c>
      <c r="AZ370" s="15">
        <v>6.081143</v>
      </c>
      <c r="BA370" s="15">
        <v>4.5567390000000003</v>
      </c>
      <c r="BB370" s="15">
        <v>5.3006180000000001</v>
      </c>
      <c r="BC370" s="15">
        <v>4.6034839999999999</v>
      </c>
      <c r="BD370" s="15">
        <v>4.8706230000000001</v>
      </c>
      <c r="BE370" s="15">
        <v>2.211211</v>
      </c>
      <c r="BF370" s="15">
        <v>1.119391</v>
      </c>
      <c r="BG370" s="15">
        <v>-2.1879110000000002</v>
      </c>
      <c r="BH370" s="15">
        <v>-4.7727729999999999</v>
      </c>
      <c r="BI370" s="15">
        <v>-5.4301120000000003</v>
      </c>
      <c r="BJ370" s="15">
        <v>-4.0215969999999999</v>
      </c>
      <c r="BK370" s="15">
        <v>-4.2948079999999997</v>
      </c>
      <c r="BL370" s="15">
        <v>-6.9843929999999999</v>
      </c>
      <c r="BM370" s="15">
        <v>-6.6501060000000001</v>
      </c>
      <c r="BN370" s="15">
        <v>-4.5196160000000001</v>
      </c>
      <c r="BO370" s="15">
        <v>-3.9686819999999998</v>
      </c>
      <c r="BP370" s="15">
        <v>1.169896</v>
      </c>
      <c r="BQ370" s="15">
        <v>1.169896</v>
      </c>
      <c r="BR370" s="15">
        <v>1.169896</v>
      </c>
      <c r="BS370" s="15">
        <v>1.169896</v>
      </c>
      <c r="BT370" s="15">
        <v>1.169896</v>
      </c>
      <c r="BU370" s="15">
        <v>1.169896</v>
      </c>
      <c r="BV370" s="15">
        <v>1.169896</v>
      </c>
      <c r="BW370" s="15">
        <v>1.169896</v>
      </c>
      <c r="BX370" s="15">
        <v>1.169896</v>
      </c>
      <c r="BY370" s="15">
        <v>1.169896</v>
      </c>
      <c r="BZ370" s="15">
        <v>1.169896</v>
      </c>
      <c r="CA370" s="15">
        <v>1.169896</v>
      </c>
      <c r="CB370" s="15">
        <v>1.169896</v>
      </c>
      <c r="CC370" s="15"/>
      <c r="CD370" s="15"/>
      <c r="CE370" s="15"/>
      <c r="CF370" s="15"/>
      <c r="CG370" s="15"/>
      <c r="CH370" s="15"/>
      <c r="CI370" s="15"/>
      <c r="CJ370" s="15"/>
      <c r="CK370" s="15"/>
      <c r="CL370" s="15"/>
      <c r="CM370" s="15"/>
      <c r="CN370" s="15"/>
      <c r="CO370" s="15"/>
      <c r="CP370" s="15"/>
      <c r="CQ370" s="15"/>
      <c r="CR370" s="15"/>
      <c r="CS370" s="15"/>
      <c r="CT370" s="15"/>
      <c r="CU370" s="15"/>
      <c r="CV370" s="15"/>
      <c r="CW370" s="15"/>
      <c r="CX370" s="15"/>
      <c r="CY370" s="15"/>
      <c r="CZ370" s="15"/>
      <c r="DA370" s="15"/>
      <c r="DB370" s="15"/>
      <c r="DC370" s="15"/>
      <c r="DD370" s="15"/>
      <c r="DE370" s="15"/>
      <c r="DF370" s="15"/>
      <c r="DG370" s="15"/>
      <c r="DH370" s="15"/>
      <c r="DI370" s="15"/>
      <c r="DJ370" s="15"/>
      <c r="DK370" s="15"/>
      <c r="DL370" s="15"/>
      <c r="DM370" s="15"/>
      <c r="DN370" s="15"/>
      <c r="DO370" s="15"/>
      <c r="DP370" s="15"/>
      <c r="DQ370" s="15"/>
      <c r="DR370" s="15"/>
      <c r="DS370" s="15"/>
      <c r="DT370" s="15"/>
      <c r="DU370" s="15"/>
      <c r="DV370" s="15"/>
      <c r="DW370" s="15"/>
      <c r="DX370" s="15"/>
      <c r="DY370" s="15"/>
      <c r="DZ370" s="15"/>
      <c r="EA370" s="15"/>
      <c r="EB370" s="15"/>
      <c r="EC370" s="15"/>
      <c r="ED370" s="15"/>
      <c r="EE370" s="15"/>
      <c r="EF370" s="15"/>
      <c r="EG370" s="15"/>
      <c r="EH370" s="15"/>
      <c r="EI370" s="15"/>
      <c r="EJ370" s="15"/>
      <c r="EK370" s="15"/>
      <c r="EL370" s="15"/>
      <c r="EM370" s="15"/>
      <c r="EN370" s="15"/>
      <c r="EO370" s="15"/>
      <c r="EP370" s="15"/>
      <c r="EQ370" s="15"/>
      <c r="ER370" s="15"/>
      <c r="ES370" s="15"/>
      <c r="ET370" s="15"/>
      <c r="EU370" s="15"/>
      <c r="EV370" s="15"/>
      <c r="EW370" s="15"/>
      <c r="EX370" s="15"/>
      <c r="EY370" s="15"/>
      <c r="EZ370" s="15"/>
      <c r="FA370" s="15"/>
      <c r="FB370" s="15"/>
      <c r="FC370" s="15"/>
      <c r="FD370" s="15"/>
      <c r="FE370" s="15"/>
      <c r="FF370" s="15"/>
      <c r="FG370" s="15"/>
      <c r="FH370" s="15"/>
      <c r="FI370" s="15"/>
      <c r="FJ370" s="15"/>
      <c r="FK370" s="15"/>
      <c r="FL370" s="15"/>
      <c r="FM370" s="15"/>
      <c r="FN370" s="15"/>
      <c r="FO370" s="15"/>
      <c r="FP370" s="15"/>
      <c r="FQ370" s="15"/>
      <c r="FR370" s="15"/>
      <c r="FS370" s="15"/>
      <c r="FT370" s="15"/>
      <c r="FU370" s="15"/>
      <c r="FV370" s="15"/>
      <c r="FW370" s="15"/>
      <c r="FX370" s="15"/>
      <c r="FY370" s="15"/>
      <c r="FZ370" s="15"/>
      <c r="GA370" s="15"/>
      <c r="GB370" s="15"/>
      <c r="GC370" s="15"/>
      <c r="GD370" s="15"/>
      <c r="GE370" s="15"/>
      <c r="GF370" s="15"/>
      <c r="GG370" s="15"/>
      <c r="GH370" s="15"/>
      <c r="GI370" s="15"/>
      <c r="GJ370" s="15"/>
      <c r="GK370" s="15"/>
      <c r="GL370" s="15"/>
      <c r="GM370" s="15"/>
      <c r="GN370" s="15"/>
      <c r="GO370" s="15"/>
      <c r="GP370" s="15"/>
      <c r="GQ370" s="15"/>
      <c r="GR370" s="15"/>
      <c r="GS370" s="15"/>
      <c r="GT370" s="15"/>
      <c r="GU370" s="15"/>
      <c r="GV370" s="15"/>
      <c r="GW370" s="15"/>
      <c r="GX370" s="15"/>
      <c r="GY370" s="15"/>
      <c r="GZ370" s="15"/>
      <c r="HA370" s="15"/>
      <c r="HB370" s="15"/>
      <c r="HC370" s="15"/>
      <c r="HD370" s="15"/>
      <c r="HE370" s="15"/>
      <c r="HF370" s="15"/>
      <c r="HG370" s="15"/>
      <c r="HH370" s="15"/>
      <c r="HI370" s="15"/>
      <c r="HJ370" s="15"/>
      <c r="HK370" s="15"/>
      <c r="HL370" s="15"/>
      <c r="HM370" s="15"/>
      <c r="HN370" s="15"/>
      <c r="HO370" s="15"/>
      <c r="HP370" s="15"/>
      <c r="HQ370" s="15"/>
      <c r="HR370" s="15"/>
      <c r="HS370" s="15"/>
      <c r="HT370" s="15"/>
      <c r="HU370" s="15"/>
      <c r="HV370" s="15"/>
      <c r="HW370" s="15"/>
      <c r="HX370" s="15"/>
      <c r="HY370" s="15"/>
    </row>
    <row r="371" spans="1:233">
      <c r="A371" s="15">
        <v>-3.2489370000000002</v>
      </c>
      <c r="B371" s="15">
        <v>-1.0649930000000001</v>
      </c>
      <c r="C371" s="15">
        <v>-0.28204699999999999</v>
      </c>
      <c r="D371" s="15">
        <v>-2.4659140000000002</v>
      </c>
      <c r="E371" s="15">
        <v>-0.103968</v>
      </c>
      <c r="F371" s="15">
        <v>-4.0518229999999997</v>
      </c>
      <c r="G371" s="15">
        <v>-3.4863170000000001</v>
      </c>
      <c r="H371" s="15">
        <v>-3.7026479999999999</v>
      </c>
      <c r="I371" s="15">
        <v>-0.81992600000000004</v>
      </c>
      <c r="J371" s="15">
        <v>-2.4858760000000002</v>
      </c>
      <c r="K371" s="15">
        <v>-2.6191230000000001</v>
      </c>
      <c r="L371" s="15">
        <v>-2.6099839999999999</v>
      </c>
      <c r="M371" s="15">
        <v>0.79431499999999999</v>
      </c>
      <c r="N371" s="15">
        <v>2.713724</v>
      </c>
      <c r="O371" s="15">
        <v>3.2284299999999999</v>
      </c>
      <c r="P371" s="15">
        <v>4.2256539999999996</v>
      </c>
      <c r="Q371" s="15">
        <v>3.0289350000000002</v>
      </c>
      <c r="R371" s="15">
        <v>3.0634290000000002</v>
      </c>
      <c r="S371" s="15">
        <v>1.83714</v>
      </c>
      <c r="T371" s="15">
        <v>3.727973</v>
      </c>
      <c r="U371" s="15">
        <v>3.0353319999999999</v>
      </c>
      <c r="V371" s="15">
        <v>2.9027349999999998</v>
      </c>
      <c r="W371" s="15">
        <v>3.1598130000000002</v>
      </c>
      <c r="X371" s="15">
        <v>0.92310300000000001</v>
      </c>
      <c r="Y371" s="15">
        <v>-1.026945</v>
      </c>
      <c r="Z371" s="15">
        <v>7.1334999999999996E-2</v>
      </c>
      <c r="AA371" s="15">
        <v>2.7117740000000001</v>
      </c>
      <c r="AB371" s="15">
        <v>3.3115350000000001</v>
      </c>
      <c r="AC371" s="15">
        <v>4.7577360000000004</v>
      </c>
      <c r="AD371" s="15">
        <v>6.5914729999999997</v>
      </c>
      <c r="AE371" s="15">
        <v>7.9654619999999996</v>
      </c>
      <c r="AF371" s="15">
        <v>7.7912600000000003</v>
      </c>
      <c r="AG371" s="15">
        <v>11.578877</v>
      </c>
      <c r="AH371" s="15">
        <v>10.089815</v>
      </c>
      <c r="AI371" s="15">
        <v>10.786085</v>
      </c>
      <c r="AJ371" s="15">
        <v>12.068033</v>
      </c>
      <c r="AK371" s="15">
        <v>9.0026600000000006</v>
      </c>
      <c r="AL371" s="15">
        <v>6.7786410000000004</v>
      </c>
      <c r="AM371" s="15">
        <v>8.1468179999999997</v>
      </c>
      <c r="AN371" s="15">
        <v>4.7599819999999999</v>
      </c>
      <c r="AO371" s="15">
        <v>2.4136929999999999</v>
      </c>
      <c r="AP371" s="15">
        <v>4.2700680000000002</v>
      </c>
      <c r="AQ371" s="15">
        <v>2.37026</v>
      </c>
      <c r="AR371" s="15">
        <v>4.438453</v>
      </c>
      <c r="AS371" s="15">
        <v>3.8374220000000001</v>
      </c>
      <c r="AT371" s="15">
        <v>4.0101909999999998</v>
      </c>
      <c r="AU371" s="15">
        <v>2.3229060000000001</v>
      </c>
      <c r="AV371" s="15">
        <v>0.58756900000000001</v>
      </c>
      <c r="AW371" s="15">
        <v>1.965384</v>
      </c>
      <c r="AX371" s="15">
        <v>-0.53957599999999994</v>
      </c>
      <c r="AY371" s="15">
        <v>1.1844730000000001</v>
      </c>
      <c r="AZ371" s="15">
        <v>4.1258549999999996</v>
      </c>
      <c r="BA371" s="15">
        <v>7.8225740000000004</v>
      </c>
      <c r="BB371" s="15">
        <v>7.2475339999999999</v>
      </c>
      <c r="BC371" s="15">
        <v>8.161187</v>
      </c>
      <c r="BD371" s="15">
        <v>6.8606239999999996</v>
      </c>
      <c r="BE371" s="15">
        <v>4.1804819999999996</v>
      </c>
      <c r="BF371" s="15">
        <v>1.975325</v>
      </c>
      <c r="BG371" s="15">
        <v>3.0388609999999998</v>
      </c>
      <c r="BH371" s="15">
        <v>6.9528939999999997</v>
      </c>
      <c r="BI371" s="15">
        <v>3.5193780000000001</v>
      </c>
      <c r="BJ371" s="15">
        <v>3.43302</v>
      </c>
      <c r="BK371" s="15">
        <v>6.6362170000000003</v>
      </c>
      <c r="BL371" s="15">
        <v>3.863273</v>
      </c>
      <c r="BM371" s="15">
        <v>7.8526030000000002</v>
      </c>
      <c r="BN371" s="15">
        <v>6.1749099999999997</v>
      </c>
      <c r="BO371" s="15">
        <v>8.8727699999999992</v>
      </c>
      <c r="BP371" s="15">
        <v>6.559056</v>
      </c>
      <c r="BQ371" s="15">
        <v>6.559056</v>
      </c>
      <c r="BR371" s="15">
        <v>6.559056</v>
      </c>
      <c r="BS371" s="15">
        <v>6.559056</v>
      </c>
      <c r="BT371" s="15">
        <v>6.559056</v>
      </c>
      <c r="BU371" s="15">
        <v>6.559056</v>
      </c>
      <c r="BV371" s="15">
        <v>6.559056</v>
      </c>
      <c r="BW371" s="15">
        <v>6.559056</v>
      </c>
      <c r="BX371" s="15">
        <v>6.559056</v>
      </c>
      <c r="BY371" s="15">
        <v>6.559056</v>
      </c>
      <c r="BZ371" s="15">
        <v>6.559056</v>
      </c>
      <c r="CA371" s="15">
        <v>6.559056</v>
      </c>
      <c r="CB371" s="15">
        <v>6.559056</v>
      </c>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c r="DB371" s="15"/>
      <c r="DC371" s="15"/>
      <c r="DD371" s="15"/>
      <c r="DE371" s="15"/>
      <c r="DF371" s="15"/>
      <c r="DG371" s="15"/>
      <c r="DH371" s="15"/>
      <c r="DI371" s="15"/>
      <c r="DJ371" s="15"/>
      <c r="DK371" s="15"/>
      <c r="DL371" s="15"/>
      <c r="DM371" s="15"/>
      <c r="DN371" s="15"/>
      <c r="DO371" s="15"/>
      <c r="DP371" s="15"/>
      <c r="DQ371" s="15"/>
      <c r="DR371" s="15"/>
      <c r="DS371" s="15"/>
      <c r="DT371" s="15"/>
      <c r="DU371" s="15"/>
      <c r="DV371" s="15"/>
      <c r="DW371" s="15"/>
      <c r="DX371" s="15"/>
      <c r="DY371" s="15"/>
      <c r="DZ371" s="15"/>
      <c r="EA371" s="15"/>
      <c r="EB371" s="15"/>
      <c r="EC371" s="15"/>
      <c r="ED371" s="15"/>
      <c r="EE371" s="15"/>
      <c r="EF371" s="15"/>
      <c r="EG371" s="15"/>
      <c r="EH371" s="15"/>
      <c r="EI371" s="15"/>
      <c r="EJ371" s="15"/>
      <c r="EK371" s="15"/>
      <c r="EL371" s="15"/>
      <c r="EM371" s="15"/>
      <c r="EN371" s="15"/>
      <c r="EO371" s="15"/>
      <c r="EP371" s="15"/>
      <c r="EQ371" s="15"/>
      <c r="ER371" s="15"/>
      <c r="ES371" s="15"/>
      <c r="ET371" s="15"/>
      <c r="EU371" s="15"/>
      <c r="EV371" s="15"/>
      <c r="EW371" s="15"/>
      <c r="EX371" s="15"/>
      <c r="EY371" s="15"/>
      <c r="EZ371" s="15"/>
      <c r="FA371" s="15"/>
      <c r="FB371" s="15"/>
      <c r="FC371" s="15"/>
      <c r="FD371" s="15"/>
      <c r="FE371" s="15"/>
      <c r="FF371" s="15"/>
      <c r="FG371" s="15"/>
      <c r="FH371" s="15"/>
      <c r="FI371" s="15"/>
      <c r="FJ371" s="15"/>
      <c r="FK371" s="15"/>
      <c r="FL371" s="15"/>
      <c r="FM371" s="15"/>
      <c r="FN371" s="15"/>
      <c r="FO371" s="15"/>
      <c r="FP371" s="15"/>
      <c r="FQ371" s="15"/>
      <c r="FR371" s="15"/>
      <c r="FS371" s="15"/>
      <c r="FT371" s="15"/>
      <c r="FU371" s="15"/>
      <c r="FV371" s="15"/>
      <c r="FW371" s="15"/>
      <c r="FX371" s="15"/>
      <c r="FY371" s="15"/>
      <c r="FZ371" s="15"/>
      <c r="GA371" s="15"/>
      <c r="GB371" s="15"/>
      <c r="GC371" s="15"/>
      <c r="GD371" s="15"/>
      <c r="GE371" s="15"/>
      <c r="GF371" s="15"/>
      <c r="GG371" s="15"/>
      <c r="GH371" s="15"/>
      <c r="GI371" s="15"/>
      <c r="GJ371" s="15"/>
      <c r="GK371" s="15"/>
      <c r="GL371" s="15"/>
      <c r="GM371" s="15"/>
      <c r="GN371" s="15"/>
      <c r="GO371" s="15"/>
      <c r="GP371" s="15"/>
      <c r="GQ371" s="15"/>
      <c r="GR371" s="15"/>
      <c r="GS371" s="15"/>
      <c r="GT371" s="15"/>
      <c r="GU371" s="15"/>
      <c r="GV371" s="15"/>
      <c r="GW371" s="15"/>
      <c r="GX371" s="15"/>
      <c r="GY371" s="15"/>
      <c r="GZ371" s="15"/>
      <c r="HA371" s="15"/>
      <c r="HB371" s="15"/>
      <c r="HC371" s="15"/>
      <c r="HD371" s="15"/>
      <c r="HE371" s="15"/>
      <c r="HF371" s="15"/>
      <c r="HG371" s="15"/>
      <c r="HH371" s="15"/>
      <c r="HI371" s="15"/>
      <c r="HJ371" s="15"/>
      <c r="HK371" s="15"/>
      <c r="HL371" s="15"/>
      <c r="HM371" s="15"/>
      <c r="HN371" s="15"/>
      <c r="HO371" s="15"/>
      <c r="HP371" s="15"/>
      <c r="HQ371" s="15"/>
      <c r="HR371" s="15"/>
      <c r="HS371" s="15"/>
      <c r="HT371" s="15"/>
      <c r="HU371" s="15"/>
      <c r="HV371" s="15"/>
      <c r="HW371" s="15"/>
      <c r="HX371" s="15"/>
      <c r="HY371" s="15"/>
    </row>
    <row r="372" spans="1:233">
      <c r="A372" s="15">
        <v>-4.8225199999999999</v>
      </c>
      <c r="B372" s="15">
        <v>0.51771599999999995</v>
      </c>
      <c r="C372" s="15">
        <v>1.671762</v>
      </c>
      <c r="D372" s="15">
        <v>0.79935100000000003</v>
      </c>
      <c r="E372" s="15">
        <v>1.9060239999999999</v>
      </c>
      <c r="F372" s="15">
        <v>-2.2383000000000002</v>
      </c>
      <c r="G372" s="15">
        <v>1.4726159999999999</v>
      </c>
      <c r="H372" s="15">
        <v>-1.2562329999999999</v>
      </c>
      <c r="I372" s="15">
        <v>0.78935699999999998</v>
      </c>
      <c r="J372" s="15">
        <v>0.159302</v>
      </c>
      <c r="K372" s="15">
        <v>1.131435</v>
      </c>
      <c r="L372" s="15">
        <v>5.168647</v>
      </c>
      <c r="M372" s="15">
        <v>5.2605899999999997</v>
      </c>
      <c r="N372" s="15">
        <v>6.4133940000000003</v>
      </c>
      <c r="O372" s="15">
        <v>6.4697519999999997</v>
      </c>
      <c r="P372" s="15">
        <v>4.94625</v>
      </c>
      <c r="Q372" s="15">
        <v>3.8419319999999999</v>
      </c>
      <c r="R372" s="15">
        <v>4.341526</v>
      </c>
      <c r="S372" s="15">
        <v>2.6140310000000002</v>
      </c>
      <c r="T372" s="15">
        <v>0.63982700000000003</v>
      </c>
      <c r="U372" s="15">
        <v>-0.42299300000000001</v>
      </c>
      <c r="V372" s="15">
        <v>0.137928</v>
      </c>
      <c r="W372" s="15">
        <v>0.63402899999999995</v>
      </c>
      <c r="X372" s="15">
        <v>-1.638879</v>
      </c>
      <c r="Y372" s="15">
        <v>0.313106</v>
      </c>
      <c r="Z372" s="15">
        <v>1.883202</v>
      </c>
      <c r="AA372" s="15">
        <v>3.0052490000000001</v>
      </c>
      <c r="AB372" s="15">
        <v>1.5007980000000001</v>
      </c>
      <c r="AC372" s="15">
        <v>-0.73299999999999998</v>
      </c>
      <c r="AD372" s="15">
        <v>-3.613432</v>
      </c>
      <c r="AE372" s="15">
        <v>-2.6650909999999999</v>
      </c>
      <c r="AF372" s="15">
        <v>-0.75760099999999997</v>
      </c>
      <c r="AG372" s="15">
        <v>-3.5085090000000001</v>
      </c>
      <c r="AH372" s="15">
        <v>-2.5628510000000002</v>
      </c>
      <c r="AI372" s="15">
        <v>-0.11607000000000001</v>
      </c>
      <c r="AJ372" s="15">
        <v>1.929122</v>
      </c>
      <c r="AK372" s="15">
        <v>1.463395</v>
      </c>
      <c r="AL372" s="15">
        <v>0.47260000000000002</v>
      </c>
      <c r="AM372" s="15">
        <v>2.364376</v>
      </c>
      <c r="AN372" s="15">
        <v>-0.10932</v>
      </c>
      <c r="AO372" s="15">
        <v>3.9059999999999997E-2</v>
      </c>
      <c r="AP372" s="15">
        <v>3.7626300000000001</v>
      </c>
      <c r="AQ372" s="15">
        <v>5.4463520000000001</v>
      </c>
      <c r="AR372" s="15">
        <v>-1.05653</v>
      </c>
      <c r="AS372" s="15">
        <v>-2.9606479999999999</v>
      </c>
      <c r="AT372" s="15">
        <v>1.080125</v>
      </c>
      <c r="AU372" s="15">
        <v>0.42363600000000001</v>
      </c>
      <c r="AV372" s="15">
        <v>-1.4155219999999999</v>
      </c>
      <c r="AW372" s="15">
        <v>1.5109170000000001</v>
      </c>
      <c r="AX372" s="15">
        <v>0.51148400000000005</v>
      </c>
      <c r="AY372" s="15">
        <v>-1.2595179999999999</v>
      </c>
      <c r="AZ372" s="15">
        <v>-5.667624</v>
      </c>
      <c r="BA372" s="15">
        <v>-4.7145099999999998</v>
      </c>
      <c r="BB372" s="15">
        <v>-1.1679440000000001</v>
      </c>
      <c r="BC372" s="15">
        <v>-6.2035499999999999</v>
      </c>
      <c r="BD372" s="15">
        <v>-5.0877999999999997</v>
      </c>
      <c r="BE372" s="15">
        <v>-7.0195220000000003</v>
      </c>
      <c r="BF372" s="15">
        <v>-6.5612870000000001</v>
      </c>
      <c r="BG372" s="15">
        <v>-7.4897499999999999</v>
      </c>
      <c r="BH372" s="15">
        <v>-3.0122599999999999</v>
      </c>
      <c r="BI372" s="15">
        <v>1.880854</v>
      </c>
      <c r="BJ372" s="15">
        <v>4.4763909999999996</v>
      </c>
      <c r="BK372" s="15">
        <v>4.3396309999999998</v>
      </c>
      <c r="BL372" s="15">
        <v>4.8040649999999996</v>
      </c>
      <c r="BM372" s="15">
        <v>1.911294</v>
      </c>
      <c r="BN372" s="15">
        <v>0.60993399999999998</v>
      </c>
      <c r="BO372" s="15">
        <v>-1.4961500000000001</v>
      </c>
      <c r="BP372" s="15">
        <v>-1.5884849999999999</v>
      </c>
      <c r="BQ372" s="15">
        <v>-1.5884849999999999</v>
      </c>
      <c r="BR372" s="15">
        <v>-1.5884849999999999</v>
      </c>
      <c r="BS372" s="15">
        <v>-1.5884849999999999</v>
      </c>
      <c r="BT372" s="15">
        <v>-1.5884849999999999</v>
      </c>
      <c r="BU372" s="15">
        <v>-1.5884849999999999</v>
      </c>
      <c r="BV372" s="15">
        <v>-1.5884849999999999</v>
      </c>
      <c r="BW372" s="15">
        <v>-1.5884849999999999</v>
      </c>
      <c r="BX372" s="15">
        <v>-1.5884849999999999</v>
      </c>
      <c r="BY372" s="15">
        <v>-1.5884849999999999</v>
      </c>
      <c r="BZ372" s="15">
        <v>-1.5884849999999999</v>
      </c>
      <c r="CA372" s="15">
        <v>-1.5884849999999999</v>
      </c>
      <c r="CB372" s="15">
        <v>-1.5884849999999999</v>
      </c>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c r="DB372" s="15"/>
      <c r="DC372" s="15"/>
      <c r="DD372" s="15"/>
      <c r="DE372" s="15"/>
      <c r="DF372" s="15"/>
      <c r="DG372" s="15"/>
      <c r="DH372" s="15"/>
      <c r="DI372" s="15"/>
      <c r="DJ372" s="15"/>
      <c r="DK372" s="15"/>
      <c r="DL372" s="15"/>
      <c r="DM372" s="15"/>
      <c r="DN372" s="15"/>
      <c r="DO372" s="15"/>
      <c r="DP372" s="15"/>
      <c r="DQ372" s="15"/>
      <c r="DR372" s="15"/>
      <c r="DS372" s="15"/>
      <c r="DT372" s="15"/>
      <c r="DU372" s="15"/>
      <c r="DV372" s="15"/>
      <c r="DW372" s="15"/>
      <c r="DX372" s="15"/>
      <c r="DY372" s="15"/>
      <c r="DZ372" s="15"/>
      <c r="EA372" s="15"/>
      <c r="EB372" s="15"/>
      <c r="EC372" s="15"/>
      <c r="ED372" s="15"/>
      <c r="EE372" s="15"/>
      <c r="EF372" s="15"/>
      <c r="EG372" s="15"/>
      <c r="EH372" s="15"/>
      <c r="EI372" s="15"/>
      <c r="EJ372" s="15"/>
      <c r="EK372" s="15"/>
      <c r="EL372" s="15"/>
      <c r="EM372" s="15"/>
      <c r="EN372" s="15"/>
      <c r="EO372" s="15"/>
      <c r="EP372" s="15"/>
      <c r="EQ372" s="15"/>
      <c r="ER372" s="15"/>
      <c r="ES372" s="15"/>
      <c r="ET372" s="15"/>
      <c r="EU372" s="15"/>
      <c r="EV372" s="15"/>
      <c r="EW372" s="15"/>
      <c r="EX372" s="15"/>
      <c r="EY372" s="15"/>
      <c r="EZ372" s="15"/>
      <c r="FA372" s="15"/>
      <c r="FB372" s="15"/>
      <c r="FC372" s="15"/>
      <c r="FD372" s="15"/>
      <c r="FE372" s="15"/>
      <c r="FF372" s="15"/>
      <c r="FG372" s="15"/>
      <c r="FH372" s="15"/>
      <c r="FI372" s="15"/>
      <c r="FJ372" s="15"/>
      <c r="FK372" s="15"/>
      <c r="FL372" s="15"/>
      <c r="FM372" s="15"/>
      <c r="FN372" s="15"/>
      <c r="FO372" s="15"/>
      <c r="FP372" s="15"/>
      <c r="FQ372" s="15"/>
      <c r="FR372" s="15"/>
      <c r="FS372" s="15"/>
      <c r="FT372" s="15"/>
      <c r="FU372" s="15"/>
      <c r="FV372" s="15"/>
      <c r="FW372" s="15"/>
      <c r="FX372" s="15"/>
      <c r="FY372" s="15"/>
      <c r="FZ372" s="15"/>
      <c r="GA372" s="15"/>
      <c r="GB372" s="15"/>
      <c r="GC372" s="15"/>
      <c r="GD372" s="15"/>
      <c r="GE372" s="15"/>
      <c r="GF372" s="15"/>
      <c r="GG372" s="15"/>
      <c r="GH372" s="15"/>
      <c r="GI372" s="15"/>
      <c r="GJ372" s="15"/>
      <c r="GK372" s="15"/>
      <c r="GL372" s="15"/>
      <c r="GM372" s="15"/>
      <c r="GN372" s="15"/>
      <c r="GO372" s="15"/>
      <c r="GP372" s="15"/>
      <c r="GQ372" s="15"/>
      <c r="GR372" s="15"/>
      <c r="GS372" s="15"/>
      <c r="GT372" s="15"/>
      <c r="GU372" s="15"/>
      <c r="GV372" s="15"/>
      <c r="GW372" s="15"/>
      <c r="GX372" s="15"/>
      <c r="GY372" s="15"/>
      <c r="GZ372" s="15"/>
      <c r="HA372" s="15"/>
      <c r="HB372" s="15"/>
      <c r="HC372" s="15"/>
      <c r="HD372" s="15"/>
      <c r="HE372" s="15"/>
      <c r="HF372" s="15"/>
      <c r="HG372" s="15"/>
      <c r="HH372" s="15"/>
      <c r="HI372" s="15"/>
      <c r="HJ372" s="15"/>
      <c r="HK372" s="15"/>
      <c r="HL372" s="15"/>
      <c r="HM372" s="15"/>
      <c r="HN372" s="15"/>
      <c r="HO372" s="15"/>
      <c r="HP372" s="15"/>
      <c r="HQ372" s="15"/>
      <c r="HR372" s="15"/>
      <c r="HS372" s="15"/>
      <c r="HT372" s="15"/>
      <c r="HU372" s="15"/>
      <c r="HV372" s="15"/>
      <c r="HW372" s="15"/>
      <c r="HX372" s="15"/>
      <c r="HY372" s="15"/>
    </row>
    <row r="373" spans="1:233">
      <c r="A373" s="15">
        <v>-3.1378370000000002</v>
      </c>
      <c r="B373" s="15">
        <v>-2.8781249999999998</v>
      </c>
      <c r="C373" s="15">
        <v>-4.8859539999999999</v>
      </c>
      <c r="D373" s="15">
        <v>-4.3552580000000001</v>
      </c>
      <c r="E373" s="15">
        <v>-2.94536</v>
      </c>
      <c r="F373" s="15">
        <v>0.464534</v>
      </c>
      <c r="G373" s="15">
        <v>2.9638100000000001</v>
      </c>
      <c r="H373" s="15">
        <v>4.4312500000000004</v>
      </c>
      <c r="I373" s="15">
        <v>-0.21735099999999999</v>
      </c>
      <c r="J373" s="15">
        <v>-0.75772499999999998</v>
      </c>
      <c r="K373" s="15">
        <v>1.985895</v>
      </c>
      <c r="L373" s="15">
        <v>3.26416</v>
      </c>
      <c r="M373" s="15">
        <v>2.3449070000000001</v>
      </c>
      <c r="N373" s="15">
        <v>0.90460600000000002</v>
      </c>
      <c r="O373" s="15">
        <v>1.1823269999999999</v>
      </c>
      <c r="P373" s="15">
        <v>2.1936979999999999</v>
      </c>
      <c r="Q373" s="15">
        <v>5.3043269999999998</v>
      </c>
      <c r="R373" s="15">
        <v>5.6193600000000004</v>
      </c>
      <c r="S373" s="15">
        <v>6.2215259999999999</v>
      </c>
      <c r="T373" s="15">
        <v>2.924302</v>
      </c>
      <c r="U373" s="15">
        <v>6.1350910000000001</v>
      </c>
      <c r="V373" s="15">
        <v>7.3920510000000004</v>
      </c>
      <c r="W373" s="15">
        <v>1.098951</v>
      </c>
      <c r="X373" s="15">
        <v>5.586919</v>
      </c>
      <c r="Y373" s="15">
        <v>4.2564929999999999</v>
      </c>
      <c r="Z373" s="15">
        <v>1.7336100000000001</v>
      </c>
      <c r="AA373" s="15">
        <v>0.52326899999999998</v>
      </c>
      <c r="AB373" s="15">
        <v>0.458816</v>
      </c>
      <c r="AC373" s="15">
        <v>-4.0390360000000003</v>
      </c>
      <c r="AD373" s="15">
        <v>-4.7511599999999996</v>
      </c>
      <c r="AE373" s="15">
        <v>1.30535</v>
      </c>
      <c r="AF373" s="15">
        <v>3.5817160000000001</v>
      </c>
      <c r="AG373" s="15">
        <v>2.6045029999999998</v>
      </c>
      <c r="AH373" s="15">
        <v>4.1274759999999997</v>
      </c>
      <c r="AI373" s="15">
        <v>4.4434490000000002</v>
      </c>
      <c r="AJ373" s="15">
        <v>3.7397339999999999</v>
      </c>
      <c r="AK373" s="15">
        <v>4.6193499999999998</v>
      </c>
      <c r="AL373" s="15">
        <v>2.350625</v>
      </c>
      <c r="AM373" s="15">
        <v>3.7747310000000001</v>
      </c>
      <c r="AN373" s="15">
        <v>3.463155</v>
      </c>
      <c r="AO373" s="15">
        <v>3.2972239999999999</v>
      </c>
      <c r="AP373" s="15">
        <v>2.0773329999999999</v>
      </c>
      <c r="AQ373" s="15">
        <v>1.2257769999999999</v>
      </c>
      <c r="AR373" s="15">
        <v>3.6278890000000001</v>
      </c>
      <c r="AS373" s="15">
        <v>0.112841</v>
      </c>
      <c r="AT373" s="15">
        <v>0.52660399999999996</v>
      </c>
      <c r="AU373" s="15">
        <v>1.300786</v>
      </c>
      <c r="AV373" s="15">
        <v>-2.2823289999999998</v>
      </c>
      <c r="AW373" s="15">
        <v>0.830511</v>
      </c>
      <c r="AX373" s="15">
        <v>0.51940500000000001</v>
      </c>
      <c r="AY373" s="15">
        <v>2.5151189999999999</v>
      </c>
      <c r="AZ373" s="15">
        <v>1.754129</v>
      </c>
      <c r="BA373" s="15">
        <v>0.42777599999999999</v>
      </c>
      <c r="BB373" s="15">
        <v>-5.1301079999999999</v>
      </c>
      <c r="BC373" s="15">
        <v>-6.194941</v>
      </c>
      <c r="BD373" s="15">
        <v>-2.6372469999999999</v>
      </c>
      <c r="BE373" s="15">
        <v>-1.653983</v>
      </c>
      <c r="BF373" s="15">
        <v>-1.213527</v>
      </c>
      <c r="BG373" s="15">
        <v>1.603775</v>
      </c>
      <c r="BH373" s="15">
        <v>2.872306</v>
      </c>
      <c r="BI373" s="15">
        <v>4.9210099999999999</v>
      </c>
      <c r="BJ373" s="15">
        <v>8.5626529999999992</v>
      </c>
      <c r="BK373" s="15">
        <v>7.2911169999999998</v>
      </c>
      <c r="BL373" s="15">
        <v>5.4560839999999997</v>
      </c>
      <c r="BM373" s="15">
        <v>3.296726</v>
      </c>
      <c r="BN373" s="15">
        <v>2.137197</v>
      </c>
      <c r="BO373" s="15">
        <v>1.2956529999999999</v>
      </c>
      <c r="BP373" s="15">
        <v>2.579237</v>
      </c>
      <c r="BQ373" s="15">
        <v>2.579237</v>
      </c>
      <c r="BR373" s="15">
        <v>2.579237</v>
      </c>
      <c r="BS373" s="15">
        <v>2.579237</v>
      </c>
      <c r="BT373" s="15">
        <v>2.579237</v>
      </c>
      <c r="BU373" s="15">
        <v>2.579237</v>
      </c>
      <c r="BV373" s="15">
        <v>2.579237</v>
      </c>
      <c r="BW373" s="15">
        <v>2.579237</v>
      </c>
      <c r="BX373" s="15">
        <v>2.579237</v>
      </c>
      <c r="BY373" s="15">
        <v>2.579237</v>
      </c>
      <c r="BZ373" s="15">
        <v>2.579237</v>
      </c>
      <c r="CA373" s="15">
        <v>2.579237</v>
      </c>
      <c r="CB373" s="15">
        <v>2.579237</v>
      </c>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c r="DB373" s="15"/>
      <c r="DC373" s="15"/>
      <c r="DD373" s="15"/>
      <c r="DE373" s="15"/>
      <c r="DF373" s="15"/>
      <c r="DG373" s="15"/>
      <c r="DH373" s="15"/>
      <c r="DI373" s="15"/>
      <c r="DJ373" s="15"/>
      <c r="DK373" s="15"/>
      <c r="DL373" s="15"/>
      <c r="DM373" s="15"/>
      <c r="DN373" s="15"/>
      <c r="DO373" s="15"/>
      <c r="DP373" s="15"/>
      <c r="DQ373" s="15"/>
      <c r="DR373" s="15"/>
      <c r="DS373" s="15"/>
      <c r="DT373" s="15"/>
      <c r="DU373" s="15"/>
      <c r="DV373" s="15"/>
      <c r="DW373" s="15"/>
      <c r="DX373" s="15"/>
      <c r="DY373" s="15"/>
      <c r="DZ373" s="15"/>
      <c r="EA373" s="15"/>
      <c r="EB373" s="15"/>
      <c r="EC373" s="15"/>
      <c r="ED373" s="15"/>
      <c r="EE373" s="15"/>
      <c r="EF373" s="15"/>
      <c r="EG373" s="15"/>
      <c r="EH373" s="15"/>
      <c r="EI373" s="15"/>
      <c r="EJ373" s="15"/>
      <c r="EK373" s="15"/>
      <c r="EL373" s="15"/>
      <c r="EM373" s="15"/>
      <c r="EN373" s="15"/>
      <c r="EO373" s="15"/>
      <c r="EP373" s="15"/>
      <c r="EQ373" s="15"/>
      <c r="ER373" s="15"/>
      <c r="ES373" s="15"/>
      <c r="ET373" s="15"/>
      <c r="EU373" s="15"/>
      <c r="EV373" s="15"/>
      <c r="EW373" s="15"/>
      <c r="EX373" s="15"/>
      <c r="EY373" s="15"/>
      <c r="EZ373" s="15"/>
      <c r="FA373" s="15"/>
      <c r="FB373" s="15"/>
      <c r="FC373" s="15"/>
      <c r="FD373" s="15"/>
      <c r="FE373" s="15"/>
      <c r="FF373" s="15"/>
      <c r="FG373" s="15"/>
      <c r="FH373" s="15"/>
      <c r="FI373" s="15"/>
      <c r="FJ373" s="15"/>
      <c r="FK373" s="15"/>
      <c r="FL373" s="15"/>
      <c r="FM373" s="15"/>
      <c r="FN373" s="15"/>
      <c r="FO373" s="15"/>
      <c r="FP373" s="15"/>
      <c r="FQ373" s="15"/>
      <c r="FR373" s="15"/>
      <c r="FS373" s="15"/>
      <c r="FT373" s="15"/>
      <c r="FU373" s="15"/>
      <c r="FV373" s="15"/>
      <c r="FW373" s="15"/>
      <c r="FX373" s="15"/>
      <c r="FY373" s="15"/>
      <c r="FZ373" s="15"/>
      <c r="GA373" s="15"/>
      <c r="GB373" s="15"/>
      <c r="GC373" s="15"/>
      <c r="GD373" s="15"/>
      <c r="GE373" s="15"/>
      <c r="GF373" s="15"/>
      <c r="GG373" s="15"/>
      <c r="GH373" s="15"/>
      <c r="GI373" s="15"/>
      <c r="GJ373" s="15"/>
      <c r="GK373" s="15"/>
      <c r="GL373" s="15"/>
      <c r="GM373" s="15"/>
      <c r="GN373" s="15"/>
      <c r="GO373" s="15"/>
      <c r="GP373" s="15"/>
      <c r="GQ373" s="15"/>
      <c r="GR373" s="15"/>
      <c r="GS373" s="15"/>
      <c r="GT373" s="15"/>
      <c r="GU373" s="15"/>
      <c r="GV373" s="15"/>
      <c r="GW373" s="15"/>
      <c r="GX373" s="15"/>
      <c r="GY373" s="15"/>
      <c r="GZ373" s="15"/>
      <c r="HA373" s="15"/>
      <c r="HB373" s="15"/>
      <c r="HC373" s="15"/>
      <c r="HD373" s="15"/>
      <c r="HE373" s="15"/>
      <c r="HF373" s="15"/>
      <c r="HG373" s="15"/>
      <c r="HH373" s="15"/>
      <c r="HI373" s="15"/>
      <c r="HJ373" s="15"/>
      <c r="HK373" s="15"/>
      <c r="HL373" s="15"/>
      <c r="HM373" s="15"/>
      <c r="HN373" s="15"/>
      <c r="HO373" s="15"/>
      <c r="HP373" s="15"/>
      <c r="HQ373" s="15"/>
      <c r="HR373" s="15"/>
      <c r="HS373" s="15"/>
      <c r="HT373" s="15"/>
      <c r="HU373" s="15"/>
      <c r="HV373" s="15"/>
      <c r="HW373" s="15"/>
      <c r="HX373" s="15"/>
      <c r="HY373" s="15"/>
    </row>
    <row r="374" spans="1:233">
      <c r="A374" s="15">
        <v>-4.9538339999999996</v>
      </c>
      <c r="B374" s="15">
        <v>1.034324</v>
      </c>
      <c r="C374" s="15">
        <v>7.0601999999999998E-2</v>
      </c>
      <c r="D374" s="15">
        <v>1.12727</v>
      </c>
      <c r="E374" s="15">
        <v>3.036314</v>
      </c>
      <c r="F374" s="15">
        <v>2.9260920000000001</v>
      </c>
      <c r="G374" s="15">
        <v>5.9905720000000002</v>
      </c>
      <c r="H374" s="15">
        <v>4.0692069999999996</v>
      </c>
      <c r="I374" s="15">
        <v>6.4294029999999998</v>
      </c>
      <c r="J374" s="15">
        <v>2.8508469999999999</v>
      </c>
      <c r="K374" s="15">
        <v>3.3897840000000001</v>
      </c>
      <c r="L374" s="15">
        <v>4.1961729999999999</v>
      </c>
      <c r="M374" s="15">
        <v>1.3080080000000001</v>
      </c>
      <c r="N374" s="15">
        <v>-0.66003400000000001</v>
      </c>
      <c r="O374" s="15">
        <v>-1.110042</v>
      </c>
      <c r="P374" s="15">
        <v>2.5686930000000001</v>
      </c>
      <c r="Q374" s="15">
        <v>-0.28683599999999998</v>
      </c>
      <c r="R374" s="15">
        <v>-0.54281900000000005</v>
      </c>
      <c r="S374" s="15">
        <v>-1.128447</v>
      </c>
      <c r="T374" s="15">
        <v>-3.3007780000000002</v>
      </c>
      <c r="U374" s="15">
        <v>-3.669975</v>
      </c>
      <c r="V374" s="15">
        <v>-3.3517679999999999</v>
      </c>
      <c r="W374" s="15">
        <v>3.7456000000000003E-2</v>
      </c>
      <c r="X374" s="15">
        <v>0.27612399999999998</v>
      </c>
      <c r="Y374" s="15">
        <v>-0.81267599999999995</v>
      </c>
      <c r="Z374" s="15">
        <v>-1.7068890000000001</v>
      </c>
      <c r="AA374" s="15">
        <v>1.680118</v>
      </c>
      <c r="AB374" s="15">
        <v>2.830848</v>
      </c>
      <c r="AC374" s="15">
        <v>4.2828160000000004</v>
      </c>
      <c r="AD374" s="15">
        <v>7.2535610000000004</v>
      </c>
      <c r="AE374" s="15">
        <v>7.0964010000000002</v>
      </c>
      <c r="AF374" s="15">
        <v>7.3002159999999998</v>
      </c>
      <c r="AG374" s="15">
        <v>7.9248079999999996</v>
      </c>
      <c r="AH374" s="15">
        <v>2.4576060000000002</v>
      </c>
      <c r="AI374" s="15">
        <v>7.2476729999999998</v>
      </c>
      <c r="AJ374" s="15">
        <v>9.2212449999999997</v>
      </c>
      <c r="AK374" s="15">
        <v>7.5679379999999998</v>
      </c>
      <c r="AL374" s="15">
        <v>7.2020049999999998</v>
      </c>
      <c r="AM374" s="15">
        <v>6.0884809999999998</v>
      </c>
      <c r="AN374" s="15">
        <v>8.0683819999999997</v>
      </c>
      <c r="AO374" s="15">
        <v>7.7833990000000002</v>
      </c>
      <c r="AP374" s="15">
        <v>7.2767980000000003</v>
      </c>
      <c r="AQ374" s="15">
        <v>2.2072630000000002</v>
      </c>
      <c r="AR374" s="15">
        <v>-0.45026699999999997</v>
      </c>
      <c r="AS374" s="15">
        <v>-2.6256930000000001</v>
      </c>
      <c r="AT374" s="15">
        <v>-2.5770189999999999</v>
      </c>
      <c r="AU374" s="15">
        <v>-1.9130259999999999</v>
      </c>
      <c r="AV374" s="15">
        <v>-2.4630480000000001</v>
      </c>
      <c r="AW374" s="15">
        <v>-0.66371100000000005</v>
      </c>
      <c r="AX374" s="15">
        <v>1.0581229999999999</v>
      </c>
      <c r="AY374" s="15">
        <v>3.7685240000000002</v>
      </c>
      <c r="AZ374" s="15">
        <v>2.7741220000000002</v>
      </c>
      <c r="BA374" s="15">
        <v>1.968307</v>
      </c>
      <c r="BB374" s="15">
        <v>1.065642</v>
      </c>
      <c r="BC374" s="15">
        <v>1.916229</v>
      </c>
      <c r="BD374" s="15">
        <v>0.69341900000000001</v>
      </c>
      <c r="BE374" s="15">
        <v>0.35691099999999998</v>
      </c>
      <c r="BF374" s="15">
        <v>0.59827399999999997</v>
      </c>
      <c r="BG374" s="15">
        <v>2.8156099999999999</v>
      </c>
      <c r="BH374" s="15">
        <v>0.82284500000000005</v>
      </c>
      <c r="BI374" s="15">
        <v>4.4342759999999997</v>
      </c>
      <c r="BJ374" s="15">
        <v>4.7496080000000003</v>
      </c>
      <c r="BK374" s="15">
        <v>5.0396089999999996</v>
      </c>
      <c r="BL374" s="15">
        <v>2.968845</v>
      </c>
      <c r="BM374" s="15">
        <v>2.6669619999999998</v>
      </c>
      <c r="BN374" s="15">
        <v>2.9930590000000001</v>
      </c>
      <c r="BO374" s="15">
        <v>-2.873958</v>
      </c>
      <c r="BP374" s="15">
        <v>-1.481619</v>
      </c>
      <c r="BQ374" s="15">
        <v>-1.481619</v>
      </c>
      <c r="BR374" s="15">
        <v>-1.481619</v>
      </c>
      <c r="BS374" s="15">
        <v>-1.481619</v>
      </c>
      <c r="BT374" s="15">
        <v>-1.481619</v>
      </c>
      <c r="BU374" s="15">
        <v>-1.481619</v>
      </c>
      <c r="BV374" s="15">
        <v>-1.481619</v>
      </c>
      <c r="BW374" s="15">
        <v>-1.481619</v>
      </c>
      <c r="BX374" s="15">
        <v>-1.481619</v>
      </c>
      <c r="BY374" s="15">
        <v>-1.481619</v>
      </c>
      <c r="BZ374" s="15">
        <v>-1.481619</v>
      </c>
      <c r="CA374" s="15">
        <v>-1.481619</v>
      </c>
      <c r="CB374" s="15">
        <v>-1.481619</v>
      </c>
      <c r="CC374" s="15"/>
      <c r="CD374" s="15"/>
      <c r="CE374" s="15"/>
      <c r="CF374" s="15"/>
      <c r="CG374" s="15"/>
      <c r="CH374" s="15"/>
      <c r="CI374" s="15"/>
      <c r="CJ374" s="15"/>
      <c r="CK374" s="15"/>
      <c r="CL374" s="15"/>
      <c r="CM374" s="15"/>
      <c r="CN374" s="15"/>
      <c r="CO374" s="15"/>
      <c r="CP374" s="15"/>
      <c r="CQ374" s="15"/>
      <c r="CR374" s="15"/>
      <c r="CS374" s="15"/>
      <c r="CT374" s="15"/>
      <c r="CU374" s="15"/>
      <c r="CV374" s="15"/>
      <c r="CW374" s="15"/>
      <c r="CX374" s="15"/>
      <c r="CY374" s="15"/>
      <c r="CZ374" s="15"/>
      <c r="DA374" s="15"/>
      <c r="DB374" s="15"/>
      <c r="DC374" s="15"/>
      <c r="DD374" s="15"/>
      <c r="DE374" s="15"/>
      <c r="DF374" s="15"/>
      <c r="DG374" s="15"/>
      <c r="DH374" s="15"/>
      <c r="DI374" s="15"/>
      <c r="DJ374" s="15"/>
      <c r="DK374" s="15"/>
      <c r="DL374" s="15"/>
      <c r="DM374" s="15"/>
      <c r="DN374" s="15"/>
      <c r="DO374" s="15"/>
      <c r="DP374" s="15"/>
      <c r="DQ374" s="15"/>
      <c r="DR374" s="15"/>
      <c r="DS374" s="15"/>
      <c r="DT374" s="15"/>
      <c r="DU374" s="15"/>
      <c r="DV374" s="15"/>
      <c r="DW374" s="15"/>
      <c r="DX374" s="15"/>
      <c r="DY374" s="15"/>
      <c r="DZ374" s="15"/>
      <c r="EA374" s="15"/>
      <c r="EB374" s="15"/>
      <c r="EC374" s="15"/>
      <c r="ED374" s="15"/>
      <c r="EE374" s="15"/>
      <c r="EF374" s="15"/>
      <c r="EG374" s="15"/>
      <c r="EH374" s="15"/>
      <c r="EI374" s="15"/>
      <c r="EJ374" s="15"/>
      <c r="EK374" s="15"/>
      <c r="EL374" s="15"/>
      <c r="EM374" s="15"/>
      <c r="EN374" s="15"/>
      <c r="EO374" s="15"/>
      <c r="EP374" s="15"/>
      <c r="EQ374" s="15"/>
      <c r="ER374" s="15"/>
      <c r="ES374" s="15"/>
      <c r="ET374" s="15"/>
      <c r="EU374" s="15"/>
      <c r="EV374" s="15"/>
      <c r="EW374" s="15"/>
      <c r="EX374" s="15"/>
      <c r="EY374" s="15"/>
      <c r="EZ374" s="15"/>
      <c r="FA374" s="15"/>
      <c r="FB374" s="15"/>
      <c r="FC374" s="15"/>
      <c r="FD374" s="15"/>
      <c r="FE374" s="15"/>
      <c r="FF374" s="15"/>
      <c r="FG374" s="15"/>
      <c r="FH374" s="15"/>
      <c r="FI374" s="15"/>
      <c r="FJ374" s="15"/>
      <c r="FK374" s="15"/>
      <c r="FL374" s="15"/>
      <c r="FM374" s="15"/>
      <c r="FN374" s="15"/>
      <c r="FO374" s="15"/>
      <c r="FP374" s="15"/>
      <c r="FQ374" s="15"/>
      <c r="FR374" s="15"/>
      <c r="FS374" s="15"/>
      <c r="FT374" s="15"/>
      <c r="FU374" s="15"/>
      <c r="FV374" s="15"/>
      <c r="FW374" s="15"/>
      <c r="FX374" s="15"/>
      <c r="FY374" s="15"/>
      <c r="FZ374" s="15"/>
      <c r="GA374" s="15"/>
      <c r="GB374" s="15"/>
      <c r="GC374" s="15"/>
      <c r="GD374" s="15"/>
      <c r="GE374" s="15"/>
      <c r="GF374" s="15"/>
      <c r="GG374" s="15"/>
      <c r="GH374" s="15"/>
      <c r="GI374" s="15"/>
      <c r="GJ374" s="15"/>
      <c r="GK374" s="15"/>
      <c r="GL374" s="15"/>
      <c r="GM374" s="15"/>
      <c r="GN374" s="15"/>
      <c r="GO374" s="15"/>
      <c r="GP374" s="15"/>
      <c r="GQ374" s="15"/>
      <c r="GR374" s="15"/>
      <c r="GS374" s="15"/>
      <c r="GT374" s="15"/>
      <c r="GU374" s="15"/>
      <c r="GV374" s="15"/>
      <c r="GW374" s="15"/>
      <c r="GX374" s="15"/>
      <c r="GY374" s="15"/>
      <c r="GZ374" s="15"/>
      <c r="HA374" s="15"/>
      <c r="HB374" s="15"/>
      <c r="HC374" s="15"/>
      <c r="HD374" s="15"/>
      <c r="HE374" s="15"/>
      <c r="HF374" s="15"/>
      <c r="HG374" s="15"/>
      <c r="HH374" s="15"/>
      <c r="HI374" s="15"/>
      <c r="HJ374" s="15"/>
      <c r="HK374" s="15"/>
      <c r="HL374" s="15"/>
      <c r="HM374" s="15"/>
      <c r="HN374" s="15"/>
      <c r="HO374" s="15"/>
      <c r="HP374" s="15"/>
      <c r="HQ374" s="15"/>
      <c r="HR374" s="15"/>
      <c r="HS374" s="15"/>
      <c r="HT374" s="15"/>
      <c r="HU374" s="15"/>
      <c r="HV374" s="15"/>
      <c r="HW374" s="15"/>
      <c r="HX374" s="15"/>
      <c r="HY374" s="15"/>
    </row>
    <row r="375" spans="1:233">
      <c r="A375" s="15">
        <v>-5.5108269999999999</v>
      </c>
      <c r="B375" s="15">
        <v>-2.0420500000000001</v>
      </c>
      <c r="C375" s="15">
        <v>1.01542</v>
      </c>
      <c r="D375" s="15">
        <v>-1.027782</v>
      </c>
      <c r="E375" s="15">
        <v>2.0251440000000001</v>
      </c>
      <c r="F375" s="15">
        <v>5.0907299999999998</v>
      </c>
      <c r="G375" s="15">
        <v>4.4574920000000002</v>
      </c>
      <c r="H375" s="15">
        <v>5.7638449999999999</v>
      </c>
      <c r="I375" s="15">
        <v>5.3896899999999999</v>
      </c>
      <c r="J375" s="15">
        <v>-1.0380579999999999</v>
      </c>
      <c r="K375" s="15">
        <v>-2.9984470000000001</v>
      </c>
      <c r="L375" s="15">
        <v>-4.0089969999999999</v>
      </c>
      <c r="M375" s="15">
        <v>-2.5147249999999999</v>
      </c>
      <c r="N375" s="15">
        <v>-1.711948</v>
      </c>
      <c r="O375" s="15">
        <v>-0.41242299999999998</v>
      </c>
      <c r="P375" s="15">
        <v>-2.3062969999999998</v>
      </c>
      <c r="Q375" s="15">
        <v>-2.85893</v>
      </c>
      <c r="R375" s="15">
        <v>-2.7532040000000002</v>
      </c>
      <c r="S375" s="15">
        <v>-0.47237299999999999</v>
      </c>
      <c r="T375" s="15">
        <v>-0.81069500000000005</v>
      </c>
      <c r="U375" s="15">
        <v>0.49158200000000002</v>
      </c>
      <c r="V375" s="15">
        <v>0.22942299999999999</v>
      </c>
      <c r="W375" s="15">
        <v>2.4421590000000002</v>
      </c>
      <c r="X375" s="15">
        <v>4.5789530000000003</v>
      </c>
      <c r="Y375" s="15">
        <v>2.3168380000000002</v>
      </c>
      <c r="Z375" s="15">
        <v>5.6866680000000001</v>
      </c>
      <c r="AA375" s="15">
        <v>0.88095299999999999</v>
      </c>
      <c r="AB375" s="15">
        <v>2.444</v>
      </c>
      <c r="AC375" s="15">
        <v>6.1163889999999999</v>
      </c>
      <c r="AD375" s="15">
        <v>1.5697589999999999</v>
      </c>
      <c r="AE375" s="15">
        <v>2.3460930000000002</v>
      </c>
      <c r="AF375" s="15">
        <v>3.2429670000000002</v>
      </c>
      <c r="AG375" s="15">
        <v>6.4274800000000001</v>
      </c>
      <c r="AH375" s="15">
        <v>5.0832649999999999</v>
      </c>
      <c r="AI375" s="15">
        <v>3.6615259999999998</v>
      </c>
      <c r="AJ375" s="15">
        <v>4.2117820000000004</v>
      </c>
      <c r="AK375" s="15">
        <v>6.6418270000000001</v>
      </c>
      <c r="AL375" s="15">
        <v>6.2366190000000001</v>
      </c>
      <c r="AM375" s="15">
        <v>5.9661929999999996</v>
      </c>
      <c r="AN375" s="15">
        <v>3.4269919999999998</v>
      </c>
      <c r="AO375" s="15">
        <v>2.957837</v>
      </c>
      <c r="AP375" s="15">
        <v>3.6464819999999998</v>
      </c>
      <c r="AQ375" s="15">
        <v>-1.341153</v>
      </c>
      <c r="AR375" s="15">
        <v>-1.386387</v>
      </c>
      <c r="AS375" s="15">
        <v>1.8319829999999999</v>
      </c>
      <c r="AT375" s="15">
        <v>2.5303770000000001</v>
      </c>
      <c r="AU375" s="15">
        <v>4.1156990000000002</v>
      </c>
      <c r="AV375" s="15">
        <v>1.2068430000000001</v>
      </c>
      <c r="AW375" s="15">
        <v>-2.1366779999999999</v>
      </c>
      <c r="AX375" s="15">
        <v>-0.24662500000000001</v>
      </c>
      <c r="AY375" s="15">
        <v>-0.39838299999999999</v>
      </c>
      <c r="AZ375" s="15">
        <v>-4.1842999999999998E-2</v>
      </c>
      <c r="BA375" s="15">
        <v>1.8369439999999999</v>
      </c>
      <c r="BB375" s="15">
        <v>0.83471600000000001</v>
      </c>
      <c r="BC375" s="15">
        <v>1.11764</v>
      </c>
      <c r="BD375" s="15">
        <v>1.54281</v>
      </c>
      <c r="BE375" s="15">
        <v>-0.116756</v>
      </c>
      <c r="BF375" s="15">
        <v>-2.3364820000000002</v>
      </c>
      <c r="BG375" s="15">
        <v>-0.64081600000000005</v>
      </c>
      <c r="BH375" s="15">
        <v>7.7738000000000002E-2</v>
      </c>
      <c r="BI375" s="15">
        <v>2.8159529999999999</v>
      </c>
      <c r="BJ375" s="15">
        <v>2.2692139999999998</v>
      </c>
      <c r="BK375" s="15">
        <v>3.6851150000000001</v>
      </c>
      <c r="BL375" s="15">
        <v>2.5135879999999999</v>
      </c>
      <c r="BM375" s="15">
        <v>4.0187390000000001</v>
      </c>
      <c r="BN375" s="15">
        <v>0.38315199999999999</v>
      </c>
      <c r="BO375" s="15">
        <v>1.674194</v>
      </c>
      <c r="BP375" s="15">
        <v>0.72136900000000004</v>
      </c>
      <c r="BQ375" s="15">
        <v>0.72136900000000004</v>
      </c>
      <c r="BR375" s="15">
        <v>0.72136900000000004</v>
      </c>
      <c r="BS375" s="15">
        <v>0.72136900000000004</v>
      </c>
      <c r="BT375" s="15">
        <v>0.72136900000000004</v>
      </c>
      <c r="BU375" s="15">
        <v>0.72136900000000004</v>
      </c>
      <c r="BV375" s="15">
        <v>0.72136900000000004</v>
      </c>
      <c r="BW375" s="15">
        <v>0.72136900000000004</v>
      </c>
      <c r="BX375" s="15">
        <v>0.72136900000000004</v>
      </c>
      <c r="BY375" s="15">
        <v>0.72136900000000004</v>
      </c>
      <c r="BZ375" s="15">
        <v>0.72136900000000004</v>
      </c>
      <c r="CA375" s="15">
        <v>0.72136900000000004</v>
      </c>
      <c r="CB375" s="15">
        <v>0.72136900000000004</v>
      </c>
      <c r="CC375" s="15"/>
      <c r="CD375" s="15"/>
      <c r="CE375" s="15"/>
      <c r="CF375" s="15"/>
      <c r="CG375" s="15"/>
      <c r="CH375" s="15"/>
      <c r="CI375" s="15"/>
      <c r="CJ375" s="15"/>
      <c r="CK375" s="15"/>
      <c r="CL375" s="15"/>
      <c r="CM375" s="15"/>
      <c r="CN375" s="15"/>
      <c r="CO375" s="15"/>
      <c r="CP375" s="15"/>
      <c r="CQ375" s="15"/>
      <c r="CR375" s="15"/>
      <c r="CS375" s="15"/>
      <c r="CT375" s="15"/>
      <c r="CU375" s="15"/>
      <c r="CV375" s="15"/>
      <c r="CW375" s="15"/>
      <c r="CX375" s="15"/>
      <c r="CY375" s="15"/>
      <c r="CZ375" s="15"/>
      <c r="DA375" s="15"/>
      <c r="DB375" s="15"/>
      <c r="DC375" s="15"/>
      <c r="DD375" s="15"/>
      <c r="DE375" s="15"/>
      <c r="DF375" s="15"/>
      <c r="DG375" s="15"/>
      <c r="DH375" s="15"/>
      <c r="DI375" s="15"/>
      <c r="DJ375" s="15"/>
      <c r="DK375" s="15"/>
      <c r="DL375" s="15"/>
      <c r="DM375" s="15"/>
      <c r="DN375" s="15"/>
      <c r="DO375" s="15"/>
      <c r="DP375" s="15"/>
      <c r="DQ375" s="15"/>
      <c r="DR375" s="15"/>
      <c r="DS375" s="15"/>
      <c r="DT375" s="15"/>
      <c r="DU375" s="15"/>
      <c r="DV375" s="15"/>
      <c r="DW375" s="15"/>
      <c r="DX375" s="15"/>
      <c r="DY375" s="15"/>
      <c r="DZ375" s="15"/>
      <c r="EA375" s="15"/>
      <c r="EB375" s="15"/>
      <c r="EC375" s="15"/>
      <c r="ED375" s="15"/>
      <c r="EE375" s="15"/>
      <c r="EF375" s="15"/>
      <c r="EG375" s="15"/>
      <c r="EH375" s="15"/>
      <c r="EI375" s="15"/>
      <c r="EJ375" s="15"/>
      <c r="EK375" s="15"/>
      <c r="EL375" s="15"/>
      <c r="EM375" s="15"/>
      <c r="EN375" s="15"/>
      <c r="EO375" s="15"/>
      <c r="EP375" s="15"/>
      <c r="EQ375" s="15"/>
      <c r="ER375" s="15"/>
      <c r="ES375" s="15"/>
      <c r="ET375" s="15"/>
      <c r="EU375" s="15"/>
      <c r="EV375" s="15"/>
      <c r="EW375" s="15"/>
      <c r="EX375" s="15"/>
      <c r="EY375" s="15"/>
      <c r="EZ375" s="15"/>
      <c r="FA375" s="15"/>
      <c r="FB375" s="15"/>
      <c r="FC375" s="15"/>
      <c r="FD375" s="15"/>
      <c r="FE375" s="15"/>
      <c r="FF375" s="15"/>
      <c r="FG375" s="15"/>
      <c r="FH375" s="15"/>
      <c r="FI375" s="15"/>
      <c r="FJ375" s="15"/>
      <c r="FK375" s="15"/>
      <c r="FL375" s="15"/>
      <c r="FM375" s="15"/>
      <c r="FN375" s="15"/>
      <c r="FO375" s="15"/>
      <c r="FP375" s="15"/>
      <c r="FQ375" s="15"/>
      <c r="FR375" s="15"/>
      <c r="FS375" s="15"/>
      <c r="FT375" s="15"/>
      <c r="FU375" s="15"/>
      <c r="FV375" s="15"/>
      <c r="FW375" s="15"/>
      <c r="FX375" s="15"/>
      <c r="FY375" s="15"/>
      <c r="FZ375" s="15"/>
      <c r="GA375" s="15"/>
      <c r="GB375" s="15"/>
      <c r="GC375" s="15"/>
      <c r="GD375" s="15"/>
      <c r="GE375" s="15"/>
      <c r="GF375" s="15"/>
      <c r="GG375" s="15"/>
      <c r="GH375" s="15"/>
      <c r="GI375" s="15"/>
      <c r="GJ375" s="15"/>
      <c r="GK375" s="15"/>
      <c r="GL375" s="15"/>
      <c r="GM375" s="15"/>
      <c r="GN375" s="15"/>
      <c r="GO375" s="15"/>
      <c r="GP375" s="15"/>
      <c r="GQ375" s="15"/>
      <c r="GR375" s="15"/>
      <c r="GS375" s="15"/>
      <c r="GT375" s="15"/>
      <c r="GU375" s="15"/>
      <c r="GV375" s="15"/>
      <c r="GW375" s="15"/>
      <c r="GX375" s="15"/>
      <c r="GY375" s="15"/>
      <c r="GZ375" s="15"/>
      <c r="HA375" s="15"/>
      <c r="HB375" s="15"/>
      <c r="HC375" s="15"/>
      <c r="HD375" s="15"/>
      <c r="HE375" s="15"/>
      <c r="HF375" s="15"/>
      <c r="HG375" s="15"/>
      <c r="HH375" s="15"/>
      <c r="HI375" s="15"/>
      <c r="HJ375" s="15"/>
      <c r="HK375" s="15"/>
      <c r="HL375" s="15"/>
      <c r="HM375" s="15"/>
      <c r="HN375" s="15"/>
      <c r="HO375" s="15"/>
      <c r="HP375" s="15"/>
      <c r="HQ375" s="15"/>
      <c r="HR375" s="15"/>
      <c r="HS375" s="15"/>
      <c r="HT375" s="15"/>
      <c r="HU375" s="15"/>
      <c r="HV375" s="15"/>
      <c r="HW375" s="15"/>
      <c r="HX375" s="15"/>
      <c r="HY375" s="15"/>
    </row>
    <row r="376" spans="1:233">
      <c r="A376" s="15">
        <v>-7.317933</v>
      </c>
      <c r="B376" s="15">
        <v>-6.3508420000000001</v>
      </c>
      <c r="C376" s="15">
        <v>-8.1515109999999993</v>
      </c>
      <c r="D376" s="15">
        <v>-5.620476</v>
      </c>
      <c r="E376" s="15">
        <v>-4.3970339999999997</v>
      </c>
      <c r="F376" s="15">
        <v>-2.2082199999999998</v>
      </c>
      <c r="G376" s="15">
        <v>0.55001299999999997</v>
      </c>
      <c r="H376" s="15">
        <v>2.1919040000000001</v>
      </c>
      <c r="I376" s="15">
        <v>1.2972889999999999</v>
      </c>
      <c r="J376" s="15">
        <v>0.89896100000000001</v>
      </c>
      <c r="K376" s="15">
        <v>0.67935699999999999</v>
      </c>
      <c r="L376" s="15">
        <v>3.2726190000000002</v>
      </c>
      <c r="M376" s="15">
        <v>3.478523</v>
      </c>
      <c r="N376" s="15">
        <v>1.9415290000000001</v>
      </c>
      <c r="O376" s="15">
        <v>2.3280310000000002</v>
      </c>
      <c r="P376" s="15">
        <v>4.5340959999999999</v>
      </c>
      <c r="Q376" s="15">
        <v>7.149743</v>
      </c>
      <c r="R376" s="15">
        <v>5.8982590000000004</v>
      </c>
      <c r="S376" s="15">
        <v>9.3669700000000002</v>
      </c>
      <c r="T376" s="15">
        <v>10.226845000000001</v>
      </c>
      <c r="U376" s="15">
        <v>7.7537219999999998</v>
      </c>
      <c r="V376" s="15">
        <v>4.1316139999999999</v>
      </c>
      <c r="W376" s="15">
        <v>0.66618999999999995</v>
      </c>
      <c r="X376" s="15">
        <v>0.19874900000000001</v>
      </c>
      <c r="Y376" s="15">
        <v>-1.859917</v>
      </c>
      <c r="Z376" s="15">
        <v>5.8155650000000003</v>
      </c>
      <c r="AA376" s="15">
        <v>8.2165379999999999</v>
      </c>
      <c r="AB376" s="15">
        <v>9.6848559999999999</v>
      </c>
      <c r="AC376" s="15">
        <v>8.2343840000000004</v>
      </c>
      <c r="AD376" s="15">
        <v>8.2984989999999996</v>
      </c>
      <c r="AE376" s="15">
        <v>9.3827210000000001</v>
      </c>
      <c r="AF376" s="15">
        <v>6.2056370000000003</v>
      </c>
      <c r="AG376" s="15">
        <v>6.0632830000000002</v>
      </c>
      <c r="AH376" s="15">
        <v>3.520273</v>
      </c>
      <c r="AI376" s="15">
        <v>0.70702900000000002</v>
      </c>
      <c r="AJ376" s="15">
        <v>0.98481300000000005</v>
      </c>
      <c r="AK376" s="15">
        <v>-4.1671860000000001</v>
      </c>
      <c r="AL376" s="15">
        <v>-1.9035789999999999</v>
      </c>
      <c r="AM376" s="15">
        <v>-2.5213749999999999</v>
      </c>
      <c r="AN376" s="15">
        <v>-2.146944</v>
      </c>
      <c r="AO376" s="15">
        <v>-2.63673</v>
      </c>
      <c r="AP376" s="15">
        <v>-1.7093780000000001</v>
      </c>
      <c r="AQ376" s="15">
        <v>-1.484901</v>
      </c>
      <c r="AR376" s="15">
        <v>0.50040600000000002</v>
      </c>
      <c r="AS376" s="15">
        <v>1.09901</v>
      </c>
      <c r="AT376" s="15">
        <v>0.56216600000000005</v>
      </c>
      <c r="AU376" s="15">
        <v>-2.4560439999999999</v>
      </c>
      <c r="AV376" s="15">
        <v>-1.0706310000000001</v>
      </c>
      <c r="AW376" s="15">
        <v>-0.44821100000000003</v>
      </c>
      <c r="AX376" s="15">
        <v>-2.8316479999999999</v>
      </c>
      <c r="AY376" s="15">
        <v>-0.50738899999999998</v>
      </c>
      <c r="AZ376" s="15">
        <v>2.5919370000000002</v>
      </c>
      <c r="BA376" s="15">
        <v>1.531336</v>
      </c>
      <c r="BB376" s="15">
        <v>-1.3428420000000001</v>
      </c>
      <c r="BC376" s="15">
        <v>-0.56703199999999998</v>
      </c>
      <c r="BD376" s="15">
        <v>-0.85739200000000004</v>
      </c>
      <c r="BE376" s="15">
        <v>2.1690830000000001</v>
      </c>
      <c r="BF376" s="15">
        <v>2.8908719999999999</v>
      </c>
      <c r="BG376" s="15">
        <v>5.544746</v>
      </c>
      <c r="BH376" s="15">
        <v>4.6019949999999996</v>
      </c>
      <c r="BI376" s="15">
        <v>5.3506910000000003</v>
      </c>
      <c r="BJ376" s="15">
        <v>4.973503</v>
      </c>
      <c r="BK376" s="15">
        <v>5.6784189999999999</v>
      </c>
      <c r="BL376" s="15">
        <v>8.6393020000000007</v>
      </c>
      <c r="BM376" s="15">
        <v>7.9103209999999997</v>
      </c>
      <c r="BN376" s="15">
        <v>6.9151259999999999</v>
      </c>
      <c r="BO376" s="15">
        <v>3.1358670000000002</v>
      </c>
      <c r="BP376" s="15">
        <v>1.8705270000000001</v>
      </c>
      <c r="BQ376" s="15">
        <v>1.8705270000000001</v>
      </c>
      <c r="BR376" s="15">
        <v>1.8705270000000001</v>
      </c>
      <c r="BS376" s="15">
        <v>1.8705270000000001</v>
      </c>
      <c r="BT376" s="15">
        <v>1.8705270000000001</v>
      </c>
      <c r="BU376" s="15">
        <v>1.8705270000000001</v>
      </c>
      <c r="BV376" s="15">
        <v>1.8705270000000001</v>
      </c>
      <c r="BW376" s="15">
        <v>1.8705270000000001</v>
      </c>
      <c r="BX376" s="15">
        <v>1.8705270000000001</v>
      </c>
      <c r="BY376" s="15">
        <v>1.8705270000000001</v>
      </c>
      <c r="BZ376" s="15">
        <v>1.8705270000000001</v>
      </c>
      <c r="CA376" s="15">
        <v>1.8705270000000001</v>
      </c>
      <c r="CB376" s="15">
        <v>1.8705270000000001</v>
      </c>
      <c r="CC376" s="15"/>
      <c r="CD376" s="15"/>
      <c r="CE376" s="15"/>
      <c r="CF376" s="15"/>
      <c r="CG376" s="15"/>
      <c r="CH376" s="15"/>
      <c r="CI376" s="15"/>
      <c r="CJ376" s="15"/>
      <c r="CK376" s="15"/>
      <c r="CL376" s="15"/>
      <c r="CM376" s="15"/>
      <c r="CN376" s="15"/>
      <c r="CO376" s="15"/>
      <c r="CP376" s="15"/>
      <c r="CQ376" s="15"/>
      <c r="CR376" s="15"/>
      <c r="CS376" s="15"/>
      <c r="CT376" s="15"/>
      <c r="CU376" s="15"/>
      <c r="CV376" s="15"/>
      <c r="CW376" s="15"/>
      <c r="CX376" s="15"/>
      <c r="CY376" s="15"/>
      <c r="CZ376" s="15"/>
      <c r="DA376" s="15"/>
      <c r="DB376" s="15"/>
      <c r="DC376" s="15"/>
      <c r="DD376" s="15"/>
      <c r="DE376" s="15"/>
      <c r="DF376" s="15"/>
      <c r="DG376" s="15"/>
      <c r="DH376" s="15"/>
      <c r="DI376" s="15"/>
      <c r="DJ376" s="15"/>
      <c r="DK376" s="15"/>
      <c r="DL376" s="15"/>
      <c r="DM376" s="15"/>
      <c r="DN376" s="15"/>
      <c r="DO376" s="15"/>
      <c r="DP376" s="15"/>
      <c r="DQ376" s="15"/>
      <c r="DR376" s="15"/>
      <c r="DS376" s="15"/>
      <c r="DT376" s="15"/>
      <c r="DU376" s="15"/>
      <c r="DV376" s="15"/>
      <c r="DW376" s="15"/>
      <c r="DX376" s="15"/>
      <c r="DY376" s="15"/>
      <c r="DZ376" s="15"/>
      <c r="EA376" s="15"/>
      <c r="EB376" s="15"/>
      <c r="EC376" s="15"/>
      <c r="ED376" s="15"/>
      <c r="EE376" s="15"/>
      <c r="EF376" s="15"/>
      <c r="EG376" s="15"/>
      <c r="EH376" s="15"/>
      <c r="EI376" s="15"/>
      <c r="EJ376" s="15"/>
      <c r="EK376" s="15"/>
      <c r="EL376" s="15"/>
      <c r="EM376" s="15"/>
      <c r="EN376" s="15"/>
      <c r="EO376" s="15"/>
      <c r="EP376" s="15"/>
      <c r="EQ376" s="15"/>
      <c r="ER376" s="15"/>
      <c r="ES376" s="15"/>
      <c r="ET376" s="15"/>
      <c r="EU376" s="15"/>
      <c r="EV376" s="15"/>
      <c r="EW376" s="15"/>
      <c r="EX376" s="15"/>
      <c r="EY376" s="15"/>
      <c r="EZ376" s="15"/>
      <c r="FA376" s="15"/>
      <c r="FB376" s="15"/>
      <c r="FC376" s="15"/>
      <c r="FD376" s="15"/>
      <c r="FE376" s="15"/>
      <c r="FF376" s="15"/>
      <c r="FG376" s="15"/>
      <c r="FH376" s="15"/>
      <c r="FI376" s="15"/>
      <c r="FJ376" s="15"/>
      <c r="FK376" s="15"/>
      <c r="FL376" s="15"/>
      <c r="FM376" s="15"/>
      <c r="FN376" s="15"/>
      <c r="FO376" s="15"/>
      <c r="FP376" s="15"/>
      <c r="FQ376" s="15"/>
      <c r="FR376" s="15"/>
      <c r="FS376" s="15"/>
      <c r="FT376" s="15"/>
      <c r="FU376" s="15"/>
      <c r="FV376" s="15"/>
      <c r="FW376" s="15"/>
      <c r="FX376" s="15"/>
      <c r="FY376" s="15"/>
      <c r="FZ376" s="15"/>
      <c r="GA376" s="15"/>
      <c r="GB376" s="15"/>
      <c r="GC376" s="15"/>
      <c r="GD376" s="15"/>
      <c r="GE376" s="15"/>
      <c r="GF376" s="15"/>
      <c r="GG376" s="15"/>
      <c r="GH376" s="15"/>
      <c r="GI376" s="15"/>
      <c r="GJ376" s="15"/>
      <c r="GK376" s="15"/>
      <c r="GL376" s="15"/>
      <c r="GM376" s="15"/>
      <c r="GN376" s="15"/>
      <c r="GO376" s="15"/>
      <c r="GP376" s="15"/>
      <c r="GQ376" s="15"/>
      <c r="GR376" s="15"/>
      <c r="GS376" s="15"/>
      <c r="GT376" s="15"/>
      <c r="GU376" s="15"/>
      <c r="GV376" s="15"/>
      <c r="GW376" s="15"/>
      <c r="GX376" s="15"/>
      <c r="GY376" s="15"/>
      <c r="GZ376" s="15"/>
      <c r="HA376" s="15"/>
      <c r="HB376" s="15"/>
      <c r="HC376" s="15"/>
      <c r="HD376" s="15"/>
      <c r="HE376" s="15"/>
      <c r="HF376" s="15"/>
      <c r="HG376" s="15"/>
      <c r="HH376" s="15"/>
      <c r="HI376" s="15"/>
      <c r="HJ376" s="15"/>
      <c r="HK376" s="15"/>
      <c r="HL376" s="15"/>
      <c r="HM376" s="15"/>
      <c r="HN376" s="15"/>
      <c r="HO376" s="15"/>
      <c r="HP376" s="15"/>
      <c r="HQ376" s="15"/>
      <c r="HR376" s="15"/>
      <c r="HS376" s="15"/>
      <c r="HT376" s="15"/>
      <c r="HU376" s="15"/>
      <c r="HV376" s="15"/>
      <c r="HW376" s="15"/>
      <c r="HX376" s="15"/>
      <c r="HY376" s="15"/>
    </row>
    <row r="377" spans="1:233">
      <c r="A377" s="15">
        <v>1.1965939999999999</v>
      </c>
      <c r="B377" s="15">
        <v>2.219408</v>
      </c>
      <c r="C377" s="15">
        <v>-0.272316</v>
      </c>
      <c r="D377" s="15">
        <v>-0.80987200000000004</v>
      </c>
      <c r="E377" s="15">
        <v>0.34820299999999998</v>
      </c>
      <c r="F377" s="15">
        <v>-0.32982</v>
      </c>
      <c r="G377" s="15">
        <v>0.51378999999999997</v>
      </c>
      <c r="H377" s="15">
        <v>0.30912800000000001</v>
      </c>
      <c r="I377" s="15">
        <v>1.271809</v>
      </c>
      <c r="J377" s="15">
        <v>-0.66196999999999995</v>
      </c>
      <c r="K377" s="15">
        <v>0.57117600000000002</v>
      </c>
      <c r="L377" s="15">
        <v>-1.949244</v>
      </c>
      <c r="M377" s="15">
        <v>-2.674436</v>
      </c>
      <c r="N377" s="15">
        <v>0.83198799999999995</v>
      </c>
      <c r="O377" s="15">
        <v>0.17913299999999999</v>
      </c>
      <c r="P377" s="15">
        <v>3.8292679999999999</v>
      </c>
      <c r="Q377" s="15">
        <v>3.1498979999999999</v>
      </c>
      <c r="R377" s="15">
        <v>1.6884220000000001</v>
      </c>
      <c r="S377" s="15">
        <v>0.61262399999999995</v>
      </c>
      <c r="T377" s="15">
        <v>1.1460859999999999</v>
      </c>
      <c r="U377" s="15">
        <v>-0.45920699999999998</v>
      </c>
      <c r="V377" s="15">
        <v>-1.3710929999999999</v>
      </c>
      <c r="W377" s="15">
        <v>-0.59448299999999998</v>
      </c>
      <c r="X377" s="15">
        <v>-2.8531680000000001</v>
      </c>
      <c r="Y377" s="15">
        <v>-2.4367930000000002</v>
      </c>
      <c r="Z377" s="15">
        <v>-5.125203</v>
      </c>
      <c r="AA377" s="15">
        <v>-6.0399440000000002</v>
      </c>
      <c r="AB377" s="15">
        <v>-4.1836989999999998</v>
      </c>
      <c r="AC377" s="15">
        <v>-4.9485070000000002</v>
      </c>
      <c r="AD377" s="15">
        <v>-4.3676139999999997</v>
      </c>
      <c r="AE377" s="15">
        <v>-6.1148629999999997</v>
      </c>
      <c r="AF377" s="15">
        <v>-5.7914880000000002</v>
      </c>
      <c r="AG377" s="15">
        <v>-4.3691760000000004</v>
      </c>
      <c r="AH377" s="15">
        <v>-4.1572440000000004</v>
      </c>
      <c r="AI377" s="15">
        <v>-3.6924160000000001</v>
      </c>
      <c r="AJ377" s="15">
        <v>-3.6466669999999999</v>
      </c>
      <c r="AK377" s="15">
        <v>-2.6293579999999999</v>
      </c>
      <c r="AL377" s="15">
        <v>-2.2248459999999999</v>
      </c>
      <c r="AM377" s="15">
        <v>2.3975430000000002</v>
      </c>
      <c r="AN377" s="15">
        <v>5.7571079999999997</v>
      </c>
      <c r="AO377" s="15">
        <v>3.058233</v>
      </c>
      <c r="AP377" s="15">
        <v>1.241341</v>
      </c>
      <c r="AQ377" s="15">
        <v>1.030923</v>
      </c>
      <c r="AR377" s="15">
        <v>-2.2385039999999998</v>
      </c>
      <c r="AS377" s="15">
        <v>-5.4248329999999996</v>
      </c>
      <c r="AT377" s="15">
        <v>-4.8605739999999997</v>
      </c>
      <c r="AU377" s="15">
        <v>0.75090699999999999</v>
      </c>
      <c r="AV377" s="15">
        <v>-1.9166510000000001</v>
      </c>
      <c r="AW377" s="15">
        <v>-2.597601</v>
      </c>
      <c r="AX377" s="15">
        <v>-2.265838</v>
      </c>
      <c r="AY377" s="15">
        <v>-3.3401079999999999</v>
      </c>
      <c r="AZ377" s="15">
        <v>2.3628819999999999</v>
      </c>
      <c r="BA377" s="15">
        <v>-0.90387200000000001</v>
      </c>
      <c r="BB377" s="15">
        <v>-0.69183600000000001</v>
      </c>
      <c r="BC377" s="15">
        <v>1.9501280000000001</v>
      </c>
      <c r="BD377" s="15">
        <v>3.8538700000000001</v>
      </c>
      <c r="BE377" s="15">
        <v>3.727792</v>
      </c>
      <c r="BF377" s="15">
        <v>2.225854</v>
      </c>
      <c r="BG377" s="15">
        <v>2.4038659999999998</v>
      </c>
      <c r="BH377" s="15">
        <v>3.524203</v>
      </c>
      <c r="BI377" s="15">
        <v>5.6148699999999998</v>
      </c>
      <c r="BJ377" s="15">
        <v>2.9229579999999999</v>
      </c>
      <c r="BK377" s="15">
        <v>2.0703830000000001</v>
      </c>
      <c r="BL377" s="15">
        <v>5.4529959999999997</v>
      </c>
      <c r="BM377" s="15">
        <v>5.7759049999999998</v>
      </c>
      <c r="BN377" s="15">
        <v>3.8906869999999998</v>
      </c>
      <c r="BO377" s="15">
        <v>1.4377740000000001</v>
      </c>
      <c r="BP377" s="15">
        <v>-0.39403700000000003</v>
      </c>
      <c r="BQ377" s="15">
        <v>-0.39403700000000003</v>
      </c>
      <c r="BR377" s="15">
        <v>-0.39403700000000003</v>
      </c>
      <c r="BS377" s="15">
        <v>-0.39403700000000003</v>
      </c>
      <c r="BT377" s="15">
        <v>-0.39403700000000003</v>
      </c>
      <c r="BU377" s="15">
        <v>-0.39403700000000003</v>
      </c>
      <c r="BV377" s="15">
        <v>-0.39403700000000003</v>
      </c>
      <c r="BW377" s="15">
        <v>-0.39403700000000003</v>
      </c>
      <c r="BX377" s="15">
        <v>-0.39403700000000003</v>
      </c>
      <c r="BY377" s="15">
        <v>-0.39403700000000003</v>
      </c>
      <c r="BZ377" s="15">
        <v>-0.39403700000000003</v>
      </c>
      <c r="CA377" s="15">
        <v>-0.39403700000000003</v>
      </c>
      <c r="CB377" s="15">
        <v>-0.39403700000000003</v>
      </c>
      <c r="CC377" s="15"/>
      <c r="CD377" s="15"/>
      <c r="CE377" s="15"/>
      <c r="CF377" s="15"/>
      <c r="CG377" s="15"/>
      <c r="CH377" s="15"/>
      <c r="CI377" s="15"/>
      <c r="CJ377" s="15"/>
      <c r="CK377" s="15"/>
      <c r="CL377" s="15"/>
      <c r="CM377" s="15"/>
      <c r="CN377" s="15"/>
      <c r="CO377" s="15"/>
      <c r="CP377" s="15"/>
      <c r="CQ377" s="15"/>
      <c r="CR377" s="15"/>
      <c r="CS377" s="15"/>
      <c r="CT377" s="15"/>
      <c r="CU377" s="15"/>
      <c r="CV377" s="15"/>
      <c r="CW377" s="15"/>
      <c r="CX377" s="15"/>
      <c r="CY377" s="15"/>
      <c r="CZ377" s="15"/>
      <c r="DA377" s="15"/>
      <c r="DB377" s="15"/>
      <c r="DC377" s="15"/>
      <c r="DD377" s="15"/>
      <c r="DE377" s="15"/>
      <c r="DF377" s="15"/>
      <c r="DG377" s="15"/>
      <c r="DH377" s="15"/>
      <c r="DI377" s="15"/>
      <c r="DJ377" s="15"/>
      <c r="DK377" s="15"/>
      <c r="DL377" s="15"/>
      <c r="DM377" s="15"/>
      <c r="DN377" s="15"/>
      <c r="DO377" s="15"/>
      <c r="DP377" s="15"/>
      <c r="DQ377" s="15"/>
      <c r="DR377" s="15"/>
      <c r="DS377" s="15"/>
      <c r="DT377" s="15"/>
      <c r="DU377" s="15"/>
      <c r="DV377" s="15"/>
      <c r="DW377" s="15"/>
      <c r="DX377" s="15"/>
      <c r="DY377" s="15"/>
      <c r="DZ377" s="15"/>
      <c r="EA377" s="15"/>
      <c r="EB377" s="15"/>
      <c r="EC377" s="15"/>
      <c r="ED377" s="15"/>
      <c r="EE377" s="15"/>
      <c r="EF377" s="15"/>
      <c r="EG377" s="15"/>
      <c r="EH377" s="15"/>
      <c r="EI377" s="15"/>
      <c r="EJ377" s="15"/>
      <c r="EK377" s="15"/>
      <c r="EL377" s="15"/>
      <c r="EM377" s="15"/>
      <c r="EN377" s="15"/>
      <c r="EO377" s="15"/>
      <c r="EP377" s="15"/>
      <c r="EQ377" s="15"/>
      <c r="ER377" s="15"/>
      <c r="ES377" s="15"/>
      <c r="ET377" s="15"/>
      <c r="EU377" s="15"/>
      <c r="EV377" s="15"/>
      <c r="EW377" s="15"/>
      <c r="EX377" s="15"/>
      <c r="EY377" s="15"/>
      <c r="EZ377" s="15"/>
      <c r="FA377" s="15"/>
      <c r="FB377" s="15"/>
      <c r="FC377" s="15"/>
      <c r="FD377" s="15"/>
      <c r="FE377" s="15"/>
      <c r="FF377" s="15"/>
      <c r="FG377" s="15"/>
      <c r="FH377" s="15"/>
      <c r="FI377" s="15"/>
      <c r="FJ377" s="15"/>
      <c r="FK377" s="15"/>
      <c r="FL377" s="15"/>
      <c r="FM377" s="15"/>
      <c r="FN377" s="15"/>
      <c r="FO377" s="15"/>
      <c r="FP377" s="15"/>
      <c r="FQ377" s="15"/>
      <c r="FR377" s="15"/>
      <c r="FS377" s="15"/>
      <c r="FT377" s="15"/>
      <c r="FU377" s="15"/>
      <c r="FV377" s="15"/>
      <c r="FW377" s="15"/>
      <c r="FX377" s="15"/>
      <c r="FY377" s="15"/>
      <c r="FZ377" s="15"/>
      <c r="GA377" s="15"/>
      <c r="GB377" s="15"/>
      <c r="GC377" s="15"/>
      <c r="GD377" s="15"/>
      <c r="GE377" s="15"/>
      <c r="GF377" s="15"/>
      <c r="GG377" s="15"/>
      <c r="GH377" s="15"/>
      <c r="GI377" s="15"/>
      <c r="GJ377" s="15"/>
      <c r="GK377" s="15"/>
      <c r="GL377" s="15"/>
      <c r="GM377" s="15"/>
      <c r="GN377" s="15"/>
      <c r="GO377" s="15"/>
      <c r="GP377" s="15"/>
      <c r="GQ377" s="15"/>
      <c r="GR377" s="15"/>
      <c r="GS377" s="15"/>
      <c r="GT377" s="15"/>
      <c r="GU377" s="15"/>
      <c r="GV377" s="15"/>
      <c r="GW377" s="15"/>
      <c r="GX377" s="15"/>
      <c r="GY377" s="15"/>
      <c r="GZ377" s="15"/>
      <c r="HA377" s="15"/>
      <c r="HB377" s="15"/>
      <c r="HC377" s="15"/>
      <c r="HD377" s="15"/>
      <c r="HE377" s="15"/>
      <c r="HF377" s="15"/>
      <c r="HG377" s="15"/>
      <c r="HH377" s="15"/>
      <c r="HI377" s="15"/>
      <c r="HJ377" s="15"/>
      <c r="HK377" s="15"/>
      <c r="HL377" s="15"/>
      <c r="HM377" s="15"/>
      <c r="HN377" s="15"/>
      <c r="HO377" s="15"/>
      <c r="HP377" s="15"/>
      <c r="HQ377" s="15"/>
      <c r="HR377" s="15"/>
      <c r="HS377" s="15"/>
      <c r="HT377" s="15"/>
      <c r="HU377" s="15"/>
      <c r="HV377" s="15"/>
      <c r="HW377" s="15"/>
      <c r="HX377" s="15"/>
      <c r="HY377" s="15"/>
    </row>
    <row r="378" spans="1:233">
      <c r="A378" s="15">
        <v>-3.1454650000000002</v>
      </c>
      <c r="B378" s="15">
        <v>-5.4785659999999998</v>
      </c>
      <c r="C378" s="15">
        <v>-4.8563169999999998</v>
      </c>
      <c r="D378" s="15">
        <v>-4.7805759999999999</v>
      </c>
      <c r="E378" s="15">
        <v>-0.99360000000000004</v>
      </c>
      <c r="F378" s="15">
        <v>0.223162</v>
      </c>
      <c r="G378" s="15">
        <v>3.0927250000000002</v>
      </c>
      <c r="H378" s="15">
        <v>5.9580909999999996</v>
      </c>
      <c r="I378" s="15">
        <v>5.2013309999999997</v>
      </c>
      <c r="J378" s="15">
        <v>4.2371280000000002</v>
      </c>
      <c r="K378" s="15">
        <v>5.429049</v>
      </c>
      <c r="L378" s="15">
        <v>2.6985869999999998</v>
      </c>
      <c r="M378" s="15">
        <v>2.0877150000000002</v>
      </c>
      <c r="N378" s="15">
        <v>-3.2906580000000001</v>
      </c>
      <c r="O378" s="15">
        <v>1.263749</v>
      </c>
      <c r="P378" s="15">
        <v>3.4639739999999999</v>
      </c>
      <c r="Q378" s="15">
        <v>2.0795439999999998</v>
      </c>
      <c r="R378" s="15">
        <v>1.7595099999999999</v>
      </c>
      <c r="S378" s="15">
        <v>0.57627499999999998</v>
      </c>
      <c r="T378" s="15">
        <v>0.46420800000000001</v>
      </c>
      <c r="U378" s="15">
        <v>-1.5226280000000001</v>
      </c>
      <c r="V378" s="15">
        <v>-4.931101</v>
      </c>
      <c r="W378" s="15">
        <v>-1.643</v>
      </c>
      <c r="X378" s="15">
        <v>-2.3144429999999998</v>
      </c>
      <c r="Y378" s="15">
        <v>2.1256789999999999</v>
      </c>
      <c r="Z378" s="15">
        <v>2.9636339999999999</v>
      </c>
      <c r="AA378" s="15">
        <v>5.764856</v>
      </c>
      <c r="AB378" s="15">
        <v>5.9918979999999999</v>
      </c>
      <c r="AC378" s="15">
        <v>11.29191</v>
      </c>
      <c r="AD378" s="15">
        <v>6.1784319999999999</v>
      </c>
      <c r="AE378" s="15">
        <v>1.3884190000000001</v>
      </c>
      <c r="AF378" s="15">
        <v>1.1026560000000001</v>
      </c>
      <c r="AG378" s="15">
        <v>-2.9782259999999998</v>
      </c>
      <c r="AH378" s="15">
        <v>-1.263452</v>
      </c>
      <c r="AI378" s="15">
        <v>-2.7087029999999999</v>
      </c>
      <c r="AJ378" s="15">
        <v>-1.18845</v>
      </c>
      <c r="AK378" s="15">
        <v>-1.443927</v>
      </c>
      <c r="AL378" s="15">
        <v>0.55748399999999998</v>
      </c>
      <c r="AM378" s="15">
        <v>2.1325069999999999</v>
      </c>
      <c r="AN378" s="15">
        <v>1.9014819999999999</v>
      </c>
      <c r="AO378" s="15">
        <v>5.1957999999999997E-2</v>
      </c>
      <c r="AP378" s="15">
        <v>1.380288</v>
      </c>
      <c r="AQ378" s="15">
        <v>1.5730109999999999</v>
      </c>
      <c r="AR378" s="15">
        <v>1.144754</v>
      </c>
      <c r="AS378" s="15">
        <v>2.6425299999999998</v>
      </c>
      <c r="AT378" s="15">
        <v>1.7331719999999999</v>
      </c>
      <c r="AU378" s="15">
        <v>4.4402480000000004</v>
      </c>
      <c r="AV378" s="15">
        <v>2.735989</v>
      </c>
      <c r="AW378" s="15">
        <v>0.88687400000000005</v>
      </c>
      <c r="AX378" s="15">
        <v>0.89097499999999996</v>
      </c>
      <c r="AY378" s="15">
        <v>0.10047499999999999</v>
      </c>
      <c r="AZ378" s="15">
        <v>-0.26097399999999998</v>
      </c>
      <c r="BA378" s="15">
        <v>0.50980499999999995</v>
      </c>
      <c r="BB378" s="15">
        <v>1.0615840000000001</v>
      </c>
      <c r="BC378" s="15">
        <v>-0.70798499999999998</v>
      </c>
      <c r="BD378" s="15">
        <v>3.4413740000000002</v>
      </c>
      <c r="BE378" s="15">
        <v>2.2802009999999999</v>
      </c>
      <c r="BF378" s="15">
        <v>5.5954969999999999</v>
      </c>
      <c r="BG378" s="15">
        <v>3.6191270000000002</v>
      </c>
      <c r="BH378" s="15">
        <v>4.1736240000000002</v>
      </c>
      <c r="BI378" s="15">
        <v>0.63503600000000004</v>
      </c>
      <c r="BJ378" s="15">
        <v>1.8018369999999999</v>
      </c>
      <c r="BK378" s="15">
        <v>4.0210749999999997</v>
      </c>
      <c r="BL378" s="15">
        <v>3.6457090000000001</v>
      </c>
      <c r="BM378" s="15">
        <v>1.290071</v>
      </c>
      <c r="BN378" s="15">
        <v>-0.31625900000000001</v>
      </c>
      <c r="BO378" s="15">
        <v>-1.057399</v>
      </c>
      <c r="BP378" s="15">
        <v>-1.189681</v>
      </c>
      <c r="BQ378" s="15">
        <v>-1.189681</v>
      </c>
      <c r="BR378" s="15">
        <v>-1.189681</v>
      </c>
      <c r="BS378" s="15">
        <v>-1.189681</v>
      </c>
      <c r="BT378" s="15">
        <v>-1.189681</v>
      </c>
      <c r="BU378" s="15">
        <v>-1.189681</v>
      </c>
      <c r="BV378" s="15">
        <v>-1.189681</v>
      </c>
      <c r="BW378" s="15">
        <v>-1.189681</v>
      </c>
      <c r="BX378" s="15">
        <v>-1.189681</v>
      </c>
      <c r="BY378" s="15">
        <v>-1.189681</v>
      </c>
      <c r="BZ378" s="15">
        <v>-1.189681</v>
      </c>
      <c r="CA378" s="15">
        <v>-1.189681</v>
      </c>
      <c r="CB378" s="15">
        <v>-1.189681</v>
      </c>
      <c r="CC378" s="15"/>
      <c r="CD378" s="15"/>
      <c r="CE378" s="15"/>
      <c r="CF378" s="15"/>
      <c r="CG378" s="15"/>
      <c r="CH378" s="15"/>
      <c r="CI378" s="15"/>
      <c r="CJ378" s="15"/>
      <c r="CK378" s="15"/>
      <c r="CL378" s="15"/>
      <c r="CM378" s="15"/>
      <c r="CN378" s="15"/>
      <c r="CO378" s="15"/>
      <c r="CP378" s="15"/>
      <c r="CQ378" s="15"/>
      <c r="CR378" s="15"/>
      <c r="CS378" s="15"/>
      <c r="CT378" s="15"/>
      <c r="CU378" s="15"/>
      <c r="CV378" s="15"/>
      <c r="CW378" s="15"/>
      <c r="CX378" s="15"/>
      <c r="CY378" s="15"/>
      <c r="CZ378" s="15"/>
      <c r="DA378" s="15"/>
      <c r="DB378" s="15"/>
      <c r="DC378" s="15"/>
      <c r="DD378" s="15"/>
      <c r="DE378" s="15"/>
      <c r="DF378" s="15"/>
      <c r="DG378" s="15"/>
      <c r="DH378" s="15"/>
      <c r="DI378" s="15"/>
      <c r="DJ378" s="15"/>
      <c r="DK378" s="15"/>
      <c r="DL378" s="15"/>
      <c r="DM378" s="15"/>
      <c r="DN378" s="15"/>
      <c r="DO378" s="15"/>
      <c r="DP378" s="15"/>
      <c r="DQ378" s="15"/>
      <c r="DR378" s="15"/>
      <c r="DS378" s="15"/>
      <c r="DT378" s="15"/>
      <c r="DU378" s="15"/>
      <c r="DV378" s="15"/>
      <c r="DW378" s="15"/>
      <c r="DX378" s="15"/>
      <c r="DY378" s="15"/>
      <c r="DZ378" s="15"/>
      <c r="EA378" s="15"/>
      <c r="EB378" s="15"/>
      <c r="EC378" s="15"/>
      <c r="ED378" s="15"/>
      <c r="EE378" s="15"/>
      <c r="EF378" s="15"/>
      <c r="EG378" s="15"/>
      <c r="EH378" s="15"/>
      <c r="EI378" s="15"/>
      <c r="EJ378" s="15"/>
      <c r="EK378" s="15"/>
      <c r="EL378" s="15"/>
      <c r="EM378" s="15"/>
      <c r="EN378" s="15"/>
      <c r="EO378" s="15"/>
      <c r="EP378" s="15"/>
      <c r="EQ378" s="15"/>
      <c r="ER378" s="15"/>
      <c r="ES378" s="15"/>
      <c r="ET378" s="15"/>
      <c r="EU378" s="15"/>
      <c r="EV378" s="15"/>
      <c r="EW378" s="15"/>
      <c r="EX378" s="15"/>
      <c r="EY378" s="15"/>
      <c r="EZ378" s="15"/>
      <c r="FA378" s="15"/>
      <c r="FB378" s="15"/>
      <c r="FC378" s="15"/>
      <c r="FD378" s="15"/>
      <c r="FE378" s="15"/>
      <c r="FF378" s="15"/>
      <c r="FG378" s="15"/>
      <c r="FH378" s="15"/>
      <c r="FI378" s="15"/>
      <c r="FJ378" s="15"/>
      <c r="FK378" s="15"/>
      <c r="FL378" s="15"/>
      <c r="FM378" s="15"/>
      <c r="FN378" s="15"/>
      <c r="FO378" s="15"/>
      <c r="FP378" s="15"/>
      <c r="FQ378" s="15"/>
      <c r="FR378" s="15"/>
      <c r="FS378" s="15"/>
      <c r="FT378" s="15"/>
      <c r="FU378" s="15"/>
      <c r="FV378" s="15"/>
      <c r="FW378" s="15"/>
      <c r="FX378" s="15"/>
      <c r="FY378" s="15"/>
      <c r="FZ378" s="15"/>
      <c r="GA378" s="15"/>
      <c r="GB378" s="15"/>
      <c r="GC378" s="15"/>
      <c r="GD378" s="15"/>
      <c r="GE378" s="15"/>
      <c r="GF378" s="15"/>
      <c r="GG378" s="15"/>
      <c r="GH378" s="15"/>
      <c r="GI378" s="15"/>
      <c r="GJ378" s="15"/>
      <c r="GK378" s="15"/>
      <c r="GL378" s="15"/>
      <c r="GM378" s="15"/>
      <c r="GN378" s="15"/>
      <c r="GO378" s="15"/>
      <c r="GP378" s="15"/>
      <c r="GQ378" s="15"/>
      <c r="GR378" s="15"/>
      <c r="GS378" s="15"/>
      <c r="GT378" s="15"/>
      <c r="GU378" s="15"/>
      <c r="GV378" s="15"/>
      <c r="GW378" s="15"/>
      <c r="GX378" s="15"/>
      <c r="GY378" s="15"/>
      <c r="GZ378" s="15"/>
      <c r="HA378" s="15"/>
      <c r="HB378" s="15"/>
      <c r="HC378" s="15"/>
      <c r="HD378" s="15"/>
      <c r="HE378" s="15"/>
      <c r="HF378" s="15"/>
      <c r="HG378" s="15"/>
      <c r="HH378" s="15"/>
      <c r="HI378" s="15"/>
      <c r="HJ378" s="15"/>
      <c r="HK378" s="15"/>
      <c r="HL378" s="15"/>
      <c r="HM378" s="15"/>
      <c r="HN378" s="15"/>
      <c r="HO378" s="15"/>
      <c r="HP378" s="15"/>
      <c r="HQ378" s="15"/>
      <c r="HR378" s="15"/>
      <c r="HS378" s="15"/>
      <c r="HT378" s="15"/>
      <c r="HU378" s="15"/>
      <c r="HV378" s="15"/>
      <c r="HW378" s="15"/>
      <c r="HX378" s="15"/>
      <c r="HY378" s="15"/>
    </row>
    <row r="379" spans="1:233">
      <c r="A379" s="15">
        <v>0.82966899999999999</v>
      </c>
      <c r="B379" s="15">
        <v>0.29633799999999999</v>
      </c>
      <c r="C379" s="15">
        <v>-4.9085999999999998E-2</v>
      </c>
      <c r="D379" s="15">
        <v>-0.96937499999999999</v>
      </c>
      <c r="E379" s="15">
        <v>-0.80374699999999999</v>
      </c>
      <c r="F379" s="15">
        <v>-3.438294</v>
      </c>
      <c r="G379" s="15">
        <v>-4.1274819999999997</v>
      </c>
      <c r="H379" s="15">
        <v>-3.980877</v>
      </c>
      <c r="I379" s="15">
        <v>-3.141251</v>
      </c>
      <c r="J379" s="15">
        <v>-2.995501</v>
      </c>
      <c r="K379" s="15">
        <v>-1.912676</v>
      </c>
      <c r="L379" s="15">
        <v>1.051587</v>
      </c>
      <c r="M379" s="15">
        <v>3.1318769999999998</v>
      </c>
      <c r="N379" s="15">
        <v>2.6140789999999998</v>
      </c>
      <c r="O379" s="15">
        <v>6.181101</v>
      </c>
      <c r="P379" s="15">
        <v>1.8758760000000001</v>
      </c>
      <c r="Q379" s="15">
        <v>-2.196269</v>
      </c>
      <c r="R379" s="15">
        <v>-1.7546729999999999</v>
      </c>
      <c r="S379" s="15">
        <v>-4.000273</v>
      </c>
      <c r="T379" s="15">
        <v>-1.5541780000000001</v>
      </c>
      <c r="U379" s="15">
        <v>-1.2630060000000001</v>
      </c>
      <c r="V379" s="15">
        <v>-0.48320000000000002</v>
      </c>
      <c r="W379" s="15">
        <v>1.2931440000000001</v>
      </c>
      <c r="X379" s="15">
        <v>2.166296</v>
      </c>
      <c r="Y379" s="15">
        <v>1.1922330000000001</v>
      </c>
      <c r="Z379" s="15">
        <v>4.1076300000000003</v>
      </c>
      <c r="AA379" s="15">
        <v>0.34954400000000002</v>
      </c>
      <c r="AB379" s="15">
        <v>1.058214</v>
      </c>
      <c r="AC379" s="15">
        <v>-0.80102600000000002</v>
      </c>
      <c r="AD379" s="15">
        <v>0.243427</v>
      </c>
      <c r="AE379" s="15">
        <v>-0.55150200000000005</v>
      </c>
      <c r="AF379" s="15">
        <v>2.4212859999999998</v>
      </c>
      <c r="AG379" s="15">
        <v>-3.7290359999999998</v>
      </c>
      <c r="AH379" s="15">
        <v>-6.4768179999999997</v>
      </c>
      <c r="AI379" s="15">
        <v>-4.8165699999999996</v>
      </c>
      <c r="AJ379" s="15">
        <v>-3.5010289999999999</v>
      </c>
      <c r="AK379" s="15">
        <v>-5.2869529999999996</v>
      </c>
      <c r="AL379" s="15">
        <v>-7.2950850000000003</v>
      </c>
      <c r="AM379" s="15">
        <v>-5.8315169999999998</v>
      </c>
      <c r="AN379" s="15">
        <v>-4.3934049999999996</v>
      </c>
      <c r="AO379" s="15">
        <v>-4.8372770000000003</v>
      </c>
      <c r="AP379" s="15">
        <v>-6.4785120000000003</v>
      </c>
      <c r="AQ379" s="15">
        <v>-2.379772</v>
      </c>
      <c r="AR379" s="15">
        <v>-0.43667499999999998</v>
      </c>
      <c r="AS379" s="15">
        <v>-0.60182500000000005</v>
      </c>
      <c r="AT379" s="15">
        <v>0.83976300000000004</v>
      </c>
      <c r="AU379" s="15">
        <v>-0.42672300000000002</v>
      </c>
      <c r="AV379" s="15">
        <v>3.6197170000000001</v>
      </c>
      <c r="AW379" s="15">
        <v>1.510232</v>
      </c>
      <c r="AX379" s="15">
        <v>6.1965950000000003</v>
      </c>
      <c r="AY379" s="15">
        <v>3.9962330000000001</v>
      </c>
      <c r="AZ379" s="15">
        <v>6.1746689999999997</v>
      </c>
      <c r="BA379" s="15">
        <v>6.8509830000000003</v>
      </c>
      <c r="BB379" s="15">
        <v>5.4583599999999999</v>
      </c>
      <c r="BC379" s="15">
        <v>7.5758510000000001</v>
      </c>
      <c r="BD379" s="15">
        <v>8.9792690000000004</v>
      </c>
      <c r="BE379" s="15">
        <v>8.9722749999999998</v>
      </c>
      <c r="BF379" s="15">
        <v>8.2314589999999992</v>
      </c>
      <c r="BG379" s="15">
        <v>8.0954339999999991</v>
      </c>
      <c r="BH379" s="15">
        <v>8.2707979999999992</v>
      </c>
      <c r="BI379" s="15">
        <v>4.5952019999999996</v>
      </c>
      <c r="BJ379" s="15">
        <v>2.3525070000000001</v>
      </c>
      <c r="BK379" s="15">
        <v>3.0769709999999999</v>
      </c>
      <c r="BL379" s="15">
        <v>3.8259750000000001</v>
      </c>
      <c r="BM379" s="15">
        <v>2.116171</v>
      </c>
      <c r="BN379" s="15">
        <v>-8.5996000000000003E-2</v>
      </c>
      <c r="BO379" s="15">
        <v>2.2501720000000001</v>
      </c>
      <c r="BP379" s="15">
        <v>0.96498700000000004</v>
      </c>
      <c r="BQ379" s="15">
        <v>0.96498700000000004</v>
      </c>
      <c r="BR379" s="15">
        <v>0.96498700000000004</v>
      </c>
      <c r="BS379" s="15">
        <v>0.96498700000000004</v>
      </c>
      <c r="BT379" s="15">
        <v>0.96498700000000004</v>
      </c>
      <c r="BU379" s="15">
        <v>0.96498700000000004</v>
      </c>
      <c r="BV379" s="15">
        <v>0.96498700000000004</v>
      </c>
      <c r="BW379" s="15">
        <v>0.96498700000000004</v>
      </c>
      <c r="BX379" s="15">
        <v>0.96498700000000004</v>
      </c>
      <c r="BY379" s="15">
        <v>0.96498700000000004</v>
      </c>
      <c r="BZ379" s="15">
        <v>0.96498700000000004</v>
      </c>
      <c r="CA379" s="15">
        <v>0.96498700000000004</v>
      </c>
      <c r="CB379" s="15">
        <v>0.96498700000000004</v>
      </c>
      <c r="CC379" s="15"/>
      <c r="CD379" s="15"/>
      <c r="CE379" s="15"/>
      <c r="CF379" s="15"/>
      <c r="CG379" s="15"/>
      <c r="CH379" s="15"/>
      <c r="CI379" s="15"/>
      <c r="CJ379" s="15"/>
      <c r="CK379" s="15"/>
      <c r="CL379" s="15"/>
      <c r="CM379" s="15"/>
      <c r="CN379" s="15"/>
      <c r="CO379" s="15"/>
      <c r="CP379" s="15"/>
      <c r="CQ379" s="15"/>
      <c r="CR379" s="15"/>
      <c r="CS379" s="15"/>
      <c r="CT379" s="15"/>
      <c r="CU379" s="15"/>
      <c r="CV379" s="15"/>
      <c r="CW379" s="15"/>
      <c r="CX379" s="15"/>
      <c r="CY379" s="15"/>
      <c r="CZ379" s="15"/>
      <c r="DA379" s="15"/>
      <c r="DB379" s="15"/>
      <c r="DC379" s="15"/>
      <c r="DD379" s="15"/>
      <c r="DE379" s="15"/>
      <c r="DF379" s="15"/>
      <c r="DG379" s="15"/>
      <c r="DH379" s="15"/>
      <c r="DI379" s="15"/>
      <c r="DJ379" s="15"/>
      <c r="DK379" s="15"/>
      <c r="DL379" s="15"/>
      <c r="DM379" s="15"/>
      <c r="DN379" s="15"/>
      <c r="DO379" s="15"/>
      <c r="DP379" s="15"/>
      <c r="DQ379" s="15"/>
      <c r="DR379" s="15"/>
      <c r="DS379" s="15"/>
      <c r="DT379" s="15"/>
      <c r="DU379" s="15"/>
      <c r="DV379" s="15"/>
      <c r="DW379" s="15"/>
      <c r="DX379" s="15"/>
      <c r="DY379" s="15"/>
      <c r="DZ379" s="15"/>
      <c r="EA379" s="15"/>
      <c r="EB379" s="15"/>
      <c r="EC379" s="15"/>
      <c r="ED379" s="15"/>
      <c r="EE379" s="15"/>
      <c r="EF379" s="15"/>
      <c r="EG379" s="15"/>
      <c r="EH379" s="15"/>
      <c r="EI379" s="15"/>
      <c r="EJ379" s="15"/>
      <c r="EK379" s="15"/>
      <c r="EL379" s="15"/>
      <c r="EM379" s="15"/>
      <c r="EN379" s="15"/>
      <c r="EO379" s="15"/>
      <c r="EP379" s="15"/>
      <c r="EQ379" s="15"/>
      <c r="ER379" s="15"/>
      <c r="ES379" s="15"/>
      <c r="ET379" s="15"/>
      <c r="EU379" s="15"/>
      <c r="EV379" s="15"/>
      <c r="EW379" s="15"/>
      <c r="EX379" s="15"/>
      <c r="EY379" s="15"/>
      <c r="EZ379" s="15"/>
      <c r="FA379" s="15"/>
      <c r="FB379" s="15"/>
      <c r="FC379" s="15"/>
      <c r="FD379" s="15"/>
      <c r="FE379" s="15"/>
      <c r="FF379" s="15"/>
      <c r="FG379" s="15"/>
      <c r="FH379" s="15"/>
      <c r="FI379" s="15"/>
      <c r="FJ379" s="15"/>
      <c r="FK379" s="15"/>
      <c r="FL379" s="15"/>
      <c r="FM379" s="15"/>
      <c r="FN379" s="15"/>
      <c r="FO379" s="15"/>
      <c r="FP379" s="15"/>
      <c r="FQ379" s="15"/>
      <c r="FR379" s="15"/>
      <c r="FS379" s="15"/>
      <c r="FT379" s="15"/>
      <c r="FU379" s="15"/>
      <c r="FV379" s="15"/>
      <c r="FW379" s="15"/>
      <c r="FX379" s="15"/>
      <c r="FY379" s="15"/>
      <c r="FZ379" s="15"/>
      <c r="GA379" s="15"/>
      <c r="GB379" s="15"/>
      <c r="GC379" s="15"/>
      <c r="GD379" s="15"/>
      <c r="GE379" s="15"/>
      <c r="GF379" s="15"/>
      <c r="GG379" s="15"/>
      <c r="GH379" s="15"/>
      <c r="GI379" s="15"/>
      <c r="GJ379" s="15"/>
      <c r="GK379" s="15"/>
      <c r="GL379" s="15"/>
      <c r="GM379" s="15"/>
      <c r="GN379" s="15"/>
      <c r="GO379" s="15"/>
      <c r="GP379" s="15"/>
      <c r="GQ379" s="15"/>
      <c r="GR379" s="15"/>
      <c r="GS379" s="15"/>
      <c r="GT379" s="15"/>
      <c r="GU379" s="15"/>
      <c r="GV379" s="15"/>
      <c r="GW379" s="15"/>
      <c r="GX379" s="15"/>
      <c r="GY379" s="15"/>
      <c r="GZ379" s="15"/>
      <c r="HA379" s="15"/>
      <c r="HB379" s="15"/>
      <c r="HC379" s="15"/>
      <c r="HD379" s="15"/>
      <c r="HE379" s="15"/>
      <c r="HF379" s="15"/>
      <c r="HG379" s="15"/>
      <c r="HH379" s="15"/>
      <c r="HI379" s="15"/>
      <c r="HJ379" s="15"/>
      <c r="HK379" s="15"/>
      <c r="HL379" s="15"/>
      <c r="HM379" s="15"/>
      <c r="HN379" s="15"/>
      <c r="HO379" s="15"/>
      <c r="HP379" s="15"/>
      <c r="HQ379" s="15"/>
      <c r="HR379" s="15"/>
      <c r="HS379" s="15"/>
      <c r="HT379" s="15"/>
      <c r="HU379" s="15"/>
      <c r="HV379" s="15"/>
      <c r="HW379" s="15"/>
      <c r="HX379" s="15"/>
      <c r="HY379" s="15"/>
    </row>
    <row r="380" spans="1:233">
      <c r="A380" s="15">
        <v>-3.3932120000000001</v>
      </c>
      <c r="B380" s="15">
        <v>-0.77507000000000004</v>
      </c>
      <c r="C380" s="15">
        <v>-1.9210910000000001</v>
      </c>
      <c r="D380" s="15">
        <v>-2.5595089999999998</v>
      </c>
      <c r="E380" s="15">
        <v>-3.7166320000000002</v>
      </c>
      <c r="F380" s="15">
        <v>-4.5680690000000004</v>
      </c>
      <c r="G380" s="15">
        <v>-1.761166</v>
      </c>
      <c r="H380" s="15">
        <v>-1.209805</v>
      </c>
      <c r="I380" s="15">
        <v>0.33058199999999999</v>
      </c>
      <c r="J380" s="15">
        <v>1.9959000000000001E-2</v>
      </c>
      <c r="K380" s="15">
        <v>-2.2630849999999998</v>
      </c>
      <c r="L380" s="15">
        <v>0.13844999999999999</v>
      </c>
      <c r="M380" s="15">
        <v>4.306387</v>
      </c>
      <c r="N380" s="15">
        <v>6.4950049999999999</v>
      </c>
      <c r="O380" s="15">
        <v>4.9213570000000004</v>
      </c>
      <c r="P380" s="15">
        <v>4.3782230000000002</v>
      </c>
      <c r="Q380" s="15">
        <v>2.9168159999999999</v>
      </c>
      <c r="R380" s="15">
        <v>2.8286099999999998</v>
      </c>
      <c r="S380" s="15">
        <v>4.8390089999999999</v>
      </c>
      <c r="T380" s="15">
        <v>6.501036</v>
      </c>
      <c r="U380" s="15">
        <v>9.7864149999999999</v>
      </c>
      <c r="V380" s="15">
        <v>9.93764</v>
      </c>
      <c r="W380" s="15">
        <v>13.229352</v>
      </c>
      <c r="X380" s="15">
        <v>10.275729999999999</v>
      </c>
      <c r="Y380" s="15">
        <v>11.453702</v>
      </c>
      <c r="Z380" s="15">
        <v>9.2694519999999994</v>
      </c>
      <c r="AA380" s="15">
        <v>4.3198569999999998</v>
      </c>
      <c r="AB380" s="15">
        <v>4.8925640000000001</v>
      </c>
      <c r="AC380" s="15">
        <v>4.399159</v>
      </c>
      <c r="AD380" s="15">
        <v>6.4505299999999997</v>
      </c>
      <c r="AE380" s="15">
        <v>7.1118160000000001</v>
      </c>
      <c r="AF380" s="15">
        <v>6.1929829999999999</v>
      </c>
      <c r="AG380" s="15">
        <v>7.5379449999999997</v>
      </c>
      <c r="AH380" s="15">
        <v>4.9370010000000004</v>
      </c>
      <c r="AI380" s="15">
        <v>2.5700370000000001</v>
      </c>
      <c r="AJ380" s="15">
        <v>-2.6732619999999998</v>
      </c>
      <c r="AK380" s="15">
        <v>-3.4977019999999999</v>
      </c>
      <c r="AL380" s="15">
        <v>-2.8821159999999999</v>
      </c>
      <c r="AM380" s="15">
        <v>-3.710051</v>
      </c>
      <c r="AN380" s="15">
        <v>3.7957339999999999</v>
      </c>
      <c r="AO380" s="15">
        <v>2.3093319999999999</v>
      </c>
      <c r="AP380" s="15">
        <v>5.7398769999999999</v>
      </c>
      <c r="AQ380" s="15">
        <v>4.3392059999999999</v>
      </c>
      <c r="AR380" s="15">
        <v>3.514875</v>
      </c>
      <c r="AS380" s="15">
        <v>1.7824930000000001</v>
      </c>
      <c r="AT380" s="15">
        <v>-0.56693099999999996</v>
      </c>
      <c r="AU380" s="15">
        <v>0.47481200000000001</v>
      </c>
      <c r="AV380" s="15">
        <v>-0.47198499999999999</v>
      </c>
      <c r="AW380" s="15">
        <v>0.96165699999999998</v>
      </c>
      <c r="AX380" s="15">
        <v>-3.0176989999999999</v>
      </c>
      <c r="AY380" s="15">
        <v>2.4321440000000001</v>
      </c>
      <c r="AZ380" s="15">
        <v>4.3949990000000003</v>
      </c>
      <c r="BA380" s="15">
        <v>3.7494049999999999</v>
      </c>
      <c r="BB380" s="15">
        <v>6.4657030000000004</v>
      </c>
      <c r="BC380" s="15">
        <v>6.1676000000000002</v>
      </c>
      <c r="BD380" s="15">
        <v>5.7878340000000001</v>
      </c>
      <c r="BE380" s="15">
        <v>2.9624730000000001</v>
      </c>
      <c r="BF380" s="15">
        <v>0.59943500000000005</v>
      </c>
      <c r="BG380" s="15">
        <v>2.4007890000000001</v>
      </c>
      <c r="BH380" s="15">
        <v>-3.862336</v>
      </c>
      <c r="BI380" s="15">
        <v>-3.2414390000000002</v>
      </c>
      <c r="BJ380" s="15">
        <v>0.22587099999999999</v>
      </c>
      <c r="BK380" s="15">
        <v>-5.2730199999999998</v>
      </c>
      <c r="BL380" s="15">
        <v>-2.2602609999999999</v>
      </c>
      <c r="BM380" s="15">
        <v>1.412639</v>
      </c>
      <c r="BN380" s="15">
        <v>3.058824</v>
      </c>
      <c r="BO380" s="15">
        <v>1.022011</v>
      </c>
      <c r="BP380" s="15">
        <v>-1.4681340000000001</v>
      </c>
      <c r="BQ380" s="15">
        <v>-1.4681340000000001</v>
      </c>
      <c r="BR380" s="15">
        <v>-1.4681340000000001</v>
      </c>
      <c r="BS380" s="15">
        <v>-1.4681340000000001</v>
      </c>
      <c r="BT380" s="15">
        <v>-1.4681340000000001</v>
      </c>
      <c r="BU380" s="15">
        <v>-1.4681340000000001</v>
      </c>
      <c r="BV380" s="15">
        <v>-1.4681340000000001</v>
      </c>
      <c r="BW380" s="15">
        <v>-1.4681340000000001</v>
      </c>
      <c r="BX380" s="15">
        <v>-1.4681340000000001</v>
      </c>
      <c r="BY380" s="15">
        <v>-1.4681340000000001</v>
      </c>
      <c r="BZ380" s="15">
        <v>-1.4681340000000001</v>
      </c>
      <c r="CA380" s="15">
        <v>-1.4681340000000001</v>
      </c>
      <c r="CB380" s="15">
        <v>-1.4681340000000001</v>
      </c>
      <c r="CC380" s="15"/>
      <c r="CD380" s="15"/>
      <c r="CE380" s="15"/>
      <c r="CF380" s="15"/>
      <c r="CG380" s="15"/>
      <c r="CH380" s="15"/>
      <c r="CI380" s="15"/>
      <c r="CJ380" s="15"/>
      <c r="CK380" s="15"/>
      <c r="CL380" s="15"/>
      <c r="CM380" s="15"/>
      <c r="CN380" s="15"/>
      <c r="CO380" s="15"/>
      <c r="CP380" s="15"/>
      <c r="CQ380" s="15"/>
      <c r="CR380" s="15"/>
      <c r="CS380" s="15"/>
      <c r="CT380" s="15"/>
      <c r="CU380" s="15"/>
      <c r="CV380" s="15"/>
      <c r="CW380" s="15"/>
      <c r="CX380" s="15"/>
      <c r="CY380" s="15"/>
      <c r="CZ380" s="15"/>
      <c r="DA380" s="15"/>
      <c r="DB380" s="15"/>
      <c r="DC380" s="15"/>
      <c r="DD380" s="15"/>
      <c r="DE380" s="15"/>
      <c r="DF380" s="15"/>
      <c r="DG380" s="15"/>
      <c r="DH380" s="15"/>
      <c r="DI380" s="15"/>
      <c r="DJ380" s="15"/>
      <c r="DK380" s="15"/>
      <c r="DL380" s="15"/>
      <c r="DM380" s="15"/>
      <c r="DN380" s="15"/>
      <c r="DO380" s="15"/>
      <c r="DP380" s="15"/>
      <c r="DQ380" s="15"/>
      <c r="DR380" s="15"/>
      <c r="DS380" s="15"/>
      <c r="DT380" s="15"/>
      <c r="DU380" s="15"/>
      <c r="DV380" s="15"/>
      <c r="DW380" s="15"/>
      <c r="DX380" s="15"/>
      <c r="DY380" s="15"/>
      <c r="DZ380" s="15"/>
      <c r="EA380" s="15"/>
      <c r="EB380" s="15"/>
      <c r="EC380" s="15"/>
      <c r="ED380" s="15"/>
      <c r="EE380" s="15"/>
      <c r="EF380" s="15"/>
      <c r="EG380" s="15"/>
      <c r="EH380" s="15"/>
      <c r="EI380" s="15"/>
      <c r="EJ380" s="15"/>
      <c r="EK380" s="15"/>
      <c r="EL380" s="15"/>
      <c r="EM380" s="15"/>
      <c r="EN380" s="15"/>
      <c r="EO380" s="15"/>
      <c r="EP380" s="15"/>
      <c r="EQ380" s="15"/>
      <c r="ER380" s="15"/>
      <c r="ES380" s="15"/>
      <c r="ET380" s="15"/>
      <c r="EU380" s="15"/>
      <c r="EV380" s="15"/>
      <c r="EW380" s="15"/>
      <c r="EX380" s="15"/>
      <c r="EY380" s="15"/>
      <c r="EZ380" s="15"/>
      <c r="FA380" s="15"/>
      <c r="FB380" s="15"/>
      <c r="FC380" s="15"/>
      <c r="FD380" s="15"/>
      <c r="FE380" s="15"/>
      <c r="FF380" s="15"/>
      <c r="FG380" s="15"/>
      <c r="FH380" s="15"/>
      <c r="FI380" s="15"/>
      <c r="FJ380" s="15"/>
      <c r="FK380" s="15"/>
      <c r="FL380" s="15"/>
      <c r="FM380" s="15"/>
      <c r="FN380" s="15"/>
      <c r="FO380" s="15"/>
      <c r="FP380" s="15"/>
      <c r="FQ380" s="15"/>
      <c r="FR380" s="15"/>
      <c r="FS380" s="15"/>
      <c r="FT380" s="15"/>
      <c r="FU380" s="15"/>
      <c r="FV380" s="15"/>
      <c r="FW380" s="15"/>
      <c r="FX380" s="15"/>
      <c r="FY380" s="15"/>
      <c r="FZ380" s="15"/>
      <c r="GA380" s="15"/>
      <c r="GB380" s="15"/>
      <c r="GC380" s="15"/>
      <c r="GD380" s="15"/>
      <c r="GE380" s="15"/>
      <c r="GF380" s="15"/>
      <c r="GG380" s="15"/>
      <c r="GH380" s="15"/>
      <c r="GI380" s="15"/>
      <c r="GJ380" s="15"/>
      <c r="GK380" s="15"/>
      <c r="GL380" s="15"/>
      <c r="GM380" s="15"/>
      <c r="GN380" s="15"/>
      <c r="GO380" s="15"/>
      <c r="GP380" s="15"/>
      <c r="GQ380" s="15"/>
      <c r="GR380" s="15"/>
      <c r="GS380" s="15"/>
      <c r="GT380" s="15"/>
      <c r="GU380" s="15"/>
      <c r="GV380" s="15"/>
      <c r="GW380" s="15"/>
      <c r="GX380" s="15"/>
      <c r="GY380" s="15"/>
      <c r="GZ380" s="15"/>
      <c r="HA380" s="15"/>
      <c r="HB380" s="15"/>
      <c r="HC380" s="15"/>
      <c r="HD380" s="15"/>
      <c r="HE380" s="15"/>
      <c r="HF380" s="15"/>
      <c r="HG380" s="15"/>
      <c r="HH380" s="15"/>
      <c r="HI380" s="15"/>
      <c r="HJ380" s="15"/>
      <c r="HK380" s="15"/>
      <c r="HL380" s="15"/>
      <c r="HM380" s="15"/>
      <c r="HN380" s="15"/>
      <c r="HO380" s="15"/>
      <c r="HP380" s="15"/>
      <c r="HQ380" s="15"/>
      <c r="HR380" s="15"/>
      <c r="HS380" s="15"/>
      <c r="HT380" s="15"/>
      <c r="HU380" s="15"/>
      <c r="HV380" s="15"/>
      <c r="HW380" s="15"/>
      <c r="HX380" s="15"/>
      <c r="HY380" s="15"/>
    </row>
    <row r="381" spans="1:233">
      <c r="A381" s="15">
        <v>6.9496000000000002E-2</v>
      </c>
      <c r="B381" s="15">
        <v>1.130857</v>
      </c>
      <c r="C381" s="15">
        <v>1.6775679999999999</v>
      </c>
      <c r="D381" s="15">
        <v>2.538205</v>
      </c>
      <c r="E381" s="15">
        <v>5.5802999999999998E-2</v>
      </c>
      <c r="F381" s="15">
        <v>-1.254599</v>
      </c>
      <c r="G381" s="15">
        <v>-1.7182539999999999</v>
      </c>
      <c r="H381" s="15">
        <v>-3.7557269999999998</v>
      </c>
      <c r="I381" s="15">
        <v>-3.5155630000000002</v>
      </c>
      <c r="J381" s="15">
        <v>-4.0147979999999999</v>
      </c>
      <c r="K381" s="15">
        <v>-3.5527060000000001</v>
      </c>
      <c r="L381" s="15">
        <v>-2.7550270000000001</v>
      </c>
      <c r="M381" s="15">
        <v>-2.3491000000000001E-2</v>
      </c>
      <c r="N381" s="15">
        <v>-1.1866989999999999</v>
      </c>
      <c r="O381" s="15">
        <v>-4.7719060000000004</v>
      </c>
      <c r="P381" s="15">
        <v>-3.531593</v>
      </c>
      <c r="Q381" s="15">
        <v>-2.2922549999999999</v>
      </c>
      <c r="R381" s="15">
        <v>-2.6082969999999999</v>
      </c>
      <c r="S381" s="15">
        <v>-3.2552020000000002</v>
      </c>
      <c r="T381" s="15">
        <v>-4.1985299999999999</v>
      </c>
      <c r="U381" s="15">
        <v>-2.9358840000000002</v>
      </c>
      <c r="V381" s="15">
        <v>-0.444185</v>
      </c>
      <c r="W381" s="15">
        <v>-2.8003960000000001</v>
      </c>
      <c r="X381" s="15">
        <v>-2.0777420000000002</v>
      </c>
      <c r="Y381" s="15">
        <v>-1.2875000000000001</v>
      </c>
      <c r="Z381" s="15">
        <v>-3.280958</v>
      </c>
      <c r="AA381" s="15">
        <v>-2.55586</v>
      </c>
      <c r="AB381" s="15">
        <v>-0.86485299999999998</v>
      </c>
      <c r="AC381" s="15">
        <v>8.7779999999999993E-3</v>
      </c>
      <c r="AD381" s="15">
        <v>1.647613</v>
      </c>
      <c r="AE381" s="15">
        <v>0.96600699999999995</v>
      </c>
      <c r="AF381" s="15">
        <v>-0.20530799999999999</v>
      </c>
      <c r="AG381" s="15">
        <v>1.096276</v>
      </c>
      <c r="AH381" s="15">
        <v>0.112481</v>
      </c>
      <c r="AI381" s="15">
        <v>3.3282579999999999</v>
      </c>
      <c r="AJ381" s="15">
        <v>0.26291700000000001</v>
      </c>
      <c r="AK381" s="15">
        <v>-1.8595029999999999</v>
      </c>
      <c r="AL381" s="15">
        <v>1.6768350000000001</v>
      </c>
      <c r="AM381" s="15">
        <v>1.829237</v>
      </c>
      <c r="AN381" s="15">
        <v>2.4566729999999999</v>
      </c>
      <c r="AO381" s="15">
        <v>1.0677669999999999</v>
      </c>
      <c r="AP381" s="15">
        <v>-2.3519000000000002E-2</v>
      </c>
      <c r="AQ381" s="15">
        <v>-2.028486</v>
      </c>
      <c r="AR381" s="15">
        <v>-3.2781319999999998</v>
      </c>
      <c r="AS381" s="15">
        <v>0.68468899999999999</v>
      </c>
      <c r="AT381" s="15">
        <v>1.698377</v>
      </c>
      <c r="AU381" s="15">
        <v>4.5563500000000001</v>
      </c>
      <c r="AV381" s="15">
        <v>3.808516</v>
      </c>
      <c r="AW381" s="15">
        <v>4.1810140000000002</v>
      </c>
      <c r="AX381" s="15">
        <v>-0.18790799999999999</v>
      </c>
      <c r="AY381" s="15">
        <v>0.74467899999999998</v>
      </c>
      <c r="AZ381" s="15">
        <v>-0.171596</v>
      </c>
      <c r="BA381" s="15">
        <v>3.9931199999999998</v>
      </c>
      <c r="BB381" s="15">
        <v>6.0858350000000003</v>
      </c>
      <c r="BC381" s="15">
        <v>6.3241009999999998</v>
      </c>
      <c r="BD381" s="15">
        <v>4.9906980000000001</v>
      </c>
      <c r="BE381" s="15">
        <v>4.8846049999999996</v>
      </c>
      <c r="BF381" s="15">
        <v>6.8518109999999997</v>
      </c>
      <c r="BG381" s="15">
        <v>6.0385559999999998</v>
      </c>
      <c r="BH381" s="15">
        <v>5.905939</v>
      </c>
      <c r="BI381" s="15">
        <v>4.6504019999999997</v>
      </c>
      <c r="BJ381" s="15">
        <v>5.4141810000000001</v>
      </c>
      <c r="BK381" s="15">
        <v>7.5048859999999999</v>
      </c>
      <c r="BL381" s="15">
        <v>8.3493049999999993</v>
      </c>
      <c r="BM381" s="15">
        <v>7.2025759999999996</v>
      </c>
      <c r="BN381" s="15">
        <v>5.3520060000000003</v>
      </c>
      <c r="BO381" s="15">
        <v>2.640914</v>
      </c>
      <c r="BP381" s="15">
        <v>3.2508840000000001</v>
      </c>
      <c r="BQ381" s="15">
        <v>3.2508840000000001</v>
      </c>
      <c r="BR381" s="15">
        <v>3.2508840000000001</v>
      </c>
      <c r="BS381" s="15">
        <v>3.2508840000000001</v>
      </c>
      <c r="BT381" s="15">
        <v>3.2508840000000001</v>
      </c>
      <c r="BU381" s="15">
        <v>3.2508840000000001</v>
      </c>
      <c r="BV381" s="15">
        <v>3.2508840000000001</v>
      </c>
      <c r="BW381" s="15">
        <v>3.2508840000000001</v>
      </c>
      <c r="BX381" s="15">
        <v>3.2508840000000001</v>
      </c>
      <c r="BY381" s="15">
        <v>3.2508840000000001</v>
      </c>
      <c r="BZ381" s="15">
        <v>3.2508840000000001</v>
      </c>
      <c r="CA381" s="15">
        <v>3.2508840000000001</v>
      </c>
      <c r="CB381" s="15">
        <v>3.2508840000000001</v>
      </c>
      <c r="CC381" s="15"/>
      <c r="CD381" s="15"/>
      <c r="CE381" s="15"/>
      <c r="CF381" s="15"/>
      <c r="CG381" s="15"/>
      <c r="CH381" s="15"/>
      <c r="CI381" s="15"/>
      <c r="CJ381" s="15"/>
      <c r="CK381" s="15"/>
      <c r="CL381" s="15"/>
      <c r="CM381" s="15"/>
      <c r="CN381" s="15"/>
      <c r="CO381" s="15"/>
      <c r="CP381" s="15"/>
      <c r="CQ381" s="15"/>
      <c r="CR381" s="15"/>
      <c r="CS381" s="15"/>
      <c r="CT381" s="15"/>
      <c r="CU381" s="15"/>
      <c r="CV381" s="15"/>
      <c r="CW381" s="15"/>
      <c r="CX381" s="15"/>
      <c r="CY381" s="15"/>
      <c r="CZ381" s="15"/>
      <c r="DA381" s="15"/>
      <c r="DB381" s="15"/>
      <c r="DC381" s="15"/>
      <c r="DD381" s="15"/>
      <c r="DE381" s="15"/>
      <c r="DF381" s="15"/>
      <c r="DG381" s="15"/>
      <c r="DH381" s="15"/>
      <c r="DI381" s="15"/>
      <c r="DJ381" s="15"/>
      <c r="DK381" s="15"/>
      <c r="DL381" s="15"/>
      <c r="DM381" s="15"/>
      <c r="DN381" s="15"/>
      <c r="DO381" s="15"/>
      <c r="DP381" s="15"/>
      <c r="DQ381" s="15"/>
      <c r="DR381" s="15"/>
      <c r="DS381" s="15"/>
      <c r="DT381" s="15"/>
      <c r="DU381" s="15"/>
      <c r="DV381" s="15"/>
      <c r="DW381" s="15"/>
      <c r="DX381" s="15"/>
      <c r="DY381" s="15"/>
      <c r="DZ381" s="15"/>
      <c r="EA381" s="15"/>
      <c r="EB381" s="15"/>
      <c r="EC381" s="15"/>
      <c r="ED381" s="15"/>
      <c r="EE381" s="15"/>
      <c r="EF381" s="15"/>
      <c r="EG381" s="15"/>
      <c r="EH381" s="15"/>
      <c r="EI381" s="15"/>
      <c r="EJ381" s="15"/>
      <c r="EK381" s="15"/>
      <c r="EL381" s="15"/>
      <c r="EM381" s="15"/>
      <c r="EN381" s="15"/>
      <c r="EO381" s="15"/>
      <c r="EP381" s="15"/>
      <c r="EQ381" s="15"/>
      <c r="ER381" s="15"/>
      <c r="ES381" s="15"/>
      <c r="ET381" s="15"/>
      <c r="EU381" s="15"/>
      <c r="EV381" s="15"/>
      <c r="EW381" s="15"/>
      <c r="EX381" s="15"/>
      <c r="EY381" s="15"/>
      <c r="EZ381" s="15"/>
      <c r="FA381" s="15"/>
      <c r="FB381" s="15"/>
      <c r="FC381" s="15"/>
      <c r="FD381" s="15"/>
      <c r="FE381" s="15"/>
      <c r="FF381" s="15"/>
      <c r="FG381" s="15"/>
      <c r="FH381" s="15"/>
      <c r="FI381" s="15"/>
      <c r="FJ381" s="15"/>
      <c r="FK381" s="15"/>
      <c r="FL381" s="15"/>
      <c r="FM381" s="15"/>
      <c r="FN381" s="15"/>
      <c r="FO381" s="15"/>
      <c r="FP381" s="15"/>
      <c r="FQ381" s="15"/>
      <c r="FR381" s="15"/>
      <c r="FS381" s="15"/>
      <c r="FT381" s="15"/>
      <c r="FU381" s="15"/>
      <c r="FV381" s="15"/>
      <c r="FW381" s="15"/>
      <c r="FX381" s="15"/>
      <c r="FY381" s="15"/>
      <c r="FZ381" s="15"/>
      <c r="GA381" s="15"/>
      <c r="GB381" s="15"/>
      <c r="GC381" s="15"/>
      <c r="GD381" s="15"/>
      <c r="GE381" s="15"/>
      <c r="GF381" s="15"/>
      <c r="GG381" s="15"/>
      <c r="GH381" s="15"/>
      <c r="GI381" s="15"/>
      <c r="GJ381" s="15"/>
      <c r="GK381" s="15"/>
      <c r="GL381" s="15"/>
      <c r="GM381" s="15"/>
      <c r="GN381" s="15"/>
      <c r="GO381" s="15"/>
      <c r="GP381" s="15"/>
      <c r="GQ381" s="15"/>
      <c r="GR381" s="15"/>
      <c r="GS381" s="15"/>
      <c r="GT381" s="15"/>
      <c r="GU381" s="15"/>
      <c r="GV381" s="15"/>
      <c r="GW381" s="15"/>
      <c r="GX381" s="15"/>
      <c r="GY381" s="15"/>
      <c r="GZ381" s="15"/>
      <c r="HA381" s="15"/>
      <c r="HB381" s="15"/>
      <c r="HC381" s="15"/>
      <c r="HD381" s="15"/>
      <c r="HE381" s="15"/>
      <c r="HF381" s="15"/>
      <c r="HG381" s="15"/>
      <c r="HH381" s="15"/>
      <c r="HI381" s="15"/>
      <c r="HJ381" s="15"/>
      <c r="HK381" s="15"/>
      <c r="HL381" s="15"/>
      <c r="HM381" s="15"/>
      <c r="HN381" s="15"/>
      <c r="HO381" s="15"/>
      <c r="HP381" s="15"/>
      <c r="HQ381" s="15"/>
      <c r="HR381" s="15"/>
      <c r="HS381" s="15"/>
      <c r="HT381" s="15"/>
      <c r="HU381" s="15"/>
      <c r="HV381" s="15"/>
      <c r="HW381" s="15"/>
      <c r="HX381" s="15"/>
      <c r="HY381" s="15"/>
    </row>
    <row r="382" spans="1:233">
      <c r="A382" s="15">
        <v>-2.5515319999999999</v>
      </c>
      <c r="B382" s="15">
        <v>-4.9596660000000004</v>
      </c>
      <c r="C382" s="15">
        <v>-7.4728510000000004</v>
      </c>
      <c r="D382" s="15">
        <v>-4.4452420000000004</v>
      </c>
      <c r="E382" s="15">
        <v>-0.159999</v>
      </c>
      <c r="F382" s="15">
        <v>1.6774770000000001</v>
      </c>
      <c r="G382" s="15">
        <v>0.58866499999999999</v>
      </c>
      <c r="H382" s="15">
        <v>-0.79430699999999999</v>
      </c>
      <c r="I382" s="15">
        <v>-1.4690589999999999</v>
      </c>
      <c r="J382" s="15">
        <v>-4.1474250000000001</v>
      </c>
      <c r="K382" s="15">
        <v>-3.2826930000000001</v>
      </c>
      <c r="L382" s="15">
        <v>0.93397699999999995</v>
      </c>
      <c r="M382" s="15">
        <v>1.0683450000000001</v>
      </c>
      <c r="N382" s="15">
        <v>-1.799722</v>
      </c>
      <c r="O382" s="15">
        <v>-3.7916439999999998</v>
      </c>
      <c r="P382" s="15">
        <v>-4.8789150000000001</v>
      </c>
      <c r="Q382" s="15">
        <v>-2.433214</v>
      </c>
      <c r="R382" s="15">
        <v>-1.7660979999999999</v>
      </c>
      <c r="S382" s="15">
        <v>1.698728</v>
      </c>
      <c r="T382" s="15">
        <v>-0.41287800000000002</v>
      </c>
      <c r="U382" s="15">
        <v>0.33964100000000003</v>
      </c>
      <c r="V382" s="15">
        <v>2.3996599999999999</v>
      </c>
      <c r="W382" s="15">
        <v>3.4625189999999999</v>
      </c>
      <c r="X382" s="15">
        <v>3.2557230000000001</v>
      </c>
      <c r="Y382" s="15">
        <v>0.67706999999999995</v>
      </c>
      <c r="Z382" s="15">
        <v>-3.6283609999999999</v>
      </c>
      <c r="AA382" s="15">
        <v>-2.7091590000000001</v>
      </c>
      <c r="AB382" s="15">
        <v>0.22886400000000001</v>
      </c>
      <c r="AC382" s="15">
        <v>1.453319</v>
      </c>
      <c r="AD382" s="15">
        <v>5.1173599999999997</v>
      </c>
      <c r="AE382" s="15">
        <v>6.7139610000000003</v>
      </c>
      <c r="AF382" s="15">
        <v>8.5992660000000001</v>
      </c>
      <c r="AG382" s="15">
        <v>7.9150530000000003</v>
      </c>
      <c r="AH382" s="15">
        <v>7.7451530000000002</v>
      </c>
      <c r="AI382" s="15">
        <v>8.9542640000000002</v>
      </c>
      <c r="AJ382" s="15">
        <v>7.165419</v>
      </c>
      <c r="AK382" s="15">
        <v>4.3394069999999996</v>
      </c>
      <c r="AL382" s="15">
        <v>6.377675</v>
      </c>
      <c r="AM382" s="15">
        <v>3.2999510000000001</v>
      </c>
      <c r="AN382" s="15">
        <v>2.1401629999999998</v>
      </c>
      <c r="AO382" s="15">
        <v>3.8770690000000001</v>
      </c>
      <c r="AP382" s="15">
        <v>5.710032</v>
      </c>
      <c r="AQ382" s="15">
        <v>1.247255</v>
      </c>
      <c r="AR382" s="15">
        <v>-0.97968599999999995</v>
      </c>
      <c r="AS382" s="15">
        <v>1.664593</v>
      </c>
      <c r="AT382" s="15">
        <v>5.6210630000000004</v>
      </c>
      <c r="AU382" s="15">
        <v>3.3035320000000001</v>
      </c>
      <c r="AV382" s="15">
        <v>3.1963010000000001</v>
      </c>
      <c r="AW382" s="15">
        <v>1.0370090000000001</v>
      </c>
      <c r="AX382" s="15">
        <v>-0.75607000000000002</v>
      </c>
      <c r="AY382" s="15">
        <v>-0.83829100000000001</v>
      </c>
      <c r="AZ382" s="15">
        <v>1.8737299999999999</v>
      </c>
      <c r="BA382" s="15">
        <v>3.4104130000000001</v>
      </c>
      <c r="BB382" s="15">
        <v>1.6962539999999999</v>
      </c>
      <c r="BC382" s="15">
        <v>-2.9731019999999999</v>
      </c>
      <c r="BD382" s="15">
        <v>2.3853900000000001</v>
      </c>
      <c r="BE382" s="15">
        <v>-1.27024</v>
      </c>
      <c r="BF382" s="15">
        <v>-0.90800999999999998</v>
      </c>
      <c r="BG382" s="15">
        <v>-4.9019740000000001</v>
      </c>
      <c r="BH382" s="15">
        <v>-3.2861440000000002</v>
      </c>
      <c r="BI382" s="15">
        <v>2.1021670000000001</v>
      </c>
      <c r="BJ382" s="15">
        <v>0.190135</v>
      </c>
      <c r="BK382" s="15">
        <v>0.84909299999999999</v>
      </c>
      <c r="BL382" s="15">
        <v>-3.7390270000000001</v>
      </c>
      <c r="BM382" s="15">
        <v>-1.4901979999999999</v>
      </c>
      <c r="BN382" s="15">
        <v>1.093901</v>
      </c>
      <c r="BO382" s="15">
        <v>-0.50287499999999996</v>
      </c>
      <c r="BP382" s="15">
        <v>1.51268</v>
      </c>
      <c r="BQ382" s="15">
        <v>1.51268</v>
      </c>
      <c r="BR382" s="15">
        <v>1.51268</v>
      </c>
      <c r="BS382" s="15">
        <v>1.51268</v>
      </c>
      <c r="BT382" s="15">
        <v>1.51268</v>
      </c>
      <c r="BU382" s="15">
        <v>1.51268</v>
      </c>
      <c r="BV382" s="15">
        <v>1.51268</v>
      </c>
      <c r="BW382" s="15">
        <v>1.51268</v>
      </c>
      <c r="BX382" s="15">
        <v>1.51268</v>
      </c>
      <c r="BY382" s="15">
        <v>1.51268</v>
      </c>
      <c r="BZ382" s="15">
        <v>1.51268</v>
      </c>
      <c r="CA382" s="15">
        <v>1.51268</v>
      </c>
      <c r="CB382" s="15">
        <v>1.51268</v>
      </c>
      <c r="CC382" s="15"/>
      <c r="CD382" s="15"/>
      <c r="CE382" s="15"/>
      <c r="CF382" s="15"/>
      <c r="CG382" s="15"/>
      <c r="CH382" s="15"/>
      <c r="CI382" s="15"/>
      <c r="CJ382" s="15"/>
      <c r="CK382" s="15"/>
      <c r="CL382" s="15"/>
      <c r="CM382" s="15"/>
      <c r="CN382" s="15"/>
      <c r="CO382" s="15"/>
      <c r="CP382" s="15"/>
      <c r="CQ382" s="15"/>
      <c r="CR382" s="15"/>
      <c r="CS382" s="15"/>
      <c r="CT382" s="15"/>
      <c r="CU382" s="15"/>
      <c r="CV382" s="15"/>
      <c r="CW382" s="15"/>
      <c r="CX382" s="15"/>
      <c r="CY382" s="15"/>
      <c r="CZ382" s="15"/>
      <c r="DA382" s="15"/>
      <c r="DB382" s="15"/>
      <c r="DC382" s="15"/>
      <c r="DD382" s="15"/>
      <c r="DE382" s="15"/>
      <c r="DF382" s="15"/>
      <c r="DG382" s="15"/>
      <c r="DH382" s="15"/>
      <c r="DI382" s="15"/>
      <c r="DJ382" s="15"/>
      <c r="DK382" s="15"/>
      <c r="DL382" s="15"/>
      <c r="DM382" s="15"/>
      <c r="DN382" s="15"/>
      <c r="DO382" s="15"/>
      <c r="DP382" s="15"/>
      <c r="DQ382" s="15"/>
      <c r="DR382" s="15"/>
      <c r="DS382" s="15"/>
      <c r="DT382" s="15"/>
      <c r="DU382" s="15"/>
      <c r="DV382" s="15"/>
      <c r="DW382" s="15"/>
      <c r="DX382" s="15"/>
      <c r="DY382" s="15"/>
      <c r="DZ382" s="15"/>
      <c r="EA382" s="15"/>
      <c r="EB382" s="15"/>
      <c r="EC382" s="15"/>
      <c r="ED382" s="15"/>
      <c r="EE382" s="15"/>
      <c r="EF382" s="15"/>
      <c r="EG382" s="15"/>
      <c r="EH382" s="15"/>
      <c r="EI382" s="15"/>
      <c r="EJ382" s="15"/>
      <c r="EK382" s="15"/>
      <c r="EL382" s="15"/>
      <c r="EM382" s="15"/>
      <c r="EN382" s="15"/>
      <c r="EO382" s="15"/>
      <c r="EP382" s="15"/>
      <c r="EQ382" s="15"/>
      <c r="ER382" s="15"/>
      <c r="ES382" s="15"/>
      <c r="ET382" s="15"/>
      <c r="EU382" s="15"/>
      <c r="EV382" s="15"/>
      <c r="EW382" s="15"/>
      <c r="EX382" s="15"/>
      <c r="EY382" s="15"/>
      <c r="EZ382" s="15"/>
      <c r="FA382" s="15"/>
      <c r="FB382" s="15"/>
      <c r="FC382" s="15"/>
      <c r="FD382" s="15"/>
      <c r="FE382" s="15"/>
      <c r="FF382" s="15"/>
      <c r="FG382" s="15"/>
      <c r="FH382" s="15"/>
      <c r="FI382" s="15"/>
      <c r="FJ382" s="15"/>
      <c r="FK382" s="15"/>
      <c r="FL382" s="15"/>
      <c r="FM382" s="15"/>
      <c r="FN382" s="15"/>
      <c r="FO382" s="15"/>
      <c r="FP382" s="15"/>
      <c r="FQ382" s="15"/>
      <c r="FR382" s="15"/>
      <c r="FS382" s="15"/>
      <c r="FT382" s="15"/>
      <c r="FU382" s="15"/>
      <c r="FV382" s="15"/>
      <c r="FW382" s="15"/>
      <c r="FX382" s="15"/>
      <c r="FY382" s="15"/>
      <c r="FZ382" s="15"/>
      <c r="GA382" s="15"/>
      <c r="GB382" s="15"/>
      <c r="GC382" s="15"/>
      <c r="GD382" s="15"/>
      <c r="GE382" s="15"/>
      <c r="GF382" s="15"/>
      <c r="GG382" s="15"/>
      <c r="GH382" s="15"/>
      <c r="GI382" s="15"/>
      <c r="GJ382" s="15"/>
      <c r="GK382" s="15"/>
      <c r="GL382" s="15"/>
      <c r="GM382" s="15"/>
      <c r="GN382" s="15"/>
      <c r="GO382" s="15"/>
      <c r="GP382" s="15"/>
      <c r="GQ382" s="15"/>
      <c r="GR382" s="15"/>
      <c r="GS382" s="15"/>
      <c r="GT382" s="15"/>
      <c r="GU382" s="15"/>
      <c r="GV382" s="15"/>
      <c r="GW382" s="15"/>
      <c r="GX382" s="15"/>
      <c r="GY382" s="15"/>
      <c r="GZ382" s="15"/>
      <c r="HA382" s="15"/>
      <c r="HB382" s="15"/>
      <c r="HC382" s="15"/>
      <c r="HD382" s="15"/>
      <c r="HE382" s="15"/>
      <c r="HF382" s="15"/>
      <c r="HG382" s="15"/>
      <c r="HH382" s="15"/>
      <c r="HI382" s="15"/>
      <c r="HJ382" s="15"/>
      <c r="HK382" s="15"/>
      <c r="HL382" s="15"/>
      <c r="HM382" s="15"/>
      <c r="HN382" s="15"/>
      <c r="HO382" s="15"/>
      <c r="HP382" s="15"/>
      <c r="HQ382" s="15"/>
      <c r="HR382" s="15"/>
      <c r="HS382" s="15"/>
      <c r="HT382" s="15"/>
      <c r="HU382" s="15"/>
      <c r="HV382" s="15"/>
      <c r="HW382" s="15"/>
      <c r="HX382" s="15"/>
      <c r="HY382" s="15"/>
    </row>
    <row r="383" spans="1:233">
      <c r="A383" s="15">
        <v>-4.6921910000000002</v>
      </c>
      <c r="B383" s="15">
        <v>-4.1122170000000002</v>
      </c>
      <c r="C383" s="15">
        <v>-5.890142</v>
      </c>
      <c r="D383" s="15">
        <v>-5.3259270000000001</v>
      </c>
      <c r="E383" s="15">
        <v>-4.2787509999999997</v>
      </c>
      <c r="F383" s="15">
        <v>-2.4679600000000002</v>
      </c>
      <c r="G383" s="15">
        <v>4.431508</v>
      </c>
      <c r="H383" s="15">
        <v>4.9663320000000004</v>
      </c>
      <c r="I383" s="15">
        <v>6.3436079999999997</v>
      </c>
      <c r="J383" s="15">
        <v>2.4859420000000001</v>
      </c>
      <c r="K383" s="15">
        <v>3.1675749999999998</v>
      </c>
      <c r="L383" s="15">
        <v>4.6561899999999996</v>
      </c>
      <c r="M383" s="15">
        <v>2.1284079999999999</v>
      </c>
      <c r="N383" s="15">
        <v>2.3796520000000001</v>
      </c>
      <c r="O383" s="15">
        <v>-3.5059999999999998</v>
      </c>
      <c r="P383" s="15">
        <v>-2.1934469999999999</v>
      </c>
      <c r="Q383" s="15">
        <v>-2.43635</v>
      </c>
      <c r="R383" s="15">
        <v>-1.0396890000000001</v>
      </c>
      <c r="S383" s="15">
        <v>1.6189819999999999</v>
      </c>
      <c r="T383" s="15">
        <v>-1.2752060000000001</v>
      </c>
      <c r="U383" s="15">
        <v>1.505989</v>
      </c>
      <c r="V383" s="15">
        <v>4.5736530000000002</v>
      </c>
      <c r="W383" s="15">
        <v>6.3603620000000003</v>
      </c>
      <c r="X383" s="15">
        <v>7.3125340000000003</v>
      </c>
      <c r="Y383" s="15">
        <v>8.6079980000000003</v>
      </c>
      <c r="Z383" s="15">
        <v>7.488804</v>
      </c>
      <c r="AA383" s="15">
        <v>6.7202380000000002</v>
      </c>
      <c r="AB383" s="15">
        <v>7.9704819999999996</v>
      </c>
      <c r="AC383" s="15">
        <v>5.1868860000000003</v>
      </c>
      <c r="AD383" s="15">
        <v>3.3693770000000001</v>
      </c>
      <c r="AE383" s="15">
        <v>2.1615090000000001</v>
      </c>
      <c r="AF383" s="15">
        <v>-0.13044900000000001</v>
      </c>
      <c r="AG383" s="15">
        <v>3.4129749999999999</v>
      </c>
      <c r="AH383" s="15">
        <v>3.9475889999999998</v>
      </c>
      <c r="AI383" s="15">
        <v>3.214753</v>
      </c>
      <c r="AJ383" s="15">
        <v>4.5523689999999997</v>
      </c>
      <c r="AK383" s="15">
        <v>4.7013540000000003</v>
      </c>
      <c r="AL383" s="15">
        <v>5.1406910000000003</v>
      </c>
      <c r="AM383" s="15">
        <v>6.9357530000000001</v>
      </c>
      <c r="AN383" s="15">
        <v>7.2800229999999999</v>
      </c>
      <c r="AO383" s="15">
        <v>8.2229410000000005</v>
      </c>
      <c r="AP383" s="15">
        <v>10.468802</v>
      </c>
      <c r="AQ383" s="15">
        <v>9.1601979999999994</v>
      </c>
      <c r="AR383" s="15">
        <v>10.206635</v>
      </c>
      <c r="AS383" s="15">
        <v>8.8345009999999995</v>
      </c>
      <c r="AT383" s="15">
        <v>8.6219090000000005</v>
      </c>
      <c r="AU383" s="15">
        <v>5.7768030000000001</v>
      </c>
      <c r="AV383" s="15">
        <v>2.8001939999999998</v>
      </c>
      <c r="AW383" s="15">
        <v>3.008521</v>
      </c>
      <c r="AX383" s="15">
        <v>2.765857</v>
      </c>
      <c r="AY383" s="15">
        <v>3.1506059999999998</v>
      </c>
      <c r="AZ383" s="15">
        <v>1.351226</v>
      </c>
      <c r="BA383" s="15">
        <v>2.2699029999999998</v>
      </c>
      <c r="BB383" s="15">
        <v>4.9206529999999997</v>
      </c>
      <c r="BC383" s="15">
        <v>4.9314249999999999</v>
      </c>
      <c r="BD383" s="15">
        <v>7.9025699999999999</v>
      </c>
      <c r="BE383" s="15">
        <v>5.768751</v>
      </c>
      <c r="BF383" s="15">
        <v>6.5854689999999998</v>
      </c>
      <c r="BG383" s="15">
        <v>8.2460190000000004</v>
      </c>
      <c r="BH383" s="15">
        <v>7.431038</v>
      </c>
      <c r="BI383" s="15">
        <v>7.0092840000000001</v>
      </c>
      <c r="BJ383" s="15">
        <v>6.6072249999999997</v>
      </c>
      <c r="BK383" s="15">
        <v>4.8893000000000004</v>
      </c>
      <c r="BL383" s="15">
        <v>2.3572869999999999</v>
      </c>
      <c r="BM383" s="15">
        <v>2.2692070000000002</v>
      </c>
      <c r="BN383" s="15">
        <v>3.3567499999999999</v>
      </c>
      <c r="BO383" s="15">
        <v>5.5404350000000004</v>
      </c>
      <c r="BP383" s="15">
        <v>1.264267</v>
      </c>
      <c r="BQ383" s="15">
        <v>1.264267</v>
      </c>
      <c r="BR383" s="15">
        <v>1.264267</v>
      </c>
      <c r="BS383" s="15">
        <v>1.264267</v>
      </c>
      <c r="BT383" s="15">
        <v>1.264267</v>
      </c>
      <c r="BU383" s="15">
        <v>1.264267</v>
      </c>
      <c r="BV383" s="15">
        <v>1.264267</v>
      </c>
      <c r="BW383" s="15">
        <v>1.264267</v>
      </c>
      <c r="BX383" s="15">
        <v>1.264267</v>
      </c>
      <c r="BY383" s="15">
        <v>1.264267</v>
      </c>
      <c r="BZ383" s="15">
        <v>1.264267</v>
      </c>
      <c r="CA383" s="15">
        <v>1.264267</v>
      </c>
      <c r="CB383" s="15">
        <v>1.264267</v>
      </c>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c r="DB383" s="15"/>
      <c r="DC383" s="15"/>
      <c r="DD383" s="15"/>
      <c r="DE383" s="15"/>
      <c r="DF383" s="15"/>
      <c r="DG383" s="15"/>
      <c r="DH383" s="15"/>
      <c r="DI383" s="15"/>
      <c r="DJ383" s="15"/>
      <c r="DK383" s="15"/>
      <c r="DL383" s="15"/>
      <c r="DM383" s="15"/>
      <c r="DN383" s="15"/>
      <c r="DO383" s="15"/>
      <c r="DP383" s="15"/>
      <c r="DQ383" s="15"/>
      <c r="DR383" s="15"/>
      <c r="DS383" s="15"/>
      <c r="DT383" s="15"/>
      <c r="DU383" s="15"/>
      <c r="DV383" s="15"/>
      <c r="DW383" s="15"/>
      <c r="DX383" s="15"/>
      <c r="DY383" s="15"/>
      <c r="DZ383" s="15"/>
      <c r="EA383" s="15"/>
      <c r="EB383" s="15"/>
      <c r="EC383" s="15"/>
      <c r="ED383" s="15"/>
      <c r="EE383" s="15"/>
      <c r="EF383" s="15"/>
      <c r="EG383" s="15"/>
      <c r="EH383" s="15"/>
      <c r="EI383" s="15"/>
      <c r="EJ383" s="15"/>
      <c r="EK383" s="15"/>
      <c r="EL383" s="15"/>
      <c r="EM383" s="15"/>
      <c r="EN383" s="15"/>
      <c r="EO383" s="15"/>
      <c r="EP383" s="15"/>
      <c r="EQ383" s="15"/>
      <c r="ER383" s="15"/>
      <c r="ES383" s="15"/>
      <c r="ET383" s="15"/>
      <c r="EU383" s="15"/>
      <c r="EV383" s="15"/>
      <c r="EW383" s="15"/>
      <c r="EX383" s="15"/>
      <c r="EY383" s="15"/>
      <c r="EZ383" s="15"/>
      <c r="FA383" s="15"/>
      <c r="FB383" s="15"/>
      <c r="FC383" s="15"/>
      <c r="FD383" s="15"/>
      <c r="FE383" s="15"/>
      <c r="FF383" s="15"/>
      <c r="FG383" s="15"/>
      <c r="FH383" s="15"/>
      <c r="FI383" s="15"/>
      <c r="FJ383" s="15"/>
      <c r="FK383" s="15"/>
      <c r="FL383" s="15"/>
      <c r="FM383" s="15"/>
      <c r="FN383" s="15"/>
      <c r="FO383" s="15"/>
      <c r="FP383" s="15"/>
      <c r="FQ383" s="15"/>
      <c r="FR383" s="15"/>
      <c r="FS383" s="15"/>
      <c r="FT383" s="15"/>
      <c r="FU383" s="15"/>
      <c r="FV383" s="15"/>
      <c r="FW383" s="15"/>
      <c r="FX383" s="15"/>
      <c r="FY383" s="15"/>
      <c r="FZ383" s="15"/>
      <c r="GA383" s="15"/>
      <c r="GB383" s="15"/>
      <c r="GC383" s="15"/>
      <c r="GD383" s="15"/>
      <c r="GE383" s="15"/>
      <c r="GF383" s="15"/>
      <c r="GG383" s="15"/>
      <c r="GH383" s="15"/>
      <c r="GI383" s="15"/>
      <c r="GJ383" s="15"/>
      <c r="GK383" s="15"/>
      <c r="GL383" s="15"/>
      <c r="GM383" s="15"/>
      <c r="GN383" s="15"/>
      <c r="GO383" s="15"/>
      <c r="GP383" s="15"/>
      <c r="GQ383" s="15"/>
      <c r="GR383" s="15"/>
      <c r="GS383" s="15"/>
      <c r="GT383" s="15"/>
      <c r="GU383" s="15"/>
      <c r="GV383" s="15"/>
      <c r="GW383" s="15"/>
      <c r="GX383" s="15"/>
      <c r="GY383" s="15"/>
      <c r="GZ383" s="15"/>
      <c r="HA383" s="15"/>
      <c r="HB383" s="15"/>
      <c r="HC383" s="15"/>
      <c r="HD383" s="15"/>
      <c r="HE383" s="15"/>
      <c r="HF383" s="15"/>
      <c r="HG383" s="15"/>
      <c r="HH383" s="15"/>
      <c r="HI383" s="15"/>
      <c r="HJ383" s="15"/>
      <c r="HK383" s="15"/>
      <c r="HL383" s="15"/>
      <c r="HM383" s="15"/>
      <c r="HN383" s="15"/>
      <c r="HO383" s="15"/>
      <c r="HP383" s="15"/>
      <c r="HQ383" s="15"/>
      <c r="HR383" s="15"/>
      <c r="HS383" s="15"/>
      <c r="HT383" s="15"/>
      <c r="HU383" s="15"/>
      <c r="HV383" s="15"/>
      <c r="HW383" s="15"/>
      <c r="HX383" s="15"/>
      <c r="HY383" s="15"/>
    </row>
    <row r="384" spans="1:233">
      <c r="A384" s="15">
        <v>-4.0744239999999996</v>
      </c>
      <c r="B384" s="15">
        <v>-3.7156169999999999</v>
      </c>
      <c r="C384" s="15">
        <v>-1.861335</v>
      </c>
      <c r="D384" s="15">
        <v>4.7666649999999997</v>
      </c>
      <c r="E384" s="15">
        <v>2.359899</v>
      </c>
      <c r="F384" s="15">
        <v>5.5925950000000002</v>
      </c>
      <c r="G384" s="15">
        <v>3.232091</v>
      </c>
      <c r="H384" s="15">
        <v>3.4208690000000002</v>
      </c>
      <c r="I384" s="15">
        <v>8.6450469999999999</v>
      </c>
      <c r="J384" s="15">
        <v>8.1980070000000005</v>
      </c>
      <c r="K384" s="15">
        <v>9.0333500000000004</v>
      </c>
      <c r="L384" s="15">
        <v>4.3888769999999999</v>
      </c>
      <c r="M384" s="15">
        <v>5.7004679999999999</v>
      </c>
      <c r="N384" s="15">
        <v>4.8936840000000004</v>
      </c>
      <c r="O384" s="15">
        <v>2.4786380000000001</v>
      </c>
      <c r="P384" s="15">
        <v>3.2610489999999999</v>
      </c>
      <c r="Q384" s="15">
        <v>1.958151</v>
      </c>
      <c r="R384" s="15">
        <v>1.049717</v>
      </c>
      <c r="S384" s="15">
        <v>0.81201500000000004</v>
      </c>
      <c r="T384" s="15">
        <v>-1.5069380000000001</v>
      </c>
      <c r="U384" s="15">
        <v>0.68741099999999999</v>
      </c>
      <c r="V384" s="15">
        <v>1.771695</v>
      </c>
      <c r="W384" s="15">
        <v>0.89952500000000002</v>
      </c>
      <c r="X384" s="15">
        <v>0.60195799999999999</v>
      </c>
      <c r="Y384" s="15">
        <v>4.2516480000000003</v>
      </c>
      <c r="Z384" s="15">
        <v>2.4319549999999999</v>
      </c>
      <c r="AA384" s="15">
        <v>2.291442</v>
      </c>
      <c r="AB384" s="15">
        <v>1.1970069999999999</v>
      </c>
      <c r="AC384" s="15">
        <v>-1.968375</v>
      </c>
      <c r="AD384" s="15">
        <v>-4.2770859999999997</v>
      </c>
      <c r="AE384" s="15">
        <v>-2.3624710000000002</v>
      </c>
      <c r="AF384" s="15">
        <v>-0.42549300000000001</v>
      </c>
      <c r="AG384" s="15">
        <v>-1.6534740000000001</v>
      </c>
      <c r="AH384" s="15">
        <v>3.246486</v>
      </c>
      <c r="AI384" s="15">
        <v>3.4324910000000002</v>
      </c>
      <c r="AJ384" s="15">
        <v>2.5037500000000001</v>
      </c>
      <c r="AK384" s="15">
        <v>6.9409660000000004</v>
      </c>
      <c r="AL384" s="15">
        <v>10.493766000000001</v>
      </c>
      <c r="AM384" s="15">
        <v>7.2276210000000001</v>
      </c>
      <c r="AN384" s="15">
        <v>7.7893530000000002</v>
      </c>
      <c r="AO384" s="15">
        <v>5.0197279999999997</v>
      </c>
      <c r="AP384" s="15">
        <v>0.87363199999999996</v>
      </c>
      <c r="AQ384" s="15">
        <v>-0.20785400000000001</v>
      </c>
      <c r="AR384" s="15">
        <v>-5.3159320000000001</v>
      </c>
      <c r="AS384" s="15">
        <v>-3.3934289999999998</v>
      </c>
      <c r="AT384" s="15">
        <v>-3.1433499999999999</v>
      </c>
      <c r="AU384" s="15">
        <v>-1.0633090000000001</v>
      </c>
      <c r="AV384" s="15">
        <v>-0.96265999999999996</v>
      </c>
      <c r="AW384" s="15">
        <v>-0.60401499999999997</v>
      </c>
      <c r="AX384" s="15">
        <v>0.57704500000000003</v>
      </c>
      <c r="AY384" s="15">
        <v>-0.99035099999999998</v>
      </c>
      <c r="AZ384" s="15">
        <v>4.5371459999999999</v>
      </c>
      <c r="BA384" s="15">
        <v>3.5928420000000001</v>
      </c>
      <c r="BB384" s="15">
        <v>5.162954</v>
      </c>
      <c r="BC384" s="15">
        <v>3.9325329999999998</v>
      </c>
      <c r="BD384" s="15">
        <v>4.9729029999999996</v>
      </c>
      <c r="BE384" s="15">
        <v>7.7655200000000004</v>
      </c>
      <c r="BF384" s="15">
        <v>3.5017450000000001</v>
      </c>
      <c r="BG384" s="15">
        <v>6.6832070000000003</v>
      </c>
      <c r="BH384" s="15">
        <v>5.0569920000000002</v>
      </c>
      <c r="BI384" s="15">
        <v>0.60104199999999997</v>
      </c>
      <c r="BJ384" s="15">
        <v>-0.28999799999999998</v>
      </c>
      <c r="BK384" s="15">
        <v>-1.055291</v>
      </c>
      <c r="BL384" s="15">
        <v>-5.069814</v>
      </c>
      <c r="BM384" s="15">
        <v>-2.5283250000000002</v>
      </c>
      <c r="BN384" s="15">
        <v>-0.29447200000000001</v>
      </c>
      <c r="BO384" s="15">
        <v>0.99982300000000002</v>
      </c>
      <c r="BP384" s="15">
        <v>2.7345860000000002</v>
      </c>
      <c r="BQ384" s="15">
        <v>2.7345860000000002</v>
      </c>
      <c r="BR384" s="15">
        <v>2.7345860000000002</v>
      </c>
      <c r="BS384" s="15">
        <v>2.7345860000000002</v>
      </c>
      <c r="BT384" s="15">
        <v>2.7345860000000002</v>
      </c>
      <c r="BU384" s="15">
        <v>2.7345860000000002</v>
      </c>
      <c r="BV384" s="15">
        <v>2.7345860000000002</v>
      </c>
      <c r="BW384" s="15">
        <v>2.7345860000000002</v>
      </c>
      <c r="BX384" s="15">
        <v>2.7345860000000002</v>
      </c>
      <c r="BY384" s="15">
        <v>2.7345860000000002</v>
      </c>
      <c r="BZ384" s="15">
        <v>2.7345860000000002</v>
      </c>
      <c r="CA384" s="15">
        <v>2.7345860000000002</v>
      </c>
      <c r="CB384" s="15">
        <v>2.7345860000000002</v>
      </c>
      <c r="CC384" s="15"/>
      <c r="CD384" s="15"/>
      <c r="CE384" s="15"/>
      <c r="CF384" s="15"/>
      <c r="CG384" s="15"/>
      <c r="CH384" s="15"/>
      <c r="CI384" s="15"/>
      <c r="CJ384" s="15"/>
      <c r="CK384" s="15"/>
      <c r="CL384" s="15"/>
      <c r="CM384" s="15"/>
      <c r="CN384" s="15"/>
      <c r="CO384" s="15"/>
      <c r="CP384" s="15"/>
      <c r="CQ384" s="15"/>
      <c r="CR384" s="15"/>
      <c r="CS384" s="15"/>
      <c r="CT384" s="15"/>
      <c r="CU384" s="15"/>
      <c r="CV384" s="15"/>
      <c r="CW384" s="15"/>
      <c r="CX384" s="15"/>
      <c r="CY384" s="15"/>
      <c r="CZ384" s="15"/>
      <c r="DA384" s="15"/>
      <c r="DB384" s="15"/>
      <c r="DC384" s="15"/>
      <c r="DD384" s="15"/>
      <c r="DE384" s="15"/>
      <c r="DF384" s="15"/>
      <c r="DG384" s="15"/>
      <c r="DH384" s="15"/>
      <c r="DI384" s="15"/>
      <c r="DJ384" s="15"/>
      <c r="DK384" s="15"/>
      <c r="DL384" s="15"/>
      <c r="DM384" s="15"/>
      <c r="DN384" s="15"/>
      <c r="DO384" s="15"/>
      <c r="DP384" s="15"/>
      <c r="DQ384" s="15"/>
      <c r="DR384" s="15"/>
      <c r="DS384" s="15"/>
      <c r="DT384" s="15"/>
      <c r="DU384" s="15"/>
      <c r="DV384" s="15"/>
      <c r="DW384" s="15"/>
      <c r="DX384" s="15"/>
      <c r="DY384" s="15"/>
      <c r="DZ384" s="15"/>
      <c r="EA384" s="15"/>
      <c r="EB384" s="15"/>
      <c r="EC384" s="15"/>
      <c r="ED384" s="15"/>
      <c r="EE384" s="15"/>
      <c r="EF384" s="15"/>
      <c r="EG384" s="15"/>
      <c r="EH384" s="15"/>
      <c r="EI384" s="15"/>
      <c r="EJ384" s="15"/>
      <c r="EK384" s="15"/>
      <c r="EL384" s="15"/>
      <c r="EM384" s="15"/>
      <c r="EN384" s="15"/>
      <c r="EO384" s="15"/>
      <c r="EP384" s="15"/>
      <c r="EQ384" s="15"/>
      <c r="ER384" s="15"/>
      <c r="ES384" s="15"/>
      <c r="ET384" s="15"/>
      <c r="EU384" s="15"/>
      <c r="EV384" s="15"/>
      <c r="EW384" s="15"/>
      <c r="EX384" s="15"/>
      <c r="EY384" s="15"/>
      <c r="EZ384" s="15"/>
      <c r="FA384" s="15"/>
      <c r="FB384" s="15"/>
      <c r="FC384" s="15"/>
      <c r="FD384" s="15"/>
      <c r="FE384" s="15"/>
      <c r="FF384" s="15"/>
      <c r="FG384" s="15"/>
      <c r="FH384" s="15"/>
      <c r="FI384" s="15"/>
      <c r="FJ384" s="15"/>
      <c r="FK384" s="15"/>
      <c r="FL384" s="15"/>
      <c r="FM384" s="15"/>
      <c r="FN384" s="15"/>
      <c r="FO384" s="15"/>
      <c r="FP384" s="15"/>
      <c r="FQ384" s="15"/>
      <c r="FR384" s="15"/>
      <c r="FS384" s="15"/>
      <c r="FT384" s="15"/>
      <c r="FU384" s="15"/>
      <c r="FV384" s="15"/>
      <c r="FW384" s="15"/>
      <c r="FX384" s="15"/>
      <c r="FY384" s="15"/>
      <c r="FZ384" s="15"/>
      <c r="GA384" s="15"/>
      <c r="GB384" s="15"/>
      <c r="GC384" s="15"/>
      <c r="GD384" s="15"/>
      <c r="GE384" s="15"/>
      <c r="GF384" s="15"/>
      <c r="GG384" s="15"/>
      <c r="GH384" s="15"/>
      <c r="GI384" s="15"/>
      <c r="GJ384" s="15"/>
      <c r="GK384" s="15"/>
      <c r="GL384" s="15"/>
      <c r="GM384" s="15"/>
      <c r="GN384" s="15"/>
      <c r="GO384" s="15"/>
      <c r="GP384" s="15"/>
      <c r="GQ384" s="15"/>
      <c r="GR384" s="15"/>
      <c r="GS384" s="15"/>
      <c r="GT384" s="15"/>
      <c r="GU384" s="15"/>
      <c r="GV384" s="15"/>
      <c r="GW384" s="15"/>
      <c r="GX384" s="15"/>
      <c r="GY384" s="15"/>
      <c r="GZ384" s="15"/>
      <c r="HA384" s="15"/>
      <c r="HB384" s="15"/>
      <c r="HC384" s="15"/>
      <c r="HD384" s="15"/>
      <c r="HE384" s="15"/>
      <c r="HF384" s="15"/>
      <c r="HG384" s="15"/>
      <c r="HH384" s="15"/>
      <c r="HI384" s="15"/>
      <c r="HJ384" s="15"/>
      <c r="HK384" s="15"/>
      <c r="HL384" s="15"/>
      <c r="HM384" s="15"/>
      <c r="HN384" s="15"/>
      <c r="HO384" s="15"/>
      <c r="HP384" s="15"/>
      <c r="HQ384" s="15"/>
      <c r="HR384" s="15"/>
      <c r="HS384" s="15"/>
      <c r="HT384" s="15"/>
      <c r="HU384" s="15"/>
      <c r="HV384" s="15"/>
      <c r="HW384" s="15"/>
      <c r="HX384" s="15"/>
      <c r="HY384" s="15"/>
    </row>
    <row r="385" spans="1:233">
      <c r="A385" s="15">
        <v>-2.9654349999999998</v>
      </c>
      <c r="B385" s="15">
        <v>-5.1573760000000002</v>
      </c>
      <c r="C385" s="15">
        <v>-3.1336599999999999</v>
      </c>
      <c r="D385" s="15">
        <v>-3.7756910000000001</v>
      </c>
      <c r="E385" s="15">
        <v>-3.1362559999999999</v>
      </c>
      <c r="F385" s="15">
        <v>-2.226521</v>
      </c>
      <c r="G385" s="15">
        <v>-8.9303999999999994E-2</v>
      </c>
      <c r="H385" s="15">
        <v>5.7931280000000003</v>
      </c>
      <c r="I385" s="15">
        <v>8.2505389999999998</v>
      </c>
      <c r="J385" s="15">
        <v>4.8934930000000003</v>
      </c>
      <c r="K385" s="15">
        <v>3.10107</v>
      </c>
      <c r="L385" s="15">
        <v>3.0164559999999998</v>
      </c>
      <c r="M385" s="15">
        <v>-1.2903150000000001</v>
      </c>
      <c r="N385" s="15">
        <v>0.283717</v>
      </c>
      <c r="O385" s="15">
        <v>0.77070000000000005</v>
      </c>
      <c r="P385" s="15">
        <v>1.6146430000000001</v>
      </c>
      <c r="Q385" s="15">
        <v>-2.196806</v>
      </c>
      <c r="R385" s="15">
        <v>-2.6685829999999999</v>
      </c>
      <c r="S385" s="15">
        <v>2.9310299999999998</v>
      </c>
      <c r="T385" s="15">
        <v>2.3646500000000001</v>
      </c>
      <c r="U385" s="15">
        <v>1.9349719999999999</v>
      </c>
      <c r="V385" s="15">
        <v>2.5775250000000001</v>
      </c>
      <c r="W385" s="15">
        <v>1.6476869999999999</v>
      </c>
      <c r="X385" s="15">
        <v>-0.91674699999999998</v>
      </c>
      <c r="Y385" s="15">
        <v>-2.0833469999999998</v>
      </c>
      <c r="Z385" s="15">
        <v>-1.3898250000000001</v>
      </c>
      <c r="AA385" s="15">
        <v>-0.26858199999999999</v>
      </c>
      <c r="AB385" s="15">
        <v>-8.2839999999999997E-3</v>
      </c>
      <c r="AC385" s="15">
        <v>-0.70615000000000006</v>
      </c>
      <c r="AD385" s="15">
        <v>-0.13622300000000001</v>
      </c>
      <c r="AE385" s="15">
        <v>-2.463301</v>
      </c>
      <c r="AF385" s="15">
        <v>-1.0613189999999999</v>
      </c>
      <c r="AG385" s="15">
        <v>-4.1643569999999999</v>
      </c>
      <c r="AH385" s="15">
        <v>-1.5104820000000001</v>
      </c>
      <c r="AI385" s="15">
        <v>0.30255799999999999</v>
      </c>
      <c r="AJ385" s="15">
        <v>-2.78288</v>
      </c>
      <c r="AK385" s="15">
        <v>-3.345621</v>
      </c>
      <c r="AL385" s="15">
        <v>7.5357999999999994E-2</v>
      </c>
      <c r="AM385" s="15">
        <v>-2.7547920000000001</v>
      </c>
      <c r="AN385" s="15">
        <v>-2.8022</v>
      </c>
      <c r="AO385" s="15">
        <v>-0.193466</v>
      </c>
      <c r="AP385" s="15">
        <v>-2.2607789999999999</v>
      </c>
      <c r="AQ385" s="15">
        <v>-1.5406219999999999</v>
      </c>
      <c r="AR385" s="15">
        <v>2.1733539999999998</v>
      </c>
      <c r="AS385" s="15">
        <v>1.6089310000000001</v>
      </c>
      <c r="AT385" s="15">
        <v>2.669705</v>
      </c>
      <c r="AU385" s="15">
        <v>0.353327</v>
      </c>
      <c r="AV385" s="15">
        <v>-1.874574</v>
      </c>
      <c r="AW385" s="15">
        <v>-1.2976319999999999</v>
      </c>
      <c r="AX385" s="15">
        <v>2.4570310000000002</v>
      </c>
      <c r="AY385" s="15">
        <v>3.5213960000000002</v>
      </c>
      <c r="AZ385" s="15">
        <v>4.6349679999999998</v>
      </c>
      <c r="BA385" s="15">
        <v>0.47093200000000002</v>
      </c>
      <c r="BB385" s="15">
        <v>1.5059439999999999</v>
      </c>
      <c r="BC385" s="15">
        <v>0.99113700000000005</v>
      </c>
      <c r="BD385" s="15">
        <v>0.242925</v>
      </c>
      <c r="BE385" s="15">
        <v>1.488553</v>
      </c>
      <c r="BF385" s="15">
        <v>4.1289759999999998</v>
      </c>
      <c r="BG385" s="15">
        <v>6.5120550000000001</v>
      </c>
      <c r="BH385" s="15">
        <v>5.6395229999999996</v>
      </c>
      <c r="BI385" s="15">
        <v>6.3234870000000001</v>
      </c>
      <c r="BJ385" s="15">
        <v>4.9758259999999996</v>
      </c>
      <c r="BK385" s="15">
        <v>4.4691780000000003</v>
      </c>
      <c r="BL385" s="15">
        <v>4.7987710000000003</v>
      </c>
      <c r="BM385" s="15">
        <v>1.8931500000000001</v>
      </c>
      <c r="BN385" s="15">
        <v>1.745007</v>
      </c>
      <c r="BO385" s="15">
        <v>0.66751000000000005</v>
      </c>
      <c r="BP385" s="15">
        <v>-0.562809</v>
      </c>
      <c r="BQ385" s="15">
        <v>-0.562809</v>
      </c>
      <c r="BR385" s="15">
        <v>-0.562809</v>
      </c>
      <c r="BS385" s="15">
        <v>-0.562809</v>
      </c>
      <c r="BT385" s="15">
        <v>-0.562809</v>
      </c>
      <c r="BU385" s="15">
        <v>-0.562809</v>
      </c>
      <c r="BV385" s="15">
        <v>-0.562809</v>
      </c>
      <c r="BW385" s="15">
        <v>-0.562809</v>
      </c>
      <c r="BX385" s="15">
        <v>-0.562809</v>
      </c>
      <c r="BY385" s="15">
        <v>-0.562809</v>
      </c>
      <c r="BZ385" s="15">
        <v>-0.562809</v>
      </c>
      <c r="CA385" s="15">
        <v>-0.562809</v>
      </c>
      <c r="CB385" s="15">
        <v>-0.562809</v>
      </c>
      <c r="CC385" s="15"/>
      <c r="CD385" s="15"/>
      <c r="CE385" s="15"/>
      <c r="CF385" s="15"/>
      <c r="CG385" s="15"/>
      <c r="CH385" s="15"/>
      <c r="CI385" s="15"/>
      <c r="CJ385" s="15"/>
      <c r="CK385" s="15"/>
      <c r="CL385" s="15"/>
      <c r="CM385" s="15"/>
      <c r="CN385" s="15"/>
      <c r="CO385" s="15"/>
      <c r="CP385" s="15"/>
      <c r="CQ385" s="15"/>
      <c r="CR385" s="15"/>
      <c r="CS385" s="15"/>
      <c r="CT385" s="15"/>
      <c r="CU385" s="15"/>
      <c r="CV385" s="15"/>
      <c r="CW385" s="15"/>
      <c r="CX385" s="15"/>
      <c r="CY385" s="15"/>
      <c r="CZ385" s="15"/>
      <c r="DA385" s="15"/>
      <c r="DB385" s="15"/>
      <c r="DC385" s="15"/>
      <c r="DD385" s="15"/>
      <c r="DE385" s="15"/>
      <c r="DF385" s="15"/>
      <c r="DG385" s="15"/>
      <c r="DH385" s="15"/>
      <c r="DI385" s="15"/>
      <c r="DJ385" s="15"/>
      <c r="DK385" s="15"/>
      <c r="DL385" s="15"/>
      <c r="DM385" s="15"/>
      <c r="DN385" s="15"/>
      <c r="DO385" s="15"/>
      <c r="DP385" s="15"/>
      <c r="DQ385" s="15"/>
      <c r="DR385" s="15"/>
      <c r="DS385" s="15"/>
      <c r="DT385" s="15"/>
      <c r="DU385" s="15"/>
      <c r="DV385" s="15"/>
      <c r="DW385" s="15"/>
      <c r="DX385" s="15"/>
      <c r="DY385" s="15"/>
      <c r="DZ385" s="15"/>
      <c r="EA385" s="15"/>
      <c r="EB385" s="15"/>
      <c r="EC385" s="15"/>
      <c r="ED385" s="15"/>
      <c r="EE385" s="15"/>
      <c r="EF385" s="15"/>
      <c r="EG385" s="15"/>
      <c r="EH385" s="15"/>
      <c r="EI385" s="15"/>
      <c r="EJ385" s="15"/>
      <c r="EK385" s="15"/>
      <c r="EL385" s="15"/>
      <c r="EM385" s="15"/>
      <c r="EN385" s="15"/>
      <c r="EO385" s="15"/>
      <c r="EP385" s="15"/>
      <c r="EQ385" s="15"/>
      <c r="ER385" s="15"/>
      <c r="ES385" s="15"/>
      <c r="ET385" s="15"/>
      <c r="EU385" s="15"/>
      <c r="EV385" s="15"/>
      <c r="EW385" s="15"/>
      <c r="EX385" s="15"/>
      <c r="EY385" s="15"/>
      <c r="EZ385" s="15"/>
      <c r="FA385" s="15"/>
      <c r="FB385" s="15"/>
      <c r="FC385" s="15"/>
      <c r="FD385" s="15"/>
      <c r="FE385" s="15"/>
      <c r="FF385" s="15"/>
      <c r="FG385" s="15"/>
      <c r="FH385" s="15"/>
      <c r="FI385" s="15"/>
      <c r="FJ385" s="15"/>
      <c r="FK385" s="15"/>
      <c r="FL385" s="15"/>
      <c r="FM385" s="15"/>
      <c r="FN385" s="15"/>
      <c r="FO385" s="15"/>
      <c r="FP385" s="15"/>
      <c r="FQ385" s="15"/>
      <c r="FR385" s="15"/>
      <c r="FS385" s="15"/>
      <c r="FT385" s="15"/>
      <c r="FU385" s="15"/>
      <c r="FV385" s="15"/>
      <c r="FW385" s="15"/>
      <c r="FX385" s="15"/>
      <c r="FY385" s="15"/>
      <c r="FZ385" s="15"/>
      <c r="GA385" s="15"/>
      <c r="GB385" s="15"/>
      <c r="GC385" s="15"/>
      <c r="GD385" s="15"/>
      <c r="GE385" s="15"/>
      <c r="GF385" s="15"/>
      <c r="GG385" s="15"/>
      <c r="GH385" s="15"/>
      <c r="GI385" s="15"/>
      <c r="GJ385" s="15"/>
      <c r="GK385" s="15"/>
      <c r="GL385" s="15"/>
      <c r="GM385" s="15"/>
      <c r="GN385" s="15"/>
      <c r="GO385" s="15"/>
      <c r="GP385" s="15"/>
      <c r="GQ385" s="15"/>
      <c r="GR385" s="15"/>
      <c r="GS385" s="15"/>
      <c r="GT385" s="15"/>
      <c r="GU385" s="15"/>
      <c r="GV385" s="15"/>
      <c r="GW385" s="15"/>
      <c r="GX385" s="15"/>
      <c r="GY385" s="15"/>
      <c r="GZ385" s="15"/>
      <c r="HA385" s="15"/>
      <c r="HB385" s="15"/>
      <c r="HC385" s="15"/>
      <c r="HD385" s="15"/>
      <c r="HE385" s="15"/>
      <c r="HF385" s="15"/>
      <c r="HG385" s="15"/>
      <c r="HH385" s="15"/>
      <c r="HI385" s="15"/>
      <c r="HJ385" s="15"/>
      <c r="HK385" s="15"/>
      <c r="HL385" s="15"/>
      <c r="HM385" s="15"/>
      <c r="HN385" s="15"/>
      <c r="HO385" s="15"/>
      <c r="HP385" s="15"/>
      <c r="HQ385" s="15"/>
      <c r="HR385" s="15"/>
      <c r="HS385" s="15"/>
      <c r="HT385" s="15"/>
      <c r="HU385" s="15"/>
      <c r="HV385" s="15"/>
      <c r="HW385" s="15"/>
      <c r="HX385" s="15"/>
      <c r="HY385" s="15"/>
    </row>
    <row r="386" spans="1:233">
      <c r="A386" s="15">
        <v>-2.210229</v>
      </c>
      <c r="B386" s="15">
        <v>-4.1299570000000001</v>
      </c>
      <c r="C386" s="15">
        <v>-2.9317160000000002</v>
      </c>
      <c r="D386" s="15">
        <v>-1.758591</v>
      </c>
      <c r="E386" s="15">
        <v>-1.3104709999999999</v>
      </c>
      <c r="F386" s="15">
        <v>-3.6246870000000002</v>
      </c>
      <c r="G386" s="15">
        <v>-3.901745</v>
      </c>
      <c r="H386" s="15">
        <v>1.3496570000000001</v>
      </c>
      <c r="I386" s="15">
        <v>0.26846199999999998</v>
      </c>
      <c r="J386" s="15">
        <v>-1.543506</v>
      </c>
      <c r="K386" s="15">
        <v>4.1036219999999997</v>
      </c>
      <c r="L386" s="15">
        <v>2.4696289999999999</v>
      </c>
      <c r="M386" s="15">
        <v>-0.622668</v>
      </c>
      <c r="N386" s="15">
        <v>-3.021773</v>
      </c>
      <c r="O386" s="15">
        <v>-3.2757239999999999</v>
      </c>
      <c r="P386" s="15">
        <v>0.19726099999999999</v>
      </c>
      <c r="Q386" s="15">
        <v>-1.3712279999999999</v>
      </c>
      <c r="R386" s="15">
        <v>-0.77162699999999995</v>
      </c>
      <c r="S386" s="15">
        <v>-1.113178</v>
      </c>
      <c r="T386" s="15">
        <v>0.63536000000000004</v>
      </c>
      <c r="U386" s="15">
        <v>-1.5318050000000001</v>
      </c>
      <c r="V386" s="15">
        <v>-5.2873299999999999</v>
      </c>
      <c r="W386" s="15">
        <v>-4.0596709999999998</v>
      </c>
      <c r="X386" s="15">
        <v>-3.8032370000000002</v>
      </c>
      <c r="Y386" s="15">
        <v>-4.2856829999999997</v>
      </c>
      <c r="Z386" s="15">
        <v>-3.7156829999999998</v>
      </c>
      <c r="AA386" s="15">
        <v>-0.52627599999999997</v>
      </c>
      <c r="AB386" s="15">
        <v>-1.190823</v>
      </c>
      <c r="AC386" s="15">
        <v>4.7594609999999999</v>
      </c>
      <c r="AD386" s="15">
        <v>6.5870550000000003</v>
      </c>
      <c r="AE386" s="15">
        <v>6.9359320000000002</v>
      </c>
      <c r="AF386" s="15">
        <v>7.5491440000000001</v>
      </c>
      <c r="AG386" s="15">
        <v>6.284186</v>
      </c>
      <c r="AH386" s="15">
        <v>5.1543140000000003</v>
      </c>
      <c r="AI386" s="15">
        <v>2.6145489999999998</v>
      </c>
      <c r="AJ386" s="15">
        <v>1.3228120000000001</v>
      </c>
      <c r="AK386" s="15">
        <v>1.3782300000000001</v>
      </c>
      <c r="AL386" s="15">
        <v>0.95711599999999997</v>
      </c>
      <c r="AM386" s="15">
        <v>1.7285280000000001</v>
      </c>
      <c r="AN386" s="15">
        <v>3.047199</v>
      </c>
      <c r="AO386" s="15">
        <v>2.5607530000000001</v>
      </c>
      <c r="AP386" s="15">
        <v>1.7006349999999999</v>
      </c>
      <c r="AQ386" s="15">
        <v>0.85631900000000005</v>
      </c>
      <c r="AR386" s="15">
        <v>1.9855389999999999</v>
      </c>
      <c r="AS386" s="15">
        <v>-0.47508699999999998</v>
      </c>
      <c r="AT386" s="15">
        <v>1.8282780000000001</v>
      </c>
      <c r="AU386" s="15">
        <v>1.707924</v>
      </c>
      <c r="AV386" s="15">
        <v>3.8670049999999998</v>
      </c>
      <c r="AW386" s="15">
        <v>1.9495579999999999</v>
      </c>
      <c r="AX386" s="15">
        <v>2.6872400000000001</v>
      </c>
      <c r="AY386" s="15">
        <v>2.7937099999999999</v>
      </c>
      <c r="AZ386" s="15">
        <v>1.6461440000000001</v>
      </c>
      <c r="BA386" s="15">
        <v>2.609353</v>
      </c>
      <c r="BB386" s="15">
        <v>2.8281040000000002</v>
      </c>
      <c r="BC386" s="15">
        <v>1.3500479999999999</v>
      </c>
      <c r="BD386" s="15">
        <v>4.21957</v>
      </c>
      <c r="BE386" s="15">
        <v>1.8074509999999999</v>
      </c>
      <c r="BF386" s="15">
        <v>1.9176800000000001</v>
      </c>
      <c r="BG386" s="15">
        <v>0.40026200000000001</v>
      </c>
      <c r="BH386" s="15">
        <v>2.6726359999999998</v>
      </c>
      <c r="BI386" s="15">
        <v>4.0781749999999999</v>
      </c>
      <c r="BJ386" s="15">
        <v>4.7389840000000003</v>
      </c>
      <c r="BK386" s="15">
        <v>3.5743520000000002</v>
      </c>
      <c r="BL386" s="15">
        <v>4.8124820000000001</v>
      </c>
      <c r="BM386" s="15">
        <v>4.3395960000000002</v>
      </c>
      <c r="BN386" s="15">
        <v>6.0669570000000004</v>
      </c>
      <c r="BO386" s="15">
        <v>5.3823169999999996</v>
      </c>
      <c r="BP386" s="15">
        <v>5.4252979999999997</v>
      </c>
      <c r="BQ386" s="15">
        <v>5.4252979999999997</v>
      </c>
      <c r="BR386" s="15">
        <v>5.4252979999999997</v>
      </c>
      <c r="BS386" s="15">
        <v>5.4252979999999997</v>
      </c>
      <c r="BT386" s="15">
        <v>5.4252979999999997</v>
      </c>
      <c r="BU386" s="15">
        <v>5.4252979999999997</v>
      </c>
      <c r="BV386" s="15">
        <v>5.4252979999999997</v>
      </c>
      <c r="BW386" s="15">
        <v>5.4252979999999997</v>
      </c>
      <c r="BX386" s="15">
        <v>5.4252979999999997</v>
      </c>
      <c r="BY386" s="15">
        <v>5.4252979999999997</v>
      </c>
      <c r="BZ386" s="15">
        <v>5.4252979999999997</v>
      </c>
      <c r="CA386" s="15">
        <v>5.4252979999999997</v>
      </c>
      <c r="CB386" s="15">
        <v>5.4252979999999997</v>
      </c>
      <c r="CC386" s="15"/>
      <c r="CD386" s="15"/>
      <c r="CE386" s="15"/>
      <c r="CF386" s="15"/>
      <c r="CG386" s="15"/>
      <c r="CH386" s="15"/>
      <c r="CI386" s="15"/>
      <c r="CJ386" s="15"/>
      <c r="CK386" s="15"/>
      <c r="CL386" s="15"/>
      <c r="CM386" s="15"/>
      <c r="CN386" s="15"/>
      <c r="CO386" s="15"/>
      <c r="CP386" s="15"/>
      <c r="CQ386" s="15"/>
      <c r="CR386" s="15"/>
      <c r="CS386" s="15"/>
      <c r="CT386" s="15"/>
      <c r="CU386" s="15"/>
      <c r="CV386" s="15"/>
      <c r="CW386" s="15"/>
      <c r="CX386" s="15"/>
      <c r="CY386" s="15"/>
      <c r="CZ386" s="15"/>
      <c r="DA386" s="15"/>
      <c r="DB386" s="15"/>
      <c r="DC386" s="15"/>
      <c r="DD386" s="15"/>
      <c r="DE386" s="15"/>
      <c r="DF386" s="15"/>
      <c r="DG386" s="15"/>
      <c r="DH386" s="15"/>
      <c r="DI386" s="15"/>
      <c r="DJ386" s="15"/>
      <c r="DK386" s="15"/>
      <c r="DL386" s="15"/>
      <c r="DM386" s="15"/>
      <c r="DN386" s="15"/>
      <c r="DO386" s="15"/>
      <c r="DP386" s="15"/>
      <c r="DQ386" s="15"/>
      <c r="DR386" s="15"/>
      <c r="DS386" s="15"/>
      <c r="DT386" s="15"/>
      <c r="DU386" s="15"/>
      <c r="DV386" s="15"/>
      <c r="DW386" s="15"/>
      <c r="DX386" s="15"/>
      <c r="DY386" s="15"/>
      <c r="DZ386" s="15"/>
      <c r="EA386" s="15"/>
      <c r="EB386" s="15"/>
      <c r="EC386" s="15"/>
      <c r="ED386" s="15"/>
      <c r="EE386" s="15"/>
      <c r="EF386" s="15"/>
      <c r="EG386" s="15"/>
      <c r="EH386" s="15"/>
      <c r="EI386" s="15"/>
      <c r="EJ386" s="15"/>
      <c r="EK386" s="15"/>
      <c r="EL386" s="15"/>
      <c r="EM386" s="15"/>
      <c r="EN386" s="15"/>
      <c r="EO386" s="15"/>
      <c r="EP386" s="15"/>
      <c r="EQ386" s="15"/>
      <c r="ER386" s="15"/>
      <c r="ES386" s="15"/>
      <c r="ET386" s="15"/>
      <c r="EU386" s="15"/>
      <c r="EV386" s="15"/>
      <c r="EW386" s="15"/>
      <c r="EX386" s="15"/>
      <c r="EY386" s="15"/>
      <c r="EZ386" s="15"/>
      <c r="FA386" s="15"/>
      <c r="FB386" s="15"/>
      <c r="FC386" s="15"/>
      <c r="FD386" s="15"/>
      <c r="FE386" s="15"/>
      <c r="FF386" s="15"/>
      <c r="FG386" s="15"/>
      <c r="FH386" s="15"/>
      <c r="FI386" s="15"/>
      <c r="FJ386" s="15"/>
      <c r="FK386" s="15"/>
      <c r="FL386" s="15"/>
      <c r="FM386" s="15"/>
      <c r="FN386" s="15"/>
      <c r="FO386" s="15"/>
      <c r="FP386" s="15"/>
      <c r="FQ386" s="15"/>
      <c r="FR386" s="15"/>
      <c r="FS386" s="15"/>
      <c r="FT386" s="15"/>
      <c r="FU386" s="15"/>
      <c r="FV386" s="15"/>
      <c r="FW386" s="15"/>
      <c r="FX386" s="15"/>
      <c r="FY386" s="15"/>
      <c r="FZ386" s="15"/>
      <c r="GA386" s="15"/>
      <c r="GB386" s="15"/>
      <c r="GC386" s="15"/>
      <c r="GD386" s="15"/>
      <c r="GE386" s="15"/>
      <c r="GF386" s="15"/>
      <c r="GG386" s="15"/>
      <c r="GH386" s="15"/>
      <c r="GI386" s="15"/>
      <c r="GJ386" s="15"/>
      <c r="GK386" s="15"/>
      <c r="GL386" s="15"/>
      <c r="GM386" s="15"/>
      <c r="GN386" s="15"/>
      <c r="GO386" s="15"/>
      <c r="GP386" s="15"/>
      <c r="GQ386" s="15"/>
      <c r="GR386" s="15"/>
      <c r="GS386" s="15"/>
      <c r="GT386" s="15"/>
      <c r="GU386" s="15"/>
      <c r="GV386" s="15"/>
      <c r="GW386" s="15"/>
      <c r="GX386" s="15"/>
      <c r="GY386" s="15"/>
      <c r="GZ386" s="15"/>
      <c r="HA386" s="15"/>
      <c r="HB386" s="15"/>
      <c r="HC386" s="15"/>
      <c r="HD386" s="15"/>
      <c r="HE386" s="15"/>
      <c r="HF386" s="15"/>
      <c r="HG386" s="15"/>
      <c r="HH386" s="15"/>
      <c r="HI386" s="15"/>
      <c r="HJ386" s="15"/>
      <c r="HK386" s="15"/>
      <c r="HL386" s="15"/>
      <c r="HM386" s="15"/>
      <c r="HN386" s="15"/>
      <c r="HO386" s="15"/>
      <c r="HP386" s="15"/>
      <c r="HQ386" s="15"/>
      <c r="HR386" s="15"/>
      <c r="HS386" s="15"/>
      <c r="HT386" s="15"/>
      <c r="HU386" s="15"/>
      <c r="HV386" s="15"/>
      <c r="HW386" s="15"/>
      <c r="HX386" s="15"/>
      <c r="HY386" s="15"/>
    </row>
    <row r="387" spans="1:233">
      <c r="A387" s="15">
        <v>2.4858410000000002</v>
      </c>
      <c r="B387" s="15">
        <v>1.499725</v>
      </c>
      <c r="C387" s="15">
        <v>0.42566500000000002</v>
      </c>
      <c r="D387" s="15">
        <v>0.85497699999999999</v>
      </c>
      <c r="E387" s="15">
        <v>2.822063</v>
      </c>
      <c r="F387" s="15">
        <v>-1.1125400000000001</v>
      </c>
      <c r="G387" s="15">
        <v>-0.77827199999999996</v>
      </c>
      <c r="H387" s="15">
        <v>-2.1598959999999998</v>
      </c>
      <c r="I387" s="15">
        <v>-4.282241</v>
      </c>
      <c r="J387" s="15">
        <v>-2.5769160000000002</v>
      </c>
      <c r="K387" s="15">
        <v>-3.783741</v>
      </c>
      <c r="L387" s="15">
        <v>-3.7146569999999999</v>
      </c>
      <c r="M387" s="15">
        <v>-4.5579660000000004</v>
      </c>
      <c r="N387" s="15">
        <v>-0.79343300000000005</v>
      </c>
      <c r="O387" s="15">
        <v>1.2100310000000001</v>
      </c>
      <c r="P387" s="15">
        <v>3.620997</v>
      </c>
      <c r="Q387" s="15">
        <v>2.0311900000000001</v>
      </c>
      <c r="R387" s="15">
        <v>4.4904650000000004</v>
      </c>
      <c r="S387" s="15">
        <v>-0.73820399999999997</v>
      </c>
      <c r="T387" s="15">
        <v>-4.0154569999999996</v>
      </c>
      <c r="U387" s="15">
        <v>-4.2897129999999999</v>
      </c>
      <c r="V387" s="15">
        <v>-3.5882200000000002</v>
      </c>
      <c r="W387" s="15">
        <v>-3.9981819999999999</v>
      </c>
      <c r="X387" s="15">
        <v>-4.7077289999999996</v>
      </c>
      <c r="Y387" s="15">
        <v>-6.857723</v>
      </c>
      <c r="Z387" s="15">
        <v>-1.8611789999999999</v>
      </c>
      <c r="AA387" s="15">
        <v>-3.332182</v>
      </c>
      <c r="AB387" s="15">
        <v>-2.5872799999999998</v>
      </c>
      <c r="AC387" s="15">
        <v>-2.6694800000000001</v>
      </c>
      <c r="AD387" s="15">
        <v>-0.37126700000000001</v>
      </c>
      <c r="AE387" s="15">
        <v>-0.25716299999999997</v>
      </c>
      <c r="AF387" s="15">
        <v>-2.3323049999999999</v>
      </c>
      <c r="AG387" s="15">
        <v>0.96208800000000005</v>
      </c>
      <c r="AH387" s="15">
        <v>2.100819</v>
      </c>
      <c r="AI387" s="15">
        <v>3.1046049999999998</v>
      </c>
      <c r="AJ387" s="15">
        <v>0.132023</v>
      </c>
      <c r="AK387" s="15">
        <v>-1.851577</v>
      </c>
      <c r="AL387" s="15">
        <v>-0.36638300000000001</v>
      </c>
      <c r="AM387" s="15">
        <v>-1.2068749999999999</v>
      </c>
      <c r="AN387" s="15">
        <v>-3.2147619999999999</v>
      </c>
      <c r="AO387" s="15">
        <v>0.33253500000000003</v>
      </c>
      <c r="AP387" s="15">
        <v>-1.4991289999999999</v>
      </c>
      <c r="AQ387" s="15">
        <v>0.171788</v>
      </c>
      <c r="AR387" s="15">
        <v>1.195138</v>
      </c>
      <c r="AS387" s="15">
        <v>-0.77009099999999997</v>
      </c>
      <c r="AT387" s="15">
        <v>1.752413</v>
      </c>
      <c r="AU387" s="15">
        <v>1.5988819999999999</v>
      </c>
      <c r="AV387" s="15">
        <v>9.4111E-2</v>
      </c>
      <c r="AW387" s="15">
        <v>-1.265298</v>
      </c>
      <c r="AX387" s="15">
        <v>-1.5052920000000001</v>
      </c>
      <c r="AY387" s="15">
        <v>1.2207680000000001</v>
      </c>
      <c r="AZ387" s="15">
        <v>1.560387</v>
      </c>
      <c r="BA387" s="15">
        <v>4.0688779999999998</v>
      </c>
      <c r="BB387" s="15">
        <v>1.929063</v>
      </c>
      <c r="BC387" s="15">
        <v>0.53668000000000005</v>
      </c>
      <c r="BD387" s="15">
        <v>-1.316824</v>
      </c>
      <c r="BE387" s="15">
        <v>-0.95650599999999997</v>
      </c>
      <c r="BF387" s="15">
        <v>-0.29197499999999998</v>
      </c>
      <c r="BG387" s="15">
        <v>-2.0293239999999999</v>
      </c>
      <c r="BH387" s="15">
        <v>-4.5641020000000001</v>
      </c>
      <c r="BI387" s="15">
        <v>-6.4414819999999997</v>
      </c>
      <c r="BJ387" s="15">
        <v>-3.5556269999999999</v>
      </c>
      <c r="BK387" s="15">
        <v>-1.4941180000000001</v>
      </c>
      <c r="BL387" s="15">
        <v>-1.2753E-2</v>
      </c>
      <c r="BM387" s="15">
        <v>4.1771969999999996</v>
      </c>
      <c r="BN387" s="15">
        <v>3.9197959999999998</v>
      </c>
      <c r="BO387" s="15">
        <v>4.3426660000000004</v>
      </c>
      <c r="BP387" s="15">
        <v>0.49391099999999999</v>
      </c>
      <c r="BQ387" s="15">
        <v>0.49391099999999999</v>
      </c>
      <c r="BR387" s="15">
        <v>0.49391099999999999</v>
      </c>
      <c r="BS387" s="15">
        <v>0.49391099999999999</v>
      </c>
      <c r="BT387" s="15">
        <v>0.49391099999999999</v>
      </c>
      <c r="BU387" s="15">
        <v>0.49391099999999999</v>
      </c>
      <c r="BV387" s="15">
        <v>0.49391099999999999</v>
      </c>
      <c r="BW387" s="15">
        <v>0.49391099999999999</v>
      </c>
      <c r="BX387" s="15">
        <v>0.49391099999999999</v>
      </c>
      <c r="BY387" s="15">
        <v>0.49391099999999999</v>
      </c>
      <c r="BZ387" s="15">
        <v>0.49391099999999999</v>
      </c>
      <c r="CA387" s="15">
        <v>0.49391099999999999</v>
      </c>
      <c r="CB387" s="15">
        <v>0.49391099999999999</v>
      </c>
      <c r="CC387" s="15"/>
      <c r="CD387" s="15"/>
      <c r="CE387" s="15"/>
      <c r="CF387" s="15"/>
      <c r="CG387" s="15"/>
      <c r="CH387" s="15"/>
      <c r="CI387" s="15"/>
      <c r="CJ387" s="15"/>
      <c r="CK387" s="15"/>
      <c r="CL387" s="15"/>
      <c r="CM387" s="15"/>
      <c r="CN387" s="15"/>
      <c r="CO387" s="15"/>
      <c r="CP387" s="15"/>
      <c r="CQ387" s="15"/>
      <c r="CR387" s="15"/>
      <c r="CS387" s="15"/>
      <c r="CT387" s="15"/>
      <c r="CU387" s="15"/>
      <c r="CV387" s="15"/>
      <c r="CW387" s="15"/>
      <c r="CX387" s="15"/>
      <c r="CY387" s="15"/>
      <c r="CZ387" s="15"/>
      <c r="DA387" s="15"/>
      <c r="DB387" s="15"/>
      <c r="DC387" s="15"/>
      <c r="DD387" s="15"/>
      <c r="DE387" s="15"/>
      <c r="DF387" s="15"/>
      <c r="DG387" s="15"/>
      <c r="DH387" s="15"/>
      <c r="DI387" s="15"/>
      <c r="DJ387" s="15"/>
      <c r="DK387" s="15"/>
      <c r="DL387" s="15"/>
      <c r="DM387" s="15"/>
      <c r="DN387" s="15"/>
      <c r="DO387" s="15"/>
      <c r="DP387" s="15"/>
      <c r="DQ387" s="15"/>
      <c r="DR387" s="15"/>
      <c r="DS387" s="15"/>
      <c r="DT387" s="15"/>
      <c r="DU387" s="15"/>
      <c r="DV387" s="15"/>
      <c r="DW387" s="15"/>
      <c r="DX387" s="15"/>
      <c r="DY387" s="15"/>
      <c r="DZ387" s="15"/>
      <c r="EA387" s="15"/>
      <c r="EB387" s="15"/>
      <c r="EC387" s="15"/>
      <c r="ED387" s="15"/>
      <c r="EE387" s="15"/>
      <c r="EF387" s="15"/>
      <c r="EG387" s="15"/>
      <c r="EH387" s="15"/>
      <c r="EI387" s="15"/>
      <c r="EJ387" s="15"/>
      <c r="EK387" s="15"/>
      <c r="EL387" s="15"/>
      <c r="EM387" s="15"/>
      <c r="EN387" s="15"/>
      <c r="EO387" s="15"/>
      <c r="EP387" s="15"/>
      <c r="EQ387" s="15"/>
      <c r="ER387" s="15"/>
      <c r="ES387" s="15"/>
      <c r="ET387" s="15"/>
      <c r="EU387" s="15"/>
      <c r="EV387" s="15"/>
      <c r="EW387" s="15"/>
      <c r="EX387" s="15"/>
      <c r="EY387" s="15"/>
      <c r="EZ387" s="15"/>
      <c r="FA387" s="15"/>
      <c r="FB387" s="15"/>
      <c r="FC387" s="15"/>
      <c r="FD387" s="15"/>
      <c r="FE387" s="15"/>
      <c r="FF387" s="15"/>
      <c r="FG387" s="15"/>
      <c r="FH387" s="15"/>
      <c r="FI387" s="15"/>
      <c r="FJ387" s="15"/>
      <c r="FK387" s="15"/>
      <c r="FL387" s="15"/>
      <c r="FM387" s="15"/>
      <c r="FN387" s="15"/>
      <c r="FO387" s="15"/>
      <c r="FP387" s="15"/>
      <c r="FQ387" s="15"/>
      <c r="FR387" s="15"/>
      <c r="FS387" s="15"/>
      <c r="FT387" s="15"/>
      <c r="FU387" s="15"/>
      <c r="FV387" s="15"/>
      <c r="FW387" s="15"/>
      <c r="FX387" s="15"/>
      <c r="FY387" s="15"/>
      <c r="FZ387" s="15"/>
      <c r="GA387" s="15"/>
      <c r="GB387" s="15"/>
      <c r="GC387" s="15"/>
      <c r="GD387" s="15"/>
      <c r="GE387" s="15"/>
      <c r="GF387" s="15"/>
      <c r="GG387" s="15"/>
      <c r="GH387" s="15"/>
      <c r="GI387" s="15"/>
      <c r="GJ387" s="15"/>
      <c r="GK387" s="15"/>
      <c r="GL387" s="15"/>
      <c r="GM387" s="15"/>
      <c r="GN387" s="15"/>
      <c r="GO387" s="15"/>
      <c r="GP387" s="15"/>
      <c r="GQ387" s="15"/>
      <c r="GR387" s="15"/>
      <c r="GS387" s="15"/>
      <c r="GT387" s="15"/>
      <c r="GU387" s="15"/>
      <c r="GV387" s="15"/>
      <c r="GW387" s="15"/>
      <c r="GX387" s="15"/>
      <c r="GY387" s="15"/>
      <c r="GZ387" s="15"/>
      <c r="HA387" s="15"/>
      <c r="HB387" s="15"/>
      <c r="HC387" s="15"/>
      <c r="HD387" s="15"/>
      <c r="HE387" s="15"/>
      <c r="HF387" s="15"/>
      <c r="HG387" s="15"/>
      <c r="HH387" s="15"/>
      <c r="HI387" s="15"/>
      <c r="HJ387" s="15"/>
      <c r="HK387" s="15"/>
      <c r="HL387" s="15"/>
      <c r="HM387" s="15"/>
      <c r="HN387" s="15"/>
      <c r="HO387" s="15"/>
      <c r="HP387" s="15"/>
      <c r="HQ387" s="15"/>
      <c r="HR387" s="15"/>
      <c r="HS387" s="15"/>
      <c r="HT387" s="15"/>
      <c r="HU387" s="15"/>
      <c r="HV387" s="15"/>
      <c r="HW387" s="15"/>
      <c r="HX387" s="15"/>
      <c r="HY387" s="15"/>
    </row>
    <row r="388" spans="1:233">
      <c r="A388" s="15">
        <v>0.85501400000000005</v>
      </c>
      <c r="B388" s="15">
        <v>0.365761</v>
      </c>
      <c r="C388" s="15">
        <v>1.862608</v>
      </c>
      <c r="D388" s="15">
        <v>0.79962299999999997</v>
      </c>
      <c r="E388" s="15">
        <v>-2.6850740000000002</v>
      </c>
      <c r="F388" s="15">
        <v>-1.1688799999999999</v>
      </c>
      <c r="G388" s="15">
        <v>2.4237489999999999</v>
      </c>
      <c r="H388" s="15">
        <v>3.805844</v>
      </c>
      <c r="I388" s="15">
        <v>1.7860320000000001</v>
      </c>
      <c r="J388" s="15">
        <v>3.5293329999999998</v>
      </c>
      <c r="K388" s="15">
        <v>-1.266715</v>
      </c>
      <c r="L388" s="15">
        <v>-2.6031979999999999</v>
      </c>
      <c r="M388" s="15">
        <v>-2.6066729999999998</v>
      </c>
      <c r="N388" s="15">
        <v>-1.829372</v>
      </c>
      <c r="O388" s="15">
        <v>-2.5103019999999998</v>
      </c>
      <c r="P388" s="15">
        <v>-1.7185859999999999</v>
      </c>
      <c r="Q388" s="15">
        <v>-0.90772799999999998</v>
      </c>
      <c r="R388" s="15">
        <v>-2.5878839999999999</v>
      </c>
      <c r="S388" s="15">
        <v>-0.48453400000000002</v>
      </c>
      <c r="T388" s="15">
        <v>-1.0637799999999999</v>
      </c>
      <c r="U388" s="15">
        <v>-3.224933</v>
      </c>
      <c r="V388" s="15">
        <v>-1.2813220000000001</v>
      </c>
      <c r="W388" s="15">
        <v>-2.2946369999999998</v>
      </c>
      <c r="X388" s="15">
        <v>-4.6128200000000001</v>
      </c>
      <c r="Y388" s="15">
        <v>-1.939322</v>
      </c>
      <c r="Z388" s="15">
        <v>-0.61247200000000002</v>
      </c>
      <c r="AA388" s="15">
        <v>-3.7865519999999999</v>
      </c>
      <c r="AB388" s="15">
        <v>1.3079559999999999</v>
      </c>
      <c r="AC388" s="15">
        <v>4.1651490000000004</v>
      </c>
      <c r="AD388" s="15">
        <v>5.8182130000000001</v>
      </c>
      <c r="AE388" s="15">
        <v>4.2244549999999998</v>
      </c>
      <c r="AF388" s="15">
        <v>1.772448</v>
      </c>
      <c r="AG388" s="15">
        <v>-0.77243499999999998</v>
      </c>
      <c r="AH388" s="15">
        <v>-0.92226300000000005</v>
      </c>
      <c r="AI388" s="15">
        <v>2.208993</v>
      </c>
      <c r="AJ388" s="15">
        <v>4.9475809999999996</v>
      </c>
      <c r="AK388" s="15">
        <v>5.6841280000000003</v>
      </c>
      <c r="AL388" s="15">
        <v>5.7863379999999998</v>
      </c>
      <c r="AM388" s="15">
        <v>4.7849430000000002</v>
      </c>
      <c r="AN388" s="15">
        <v>5.3612859999999998</v>
      </c>
      <c r="AO388" s="15">
        <v>7.057747</v>
      </c>
      <c r="AP388" s="15">
        <v>8.9195189999999993</v>
      </c>
      <c r="AQ388" s="15">
        <v>6.4110199999999997</v>
      </c>
      <c r="AR388" s="15">
        <v>4.9906199999999998</v>
      </c>
      <c r="AS388" s="15">
        <v>4.1405830000000003</v>
      </c>
      <c r="AT388" s="15">
        <v>0.75097499999999995</v>
      </c>
      <c r="AU388" s="15">
        <v>4.1761759999999999</v>
      </c>
      <c r="AV388" s="15">
        <v>5.5952219999999997</v>
      </c>
      <c r="AW388" s="15">
        <v>0.64145300000000005</v>
      </c>
      <c r="AX388" s="15">
        <v>0.62606399999999995</v>
      </c>
      <c r="AY388" s="15">
        <v>1.5276670000000001</v>
      </c>
      <c r="AZ388" s="15">
        <v>0.37290800000000002</v>
      </c>
      <c r="BA388" s="15">
        <v>-0.47705500000000001</v>
      </c>
      <c r="BB388" s="15">
        <v>-2.1989239999999999</v>
      </c>
      <c r="BC388" s="15">
        <v>-2.4295849999999999</v>
      </c>
      <c r="BD388" s="15">
        <v>-0.71724100000000002</v>
      </c>
      <c r="BE388" s="15">
        <v>2.1025839999999998</v>
      </c>
      <c r="BF388" s="15">
        <v>3.494977</v>
      </c>
      <c r="BG388" s="15">
        <v>-0.841364</v>
      </c>
      <c r="BH388" s="15">
        <v>-2.4118529999999998</v>
      </c>
      <c r="BI388" s="15">
        <v>-1.182234</v>
      </c>
      <c r="BJ388" s="15">
        <v>1.0718110000000001</v>
      </c>
      <c r="BK388" s="15">
        <v>2.5041470000000001</v>
      </c>
      <c r="BL388" s="15">
        <v>1.5219999999999999E-3</v>
      </c>
      <c r="BM388" s="15">
        <v>-2.4130039999999999</v>
      </c>
      <c r="BN388" s="15">
        <v>-0.16921</v>
      </c>
      <c r="BO388" s="15">
        <v>5.6714969999999996</v>
      </c>
      <c r="BP388" s="15">
        <v>4.434647</v>
      </c>
      <c r="BQ388" s="15">
        <v>4.434647</v>
      </c>
      <c r="BR388" s="15">
        <v>4.434647</v>
      </c>
      <c r="BS388" s="15">
        <v>4.434647</v>
      </c>
      <c r="BT388" s="15">
        <v>4.434647</v>
      </c>
      <c r="BU388" s="15">
        <v>4.434647</v>
      </c>
      <c r="BV388" s="15">
        <v>4.434647</v>
      </c>
      <c r="BW388" s="15">
        <v>4.434647</v>
      </c>
      <c r="BX388" s="15">
        <v>4.434647</v>
      </c>
      <c r="BY388" s="15">
        <v>4.434647</v>
      </c>
      <c r="BZ388" s="15">
        <v>4.434647</v>
      </c>
      <c r="CA388" s="15">
        <v>4.434647</v>
      </c>
      <c r="CB388" s="15">
        <v>4.434647</v>
      </c>
      <c r="CC388" s="15"/>
      <c r="CD388" s="15"/>
      <c r="CE388" s="15"/>
      <c r="CF388" s="15"/>
      <c r="CG388" s="15"/>
      <c r="CH388" s="15"/>
      <c r="CI388" s="15"/>
      <c r="CJ388" s="15"/>
      <c r="CK388" s="15"/>
      <c r="CL388" s="15"/>
      <c r="CM388" s="15"/>
      <c r="CN388" s="15"/>
      <c r="CO388" s="15"/>
      <c r="CP388" s="15"/>
      <c r="CQ388" s="15"/>
      <c r="CR388" s="15"/>
      <c r="CS388" s="15"/>
      <c r="CT388" s="15"/>
      <c r="CU388" s="15"/>
      <c r="CV388" s="15"/>
      <c r="CW388" s="15"/>
      <c r="CX388" s="15"/>
      <c r="CY388" s="15"/>
      <c r="CZ388" s="15"/>
      <c r="DA388" s="15"/>
      <c r="DB388" s="15"/>
      <c r="DC388" s="15"/>
      <c r="DD388" s="15"/>
      <c r="DE388" s="15"/>
      <c r="DF388" s="15"/>
      <c r="DG388" s="15"/>
      <c r="DH388" s="15"/>
      <c r="DI388" s="15"/>
      <c r="DJ388" s="15"/>
      <c r="DK388" s="15"/>
      <c r="DL388" s="15"/>
      <c r="DM388" s="15"/>
      <c r="DN388" s="15"/>
      <c r="DO388" s="15"/>
      <c r="DP388" s="15"/>
      <c r="DQ388" s="15"/>
      <c r="DR388" s="15"/>
      <c r="DS388" s="15"/>
      <c r="DT388" s="15"/>
      <c r="DU388" s="15"/>
      <c r="DV388" s="15"/>
      <c r="DW388" s="15"/>
      <c r="DX388" s="15"/>
      <c r="DY388" s="15"/>
      <c r="DZ388" s="15"/>
      <c r="EA388" s="15"/>
      <c r="EB388" s="15"/>
      <c r="EC388" s="15"/>
      <c r="ED388" s="15"/>
      <c r="EE388" s="15"/>
      <c r="EF388" s="15"/>
      <c r="EG388" s="15"/>
      <c r="EH388" s="15"/>
      <c r="EI388" s="15"/>
      <c r="EJ388" s="15"/>
      <c r="EK388" s="15"/>
      <c r="EL388" s="15"/>
      <c r="EM388" s="15"/>
      <c r="EN388" s="15"/>
      <c r="EO388" s="15"/>
      <c r="EP388" s="15"/>
      <c r="EQ388" s="15"/>
      <c r="ER388" s="15"/>
      <c r="ES388" s="15"/>
      <c r="ET388" s="15"/>
      <c r="EU388" s="15"/>
      <c r="EV388" s="15"/>
      <c r="EW388" s="15"/>
      <c r="EX388" s="15"/>
      <c r="EY388" s="15"/>
      <c r="EZ388" s="15"/>
      <c r="FA388" s="15"/>
      <c r="FB388" s="15"/>
      <c r="FC388" s="15"/>
      <c r="FD388" s="15"/>
      <c r="FE388" s="15"/>
      <c r="FF388" s="15"/>
      <c r="FG388" s="15"/>
      <c r="FH388" s="15"/>
      <c r="FI388" s="15"/>
      <c r="FJ388" s="15"/>
      <c r="FK388" s="15"/>
      <c r="FL388" s="15"/>
      <c r="FM388" s="15"/>
      <c r="FN388" s="15"/>
      <c r="FO388" s="15"/>
      <c r="FP388" s="15"/>
      <c r="FQ388" s="15"/>
      <c r="FR388" s="15"/>
      <c r="FS388" s="15"/>
      <c r="FT388" s="15"/>
      <c r="FU388" s="15"/>
      <c r="FV388" s="15"/>
      <c r="FW388" s="15"/>
      <c r="FX388" s="15"/>
      <c r="FY388" s="15"/>
      <c r="FZ388" s="15"/>
      <c r="GA388" s="15"/>
      <c r="GB388" s="15"/>
      <c r="GC388" s="15"/>
      <c r="GD388" s="15"/>
      <c r="GE388" s="15"/>
      <c r="GF388" s="15"/>
      <c r="GG388" s="15"/>
      <c r="GH388" s="15"/>
      <c r="GI388" s="15"/>
      <c r="GJ388" s="15"/>
      <c r="GK388" s="15"/>
      <c r="GL388" s="15"/>
      <c r="GM388" s="15"/>
      <c r="GN388" s="15"/>
      <c r="GO388" s="15"/>
      <c r="GP388" s="15"/>
      <c r="GQ388" s="15"/>
      <c r="GR388" s="15"/>
      <c r="GS388" s="15"/>
      <c r="GT388" s="15"/>
      <c r="GU388" s="15"/>
      <c r="GV388" s="15"/>
      <c r="GW388" s="15"/>
      <c r="GX388" s="15"/>
      <c r="GY388" s="15"/>
      <c r="GZ388" s="15"/>
      <c r="HA388" s="15"/>
      <c r="HB388" s="15"/>
      <c r="HC388" s="15"/>
      <c r="HD388" s="15"/>
      <c r="HE388" s="15"/>
      <c r="HF388" s="15"/>
      <c r="HG388" s="15"/>
      <c r="HH388" s="15"/>
      <c r="HI388" s="15"/>
      <c r="HJ388" s="15"/>
      <c r="HK388" s="15"/>
      <c r="HL388" s="15"/>
      <c r="HM388" s="15"/>
      <c r="HN388" s="15"/>
      <c r="HO388" s="15"/>
      <c r="HP388" s="15"/>
      <c r="HQ388" s="15"/>
      <c r="HR388" s="15"/>
      <c r="HS388" s="15"/>
      <c r="HT388" s="15"/>
      <c r="HU388" s="15"/>
      <c r="HV388" s="15"/>
      <c r="HW388" s="15"/>
      <c r="HX388" s="15"/>
      <c r="HY388" s="15"/>
    </row>
    <row r="389" spans="1:233">
      <c r="A389" s="15">
        <v>-2.2259419999999999</v>
      </c>
      <c r="B389" s="15">
        <v>-1.8171930000000001</v>
      </c>
      <c r="C389" s="15">
        <v>2.696043</v>
      </c>
      <c r="D389" s="15">
        <v>2.8470230000000001</v>
      </c>
      <c r="E389" s="15">
        <v>4.1951970000000003</v>
      </c>
      <c r="F389" s="15">
        <v>-0.202434</v>
      </c>
      <c r="G389" s="15">
        <v>-3.7310840000000001</v>
      </c>
      <c r="H389" s="15">
        <v>-2.9839039999999999</v>
      </c>
      <c r="I389" s="15">
        <v>-0.241867</v>
      </c>
      <c r="J389" s="15">
        <v>-2.8980779999999999</v>
      </c>
      <c r="K389" s="15">
        <v>-2.9058130000000002</v>
      </c>
      <c r="L389" s="15">
        <v>-4.2911820000000001</v>
      </c>
      <c r="M389" s="15">
        <v>-1.657788</v>
      </c>
      <c r="N389" s="15">
        <v>-2.8849819999999999</v>
      </c>
      <c r="O389" s="15">
        <v>-0.252863</v>
      </c>
      <c r="P389" s="15">
        <v>-1.7535829999999999</v>
      </c>
      <c r="Q389" s="15">
        <v>0.94997299999999996</v>
      </c>
      <c r="R389" s="15">
        <v>-0.40623500000000001</v>
      </c>
      <c r="S389" s="15">
        <v>-1.406431</v>
      </c>
      <c r="T389" s="15">
        <v>-1.824832</v>
      </c>
      <c r="U389" s="15">
        <v>-4.0845929999999999</v>
      </c>
      <c r="V389" s="15">
        <v>0.34742299999999998</v>
      </c>
      <c r="W389" s="15">
        <v>1.074217</v>
      </c>
      <c r="X389" s="15">
        <v>1.109669</v>
      </c>
      <c r="Y389" s="15">
        <v>1.9448080000000001</v>
      </c>
      <c r="Z389" s="15">
        <v>-0.85005200000000003</v>
      </c>
      <c r="AA389" s="15">
        <v>-1.880714</v>
      </c>
      <c r="AB389" s="15">
        <v>1.2908820000000001</v>
      </c>
      <c r="AC389" s="15">
        <v>3.053439</v>
      </c>
      <c r="AD389" s="15">
        <v>5.8989909999999997</v>
      </c>
      <c r="AE389" s="15">
        <v>3.5293320000000001</v>
      </c>
      <c r="AF389" s="15">
        <v>0.74820900000000001</v>
      </c>
      <c r="AG389" s="15">
        <v>3.46089</v>
      </c>
      <c r="AH389" s="15">
        <v>4.7136060000000004</v>
      </c>
      <c r="AI389" s="15">
        <v>2.9769540000000001</v>
      </c>
      <c r="AJ389" s="15">
        <v>1.539507</v>
      </c>
      <c r="AK389" s="15">
        <v>-0.39838600000000002</v>
      </c>
      <c r="AL389" s="15">
        <v>-1.1161369999999999</v>
      </c>
      <c r="AM389" s="15">
        <v>2.7231999999999999E-2</v>
      </c>
      <c r="AN389" s="15">
        <v>4.2609000000000004</v>
      </c>
      <c r="AO389" s="15">
        <v>4.4876670000000001</v>
      </c>
      <c r="AP389" s="15">
        <v>3.555015</v>
      </c>
      <c r="AQ389" s="15">
        <v>5.0044719999999998</v>
      </c>
      <c r="AR389" s="15">
        <v>2.516365</v>
      </c>
      <c r="AS389" s="15">
        <v>2.0780970000000001</v>
      </c>
      <c r="AT389" s="15">
        <v>3.4436849999999999</v>
      </c>
      <c r="AU389" s="15">
        <v>2.3357519999999998</v>
      </c>
      <c r="AV389" s="15">
        <v>1.5611489999999999</v>
      </c>
      <c r="AW389" s="15">
        <v>5.527539</v>
      </c>
      <c r="AX389" s="15">
        <v>3.723157</v>
      </c>
      <c r="AY389" s="15">
        <v>2.0879989999999999</v>
      </c>
      <c r="AZ389" s="15">
        <v>3.1256270000000002</v>
      </c>
      <c r="BA389" s="15">
        <v>1.7035690000000001</v>
      </c>
      <c r="BB389" s="15">
        <v>2.0750459999999999</v>
      </c>
      <c r="BC389" s="15">
        <v>0.217166</v>
      </c>
      <c r="BD389" s="15">
        <v>-0.57459499999999997</v>
      </c>
      <c r="BE389" s="15">
        <v>-0.83872400000000003</v>
      </c>
      <c r="BF389" s="15">
        <v>-1.2911250000000001</v>
      </c>
      <c r="BG389" s="15">
        <v>-0.58691899999999997</v>
      </c>
      <c r="BH389" s="15">
        <v>0.90778000000000003</v>
      </c>
      <c r="BI389" s="15">
        <v>3.098554</v>
      </c>
      <c r="BJ389" s="15">
        <v>3.8705159999999998</v>
      </c>
      <c r="BK389" s="15">
        <v>2.2097389999999999</v>
      </c>
      <c r="BL389" s="15">
        <v>3.071536</v>
      </c>
      <c r="BM389" s="15">
        <v>4.1282420000000002</v>
      </c>
      <c r="BN389" s="15">
        <v>1.2959160000000001</v>
      </c>
      <c r="BO389" s="15">
        <v>3.4469449999999999</v>
      </c>
      <c r="BP389" s="15">
        <v>7.7409840000000001</v>
      </c>
      <c r="BQ389" s="15">
        <v>7.7409840000000001</v>
      </c>
      <c r="BR389" s="15">
        <v>7.7409840000000001</v>
      </c>
      <c r="BS389" s="15">
        <v>7.7409840000000001</v>
      </c>
      <c r="BT389" s="15">
        <v>7.7409840000000001</v>
      </c>
      <c r="BU389" s="15">
        <v>7.7409840000000001</v>
      </c>
      <c r="BV389" s="15">
        <v>7.7409840000000001</v>
      </c>
      <c r="BW389" s="15">
        <v>7.7409840000000001</v>
      </c>
      <c r="BX389" s="15">
        <v>7.7409840000000001</v>
      </c>
      <c r="BY389" s="15">
        <v>7.7409840000000001</v>
      </c>
      <c r="BZ389" s="15">
        <v>7.7409840000000001</v>
      </c>
      <c r="CA389" s="15">
        <v>7.7409840000000001</v>
      </c>
      <c r="CB389" s="15">
        <v>7.7409840000000001</v>
      </c>
      <c r="CC389" s="15"/>
      <c r="CD389" s="15"/>
      <c r="CE389" s="15"/>
      <c r="CF389" s="15"/>
      <c r="CG389" s="15"/>
      <c r="CH389" s="15"/>
      <c r="CI389" s="15"/>
      <c r="CJ389" s="15"/>
      <c r="CK389" s="15"/>
      <c r="CL389" s="15"/>
      <c r="CM389" s="15"/>
      <c r="CN389" s="15"/>
      <c r="CO389" s="15"/>
      <c r="CP389" s="15"/>
      <c r="CQ389" s="15"/>
      <c r="CR389" s="15"/>
      <c r="CS389" s="15"/>
      <c r="CT389" s="15"/>
      <c r="CU389" s="15"/>
      <c r="CV389" s="15"/>
      <c r="CW389" s="15"/>
      <c r="CX389" s="15"/>
      <c r="CY389" s="15"/>
      <c r="CZ389" s="15"/>
      <c r="DA389" s="15"/>
      <c r="DB389" s="15"/>
      <c r="DC389" s="15"/>
      <c r="DD389" s="15"/>
      <c r="DE389" s="15"/>
      <c r="DF389" s="15"/>
      <c r="DG389" s="15"/>
      <c r="DH389" s="15"/>
      <c r="DI389" s="15"/>
      <c r="DJ389" s="15"/>
      <c r="DK389" s="15"/>
      <c r="DL389" s="15"/>
      <c r="DM389" s="15"/>
      <c r="DN389" s="15"/>
      <c r="DO389" s="15"/>
      <c r="DP389" s="15"/>
      <c r="DQ389" s="15"/>
      <c r="DR389" s="15"/>
      <c r="DS389" s="15"/>
      <c r="DT389" s="15"/>
      <c r="DU389" s="15"/>
      <c r="DV389" s="15"/>
      <c r="DW389" s="15"/>
      <c r="DX389" s="15"/>
      <c r="DY389" s="15"/>
      <c r="DZ389" s="15"/>
      <c r="EA389" s="15"/>
      <c r="EB389" s="15"/>
      <c r="EC389" s="15"/>
      <c r="ED389" s="15"/>
      <c r="EE389" s="15"/>
      <c r="EF389" s="15"/>
      <c r="EG389" s="15"/>
      <c r="EH389" s="15"/>
      <c r="EI389" s="15"/>
      <c r="EJ389" s="15"/>
      <c r="EK389" s="15"/>
      <c r="EL389" s="15"/>
      <c r="EM389" s="15"/>
      <c r="EN389" s="15"/>
      <c r="EO389" s="15"/>
      <c r="EP389" s="15"/>
      <c r="EQ389" s="15"/>
      <c r="ER389" s="15"/>
      <c r="ES389" s="15"/>
      <c r="ET389" s="15"/>
      <c r="EU389" s="15"/>
      <c r="EV389" s="15"/>
      <c r="EW389" s="15"/>
      <c r="EX389" s="15"/>
      <c r="EY389" s="15"/>
      <c r="EZ389" s="15"/>
      <c r="FA389" s="15"/>
      <c r="FB389" s="15"/>
      <c r="FC389" s="15"/>
      <c r="FD389" s="15"/>
      <c r="FE389" s="15"/>
      <c r="FF389" s="15"/>
      <c r="FG389" s="15"/>
      <c r="FH389" s="15"/>
      <c r="FI389" s="15"/>
      <c r="FJ389" s="15"/>
      <c r="FK389" s="15"/>
      <c r="FL389" s="15"/>
      <c r="FM389" s="15"/>
      <c r="FN389" s="15"/>
      <c r="FO389" s="15"/>
      <c r="FP389" s="15"/>
      <c r="FQ389" s="15"/>
      <c r="FR389" s="15"/>
      <c r="FS389" s="15"/>
      <c r="FT389" s="15"/>
      <c r="FU389" s="15"/>
      <c r="FV389" s="15"/>
      <c r="FW389" s="15"/>
      <c r="FX389" s="15"/>
      <c r="FY389" s="15"/>
      <c r="FZ389" s="15"/>
      <c r="GA389" s="15"/>
      <c r="GB389" s="15"/>
      <c r="GC389" s="15"/>
      <c r="GD389" s="15"/>
      <c r="GE389" s="15"/>
      <c r="GF389" s="15"/>
      <c r="GG389" s="15"/>
      <c r="GH389" s="15"/>
      <c r="GI389" s="15"/>
      <c r="GJ389" s="15"/>
      <c r="GK389" s="15"/>
      <c r="GL389" s="15"/>
      <c r="GM389" s="15"/>
      <c r="GN389" s="15"/>
      <c r="GO389" s="15"/>
      <c r="GP389" s="15"/>
      <c r="GQ389" s="15"/>
      <c r="GR389" s="15"/>
      <c r="GS389" s="15"/>
      <c r="GT389" s="15"/>
      <c r="GU389" s="15"/>
      <c r="GV389" s="15"/>
      <c r="GW389" s="15"/>
      <c r="GX389" s="15"/>
      <c r="GY389" s="15"/>
      <c r="GZ389" s="15"/>
      <c r="HA389" s="15"/>
      <c r="HB389" s="15"/>
      <c r="HC389" s="15"/>
      <c r="HD389" s="15"/>
      <c r="HE389" s="15"/>
      <c r="HF389" s="15"/>
      <c r="HG389" s="15"/>
      <c r="HH389" s="15"/>
      <c r="HI389" s="15"/>
      <c r="HJ389" s="15"/>
      <c r="HK389" s="15"/>
      <c r="HL389" s="15"/>
      <c r="HM389" s="15"/>
      <c r="HN389" s="15"/>
      <c r="HO389" s="15"/>
      <c r="HP389" s="15"/>
      <c r="HQ389" s="15"/>
      <c r="HR389" s="15"/>
      <c r="HS389" s="15"/>
      <c r="HT389" s="15"/>
      <c r="HU389" s="15"/>
      <c r="HV389" s="15"/>
      <c r="HW389" s="15"/>
      <c r="HX389" s="15"/>
      <c r="HY389" s="15"/>
    </row>
    <row r="390" spans="1:233">
      <c r="A390" s="15">
        <v>-4.5594599999999996</v>
      </c>
      <c r="B390" s="15">
        <v>0.150142</v>
      </c>
      <c r="C390" s="15">
        <v>1.5090140000000001</v>
      </c>
      <c r="D390" s="15">
        <v>2.8191449999999998</v>
      </c>
      <c r="E390" s="15">
        <v>3.8260149999999999</v>
      </c>
      <c r="F390" s="15">
        <v>5.1322710000000002</v>
      </c>
      <c r="G390" s="15">
        <v>4.4050149999999997</v>
      </c>
      <c r="H390" s="15">
        <v>2.7207379999999999</v>
      </c>
      <c r="I390" s="15">
        <v>3.4738920000000002</v>
      </c>
      <c r="J390" s="15">
        <v>4.4252549999999999</v>
      </c>
      <c r="K390" s="15">
        <v>0.42870000000000003</v>
      </c>
      <c r="L390" s="15">
        <v>2.7509649999999999</v>
      </c>
      <c r="M390" s="15">
        <v>2.3415849999999998</v>
      </c>
      <c r="N390" s="15">
        <v>-9.2367000000000005E-2</v>
      </c>
      <c r="O390" s="15">
        <v>1.4291210000000001</v>
      </c>
      <c r="P390" s="15">
        <v>2.7700469999999999</v>
      </c>
      <c r="Q390" s="15">
        <v>0.86674700000000005</v>
      </c>
      <c r="R390" s="15">
        <v>3.850457</v>
      </c>
      <c r="S390" s="15">
        <v>1.5100519999999999</v>
      </c>
      <c r="T390" s="15">
        <v>3.5605329999999999</v>
      </c>
      <c r="U390" s="15">
        <v>5.4657030000000004</v>
      </c>
      <c r="V390" s="15">
        <v>6.0907640000000001</v>
      </c>
      <c r="W390" s="15">
        <v>4.4079879999999996</v>
      </c>
      <c r="X390" s="15">
        <v>5.7288040000000002</v>
      </c>
      <c r="Y390" s="15">
        <v>5.1398679999999999</v>
      </c>
      <c r="Z390" s="15">
        <v>7.2362130000000002</v>
      </c>
      <c r="AA390" s="15">
        <v>6.3513609999999998</v>
      </c>
      <c r="AB390" s="15">
        <v>8.4315090000000001</v>
      </c>
      <c r="AC390" s="15">
        <v>6.8878009999999996</v>
      </c>
      <c r="AD390" s="15">
        <v>7.5104829999999998</v>
      </c>
      <c r="AE390" s="15">
        <v>7.0500160000000003</v>
      </c>
      <c r="AF390" s="15">
        <v>4.271801</v>
      </c>
      <c r="AG390" s="15">
        <v>4.0663729999999996</v>
      </c>
      <c r="AH390" s="15">
        <v>6.8464590000000003</v>
      </c>
      <c r="AI390" s="15">
        <v>6.3997349999999997</v>
      </c>
      <c r="AJ390" s="15">
        <v>4.951568</v>
      </c>
      <c r="AK390" s="15">
        <v>4.7916889999999999</v>
      </c>
      <c r="AL390" s="15">
        <v>4.8582989999999997</v>
      </c>
      <c r="AM390" s="15">
        <v>7.797091</v>
      </c>
      <c r="AN390" s="15">
        <v>6.6748570000000003</v>
      </c>
      <c r="AO390" s="15">
        <v>8.5752559999999995</v>
      </c>
      <c r="AP390" s="15">
        <v>8.9814310000000006</v>
      </c>
      <c r="AQ390" s="15">
        <v>8.4096050000000009</v>
      </c>
      <c r="AR390" s="15">
        <v>9.4773440000000004</v>
      </c>
      <c r="AS390" s="15">
        <v>7.0631919999999999</v>
      </c>
      <c r="AT390" s="15">
        <v>4.504543</v>
      </c>
      <c r="AU390" s="15">
        <v>3.084009</v>
      </c>
      <c r="AV390" s="15">
        <v>0.38135000000000002</v>
      </c>
      <c r="AW390" s="15">
        <v>3.806711</v>
      </c>
      <c r="AX390" s="15">
        <v>0.96108800000000005</v>
      </c>
      <c r="AY390" s="15">
        <v>1.3218719999999999</v>
      </c>
      <c r="AZ390" s="15">
        <v>0.39963799999999999</v>
      </c>
      <c r="BA390" s="15">
        <v>-5.5136999999999999E-2</v>
      </c>
      <c r="BB390" s="15">
        <v>-0.842557</v>
      </c>
      <c r="BC390" s="15">
        <v>-0.467862</v>
      </c>
      <c r="BD390" s="15">
        <v>1.9658910000000001</v>
      </c>
      <c r="BE390" s="15">
        <v>4.4042110000000001</v>
      </c>
      <c r="BF390" s="15">
        <v>6.0437700000000003</v>
      </c>
      <c r="BG390" s="15">
        <v>7.5319450000000003</v>
      </c>
      <c r="BH390" s="15">
        <v>7.6656690000000003</v>
      </c>
      <c r="BI390" s="15">
        <v>3.820049</v>
      </c>
      <c r="BJ390" s="15">
        <v>2.6523590000000001</v>
      </c>
      <c r="BK390" s="15">
        <v>-2.0120010000000002</v>
      </c>
      <c r="BL390" s="15">
        <v>-1.34981</v>
      </c>
      <c r="BM390" s="15">
        <v>-7.1054000000000006E-2</v>
      </c>
      <c r="BN390" s="15">
        <v>1.1129999999999999E-2</v>
      </c>
      <c r="BO390" s="15">
        <v>1.2831129999999999</v>
      </c>
      <c r="BP390" s="15">
        <v>0.53263700000000003</v>
      </c>
      <c r="BQ390" s="15">
        <v>0.53263700000000003</v>
      </c>
      <c r="BR390" s="15">
        <v>0.53263700000000003</v>
      </c>
      <c r="BS390" s="15">
        <v>0.53263700000000003</v>
      </c>
      <c r="BT390" s="15">
        <v>0.53263700000000003</v>
      </c>
      <c r="BU390" s="15">
        <v>0.53263700000000003</v>
      </c>
      <c r="BV390" s="15">
        <v>0.53263700000000003</v>
      </c>
      <c r="BW390" s="15">
        <v>0.53263700000000003</v>
      </c>
      <c r="BX390" s="15">
        <v>0.53263700000000003</v>
      </c>
      <c r="BY390" s="15">
        <v>0.53263700000000003</v>
      </c>
      <c r="BZ390" s="15">
        <v>0.53263700000000003</v>
      </c>
      <c r="CA390" s="15">
        <v>0.53263700000000003</v>
      </c>
      <c r="CB390" s="15">
        <v>0.53263700000000003</v>
      </c>
      <c r="CC390" s="15"/>
      <c r="CD390" s="15"/>
      <c r="CE390" s="15"/>
      <c r="CF390" s="15"/>
      <c r="CG390" s="15"/>
      <c r="CH390" s="15"/>
      <c r="CI390" s="15"/>
      <c r="CJ390" s="15"/>
      <c r="CK390" s="15"/>
      <c r="CL390" s="15"/>
      <c r="CM390" s="15"/>
      <c r="CN390" s="15"/>
      <c r="CO390" s="15"/>
      <c r="CP390" s="15"/>
      <c r="CQ390" s="15"/>
      <c r="CR390" s="15"/>
      <c r="CS390" s="15"/>
      <c r="CT390" s="15"/>
      <c r="CU390" s="15"/>
      <c r="CV390" s="15"/>
      <c r="CW390" s="15"/>
      <c r="CX390" s="15"/>
      <c r="CY390" s="15"/>
      <c r="CZ390" s="15"/>
      <c r="DA390" s="15"/>
      <c r="DB390" s="15"/>
      <c r="DC390" s="15"/>
      <c r="DD390" s="15"/>
      <c r="DE390" s="15"/>
      <c r="DF390" s="15"/>
      <c r="DG390" s="15"/>
      <c r="DH390" s="15"/>
      <c r="DI390" s="15"/>
      <c r="DJ390" s="15"/>
      <c r="DK390" s="15"/>
      <c r="DL390" s="15"/>
      <c r="DM390" s="15"/>
      <c r="DN390" s="15"/>
      <c r="DO390" s="15"/>
      <c r="DP390" s="15"/>
      <c r="DQ390" s="15"/>
      <c r="DR390" s="15"/>
      <c r="DS390" s="15"/>
      <c r="DT390" s="15"/>
      <c r="DU390" s="15"/>
      <c r="DV390" s="15"/>
      <c r="DW390" s="15"/>
      <c r="DX390" s="15"/>
      <c r="DY390" s="15"/>
      <c r="DZ390" s="15"/>
      <c r="EA390" s="15"/>
      <c r="EB390" s="15"/>
      <c r="EC390" s="15"/>
      <c r="ED390" s="15"/>
      <c r="EE390" s="15"/>
      <c r="EF390" s="15"/>
      <c r="EG390" s="15"/>
      <c r="EH390" s="15"/>
      <c r="EI390" s="15"/>
      <c r="EJ390" s="15"/>
      <c r="EK390" s="15"/>
      <c r="EL390" s="15"/>
      <c r="EM390" s="15"/>
      <c r="EN390" s="15"/>
      <c r="EO390" s="15"/>
      <c r="EP390" s="15"/>
      <c r="EQ390" s="15"/>
      <c r="ER390" s="15"/>
      <c r="ES390" s="15"/>
      <c r="ET390" s="15"/>
      <c r="EU390" s="15"/>
      <c r="EV390" s="15"/>
      <c r="EW390" s="15"/>
      <c r="EX390" s="15"/>
      <c r="EY390" s="15"/>
      <c r="EZ390" s="15"/>
      <c r="FA390" s="15"/>
      <c r="FB390" s="15"/>
      <c r="FC390" s="15"/>
      <c r="FD390" s="15"/>
      <c r="FE390" s="15"/>
      <c r="FF390" s="15"/>
      <c r="FG390" s="15"/>
      <c r="FH390" s="15"/>
      <c r="FI390" s="15"/>
      <c r="FJ390" s="15"/>
      <c r="FK390" s="15"/>
      <c r="FL390" s="15"/>
      <c r="FM390" s="15"/>
      <c r="FN390" s="15"/>
      <c r="FO390" s="15"/>
      <c r="FP390" s="15"/>
      <c r="FQ390" s="15"/>
      <c r="FR390" s="15"/>
      <c r="FS390" s="15"/>
      <c r="FT390" s="15"/>
      <c r="FU390" s="15"/>
      <c r="FV390" s="15"/>
      <c r="FW390" s="15"/>
      <c r="FX390" s="15"/>
      <c r="FY390" s="15"/>
      <c r="FZ390" s="15"/>
      <c r="GA390" s="15"/>
      <c r="GB390" s="15"/>
      <c r="GC390" s="15"/>
      <c r="GD390" s="15"/>
      <c r="GE390" s="15"/>
      <c r="GF390" s="15"/>
      <c r="GG390" s="15"/>
      <c r="GH390" s="15"/>
      <c r="GI390" s="15"/>
      <c r="GJ390" s="15"/>
      <c r="GK390" s="15"/>
      <c r="GL390" s="15"/>
      <c r="GM390" s="15"/>
      <c r="GN390" s="15"/>
      <c r="GO390" s="15"/>
      <c r="GP390" s="15"/>
      <c r="GQ390" s="15"/>
      <c r="GR390" s="15"/>
      <c r="GS390" s="15"/>
      <c r="GT390" s="15"/>
      <c r="GU390" s="15"/>
      <c r="GV390" s="15"/>
      <c r="GW390" s="15"/>
      <c r="GX390" s="15"/>
      <c r="GY390" s="15"/>
      <c r="GZ390" s="15"/>
      <c r="HA390" s="15"/>
      <c r="HB390" s="15"/>
      <c r="HC390" s="15"/>
      <c r="HD390" s="15"/>
      <c r="HE390" s="15"/>
      <c r="HF390" s="15"/>
      <c r="HG390" s="15"/>
      <c r="HH390" s="15"/>
      <c r="HI390" s="15"/>
      <c r="HJ390" s="15"/>
      <c r="HK390" s="15"/>
      <c r="HL390" s="15"/>
      <c r="HM390" s="15"/>
      <c r="HN390" s="15"/>
      <c r="HO390" s="15"/>
      <c r="HP390" s="15"/>
      <c r="HQ390" s="15"/>
      <c r="HR390" s="15"/>
      <c r="HS390" s="15"/>
      <c r="HT390" s="15"/>
      <c r="HU390" s="15"/>
      <c r="HV390" s="15"/>
      <c r="HW390" s="15"/>
      <c r="HX390" s="15"/>
      <c r="HY390" s="15"/>
    </row>
    <row r="391" spans="1:233">
      <c r="A391" s="15">
        <v>-3.346482</v>
      </c>
      <c r="B391" s="15">
        <v>-5.1060239999999997</v>
      </c>
      <c r="C391" s="15">
        <v>-2.3053569999999999</v>
      </c>
      <c r="D391" s="15">
        <v>-0.220722</v>
      </c>
      <c r="E391" s="15">
        <v>0.93366800000000005</v>
      </c>
      <c r="F391" s="15">
        <v>-9.5883999999999997E-2</v>
      </c>
      <c r="G391" s="15">
        <v>0.84518700000000002</v>
      </c>
      <c r="H391" s="15">
        <v>3.8304879999999999</v>
      </c>
      <c r="I391" s="15">
        <v>2.3470119999999999</v>
      </c>
      <c r="J391" s="15">
        <v>0.26156099999999999</v>
      </c>
      <c r="K391" s="15">
        <v>2.9549289999999999</v>
      </c>
      <c r="L391" s="15">
        <v>3.0946419999999999</v>
      </c>
      <c r="M391" s="15">
        <v>2.9237090000000001</v>
      </c>
      <c r="N391" s="15">
        <v>1.669324</v>
      </c>
      <c r="O391" s="15">
        <v>1.1038239999999999</v>
      </c>
      <c r="P391" s="15">
        <v>1.650023</v>
      </c>
      <c r="Q391" s="15">
        <v>3.3913519999999999</v>
      </c>
      <c r="R391" s="15">
        <v>3.496801</v>
      </c>
      <c r="S391" s="15">
        <v>2.0973060000000001</v>
      </c>
      <c r="T391" s="15">
        <v>1.567348</v>
      </c>
      <c r="U391" s="15">
        <v>1.0695969999999999</v>
      </c>
      <c r="V391" s="15">
        <v>0.94239799999999996</v>
      </c>
      <c r="W391" s="15">
        <v>-0.63880999999999999</v>
      </c>
      <c r="X391" s="15">
        <v>1.040052</v>
      </c>
      <c r="Y391" s="15">
        <v>-0.753363</v>
      </c>
      <c r="Z391" s="15">
        <v>2.9355169999999999</v>
      </c>
      <c r="AA391" s="15">
        <v>2.3111860000000002</v>
      </c>
      <c r="AB391" s="15">
        <v>1.901797</v>
      </c>
      <c r="AC391" s="15">
        <v>2.218588</v>
      </c>
      <c r="AD391" s="15">
        <v>3.8052769999999998</v>
      </c>
      <c r="AE391" s="15">
        <v>3.8092830000000002</v>
      </c>
      <c r="AF391" s="15">
        <v>3.3361429999999999</v>
      </c>
      <c r="AG391" s="15">
        <v>7.59701</v>
      </c>
      <c r="AH391" s="15">
        <v>3.8305470000000001</v>
      </c>
      <c r="AI391" s="15">
        <v>2.8146239999999998</v>
      </c>
      <c r="AJ391" s="15">
        <v>2.9339400000000002</v>
      </c>
      <c r="AK391" s="15">
        <v>2.945675</v>
      </c>
      <c r="AL391" s="15">
        <v>6.1799109999999997</v>
      </c>
      <c r="AM391" s="15">
        <v>10.537438</v>
      </c>
      <c r="AN391" s="15">
        <v>9.8515560000000004</v>
      </c>
      <c r="AO391" s="15">
        <v>9.4043369999999999</v>
      </c>
      <c r="AP391" s="15">
        <v>10.893667000000001</v>
      </c>
      <c r="AQ391" s="15">
        <v>7.7317809999999998</v>
      </c>
      <c r="AR391" s="15">
        <v>4.8570409999999997</v>
      </c>
      <c r="AS391" s="15">
        <v>4.8720509999999999</v>
      </c>
      <c r="AT391" s="15">
        <v>5.1683690000000002</v>
      </c>
      <c r="AU391" s="15">
        <v>3.746016</v>
      </c>
      <c r="AV391" s="15">
        <v>6.1649469999999997</v>
      </c>
      <c r="AW391" s="15">
        <v>3.0851479999999998</v>
      </c>
      <c r="AX391" s="15">
        <v>4.3732860000000002</v>
      </c>
      <c r="AY391" s="15">
        <v>5.2367549999999996</v>
      </c>
      <c r="AZ391" s="15">
        <v>6.2017709999999999</v>
      </c>
      <c r="BA391" s="15">
        <v>7.2188990000000004</v>
      </c>
      <c r="BB391" s="15">
        <v>5.6700559999999998</v>
      </c>
      <c r="BC391" s="15">
        <v>8.5357749999999992</v>
      </c>
      <c r="BD391" s="15">
        <v>7.8956140000000001</v>
      </c>
      <c r="BE391" s="15">
        <v>6.7163469999999998</v>
      </c>
      <c r="BF391" s="15">
        <v>7.4861709999999997</v>
      </c>
      <c r="BG391" s="15">
        <v>4.7220969999999998</v>
      </c>
      <c r="BH391" s="15">
        <v>9.1785309999999996</v>
      </c>
      <c r="BI391" s="15">
        <v>9.0138979999999993</v>
      </c>
      <c r="BJ391" s="15">
        <v>10.900986</v>
      </c>
      <c r="BK391" s="15">
        <v>11.95551</v>
      </c>
      <c r="BL391" s="15">
        <v>7.3636790000000003</v>
      </c>
      <c r="BM391" s="15">
        <v>4.4124239999999997</v>
      </c>
      <c r="BN391" s="15">
        <v>2.8377819999999998</v>
      </c>
      <c r="BO391" s="15">
        <v>1.6836990000000001</v>
      </c>
      <c r="BP391" s="15">
        <v>0.91433600000000004</v>
      </c>
      <c r="BQ391" s="15">
        <v>0.91433600000000004</v>
      </c>
      <c r="BR391" s="15">
        <v>0.91433600000000004</v>
      </c>
      <c r="BS391" s="15">
        <v>0.91433600000000004</v>
      </c>
      <c r="BT391" s="15">
        <v>0.91433600000000004</v>
      </c>
      <c r="BU391" s="15">
        <v>0.91433600000000004</v>
      </c>
      <c r="BV391" s="15">
        <v>0.91433600000000004</v>
      </c>
      <c r="BW391" s="15">
        <v>0.91433600000000004</v>
      </c>
      <c r="BX391" s="15">
        <v>0.91433600000000004</v>
      </c>
      <c r="BY391" s="15">
        <v>0.91433600000000004</v>
      </c>
      <c r="BZ391" s="15">
        <v>0.91433600000000004</v>
      </c>
      <c r="CA391" s="15">
        <v>0.91433600000000004</v>
      </c>
      <c r="CB391" s="15">
        <v>0.91433600000000004</v>
      </c>
      <c r="CC391" s="15"/>
      <c r="CD391" s="15"/>
      <c r="CE391" s="15"/>
      <c r="CF391" s="15"/>
      <c r="CG391" s="15"/>
      <c r="CH391" s="15"/>
      <c r="CI391" s="15"/>
      <c r="CJ391" s="15"/>
      <c r="CK391" s="15"/>
      <c r="CL391" s="15"/>
      <c r="CM391" s="15"/>
      <c r="CN391" s="15"/>
      <c r="CO391" s="15"/>
      <c r="CP391" s="15"/>
      <c r="CQ391" s="15"/>
      <c r="CR391" s="15"/>
      <c r="CS391" s="15"/>
      <c r="CT391" s="15"/>
      <c r="CU391" s="15"/>
      <c r="CV391" s="15"/>
      <c r="CW391" s="15"/>
      <c r="CX391" s="15"/>
      <c r="CY391" s="15"/>
      <c r="CZ391" s="15"/>
      <c r="DA391" s="15"/>
      <c r="DB391" s="15"/>
      <c r="DC391" s="15"/>
      <c r="DD391" s="15"/>
      <c r="DE391" s="15"/>
      <c r="DF391" s="15"/>
      <c r="DG391" s="15"/>
      <c r="DH391" s="15"/>
      <c r="DI391" s="15"/>
      <c r="DJ391" s="15"/>
      <c r="DK391" s="15"/>
      <c r="DL391" s="15"/>
      <c r="DM391" s="15"/>
      <c r="DN391" s="15"/>
      <c r="DO391" s="15"/>
      <c r="DP391" s="15"/>
      <c r="DQ391" s="15"/>
      <c r="DR391" s="15"/>
      <c r="DS391" s="15"/>
      <c r="DT391" s="15"/>
      <c r="DU391" s="15"/>
      <c r="DV391" s="15"/>
      <c r="DW391" s="15"/>
      <c r="DX391" s="15"/>
      <c r="DY391" s="15"/>
      <c r="DZ391" s="15"/>
      <c r="EA391" s="15"/>
      <c r="EB391" s="15"/>
      <c r="EC391" s="15"/>
      <c r="ED391" s="15"/>
      <c r="EE391" s="15"/>
      <c r="EF391" s="15"/>
      <c r="EG391" s="15"/>
      <c r="EH391" s="15"/>
      <c r="EI391" s="15"/>
      <c r="EJ391" s="15"/>
      <c r="EK391" s="15"/>
      <c r="EL391" s="15"/>
      <c r="EM391" s="15"/>
      <c r="EN391" s="15"/>
      <c r="EO391" s="15"/>
      <c r="EP391" s="15"/>
      <c r="EQ391" s="15"/>
      <c r="ER391" s="15"/>
      <c r="ES391" s="15"/>
      <c r="ET391" s="15"/>
      <c r="EU391" s="15"/>
      <c r="EV391" s="15"/>
      <c r="EW391" s="15"/>
      <c r="EX391" s="15"/>
      <c r="EY391" s="15"/>
      <c r="EZ391" s="15"/>
      <c r="FA391" s="15"/>
      <c r="FB391" s="15"/>
      <c r="FC391" s="15"/>
      <c r="FD391" s="15"/>
      <c r="FE391" s="15"/>
      <c r="FF391" s="15"/>
      <c r="FG391" s="15"/>
      <c r="FH391" s="15"/>
      <c r="FI391" s="15"/>
      <c r="FJ391" s="15"/>
      <c r="FK391" s="15"/>
      <c r="FL391" s="15"/>
      <c r="FM391" s="15"/>
      <c r="FN391" s="15"/>
      <c r="FO391" s="15"/>
      <c r="FP391" s="15"/>
      <c r="FQ391" s="15"/>
      <c r="FR391" s="15"/>
      <c r="FS391" s="15"/>
      <c r="FT391" s="15"/>
      <c r="FU391" s="15"/>
      <c r="FV391" s="15"/>
      <c r="FW391" s="15"/>
      <c r="FX391" s="15"/>
      <c r="FY391" s="15"/>
      <c r="FZ391" s="15"/>
      <c r="GA391" s="15"/>
      <c r="GB391" s="15"/>
      <c r="GC391" s="15"/>
      <c r="GD391" s="15"/>
      <c r="GE391" s="15"/>
      <c r="GF391" s="15"/>
      <c r="GG391" s="15"/>
      <c r="GH391" s="15"/>
      <c r="GI391" s="15"/>
      <c r="GJ391" s="15"/>
      <c r="GK391" s="15"/>
      <c r="GL391" s="15"/>
      <c r="GM391" s="15"/>
      <c r="GN391" s="15"/>
      <c r="GO391" s="15"/>
      <c r="GP391" s="15"/>
      <c r="GQ391" s="15"/>
      <c r="GR391" s="15"/>
      <c r="GS391" s="15"/>
      <c r="GT391" s="15"/>
      <c r="GU391" s="15"/>
      <c r="GV391" s="15"/>
      <c r="GW391" s="15"/>
      <c r="GX391" s="15"/>
      <c r="GY391" s="15"/>
      <c r="GZ391" s="15"/>
      <c r="HA391" s="15"/>
      <c r="HB391" s="15"/>
      <c r="HC391" s="15"/>
      <c r="HD391" s="15"/>
      <c r="HE391" s="15"/>
      <c r="HF391" s="15"/>
      <c r="HG391" s="15"/>
      <c r="HH391" s="15"/>
      <c r="HI391" s="15"/>
      <c r="HJ391" s="15"/>
      <c r="HK391" s="15"/>
      <c r="HL391" s="15"/>
      <c r="HM391" s="15"/>
      <c r="HN391" s="15"/>
      <c r="HO391" s="15"/>
      <c r="HP391" s="15"/>
      <c r="HQ391" s="15"/>
      <c r="HR391" s="15"/>
      <c r="HS391" s="15"/>
      <c r="HT391" s="15"/>
      <c r="HU391" s="15"/>
      <c r="HV391" s="15"/>
      <c r="HW391" s="15"/>
      <c r="HX391" s="15"/>
      <c r="HY391" s="15"/>
    </row>
    <row r="392" spans="1:233">
      <c r="A392" s="15">
        <v>-4.2859999999999996</v>
      </c>
      <c r="B392" s="15">
        <v>-2.3023310000000001</v>
      </c>
      <c r="C392" s="15">
        <v>-2.9251830000000001</v>
      </c>
      <c r="D392" s="15">
        <v>-1.2921240000000001</v>
      </c>
      <c r="E392" s="15">
        <v>-0.56126699999999996</v>
      </c>
      <c r="F392" s="15">
        <v>2.0681699999999998</v>
      </c>
      <c r="G392" s="15">
        <v>2.5944859999999998</v>
      </c>
      <c r="H392" s="15">
        <v>3.0477089999999998</v>
      </c>
      <c r="I392" s="15">
        <v>1.8659269999999999</v>
      </c>
      <c r="J392" s="15">
        <v>1.593151</v>
      </c>
      <c r="K392" s="15">
        <v>1.791042</v>
      </c>
      <c r="L392" s="15">
        <v>2.6401349999999999</v>
      </c>
      <c r="M392" s="15">
        <v>2.138414</v>
      </c>
      <c r="N392" s="15">
        <v>1.622282</v>
      </c>
      <c r="O392" s="15">
        <v>3.3671570000000002</v>
      </c>
      <c r="P392" s="15">
        <v>2.305666</v>
      </c>
      <c r="Q392" s="15">
        <v>2.8817940000000002</v>
      </c>
      <c r="R392" s="15">
        <v>7.9732079999999996</v>
      </c>
      <c r="S392" s="15">
        <v>5.8579119999999998</v>
      </c>
      <c r="T392" s="15">
        <v>6.0950049999999996</v>
      </c>
      <c r="U392" s="15">
        <v>2.7548270000000001</v>
      </c>
      <c r="V392" s="15">
        <v>3.5602390000000002</v>
      </c>
      <c r="W392" s="15">
        <v>3.8023940000000001</v>
      </c>
      <c r="X392" s="15">
        <v>3.003444</v>
      </c>
      <c r="Y392" s="15">
        <v>4.5931129999999998</v>
      </c>
      <c r="Z392" s="15">
        <v>3.5142530000000001</v>
      </c>
      <c r="AA392" s="15">
        <v>3.4014000000000002</v>
      </c>
      <c r="AB392" s="15">
        <v>3.768008</v>
      </c>
      <c r="AC392" s="15">
        <v>4.5565389999999999</v>
      </c>
      <c r="AD392" s="15">
        <v>3.9571960000000002</v>
      </c>
      <c r="AE392" s="15">
        <v>7.1540239999999997</v>
      </c>
      <c r="AF392" s="15">
        <v>9.1636889999999998</v>
      </c>
      <c r="AG392" s="15">
        <v>7.8084009999999999</v>
      </c>
      <c r="AH392" s="15">
        <v>4.7199619999999998</v>
      </c>
      <c r="AI392" s="15">
        <v>1.2611669999999999</v>
      </c>
      <c r="AJ392" s="15">
        <v>0.84882199999999997</v>
      </c>
      <c r="AK392" s="15">
        <v>1.4474990000000001</v>
      </c>
      <c r="AL392" s="15">
        <v>1.742399</v>
      </c>
      <c r="AM392" s="15">
        <v>-0.38810600000000001</v>
      </c>
      <c r="AN392" s="15">
        <v>3.5696850000000002</v>
      </c>
      <c r="AO392" s="15">
        <v>2.8576250000000001</v>
      </c>
      <c r="AP392" s="15">
        <v>1.997835</v>
      </c>
      <c r="AQ392" s="15">
        <v>1.3124279999999999</v>
      </c>
      <c r="AR392" s="15">
        <v>1.532303</v>
      </c>
      <c r="AS392" s="15">
        <v>-2.5295879999999999</v>
      </c>
      <c r="AT392" s="15">
        <v>-0.50702499999999995</v>
      </c>
      <c r="AU392" s="15">
        <v>0.73200200000000004</v>
      </c>
      <c r="AV392" s="15">
        <v>2.835048</v>
      </c>
      <c r="AW392" s="15">
        <v>0.92502700000000004</v>
      </c>
      <c r="AX392" s="15">
        <v>1.374539</v>
      </c>
      <c r="AY392" s="15">
        <v>0.78749999999999998</v>
      </c>
      <c r="AZ392" s="15">
        <v>0.55058200000000002</v>
      </c>
      <c r="BA392" s="15">
        <v>1.3300129999999999</v>
      </c>
      <c r="BB392" s="15">
        <v>0.74640499999999999</v>
      </c>
      <c r="BC392" s="15">
        <v>2.014335</v>
      </c>
      <c r="BD392" s="15">
        <v>-1.2857080000000001</v>
      </c>
      <c r="BE392" s="15">
        <v>3.0097999999999998</v>
      </c>
      <c r="BF392" s="15">
        <v>1.0183549999999999</v>
      </c>
      <c r="BG392" s="15">
        <v>3.3061759999999998</v>
      </c>
      <c r="BH392" s="15">
        <v>4.4003959999999998</v>
      </c>
      <c r="BI392" s="15">
        <v>0.79779500000000003</v>
      </c>
      <c r="BJ392" s="15">
        <v>-1.724486</v>
      </c>
      <c r="BK392" s="15">
        <v>-1.9395819999999999</v>
      </c>
      <c r="BL392" s="15">
        <v>-0.31517499999999998</v>
      </c>
      <c r="BM392" s="15">
        <v>1.8721429999999999</v>
      </c>
      <c r="BN392" s="15">
        <v>1.769142</v>
      </c>
      <c r="BO392" s="15">
        <v>4.1509479999999996</v>
      </c>
      <c r="BP392" s="15">
        <v>7.7512179999999997</v>
      </c>
      <c r="BQ392" s="15">
        <v>7.7512179999999997</v>
      </c>
      <c r="BR392" s="15">
        <v>7.7512179999999997</v>
      </c>
      <c r="BS392" s="15">
        <v>7.7512179999999997</v>
      </c>
      <c r="BT392" s="15">
        <v>7.7512179999999997</v>
      </c>
      <c r="BU392" s="15">
        <v>7.7512179999999997</v>
      </c>
      <c r="BV392" s="15">
        <v>7.7512179999999997</v>
      </c>
      <c r="BW392" s="15">
        <v>7.7512179999999997</v>
      </c>
      <c r="BX392" s="15">
        <v>7.7512179999999997</v>
      </c>
      <c r="BY392" s="15">
        <v>7.7512179999999997</v>
      </c>
      <c r="BZ392" s="15">
        <v>7.7512179999999997</v>
      </c>
      <c r="CA392" s="15">
        <v>7.7512179999999997</v>
      </c>
      <c r="CB392" s="15">
        <v>7.7512179999999997</v>
      </c>
      <c r="CC392" s="15"/>
      <c r="CD392" s="15"/>
      <c r="CE392" s="15"/>
      <c r="CF392" s="15"/>
      <c r="CG392" s="15"/>
      <c r="CH392" s="15"/>
      <c r="CI392" s="15"/>
      <c r="CJ392" s="15"/>
      <c r="CK392" s="15"/>
      <c r="CL392" s="15"/>
      <c r="CM392" s="15"/>
      <c r="CN392" s="15"/>
      <c r="CO392" s="15"/>
      <c r="CP392" s="15"/>
      <c r="CQ392" s="15"/>
      <c r="CR392" s="15"/>
      <c r="CS392" s="15"/>
      <c r="CT392" s="15"/>
      <c r="CU392" s="15"/>
      <c r="CV392" s="15"/>
      <c r="CW392" s="15"/>
      <c r="CX392" s="15"/>
      <c r="CY392" s="15"/>
      <c r="CZ392" s="15"/>
      <c r="DA392" s="15"/>
      <c r="DB392" s="15"/>
      <c r="DC392" s="15"/>
      <c r="DD392" s="15"/>
      <c r="DE392" s="15"/>
      <c r="DF392" s="15"/>
      <c r="DG392" s="15"/>
      <c r="DH392" s="15"/>
      <c r="DI392" s="15"/>
      <c r="DJ392" s="15"/>
      <c r="DK392" s="15"/>
      <c r="DL392" s="15"/>
      <c r="DM392" s="15"/>
      <c r="DN392" s="15"/>
      <c r="DO392" s="15"/>
      <c r="DP392" s="15"/>
      <c r="DQ392" s="15"/>
      <c r="DR392" s="15"/>
      <c r="DS392" s="15"/>
      <c r="DT392" s="15"/>
      <c r="DU392" s="15"/>
      <c r="DV392" s="15"/>
      <c r="DW392" s="15"/>
      <c r="DX392" s="15"/>
      <c r="DY392" s="15"/>
      <c r="DZ392" s="15"/>
      <c r="EA392" s="15"/>
      <c r="EB392" s="15"/>
      <c r="EC392" s="15"/>
      <c r="ED392" s="15"/>
      <c r="EE392" s="15"/>
      <c r="EF392" s="15"/>
      <c r="EG392" s="15"/>
      <c r="EH392" s="15"/>
      <c r="EI392" s="15"/>
      <c r="EJ392" s="15"/>
      <c r="EK392" s="15"/>
      <c r="EL392" s="15"/>
      <c r="EM392" s="15"/>
      <c r="EN392" s="15"/>
      <c r="EO392" s="15"/>
      <c r="EP392" s="15"/>
      <c r="EQ392" s="15"/>
      <c r="ER392" s="15"/>
      <c r="ES392" s="15"/>
      <c r="ET392" s="15"/>
      <c r="EU392" s="15"/>
      <c r="EV392" s="15"/>
      <c r="EW392" s="15"/>
      <c r="EX392" s="15"/>
      <c r="EY392" s="15"/>
      <c r="EZ392" s="15"/>
      <c r="FA392" s="15"/>
      <c r="FB392" s="15"/>
      <c r="FC392" s="15"/>
      <c r="FD392" s="15"/>
      <c r="FE392" s="15"/>
      <c r="FF392" s="15"/>
      <c r="FG392" s="15"/>
      <c r="FH392" s="15"/>
      <c r="FI392" s="15"/>
      <c r="FJ392" s="15"/>
      <c r="FK392" s="15"/>
      <c r="FL392" s="15"/>
      <c r="FM392" s="15"/>
      <c r="FN392" s="15"/>
      <c r="FO392" s="15"/>
      <c r="FP392" s="15"/>
      <c r="FQ392" s="15"/>
      <c r="FR392" s="15"/>
      <c r="FS392" s="15"/>
      <c r="FT392" s="15"/>
      <c r="FU392" s="15"/>
      <c r="FV392" s="15"/>
      <c r="FW392" s="15"/>
      <c r="FX392" s="15"/>
      <c r="FY392" s="15"/>
      <c r="FZ392" s="15"/>
      <c r="GA392" s="15"/>
      <c r="GB392" s="15"/>
      <c r="GC392" s="15"/>
      <c r="GD392" s="15"/>
      <c r="GE392" s="15"/>
      <c r="GF392" s="15"/>
      <c r="GG392" s="15"/>
      <c r="GH392" s="15"/>
      <c r="GI392" s="15"/>
      <c r="GJ392" s="15"/>
      <c r="GK392" s="15"/>
      <c r="GL392" s="15"/>
      <c r="GM392" s="15"/>
      <c r="GN392" s="15"/>
      <c r="GO392" s="15"/>
      <c r="GP392" s="15"/>
      <c r="GQ392" s="15"/>
      <c r="GR392" s="15"/>
      <c r="GS392" s="15"/>
      <c r="GT392" s="15"/>
      <c r="GU392" s="15"/>
      <c r="GV392" s="15"/>
      <c r="GW392" s="15"/>
      <c r="GX392" s="15"/>
      <c r="GY392" s="15"/>
      <c r="GZ392" s="15"/>
      <c r="HA392" s="15"/>
      <c r="HB392" s="15"/>
      <c r="HC392" s="15"/>
      <c r="HD392" s="15"/>
      <c r="HE392" s="15"/>
      <c r="HF392" s="15"/>
      <c r="HG392" s="15"/>
      <c r="HH392" s="15"/>
      <c r="HI392" s="15"/>
      <c r="HJ392" s="15"/>
      <c r="HK392" s="15"/>
      <c r="HL392" s="15"/>
      <c r="HM392" s="15"/>
      <c r="HN392" s="15"/>
      <c r="HO392" s="15"/>
      <c r="HP392" s="15"/>
      <c r="HQ392" s="15"/>
      <c r="HR392" s="15"/>
      <c r="HS392" s="15"/>
      <c r="HT392" s="15"/>
      <c r="HU392" s="15"/>
      <c r="HV392" s="15"/>
      <c r="HW392" s="15"/>
      <c r="HX392" s="15"/>
      <c r="HY392" s="15"/>
    </row>
    <row r="393" spans="1:233">
      <c r="A393" s="15">
        <v>-3.8971450000000001</v>
      </c>
      <c r="B393" s="15">
        <v>-1.5871379999999999</v>
      </c>
      <c r="C393" s="15">
        <v>-4.000057</v>
      </c>
      <c r="D393" s="15">
        <v>-4.9146159999999997</v>
      </c>
      <c r="E393" s="15">
        <v>-4.6221420000000002</v>
      </c>
      <c r="F393" s="15">
        <v>-3.8825289999999999</v>
      </c>
      <c r="G393" s="15">
        <v>-3.695122</v>
      </c>
      <c r="H393" s="15">
        <v>-0.98824000000000001</v>
      </c>
      <c r="I393" s="15">
        <v>-1.679038</v>
      </c>
      <c r="J393" s="15">
        <v>-3.9053610000000001</v>
      </c>
      <c r="K393" s="15">
        <v>-0.46004099999999998</v>
      </c>
      <c r="L393" s="15">
        <v>-1.3547370000000001</v>
      </c>
      <c r="M393" s="15">
        <v>-1.9719</v>
      </c>
      <c r="N393" s="15">
        <v>-2.0176229999999999</v>
      </c>
      <c r="O393" s="15">
        <v>-3.7099449999999998</v>
      </c>
      <c r="P393" s="15">
        <v>-1.2732030000000001</v>
      </c>
      <c r="Q393" s="15">
        <v>-2.5484209999999998</v>
      </c>
      <c r="R393" s="15">
        <v>-4.8930000000000001E-2</v>
      </c>
      <c r="S393" s="15">
        <v>-0.71581700000000004</v>
      </c>
      <c r="T393" s="15">
        <v>1.905443</v>
      </c>
      <c r="U393" s="15">
        <v>2.393259</v>
      </c>
      <c r="V393" s="15">
        <v>3.5856720000000002</v>
      </c>
      <c r="W393" s="15">
        <v>4.7629339999999996</v>
      </c>
      <c r="X393" s="15">
        <v>4.4263240000000001</v>
      </c>
      <c r="Y393" s="15">
        <v>2.714083</v>
      </c>
      <c r="Z393" s="15">
        <v>0.74316300000000002</v>
      </c>
      <c r="AA393" s="15">
        <v>1.0986560000000001</v>
      </c>
      <c r="AB393" s="15">
        <v>1.0042660000000001</v>
      </c>
      <c r="AC393" s="15">
        <v>1.575248</v>
      </c>
      <c r="AD393" s="15">
        <v>-0.60879799999999995</v>
      </c>
      <c r="AE393" s="15">
        <v>-2.4189080000000001</v>
      </c>
      <c r="AF393" s="15">
        <v>-7.2682999999999998E-2</v>
      </c>
      <c r="AG393" s="15">
        <v>1.0945E-2</v>
      </c>
      <c r="AH393" s="15">
        <v>-3.8976600000000001</v>
      </c>
      <c r="AI393" s="15">
        <v>-1.9673430000000001</v>
      </c>
      <c r="AJ393" s="15">
        <v>6.7227999999999996E-2</v>
      </c>
      <c r="AK393" s="15">
        <v>-0.49281900000000001</v>
      </c>
      <c r="AL393" s="15">
        <v>-3.2902559999999998</v>
      </c>
      <c r="AM393" s="15">
        <v>-2.9016850000000001</v>
      </c>
      <c r="AN393" s="15">
        <v>-7.2128420000000002</v>
      </c>
      <c r="AO393" s="15">
        <v>-5.6004420000000001</v>
      </c>
      <c r="AP393" s="15">
        <v>-4.5777469999999996</v>
      </c>
      <c r="AQ393" s="15">
        <v>-2.93587</v>
      </c>
      <c r="AR393" s="15">
        <v>-0.37844899999999998</v>
      </c>
      <c r="AS393" s="15">
        <v>-1.3355710000000001</v>
      </c>
      <c r="AT393" s="15">
        <v>0.32700699999999999</v>
      </c>
      <c r="AU393" s="15">
        <v>0.50930699999999995</v>
      </c>
      <c r="AV393" s="15">
        <v>-2.3580489999999998</v>
      </c>
      <c r="AW393" s="15">
        <v>-2.4839760000000002</v>
      </c>
      <c r="AX393" s="15">
        <v>-5.7733930000000004</v>
      </c>
      <c r="AY393" s="15">
        <v>0.45332800000000001</v>
      </c>
      <c r="AZ393" s="15">
        <v>0.36694700000000002</v>
      </c>
      <c r="BA393" s="15">
        <v>1.360822</v>
      </c>
      <c r="BB393" s="15">
        <v>0.481626</v>
      </c>
      <c r="BC393" s="15">
        <v>-4.6911250000000004</v>
      </c>
      <c r="BD393" s="15">
        <v>-5.1205059999999998</v>
      </c>
      <c r="BE393" s="15">
        <v>-5.7528899999999998</v>
      </c>
      <c r="BF393" s="15">
        <v>-6.0084739999999996</v>
      </c>
      <c r="BG393" s="15">
        <v>-4.4502430000000004</v>
      </c>
      <c r="BH393" s="15">
        <v>-2.4460890000000002</v>
      </c>
      <c r="BI393" s="15">
        <v>-3.4296820000000001</v>
      </c>
      <c r="BJ393" s="15">
        <v>-6.1992440000000002</v>
      </c>
      <c r="BK393" s="15">
        <v>-3.9274260000000001</v>
      </c>
      <c r="BL393" s="15">
        <v>-3.9129100000000001</v>
      </c>
      <c r="BM393" s="15">
        <v>-5.2659399999999996</v>
      </c>
      <c r="BN393" s="15">
        <v>-6.5443420000000003</v>
      </c>
      <c r="BO393" s="15">
        <v>-6.1633889999999996</v>
      </c>
      <c r="BP393" s="15">
        <v>-3.409643</v>
      </c>
      <c r="BQ393" s="15">
        <v>-3.409643</v>
      </c>
      <c r="BR393" s="15">
        <v>-3.409643</v>
      </c>
      <c r="BS393" s="15">
        <v>-3.409643</v>
      </c>
      <c r="BT393" s="15">
        <v>-3.409643</v>
      </c>
      <c r="BU393" s="15">
        <v>-3.409643</v>
      </c>
      <c r="BV393" s="15">
        <v>-3.409643</v>
      </c>
      <c r="BW393" s="15">
        <v>-3.409643</v>
      </c>
      <c r="BX393" s="15">
        <v>-3.409643</v>
      </c>
      <c r="BY393" s="15">
        <v>-3.409643</v>
      </c>
      <c r="BZ393" s="15">
        <v>-3.409643</v>
      </c>
      <c r="CA393" s="15">
        <v>-3.409643</v>
      </c>
      <c r="CB393" s="15">
        <v>-3.409643</v>
      </c>
      <c r="CC393" s="15"/>
      <c r="CD393" s="15"/>
      <c r="CE393" s="15"/>
      <c r="CF393" s="15"/>
      <c r="CG393" s="15"/>
      <c r="CH393" s="15"/>
      <c r="CI393" s="15"/>
      <c r="CJ393" s="15"/>
      <c r="CK393" s="15"/>
      <c r="CL393" s="15"/>
      <c r="CM393" s="15"/>
      <c r="CN393" s="15"/>
      <c r="CO393" s="15"/>
      <c r="CP393" s="15"/>
      <c r="CQ393" s="15"/>
      <c r="CR393" s="15"/>
      <c r="CS393" s="15"/>
      <c r="CT393" s="15"/>
      <c r="CU393" s="15"/>
      <c r="CV393" s="15"/>
      <c r="CW393" s="15"/>
      <c r="CX393" s="15"/>
      <c r="CY393" s="15"/>
      <c r="CZ393" s="15"/>
      <c r="DA393" s="15"/>
      <c r="DB393" s="15"/>
      <c r="DC393" s="15"/>
      <c r="DD393" s="15"/>
      <c r="DE393" s="15"/>
      <c r="DF393" s="15"/>
      <c r="DG393" s="15"/>
      <c r="DH393" s="15"/>
      <c r="DI393" s="15"/>
      <c r="DJ393" s="15"/>
      <c r="DK393" s="15"/>
      <c r="DL393" s="15"/>
      <c r="DM393" s="15"/>
      <c r="DN393" s="15"/>
      <c r="DO393" s="15"/>
      <c r="DP393" s="15"/>
      <c r="DQ393" s="15"/>
      <c r="DR393" s="15"/>
      <c r="DS393" s="15"/>
      <c r="DT393" s="15"/>
      <c r="DU393" s="15"/>
      <c r="DV393" s="15"/>
      <c r="DW393" s="15"/>
      <c r="DX393" s="15"/>
      <c r="DY393" s="15"/>
      <c r="DZ393" s="15"/>
      <c r="EA393" s="15"/>
      <c r="EB393" s="15"/>
      <c r="EC393" s="15"/>
      <c r="ED393" s="15"/>
      <c r="EE393" s="15"/>
      <c r="EF393" s="15"/>
      <c r="EG393" s="15"/>
      <c r="EH393" s="15"/>
      <c r="EI393" s="15"/>
      <c r="EJ393" s="15"/>
      <c r="EK393" s="15"/>
      <c r="EL393" s="15"/>
      <c r="EM393" s="15"/>
      <c r="EN393" s="15"/>
      <c r="EO393" s="15"/>
      <c r="EP393" s="15"/>
      <c r="EQ393" s="15"/>
      <c r="ER393" s="15"/>
      <c r="ES393" s="15"/>
      <c r="ET393" s="15"/>
      <c r="EU393" s="15"/>
      <c r="EV393" s="15"/>
      <c r="EW393" s="15"/>
      <c r="EX393" s="15"/>
      <c r="EY393" s="15"/>
      <c r="EZ393" s="15"/>
      <c r="FA393" s="15"/>
      <c r="FB393" s="15"/>
      <c r="FC393" s="15"/>
      <c r="FD393" s="15"/>
      <c r="FE393" s="15"/>
      <c r="FF393" s="15"/>
      <c r="FG393" s="15"/>
      <c r="FH393" s="15"/>
      <c r="FI393" s="15"/>
      <c r="FJ393" s="15"/>
      <c r="FK393" s="15"/>
      <c r="FL393" s="15"/>
      <c r="FM393" s="15"/>
      <c r="FN393" s="15"/>
      <c r="FO393" s="15"/>
      <c r="FP393" s="15"/>
      <c r="FQ393" s="15"/>
      <c r="FR393" s="15"/>
      <c r="FS393" s="15"/>
      <c r="FT393" s="15"/>
      <c r="FU393" s="15"/>
      <c r="FV393" s="15"/>
      <c r="FW393" s="15"/>
      <c r="FX393" s="15"/>
      <c r="FY393" s="15"/>
      <c r="FZ393" s="15"/>
      <c r="GA393" s="15"/>
      <c r="GB393" s="15"/>
      <c r="GC393" s="15"/>
      <c r="GD393" s="15"/>
      <c r="GE393" s="15"/>
      <c r="GF393" s="15"/>
      <c r="GG393" s="15"/>
      <c r="GH393" s="15"/>
      <c r="GI393" s="15"/>
      <c r="GJ393" s="15"/>
      <c r="GK393" s="15"/>
      <c r="GL393" s="15"/>
      <c r="GM393" s="15"/>
      <c r="GN393" s="15"/>
      <c r="GO393" s="15"/>
      <c r="GP393" s="15"/>
      <c r="GQ393" s="15"/>
      <c r="GR393" s="15"/>
      <c r="GS393" s="15"/>
      <c r="GT393" s="15"/>
      <c r="GU393" s="15"/>
      <c r="GV393" s="15"/>
      <c r="GW393" s="15"/>
      <c r="GX393" s="15"/>
      <c r="GY393" s="15"/>
      <c r="GZ393" s="15"/>
      <c r="HA393" s="15"/>
      <c r="HB393" s="15"/>
      <c r="HC393" s="15"/>
      <c r="HD393" s="15"/>
      <c r="HE393" s="15"/>
      <c r="HF393" s="15"/>
      <c r="HG393" s="15"/>
      <c r="HH393" s="15"/>
      <c r="HI393" s="15"/>
      <c r="HJ393" s="15"/>
      <c r="HK393" s="15"/>
      <c r="HL393" s="15"/>
      <c r="HM393" s="15"/>
      <c r="HN393" s="15"/>
      <c r="HO393" s="15"/>
      <c r="HP393" s="15"/>
      <c r="HQ393" s="15"/>
      <c r="HR393" s="15"/>
      <c r="HS393" s="15"/>
      <c r="HT393" s="15"/>
      <c r="HU393" s="15"/>
      <c r="HV393" s="15"/>
      <c r="HW393" s="15"/>
      <c r="HX393" s="15"/>
      <c r="HY393" s="15"/>
    </row>
    <row r="394" spans="1:233">
      <c r="A394" s="15">
        <v>-3.1283210000000001</v>
      </c>
      <c r="B394" s="15">
        <v>-5.2576780000000003</v>
      </c>
      <c r="C394" s="15">
        <v>-6.5332679999999996</v>
      </c>
      <c r="D394" s="15">
        <v>-0.60750199999999999</v>
      </c>
      <c r="E394" s="15">
        <v>-3.4276000000000001E-2</v>
      </c>
      <c r="F394" s="15">
        <v>2.5506039999999999</v>
      </c>
      <c r="G394" s="15">
        <v>0.118308</v>
      </c>
      <c r="H394" s="15">
        <v>-2.8320090000000002</v>
      </c>
      <c r="I394" s="15">
        <v>-1.887027</v>
      </c>
      <c r="J394" s="15">
        <v>-1.897732</v>
      </c>
      <c r="K394" s="15">
        <v>-0.47753899999999999</v>
      </c>
      <c r="L394" s="15">
        <v>7.8025999999999998E-2</v>
      </c>
      <c r="M394" s="15">
        <v>-1.7102919999999999</v>
      </c>
      <c r="N394" s="15">
        <v>-2.3953660000000001</v>
      </c>
      <c r="O394" s="15">
        <v>1.0488580000000001</v>
      </c>
      <c r="P394" s="15">
        <v>1.856303</v>
      </c>
      <c r="Q394" s="15">
        <v>3.5261230000000001</v>
      </c>
      <c r="R394" s="15">
        <v>2.8607</v>
      </c>
      <c r="S394" s="15">
        <v>1.3729880000000001</v>
      </c>
      <c r="T394" s="15">
        <v>2.6562229999999998</v>
      </c>
      <c r="U394" s="15">
        <v>3.818905</v>
      </c>
      <c r="V394" s="15">
        <v>3.4334060000000002</v>
      </c>
      <c r="W394" s="15">
        <v>2.4620950000000001</v>
      </c>
      <c r="X394" s="15">
        <v>2.4089659999999999</v>
      </c>
      <c r="Y394" s="15">
        <v>-0.10731599999999999</v>
      </c>
      <c r="Z394" s="15">
        <v>0.42433399999999999</v>
      </c>
      <c r="AA394" s="15">
        <v>3.484305</v>
      </c>
      <c r="AB394" s="15">
        <v>2.4403800000000002</v>
      </c>
      <c r="AC394" s="15">
        <v>0.35939399999999999</v>
      </c>
      <c r="AD394" s="15">
        <v>2.6381549999999998</v>
      </c>
      <c r="AE394" s="15">
        <v>2.0126529999999998</v>
      </c>
      <c r="AF394" s="15">
        <v>4.9128819999999997</v>
      </c>
      <c r="AG394" s="15">
        <v>1.9834419999999999</v>
      </c>
      <c r="AH394" s="15">
        <v>0.131748</v>
      </c>
      <c r="AI394" s="15">
        <v>9.3279999999999995E-3</v>
      </c>
      <c r="AJ394" s="15">
        <v>0.59149300000000005</v>
      </c>
      <c r="AK394" s="15">
        <v>1.6113470000000001</v>
      </c>
      <c r="AL394" s="15">
        <v>-3.1719979999999999</v>
      </c>
      <c r="AM394" s="15">
        <v>-3.401599</v>
      </c>
      <c r="AN394" s="15">
        <v>-2.4988769999999998</v>
      </c>
      <c r="AO394" s="15">
        <v>-3.0321370000000001</v>
      </c>
      <c r="AP394" s="15">
        <v>-3.7717000000000001E-2</v>
      </c>
      <c r="AQ394" s="15">
        <v>3.2778499999999999</v>
      </c>
      <c r="AR394" s="15">
        <v>2.32626</v>
      </c>
      <c r="AS394" s="15">
        <v>0.98551699999999998</v>
      </c>
      <c r="AT394" s="15">
        <v>1.157753</v>
      </c>
      <c r="AU394" s="15">
        <v>-0.50902700000000001</v>
      </c>
      <c r="AV394" s="15">
        <v>1.7131860000000001</v>
      </c>
      <c r="AW394" s="15">
        <v>1.849124</v>
      </c>
      <c r="AX394" s="15">
        <v>0.61566399999999999</v>
      </c>
      <c r="AY394" s="15">
        <v>1.2180709999999999</v>
      </c>
      <c r="AZ394" s="15">
        <v>2.5087869999999999</v>
      </c>
      <c r="BA394" s="15">
        <v>3.3465720000000001</v>
      </c>
      <c r="BB394" s="15">
        <v>0.75397099999999995</v>
      </c>
      <c r="BC394" s="15">
        <v>1.678488</v>
      </c>
      <c r="BD394" s="15">
        <v>-0.104695</v>
      </c>
      <c r="BE394" s="15">
        <v>-1.0962620000000001</v>
      </c>
      <c r="BF394" s="15">
        <v>-2.1350910000000001</v>
      </c>
      <c r="BG394" s="15">
        <v>-0.82423900000000005</v>
      </c>
      <c r="BH394" s="15">
        <v>-1.9635290000000001</v>
      </c>
      <c r="BI394" s="15">
        <v>1.326292</v>
      </c>
      <c r="BJ394" s="15">
        <v>2.157562</v>
      </c>
      <c r="BK394" s="15">
        <v>-0.118085</v>
      </c>
      <c r="BL394" s="15">
        <v>0.61346299999999998</v>
      </c>
      <c r="BM394" s="15">
        <v>0.39497199999999999</v>
      </c>
      <c r="BN394" s="15">
        <v>3.0509179999999998</v>
      </c>
      <c r="BO394" s="15">
        <v>1.750686</v>
      </c>
      <c r="BP394" s="15">
        <v>0.17738699999999999</v>
      </c>
      <c r="BQ394" s="15">
        <v>0.17738699999999999</v>
      </c>
      <c r="BR394" s="15">
        <v>0.17738699999999999</v>
      </c>
      <c r="BS394" s="15">
        <v>0.17738699999999999</v>
      </c>
      <c r="BT394" s="15">
        <v>0.17738699999999999</v>
      </c>
      <c r="BU394" s="15">
        <v>0.17738699999999999</v>
      </c>
      <c r="BV394" s="15">
        <v>0.17738699999999999</v>
      </c>
      <c r="BW394" s="15">
        <v>0.17738699999999999</v>
      </c>
      <c r="BX394" s="15">
        <v>0.17738699999999999</v>
      </c>
      <c r="BY394" s="15">
        <v>0.17738699999999999</v>
      </c>
      <c r="BZ394" s="15">
        <v>0.17738699999999999</v>
      </c>
      <c r="CA394" s="15">
        <v>0.17738699999999999</v>
      </c>
      <c r="CB394" s="15">
        <v>0.17738699999999999</v>
      </c>
      <c r="CC394" s="15"/>
      <c r="CD394" s="15"/>
      <c r="CE394" s="15"/>
      <c r="CF394" s="15"/>
      <c r="CG394" s="15"/>
      <c r="CH394" s="15"/>
      <c r="CI394" s="15"/>
      <c r="CJ394" s="15"/>
      <c r="CK394" s="15"/>
      <c r="CL394" s="15"/>
      <c r="CM394" s="15"/>
      <c r="CN394" s="15"/>
      <c r="CO394" s="15"/>
      <c r="CP394" s="15"/>
      <c r="CQ394" s="15"/>
      <c r="CR394" s="15"/>
      <c r="CS394" s="15"/>
      <c r="CT394" s="15"/>
      <c r="CU394" s="15"/>
      <c r="CV394" s="15"/>
      <c r="CW394" s="15"/>
      <c r="CX394" s="15"/>
      <c r="CY394" s="15"/>
      <c r="CZ394" s="15"/>
      <c r="DA394" s="15"/>
      <c r="DB394" s="15"/>
      <c r="DC394" s="15"/>
      <c r="DD394" s="15"/>
      <c r="DE394" s="15"/>
      <c r="DF394" s="15"/>
      <c r="DG394" s="15"/>
      <c r="DH394" s="15"/>
      <c r="DI394" s="15"/>
      <c r="DJ394" s="15"/>
      <c r="DK394" s="15"/>
      <c r="DL394" s="15"/>
      <c r="DM394" s="15"/>
      <c r="DN394" s="15"/>
      <c r="DO394" s="15"/>
      <c r="DP394" s="15"/>
      <c r="DQ394" s="15"/>
      <c r="DR394" s="15"/>
      <c r="DS394" s="15"/>
      <c r="DT394" s="15"/>
      <c r="DU394" s="15"/>
      <c r="DV394" s="15"/>
      <c r="DW394" s="15"/>
      <c r="DX394" s="15"/>
      <c r="DY394" s="15"/>
      <c r="DZ394" s="15"/>
      <c r="EA394" s="15"/>
      <c r="EB394" s="15"/>
      <c r="EC394" s="15"/>
      <c r="ED394" s="15"/>
      <c r="EE394" s="15"/>
      <c r="EF394" s="15"/>
      <c r="EG394" s="15"/>
      <c r="EH394" s="15"/>
      <c r="EI394" s="15"/>
      <c r="EJ394" s="15"/>
      <c r="EK394" s="15"/>
      <c r="EL394" s="15"/>
      <c r="EM394" s="15"/>
      <c r="EN394" s="15"/>
      <c r="EO394" s="15"/>
      <c r="EP394" s="15"/>
      <c r="EQ394" s="15"/>
      <c r="ER394" s="15"/>
      <c r="ES394" s="15"/>
      <c r="ET394" s="15"/>
      <c r="EU394" s="15"/>
      <c r="EV394" s="15"/>
      <c r="EW394" s="15"/>
      <c r="EX394" s="15"/>
      <c r="EY394" s="15"/>
      <c r="EZ394" s="15"/>
      <c r="FA394" s="15"/>
      <c r="FB394" s="15"/>
      <c r="FC394" s="15"/>
      <c r="FD394" s="15"/>
      <c r="FE394" s="15"/>
      <c r="FF394" s="15"/>
      <c r="FG394" s="15"/>
      <c r="FH394" s="15"/>
      <c r="FI394" s="15"/>
      <c r="FJ394" s="15"/>
      <c r="FK394" s="15"/>
      <c r="FL394" s="15"/>
      <c r="FM394" s="15"/>
      <c r="FN394" s="15"/>
      <c r="FO394" s="15"/>
      <c r="FP394" s="15"/>
      <c r="FQ394" s="15"/>
      <c r="FR394" s="15"/>
      <c r="FS394" s="15"/>
      <c r="FT394" s="15"/>
      <c r="FU394" s="15"/>
      <c r="FV394" s="15"/>
      <c r="FW394" s="15"/>
      <c r="FX394" s="15"/>
      <c r="FY394" s="15"/>
      <c r="FZ394" s="15"/>
      <c r="GA394" s="15"/>
      <c r="GB394" s="15"/>
      <c r="GC394" s="15"/>
      <c r="GD394" s="15"/>
      <c r="GE394" s="15"/>
      <c r="GF394" s="15"/>
      <c r="GG394" s="15"/>
      <c r="GH394" s="15"/>
      <c r="GI394" s="15"/>
      <c r="GJ394" s="15"/>
      <c r="GK394" s="15"/>
      <c r="GL394" s="15"/>
      <c r="GM394" s="15"/>
      <c r="GN394" s="15"/>
      <c r="GO394" s="15"/>
      <c r="GP394" s="15"/>
      <c r="GQ394" s="15"/>
      <c r="GR394" s="15"/>
      <c r="GS394" s="15"/>
      <c r="GT394" s="15"/>
      <c r="GU394" s="15"/>
      <c r="GV394" s="15"/>
      <c r="GW394" s="15"/>
      <c r="GX394" s="15"/>
      <c r="GY394" s="15"/>
      <c r="GZ394" s="15"/>
      <c r="HA394" s="15"/>
      <c r="HB394" s="15"/>
      <c r="HC394" s="15"/>
      <c r="HD394" s="15"/>
      <c r="HE394" s="15"/>
      <c r="HF394" s="15"/>
      <c r="HG394" s="15"/>
      <c r="HH394" s="15"/>
      <c r="HI394" s="15"/>
      <c r="HJ394" s="15"/>
      <c r="HK394" s="15"/>
      <c r="HL394" s="15"/>
      <c r="HM394" s="15"/>
      <c r="HN394" s="15"/>
      <c r="HO394" s="15"/>
      <c r="HP394" s="15"/>
      <c r="HQ394" s="15"/>
      <c r="HR394" s="15"/>
      <c r="HS394" s="15"/>
      <c r="HT394" s="15"/>
      <c r="HU394" s="15"/>
      <c r="HV394" s="15"/>
      <c r="HW394" s="15"/>
      <c r="HX394" s="15"/>
      <c r="HY394" s="15"/>
    </row>
    <row r="395" spans="1:233">
      <c r="A395" s="15">
        <v>-0.41677700000000001</v>
      </c>
      <c r="B395" s="15">
        <v>1.924318</v>
      </c>
      <c r="C395" s="15">
        <v>0.77734800000000004</v>
      </c>
      <c r="D395" s="15">
        <v>4.7534679999999998</v>
      </c>
      <c r="E395" s="15">
        <v>4.2942499999999999</v>
      </c>
      <c r="F395" s="15">
        <v>5.2601129999999996</v>
      </c>
      <c r="G395" s="15">
        <v>3.6884549999999998</v>
      </c>
      <c r="H395" s="15">
        <v>1.9357420000000001</v>
      </c>
      <c r="I395" s="15">
        <v>-2.521172</v>
      </c>
      <c r="J395" s="15">
        <v>1.2080709999999999</v>
      </c>
      <c r="K395" s="15">
        <v>2.8612869999999999</v>
      </c>
      <c r="L395" s="15">
        <v>3.061264</v>
      </c>
      <c r="M395" s="15">
        <v>1.202877</v>
      </c>
      <c r="N395" s="15">
        <v>1.0811660000000001</v>
      </c>
      <c r="O395" s="15">
        <v>-0.67815899999999996</v>
      </c>
      <c r="P395" s="15">
        <v>-1.9979150000000001</v>
      </c>
      <c r="Q395" s="15">
        <v>-1.2531220000000001</v>
      </c>
      <c r="R395" s="15">
        <v>2.2766760000000001</v>
      </c>
      <c r="S395" s="15">
        <v>3.1149249999999999</v>
      </c>
      <c r="T395" s="15">
        <v>4.3894650000000004</v>
      </c>
      <c r="U395" s="15">
        <v>7.1785249999999996</v>
      </c>
      <c r="V395" s="15">
        <v>5.1691409999999998</v>
      </c>
      <c r="W395" s="15">
        <v>6.7065400000000004</v>
      </c>
      <c r="X395" s="15">
        <v>4.6647249999999998</v>
      </c>
      <c r="Y395" s="15">
        <v>6.9183240000000001</v>
      </c>
      <c r="Z395" s="15">
        <v>4.9983219999999999</v>
      </c>
      <c r="AA395" s="15">
        <v>0.28185500000000002</v>
      </c>
      <c r="AB395" s="15">
        <v>-2.8320789999999998</v>
      </c>
      <c r="AC395" s="15">
        <v>-1.4692240000000001</v>
      </c>
      <c r="AD395" s="15">
        <v>-4.6801000000000002E-2</v>
      </c>
      <c r="AE395" s="15">
        <v>1.037031</v>
      </c>
      <c r="AF395" s="15">
        <v>7.4942999999999996E-2</v>
      </c>
      <c r="AG395" s="15">
        <v>2.1556090000000001</v>
      </c>
      <c r="AH395" s="15">
        <v>-1.138949</v>
      </c>
      <c r="AI395" s="15">
        <v>-5.7408279999999996</v>
      </c>
      <c r="AJ395" s="15">
        <v>-5.8576610000000002</v>
      </c>
      <c r="AK395" s="15">
        <v>-5.5545460000000002</v>
      </c>
      <c r="AL395" s="15">
        <v>-5.2242740000000003</v>
      </c>
      <c r="AM395" s="15">
        <v>-4.764818</v>
      </c>
      <c r="AN395" s="15">
        <v>-5.0611069999999998</v>
      </c>
      <c r="AO395" s="15">
        <v>-2.507406</v>
      </c>
      <c r="AP395" s="15">
        <v>-1.8141929999999999</v>
      </c>
      <c r="AQ395" s="15">
        <v>1.2408870000000001</v>
      </c>
      <c r="AR395" s="15">
        <v>0.93176400000000004</v>
      </c>
      <c r="AS395" s="15">
        <v>3.5144410000000001</v>
      </c>
      <c r="AT395" s="15">
        <v>0.66913699999999998</v>
      </c>
      <c r="AU395" s="15">
        <v>2.4620449999999998</v>
      </c>
      <c r="AV395" s="15">
        <v>0.84133400000000003</v>
      </c>
      <c r="AW395" s="15">
        <v>-1.2923009999999999</v>
      </c>
      <c r="AX395" s="15">
        <v>4.1424849999999998</v>
      </c>
      <c r="AY395" s="15">
        <v>1.845801</v>
      </c>
      <c r="AZ395" s="15">
        <v>1.4297949999999999</v>
      </c>
      <c r="BA395" s="15">
        <v>-0.56764700000000001</v>
      </c>
      <c r="BB395" s="15">
        <v>-5.317043</v>
      </c>
      <c r="BC395" s="15">
        <v>-7.211138</v>
      </c>
      <c r="BD395" s="15">
        <v>-2.9407519999999998</v>
      </c>
      <c r="BE395" s="15">
        <v>0.40675099999999997</v>
      </c>
      <c r="BF395" s="15">
        <v>8.3176E-2</v>
      </c>
      <c r="BG395" s="15">
        <v>3.0805790000000002</v>
      </c>
      <c r="BH395" s="15">
        <v>3.6347489999999998</v>
      </c>
      <c r="BI395" s="15">
        <v>0.44473299999999999</v>
      </c>
      <c r="BJ395" s="15">
        <v>1.982307</v>
      </c>
      <c r="BK395" s="15">
        <v>0.54249999999999998</v>
      </c>
      <c r="BL395" s="15">
        <v>3.8787250000000002</v>
      </c>
      <c r="BM395" s="15">
        <v>4.5676769999999998</v>
      </c>
      <c r="BN395" s="15">
        <v>3.1466910000000001</v>
      </c>
      <c r="BO395" s="15">
        <v>4.7026589999999997</v>
      </c>
      <c r="BP395" s="15">
        <v>6.4306749999999999</v>
      </c>
      <c r="BQ395" s="15">
        <v>6.4306749999999999</v>
      </c>
      <c r="BR395" s="15">
        <v>6.4306749999999999</v>
      </c>
      <c r="BS395" s="15">
        <v>6.4306749999999999</v>
      </c>
      <c r="BT395" s="15">
        <v>6.4306749999999999</v>
      </c>
      <c r="BU395" s="15">
        <v>6.4306749999999999</v>
      </c>
      <c r="BV395" s="15">
        <v>6.4306749999999999</v>
      </c>
      <c r="BW395" s="15">
        <v>6.4306749999999999</v>
      </c>
      <c r="BX395" s="15">
        <v>6.4306749999999999</v>
      </c>
      <c r="BY395" s="15">
        <v>6.4306749999999999</v>
      </c>
      <c r="BZ395" s="15">
        <v>6.4306749999999999</v>
      </c>
      <c r="CA395" s="15">
        <v>6.4306749999999999</v>
      </c>
      <c r="CB395" s="15">
        <v>6.4306749999999999</v>
      </c>
      <c r="CC395" s="15"/>
      <c r="CD395" s="15"/>
      <c r="CE395" s="15"/>
      <c r="CF395" s="15"/>
      <c r="CG395" s="15"/>
      <c r="CH395" s="15"/>
      <c r="CI395" s="15"/>
      <c r="CJ395" s="15"/>
      <c r="CK395" s="15"/>
      <c r="CL395" s="15"/>
      <c r="CM395" s="15"/>
      <c r="CN395" s="15"/>
      <c r="CO395" s="15"/>
      <c r="CP395" s="15"/>
      <c r="CQ395" s="15"/>
      <c r="CR395" s="15"/>
      <c r="CS395" s="15"/>
      <c r="CT395" s="15"/>
      <c r="CU395" s="15"/>
      <c r="CV395" s="15"/>
      <c r="CW395" s="15"/>
      <c r="CX395" s="15"/>
      <c r="CY395" s="15"/>
      <c r="CZ395" s="15"/>
      <c r="DA395" s="15"/>
      <c r="DB395" s="15"/>
      <c r="DC395" s="15"/>
      <c r="DD395" s="15"/>
      <c r="DE395" s="15"/>
      <c r="DF395" s="15"/>
      <c r="DG395" s="15"/>
      <c r="DH395" s="15"/>
      <c r="DI395" s="15"/>
      <c r="DJ395" s="15"/>
      <c r="DK395" s="15"/>
      <c r="DL395" s="15"/>
      <c r="DM395" s="15"/>
      <c r="DN395" s="15"/>
      <c r="DO395" s="15"/>
      <c r="DP395" s="15"/>
      <c r="DQ395" s="15"/>
      <c r="DR395" s="15"/>
      <c r="DS395" s="15"/>
      <c r="DT395" s="15"/>
      <c r="DU395" s="15"/>
      <c r="DV395" s="15"/>
      <c r="DW395" s="15"/>
      <c r="DX395" s="15"/>
      <c r="DY395" s="15"/>
      <c r="DZ395" s="15"/>
      <c r="EA395" s="15"/>
      <c r="EB395" s="15"/>
      <c r="EC395" s="15"/>
      <c r="ED395" s="15"/>
      <c r="EE395" s="15"/>
      <c r="EF395" s="15"/>
      <c r="EG395" s="15"/>
      <c r="EH395" s="15"/>
      <c r="EI395" s="15"/>
      <c r="EJ395" s="15"/>
      <c r="EK395" s="15"/>
      <c r="EL395" s="15"/>
      <c r="EM395" s="15"/>
      <c r="EN395" s="15"/>
      <c r="EO395" s="15"/>
      <c r="EP395" s="15"/>
      <c r="EQ395" s="15"/>
      <c r="ER395" s="15"/>
      <c r="ES395" s="15"/>
      <c r="ET395" s="15"/>
      <c r="EU395" s="15"/>
      <c r="EV395" s="15"/>
      <c r="EW395" s="15"/>
      <c r="EX395" s="15"/>
      <c r="EY395" s="15"/>
      <c r="EZ395" s="15"/>
      <c r="FA395" s="15"/>
      <c r="FB395" s="15"/>
      <c r="FC395" s="15"/>
      <c r="FD395" s="15"/>
      <c r="FE395" s="15"/>
      <c r="FF395" s="15"/>
      <c r="FG395" s="15"/>
      <c r="FH395" s="15"/>
      <c r="FI395" s="15"/>
      <c r="FJ395" s="15"/>
      <c r="FK395" s="15"/>
      <c r="FL395" s="15"/>
      <c r="FM395" s="15"/>
      <c r="FN395" s="15"/>
      <c r="FO395" s="15"/>
      <c r="FP395" s="15"/>
      <c r="FQ395" s="15"/>
      <c r="FR395" s="15"/>
      <c r="FS395" s="15"/>
      <c r="FT395" s="15"/>
      <c r="FU395" s="15"/>
      <c r="FV395" s="15"/>
      <c r="FW395" s="15"/>
      <c r="FX395" s="15"/>
      <c r="FY395" s="15"/>
      <c r="FZ395" s="15"/>
      <c r="GA395" s="15"/>
      <c r="GB395" s="15"/>
      <c r="GC395" s="15"/>
      <c r="GD395" s="15"/>
      <c r="GE395" s="15"/>
      <c r="GF395" s="15"/>
      <c r="GG395" s="15"/>
      <c r="GH395" s="15"/>
      <c r="GI395" s="15"/>
      <c r="GJ395" s="15"/>
      <c r="GK395" s="15"/>
      <c r="GL395" s="15"/>
      <c r="GM395" s="15"/>
      <c r="GN395" s="15"/>
      <c r="GO395" s="15"/>
      <c r="GP395" s="15"/>
      <c r="GQ395" s="15"/>
      <c r="GR395" s="15"/>
      <c r="GS395" s="15"/>
      <c r="GT395" s="15"/>
      <c r="GU395" s="15"/>
      <c r="GV395" s="15"/>
      <c r="GW395" s="15"/>
      <c r="GX395" s="15"/>
      <c r="GY395" s="15"/>
      <c r="GZ395" s="15"/>
      <c r="HA395" s="15"/>
      <c r="HB395" s="15"/>
      <c r="HC395" s="15"/>
      <c r="HD395" s="15"/>
      <c r="HE395" s="15"/>
      <c r="HF395" s="15"/>
      <c r="HG395" s="15"/>
      <c r="HH395" s="15"/>
      <c r="HI395" s="15"/>
      <c r="HJ395" s="15"/>
      <c r="HK395" s="15"/>
      <c r="HL395" s="15"/>
      <c r="HM395" s="15"/>
      <c r="HN395" s="15"/>
      <c r="HO395" s="15"/>
      <c r="HP395" s="15"/>
      <c r="HQ395" s="15"/>
      <c r="HR395" s="15"/>
      <c r="HS395" s="15"/>
      <c r="HT395" s="15"/>
      <c r="HU395" s="15"/>
      <c r="HV395" s="15"/>
      <c r="HW395" s="15"/>
      <c r="HX395" s="15"/>
      <c r="HY395" s="15"/>
    </row>
    <row r="396" spans="1:233">
      <c r="A396" s="15">
        <v>1.2394339999999999</v>
      </c>
      <c r="B396" s="15">
        <v>1.2854110000000001</v>
      </c>
      <c r="C396" s="15">
        <v>2.6643150000000002</v>
      </c>
      <c r="D396" s="15">
        <v>2.538834</v>
      </c>
      <c r="E396" s="15">
        <v>4.4060090000000001</v>
      </c>
      <c r="F396" s="15">
        <v>0.65391299999999997</v>
      </c>
      <c r="G396" s="15">
        <v>-0.93047100000000005</v>
      </c>
      <c r="H396" s="15">
        <v>2.726972</v>
      </c>
      <c r="I396" s="15">
        <v>0.72110700000000005</v>
      </c>
      <c r="J396" s="15">
        <v>2.4044789999999998</v>
      </c>
      <c r="K396" s="15">
        <v>3.1932290000000001</v>
      </c>
      <c r="L396" s="15">
        <v>1.389319</v>
      </c>
      <c r="M396" s="15">
        <v>2.2613210000000001</v>
      </c>
      <c r="N396" s="15">
        <v>0.97550800000000004</v>
      </c>
      <c r="O396" s="15">
        <v>-2.4787119999999998</v>
      </c>
      <c r="P396" s="15">
        <v>-1.5677319999999999</v>
      </c>
      <c r="Q396" s="15">
        <v>0.54158799999999996</v>
      </c>
      <c r="R396" s="15">
        <v>1.7641450000000001</v>
      </c>
      <c r="S396" s="15">
        <v>1.8412000000000001E-2</v>
      </c>
      <c r="T396" s="15">
        <v>-2.6934179999999999</v>
      </c>
      <c r="U396" s="15">
        <v>-3.3283119999999999</v>
      </c>
      <c r="V396" s="15">
        <v>0.22315499999999999</v>
      </c>
      <c r="W396" s="15">
        <v>-0.35563800000000001</v>
      </c>
      <c r="X396" s="15">
        <v>4.7158059999999997</v>
      </c>
      <c r="Y396" s="15">
        <v>3.6350720000000001</v>
      </c>
      <c r="Z396" s="15">
        <v>2.9970349999999999</v>
      </c>
      <c r="AA396" s="15">
        <v>1.482359</v>
      </c>
      <c r="AB396" s="15">
        <v>2.0891320000000002</v>
      </c>
      <c r="AC396" s="15">
        <v>1.9824919999999999</v>
      </c>
      <c r="AD396" s="15">
        <v>-0.23415800000000001</v>
      </c>
      <c r="AE396" s="15">
        <v>2.1874129999999998</v>
      </c>
      <c r="AF396" s="15">
        <v>1.7591669999999999</v>
      </c>
      <c r="AG396" s="15">
        <v>4.4762190000000004</v>
      </c>
      <c r="AH396" s="15">
        <v>4.905869</v>
      </c>
      <c r="AI396" s="15">
        <v>4.0768170000000001</v>
      </c>
      <c r="AJ396" s="15">
        <v>2.1305390000000002</v>
      </c>
      <c r="AK396" s="15">
        <v>-1.1797470000000001</v>
      </c>
      <c r="AL396" s="15">
        <v>-0.95060699999999998</v>
      </c>
      <c r="AM396" s="15">
        <v>-5.8057970000000001</v>
      </c>
      <c r="AN396" s="15">
        <v>-2.50481</v>
      </c>
      <c r="AO396" s="15">
        <v>0.66545600000000005</v>
      </c>
      <c r="AP396" s="15">
        <v>2.123437</v>
      </c>
      <c r="AQ396" s="15">
        <v>-1.6342890000000001</v>
      </c>
      <c r="AR396" s="15">
        <v>-0.55929099999999998</v>
      </c>
      <c r="AS396" s="15">
        <v>-1.3396999999999999E-2</v>
      </c>
      <c r="AT396" s="15">
        <v>-0.24734400000000001</v>
      </c>
      <c r="AU396" s="15">
        <v>-7.3106070000000001</v>
      </c>
      <c r="AV396" s="15">
        <v>-3.162671</v>
      </c>
      <c r="AW396" s="15">
        <v>-3.6416460000000002</v>
      </c>
      <c r="AX396" s="15">
        <v>-5.1503490000000003</v>
      </c>
      <c r="AY396" s="15">
        <v>-6.030373</v>
      </c>
      <c r="AZ396" s="15">
        <v>-3.2518739999999999</v>
      </c>
      <c r="BA396" s="15">
        <v>-5.3305829999999998</v>
      </c>
      <c r="BB396" s="15">
        <v>-4.8603940000000003</v>
      </c>
      <c r="BC396" s="15">
        <v>-5.6906049999999997</v>
      </c>
      <c r="BD396" s="15">
        <v>-4.7229770000000002</v>
      </c>
      <c r="BE396" s="15">
        <v>-3.407769</v>
      </c>
      <c r="BF396" s="15">
        <v>-4.2273649999999998</v>
      </c>
      <c r="BG396" s="15">
        <v>-2.940204</v>
      </c>
      <c r="BH396" s="15">
        <v>-5.4487329999999998</v>
      </c>
      <c r="BI396" s="15">
        <v>-6.5979900000000002</v>
      </c>
      <c r="BJ396" s="15">
        <v>-1.7404850000000001</v>
      </c>
      <c r="BK396" s="15">
        <v>2.6898849999999999</v>
      </c>
      <c r="BL396" s="15">
        <v>3.6826620000000001</v>
      </c>
      <c r="BM396" s="15">
        <v>3.3092869999999999</v>
      </c>
      <c r="BN396" s="15">
        <v>5.6168380000000004</v>
      </c>
      <c r="BO396" s="15">
        <v>3.8579970000000001</v>
      </c>
      <c r="BP396" s="15">
        <v>5.9648890000000003</v>
      </c>
      <c r="BQ396" s="15">
        <v>5.9648890000000003</v>
      </c>
      <c r="BR396" s="15">
        <v>5.9648890000000003</v>
      </c>
      <c r="BS396" s="15">
        <v>5.9648890000000003</v>
      </c>
      <c r="BT396" s="15">
        <v>5.9648890000000003</v>
      </c>
      <c r="BU396" s="15">
        <v>5.9648890000000003</v>
      </c>
      <c r="BV396" s="15">
        <v>5.9648890000000003</v>
      </c>
      <c r="BW396" s="15">
        <v>5.9648890000000003</v>
      </c>
      <c r="BX396" s="15">
        <v>5.9648890000000003</v>
      </c>
      <c r="BY396" s="15">
        <v>5.9648890000000003</v>
      </c>
      <c r="BZ396" s="15">
        <v>5.9648890000000003</v>
      </c>
      <c r="CA396" s="15">
        <v>5.9648890000000003</v>
      </c>
      <c r="CB396" s="15">
        <v>5.9648890000000003</v>
      </c>
      <c r="CC396" s="15"/>
      <c r="CD396" s="15"/>
      <c r="CE396" s="15"/>
      <c r="CF396" s="15"/>
      <c r="CG396" s="15"/>
      <c r="CH396" s="15"/>
      <c r="CI396" s="15"/>
      <c r="CJ396" s="15"/>
      <c r="CK396" s="15"/>
      <c r="CL396" s="15"/>
      <c r="CM396" s="15"/>
      <c r="CN396" s="15"/>
      <c r="CO396" s="15"/>
      <c r="CP396" s="15"/>
      <c r="CQ396" s="15"/>
      <c r="CR396" s="15"/>
      <c r="CS396" s="15"/>
      <c r="CT396" s="15"/>
      <c r="CU396" s="15"/>
      <c r="CV396" s="15"/>
      <c r="CW396" s="15"/>
      <c r="CX396" s="15"/>
      <c r="CY396" s="15"/>
      <c r="CZ396" s="15"/>
      <c r="DA396" s="15"/>
      <c r="DB396" s="15"/>
      <c r="DC396" s="15"/>
      <c r="DD396" s="15"/>
      <c r="DE396" s="15"/>
      <c r="DF396" s="15"/>
      <c r="DG396" s="15"/>
      <c r="DH396" s="15"/>
      <c r="DI396" s="15"/>
      <c r="DJ396" s="15"/>
      <c r="DK396" s="15"/>
      <c r="DL396" s="15"/>
      <c r="DM396" s="15"/>
      <c r="DN396" s="15"/>
      <c r="DO396" s="15"/>
      <c r="DP396" s="15"/>
      <c r="DQ396" s="15"/>
      <c r="DR396" s="15"/>
      <c r="DS396" s="15"/>
      <c r="DT396" s="15"/>
      <c r="DU396" s="15"/>
      <c r="DV396" s="15"/>
      <c r="DW396" s="15"/>
      <c r="DX396" s="15"/>
      <c r="DY396" s="15"/>
      <c r="DZ396" s="15"/>
      <c r="EA396" s="15"/>
      <c r="EB396" s="15"/>
      <c r="EC396" s="15"/>
      <c r="ED396" s="15"/>
      <c r="EE396" s="15"/>
      <c r="EF396" s="15"/>
      <c r="EG396" s="15"/>
      <c r="EH396" s="15"/>
      <c r="EI396" s="15"/>
      <c r="EJ396" s="15"/>
      <c r="EK396" s="15"/>
      <c r="EL396" s="15"/>
      <c r="EM396" s="15"/>
      <c r="EN396" s="15"/>
      <c r="EO396" s="15"/>
      <c r="EP396" s="15"/>
      <c r="EQ396" s="15"/>
      <c r="ER396" s="15"/>
      <c r="ES396" s="15"/>
      <c r="ET396" s="15"/>
      <c r="EU396" s="15"/>
      <c r="EV396" s="15"/>
      <c r="EW396" s="15"/>
      <c r="EX396" s="15"/>
      <c r="EY396" s="15"/>
      <c r="EZ396" s="15"/>
      <c r="FA396" s="15"/>
      <c r="FB396" s="15"/>
      <c r="FC396" s="15"/>
      <c r="FD396" s="15"/>
      <c r="FE396" s="15"/>
      <c r="FF396" s="15"/>
      <c r="FG396" s="15"/>
      <c r="FH396" s="15"/>
      <c r="FI396" s="15"/>
      <c r="FJ396" s="15"/>
      <c r="FK396" s="15"/>
      <c r="FL396" s="15"/>
      <c r="FM396" s="15"/>
      <c r="FN396" s="15"/>
      <c r="FO396" s="15"/>
      <c r="FP396" s="15"/>
      <c r="FQ396" s="15"/>
      <c r="FR396" s="15"/>
      <c r="FS396" s="15"/>
      <c r="FT396" s="15"/>
      <c r="FU396" s="15"/>
      <c r="FV396" s="15"/>
      <c r="FW396" s="15"/>
      <c r="FX396" s="15"/>
      <c r="FY396" s="15"/>
      <c r="FZ396" s="15"/>
      <c r="GA396" s="15"/>
      <c r="GB396" s="15"/>
      <c r="GC396" s="15"/>
      <c r="GD396" s="15"/>
      <c r="GE396" s="15"/>
      <c r="GF396" s="15"/>
      <c r="GG396" s="15"/>
      <c r="GH396" s="15"/>
      <c r="GI396" s="15"/>
      <c r="GJ396" s="15"/>
      <c r="GK396" s="15"/>
      <c r="GL396" s="15"/>
      <c r="GM396" s="15"/>
      <c r="GN396" s="15"/>
      <c r="GO396" s="15"/>
      <c r="GP396" s="15"/>
      <c r="GQ396" s="15"/>
      <c r="GR396" s="15"/>
      <c r="GS396" s="15"/>
      <c r="GT396" s="15"/>
      <c r="GU396" s="15"/>
      <c r="GV396" s="15"/>
      <c r="GW396" s="15"/>
      <c r="GX396" s="15"/>
      <c r="GY396" s="15"/>
      <c r="GZ396" s="15"/>
      <c r="HA396" s="15"/>
      <c r="HB396" s="15"/>
      <c r="HC396" s="15"/>
      <c r="HD396" s="15"/>
      <c r="HE396" s="15"/>
      <c r="HF396" s="15"/>
      <c r="HG396" s="15"/>
      <c r="HH396" s="15"/>
      <c r="HI396" s="15"/>
      <c r="HJ396" s="15"/>
      <c r="HK396" s="15"/>
      <c r="HL396" s="15"/>
      <c r="HM396" s="15"/>
      <c r="HN396" s="15"/>
      <c r="HO396" s="15"/>
      <c r="HP396" s="15"/>
      <c r="HQ396" s="15"/>
      <c r="HR396" s="15"/>
      <c r="HS396" s="15"/>
      <c r="HT396" s="15"/>
      <c r="HU396" s="15"/>
      <c r="HV396" s="15"/>
      <c r="HW396" s="15"/>
      <c r="HX396" s="15"/>
      <c r="HY396" s="15"/>
    </row>
    <row r="397" spans="1:233">
      <c r="A397" s="15">
        <v>2.1117189999999999</v>
      </c>
      <c r="B397" s="15">
        <v>3.2379760000000002</v>
      </c>
      <c r="C397" s="15">
        <v>4.9232620000000002</v>
      </c>
      <c r="D397" s="15">
        <v>1.57419</v>
      </c>
      <c r="E397" s="15">
        <v>2.7608890000000001</v>
      </c>
      <c r="F397" s="15">
        <v>0.92452999999999996</v>
      </c>
      <c r="G397" s="15">
        <v>3.5649899999999999</v>
      </c>
      <c r="H397" s="15">
        <v>3.3816090000000001</v>
      </c>
      <c r="I397" s="15">
        <v>5.5219459999999998</v>
      </c>
      <c r="J397" s="15">
        <v>1.4827760000000001</v>
      </c>
      <c r="K397" s="15">
        <v>-2.8368869999999999</v>
      </c>
      <c r="L397" s="15">
        <v>-2.6012840000000002</v>
      </c>
      <c r="M397" s="15">
        <v>-3.2811400000000002</v>
      </c>
      <c r="N397" s="15">
        <v>1.41859</v>
      </c>
      <c r="O397" s="15">
        <v>-3.4259179999999998</v>
      </c>
      <c r="P397" s="15">
        <v>-1.8407089999999999</v>
      </c>
      <c r="Q397" s="15">
        <v>-1.9103920000000001</v>
      </c>
      <c r="R397" s="15">
        <v>0.70658299999999996</v>
      </c>
      <c r="S397" s="15">
        <v>3.50299</v>
      </c>
      <c r="T397" s="15">
        <v>1.397624</v>
      </c>
      <c r="U397" s="15">
        <v>0.89607099999999995</v>
      </c>
      <c r="V397" s="15">
        <v>0.9173</v>
      </c>
      <c r="W397" s="15">
        <v>5.0336220000000003</v>
      </c>
      <c r="X397" s="15">
        <v>2.1300819999999998</v>
      </c>
      <c r="Y397" s="15">
        <v>2.7879779999999998</v>
      </c>
      <c r="Z397" s="15">
        <v>0.79450799999999999</v>
      </c>
      <c r="AA397" s="15">
        <v>0.27371899999999999</v>
      </c>
      <c r="AB397" s="15">
        <v>0.85720099999999999</v>
      </c>
      <c r="AC397" s="15">
        <v>3.0991749999999998</v>
      </c>
      <c r="AD397" s="15">
        <v>2.8449179999999998</v>
      </c>
      <c r="AE397" s="15">
        <v>4.5685169999999999</v>
      </c>
      <c r="AF397" s="15">
        <v>2.7138300000000002</v>
      </c>
      <c r="AG397" s="15">
        <v>0.73218700000000003</v>
      </c>
      <c r="AH397" s="15">
        <v>-1.4423060000000001</v>
      </c>
      <c r="AI397" s="15">
        <v>-0.79525699999999999</v>
      </c>
      <c r="AJ397" s="15">
        <v>2.964737</v>
      </c>
      <c r="AK397" s="15">
        <v>2.775852</v>
      </c>
      <c r="AL397" s="15">
        <v>1.9359</v>
      </c>
      <c r="AM397" s="15">
        <v>6.113702</v>
      </c>
      <c r="AN397" s="15">
        <v>4.4924160000000004</v>
      </c>
      <c r="AO397" s="15">
        <v>1.5194540000000001</v>
      </c>
      <c r="AP397" s="15">
        <v>1.061685</v>
      </c>
      <c r="AQ397" s="15">
        <v>6.2784000000000006E-2</v>
      </c>
      <c r="AR397" s="15">
        <v>1.9827000000000001E-2</v>
      </c>
      <c r="AS397" s="15">
        <v>2.3625020000000001</v>
      </c>
      <c r="AT397" s="15">
        <v>-3.0432000000000001</v>
      </c>
      <c r="AU397" s="15">
        <v>0.771509</v>
      </c>
      <c r="AV397" s="15">
        <v>0.98312100000000002</v>
      </c>
      <c r="AW397" s="15">
        <v>3.206966</v>
      </c>
      <c r="AX397" s="15">
        <v>0.97558999999999996</v>
      </c>
      <c r="AY397" s="15">
        <v>-0.35470400000000002</v>
      </c>
      <c r="AZ397" s="15">
        <v>0.34599200000000002</v>
      </c>
      <c r="BA397" s="15">
        <v>-1.236335</v>
      </c>
      <c r="BB397" s="15">
        <v>-5.7780279999999999</v>
      </c>
      <c r="BC397" s="15">
        <v>-7.4415209999999998</v>
      </c>
      <c r="BD397" s="15">
        <v>-8.4238429999999997</v>
      </c>
      <c r="BE397" s="15">
        <v>-6.8482989999999999</v>
      </c>
      <c r="BF397" s="15">
        <v>-3.450885</v>
      </c>
      <c r="BG397" s="15">
        <v>-2.761952</v>
      </c>
      <c r="BH397" s="15">
        <v>-0.84290500000000002</v>
      </c>
      <c r="BI397" s="15">
        <v>-0.85518799999999995</v>
      </c>
      <c r="BJ397" s="15">
        <v>-1.427397</v>
      </c>
      <c r="BK397" s="15">
        <v>2.5635159999999999</v>
      </c>
      <c r="BL397" s="15">
        <v>2.51803</v>
      </c>
      <c r="BM397" s="15">
        <v>-1.0273680000000001</v>
      </c>
      <c r="BN397" s="15">
        <v>3.969824</v>
      </c>
      <c r="BO397" s="15">
        <v>6.3693869999999997</v>
      </c>
      <c r="BP397" s="15">
        <v>6.1903170000000003</v>
      </c>
      <c r="BQ397" s="15">
        <v>6.1903170000000003</v>
      </c>
      <c r="BR397" s="15">
        <v>6.1903170000000003</v>
      </c>
      <c r="BS397" s="15">
        <v>6.1903170000000003</v>
      </c>
      <c r="BT397" s="15">
        <v>6.1903170000000003</v>
      </c>
      <c r="BU397" s="15">
        <v>6.1903170000000003</v>
      </c>
      <c r="BV397" s="15">
        <v>6.1903170000000003</v>
      </c>
      <c r="BW397" s="15">
        <v>6.1903170000000003</v>
      </c>
      <c r="BX397" s="15">
        <v>6.1903170000000003</v>
      </c>
      <c r="BY397" s="15">
        <v>6.1903170000000003</v>
      </c>
      <c r="BZ397" s="15">
        <v>6.1903170000000003</v>
      </c>
      <c r="CA397" s="15">
        <v>6.1903170000000003</v>
      </c>
      <c r="CB397" s="15">
        <v>6.1903170000000003</v>
      </c>
      <c r="CC397" s="15"/>
      <c r="CD397" s="15"/>
      <c r="CE397" s="15"/>
      <c r="CF397" s="15"/>
      <c r="CG397" s="15"/>
      <c r="CH397" s="15"/>
      <c r="CI397" s="15"/>
      <c r="CJ397" s="15"/>
      <c r="CK397" s="15"/>
      <c r="CL397" s="15"/>
      <c r="CM397" s="15"/>
      <c r="CN397" s="15"/>
      <c r="CO397" s="15"/>
      <c r="CP397" s="15"/>
      <c r="CQ397" s="15"/>
      <c r="CR397" s="15"/>
      <c r="CS397" s="15"/>
      <c r="CT397" s="15"/>
      <c r="CU397" s="15"/>
      <c r="CV397" s="15"/>
      <c r="CW397" s="15"/>
      <c r="CX397" s="15"/>
      <c r="CY397" s="15"/>
      <c r="CZ397" s="15"/>
      <c r="DA397" s="15"/>
      <c r="DB397" s="15"/>
      <c r="DC397" s="15"/>
      <c r="DD397" s="15"/>
      <c r="DE397" s="15"/>
      <c r="DF397" s="15"/>
      <c r="DG397" s="15"/>
      <c r="DH397" s="15"/>
      <c r="DI397" s="15"/>
      <c r="DJ397" s="15"/>
      <c r="DK397" s="15"/>
      <c r="DL397" s="15"/>
      <c r="DM397" s="15"/>
      <c r="DN397" s="15"/>
      <c r="DO397" s="15"/>
      <c r="DP397" s="15"/>
      <c r="DQ397" s="15"/>
      <c r="DR397" s="15"/>
      <c r="DS397" s="15"/>
      <c r="DT397" s="15"/>
      <c r="DU397" s="15"/>
      <c r="DV397" s="15"/>
      <c r="DW397" s="15"/>
      <c r="DX397" s="15"/>
      <c r="DY397" s="15"/>
      <c r="DZ397" s="15"/>
      <c r="EA397" s="15"/>
      <c r="EB397" s="15"/>
      <c r="EC397" s="15"/>
      <c r="ED397" s="15"/>
      <c r="EE397" s="15"/>
      <c r="EF397" s="15"/>
      <c r="EG397" s="15"/>
      <c r="EH397" s="15"/>
      <c r="EI397" s="15"/>
      <c r="EJ397" s="15"/>
      <c r="EK397" s="15"/>
      <c r="EL397" s="15"/>
      <c r="EM397" s="15"/>
      <c r="EN397" s="15"/>
      <c r="EO397" s="15"/>
      <c r="EP397" s="15"/>
      <c r="EQ397" s="15"/>
      <c r="ER397" s="15"/>
      <c r="ES397" s="15"/>
      <c r="ET397" s="15"/>
      <c r="EU397" s="15"/>
      <c r="EV397" s="15"/>
      <c r="EW397" s="15"/>
      <c r="EX397" s="15"/>
      <c r="EY397" s="15"/>
      <c r="EZ397" s="15"/>
      <c r="FA397" s="15"/>
      <c r="FB397" s="15"/>
      <c r="FC397" s="15"/>
      <c r="FD397" s="15"/>
      <c r="FE397" s="15"/>
      <c r="FF397" s="15"/>
      <c r="FG397" s="15"/>
      <c r="FH397" s="15"/>
      <c r="FI397" s="15"/>
      <c r="FJ397" s="15"/>
      <c r="FK397" s="15"/>
      <c r="FL397" s="15"/>
      <c r="FM397" s="15"/>
      <c r="FN397" s="15"/>
      <c r="FO397" s="15"/>
      <c r="FP397" s="15"/>
      <c r="FQ397" s="15"/>
      <c r="FR397" s="15"/>
      <c r="FS397" s="15"/>
      <c r="FT397" s="15"/>
      <c r="FU397" s="15"/>
      <c r="FV397" s="15"/>
      <c r="FW397" s="15"/>
      <c r="FX397" s="15"/>
      <c r="FY397" s="15"/>
      <c r="FZ397" s="15"/>
      <c r="GA397" s="15"/>
      <c r="GB397" s="15"/>
      <c r="GC397" s="15"/>
      <c r="GD397" s="15"/>
      <c r="GE397" s="15"/>
      <c r="GF397" s="15"/>
      <c r="GG397" s="15"/>
      <c r="GH397" s="15"/>
      <c r="GI397" s="15"/>
      <c r="GJ397" s="15"/>
      <c r="GK397" s="15"/>
      <c r="GL397" s="15"/>
      <c r="GM397" s="15"/>
      <c r="GN397" s="15"/>
      <c r="GO397" s="15"/>
      <c r="GP397" s="15"/>
      <c r="GQ397" s="15"/>
      <c r="GR397" s="15"/>
      <c r="GS397" s="15"/>
      <c r="GT397" s="15"/>
      <c r="GU397" s="15"/>
      <c r="GV397" s="15"/>
      <c r="GW397" s="15"/>
      <c r="GX397" s="15"/>
      <c r="GY397" s="15"/>
      <c r="GZ397" s="15"/>
      <c r="HA397" s="15"/>
      <c r="HB397" s="15"/>
      <c r="HC397" s="15"/>
      <c r="HD397" s="15"/>
      <c r="HE397" s="15"/>
      <c r="HF397" s="15"/>
      <c r="HG397" s="15"/>
      <c r="HH397" s="15"/>
      <c r="HI397" s="15"/>
      <c r="HJ397" s="15"/>
      <c r="HK397" s="15"/>
      <c r="HL397" s="15"/>
      <c r="HM397" s="15"/>
      <c r="HN397" s="15"/>
      <c r="HO397" s="15"/>
      <c r="HP397" s="15"/>
      <c r="HQ397" s="15"/>
      <c r="HR397" s="15"/>
      <c r="HS397" s="15"/>
      <c r="HT397" s="15"/>
      <c r="HU397" s="15"/>
      <c r="HV397" s="15"/>
      <c r="HW397" s="15"/>
      <c r="HX397" s="15"/>
      <c r="HY397" s="15"/>
    </row>
    <row r="398" spans="1:233">
      <c r="A398" s="15">
        <v>-4.0011640000000002</v>
      </c>
      <c r="B398" s="15">
        <v>-3.7912910000000002</v>
      </c>
      <c r="C398" s="15">
        <v>-1.9139569999999999</v>
      </c>
      <c r="D398" s="15">
        <v>-4.1977880000000001</v>
      </c>
      <c r="E398" s="15">
        <v>-1.9509160000000001</v>
      </c>
      <c r="F398" s="15">
        <v>0.226269</v>
      </c>
      <c r="G398" s="15">
        <v>4.3360940000000001</v>
      </c>
      <c r="H398" s="15">
        <v>2.4676010000000002</v>
      </c>
      <c r="I398" s="15">
        <v>1.683019</v>
      </c>
      <c r="J398" s="15">
        <v>2.1466989999999999</v>
      </c>
      <c r="K398" s="15">
        <v>1.4185030000000001</v>
      </c>
      <c r="L398" s="15">
        <v>-0.55798899999999996</v>
      </c>
      <c r="M398" s="15">
        <v>0.73734200000000005</v>
      </c>
      <c r="N398" s="15">
        <v>0.39147300000000002</v>
      </c>
      <c r="O398" s="15">
        <v>-0.75961599999999996</v>
      </c>
      <c r="P398" s="15">
        <v>1.422496</v>
      </c>
      <c r="Q398" s="15">
        <v>1.8926999999999999E-2</v>
      </c>
      <c r="R398" s="15">
        <v>3.516753</v>
      </c>
      <c r="S398" s="15">
        <v>5.2424439999999999</v>
      </c>
      <c r="T398" s="15">
        <v>4.5843889999999998</v>
      </c>
      <c r="U398" s="15">
        <v>5.7620089999999999</v>
      </c>
      <c r="V398" s="15">
        <v>4.7943720000000001</v>
      </c>
      <c r="W398" s="15">
        <v>5.7533279999999998</v>
      </c>
      <c r="X398" s="15">
        <v>3.7289840000000001</v>
      </c>
      <c r="Y398" s="15">
        <v>-1.4575400000000001</v>
      </c>
      <c r="Z398" s="15">
        <v>-3.4919709999999999</v>
      </c>
      <c r="AA398" s="15">
        <v>1.1375519999999999</v>
      </c>
      <c r="AB398" s="15">
        <v>1.531242</v>
      </c>
      <c r="AC398" s="15">
        <v>1.942526</v>
      </c>
      <c r="AD398" s="15">
        <v>5.4550910000000004</v>
      </c>
      <c r="AE398" s="15">
        <v>3.6151749999999998</v>
      </c>
      <c r="AF398" s="15">
        <v>4.7553900000000002</v>
      </c>
      <c r="AG398" s="15">
        <v>0.85411000000000004</v>
      </c>
      <c r="AH398" s="15">
        <v>-2.7742930000000001</v>
      </c>
      <c r="AI398" s="15">
        <v>-2.6957930000000001</v>
      </c>
      <c r="AJ398" s="15">
        <v>-1.9740530000000001</v>
      </c>
      <c r="AK398" s="15">
        <v>0.32965899999999998</v>
      </c>
      <c r="AL398" s="15">
        <v>0.41241800000000001</v>
      </c>
      <c r="AM398" s="15">
        <v>0.76432599999999995</v>
      </c>
      <c r="AN398" s="15">
        <v>-0.376994</v>
      </c>
      <c r="AO398" s="15">
        <v>1.4184479999999999</v>
      </c>
      <c r="AP398" s="15">
        <v>-1.2919639999999999</v>
      </c>
      <c r="AQ398" s="15">
        <v>2.794505</v>
      </c>
      <c r="AR398" s="15">
        <v>2.2311420000000002</v>
      </c>
      <c r="AS398" s="15">
        <v>-0.54731799999999997</v>
      </c>
      <c r="AT398" s="15">
        <v>-1.32826</v>
      </c>
      <c r="AU398" s="15">
        <v>-1.0756509999999999</v>
      </c>
      <c r="AV398" s="15">
        <v>0.370591</v>
      </c>
      <c r="AW398" s="15">
        <v>0.72750499999999996</v>
      </c>
      <c r="AX398" s="15">
        <v>6.3492579999999998</v>
      </c>
      <c r="AY398" s="15">
        <v>5.7976289999999997</v>
      </c>
      <c r="AZ398" s="15">
        <v>4.561045</v>
      </c>
      <c r="BA398" s="15">
        <v>3.8248609999999998</v>
      </c>
      <c r="BB398" s="15">
        <v>2.9480080000000002</v>
      </c>
      <c r="BC398" s="15">
        <v>2.7315930000000002</v>
      </c>
      <c r="BD398" s="15">
        <v>2.6236799999999998</v>
      </c>
      <c r="BE398" s="15">
        <v>4.4405780000000004</v>
      </c>
      <c r="BF398" s="15">
        <v>8.7112730000000003</v>
      </c>
      <c r="BG398" s="15">
        <v>10.007616000000001</v>
      </c>
      <c r="BH398" s="15">
        <v>5.9301149999999998</v>
      </c>
      <c r="BI398" s="15">
        <v>3.6636760000000002</v>
      </c>
      <c r="BJ398" s="15">
        <v>1.638404</v>
      </c>
      <c r="BK398" s="15">
        <v>1.9722230000000001</v>
      </c>
      <c r="BL398" s="15">
        <v>2.1211090000000001</v>
      </c>
      <c r="BM398" s="15">
        <v>4.5448259999999996</v>
      </c>
      <c r="BN398" s="15">
        <v>3.1273460000000002</v>
      </c>
      <c r="BO398" s="15">
        <v>4.4620059999999997</v>
      </c>
      <c r="BP398" s="15">
        <v>6.4843400000000004</v>
      </c>
      <c r="BQ398" s="15">
        <v>6.4843400000000004</v>
      </c>
      <c r="BR398" s="15">
        <v>6.4843400000000004</v>
      </c>
      <c r="BS398" s="15">
        <v>6.4843400000000004</v>
      </c>
      <c r="BT398" s="15">
        <v>6.4843400000000004</v>
      </c>
      <c r="BU398" s="15">
        <v>6.4843400000000004</v>
      </c>
      <c r="BV398" s="15">
        <v>6.4843400000000004</v>
      </c>
      <c r="BW398" s="15">
        <v>6.4843400000000004</v>
      </c>
      <c r="BX398" s="15">
        <v>6.4843400000000004</v>
      </c>
      <c r="BY398" s="15">
        <v>6.4843400000000004</v>
      </c>
      <c r="BZ398" s="15">
        <v>6.4843400000000004</v>
      </c>
      <c r="CA398" s="15">
        <v>6.4843400000000004</v>
      </c>
      <c r="CB398" s="15">
        <v>6.4843400000000004</v>
      </c>
      <c r="CC398" s="15"/>
      <c r="CD398" s="15"/>
      <c r="CE398" s="15"/>
      <c r="CF398" s="15"/>
      <c r="CG398" s="15"/>
      <c r="CH398" s="15"/>
      <c r="CI398" s="15"/>
      <c r="CJ398" s="15"/>
      <c r="CK398" s="15"/>
      <c r="CL398" s="15"/>
      <c r="CM398" s="15"/>
      <c r="CN398" s="15"/>
      <c r="CO398" s="15"/>
      <c r="CP398" s="15"/>
      <c r="CQ398" s="15"/>
      <c r="CR398" s="15"/>
      <c r="CS398" s="15"/>
      <c r="CT398" s="15"/>
      <c r="CU398" s="15"/>
      <c r="CV398" s="15"/>
      <c r="CW398" s="15"/>
      <c r="CX398" s="15"/>
      <c r="CY398" s="15"/>
      <c r="CZ398" s="15"/>
      <c r="DA398" s="15"/>
      <c r="DB398" s="15"/>
      <c r="DC398" s="15"/>
      <c r="DD398" s="15"/>
      <c r="DE398" s="15"/>
      <c r="DF398" s="15"/>
      <c r="DG398" s="15"/>
      <c r="DH398" s="15"/>
      <c r="DI398" s="15"/>
      <c r="DJ398" s="15"/>
      <c r="DK398" s="15"/>
      <c r="DL398" s="15"/>
      <c r="DM398" s="15"/>
      <c r="DN398" s="15"/>
      <c r="DO398" s="15"/>
      <c r="DP398" s="15"/>
      <c r="DQ398" s="15"/>
      <c r="DR398" s="15"/>
      <c r="DS398" s="15"/>
      <c r="DT398" s="15"/>
      <c r="DU398" s="15"/>
      <c r="DV398" s="15"/>
      <c r="DW398" s="15"/>
      <c r="DX398" s="15"/>
      <c r="DY398" s="15"/>
      <c r="DZ398" s="15"/>
      <c r="EA398" s="15"/>
      <c r="EB398" s="15"/>
      <c r="EC398" s="15"/>
      <c r="ED398" s="15"/>
      <c r="EE398" s="15"/>
      <c r="EF398" s="15"/>
      <c r="EG398" s="15"/>
      <c r="EH398" s="15"/>
      <c r="EI398" s="15"/>
      <c r="EJ398" s="15"/>
      <c r="EK398" s="15"/>
      <c r="EL398" s="15"/>
      <c r="EM398" s="15"/>
      <c r="EN398" s="15"/>
      <c r="EO398" s="15"/>
      <c r="EP398" s="15"/>
      <c r="EQ398" s="15"/>
      <c r="ER398" s="15"/>
      <c r="ES398" s="15"/>
      <c r="ET398" s="15"/>
      <c r="EU398" s="15"/>
      <c r="EV398" s="15"/>
      <c r="EW398" s="15"/>
      <c r="EX398" s="15"/>
      <c r="EY398" s="15"/>
      <c r="EZ398" s="15"/>
      <c r="FA398" s="15"/>
      <c r="FB398" s="15"/>
      <c r="FC398" s="15"/>
      <c r="FD398" s="15"/>
      <c r="FE398" s="15"/>
      <c r="FF398" s="15"/>
      <c r="FG398" s="15"/>
      <c r="FH398" s="15"/>
      <c r="FI398" s="15"/>
      <c r="FJ398" s="15"/>
      <c r="FK398" s="15"/>
      <c r="FL398" s="15"/>
      <c r="FM398" s="15"/>
      <c r="FN398" s="15"/>
      <c r="FO398" s="15"/>
      <c r="FP398" s="15"/>
      <c r="FQ398" s="15"/>
      <c r="FR398" s="15"/>
      <c r="FS398" s="15"/>
      <c r="FT398" s="15"/>
      <c r="FU398" s="15"/>
      <c r="FV398" s="15"/>
      <c r="FW398" s="15"/>
      <c r="FX398" s="15"/>
      <c r="FY398" s="15"/>
      <c r="FZ398" s="15"/>
      <c r="GA398" s="15"/>
      <c r="GB398" s="15"/>
      <c r="GC398" s="15"/>
      <c r="GD398" s="15"/>
      <c r="GE398" s="15"/>
      <c r="GF398" s="15"/>
      <c r="GG398" s="15"/>
      <c r="GH398" s="15"/>
      <c r="GI398" s="15"/>
      <c r="GJ398" s="15"/>
      <c r="GK398" s="15"/>
      <c r="GL398" s="15"/>
      <c r="GM398" s="15"/>
      <c r="GN398" s="15"/>
      <c r="GO398" s="15"/>
      <c r="GP398" s="15"/>
      <c r="GQ398" s="15"/>
      <c r="GR398" s="15"/>
      <c r="GS398" s="15"/>
      <c r="GT398" s="15"/>
      <c r="GU398" s="15"/>
      <c r="GV398" s="15"/>
      <c r="GW398" s="15"/>
      <c r="GX398" s="15"/>
      <c r="GY398" s="15"/>
      <c r="GZ398" s="15"/>
      <c r="HA398" s="15"/>
      <c r="HB398" s="15"/>
      <c r="HC398" s="15"/>
      <c r="HD398" s="15"/>
      <c r="HE398" s="15"/>
      <c r="HF398" s="15"/>
      <c r="HG398" s="15"/>
      <c r="HH398" s="15"/>
      <c r="HI398" s="15"/>
      <c r="HJ398" s="15"/>
      <c r="HK398" s="15"/>
      <c r="HL398" s="15"/>
      <c r="HM398" s="15"/>
      <c r="HN398" s="15"/>
      <c r="HO398" s="15"/>
      <c r="HP398" s="15"/>
      <c r="HQ398" s="15"/>
      <c r="HR398" s="15"/>
      <c r="HS398" s="15"/>
      <c r="HT398" s="15"/>
      <c r="HU398" s="15"/>
      <c r="HV398" s="15"/>
      <c r="HW398" s="15"/>
      <c r="HX398" s="15"/>
      <c r="HY398" s="15"/>
    </row>
    <row r="399" spans="1:233">
      <c r="A399" s="15">
        <v>1.4798750000000001</v>
      </c>
      <c r="B399" s="15">
        <v>3.4021479999999999</v>
      </c>
      <c r="C399" s="15">
        <v>4.4886929999999996</v>
      </c>
      <c r="D399" s="15">
        <v>1.265217</v>
      </c>
      <c r="E399" s="15">
        <v>3.171881</v>
      </c>
      <c r="F399" s="15">
        <v>-0.35150799999999999</v>
      </c>
      <c r="G399" s="15">
        <v>-2.2731599999999998</v>
      </c>
      <c r="H399" s="15">
        <v>-3.3242910000000001</v>
      </c>
      <c r="I399" s="15">
        <v>-4.4136850000000001</v>
      </c>
      <c r="J399" s="15">
        <v>-4.4667250000000003</v>
      </c>
      <c r="K399" s="15">
        <v>-6.4098119999999996</v>
      </c>
      <c r="L399" s="15">
        <v>-4.3914119999999999</v>
      </c>
      <c r="M399" s="15">
        <v>2.4277060000000001</v>
      </c>
      <c r="N399" s="15">
        <v>1.74526</v>
      </c>
      <c r="O399" s="15">
        <v>2.9630040000000002</v>
      </c>
      <c r="P399" s="15">
        <v>2.8416730000000001</v>
      </c>
      <c r="Q399" s="15">
        <v>6.7429540000000001</v>
      </c>
      <c r="R399" s="15">
        <v>-0.29815199999999997</v>
      </c>
      <c r="S399" s="15">
        <v>1.2416970000000001</v>
      </c>
      <c r="T399" s="15">
        <v>2.1118269999999999</v>
      </c>
      <c r="U399" s="15">
        <v>3.282715</v>
      </c>
      <c r="V399" s="15">
        <v>6.040343</v>
      </c>
      <c r="W399" s="15">
        <v>2.0444200000000001</v>
      </c>
      <c r="X399" s="15">
        <v>-1.6948669999999999</v>
      </c>
      <c r="Y399" s="15">
        <v>0.54638900000000001</v>
      </c>
      <c r="Z399" s="15">
        <v>2.0148440000000001</v>
      </c>
      <c r="AA399" s="15">
        <v>0.569021</v>
      </c>
      <c r="AB399" s="15">
        <v>4.586284</v>
      </c>
      <c r="AC399" s="15">
        <v>2.530551</v>
      </c>
      <c r="AD399" s="15">
        <v>4.9654870000000004</v>
      </c>
      <c r="AE399" s="15">
        <v>2.9664459999999999</v>
      </c>
      <c r="AF399" s="15">
        <v>-2.1631990000000001</v>
      </c>
      <c r="AG399" s="15">
        <v>-1.416058</v>
      </c>
      <c r="AH399" s="15">
        <v>-0.68687399999999998</v>
      </c>
      <c r="AI399" s="15">
        <v>0.82668299999999995</v>
      </c>
      <c r="AJ399" s="15">
        <v>3.9269310000000002</v>
      </c>
      <c r="AK399" s="15">
        <v>3.7796080000000001</v>
      </c>
      <c r="AL399" s="15">
        <v>3.8243830000000001</v>
      </c>
      <c r="AM399" s="15">
        <v>7.2191470000000004</v>
      </c>
      <c r="AN399" s="15">
        <v>5.7541010000000004</v>
      </c>
      <c r="AO399" s="15">
        <v>7.3374420000000002</v>
      </c>
      <c r="AP399" s="15">
        <v>9.2177109999999995</v>
      </c>
      <c r="AQ399" s="15">
        <v>8.9601980000000001</v>
      </c>
      <c r="AR399" s="15">
        <v>7.9797650000000004</v>
      </c>
      <c r="AS399" s="15">
        <v>4.9483449999999998</v>
      </c>
      <c r="AT399" s="15">
        <v>4.7424460000000002</v>
      </c>
      <c r="AU399" s="15">
        <v>5.6759449999999996</v>
      </c>
      <c r="AV399" s="15">
        <v>3.997655</v>
      </c>
      <c r="AW399" s="15">
        <v>3.3021660000000002</v>
      </c>
      <c r="AX399" s="15">
        <v>7.322152</v>
      </c>
      <c r="AY399" s="15">
        <v>0.124612</v>
      </c>
      <c r="AZ399" s="15">
        <v>-0.216669</v>
      </c>
      <c r="BA399" s="15">
        <v>0.76585700000000001</v>
      </c>
      <c r="BB399" s="15">
        <v>1.0237959999999999</v>
      </c>
      <c r="BC399" s="15">
        <v>2.0159910000000001</v>
      </c>
      <c r="BD399" s="15">
        <v>5.1916209999999996</v>
      </c>
      <c r="BE399" s="15">
        <v>7.7538960000000001</v>
      </c>
      <c r="BF399" s="15">
        <v>6.3215159999999999</v>
      </c>
      <c r="BG399" s="15">
        <v>5.4010389999999999</v>
      </c>
      <c r="BH399" s="15">
        <v>2.9707759999999999</v>
      </c>
      <c r="BI399" s="15">
        <v>4.2406430000000004</v>
      </c>
      <c r="BJ399" s="15">
        <v>5.1899459999999999</v>
      </c>
      <c r="BK399" s="15">
        <v>9.7892960000000002</v>
      </c>
      <c r="BL399" s="15">
        <v>7.7632479999999999</v>
      </c>
      <c r="BM399" s="15">
        <v>11.309384</v>
      </c>
      <c r="BN399" s="15">
        <v>15.750641</v>
      </c>
      <c r="BO399" s="15">
        <v>15.444997000000001</v>
      </c>
      <c r="BP399" s="15">
        <v>13.624387</v>
      </c>
      <c r="BQ399" s="15">
        <v>13.624387</v>
      </c>
      <c r="BR399" s="15">
        <v>13.624387</v>
      </c>
      <c r="BS399" s="15">
        <v>13.624387</v>
      </c>
      <c r="BT399" s="15">
        <v>13.624387</v>
      </c>
      <c r="BU399" s="15">
        <v>13.624387</v>
      </c>
      <c r="BV399" s="15">
        <v>13.624387</v>
      </c>
      <c r="BW399" s="15">
        <v>13.624387</v>
      </c>
      <c r="BX399" s="15">
        <v>13.624387</v>
      </c>
      <c r="BY399" s="15">
        <v>13.624387</v>
      </c>
      <c r="BZ399" s="15">
        <v>13.624387</v>
      </c>
      <c r="CA399" s="15">
        <v>13.624387</v>
      </c>
      <c r="CB399" s="15">
        <v>13.624387</v>
      </c>
      <c r="CC399" s="15"/>
      <c r="CD399" s="15"/>
      <c r="CE399" s="15"/>
      <c r="CF399" s="15"/>
      <c r="CG399" s="15"/>
      <c r="CH399" s="15"/>
      <c r="CI399" s="15"/>
      <c r="CJ399" s="15"/>
      <c r="CK399" s="15"/>
      <c r="CL399" s="15"/>
      <c r="CM399" s="15"/>
      <c r="CN399" s="15"/>
      <c r="CO399" s="15"/>
      <c r="CP399" s="15"/>
      <c r="CQ399" s="15"/>
      <c r="CR399" s="15"/>
      <c r="CS399" s="15"/>
      <c r="CT399" s="15"/>
      <c r="CU399" s="15"/>
      <c r="CV399" s="15"/>
      <c r="CW399" s="15"/>
      <c r="CX399" s="15"/>
      <c r="CY399" s="15"/>
      <c r="CZ399" s="15"/>
      <c r="DA399" s="15"/>
      <c r="DB399" s="15"/>
      <c r="DC399" s="15"/>
      <c r="DD399" s="15"/>
      <c r="DE399" s="15"/>
      <c r="DF399" s="15"/>
      <c r="DG399" s="15"/>
      <c r="DH399" s="15"/>
      <c r="DI399" s="15"/>
      <c r="DJ399" s="15"/>
      <c r="DK399" s="15"/>
      <c r="DL399" s="15"/>
      <c r="DM399" s="15"/>
      <c r="DN399" s="15"/>
      <c r="DO399" s="15"/>
      <c r="DP399" s="15"/>
      <c r="DQ399" s="15"/>
      <c r="DR399" s="15"/>
      <c r="DS399" s="15"/>
      <c r="DT399" s="15"/>
      <c r="DU399" s="15"/>
      <c r="DV399" s="15"/>
      <c r="DW399" s="15"/>
      <c r="DX399" s="15"/>
      <c r="DY399" s="15"/>
      <c r="DZ399" s="15"/>
      <c r="EA399" s="15"/>
      <c r="EB399" s="15"/>
      <c r="EC399" s="15"/>
      <c r="ED399" s="15"/>
      <c r="EE399" s="15"/>
      <c r="EF399" s="15"/>
      <c r="EG399" s="15"/>
      <c r="EH399" s="15"/>
      <c r="EI399" s="15"/>
      <c r="EJ399" s="15"/>
      <c r="EK399" s="15"/>
      <c r="EL399" s="15"/>
      <c r="EM399" s="15"/>
      <c r="EN399" s="15"/>
      <c r="EO399" s="15"/>
      <c r="EP399" s="15"/>
      <c r="EQ399" s="15"/>
      <c r="ER399" s="15"/>
      <c r="ES399" s="15"/>
      <c r="ET399" s="15"/>
      <c r="EU399" s="15"/>
      <c r="EV399" s="15"/>
      <c r="EW399" s="15"/>
      <c r="EX399" s="15"/>
      <c r="EY399" s="15"/>
      <c r="EZ399" s="15"/>
      <c r="FA399" s="15"/>
      <c r="FB399" s="15"/>
      <c r="FC399" s="15"/>
      <c r="FD399" s="15"/>
      <c r="FE399" s="15"/>
      <c r="FF399" s="15"/>
      <c r="FG399" s="15"/>
      <c r="FH399" s="15"/>
      <c r="FI399" s="15"/>
      <c r="FJ399" s="15"/>
      <c r="FK399" s="15"/>
      <c r="FL399" s="15"/>
      <c r="FM399" s="15"/>
      <c r="FN399" s="15"/>
      <c r="FO399" s="15"/>
      <c r="FP399" s="15"/>
      <c r="FQ399" s="15"/>
      <c r="FR399" s="15"/>
      <c r="FS399" s="15"/>
      <c r="FT399" s="15"/>
      <c r="FU399" s="15"/>
      <c r="FV399" s="15"/>
      <c r="FW399" s="15"/>
      <c r="FX399" s="15"/>
      <c r="FY399" s="15"/>
      <c r="FZ399" s="15"/>
      <c r="GA399" s="15"/>
      <c r="GB399" s="15"/>
      <c r="GC399" s="15"/>
      <c r="GD399" s="15"/>
      <c r="GE399" s="15"/>
      <c r="GF399" s="15"/>
      <c r="GG399" s="15"/>
      <c r="GH399" s="15"/>
      <c r="GI399" s="15"/>
      <c r="GJ399" s="15"/>
      <c r="GK399" s="15"/>
      <c r="GL399" s="15"/>
      <c r="GM399" s="15"/>
      <c r="GN399" s="15"/>
      <c r="GO399" s="15"/>
      <c r="GP399" s="15"/>
      <c r="GQ399" s="15"/>
      <c r="GR399" s="15"/>
      <c r="GS399" s="15"/>
      <c r="GT399" s="15"/>
      <c r="GU399" s="15"/>
      <c r="GV399" s="15"/>
      <c r="GW399" s="15"/>
      <c r="GX399" s="15"/>
      <c r="GY399" s="15"/>
      <c r="GZ399" s="15"/>
      <c r="HA399" s="15"/>
      <c r="HB399" s="15"/>
      <c r="HC399" s="15"/>
      <c r="HD399" s="15"/>
      <c r="HE399" s="15"/>
      <c r="HF399" s="15"/>
      <c r="HG399" s="15"/>
      <c r="HH399" s="15"/>
      <c r="HI399" s="15"/>
      <c r="HJ399" s="15"/>
      <c r="HK399" s="15"/>
      <c r="HL399" s="15"/>
      <c r="HM399" s="15"/>
      <c r="HN399" s="15"/>
      <c r="HO399" s="15"/>
      <c r="HP399" s="15"/>
      <c r="HQ399" s="15"/>
      <c r="HR399" s="15"/>
      <c r="HS399" s="15"/>
      <c r="HT399" s="15"/>
      <c r="HU399" s="15"/>
      <c r="HV399" s="15"/>
      <c r="HW399" s="15"/>
      <c r="HX399" s="15"/>
      <c r="HY399" s="15"/>
    </row>
    <row r="400" spans="1:233">
      <c r="A400" s="15">
        <v>-3.4780999999999999E-2</v>
      </c>
      <c r="B400" s="15">
        <v>0.64678999999999998</v>
      </c>
      <c r="C400" s="15">
        <v>9.8201999999999998E-2</v>
      </c>
      <c r="D400" s="15">
        <v>1.84511</v>
      </c>
      <c r="E400" s="15">
        <v>0.67062100000000002</v>
      </c>
      <c r="F400" s="15">
        <v>0.92637800000000003</v>
      </c>
      <c r="G400" s="15">
        <v>1.40513</v>
      </c>
      <c r="H400" s="15">
        <v>3.3959100000000002</v>
      </c>
      <c r="I400" s="15">
        <v>3.593756</v>
      </c>
      <c r="J400" s="15">
        <v>1.8727499999999999</v>
      </c>
      <c r="K400" s="15">
        <v>3.6128010000000002</v>
      </c>
      <c r="L400" s="15">
        <v>3.8749340000000001</v>
      </c>
      <c r="M400" s="15">
        <v>8.4944640000000007</v>
      </c>
      <c r="N400" s="15">
        <v>5.9035359999999999</v>
      </c>
      <c r="O400" s="15">
        <v>3.7079390000000001</v>
      </c>
      <c r="P400" s="15">
        <v>5.9594620000000003</v>
      </c>
      <c r="Q400" s="15">
        <v>8.3642800000000008</v>
      </c>
      <c r="R400" s="15">
        <v>8.4812919999999998</v>
      </c>
      <c r="S400" s="15">
        <v>9.3930120000000006</v>
      </c>
      <c r="T400" s="15">
        <v>7.877243</v>
      </c>
      <c r="U400" s="15">
        <v>4.869936</v>
      </c>
      <c r="V400" s="15">
        <v>7.414568</v>
      </c>
      <c r="W400" s="15">
        <v>6.2675929999999997</v>
      </c>
      <c r="X400" s="15">
        <v>-0.69811000000000001</v>
      </c>
      <c r="Y400" s="15">
        <v>-4.9449999999999997E-3</v>
      </c>
      <c r="Z400" s="15">
        <v>5.0235380000000003</v>
      </c>
      <c r="AA400" s="15">
        <v>8.6312149999999992</v>
      </c>
      <c r="AB400" s="15">
        <v>10.017049</v>
      </c>
      <c r="AC400" s="15">
        <v>4.7489280000000003</v>
      </c>
      <c r="AD400" s="15">
        <v>3.9757820000000001</v>
      </c>
      <c r="AE400" s="15">
        <v>5.0848269999999998</v>
      </c>
      <c r="AF400" s="15">
        <v>3.79704</v>
      </c>
      <c r="AG400" s="15">
        <v>4.6770389999999997</v>
      </c>
      <c r="AH400" s="15">
        <v>0.65964500000000004</v>
      </c>
      <c r="AI400" s="15">
        <v>2.1799360000000001</v>
      </c>
      <c r="AJ400" s="15">
        <v>1.1587719999999999</v>
      </c>
      <c r="AK400" s="15">
        <v>2.4952369999999999</v>
      </c>
      <c r="AL400" s="15">
        <v>0.27466099999999999</v>
      </c>
      <c r="AM400" s="15">
        <v>-1.3056019999999999</v>
      </c>
      <c r="AN400" s="15">
        <v>-0.17854600000000001</v>
      </c>
      <c r="AO400" s="15">
        <v>-0.38110699999999997</v>
      </c>
      <c r="AP400" s="15">
        <v>1.3473390000000001</v>
      </c>
      <c r="AQ400" s="15">
        <v>2.4172690000000001</v>
      </c>
      <c r="AR400" s="15">
        <v>3.7079849999999999</v>
      </c>
      <c r="AS400" s="15">
        <v>3.7810769999999998</v>
      </c>
      <c r="AT400" s="15">
        <v>5.2001590000000002</v>
      </c>
      <c r="AU400" s="15">
        <v>7.5572119999999998</v>
      </c>
      <c r="AV400" s="15">
        <v>6.0866170000000004</v>
      </c>
      <c r="AW400" s="15">
        <v>5.9183719999999997</v>
      </c>
      <c r="AX400" s="15">
        <v>7.0545629999999999</v>
      </c>
      <c r="AY400" s="15">
        <v>4.688663</v>
      </c>
      <c r="AZ400" s="15">
        <v>1.1636979999999999</v>
      </c>
      <c r="BA400" s="15">
        <v>4.1848049999999999</v>
      </c>
      <c r="BB400" s="15">
        <v>8.3294999999999995</v>
      </c>
      <c r="BC400" s="15">
        <v>4.2729679999999997</v>
      </c>
      <c r="BD400" s="15">
        <v>4.5440259999999997</v>
      </c>
      <c r="BE400" s="15">
        <v>4.490564</v>
      </c>
      <c r="BF400" s="15">
        <v>4.6648430000000003</v>
      </c>
      <c r="BG400" s="15">
        <v>7.4940340000000001</v>
      </c>
      <c r="BH400" s="15">
        <v>5.6452059999999999</v>
      </c>
      <c r="BI400" s="15">
        <v>5.0838130000000001</v>
      </c>
      <c r="BJ400" s="15">
        <v>5.7023339999999996</v>
      </c>
      <c r="BK400" s="15">
        <v>5.1753729999999996</v>
      </c>
      <c r="BL400" s="15">
        <v>5.4139160000000004</v>
      </c>
      <c r="BM400" s="15">
        <v>1.144355</v>
      </c>
      <c r="BN400" s="15">
        <v>3.0638589999999999</v>
      </c>
      <c r="BO400" s="15">
        <v>2.3352379999999999</v>
      </c>
      <c r="BP400" s="15">
        <v>0.80613500000000005</v>
      </c>
      <c r="BQ400" s="15">
        <v>0.80613500000000005</v>
      </c>
      <c r="BR400" s="15">
        <v>0.80613500000000005</v>
      </c>
      <c r="BS400" s="15">
        <v>0.80613500000000005</v>
      </c>
      <c r="BT400" s="15">
        <v>0.80613500000000005</v>
      </c>
      <c r="BU400" s="15">
        <v>0.80613500000000005</v>
      </c>
      <c r="BV400" s="15">
        <v>0.80613500000000005</v>
      </c>
      <c r="BW400" s="15">
        <v>0.80613500000000005</v>
      </c>
      <c r="BX400" s="15">
        <v>0.80613500000000005</v>
      </c>
      <c r="BY400" s="15">
        <v>0.80613500000000005</v>
      </c>
      <c r="BZ400" s="15">
        <v>0.80613500000000005</v>
      </c>
      <c r="CA400" s="15">
        <v>0.80613500000000005</v>
      </c>
      <c r="CB400" s="15">
        <v>0.80613500000000005</v>
      </c>
      <c r="CC400" s="15"/>
      <c r="CD400" s="15"/>
      <c r="CE400" s="15"/>
      <c r="CF400" s="15"/>
      <c r="CG400" s="15"/>
      <c r="CH400" s="15"/>
      <c r="CI400" s="15"/>
      <c r="CJ400" s="15"/>
      <c r="CK400" s="15"/>
      <c r="CL400" s="15"/>
      <c r="CM400" s="15"/>
      <c r="CN400" s="15"/>
      <c r="CO400" s="15"/>
      <c r="CP400" s="15"/>
      <c r="CQ400" s="15"/>
      <c r="CR400" s="15"/>
      <c r="CS400" s="15"/>
      <c r="CT400" s="15"/>
      <c r="CU400" s="15"/>
      <c r="CV400" s="15"/>
      <c r="CW400" s="15"/>
      <c r="CX400" s="15"/>
      <c r="CY400" s="15"/>
      <c r="CZ400" s="15"/>
      <c r="DA400" s="15"/>
      <c r="DB400" s="15"/>
      <c r="DC400" s="15"/>
      <c r="DD400" s="15"/>
      <c r="DE400" s="15"/>
      <c r="DF400" s="15"/>
      <c r="DG400" s="15"/>
      <c r="DH400" s="15"/>
      <c r="DI400" s="15"/>
      <c r="DJ400" s="15"/>
      <c r="DK400" s="15"/>
      <c r="DL400" s="15"/>
      <c r="DM400" s="15"/>
      <c r="DN400" s="15"/>
      <c r="DO400" s="15"/>
      <c r="DP400" s="15"/>
      <c r="DQ400" s="15"/>
      <c r="DR400" s="15"/>
      <c r="DS400" s="15"/>
      <c r="DT400" s="15"/>
      <c r="DU400" s="15"/>
      <c r="DV400" s="15"/>
      <c r="DW400" s="15"/>
      <c r="DX400" s="15"/>
      <c r="DY400" s="15"/>
      <c r="DZ400" s="15"/>
      <c r="EA400" s="15"/>
      <c r="EB400" s="15"/>
      <c r="EC400" s="15"/>
      <c r="ED400" s="15"/>
      <c r="EE400" s="15"/>
      <c r="EF400" s="15"/>
      <c r="EG400" s="15"/>
      <c r="EH400" s="15"/>
      <c r="EI400" s="15"/>
      <c r="EJ400" s="15"/>
      <c r="EK400" s="15"/>
      <c r="EL400" s="15"/>
      <c r="EM400" s="15"/>
      <c r="EN400" s="15"/>
      <c r="EO400" s="15"/>
      <c r="EP400" s="15"/>
      <c r="EQ400" s="15"/>
      <c r="ER400" s="15"/>
      <c r="ES400" s="15"/>
      <c r="ET400" s="15"/>
      <c r="EU400" s="15"/>
      <c r="EV400" s="15"/>
      <c r="EW400" s="15"/>
      <c r="EX400" s="15"/>
      <c r="EY400" s="15"/>
      <c r="EZ400" s="15"/>
      <c r="FA400" s="15"/>
      <c r="FB400" s="15"/>
      <c r="FC400" s="15"/>
      <c r="FD400" s="15"/>
      <c r="FE400" s="15"/>
      <c r="FF400" s="15"/>
      <c r="FG400" s="15"/>
      <c r="FH400" s="15"/>
      <c r="FI400" s="15"/>
      <c r="FJ400" s="15"/>
      <c r="FK400" s="15"/>
      <c r="FL400" s="15"/>
      <c r="FM400" s="15"/>
      <c r="FN400" s="15"/>
      <c r="FO400" s="15"/>
      <c r="FP400" s="15"/>
      <c r="FQ400" s="15"/>
      <c r="FR400" s="15"/>
      <c r="FS400" s="15"/>
      <c r="FT400" s="15"/>
      <c r="FU400" s="15"/>
      <c r="FV400" s="15"/>
      <c r="FW400" s="15"/>
      <c r="FX400" s="15"/>
      <c r="FY400" s="15"/>
      <c r="FZ400" s="15"/>
      <c r="GA400" s="15"/>
      <c r="GB400" s="15"/>
      <c r="GC400" s="15"/>
      <c r="GD400" s="15"/>
      <c r="GE400" s="15"/>
      <c r="GF400" s="15"/>
      <c r="GG400" s="15"/>
      <c r="GH400" s="15"/>
      <c r="GI400" s="15"/>
      <c r="GJ400" s="15"/>
      <c r="GK400" s="15"/>
      <c r="GL400" s="15"/>
      <c r="GM400" s="15"/>
      <c r="GN400" s="15"/>
      <c r="GO400" s="15"/>
      <c r="GP400" s="15"/>
      <c r="GQ400" s="15"/>
      <c r="GR400" s="15"/>
      <c r="GS400" s="15"/>
      <c r="GT400" s="15"/>
      <c r="GU400" s="15"/>
      <c r="GV400" s="15"/>
      <c r="GW400" s="15"/>
      <c r="GX400" s="15"/>
      <c r="GY400" s="15"/>
      <c r="GZ400" s="15"/>
      <c r="HA400" s="15"/>
      <c r="HB400" s="15"/>
      <c r="HC400" s="15"/>
      <c r="HD400" s="15"/>
      <c r="HE400" s="15"/>
      <c r="HF400" s="15"/>
      <c r="HG400" s="15"/>
      <c r="HH400" s="15"/>
      <c r="HI400" s="15"/>
      <c r="HJ400" s="15"/>
      <c r="HK400" s="15"/>
      <c r="HL400" s="15"/>
      <c r="HM400" s="15"/>
      <c r="HN400" s="15"/>
      <c r="HO400" s="15"/>
      <c r="HP400" s="15"/>
      <c r="HQ400" s="15"/>
      <c r="HR400" s="15"/>
      <c r="HS400" s="15"/>
      <c r="HT400" s="15"/>
      <c r="HU400" s="15"/>
      <c r="HV400" s="15"/>
      <c r="HW400" s="15"/>
      <c r="HX400" s="15"/>
      <c r="HY400" s="15"/>
    </row>
    <row r="401" spans="1:233">
      <c r="A401" s="15">
        <v>-3.8727179999999999</v>
      </c>
      <c r="B401" s="15">
        <v>-2.652396</v>
      </c>
      <c r="C401" s="15">
        <v>-1.234402</v>
      </c>
      <c r="D401" s="15">
        <v>4.0755340000000002</v>
      </c>
      <c r="E401" s="15">
        <v>7.2723329999999997</v>
      </c>
      <c r="F401" s="15">
        <v>6.6429140000000002</v>
      </c>
      <c r="G401" s="15">
        <v>9.9035720000000005</v>
      </c>
      <c r="H401" s="15">
        <v>10.084841000000001</v>
      </c>
      <c r="I401" s="15">
        <v>10.501495999999999</v>
      </c>
      <c r="J401" s="15">
        <v>10.343560999999999</v>
      </c>
      <c r="K401" s="15">
        <v>6.9613199999999997</v>
      </c>
      <c r="L401" s="15">
        <v>7.6469750000000003</v>
      </c>
      <c r="M401" s="15">
        <v>8.0315619999999992</v>
      </c>
      <c r="N401" s="15">
        <v>9.3203940000000003</v>
      </c>
      <c r="O401" s="15">
        <v>11.445152999999999</v>
      </c>
      <c r="P401" s="15">
        <v>9.5603850000000001</v>
      </c>
      <c r="Q401" s="15">
        <v>5.6055630000000001</v>
      </c>
      <c r="R401" s="15">
        <v>3.1692200000000001</v>
      </c>
      <c r="S401" s="15">
        <v>5.4100140000000003</v>
      </c>
      <c r="T401" s="15">
        <v>8.5900429999999997</v>
      </c>
      <c r="U401" s="15">
        <v>4.2364240000000004</v>
      </c>
      <c r="V401" s="15">
        <v>2.197111</v>
      </c>
      <c r="W401" s="15">
        <v>0.43621100000000002</v>
      </c>
      <c r="X401" s="15">
        <v>2.9880689999999999</v>
      </c>
      <c r="Y401" s="15">
        <v>-0.13017599999999999</v>
      </c>
      <c r="Z401" s="15">
        <v>0.45984599999999998</v>
      </c>
      <c r="AA401" s="15">
        <v>0.44415500000000002</v>
      </c>
      <c r="AB401" s="15">
        <v>0.200266</v>
      </c>
      <c r="AC401" s="15">
        <v>0.11602</v>
      </c>
      <c r="AD401" s="15">
        <v>-1.584314</v>
      </c>
      <c r="AE401" s="15">
        <v>-1.5657799999999999</v>
      </c>
      <c r="AF401" s="15">
        <v>-0.21790499999999999</v>
      </c>
      <c r="AG401" s="15">
        <v>2.8387470000000001</v>
      </c>
      <c r="AH401" s="15">
        <v>1.107343</v>
      </c>
      <c r="AI401" s="15">
        <v>3.2200479999999998</v>
      </c>
      <c r="AJ401" s="15">
        <v>-0.50419400000000003</v>
      </c>
      <c r="AK401" s="15">
        <v>0.420209</v>
      </c>
      <c r="AL401" s="15">
        <v>1.225093</v>
      </c>
      <c r="AM401" s="15">
        <v>-2.683935</v>
      </c>
      <c r="AN401" s="15">
        <v>-2.801272</v>
      </c>
      <c r="AO401" s="15">
        <v>-0.17161499999999999</v>
      </c>
      <c r="AP401" s="15">
        <v>1.9970600000000001</v>
      </c>
      <c r="AQ401" s="15">
        <v>-0.69447099999999995</v>
      </c>
      <c r="AR401" s="15">
        <v>2.6105010000000002</v>
      </c>
      <c r="AS401" s="15">
        <v>8.6914000000000005E-2</v>
      </c>
      <c r="AT401" s="15">
        <v>1.463058</v>
      </c>
      <c r="AU401" s="15">
        <v>4.9215239999999998</v>
      </c>
      <c r="AV401" s="15">
        <v>4.0594780000000004</v>
      </c>
      <c r="AW401" s="15">
        <v>5.0084989999999996</v>
      </c>
      <c r="AX401" s="15">
        <v>4.4803949999999997</v>
      </c>
      <c r="AY401" s="15">
        <v>2.4371900000000002</v>
      </c>
      <c r="AZ401" s="15">
        <v>-0.13044800000000001</v>
      </c>
      <c r="BA401" s="15">
        <v>-0.164437</v>
      </c>
      <c r="BB401" s="15">
        <v>-0.71696099999999996</v>
      </c>
      <c r="BC401" s="15">
        <v>0.97923000000000004</v>
      </c>
      <c r="BD401" s="15">
        <v>-1.796727</v>
      </c>
      <c r="BE401" s="15">
        <v>1.0140709999999999</v>
      </c>
      <c r="BF401" s="15">
        <v>-0.72889999999999999</v>
      </c>
      <c r="BG401" s="15">
        <v>-0.28379500000000002</v>
      </c>
      <c r="BH401" s="15">
        <v>-0.38118299999999999</v>
      </c>
      <c r="BI401" s="15">
        <v>0.90542900000000004</v>
      </c>
      <c r="BJ401" s="15">
        <v>0.71620899999999998</v>
      </c>
      <c r="BK401" s="15">
        <v>1.002856</v>
      </c>
      <c r="BL401" s="15">
        <v>6.2989050000000004</v>
      </c>
      <c r="BM401" s="15">
        <v>5.5959519999999996</v>
      </c>
      <c r="BN401" s="15">
        <v>3.4586769999999998</v>
      </c>
      <c r="BO401" s="15">
        <v>3.4352320000000001</v>
      </c>
      <c r="BP401" s="15">
        <v>5.8189520000000003</v>
      </c>
      <c r="BQ401" s="15">
        <v>5.8189520000000003</v>
      </c>
      <c r="BR401" s="15">
        <v>5.8189520000000003</v>
      </c>
      <c r="BS401" s="15">
        <v>5.8189520000000003</v>
      </c>
      <c r="BT401" s="15">
        <v>5.8189520000000003</v>
      </c>
      <c r="BU401" s="15">
        <v>5.8189520000000003</v>
      </c>
      <c r="BV401" s="15">
        <v>5.8189520000000003</v>
      </c>
      <c r="BW401" s="15">
        <v>5.8189520000000003</v>
      </c>
      <c r="BX401" s="15">
        <v>5.8189520000000003</v>
      </c>
      <c r="BY401" s="15">
        <v>5.8189520000000003</v>
      </c>
      <c r="BZ401" s="15">
        <v>5.8189520000000003</v>
      </c>
      <c r="CA401" s="15">
        <v>5.8189520000000003</v>
      </c>
      <c r="CB401" s="15">
        <v>5.8189520000000003</v>
      </c>
      <c r="CC401" s="15"/>
      <c r="CD401" s="15"/>
      <c r="CE401" s="15"/>
      <c r="CF401" s="15"/>
      <c r="CG401" s="15"/>
      <c r="CH401" s="15"/>
      <c r="CI401" s="15"/>
      <c r="CJ401" s="15"/>
      <c r="CK401" s="15"/>
      <c r="CL401" s="15"/>
      <c r="CM401" s="15"/>
      <c r="CN401" s="15"/>
      <c r="CO401" s="15"/>
      <c r="CP401" s="15"/>
      <c r="CQ401" s="15"/>
      <c r="CR401" s="15"/>
      <c r="CS401" s="15"/>
      <c r="CT401" s="15"/>
      <c r="CU401" s="15"/>
      <c r="CV401" s="15"/>
      <c r="CW401" s="15"/>
      <c r="CX401" s="15"/>
      <c r="CY401" s="15"/>
      <c r="CZ401" s="15"/>
      <c r="DA401" s="15"/>
      <c r="DB401" s="15"/>
      <c r="DC401" s="15"/>
      <c r="DD401" s="15"/>
      <c r="DE401" s="15"/>
      <c r="DF401" s="15"/>
      <c r="DG401" s="15"/>
      <c r="DH401" s="15"/>
      <c r="DI401" s="15"/>
      <c r="DJ401" s="15"/>
      <c r="DK401" s="15"/>
      <c r="DL401" s="15"/>
      <c r="DM401" s="15"/>
      <c r="DN401" s="15"/>
      <c r="DO401" s="15"/>
      <c r="DP401" s="15"/>
      <c r="DQ401" s="15"/>
      <c r="DR401" s="15"/>
      <c r="DS401" s="15"/>
      <c r="DT401" s="15"/>
      <c r="DU401" s="15"/>
      <c r="DV401" s="15"/>
      <c r="DW401" s="15"/>
      <c r="DX401" s="15"/>
      <c r="DY401" s="15"/>
      <c r="DZ401" s="15"/>
      <c r="EA401" s="15"/>
      <c r="EB401" s="15"/>
      <c r="EC401" s="15"/>
      <c r="ED401" s="15"/>
      <c r="EE401" s="15"/>
      <c r="EF401" s="15"/>
      <c r="EG401" s="15"/>
      <c r="EH401" s="15"/>
      <c r="EI401" s="15"/>
      <c r="EJ401" s="15"/>
      <c r="EK401" s="15"/>
      <c r="EL401" s="15"/>
      <c r="EM401" s="15"/>
      <c r="EN401" s="15"/>
      <c r="EO401" s="15"/>
      <c r="EP401" s="15"/>
      <c r="EQ401" s="15"/>
      <c r="ER401" s="15"/>
      <c r="ES401" s="15"/>
      <c r="ET401" s="15"/>
      <c r="EU401" s="15"/>
      <c r="EV401" s="15"/>
      <c r="EW401" s="15"/>
      <c r="EX401" s="15"/>
      <c r="EY401" s="15"/>
      <c r="EZ401" s="15"/>
      <c r="FA401" s="15"/>
      <c r="FB401" s="15"/>
      <c r="FC401" s="15"/>
      <c r="FD401" s="15"/>
      <c r="FE401" s="15"/>
      <c r="FF401" s="15"/>
      <c r="FG401" s="15"/>
      <c r="FH401" s="15"/>
      <c r="FI401" s="15"/>
      <c r="FJ401" s="15"/>
      <c r="FK401" s="15"/>
      <c r="FL401" s="15"/>
      <c r="FM401" s="15"/>
      <c r="FN401" s="15"/>
      <c r="FO401" s="15"/>
      <c r="FP401" s="15"/>
      <c r="FQ401" s="15"/>
      <c r="FR401" s="15"/>
      <c r="FS401" s="15"/>
      <c r="FT401" s="15"/>
      <c r="FU401" s="15"/>
      <c r="FV401" s="15"/>
      <c r="FW401" s="15"/>
      <c r="FX401" s="15"/>
      <c r="FY401" s="15"/>
      <c r="FZ401" s="15"/>
      <c r="GA401" s="15"/>
      <c r="GB401" s="15"/>
      <c r="GC401" s="15"/>
      <c r="GD401" s="15"/>
      <c r="GE401" s="15"/>
      <c r="GF401" s="15"/>
      <c r="GG401" s="15"/>
      <c r="GH401" s="15"/>
      <c r="GI401" s="15"/>
      <c r="GJ401" s="15"/>
      <c r="GK401" s="15"/>
      <c r="GL401" s="15"/>
      <c r="GM401" s="15"/>
      <c r="GN401" s="15"/>
      <c r="GO401" s="15"/>
      <c r="GP401" s="15"/>
      <c r="GQ401" s="15"/>
      <c r="GR401" s="15"/>
      <c r="GS401" s="15"/>
      <c r="GT401" s="15"/>
      <c r="GU401" s="15"/>
      <c r="GV401" s="15"/>
      <c r="GW401" s="15"/>
      <c r="GX401" s="15"/>
      <c r="GY401" s="15"/>
      <c r="GZ401" s="15"/>
      <c r="HA401" s="15"/>
      <c r="HB401" s="15"/>
      <c r="HC401" s="15"/>
      <c r="HD401" s="15"/>
      <c r="HE401" s="15"/>
      <c r="HF401" s="15"/>
      <c r="HG401" s="15"/>
      <c r="HH401" s="15"/>
      <c r="HI401" s="15"/>
      <c r="HJ401" s="15"/>
      <c r="HK401" s="15"/>
      <c r="HL401" s="15"/>
      <c r="HM401" s="15"/>
      <c r="HN401" s="15"/>
      <c r="HO401" s="15"/>
      <c r="HP401" s="15"/>
      <c r="HQ401" s="15"/>
      <c r="HR401" s="15"/>
      <c r="HS401" s="15"/>
      <c r="HT401" s="15"/>
      <c r="HU401" s="15"/>
      <c r="HV401" s="15"/>
      <c r="HW401" s="15"/>
      <c r="HX401" s="15"/>
      <c r="HY401" s="15"/>
    </row>
    <row r="402" spans="1:233">
      <c r="A402" s="15">
        <v>-0.94477299999999997</v>
      </c>
      <c r="B402" s="15">
        <v>-3.3178100000000001</v>
      </c>
      <c r="C402" s="15">
        <v>0.19775499999999999</v>
      </c>
      <c r="D402" s="15">
        <v>2.5512269999999999</v>
      </c>
      <c r="E402" s="15">
        <v>4.1844640000000002</v>
      </c>
      <c r="F402" s="15">
        <v>7.3798700000000004</v>
      </c>
      <c r="G402" s="15">
        <v>7.3710579999999997</v>
      </c>
      <c r="H402" s="15">
        <v>8.2544850000000007</v>
      </c>
      <c r="I402" s="15">
        <v>9.4479229999999994</v>
      </c>
      <c r="J402" s="15">
        <v>8.7085849999999994</v>
      </c>
      <c r="K402" s="15">
        <v>8.5849170000000008</v>
      </c>
      <c r="L402" s="15">
        <v>10.301322000000001</v>
      </c>
      <c r="M402" s="15">
        <v>7.5645699999999998</v>
      </c>
      <c r="N402" s="15">
        <v>6.1692960000000001</v>
      </c>
      <c r="O402" s="15">
        <v>5.2310980000000002</v>
      </c>
      <c r="P402" s="15">
        <v>-0.18874099999999999</v>
      </c>
      <c r="Q402" s="15">
        <v>-0.190354</v>
      </c>
      <c r="R402" s="15">
        <v>-0.61525399999999997</v>
      </c>
      <c r="S402" s="15">
        <v>1.2609490000000001</v>
      </c>
      <c r="T402" s="15">
        <v>4.1482749999999999</v>
      </c>
      <c r="U402" s="15">
        <v>3.1705990000000002</v>
      </c>
      <c r="V402" s="15">
        <v>2.1994910000000001</v>
      </c>
      <c r="W402" s="15">
        <v>6.6819160000000002</v>
      </c>
      <c r="X402" s="15">
        <v>4.6325079999999996</v>
      </c>
      <c r="Y402" s="15">
        <v>5.8631000000000002</v>
      </c>
      <c r="Z402" s="15">
        <v>6.513611</v>
      </c>
      <c r="AA402" s="15">
        <v>6.2238939999999996</v>
      </c>
      <c r="AB402" s="15">
        <v>5.0919369999999997</v>
      </c>
      <c r="AC402" s="15">
        <v>3.5542150000000001</v>
      </c>
      <c r="AD402" s="15">
        <v>4.5022739999999999</v>
      </c>
      <c r="AE402" s="15">
        <v>8.0356850000000009</v>
      </c>
      <c r="AF402" s="15">
        <v>4.5787940000000003</v>
      </c>
      <c r="AG402" s="15">
        <v>5.399915</v>
      </c>
      <c r="AH402" s="15">
        <v>1.5303290000000001</v>
      </c>
      <c r="AI402" s="15">
        <v>-2.4435639999999998</v>
      </c>
      <c r="AJ402" s="15">
        <v>-6.0637749999999997</v>
      </c>
      <c r="AK402" s="15">
        <v>-5.1576890000000004</v>
      </c>
      <c r="AL402" s="15">
        <v>-7.529007</v>
      </c>
      <c r="AM402" s="15">
        <v>-5.5023220000000004</v>
      </c>
      <c r="AN402" s="15">
        <v>-2.0811670000000002</v>
      </c>
      <c r="AO402" s="15">
        <v>-1.7834220000000001</v>
      </c>
      <c r="AP402" s="15">
        <v>0.28925699999999999</v>
      </c>
      <c r="AQ402" s="15">
        <v>2.5809419999999998</v>
      </c>
      <c r="AR402" s="15">
        <v>-1.757841</v>
      </c>
      <c r="AS402" s="15">
        <v>0.21410599999999999</v>
      </c>
      <c r="AT402" s="15">
        <v>2.542233</v>
      </c>
      <c r="AU402" s="15">
        <v>-2.9529E-2</v>
      </c>
      <c r="AV402" s="15">
        <v>-1.1933739999999999</v>
      </c>
      <c r="AW402" s="15">
        <v>-1.4355039999999999</v>
      </c>
      <c r="AX402" s="15">
        <v>-8.4543999999999994E-2</v>
      </c>
      <c r="AY402" s="15">
        <v>-1.5530310000000001</v>
      </c>
      <c r="AZ402" s="15">
        <v>-1.414358</v>
      </c>
      <c r="BA402" s="15">
        <v>1.7229190000000001</v>
      </c>
      <c r="BB402" s="15">
        <v>1.6454709999999999</v>
      </c>
      <c r="BC402" s="15">
        <v>-1.084975</v>
      </c>
      <c r="BD402" s="15">
        <v>0.451934</v>
      </c>
      <c r="BE402" s="15">
        <v>1.181691</v>
      </c>
      <c r="BF402" s="15">
        <v>0.68309799999999998</v>
      </c>
      <c r="BG402" s="15">
        <v>2.6557029999999999</v>
      </c>
      <c r="BH402" s="15">
        <v>0.89385300000000001</v>
      </c>
      <c r="BI402" s="15">
        <v>3.7259720000000001</v>
      </c>
      <c r="BJ402" s="15">
        <v>-0.50992199999999999</v>
      </c>
      <c r="BK402" s="15">
        <v>-1.589647</v>
      </c>
      <c r="BL402" s="15">
        <v>-2.5410309999999998</v>
      </c>
      <c r="BM402" s="15">
        <v>-4.7893549999999996</v>
      </c>
      <c r="BN402" s="15">
        <v>-0.79715000000000003</v>
      </c>
      <c r="BO402" s="15">
        <v>-0.10648000000000001</v>
      </c>
      <c r="BP402" s="15">
        <v>0.64953099999999997</v>
      </c>
      <c r="BQ402" s="15">
        <v>0.64953099999999997</v>
      </c>
      <c r="BR402" s="15">
        <v>0.64953099999999997</v>
      </c>
      <c r="BS402" s="15">
        <v>0.64953099999999997</v>
      </c>
      <c r="BT402" s="15">
        <v>0.64953099999999997</v>
      </c>
      <c r="BU402" s="15">
        <v>0.64953099999999997</v>
      </c>
      <c r="BV402" s="15">
        <v>0.64953099999999997</v>
      </c>
      <c r="BW402" s="15">
        <v>0.64953099999999997</v>
      </c>
      <c r="BX402" s="15">
        <v>0.64953099999999997</v>
      </c>
      <c r="BY402" s="15">
        <v>0.64953099999999997</v>
      </c>
      <c r="BZ402" s="15">
        <v>0.64953099999999997</v>
      </c>
      <c r="CA402" s="15">
        <v>0.64953099999999997</v>
      </c>
      <c r="CB402" s="15">
        <v>0.64953099999999997</v>
      </c>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c r="DB402" s="15"/>
      <c r="DC402" s="15"/>
      <c r="DD402" s="15"/>
      <c r="DE402" s="15"/>
      <c r="DF402" s="15"/>
      <c r="DG402" s="15"/>
      <c r="DH402" s="15"/>
      <c r="DI402" s="15"/>
      <c r="DJ402" s="15"/>
      <c r="DK402" s="15"/>
      <c r="DL402" s="15"/>
      <c r="DM402" s="15"/>
      <c r="DN402" s="15"/>
      <c r="DO402" s="15"/>
      <c r="DP402" s="15"/>
      <c r="DQ402" s="15"/>
      <c r="DR402" s="15"/>
      <c r="DS402" s="15"/>
      <c r="DT402" s="15"/>
      <c r="DU402" s="15"/>
      <c r="DV402" s="15"/>
      <c r="DW402" s="15"/>
      <c r="DX402" s="15"/>
      <c r="DY402" s="15"/>
      <c r="DZ402" s="15"/>
      <c r="EA402" s="15"/>
      <c r="EB402" s="15"/>
      <c r="EC402" s="15"/>
      <c r="ED402" s="15"/>
      <c r="EE402" s="15"/>
      <c r="EF402" s="15"/>
      <c r="EG402" s="15"/>
      <c r="EH402" s="15"/>
      <c r="EI402" s="15"/>
      <c r="EJ402" s="15"/>
      <c r="EK402" s="15"/>
      <c r="EL402" s="15"/>
      <c r="EM402" s="15"/>
      <c r="EN402" s="15"/>
      <c r="EO402" s="15"/>
      <c r="EP402" s="15"/>
      <c r="EQ402" s="15"/>
      <c r="ER402" s="15"/>
      <c r="ES402" s="15"/>
      <c r="ET402" s="15"/>
      <c r="EU402" s="15"/>
      <c r="EV402" s="15"/>
      <c r="EW402" s="15"/>
      <c r="EX402" s="15"/>
      <c r="EY402" s="15"/>
      <c r="EZ402" s="15"/>
      <c r="FA402" s="15"/>
      <c r="FB402" s="15"/>
      <c r="FC402" s="15"/>
      <c r="FD402" s="15"/>
      <c r="FE402" s="15"/>
      <c r="FF402" s="15"/>
      <c r="FG402" s="15"/>
      <c r="FH402" s="15"/>
      <c r="FI402" s="15"/>
      <c r="FJ402" s="15"/>
      <c r="FK402" s="15"/>
      <c r="FL402" s="15"/>
      <c r="FM402" s="15"/>
      <c r="FN402" s="15"/>
      <c r="FO402" s="15"/>
      <c r="FP402" s="15"/>
      <c r="FQ402" s="15"/>
      <c r="FR402" s="15"/>
      <c r="FS402" s="15"/>
      <c r="FT402" s="15"/>
      <c r="FU402" s="15"/>
      <c r="FV402" s="15"/>
      <c r="FW402" s="15"/>
      <c r="FX402" s="15"/>
      <c r="FY402" s="15"/>
      <c r="FZ402" s="15"/>
      <c r="GA402" s="15"/>
      <c r="GB402" s="15"/>
      <c r="GC402" s="15"/>
      <c r="GD402" s="15"/>
      <c r="GE402" s="15"/>
      <c r="GF402" s="15"/>
      <c r="GG402" s="15"/>
      <c r="GH402" s="15"/>
      <c r="GI402" s="15"/>
      <c r="GJ402" s="15"/>
      <c r="GK402" s="15"/>
      <c r="GL402" s="15"/>
      <c r="GM402" s="15"/>
      <c r="GN402" s="15"/>
      <c r="GO402" s="15"/>
      <c r="GP402" s="15"/>
      <c r="GQ402" s="15"/>
      <c r="GR402" s="15"/>
      <c r="GS402" s="15"/>
      <c r="GT402" s="15"/>
      <c r="GU402" s="15"/>
      <c r="GV402" s="15"/>
      <c r="GW402" s="15"/>
      <c r="GX402" s="15"/>
      <c r="GY402" s="15"/>
      <c r="GZ402" s="15"/>
      <c r="HA402" s="15"/>
      <c r="HB402" s="15"/>
      <c r="HC402" s="15"/>
      <c r="HD402" s="15"/>
      <c r="HE402" s="15"/>
      <c r="HF402" s="15"/>
      <c r="HG402" s="15"/>
      <c r="HH402" s="15"/>
      <c r="HI402" s="15"/>
      <c r="HJ402" s="15"/>
      <c r="HK402" s="15"/>
      <c r="HL402" s="15"/>
      <c r="HM402" s="15"/>
      <c r="HN402" s="15"/>
      <c r="HO402" s="15"/>
      <c r="HP402" s="15"/>
      <c r="HQ402" s="15"/>
      <c r="HR402" s="15"/>
      <c r="HS402" s="15"/>
      <c r="HT402" s="15"/>
      <c r="HU402" s="15"/>
      <c r="HV402" s="15"/>
      <c r="HW402" s="15"/>
      <c r="HX402" s="15"/>
      <c r="HY402" s="15"/>
    </row>
    <row r="403" spans="1:233">
      <c r="A403" s="15">
        <v>-1.864358</v>
      </c>
      <c r="B403" s="15">
        <v>-3.8496440000000001</v>
      </c>
      <c r="C403" s="15">
        <v>-4.6304730000000003</v>
      </c>
      <c r="D403" s="15">
        <v>-2.7215630000000002</v>
      </c>
      <c r="E403" s="15">
        <v>-6.4867889999999999</v>
      </c>
      <c r="F403" s="15">
        <v>-3.1280380000000001</v>
      </c>
      <c r="G403" s="15">
        <v>-2.788862</v>
      </c>
      <c r="H403" s="15">
        <v>0.52044299999999999</v>
      </c>
      <c r="I403" s="15">
        <v>2.4685419999999998</v>
      </c>
      <c r="J403" s="15">
        <v>2.3485040000000001</v>
      </c>
      <c r="K403" s="15">
        <v>3.947333</v>
      </c>
      <c r="L403" s="15">
        <v>2.7838069999999999</v>
      </c>
      <c r="M403" s="15">
        <v>-4.2327789999999998</v>
      </c>
      <c r="N403" s="15">
        <v>-6.0486519999999997</v>
      </c>
      <c r="O403" s="15">
        <v>-4.0151979999999998</v>
      </c>
      <c r="P403" s="15">
        <v>-2.376001</v>
      </c>
      <c r="Q403" s="15">
        <v>-1.022259</v>
      </c>
      <c r="R403" s="15">
        <v>-0.55987200000000004</v>
      </c>
      <c r="S403" s="15">
        <v>-0.54521699999999995</v>
      </c>
      <c r="T403" s="15">
        <v>-0.58857999999999999</v>
      </c>
      <c r="U403" s="15">
        <v>1.9439850000000001</v>
      </c>
      <c r="V403" s="15">
        <v>2.7597610000000001</v>
      </c>
      <c r="W403" s="15">
        <v>3.038961</v>
      </c>
      <c r="X403" s="15">
        <v>2.4030909999999999</v>
      </c>
      <c r="Y403" s="15">
        <v>0.27116099999999999</v>
      </c>
      <c r="Z403" s="15">
        <v>1.1536660000000001</v>
      </c>
      <c r="AA403" s="15">
        <v>1.9185700000000001</v>
      </c>
      <c r="AB403" s="15">
        <v>4.268554</v>
      </c>
      <c r="AC403" s="15">
        <v>2.9933839999999998</v>
      </c>
      <c r="AD403" s="15">
        <v>4.8178609999999997</v>
      </c>
      <c r="AE403" s="15">
        <v>3.601038</v>
      </c>
      <c r="AF403" s="15">
        <v>2.9898099999999999</v>
      </c>
      <c r="AG403" s="15">
        <v>6.8553030000000001</v>
      </c>
      <c r="AH403" s="15">
        <v>8.9477150000000005</v>
      </c>
      <c r="AI403" s="15">
        <v>11.329015</v>
      </c>
      <c r="AJ403" s="15">
        <v>7.7075630000000004</v>
      </c>
      <c r="AK403" s="15">
        <v>7.6233329999999997</v>
      </c>
      <c r="AL403" s="15">
        <v>9.3479430000000008</v>
      </c>
      <c r="AM403" s="15">
        <v>8.0650670000000009</v>
      </c>
      <c r="AN403" s="15">
        <v>5.0179320000000001</v>
      </c>
      <c r="AO403" s="15">
        <v>3.663932</v>
      </c>
      <c r="AP403" s="15">
        <v>1.2938559999999999</v>
      </c>
      <c r="AQ403" s="15">
        <v>3.0771709999999999</v>
      </c>
      <c r="AR403" s="15">
        <v>2.6582919999999999</v>
      </c>
      <c r="AS403" s="15">
        <v>3.9834610000000001</v>
      </c>
      <c r="AT403" s="15">
        <v>3.4094799999999998</v>
      </c>
      <c r="AU403" s="15">
        <v>4.2089629999999998</v>
      </c>
      <c r="AV403" s="15">
        <v>3.3877760000000001</v>
      </c>
      <c r="AW403" s="15">
        <v>3.4011819999999999</v>
      </c>
      <c r="AX403" s="15">
        <v>1.978116</v>
      </c>
      <c r="AY403" s="15">
        <v>1.997395</v>
      </c>
      <c r="AZ403" s="15">
        <v>-0.15093300000000001</v>
      </c>
      <c r="BA403" s="15">
        <v>-0.37181700000000001</v>
      </c>
      <c r="BB403" s="15">
        <v>1.8008059999999999</v>
      </c>
      <c r="BC403" s="15">
        <v>-1.0997410000000001</v>
      </c>
      <c r="BD403" s="15">
        <v>1.9800819999999999</v>
      </c>
      <c r="BE403" s="15">
        <v>1.9244140000000001</v>
      </c>
      <c r="BF403" s="15">
        <v>5.3401690000000004</v>
      </c>
      <c r="BG403" s="15">
        <v>4.0571830000000002</v>
      </c>
      <c r="BH403" s="15">
        <v>4.4807930000000002</v>
      </c>
      <c r="BI403" s="15">
        <v>4.1643619999999997</v>
      </c>
      <c r="BJ403" s="15">
        <v>4.3023540000000002</v>
      </c>
      <c r="BK403" s="15">
        <v>3.5431270000000001</v>
      </c>
      <c r="BL403" s="15">
        <v>0.87548999999999999</v>
      </c>
      <c r="BM403" s="15">
        <v>1.1192230000000001</v>
      </c>
      <c r="BN403" s="15">
        <v>2.0253E-2</v>
      </c>
      <c r="BO403" s="15">
        <v>0.70469999999999999</v>
      </c>
      <c r="BP403" s="15">
        <v>-0.36805500000000002</v>
      </c>
      <c r="BQ403" s="15">
        <v>-0.36805500000000002</v>
      </c>
      <c r="BR403" s="15">
        <v>-0.36805500000000002</v>
      </c>
      <c r="BS403" s="15">
        <v>-0.36805500000000002</v>
      </c>
      <c r="BT403" s="15">
        <v>-0.36805500000000002</v>
      </c>
      <c r="BU403" s="15">
        <v>-0.36805500000000002</v>
      </c>
      <c r="BV403" s="15">
        <v>-0.36805500000000002</v>
      </c>
      <c r="BW403" s="15">
        <v>-0.36805500000000002</v>
      </c>
      <c r="BX403" s="15">
        <v>-0.36805500000000002</v>
      </c>
      <c r="BY403" s="15">
        <v>-0.36805500000000002</v>
      </c>
      <c r="BZ403" s="15">
        <v>-0.36805500000000002</v>
      </c>
      <c r="CA403" s="15">
        <v>-0.36805500000000002</v>
      </c>
      <c r="CB403" s="15">
        <v>-0.36805500000000002</v>
      </c>
      <c r="CC403" s="15"/>
      <c r="CD403" s="15"/>
      <c r="CE403" s="15"/>
      <c r="CF403" s="15"/>
      <c r="CG403" s="15"/>
      <c r="CH403" s="15"/>
      <c r="CI403" s="15"/>
      <c r="CJ403" s="15"/>
      <c r="CK403" s="15"/>
      <c r="CL403" s="15"/>
      <c r="CM403" s="15"/>
      <c r="CN403" s="15"/>
      <c r="CO403" s="15"/>
      <c r="CP403" s="15"/>
      <c r="CQ403" s="15"/>
      <c r="CR403" s="15"/>
      <c r="CS403" s="15"/>
      <c r="CT403" s="15"/>
      <c r="CU403" s="15"/>
      <c r="CV403" s="15"/>
      <c r="CW403" s="15"/>
      <c r="CX403" s="15"/>
      <c r="CY403" s="15"/>
      <c r="CZ403" s="15"/>
      <c r="DA403" s="15"/>
      <c r="DB403" s="15"/>
      <c r="DC403" s="15"/>
      <c r="DD403" s="15"/>
      <c r="DE403" s="15"/>
      <c r="DF403" s="15"/>
      <c r="DG403" s="15"/>
      <c r="DH403" s="15"/>
      <c r="DI403" s="15"/>
      <c r="DJ403" s="15"/>
      <c r="DK403" s="15"/>
      <c r="DL403" s="15"/>
      <c r="DM403" s="15"/>
      <c r="DN403" s="15"/>
      <c r="DO403" s="15"/>
      <c r="DP403" s="15"/>
      <c r="DQ403" s="15"/>
      <c r="DR403" s="15"/>
      <c r="DS403" s="15"/>
      <c r="DT403" s="15"/>
      <c r="DU403" s="15"/>
      <c r="DV403" s="15"/>
      <c r="DW403" s="15"/>
      <c r="DX403" s="15"/>
      <c r="DY403" s="15"/>
      <c r="DZ403" s="15"/>
      <c r="EA403" s="15"/>
      <c r="EB403" s="15"/>
      <c r="EC403" s="15"/>
      <c r="ED403" s="15"/>
      <c r="EE403" s="15"/>
      <c r="EF403" s="15"/>
      <c r="EG403" s="15"/>
      <c r="EH403" s="15"/>
      <c r="EI403" s="15"/>
      <c r="EJ403" s="15"/>
      <c r="EK403" s="15"/>
      <c r="EL403" s="15"/>
      <c r="EM403" s="15"/>
      <c r="EN403" s="15"/>
      <c r="EO403" s="15"/>
      <c r="EP403" s="15"/>
      <c r="EQ403" s="15"/>
      <c r="ER403" s="15"/>
      <c r="ES403" s="15"/>
      <c r="ET403" s="15"/>
      <c r="EU403" s="15"/>
      <c r="EV403" s="15"/>
      <c r="EW403" s="15"/>
      <c r="EX403" s="15"/>
      <c r="EY403" s="15"/>
      <c r="EZ403" s="15"/>
      <c r="FA403" s="15"/>
      <c r="FB403" s="15"/>
      <c r="FC403" s="15"/>
      <c r="FD403" s="15"/>
      <c r="FE403" s="15"/>
      <c r="FF403" s="15"/>
      <c r="FG403" s="15"/>
      <c r="FH403" s="15"/>
      <c r="FI403" s="15"/>
      <c r="FJ403" s="15"/>
      <c r="FK403" s="15"/>
      <c r="FL403" s="15"/>
      <c r="FM403" s="15"/>
      <c r="FN403" s="15"/>
      <c r="FO403" s="15"/>
      <c r="FP403" s="15"/>
      <c r="FQ403" s="15"/>
      <c r="FR403" s="15"/>
      <c r="FS403" s="15"/>
      <c r="FT403" s="15"/>
      <c r="FU403" s="15"/>
      <c r="FV403" s="15"/>
      <c r="FW403" s="15"/>
      <c r="FX403" s="15"/>
      <c r="FY403" s="15"/>
      <c r="FZ403" s="15"/>
      <c r="GA403" s="15"/>
      <c r="GB403" s="15"/>
      <c r="GC403" s="15"/>
      <c r="GD403" s="15"/>
      <c r="GE403" s="15"/>
      <c r="GF403" s="15"/>
      <c r="GG403" s="15"/>
      <c r="GH403" s="15"/>
      <c r="GI403" s="15"/>
      <c r="GJ403" s="15"/>
      <c r="GK403" s="15"/>
      <c r="GL403" s="15"/>
      <c r="GM403" s="15"/>
      <c r="GN403" s="15"/>
      <c r="GO403" s="15"/>
      <c r="GP403" s="15"/>
      <c r="GQ403" s="15"/>
      <c r="GR403" s="15"/>
      <c r="GS403" s="15"/>
      <c r="GT403" s="15"/>
      <c r="GU403" s="15"/>
      <c r="GV403" s="15"/>
      <c r="GW403" s="15"/>
      <c r="GX403" s="15"/>
      <c r="GY403" s="15"/>
      <c r="GZ403" s="15"/>
      <c r="HA403" s="15"/>
      <c r="HB403" s="15"/>
      <c r="HC403" s="15"/>
      <c r="HD403" s="15"/>
      <c r="HE403" s="15"/>
      <c r="HF403" s="15"/>
      <c r="HG403" s="15"/>
      <c r="HH403" s="15"/>
      <c r="HI403" s="15"/>
      <c r="HJ403" s="15"/>
      <c r="HK403" s="15"/>
      <c r="HL403" s="15"/>
      <c r="HM403" s="15"/>
      <c r="HN403" s="15"/>
      <c r="HO403" s="15"/>
      <c r="HP403" s="15"/>
      <c r="HQ403" s="15"/>
      <c r="HR403" s="15"/>
      <c r="HS403" s="15"/>
      <c r="HT403" s="15"/>
      <c r="HU403" s="15"/>
      <c r="HV403" s="15"/>
      <c r="HW403" s="15"/>
      <c r="HX403" s="15"/>
      <c r="HY403" s="15"/>
    </row>
    <row r="404" spans="1:233">
      <c r="A404" s="15">
        <v>-1.8445499999999999</v>
      </c>
      <c r="B404" s="15">
        <v>-2.5384530000000001</v>
      </c>
      <c r="C404" s="15">
        <v>-1.2027859999999999</v>
      </c>
      <c r="D404" s="15">
        <v>-2.5977139999999999</v>
      </c>
      <c r="E404" s="15">
        <v>-1.659861</v>
      </c>
      <c r="F404" s="15">
        <v>-1.204024</v>
      </c>
      <c r="G404" s="15">
        <v>-2.187786</v>
      </c>
      <c r="H404" s="15">
        <v>-4.6938339999999998</v>
      </c>
      <c r="I404" s="15">
        <v>-1.102833</v>
      </c>
      <c r="J404" s="15">
        <v>-0.26505200000000001</v>
      </c>
      <c r="K404" s="15">
        <v>-0.125608</v>
      </c>
      <c r="L404" s="15">
        <v>2.478653</v>
      </c>
      <c r="M404" s="15">
        <v>2.0546630000000001</v>
      </c>
      <c r="N404" s="15">
        <v>-2.5591629999999999</v>
      </c>
      <c r="O404" s="15">
        <v>-2.675799</v>
      </c>
      <c r="P404" s="15">
        <v>-4.0463969999999998</v>
      </c>
      <c r="Q404" s="15">
        <v>1.1163000000000001</v>
      </c>
      <c r="R404" s="15">
        <v>3.0474890000000001</v>
      </c>
      <c r="S404" s="15">
        <v>3.3226580000000001</v>
      </c>
      <c r="T404" s="15">
        <v>6.9311170000000004</v>
      </c>
      <c r="U404" s="15">
        <v>4.3640850000000002</v>
      </c>
      <c r="V404" s="15">
        <v>7.6067080000000002</v>
      </c>
      <c r="W404" s="15">
        <v>9.0250760000000003</v>
      </c>
      <c r="X404" s="15">
        <v>8.1356750000000009</v>
      </c>
      <c r="Y404" s="15">
        <v>10.779562</v>
      </c>
      <c r="Z404" s="15">
        <v>4.1022740000000004</v>
      </c>
      <c r="AA404" s="15">
        <v>7.4780990000000003</v>
      </c>
      <c r="AB404" s="15">
        <v>8.0777439999999991</v>
      </c>
      <c r="AC404" s="15">
        <v>8.7763670000000005</v>
      </c>
      <c r="AD404" s="15">
        <v>8.2329930000000004</v>
      </c>
      <c r="AE404" s="15">
        <v>1.939003</v>
      </c>
      <c r="AF404" s="15">
        <v>2.8672230000000001</v>
      </c>
      <c r="AG404" s="15">
        <v>4.1646289999999997</v>
      </c>
      <c r="AH404" s="15">
        <v>-0.17203499999999999</v>
      </c>
      <c r="AI404" s="15">
        <v>-0.80106999999999995</v>
      </c>
      <c r="AJ404" s="15">
        <v>1.6819919999999999</v>
      </c>
      <c r="AK404" s="15">
        <v>4.845415</v>
      </c>
      <c r="AL404" s="15">
        <v>7.7852399999999999</v>
      </c>
      <c r="AM404" s="15">
        <v>3.618833</v>
      </c>
      <c r="AN404" s="15">
        <v>3.3421349999999999</v>
      </c>
      <c r="AO404" s="15">
        <v>6.02942</v>
      </c>
      <c r="AP404" s="15">
        <v>2.96679</v>
      </c>
      <c r="AQ404" s="15">
        <v>7.492248</v>
      </c>
      <c r="AR404" s="15">
        <v>5.3881600000000001</v>
      </c>
      <c r="AS404" s="15">
        <v>4.7719189999999996</v>
      </c>
      <c r="AT404" s="15">
        <v>3.3051010000000001</v>
      </c>
      <c r="AU404" s="15">
        <v>3.7913169999999998</v>
      </c>
      <c r="AV404" s="15">
        <v>-1.8962380000000001</v>
      </c>
      <c r="AW404" s="15">
        <v>-3.825844</v>
      </c>
      <c r="AX404" s="15">
        <v>-3.8111120000000001</v>
      </c>
      <c r="AY404" s="15">
        <v>-3.2918699999999999</v>
      </c>
      <c r="AZ404" s="15">
        <v>-2.6625770000000002</v>
      </c>
      <c r="BA404" s="15">
        <v>-2.0752380000000001</v>
      </c>
      <c r="BB404" s="15">
        <v>-3.1624829999999999</v>
      </c>
      <c r="BC404" s="15">
        <v>-0.829847</v>
      </c>
      <c r="BD404" s="15">
        <v>-1.5200260000000001</v>
      </c>
      <c r="BE404" s="15">
        <v>-2.4170280000000002</v>
      </c>
      <c r="BF404" s="15">
        <v>-4.9902930000000003</v>
      </c>
      <c r="BG404" s="15">
        <v>-4.8612970000000004</v>
      </c>
      <c r="BH404" s="15">
        <v>-4.328284</v>
      </c>
      <c r="BI404" s="15">
        <v>-2.1574900000000001</v>
      </c>
      <c r="BJ404" s="15">
        <v>0.66888499999999995</v>
      </c>
      <c r="BK404" s="15">
        <v>3.7820239999999998</v>
      </c>
      <c r="BL404" s="15">
        <v>2.15062</v>
      </c>
      <c r="BM404" s="15">
        <v>-3.9105000000000001E-2</v>
      </c>
      <c r="BN404" s="15">
        <v>-0.61626099999999995</v>
      </c>
      <c r="BO404" s="15">
        <v>1.3388009999999999</v>
      </c>
      <c r="BP404" s="15">
        <v>2.0893000000000002</v>
      </c>
      <c r="BQ404" s="15">
        <v>2.0893000000000002</v>
      </c>
      <c r="BR404" s="15">
        <v>2.0893000000000002</v>
      </c>
      <c r="BS404" s="15">
        <v>2.0893000000000002</v>
      </c>
      <c r="BT404" s="15">
        <v>2.0893000000000002</v>
      </c>
      <c r="BU404" s="15">
        <v>2.0893000000000002</v>
      </c>
      <c r="BV404" s="15">
        <v>2.0893000000000002</v>
      </c>
      <c r="BW404" s="15">
        <v>2.0893000000000002</v>
      </c>
      <c r="BX404" s="15">
        <v>2.0893000000000002</v>
      </c>
      <c r="BY404" s="15">
        <v>2.0893000000000002</v>
      </c>
      <c r="BZ404" s="15">
        <v>2.0893000000000002</v>
      </c>
      <c r="CA404" s="15">
        <v>2.0893000000000002</v>
      </c>
      <c r="CB404" s="15">
        <v>2.0893000000000002</v>
      </c>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c r="DB404" s="15"/>
      <c r="DC404" s="15"/>
      <c r="DD404" s="15"/>
      <c r="DE404" s="15"/>
      <c r="DF404" s="15"/>
      <c r="DG404" s="15"/>
      <c r="DH404" s="15"/>
      <c r="DI404" s="15"/>
      <c r="DJ404" s="15"/>
      <c r="DK404" s="15"/>
      <c r="DL404" s="15"/>
      <c r="DM404" s="15"/>
      <c r="DN404" s="15"/>
      <c r="DO404" s="15"/>
      <c r="DP404" s="15"/>
      <c r="DQ404" s="15"/>
      <c r="DR404" s="15"/>
      <c r="DS404" s="15"/>
      <c r="DT404" s="15"/>
      <c r="DU404" s="15"/>
      <c r="DV404" s="15"/>
      <c r="DW404" s="15"/>
      <c r="DX404" s="15"/>
      <c r="DY404" s="15"/>
      <c r="DZ404" s="15"/>
      <c r="EA404" s="15"/>
      <c r="EB404" s="15"/>
      <c r="EC404" s="15"/>
      <c r="ED404" s="15"/>
      <c r="EE404" s="15"/>
      <c r="EF404" s="15"/>
      <c r="EG404" s="15"/>
      <c r="EH404" s="15"/>
      <c r="EI404" s="15"/>
      <c r="EJ404" s="15"/>
      <c r="EK404" s="15"/>
      <c r="EL404" s="15"/>
      <c r="EM404" s="15"/>
      <c r="EN404" s="15"/>
      <c r="EO404" s="15"/>
      <c r="EP404" s="15"/>
      <c r="EQ404" s="15"/>
      <c r="ER404" s="15"/>
      <c r="ES404" s="15"/>
      <c r="ET404" s="15"/>
      <c r="EU404" s="15"/>
      <c r="EV404" s="15"/>
      <c r="EW404" s="15"/>
      <c r="EX404" s="15"/>
      <c r="EY404" s="15"/>
      <c r="EZ404" s="15"/>
      <c r="FA404" s="15"/>
      <c r="FB404" s="15"/>
      <c r="FC404" s="15"/>
      <c r="FD404" s="15"/>
      <c r="FE404" s="15"/>
      <c r="FF404" s="15"/>
      <c r="FG404" s="15"/>
      <c r="FH404" s="15"/>
      <c r="FI404" s="15"/>
      <c r="FJ404" s="15"/>
      <c r="FK404" s="15"/>
      <c r="FL404" s="15"/>
      <c r="FM404" s="15"/>
      <c r="FN404" s="15"/>
      <c r="FO404" s="15"/>
      <c r="FP404" s="15"/>
      <c r="FQ404" s="15"/>
      <c r="FR404" s="15"/>
      <c r="FS404" s="15"/>
      <c r="FT404" s="15"/>
      <c r="FU404" s="15"/>
      <c r="FV404" s="15"/>
      <c r="FW404" s="15"/>
      <c r="FX404" s="15"/>
      <c r="FY404" s="15"/>
      <c r="FZ404" s="15"/>
      <c r="GA404" s="15"/>
      <c r="GB404" s="15"/>
      <c r="GC404" s="15"/>
      <c r="GD404" s="15"/>
      <c r="GE404" s="15"/>
      <c r="GF404" s="15"/>
      <c r="GG404" s="15"/>
      <c r="GH404" s="15"/>
      <c r="GI404" s="15"/>
      <c r="GJ404" s="15"/>
      <c r="GK404" s="15"/>
      <c r="GL404" s="15"/>
      <c r="GM404" s="15"/>
      <c r="GN404" s="15"/>
      <c r="GO404" s="15"/>
      <c r="GP404" s="15"/>
      <c r="GQ404" s="15"/>
      <c r="GR404" s="15"/>
      <c r="GS404" s="15"/>
      <c r="GT404" s="15"/>
      <c r="GU404" s="15"/>
      <c r="GV404" s="15"/>
      <c r="GW404" s="15"/>
      <c r="GX404" s="15"/>
      <c r="GY404" s="15"/>
      <c r="GZ404" s="15"/>
      <c r="HA404" s="15"/>
      <c r="HB404" s="15"/>
      <c r="HC404" s="15"/>
      <c r="HD404" s="15"/>
      <c r="HE404" s="15"/>
      <c r="HF404" s="15"/>
      <c r="HG404" s="15"/>
      <c r="HH404" s="15"/>
      <c r="HI404" s="15"/>
      <c r="HJ404" s="15"/>
      <c r="HK404" s="15"/>
      <c r="HL404" s="15"/>
      <c r="HM404" s="15"/>
      <c r="HN404" s="15"/>
      <c r="HO404" s="15"/>
      <c r="HP404" s="15"/>
      <c r="HQ404" s="15"/>
      <c r="HR404" s="15"/>
      <c r="HS404" s="15"/>
      <c r="HT404" s="15"/>
      <c r="HU404" s="15"/>
      <c r="HV404" s="15"/>
      <c r="HW404" s="15"/>
      <c r="HX404" s="15"/>
      <c r="HY404" s="15"/>
    </row>
    <row r="405" spans="1:233">
      <c r="A405" s="15">
        <v>-0.22616700000000001</v>
      </c>
      <c r="B405" s="15">
        <v>2.9911479999999999</v>
      </c>
      <c r="C405" s="15">
        <v>4.4504999999999999</v>
      </c>
      <c r="D405" s="15">
        <v>4.3394149999999998</v>
      </c>
      <c r="E405" s="15">
        <v>8.2057509999999994</v>
      </c>
      <c r="F405" s="15">
        <v>2.603586</v>
      </c>
      <c r="G405" s="15">
        <v>2.5065680000000001</v>
      </c>
      <c r="H405" s="15">
        <v>3.3217099999999999</v>
      </c>
      <c r="I405" s="15">
        <v>1.4602409999999999</v>
      </c>
      <c r="J405" s="15">
        <v>-2.2344020000000002</v>
      </c>
      <c r="K405" s="15">
        <v>-2.4226480000000001</v>
      </c>
      <c r="L405" s="15">
        <v>-2.5273829999999999</v>
      </c>
      <c r="M405" s="15">
        <v>-3.8389099999999998</v>
      </c>
      <c r="N405" s="15">
        <v>-1.2018</v>
      </c>
      <c r="O405" s="15">
        <v>-4.1951200000000002</v>
      </c>
      <c r="P405" s="15">
        <v>-4.50929</v>
      </c>
      <c r="Q405" s="15">
        <v>-5.686966</v>
      </c>
      <c r="R405" s="15">
        <v>-3.927019</v>
      </c>
      <c r="S405" s="15">
        <v>-8.3772610000000007</v>
      </c>
      <c r="T405" s="15">
        <v>-8.1292559999999998</v>
      </c>
      <c r="U405" s="15">
        <v>-4.4513170000000004</v>
      </c>
      <c r="V405" s="15">
        <v>-4.8641019999999999</v>
      </c>
      <c r="W405" s="15">
        <v>-3.822276</v>
      </c>
      <c r="X405" s="15">
        <v>-3.1419380000000001</v>
      </c>
      <c r="Y405" s="15">
        <v>-1.5875379999999999</v>
      </c>
      <c r="Z405" s="15">
        <v>-0.92261899999999997</v>
      </c>
      <c r="AA405" s="15">
        <v>1.806036</v>
      </c>
      <c r="AB405" s="15">
        <v>3.2222940000000002</v>
      </c>
      <c r="AC405" s="15">
        <v>2.7311649999999998</v>
      </c>
      <c r="AD405" s="15">
        <v>2.173368</v>
      </c>
      <c r="AE405" s="15">
        <v>5.635148</v>
      </c>
      <c r="AF405" s="15">
        <v>4.0805119999999997</v>
      </c>
      <c r="AG405" s="15">
        <v>3.6301950000000001</v>
      </c>
      <c r="AH405" s="15">
        <v>1.5653300000000001</v>
      </c>
      <c r="AI405" s="15">
        <v>2.2688079999999999</v>
      </c>
      <c r="AJ405" s="15">
        <v>3.5737969999999999</v>
      </c>
      <c r="AK405" s="15">
        <v>9.3272999999999995E-2</v>
      </c>
      <c r="AL405" s="15">
        <v>1.208885</v>
      </c>
      <c r="AM405" s="15">
        <v>1.133103</v>
      </c>
      <c r="AN405" s="15">
        <v>2.4558070000000001</v>
      </c>
      <c r="AO405" s="15">
        <v>2.9176299999999999</v>
      </c>
      <c r="AP405" s="15">
        <v>-2.6329660000000001</v>
      </c>
      <c r="AQ405" s="15">
        <v>0.822357</v>
      </c>
      <c r="AR405" s="15">
        <v>3.3819849999999998</v>
      </c>
      <c r="AS405" s="15">
        <v>4.4487040000000002</v>
      </c>
      <c r="AT405" s="15">
        <v>1.71611</v>
      </c>
      <c r="AU405" s="15">
        <v>-0.67803100000000005</v>
      </c>
      <c r="AV405" s="15">
        <v>-3.6324390000000002</v>
      </c>
      <c r="AW405" s="15">
        <v>2.3653330000000001</v>
      </c>
      <c r="AX405" s="15">
        <v>-0.64824400000000004</v>
      </c>
      <c r="AY405" s="15">
        <v>0.76868300000000001</v>
      </c>
      <c r="AZ405" s="15">
        <v>-0.43278800000000001</v>
      </c>
      <c r="BA405" s="15">
        <v>6.0245E-2</v>
      </c>
      <c r="BB405" s="15">
        <v>1.1832149999999999</v>
      </c>
      <c r="BC405" s="15">
        <v>-1.481557</v>
      </c>
      <c r="BD405" s="15">
        <v>0.82784999999999997</v>
      </c>
      <c r="BE405" s="15">
        <v>0.55651200000000001</v>
      </c>
      <c r="BF405" s="15">
        <v>2.6579269999999999</v>
      </c>
      <c r="BG405" s="15">
        <v>6.5734250000000003</v>
      </c>
      <c r="BH405" s="15">
        <v>8.80382</v>
      </c>
      <c r="BI405" s="15">
        <v>6.3038809999999996</v>
      </c>
      <c r="BJ405" s="15">
        <v>7.4830199999999998</v>
      </c>
      <c r="BK405" s="15">
        <v>9.2192279999999993</v>
      </c>
      <c r="BL405" s="15">
        <v>8.5339840000000002</v>
      </c>
      <c r="BM405" s="15">
        <v>6.5584540000000002</v>
      </c>
      <c r="BN405" s="15">
        <v>4.9132889999999998</v>
      </c>
      <c r="BO405" s="15">
        <v>1.500299</v>
      </c>
      <c r="BP405" s="15">
        <v>1.3080320000000001</v>
      </c>
      <c r="BQ405" s="15">
        <v>1.3080320000000001</v>
      </c>
      <c r="BR405" s="15">
        <v>1.3080320000000001</v>
      </c>
      <c r="BS405" s="15">
        <v>1.3080320000000001</v>
      </c>
      <c r="BT405" s="15">
        <v>1.3080320000000001</v>
      </c>
      <c r="BU405" s="15">
        <v>1.3080320000000001</v>
      </c>
      <c r="BV405" s="15">
        <v>1.3080320000000001</v>
      </c>
      <c r="BW405" s="15">
        <v>1.3080320000000001</v>
      </c>
      <c r="BX405" s="15">
        <v>1.3080320000000001</v>
      </c>
      <c r="BY405" s="15">
        <v>1.3080320000000001</v>
      </c>
      <c r="BZ405" s="15">
        <v>1.3080320000000001</v>
      </c>
      <c r="CA405" s="15">
        <v>1.3080320000000001</v>
      </c>
      <c r="CB405" s="15">
        <v>1.3080320000000001</v>
      </c>
      <c r="CC405" s="15"/>
      <c r="CD405" s="15"/>
      <c r="CE405" s="15"/>
      <c r="CF405" s="15"/>
      <c r="CG405" s="15"/>
      <c r="CH405" s="15"/>
      <c r="CI405" s="15"/>
      <c r="CJ405" s="15"/>
      <c r="CK405" s="15"/>
      <c r="CL405" s="15"/>
      <c r="CM405" s="15"/>
      <c r="CN405" s="15"/>
      <c r="CO405" s="15"/>
      <c r="CP405" s="15"/>
      <c r="CQ405" s="15"/>
      <c r="CR405" s="15"/>
      <c r="CS405" s="15"/>
      <c r="CT405" s="15"/>
      <c r="CU405" s="15"/>
      <c r="CV405" s="15"/>
      <c r="CW405" s="15"/>
      <c r="CX405" s="15"/>
      <c r="CY405" s="15"/>
      <c r="CZ405" s="15"/>
      <c r="DA405" s="15"/>
      <c r="DB405" s="15"/>
      <c r="DC405" s="15"/>
      <c r="DD405" s="15"/>
      <c r="DE405" s="15"/>
      <c r="DF405" s="15"/>
      <c r="DG405" s="15"/>
      <c r="DH405" s="15"/>
      <c r="DI405" s="15"/>
      <c r="DJ405" s="15"/>
      <c r="DK405" s="15"/>
      <c r="DL405" s="15"/>
      <c r="DM405" s="15"/>
      <c r="DN405" s="15"/>
      <c r="DO405" s="15"/>
      <c r="DP405" s="15"/>
      <c r="DQ405" s="15"/>
      <c r="DR405" s="15"/>
      <c r="DS405" s="15"/>
      <c r="DT405" s="15"/>
      <c r="DU405" s="15"/>
      <c r="DV405" s="15"/>
      <c r="DW405" s="15"/>
      <c r="DX405" s="15"/>
      <c r="DY405" s="15"/>
      <c r="DZ405" s="15"/>
      <c r="EA405" s="15"/>
      <c r="EB405" s="15"/>
      <c r="EC405" s="15"/>
      <c r="ED405" s="15"/>
      <c r="EE405" s="15"/>
      <c r="EF405" s="15"/>
      <c r="EG405" s="15"/>
      <c r="EH405" s="15"/>
      <c r="EI405" s="15"/>
      <c r="EJ405" s="15"/>
      <c r="EK405" s="15"/>
      <c r="EL405" s="15"/>
      <c r="EM405" s="15"/>
      <c r="EN405" s="15"/>
      <c r="EO405" s="15"/>
      <c r="EP405" s="15"/>
      <c r="EQ405" s="15"/>
      <c r="ER405" s="15"/>
      <c r="ES405" s="15"/>
      <c r="ET405" s="15"/>
      <c r="EU405" s="15"/>
      <c r="EV405" s="15"/>
      <c r="EW405" s="15"/>
      <c r="EX405" s="15"/>
      <c r="EY405" s="15"/>
      <c r="EZ405" s="15"/>
      <c r="FA405" s="15"/>
      <c r="FB405" s="15"/>
      <c r="FC405" s="15"/>
      <c r="FD405" s="15"/>
      <c r="FE405" s="15"/>
      <c r="FF405" s="15"/>
      <c r="FG405" s="15"/>
      <c r="FH405" s="15"/>
      <c r="FI405" s="15"/>
      <c r="FJ405" s="15"/>
      <c r="FK405" s="15"/>
      <c r="FL405" s="15"/>
      <c r="FM405" s="15"/>
      <c r="FN405" s="15"/>
      <c r="FO405" s="15"/>
      <c r="FP405" s="15"/>
      <c r="FQ405" s="15"/>
      <c r="FR405" s="15"/>
      <c r="FS405" s="15"/>
      <c r="FT405" s="15"/>
      <c r="FU405" s="15"/>
      <c r="FV405" s="15"/>
      <c r="FW405" s="15"/>
      <c r="FX405" s="15"/>
      <c r="FY405" s="15"/>
      <c r="FZ405" s="15"/>
      <c r="GA405" s="15"/>
      <c r="GB405" s="15"/>
      <c r="GC405" s="15"/>
      <c r="GD405" s="15"/>
      <c r="GE405" s="15"/>
      <c r="GF405" s="15"/>
      <c r="GG405" s="15"/>
      <c r="GH405" s="15"/>
      <c r="GI405" s="15"/>
      <c r="GJ405" s="15"/>
      <c r="GK405" s="15"/>
      <c r="GL405" s="15"/>
      <c r="GM405" s="15"/>
      <c r="GN405" s="15"/>
      <c r="GO405" s="15"/>
      <c r="GP405" s="15"/>
      <c r="GQ405" s="15"/>
      <c r="GR405" s="15"/>
      <c r="GS405" s="15"/>
      <c r="GT405" s="15"/>
      <c r="GU405" s="15"/>
      <c r="GV405" s="15"/>
      <c r="GW405" s="15"/>
      <c r="GX405" s="15"/>
      <c r="GY405" s="15"/>
      <c r="GZ405" s="15"/>
      <c r="HA405" s="15"/>
      <c r="HB405" s="15"/>
      <c r="HC405" s="15"/>
      <c r="HD405" s="15"/>
      <c r="HE405" s="15"/>
      <c r="HF405" s="15"/>
      <c r="HG405" s="15"/>
      <c r="HH405" s="15"/>
      <c r="HI405" s="15"/>
      <c r="HJ405" s="15"/>
      <c r="HK405" s="15"/>
      <c r="HL405" s="15"/>
      <c r="HM405" s="15"/>
      <c r="HN405" s="15"/>
      <c r="HO405" s="15"/>
      <c r="HP405" s="15"/>
      <c r="HQ405" s="15"/>
      <c r="HR405" s="15"/>
      <c r="HS405" s="15"/>
      <c r="HT405" s="15"/>
      <c r="HU405" s="15"/>
      <c r="HV405" s="15"/>
      <c r="HW405" s="15"/>
      <c r="HX405" s="15"/>
      <c r="HY405" s="15"/>
    </row>
    <row r="406" spans="1:233">
      <c r="A406" s="15">
        <v>-4.2491180000000002</v>
      </c>
      <c r="B406" s="15">
        <v>-7.0807010000000004</v>
      </c>
      <c r="C406" s="15">
        <v>-5.6246229999999997</v>
      </c>
      <c r="D406" s="15">
        <v>-3.6741009999999998</v>
      </c>
      <c r="E406" s="15">
        <v>-0.65621799999999997</v>
      </c>
      <c r="F406" s="15">
        <v>-2.2454640000000001</v>
      </c>
      <c r="G406" s="15">
        <v>-3.1850550000000002</v>
      </c>
      <c r="H406" s="15">
        <v>-6.7188980000000003</v>
      </c>
      <c r="I406" s="15">
        <v>-7.8163850000000004</v>
      </c>
      <c r="J406" s="15">
        <v>-6.2998890000000003</v>
      </c>
      <c r="K406" s="15">
        <v>-6.0523230000000003</v>
      </c>
      <c r="L406" s="15">
        <v>-2.0043380000000002</v>
      </c>
      <c r="M406" s="15">
        <v>-0.79417300000000002</v>
      </c>
      <c r="N406" s="15">
        <v>0.177123</v>
      </c>
      <c r="O406" s="15">
        <v>-0.35005700000000001</v>
      </c>
      <c r="P406" s="15">
        <v>-2.4112480000000001</v>
      </c>
      <c r="Q406" s="15">
        <v>-2.4149970000000001</v>
      </c>
      <c r="R406" s="15">
        <v>-2.5025529999999998</v>
      </c>
      <c r="S406" s="15">
        <v>0.78015299999999999</v>
      </c>
      <c r="T406" s="15">
        <v>4.1140930000000004</v>
      </c>
      <c r="U406" s="15">
        <v>7.3574130000000002</v>
      </c>
      <c r="V406" s="15">
        <v>6.5994739999999998</v>
      </c>
      <c r="W406" s="15">
        <v>10.568910000000001</v>
      </c>
      <c r="X406" s="15">
        <v>6.7924720000000001</v>
      </c>
      <c r="Y406" s="15">
        <v>7.4774209999999997</v>
      </c>
      <c r="Z406" s="15">
        <v>13.789863</v>
      </c>
      <c r="AA406" s="15">
        <v>13.490296000000001</v>
      </c>
      <c r="AB406" s="15">
        <v>12.528346000000001</v>
      </c>
      <c r="AC406" s="15">
        <v>10.591872</v>
      </c>
      <c r="AD406" s="15">
        <v>12.444103999999999</v>
      </c>
      <c r="AE406" s="15">
        <v>11.807523</v>
      </c>
      <c r="AF406" s="15">
        <v>9.0929300000000008</v>
      </c>
      <c r="AG406" s="15">
        <v>5.8626750000000003</v>
      </c>
      <c r="AH406" s="15">
        <v>4.3669640000000003</v>
      </c>
      <c r="AI406" s="15">
        <v>2.2623880000000001</v>
      </c>
      <c r="AJ406" s="15">
        <v>0.41032099999999999</v>
      </c>
      <c r="AK406" s="15">
        <v>-1.0267660000000001</v>
      </c>
      <c r="AL406" s="15">
        <v>-2.856204</v>
      </c>
      <c r="AM406" s="15">
        <v>-4.1425939999999999</v>
      </c>
      <c r="AN406" s="15">
        <v>-4.3198689999999997</v>
      </c>
      <c r="AO406" s="15">
        <v>-6.2303280000000001</v>
      </c>
      <c r="AP406" s="15">
        <v>-5.2683770000000001</v>
      </c>
      <c r="AQ406" s="15">
        <v>-0.155972</v>
      </c>
      <c r="AR406" s="15">
        <v>-1.5314939999999999</v>
      </c>
      <c r="AS406" s="15">
        <v>-1.8773740000000001</v>
      </c>
      <c r="AT406" s="15">
        <v>-1.4057440000000001</v>
      </c>
      <c r="AU406" s="15">
        <v>-3.4892470000000002</v>
      </c>
      <c r="AV406" s="15">
        <v>-5.435416</v>
      </c>
      <c r="AW406" s="15">
        <v>-4.8092360000000003</v>
      </c>
      <c r="AX406" s="15">
        <v>-2.3860939999999999</v>
      </c>
      <c r="AY406" s="15">
        <v>-1.829688</v>
      </c>
      <c r="AZ406" s="15">
        <v>-2.2375720000000001</v>
      </c>
      <c r="BA406" s="15">
        <v>-0.52573000000000003</v>
      </c>
      <c r="BB406" s="15">
        <v>0.359981</v>
      </c>
      <c r="BC406" s="15">
        <v>-0.12526799999999999</v>
      </c>
      <c r="BD406" s="15">
        <v>0.49025299999999999</v>
      </c>
      <c r="BE406" s="15">
        <v>1.6838139999999999</v>
      </c>
      <c r="BF406" s="15">
        <v>2.1060699999999999</v>
      </c>
      <c r="BG406" s="15">
        <v>1.4137740000000001</v>
      </c>
      <c r="BH406" s="15">
        <v>-0.13494400000000001</v>
      </c>
      <c r="BI406" s="15">
        <v>-2.178029</v>
      </c>
      <c r="BJ406" s="15">
        <v>-0.43606299999999998</v>
      </c>
      <c r="BK406" s="15">
        <v>2.8619759999999999</v>
      </c>
      <c r="BL406" s="15">
        <v>1.096039</v>
      </c>
      <c r="BM406" s="15">
        <v>1.6160639999999999</v>
      </c>
      <c r="BN406" s="15">
        <v>0.788269</v>
      </c>
      <c r="BO406" s="15">
        <v>-0.59741200000000005</v>
      </c>
      <c r="BP406" s="15">
        <v>1.854827</v>
      </c>
      <c r="BQ406" s="15">
        <v>1.854827</v>
      </c>
      <c r="BR406" s="15">
        <v>1.854827</v>
      </c>
      <c r="BS406" s="15">
        <v>1.854827</v>
      </c>
      <c r="BT406" s="15">
        <v>1.854827</v>
      </c>
      <c r="BU406" s="15">
        <v>1.854827</v>
      </c>
      <c r="BV406" s="15">
        <v>1.854827</v>
      </c>
      <c r="BW406" s="15">
        <v>1.854827</v>
      </c>
      <c r="BX406" s="15">
        <v>1.854827</v>
      </c>
      <c r="BY406" s="15">
        <v>1.854827</v>
      </c>
      <c r="BZ406" s="15">
        <v>1.854827</v>
      </c>
      <c r="CA406" s="15">
        <v>1.854827</v>
      </c>
      <c r="CB406" s="15">
        <v>1.854827</v>
      </c>
      <c r="CC406" s="15"/>
      <c r="CD406" s="15"/>
      <c r="CE406" s="15"/>
      <c r="CF406" s="15"/>
      <c r="CG406" s="15"/>
      <c r="CH406" s="15"/>
      <c r="CI406" s="15"/>
      <c r="CJ406" s="15"/>
      <c r="CK406" s="15"/>
      <c r="CL406" s="15"/>
      <c r="CM406" s="15"/>
      <c r="CN406" s="15"/>
      <c r="CO406" s="15"/>
      <c r="CP406" s="15"/>
      <c r="CQ406" s="15"/>
      <c r="CR406" s="15"/>
      <c r="CS406" s="15"/>
      <c r="CT406" s="15"/>
      <c r="CU406" s="15"/>
      <c r="CV406" s="15"/>
      <c r="CW406" s="15"/>
      <c r="CX406" s="15"/>
      <c r="CY406" s="15"/>
      <c r="CZ406" s="15"/>
      <c r="DA406" s="15"/>
      <c r="DB406" s="15"/>
      <c r="DC406" s="15"/>
      <c r="DD406" s="15"/>
      <c r="DE406" s="15"/>
      <c r="DF406" s="15"/>
      <c r="DG406" s="15"/>
      <c r="DH406" s="15"/>
      <c r="DI406" s="15"/>
      <c r="DJ406" s="15"/>
      <c r="DK406" s="15"/>
      <c r="DL406" s="15"/>
      <c r="DM406" s="15"/>
      <c r="DN406" s="15"/>
      <c r="DO406" s="15"/>
      <c r="DP406" s="15"/>
      <c r="DQ406" s="15"/>
      <c r="DR406" s="15"/>
      <c r="DS406" s="15"/>
      <c r="DT406" s="15"/>
      <c r="DU406" s="15"/>
      <c r="DV406" s="15"/>
      <c r="DW406" s="15"/>
      <c r="DX406" s="15"/>
      <c r="DY406" s="15"/>
      <c r="DZ406" s="15"/>
      <c r="EA406" s="15"/>
      <c r="EB406" s="15"/>
      <c r="EC406" s="15"/>
      <c r="ED406" s="15"/>
      <c r="EE406" s="15"/>
      <c r="EF406" s="15"/>
      <c r="EG406" s="15"/>
      <c r="EH406" s="15"/>
      <c r="EI406" s="15"/>
      <c r="EJ406" s="15"/>
      <c r="EK406" s="15"/>
      <c r="EL406" s="15"/>
      <c r="EM406" s="15"/>
      <c r="EN406" s="15"/>
      <c r="EO406" s="15"/>
      <c r="EP406" s="15"/>
      <c r="EQ406" s="15"/>
      <c r="ER406" s="15"/>
      <c r="ES406" s="15"/>
      <c r="ET406" s="15"/>
      <c r="EU406" s="15"/>
      <c r="EV406" s="15"/>
      <c r="EW406" s="15"/>
      <c r="EX406" s="15"/>
      <c r="EY406" s="15"/>
      <c r="EZ406" s="15"/>
      <c r="FA406" s="15"/>
      <c r="FB406" s="15"/>
      <c r="FC406" s="15"/>
      <c r="FD406" s="15"/>
      <c r="FE406" s="15"/>
      <c r="FF406" s="15"/>
      <c r="FG406" s="15"/>
      <c r="FH406" s="15"/>
      <c r="FI406" s="15"/>
      <c r="FJ406" s="15"/>
      <c r="FK406" s="15"/>
      <c r="FL406" s="15"/>
      <c r="FM406" s="15"/>
      <c r="FN406" s="15"/>
      <c r="FO406" s="15"/>
      <c r="FP406" s="15"/>
      <c r="FQ406" s="15"/>
      <c r="FR406" s="15"/>
      <c r="FS406" s="15"/>
      <c r="FT406" s="15"/>
      <c r="FU406" s="15"/>
      <c r="FV406" s="15"/>
      <c r="FW406" s="15"/>
      <c r="FX406" s="15"/>
      <c r="FY406" s="15"/>
      <c r="FZ406" s="15"/>
      <c r="GA406" s="15"/>
      <c r="GB406" s="15"/>
      <c r="GC406" s="15"/>
      <c r="GD406" s="15"/>
      <c r="GE406" s="15"/>
      <c r="GF406" s="15"/>
      <c r="GG406" s="15"/>
      <c r="GH406" s="15"/>
      <c r="GI406" s="15"/>
      <c r="GJ406" s="15"/>
      <c r="GK406" s="15"/>
      <c r="GL406" s="15"/>
      <c r="GM406" s="15"/>
      <c r="GN406" s="15"/>
      <c r="GO406" s="15"/>
      <c r="GP406" s="15"/>
      <c r="GQ406" s="15"/>
      <c r="GR406" s="15"/>
      <c r="GS406" s="15"/>
      <c r="GT406" s="15"/>
      <c r="GU406" s="15"/>
      <c r="GV406" s="15"/>
      <c r="GW406" s="15"/>
      <c r="GX406" s="15"/>
      <c r="GY406" s="15"/>
      <c r="GZ406" s="15"/>
      <c r="HA406" s="15"/>
      <c r="HB406" s="15"/>
      <c r="HC406" s="15"/>
      <c r="HD406" s="15"/>
      <c r="HE406" s="15"/>
      <c r="HF406" s="15"/>
      <c r="HG406" s="15"/>
      <c r="HH406" s="15"/>
      <c r="HI406" s="15"/>
      <c r="HJ406" s="15"/>
      <c r="HK406" s="15"/>
      <c r="HL406" s="15"/>
      <c r="HM406" s="15"/>
      <c r="HN406" s="15"/>
      <c r="HO406" s="15"/>
      <c r="HP406" s="15"/>
      <c r="HQ406" s="15"/>
      <c r="HR406" s="15"/>
      <c r="HS406" s="15"/>
      <c r="HT406" s="15"/>
      <c r="HU406" s="15"/>
      <c r="HV406" s="15"/>
      <c r="HW406" s="15"/>
      <c r="HX406" s="15"/>
      <c r="HY406" s="15"/>
    </row>
    <row r="407" spans="1:233">
      <c r="A407" s="15">
        <v>0.57047400000000004</v>
      </c>
      <c r="B407" s="15">
        <v>-2.7210999999999999E-2</v>
      </c>
      <c r="C407" s="15">
        <v>0.47484199999999999</v>
      </c>
      <c r="D407" s="15">
        <v>-1.5162960000000001</v>
      </c>
      <c r="E407" s="15">
        <v>0.41994900000000002</v>
      </c>
      <c r="F407" s="15">
        <v>0.40582499999999999</v>
      </c>
      <c r="G407" s="15">
        <v>4.4167259999999997</v>
      </c>
      <c r="H407" s="15">
        <v>0.239955</v>
      </c>
      <c r="I407" s="15">
        <v>-0.83433299999999999</v>
      </c>
      <c r="J407" s="15">
        <v>0.106105</v>
      </c>
      <c r="K407" s="15">
        <v>-2.4791820000000002</v>
      </c>
      <c r="L407" s="15">
        <v>-2.5184609999999998</v>
      </c>
      <c r="M407" s="15">
        <v>-5.282362</v>
      </c>
      <c r="N407" s="15">
        <v>-2.315769</v>
      </c>
      <c r="O407" s="15">
        <v>2.8801559999999999</v>
      </c>
      <c r="P407" s="15">
        <v>3.977217</v>
      </c>
      <c r="Q407" s="15">
        <v>7.3393290000000002</v>
      </c>
      <c r="R407" s="15">
        <v>6.7338120000000004</v>
      </c>
      <c r="S407" s="15">
        <v>5.571218</v>
      </c>
      <c r="T407" s="15">
        <v>4.1897140000000004</v>
      </c>
      <c r="U407" s="15">
        <v>5.7377560000000001</v>
      </c>
      <c r="V407" s="15">
        <v>3.9597410000000002</v>
      </c>
      <c r="W407" s="15">
        <v>3.4577599999999999</v>
      </c>
      <c r="X407" s="15">
        <v>3.7682199999999999</v>
      </c>
      <c r="Y407" s="15">
        <v>2.0424540000000002</v>
      </c>
      <c r="Z407" s="15">
        <v>1.344549</v>
      </c>
      <c r="AA407" s="15">
        <v>2.0393050000000001</v>
      </c>
      <c r="AB407" s="15">
        <v>1.4283589999999999</v>
      </c>
      <c r="AC407" s="15">
        <v>1.3945460000000001</v>
      </c>
      <c r="AD407" s="15">
        <v>3.5190739999999998</v>
      </c>
      <c r="AE407" s="15">
        <v>4.8308239999999998</v>
      </c>
      <c r="AF407" s="15">
        <v>6.6167429999999996</v>
      </c>
      <c r="AG407" s="15">
        <v>2.3377150000000002</v>
      </c>
      <c r="AH407" s="15">
        <v>4.183249</v>
      </c>
      <c r="AI407" s="15">
        <v>5.7992980000000003</v>
      </c>
      <c r="AJ407" s="15">
        <v>4.1263430000000003</v>
      </c>
      <c r="AK407" s="15">
        <v>2.5619689999999999</v>
      </c>
      <c r="AL407" s="15">
        <v>3.5442469999999999</v>
      </c>
      <c r="AM407" s="15">
        <v>1.6626190000000001</v>
      </c>
      <c r="AN407" s="15">
        <v>1.3709150000000001</v>
      </c>
      <c r="AO407" s="15">
        <v>2.649394</v>
      </c>
      <c r="AP407" s="15">
        <v>1.903519</v>
      </c>
      <c r="AQ407" s="15">
        <v>4.6277910000000002</v>
      </c>
      <c r="AR407" s="15">
        <v>2.454917</v>
      </c>
      <c r="AS407" s="15">
        <v>-1.392415</v>
      </c>
      <c r="AT407" s="15">
        <v>-3.138255</v>
      </c>
      <c r="AU407" s="15">
        <v>-2.3057120000000002</v>
      </c>
      <c r="AV407" s="15">
        <v>-3.6623290000000002</v>
      </c>
      <c r="AW407" s="15">
        <v>-1.660898</v>
      </c>
      <c r="AX407" s="15">
        <v>-1.100733</v>
      </c>
      <c r="AY407" s="15">
        <v>-2.9068809999999998</v>
      </c>
      <c r="AZ407" s="15">
        <v>-0.26594699999999999</v>
      </c>
      <c r="BA407" s="15">
        <v>-0.67988099999999996</v>
      </c>
      <c r="BB407" s="15">
        <v>-0.18343799999999999</v>
      </c>
      <c r="BC407" s="15">
        <v>-2.6768190000000001</v>
      </c>
      <c r="BD407" s="15">
        <v>-3.030135</v>
      </c>
      <c r="BE407" s="15">
        <v>0.61690999999999996</v>
      </c>
      <c r="BF407" s="15">
        <v>3.563669</v>
      </c>
      <c r="BG407" s="15">
        <v>1.9300010000000001</v>
      </c>
      <c r="BH407" s="15">
        <v>0.757077</v>
      </c>
      <c r="BI407" s="15">
        <v>3.3177690000000002</v>
      </c>
      <c r="BJ407" s="15">
        <v>2.6505130000000001</v>
      </c>
      <c r="BK407" s="15">
        <v>4.7958990000000004</v>
      </c>
      <c r="BL407" s="15">
        <v>1.9530479999999999</v>
      </c>
      <c r="BM407" s="15">
        <v>5.5141330000000002</v>
      </c>
      <c r="BN407" s="15">
        <v>4.3172259999999998</v>
      </c>
      <c r="BO407" s="15">
        <v>1.070516</v>
      </c>
      <c r="BP407" s="15">
        <v>0.115117</v>
      </c>
      <c r="BQ407" s="15">
        <v>0.115117</v>
      </c>
      <c r="BR407" s="15">
        <v>0.115117</v>
      </c>
      <c r="BS407" s="15">
        <v>0.115117</v>
      </c>
      <c r="BT407" s="15">
        <v>0.115117</v>
      </c>
      <c r="BU407" s="15">
        <v>0.115117</v>
      </c>
      <c r="BV407" s="15">
        <v>0.115117</v>
      </c>
      <c r="BW407" s="15">
        <v>0.115117</v>
      </c>
      <c r="BX407" s="15">
        <v>0.115117</v>
      </c>
      <c r="BY407" s="15">
        <v>0.115117</v>
      </c>
      <c r="BZ407" s="15">
        <v>0.115117</v>
      </c>
      <c r="CA407" s="15">
        <v>0.115117</v>
      </c>
      <c r="CB407" s="15">
        <v>0.115117</v>
      </c>
      <c r="CC407" s="15"/>
      <c r="CD407" s="15"/>
      <c r="CE407" s="15"/>
      <c r="CF407" s="15"/>
      <c r="CG407" s="15"/>
      <c r="CH407" s="15"/>
      <c r="CI407" s="15"/>
      <c r="CJ407" s="15"/>
      <c r="CK407" s="15"/>
      <c r="CL407" s="15"/>
      <c r="CM407" s="15"/>
      <c r="CN407" s="15"/>
      <c r="CO407" s="15"/>
      <c r="CP407" s="15"/>
      <c r="CQ407" s="15"/>
      <c r="CR407" s="15"/>
      <c r="CS407" s="15"/>
      <c r="CT407" s="15"/>
      <c r="CU407" s="15"/>
      <c r="CV407" s="15"/>
      <c r="CW407" s="15"/>
      <c r="CX407" s="15"/>
      <c r="CY407" s="15"/>
      <c r="CZ407" s="15"/>
      <c r="DA407" s="15"/>
      <c r="DB407" s="15"/>
      <c r="DC407" s="15"/>
      <c r="DD407" s="15"/>
      <c r="DE407" s="15"/>
      <c r="DF407" s="15"/>
      <c r="DG407" s="15"/>
      <c r="DH407" s="15"/>
      <c r="DI407" s="15"/>
      <c r="DJ407" s="15"/>
      <c r="DK407" s="15"/>
      <c r="DL407" s="15"/>
      <c r="DM407" s="15"/>
      <c r="DN407" s="15"/>
      <c r="DO407" s="15"/>
      <c r="DP407" s="15"/>
      <c r="DQ407" s="15"/>
      <c r="DR407" s="15"/>
      <c r="DS407" s="15"/>
      <c r="DT407" s="15"/>
      <c r="DU407" s="15"/>
      <c r="DV407" s="15"/>
      <c r="DW407" s="15"/>
      <c r="DX407" s="15"/>
      <c r="DY407" s="15"/>
      <c r="DZ407" s="15"/>
      <c r="EA407" s="15"/>
      <c r="EB407" s="15"/>
      <c r="EC407" s="15"/>
      <c r="ED407" s="15"/>
      <c r="EE407" s="15"/>
      <c r="EF407" s="15"/>
      <c r="EG407" s="15"/>
      <c r="EH407" s="15"/>
      <c r="EI407" s="15"/>
      <c r="EJ407" s="15"/>
      <c r="EK407" s="15"/>
      <c r="EL407" s="15"/>
      <c r="EM407" s="15"/>
      <c r="EN407" s="15"/>
      <c r="EO407" s="15"/>
      <c r="EP407" s="15"/>
      <c r="EQ407" s="15"/>
      <c r="ER407" s="15"/>
      <c r="ES407" s="15"/>
      <c r="ET407" s="15"/>
      <c r="EU407" s="15"/>
      <c r="EV407" s="15"/>
      <c r="EW407" s="15"/>
      <c r="EX407" s="15"/>
      <c r="EY407" s="15"/>
      <c r="EZ407" s="15"/>
      <c r="FA407" s="15"/>
      <c r="FB407" s="15"/>
      <c r="FC407" s="15"/>
      <c r="FD407" s="15"/>
      <c r="FE407" s="15"/>
      <c r="FF407" s="15"/>
      <c r="FG407" s="15"/>
      <c r="FH407" s="15"/>
      <c r="FI407" s="15"/>
      <c r="FJ407" s="15"/>
      <c r="FK407" s="15"/>
      <c r="FL407" s="15"/>
      <c r="FM407" s="15"/>
      <c r="FN407" s="15"/>
      <c r="FO407" s="15"/>
      <c r="FP407" s="15"/>
      <c r="FQ407" s="15"/>
      <c r="FR407" s="15"/>
      <c r="FS407" s="15"/>
      <c r="FT407" s="15"/>
      <c r="FU407" s="15"/>
      <c r="FV407" s="15"/>
      <c r="FW407" s="15"/>
      <c r="FX407" s="15"/>
      <c r="FY407" s="15"/>
      <c r="FZ407" s="15"/>
      <c r="GA407" s="15"/>
      <c r="GB407" s="15"/>
      <c r="GC407" s="15"/>
      <c r="GD407" s="15"/>
      <c r="GE407" s="15"/>
      <c r="GF407" s="15"/>
      <c r="GG407" s="15"/>
      <c r="GH407" s="15"/>
      <c r="GI407" s="15"/>
      <c r="GJ407" s="15"/>
      <c r="GK407" s="15"/>
      <c r="GL407" s="15"/>
      <c r="GM407" s="15"/>
      <c r="GN407" s="15"/>
      <c r="GO407" s="15"/>
      <c r="GP407" s="15"/>
      <c r="GQ407" s="15"/>
      <c r="GR407" s="15"/>
      <c r="GS407" s="15"/>
      <c r="GT407" s="15"/>
      <c r="GU407" s="15"/>
      <c r="GV407" s="15"/>
      <c r="GW407" s="15"/>
      <c r="GX407" s="15"/>
      <c r="GY407" s="15"/>
      <c r="GZ407" s="15"/>
      <c r="HA407" s="15"/>
      <c r="HB407" s="15"/>
      <c r="HC407" s="15"/>
      <c r="HD407" s="15"/>
      <c r="HE407" s="15"/>
      <c r="HF407" s="15"/>
      <c r="HG407" s="15"/>
      <c r="HH407" s="15"/>
      <c r="HI407" s="15"/>
      <c r="HJ407" s="15"/>
      <c r="HK407" s="15"/>
      <c r="HL407" s="15"/>
      <c r="HM407" s="15"/>
      <c r="HN407" s="15"/>
      <c r="HO407" s="15"/>
      <c r="HP407" s="15"/>
      <c r="HQ407" s="15"/>
      <c r="HR407" s="15"/>
      <c r="HS407" s="15"/>
      <c r="HT407" s="15"/>
      <c r="HU407" s="15"/>
      <c r="HV407" s="15"/>
      <c r="HW407" s="15"/>
      <c r="HX407" s="15"/>
      <c r="HY407" s="15"/>
    </row>
    <row r="408" spans="1:233">
      <c r="A408" s="15">
        <v>-2.8283849999999999</v>
      </c>
      <c r="B408" s="15">
        <v>2.1997840000000002</v>
      </c>
      <c r="C408" s="15">
        <v>-0.294597</v>
      </c>
      <c r="D408" s="15">
        <v>-3.59863</v>
      </c>
      <c r="E408" s="15">
        <v>-2.600425</v>
      </c>
      <c r="F408" s="15">
        <v>-3.9941279999999999</v>
      </c>
      <c r="G408" s="15">
        <v>-5.7449E-2</v>
      </c>
      <c r="H408" s="15">
        <v>0.334789</v>
      </c>
      <c r="I408" s="15">
        <v>4.2961270000000003</v>
      </c>
      <c r="J408" s="15">
        <v>2.9759519999999999</v>
      </c>
      <c r="K408" s="15">
        <v>1.9352180000000001</v>
      </c>
      <c r="L408" s="15">
        <v>2.298476</v>
      </c>
      <c r="M408" s="15">
        <v>0.96887400000000001</v>
      </c>
      <c r="N408" s="15">
        <v>-1.70604</v>
      </c>
      <c r="O408" s="15">
        <v>-1.8526</v>
      </c>
      <c r="P408" s="15">
        <v>3.5871620000000002</v>
      </c>
      <c r="Q408" s="15">
        <v>1.1955960000000001</v>
      </c>
      <c r="R408" s="15">
        <v>1.2025570000000001</v>
      </c>
      <c r="S408" s="15">
        <v>-0.73474399999999995</v>
      </c>
      <c r="T408" s="15">
        <v>-0.140983</v>
      </c>
      <c r="U408" s="15">
        <v>1.278338</v>
      </c>
      <c r="V408" s="15">
        <v>2.3515700000000002</v>
      </c>
      <c r="W408" s="15">
        <v>-1.004535</v>
      </c>
      <c r="X408" s="15">
        <v>-2.853024</v>
      </c>
      <c r="Y408" s="15">
        <v>0.30534099999999997</v>
      </c>
      <c r="Z408" s="15">
        <v>-1.0660000000000001E-3</v>
      </c>
      <c r="AA408" s="15">
        <v>1.398997</v>
      </c>
      <c r="AB408" s="15">
        <v>-1.463627</v>
      </c>
      <c r="AC408" s="15">
        <v>-1.4350999999999999E-2</v>
      </c>
      <c r="AD408" s="15">
        <v>-3.2863060000000002</v>
      </c>
      <c r="AE408" s="15">
        <v>-4.2540480000000001</v>
      </c>
      <c r="AF408" s="15">
        <v>-0.66652</v>
      </c>
      <c r="AG408" s="15">
        <v>1.1961809999999999</v>
      </c>
      <c r="AH408" s="15">
        <v>-0.59125499999999998</v>
      </c>
      <c r="AI408" s="15">
        <v>0.40784399999999998</v>
      </c>
      <c r="AJ408" s="15">
        <v>-3.3127490000000002</v>
      </c>
      <c r="AK408" s="15">
        <v>-2.5718329999999998</v>
      </c>
      <c r="AL408" s="15">
        <v>0.34316400000000002</v>
      </c>
      <c r="AM408" s="15">
        <v>1.7761940000000001</v>
      </c>
      <c r="AN408" s="15">
        <v>1.601696</v>
      </c>
      <c r="AO408" s="15">
        <v>5.2337030000000002</v>
      </c>
      <c r="AP408" s="15">
        <v>5.9556269999999998</v>
      </c>
      <c r="AQ408" s="15">
        <v>8.8231870000000008</v>
      </c>
      <c r="AR408" s="15">
        <v>8.7980470000000004</v>
      </c>
      <c r="AS408" s="15">
        <v>12.075809</v>
      </c>
      <c r="AT408" s="15">
        <v>8.0976730000000003</v>
      </c>
      <c r="AU408" s="15">
        <v>10.440196</v>
      </c>
      <c r="AV408" s="15">
        <v>9.0397309999999997</v>
      </c>
      <c r="AW408" s="15">
        <v>5.7457690000000001</v>
      </c>
      <c r="AX408" s="15">
        <v>5.969773</v>
      </c>
      <c r="AY408" s="15">
        <v>8.7148869999999992</v>
      </c>
      <c r="AZ408" s="15">
        <v>6.6859979999999997</v>
      </c>
      <c r="BA408" s="15">
        <v>3.6772900000000002</v>
      </c>
      <c r="BB408" s="15">
        <v>3.9975960000000001</v>
      </c>
      <c r="BC408" s="15">
        <v>1.740972</v>
      </c>
      <c r="BD408" s="15">
        <v>1.2644569999999999</v>
      </c>
      <c r="BE408" s="15">
        <v>0.79605499999999996</v>
      </c>
      <c r="BF408" s="15">
        <v>1.7956E-2</v>
      </c>
      <c r="BG408" s="15">
        <v>3.2012649999999998</v>
      </c>
      <c r="BH408" s="15">
        <v>4.4671380000000003</v>
      </c>
      <c r="BI408" s="15">
        <v>6.2161270000000002</v>
      </c>
      <c r="BJ408" s="15">
        <v>6.8628970000000002</v>
      </c>
      <c r="BK408" s="15">
        <v>5.3044700000000002</v>
      </c>
      <c r="BL408" s="15">
        <v>4.1533559999999996</v>
      </c>
      <c r="BM408" s="15">
        <v>4.926488</v>
      </c>
      <c r="BN408" s="15">
        <v>3.810988</v>
      </c>
      <c r="BO408" s="15">
        <v>-1.464931</v>
      </c>
      <c r="BP408" s="15">
        <v>-0.926091</v>
      </c>
      <c r="BQ408" s="15">
        <v>-0.926091</v>
      </c>
      <c r="BR408" s="15">
        <v>-0.926091</v>
      </c>
      <c r="BS408" s="15">
        <v>-0.926091</v>
      </c>
      <c r="BT408" s="15">
        <v>-0.926091</v>
      </c>
      <c r="BU408" s="15">
        <v>-0.926091</v>
      </c>
      <c r="BV408" s="15">
        <v>-0.926091</v>
      </c>
      <c r="BW408" s="15">
        <v>-0.926091</v>
      </c>
      <c r="BX408" s="15">
        <v>-0.926091</v>
      </c>
      <c r="BY408" s="15">
        <v>-0.926091</v>
      </c>
      <c r="BZ408" s="15">
        <v>-0.926091</v>
      </c>
      <c r="CA408" s="15">
        <v>-0.926091</v>
      </c>
      <c r="CB408" s="15">
        <v>-0.926091</v>
      </c>
      <c r="CC408" s="15"/>
      <c r="CD408" s="15"/>
      <c r="CE408" s="15"/>
      <c r="CF408" s="15"/>
      <c r="CG408" s="15"/>
      <c r="CH408" s="15"/>
      <c r="CI408" s="15"/>
      <c r="CJ408" s="15"/>
      <c r="CK408" s="15"/>
      <c r="CL408" s="15"/>
      <c r="CM408" s="15"/>
      <c r="CN408" s="15"/>
      <c r="CO408" s="15"/>
      <c r="CP408" s="15"/>
      <c r="CQ408" s="15"/>
      <c r="CR408" s="15"/>
      <c r="CS408" s="15"/>
      <c r="CT408" s="15"/>
      <c r="CU408" s="15"/>
      <c r="CV408" s="15"/>
      <c r="CW408" s="15"/>
      <c r="CX408" s="15"/>
      <c r="CY408" s="15"/>
      <c r="CZ408" s="15"/>
      <c r="DA408" s="15"/>
      <c r="DB408" s="15"/>
      <c r="DC408" s="15"/>
      <c r="DD408" s="15"/>
      <c r="DE408" s="15"/>
      <c r="DF408" s="15"/>
      <c r="DG408" s="15"/>
      <c r="DH408" s="15"/>
      <c r="DI408" s="15"/>
      <c r="DJ408" s="15"/>
      <c r="DK408" s="15"/>
      <c r="DL408" s="15"/>
      <c r="DM408" s="15"/>
      <c r="DN408" s="15"/>
      <c r="DO408" s="15"/>
      <c r="DP408" s="15"/>
      <c r="DQ408" s="15"/>
      <c r="DR408" s="15"/>
      <c r="DS408" s="15"/>
      <c r="DT408" s="15"/>
      <c r="DU408" s="15"/>
      <c r="DV408" s="15"/>
      <c r="DW408" s="15"/>
      <c r="DX408" s="15"/>
      <c r="DY408" s="15"/>
      <c r="DZ408" s="15"/>
      <c r="EA408" s="15"/>
      <c r="EB408" s="15"/>
      <c r="EC408" s="15"/>
      <c r="ED408" s="15"/>
      <c r="EE408" s="15"/>
      <c r="EF408" s="15"/>
      <c r="EG408" s="15"/>
      <c r="EH408" s="15"/>
      <c r="EI408" s="15"/>
      <c r="EJ408" s="15"/>
      <c r="EK408" s="15"/>
      <c r="EL408" s="15"/>
      <c r="EM408" s="15"/>
      <c r="EN408" s="15"/>
      <c r="EO408" s="15"/>
      <c r="EP408" s="15"/>
      <c r="EQ408" s="15"/>
      <c r="ER408" s="15"/>
      <c r="ES408" s="15"/>
      <c r="ET408" s="15"/>
      <c r="EU408" s="15"/>
      <c r="EV408" s="15"/>
      <c r="EW408" s="15"/>
      <c r="EX408" s="15"/>
      <c r="EY408" s="15"/>
      <c r="EZ408" s="15"/>
      <c r="FA408" s="15"/>
      <c r="FB408" s="15"/>
      <c r="FC408" s="15"/>
      <c r="FD408" s="15"/>
      <c r="FE408" s="15"/>
      <c r="FF408" s="15"/>
      <c r="FG408" s="15"/>
      <c r="FH408" s="15"/>
      <c r="FI408" s="15"/>
      <c r="FJ408" s="15"/>
      <c r="FK408" s="15"/>
      <c r="FL408" s="15"/>
      <c r="FM408" s="15"/>
      <c r="FN408" s="15"/>
      <c r="FO408" s="15"/>
      <c r="FP408" s="15"/>
      <c r="FQ408" s="15"/>
      <c r="FR408" s="15"/>
      <c r="FS408" s="15"/>
      <c r="FT408" s="15"/>
      <c r="FU408" s="15"/>
      <c r="FV408" s="15"/>
      <c r="FW408" s="15"/>
      <c r="FX408" s="15"/>
      <c r="FY408" s="15"/>
      <c r="FZ408" s="15"/>
      <c r="GA408" s="15"/>
      <c r="GB408" s="15"/>
      <c r="GC408" s="15"/>
      <c r="GD408" s="15"/>
      <c r="GE408" s="15"/>
      <c r="GF408" s="15"/>
      <c r="GG408" s="15"/>
      <c r="GH408" s="15"/>
      <c r="GI408" s="15"/>
      <c r="GJ408" s="15"/>
      <c r="GK408" s="15"/>
      <c r="GL408" s="15"/>
      <c r="GM408" s="15"/>
      <c r="GN408" s="15"/>
      <c r="GO408" s="15"/>
      <c r="GP408" s="15"/>
      <c r="GQ408" s="15"/>
      <c r="GR408" s="15"/>
      <c r="GS408" s="15"/>
      <c r="GT408" s="15"/>
      <c r="GU408" s="15"/>
      <c r="GV408" s="15"/>
      <c r="GW408" s="15"/>
      <c r="GX408" s="15"/>
      <c r="GY408" s="15"/>
      <c r="GZ408" s="15"/>
      <c r="HA408" s="15"/>
      <c r="HB408" s="15"/>
      <c r="HC408" s="15"/>
      <c r="HD408" s="15"/>
      <c r="HE408" s="15"/>
      <c r="HF408" s="15"/>
      <c r="HG408" s="15"/>
      <c r="HH408" s="15"/>
      <c r="HI408" s="15"/>
      <c r="HJ408" s="15"/>
      <c r="HK408" s="15"/>
      <c r="HL408" s="15"/>
      <c r="HM408" s="15"/>
      <c r="HN408" s="15"/>
      <c r="HO408" s="15"/>
      <c r="HP408" s="15"/>
      <c r="HQ408" s="15"/>
      <c r="HR408" s="15"/>
      <c r="HS408" s="15"/>
      <c r="HT408" s="15"/>
      <c r="HU408" s="15"/>
      <c r="HV408" s="15"/>
      <c r="HW408" s="15"/>
      <c r="HX408" s="15"/>
      <c r="HY408" s="15"/>
    </row>
    <row r="409" spans="1:233">
      <c r="A409" s="15">
        <v>-0.64601600000000003</v>
      </c>
      <c r="B409" s="15">
        <v>-1.5551170000000001</v>
      </c>
      <c r="C409" s="15">
        <v>-1.276789</v>
      </c>
      <c r="D409" s="15">
        <v>-1.2674730000000001</v>
      </c>
      <c r="E409" s="15">
        <v>-1.2754160000000001</v>
      </c>
      <c r="F409" s="15">
        <v>0.139597</v>
      </c>
      <c r="G409" s="15">
        <v>3.2569530000000002</v>
      </c>
      <c r="H409" s="15">
        <v>3.9477259999999998</v>
      </c>
      <c r="I409" s="15">
        <v>-1.409373</v>
      </c>
      <c r="J409" s="15">
        <v>-1.155529</v>
      </c>
      <c r="K409" s="15">
        <v>-0.27534500000000001</v>
      </c>
      <c r="L409" s="15">
        <v>-3.6018590000000001</v>
      </c>
      <c r="M409" s="15">
        <v>-4.969957</v>
      </c>
      <c r="N409" s="15">
        <v>-8.5823440000000009</v>
      </c>
      <c r="O409" s="15">
        <v>-5.1372330000000002</v>
      </c>
      <c r="P409" s="15">
        <v>-4.3747439999999997</v>
      </c>
      <c r="Q409" s="15">
        <v>-2.91357</v>
      </c>
      <c r="R409" s="15">
        <v>-1.411373</v>
      </c>
      <c r="S409" s="15">
        <v>-3.7847970000000002</v>
      </c>
      <c r="T409" s="15">
        <v>-3.9839660000000001</v>
      </c>
      <c r="U409" s="15">
        <v>-0.18442600000000001</v>
      </c>
      <c r="V409" s="15">
        <v>-1.2041770000000001</v>
      </c>
      <c r="W409" s="15">
        <v>-3.8430740000000001</v>
      </c>
      <c r="X409" s="15">
        <v>-0.75652299999999995</v>
      </c>
      <c r="Y409" s="15">
        <v>0.300012</v>
      </c>
      <c r="Z409" s="15">
        <v>-0.61407199999999995</v>
      </c>
      <c r="AA409" s="15">
        <v>-2.0363020000000001</v>
      </c>
      <c r="AB409" s="15">
        <v>-1.932026</v>
      </c>
      <c r="AC409" s="15">
        <v>-1.7330540000000001</v>
      </c>
      <c r="AD409" s="15">
        <v>-1.1105259999999999</v>
      </c>
      <c r="AE409" s="15">
        <v>5.4421999999999998E-2</v>
      </c>
      <c r="AF409" s="15">
        <v>-1.14192</v>
      </c>
      <c r="AG409" s="15">
        <v>-1.17092</v>
      </c>
      <c r="AH409" s="15">
        <v>1.81497</v>
      </c>
      <c r="AI409" s="15">
        <v>5.3482969999999996</v>
      </c>
      <c r="AJ409" s="15">
        <v>3.4204560000000002</v>
      </c>
      <c r="AK409" s="15">
        <v>3.4419949999999999</v>
      </c>
      <c r="AL409" s="15">
        <v>2.0291450000000002</v>
      </c>
      <c r="AM409" s="15">
        <v>1.7249019999999999</v>
      </c>
      <c r="AN409" s="15">
        <v>1.0582860000000001</v>
      </c>
      <c r="AO409" s="15">
        <v>2.018535</v>
      </c>
      <c r="AP409" s="15">
        <v>2.2235399999999998</v>
      </c>
      <c r="AQ409" s="15">
        <v>-2.7427E-2</v>
      </c>
      <c r="AR409" s="15">
        <v>-0.905752</v>
      </c>
      <c r="AS409" s="15">
        <v>1.761128</v>
      </c>
      <c r="AT409" s="15">
        <v>6.8177390000000004</v>
      </c>
      <c r="AU409" s="15">
        <v>3.7047840000000001</v>
      </c>
      <c r="AV409" s="15">
        <v>2.7485179999999998</v>
      </c>
      <c r="AW409" s="15">
        <v>2.6815280000000001</v>
      </c>
      <c r="AX409" s="15">
        <v>3.5424380000000002</v>
      </c>
      <c r="AY409" s="15">
        <v>4.3863969999999997</v>
      </c>
      <c r="AZ409" s="15">
        <v>4.7953479999999997</v>
      </c>
      <c r="BA409" s="15">
        <v>4.301005</v>
      </c>
      <c r="BB409" s="15">
        <v>-1.7341850000000001</v>
      </c>
      <c r="BC409" s="15">
        <v>-0.786937</v>
      </c>
      <c r="BD409" s="15">
        <v>1.6244639999999999</v>
      </c>
      <c r="BE409" s="15">
        <v>2.10345</v>
      </c>
      <c r="BF409" s="15">
        <v>1.6418440000000001</v>
      </c>
      <c r="BG409" s="15">
        <v>2.6771539999999998</v>
      </c>
      <c r="BH409" s="15">
        <v>4.4820310000000001</v>
      </c>
      <c r="BI409" s="15">
        <v>4.244961</v>
      </c>
      <c r="BJ409" s="15">
        <v>4.6287039999999999</v>
      </c>
      <c r="BK409" s="15">
        <v>6.2874150000000002</v>
      </c>
      <c r="BL409" s="15">
        <v>3.9517419999999999</v>
      </c>
      <c r="BM409" s="15">
        <v>2.005935</v>
      </c>
      <c r="BN409" s="15">
        <v>-0.86658800000000002</v>
      </c>
      <c r="BO409" s="15">
        <v>2.8567969999999998</v>
      </c>
      <c r="BP409" s="15">
        <v>3.9182429999999999</v>
      </c>
      <c r="BQ409" s="15">
        <v>3.9182429999999999</v>
      </c>
      <c r="BR409" s="15">
        <v>3.9182429999999999</v>
      </c>
      <c r="BS409" s="15">
        <v>3.9182429999999999</v>
      </c>
      <c r="BT409" s="15">
        <v>3.9182429999999999</v>
      </c>
      <c r="BU409" s="15">
        <v>3.9182429999999999</v>
      </c>
      <c r="BV409" s="15">
        <v>3.9182429999999999</v>
      </c>
      <c r="BW409" s="15">
        <v>3.9182429999999999</v>
      </c>
      <c r="BX409" s="15">
        <v>3.9182429999999999</v>
      </c>
      <c r="BY409" s="15">
        <v>3.9182429999999999</v>
      </c>
      <c r="BZ409" s="15">
        <v>3.9182429999999999</v>
      </c>
      <c r="CA409" s="15">
        <v>3.9182429999999999</v>
      </c>
      <c r="CB409" s="15">
        <v>3.9182429999999999</v>
      </c>
      <c r="CC409" s="15"/>
      <c r="CD409" s="15"/>
      <c r="CE409" s="15"/>
      <c r="CF409" s="15"/>
      <c r="CG409" s="15"/>
      <c r="CH409" s="15"/>
      <c r="CI409" s="15"/>
      <c r="CJ409" s="15"/>
      <c r="CK409" s="15"/>
      <c r="CL409" s="15"/>
      <c r="CM409" s="15"/>
      <c r="CN409" s="15"/>
      <c r="CO409" s="15"/>
      <c r="CP409" s="15"/>
      <c r="CQ409" s="15"/>
      <c r="CR409" s="15"/>
      <c r="CS409" s="15"/>
      <c r="CT409" s="15"/>
      <c r="CU409" s="15"/>
      <c r="CV409" s="15"/>
      <c r="CW409" s="15"/>
      <c r="CX409" s="15"/>
      <c r="CY409" s="15"/>
      <c r="CZ409" s="15"/>
      <c r="DA409" s="15"/>
      <c r="DB409" s="15"/>
      <c r="DC409" s="15"/>
      <c r="DD409" s="15"/>
      <c r="DE409" s="15"/>
      <c r="DF409" s="15"/>
      <c r="DG409" s="15"/>
      <c r="DH409" s="15"/>
      <c r="DI409" s="15"/>
      <c r="DJ409" s="15"/>
      <c r="DK409" s="15"/>
      <c r="DL409" s="15"/>
      <c r="DM409" s="15"/>
      <c r="DN409" s="15"/>
      <c r="DO409" s="15"/>
      <c r="DP409" s="15"/>
      <c r="DQ409" s="15"/>
      <c r="DR409" s="15"/>
      <c r="DS409" s="15"/>
      <c r="DT409" s="15"/>
      <c r="DU409" s="15"/>
      <c r="DV409" s="15"/>
      <c r="DW409" s="15"/>
      <c r="DX409" s="15"/>
      <c r="DY409" s="15"/>
      <c r="DZ409" s="15"/>
      <c r="EA409" s="15"/>
      <c r="EB409" s="15"/>
      <c r="EC409" s="15"/>
      <c r="ED409" s="15"/>
      <c r="EE409" s="15"/>
      <c r="EF409" s="15"/>
      <c r="EG409" s="15"/>
      <c r="EH409" s="15"/>
      <c r="EI409" s="15"/>
      <c r="EJ409" s="15"/>
      <c r="EK409" s="15"/>
      <c r="EL409" s="15"/>
      <c r="EM409" s="15"/>
      <c r="EN409" s="15"/>
      <c r="EO409" s="15"/>
      <c r="EP409" s="15"/>
      <c r="EQ409" s="15"/>
      <c r="ER409" s="15"/>
      <c r="ES409" s="15"/>
      <c r="ET409" s="15"/>
      <c r="EU409" s="15"/>
      <c r="EV409" s="15"/>
      <c r="EW409" s="15"/>
      <c r="EX409" s="15"/>
      <c r="EY409" s="15"/>
      <c r="EZ409" s="15"/>
      <c r="FA409" s="15"/>
      <c r="FB409" s="15"/>
      <c r="FC409" s="15"/>
      <c r="FD409" s="15"/>
      <c r="FE409" s="15"/>
      <c r="FF409" s="15"/>
      <c r="FG409" s="15"/>
      <c r="FH409" s="15"/>
      <c r="FI409" s="15"/>
      <c r="FJ409" s="15"/>
      <c r="FK409" s="15"/>
      <c r="FL409" s="15"/>
      <c r="FM409" s="15"/>
      <c r="FN409" s="15"/>
      <c r="FO409" s="15"/>
      <c r="FP409" s="15"/>
      <c r="FQ409" s="15"/>
      <c r="FR409" s="15"/>
      <c r="FS409" s="15"/>
      <c r="FT409" s="15"/>
      <c r="FU409" s="15"/>
      <c r="FV409" s="15"/>
      <c r="FW409" s="15"/>
      <c r="FX409" s="15"/>
      <c r="FY409" s="15"/>
      <c r="FZ409" s="15"/>
      <c r="GA409" s="15"/>
      <c r="GB409" s="15"/>
      <c r="GC409" s="15"/>
      <c r="GD409" s="15"/>
      <c r="GE409" s="15"/>
      <c r="GF409" s="15"/>
      <c r="GG409" s="15"/>
      <c r="GH409" s="15"/>
      <c r="GI409" s="15"/>
      <c r="GJ409" s="15"/>
      <c r="GK409" s="15"/>
      <c r="GL409" s="15"/>
      <c r="GM409" s="15"/>
      <c r="GN409" s="15"/>
      <c r="GO409" s="15"/>
      <c r="GP409" s="15"/>
      <c r="GQ409" s="15"/>
      <c r="GR409" s="15"/>
      <c r="GS409" s="15"/>
      <c r="GT409" s="15"/>
      <c r="GU409" s="15"/>
      <c r="GV409" s="15"/>
      <c r="GW409" s="15"/>
      <c r="GX409" s="15"/>
      <c r="GY409" s="15"/>
      <c r="GZ409" s="15"/>
      <c r="HA409" s="15"/>
      <c r="HB409" s="15"/>
      <c r="HC409" s="15"/>
      <c r="HD409" s="15"/>
      <c r="HE409" s="15"/>
      <c r="HF409" s="15"/>
      <c r="HG409" s="15"/>
      <c r="HH409" s="15"/>
      <c r="HI409" s="15"/>
      <c r="HJ409" s="15"/>
      <c r="HK409" s="15"/>
      <c r="HL409" s="15"/>
      <c r="HM409" s="15"/>
      <c r="HN409" s="15"/>
      <c r="HO409" s="15"/>
      <c r="HP409" s="15"/>
      <c r="HQ409" s="15"/>
      <c r="HR409" s="15"/>
      <c r="HS409" s="15"/>
      <c r="HT409" s="15"/>
      <c r="HU409" s="15"/>
      <c r="HV409" s="15"/>
      <c r="HW409" s="15"/>
      <c r="HX409" s="15"/>
      <c r="HY409" s="15"/>
    </row>
    <row r="410" spans="1:233">
      <c r="A410" s="15">
        <v>-2.6566670000000001</v>
      </c>
      <c r="B410" s="15">
        <v>-1.4405330000000001</v>
      </c>
      <c r="C410" s="15">
        <v>-1.5652410000000001</v>
      </c>
      <c r="D410" s="15">
        <v>-4.8726479999999999</v>
      </c>
      <c r="E410" s="15">
        <v>-1.331394</v>
      </c>
      <c r="F410" s="15">
        <v>-5.1499999999999997E-2</v>
      </c>
      <c r="G410" s="15">
        <v>-1.68763</v>
      </c>
      <c r="H410" s="15">
        <v>-3.9535100000000001</v>
      </c>
      <c r="I410" s="15">
        <v>-4.1709160000000001</v>
      </c>
      <c r="J410" s="15">
        <v>0.63450200000000001</v>
      </c>
      <c r="K410" s="15">
        <v>-3.2807390000000001</v>
      </c>
      <c r="L410" s="15">
        <v>-1.9485650000000001</v>
      </c>
      <c r="M410" s="15">
        <v>-0.53605000000000003</v>
      </c>
      <c r="N410" s="15">
        <v>0.41215600000000002</v>
      </c>
      <c r="O410" s="15">
        <v>-0.234065</v>
      </c>
      <c r="P410" s="15">
        <v>0.27562799999999998</v>
      </c>
      <c r="Q410" s="15">
        <v>3.0244900000000001</v>
      </c>
      <c r="R410" s="15">
        <v>3.3852570000000002</v>
      </c>
      <c r="S410" s="15">
        <v>0.77237599999999995</v>
      </c>
      <c r="T410" s="15">
        <v>1.571561</v>
      </c>
      <c r="U410" s="15">
        <v>4.6246309999999999</v>
      </c>
      <c r="V410" s="15">
        <v>3.728272</v>
      </c>
      <c r="W410" s="15">
        <v>1.398452</v>
      </c>
      <c r="X410" s="15">
        <v>0.63629100000000005</v>
      </c>
      <c r="Y410" s="15">
        <v>-0.63771800000000001</v>
      </c>
      <c r="Z410" s="15">
        <v>-0.11681999999999999</v>
      </c>
      <c r="AA410" s="15">
        <v>-0.11612599999999999</v>
      </c>
      <c r="AB410" s="15">
        <v>0.18481900000000001</v>
      </c>
      <c r="AC410" s="15">
        <v>4.7734940000000003</v>
      </c>
      <c r="AD410" s="15">
        <v>4.5437209999999997</v>
      </c>
      <c r="AE410" s="15">
        <v>3.59118</v>
      </c>
      <c r="AF410" s="15">
        <v>-1.954296</v>
      </c>
      <c r="AG410" s="15">
        <v>-3.4849549999999998</v>
      </c>
      <c r="AH410" s="15">
        <v>-4.0354340000000004</v>
      </c>
      <c r="AI410" s="15">
        <v>-3.3664580000000002</v>
      </c>
      <c r="AJ410" s="15">
        <v>-7.0565680000000004</v>
      </c>
      <c r="AK410" s="15">
        <v>-7.9830100000000002</v>
      </c>
      <c r="AL410" s="15">
        <v>-4.627046</v>
      </c>
      <c r="AM410" s="15">
        <v>-3.4393449999999999</v>
      </c>
      <c r="AN410" s="15">
        <v>-2.6414209999999998</v>
      </c>
      <c r="AO410" s="15">
        <v>-3.6778400000000002</v>
      </c>
      <c r="AP410" s="15">
        <v>-3.147802</v>
      </c>
      <c r="AQ410" s="15">
        <v>-1.7998479999999999</v>
      </c>
      <c r="AR410" s="15">
        <v>-0.109165</v>
      </c>
      <c r="AS410" s="15">
        <v>0.72696499999999997</v>
      </c>
      <c r="AT410" s="15">
        <v>2.7776070000000002</v>
      </c>
      <c r="AU410" s="15">
        <v>3.235932</v>
      </c>
      <c r="AV410" s="15">
        <v>5.5648350000000004</v>
      </c>
      <c r="AW410" s="15">
        <v>4.949484</v>
      </c>
      <c r="AX410" s="15">
        <v>-0.412078</v>
      </c>
      <c r="AY410" s="15">
        <v>-0.67636099999999999</v>
      </c>
      <c r="AZ410" s="15">
        <v>2.0303049999999998</v>
      </c>
      <c r="BA410" s="15">
        <v>4.4759650000000004</v>
      </c>
      <c r="BB410" s="15">
        <v>5.7364839999999999</v>
      </c>
      <c r="BC410" s="15">
        <v>5.6757530000000003</v>
      </c>
      <c r="BD410" s="15">
        <v>5.7840499999999997</v>
      </c>
      <c r="BE410" s="15">
        <v>5.9458919999999997</v>
      </c>
      <c r="BF410" s="15">
        <v>7.2451210000000001</v>
      </c>
      <c r="BG410" s="15">
        <v>4.4990420000000002</v>
      </c>
      <c r="BH410" s="15">
        <v>5.0299670000000001</v>
      </c>
      <c r="BI410" s="15">
        <v>2.5282689999999999</v>
      </c>
      <c r="BJ410" s="15">
        <v>4.7893790000000003</v>
      </c>
      <c r="BK410" s="15">
        <v>5.986936</v>
      </c>
      <c r="BL410" s="15">
        <v>5.2816039999999997</v>
      </c>
      <c r="BM410" s="15">
        <v>1.9715510000000001</v>
      </c>
      <c r="BN410" s="15">
        <v>-1.0050680000000001</v>
      </c>
      <c r="BO410" s="15">
        <v>-0.23755599999999999</v>
      </c>
      <c r="BP410" s="15">
        <v>-1.0662879999999999</v>
      </c>
      <c r="BQ410" s="15">
        <v>-1.0662879999999999</v>
      </c>
      <c r="BR410" s="15">
        <v>-1.0662879999999999</v>
      </c>
      <c r="BS410" s="15">
        <v>-1.0662879999999999</v>
      </c>
      <c r="BT410" s="15">
        <v>-1.0662879999999999</v>
      </c>
      <c r="BU410" s="15">
        <v>-1.0662879999999999</v>
      </c>
      <c r="BV410" s="15">
        <v>-1.0662879999999999</v>
      </c>
      <c r="BW410" s="15">
        <v>-1.0662879999999999</v>
      </c>
      <c r="BX410" s="15">
        <v>-1.0662879999999999</v>
      </c>
      <c r="BY410" s="15">
        <v>-1.0662879999999999</v>
      </c>
      <c r="BZ410" s="15">
        <v>-1.0662879999999999</v>
      </c>
      <c r="CA410" s="15">
        <v>-1.0662879999999999</v>
      </c>
      <c r="CB410" s="15">
        <v>-1.0662879999999999</v>
      </c>
      <c r="CC410" s="15"/>
      <c r="CD410" s="15"/>
      <c r="CE410" s="15"/>
      <c r="CF410" s="15"/>
      <c r="CG410" s="15"/>
      <c r="CH410" s="15"/>
      <c r="CI410" s="15"/>
      <c r="CJ410" s="15"/>
      <c r="CK410" s="15"/>
      <c r="CL410" s="15"/>
      <c r="CM410" s="15"/>
      <c r="CN410" s="15"/>
      <c r="CO410" s="15"/>
      <c r="CP410" s="15"/>
      <c r="CQ410" s="15"/>
      <c r="CR410" s="15"/>
      <c r="CS410" s="15"/>
      <c r="CT410" s="15"/>
      <c r="CU410" s="15"/>
      <c r="CV410" s="15"/>
      <c r="CW410" s="15"/>
      <c r="CX410" s="15"/>
      <c r="CY410" s="15"/>
      <c r="CZ410" s="15"/>
      <c r="DA410" s="15"/>
      <c r="DB410" s="15"/>
      <c r="DC410" s="15"/>
      <c r="DD410" s="15"/>
      <c r="DE410" s="15"/>
      <c r="DF410" s="15"/>
      <c r="DG410" s="15"/>
      <c r="DH410" s="15"/>
      <c r="DI410" s="15"/>
      <c r="DJ410" s="15"/>
      <c r="DK410" s="15"/>
      <c r="DL410" s="15"/>
      <c r="DM410" s="15"/>
      <c r="DN410" s="15"/>
      <c r="DO410" s="15"/>
      <c r="DP410" s="15"/>
      <c r="DQ410" s="15"/>
      <c r="DR410" s="15"/>
      <c r="DS410" s="15"/>
      <c r="DT410" s="15"/>
      <c r="DU410" s="15"/>
      <c r="DV410" s="15"/>
      <c r="DW410" s="15"/>
      <c r="DX410" s="15"/>
      <c r="DY410" s="15"/>
      <c r="DZ410" s="15"/>
      <c r="EA410" s="15"/>
      <c r="EB410" s="15"/>
      <c r="EC410" s="15"/>
      <c r="ED410" s="15"/>
      <c r="EE410" s="15"/>
      <c r="EF410" s="15"/>
      <c r="EG410" s="15"/>
      <c r="EH410" s="15"/>
      <c r="EI410" s="15"/>
      <c r="EJ410" s="15"/>
      <c r="EK410" s="15"/>
      <c r="EL410" s="15"/>
      <c r="EM410" s="15"/>
      <c r="EN410" s="15"/>
      <c r="EO410" s="15"/>
      <c r="EP410" s="15"/>
      <c r="EQ410" s="15"/>
      <c r="ER410" s="15"/>
      <c r="ES410" s="15"/>
      <c r="ET410" s="15"/>
      <c r="EU410" s="15"/>
      <c r="EV410" s="15"/>
      <c r="EW410" s="15"/>
      <c r="EX410" s="15"/>
      <c r="EY410" s="15"/>
      <c r="EZ410" s="15"/>
      <c r="FA410" s="15"/>
      <c r="FB410" s="15"/>
      <c r="FC410" s="15"/>
      <c r="FD410" s="15"/>
      <c r="FE410" s="15"/>
      <c r="FF410" s="15"/>
      <c r="FG410" s="15"/>
      <c r="FH410" s="15"/>
      <c r="FI410" s="15"/>
      <c r="FJ410" s="15"/>
      <c r="FK410" s="15"/>
      <c r="FL410" s="15"/>
      <c r="FM410" s="15"/>
      <c r="FN410" s="15"/>
      <c r="FO410" s="15"/>
      <c r="FP410" s="15"/>
      <c r="FQ410" s="15"/>
      <c r="FR410" s="15"/>
      <c r="FS410" s="15"/>
      <c r="FT410" s="15"/>
      <c r="FU410" s="15"/>
      <c r="FV410" s="15"/>
      <c r="FW410" s="15"/>
      <c r="FX410" s="15"/>
      <c r="FY410" s="15"/>
      <c r="FZ410" s="15"/>
      <c r="GA410" s="15"/>
      <c r="GB410" s="15"/>
      <c r="GC410" s="15"/>
      <c r="GD410" s="15"/>
      <c r="GE410" s="15"/>
      <c r="GF410" s="15"/>
      <c r="GG410" s="15"/>
      <c r="GH410" s="15"/>
      <c r="GI410" s="15"/>
      <c r="GJ410" s="15"/>
      <c r="GK410" s="15"/>
      <c r="GL410" s="15"/>
      <c r="GM410" s="15"/>
      <c r="GN410" s="15"/>
      <c r="GO410" s="15"/>
      <c r="GP410" s="15"/>
      <c r="GQ410" s="15"/>
      <c r="GR410" s="15"/>
      <c r="GS410" s="15"/>
      <c r="GT410" s="15"/>
      <c r="GU410" s="15"/>
      <c r="GV410" s="15"/>
      <c r="GW410" s="15"/>
      <c r="GX410" s="15"/>
      <c r="GY410" s="15"/>
      <c r="GZ410" s="15"/>
      <c r="HA410" s="15"/>
      <c r="HB410" s="15"/>
      <c r="HC410" s="15"/>
      <c r="HD410" s="15"/>
      <c r="HE410" s="15"/>
      <c r="HF410" s="15"/>
      <c r="HG410" s="15"/>
      <c r="HH410" s="15"/>
      <c r="HI410" s="15"/>
      <c r="HJ410" s="15"/>
      <c r="HK410" s="15"/>
      <c r="HL410" s="15"/>
      <c r="HM410" s="15"/>
      <c r="HN410" s="15"/>
      <c r="HO410" s="15"/>
      <c r="HP410" s="15"/>
      <c r="HQ410" s="15"/>
      <c r="HR410" s="15"/>
      <c r="HS410" s="15"/>
      <c r="HT410" s="15"/>
      <c r="HU410" s="15"/>
      <c r="HV410" s="15"/>
      <c r="HW410" s="15"/>
      <c r="HX410" s="15"/>
      <c r="HY410" s="15"/>
    </row>
    <row r="411" spans="1:233">
      <c r="A411" s="15">
        <v>-2.008473</v>
      </c>
      <c r="B411" s="15">
        <v>-3.567812</v>
      </c>
      <c r="C411" s="15">
        <v>-3.0002770000000001</v>
      </c>
      <c r="D411" s="15">
        <v>-0.12942200000000001</v>
      </c>
      <c r="E411" s="15">
        <v>-0.46023199999999997</v>
      </c>
      <c r="F411" s="15">
        <v>3.0372690000000002</v>
      </c>
      <c r="G411" s="15">
        <v>5.6005700000000003</v>
      </c>
      <c r="H411" s="15">
        <v>2.408436</v>
      </c>
      <c r="I411" s="15">
        <v>-0.57550500000000004</v>
      </c>
      <c r="J411" s="15">
        <v>-1.3816470000000001</v>
      </c>
      <c r="K411" s="15">
        <v>-3.274292</v>
      </c>
      <c r="L411" s="15">
        <v>-3.948429</v>
      </c>
      <c r="M411" s="15">
        <v>-3.233603</v>
      </c>
      <c r="N411" s="15">
        <v>-2.6626080000000001</v>
      </c>
      <c r="O411" s="15">
        <v>-2.4330980000000002</v>
      </c>
      <c r="P411" s="15">
        <v>1.5152000000000001E-2</v>
      </c>
      <c r="Q411" s="15">
        <v>1.464699</v>
      </c>
      <c r="R411" s="15">
        <v>0.54359500000000005</v>
      </c>
      <c r="S411" s="15">
        <v>-1.002086</v>
      </c>
      <c r="T411" s="15">
        <v>-0.20197999999999999</v>
      </c>
      <c r="U411" s="15">
        <v>1.211524</v>
      </c>
      <c r="V411" s="15">
        <v>1.3911480000000001</v>
      </c>
      <c r="W411" s="15">
        <v>2.148021</v>
      </c>
      <c r="X411" s="15">
        <v>0.50373999999999997</v>
      </c>
      <c r="Y411" s="15">
        <v>-0.486481</v>
      </c>
      <c r="Z411" s="15">
        <v>-0.50803100000000001</v>
      </c>
      <c r="AA411" s="15">
        <v>1.8076970000000001</v>
      </c>
      <c r="AB411" s="15">
        <v>5.5907650000000002</v>
      </c>
      <c r="AC411" s="15">
        <v>3.9313720000000001</v>
      </c>
      <c r="AD411" s="15">
        <v>2.1406649999999998</v>
      </c>
      <c r="AE411" s="15">
        <v>2.9608159999999999</v>
      </c>
      <c r="AF411" s="15">
        <v>4.5119129999999998</v>
      </c>
      <c r="AG411" s="15">
        <v>2.4222600000000001</v>
      </c>
      <c r="AH411" s="15">
        <v>1.0574250000000001</v>
      </c>
      <c r="AI411" s="15">
        <v>2.5525600000000002</v>
      </c>
      <c r="AJ411" s="15">
        <v>3.3375810000000001</v>
      </c>
      <c r="AK411" s="15">
        <v>2.9086639999999999</v>
      </c>
      <c r="AL411" s="15">
        <v>4.5726659999999999</v>
      </c>
      <c r="AM411" s="15">
        <v>5.1870349999999998</v>
      </c>
      <c r="AN411" s="15">
        <v>-6.3020000000000007E-2</v>
      </c>
      <c r="AO411" s="15">
        <v>-5.9858000000000001E-2</v>
      </c>
      <c r="AP411" s="15">
        <v>-0.37245899999999998</v>
      </c>
      <c r="AQ411" s="15">
        <v>1.4612350000000001</v>
      </c>
      <c r="AR411" s="15">
        <v>2.5488780000000002</v>
      </c>
      <c r="AS411" s="15">
        <v>2.5005109999999999</v>
      </c>
      <c r="AT411" s="15">
        <v>2.0800079999999999</v>
      </c>
      <c r="AU411" s="15">
        <v>0.84825300000000003</v>
      </c>
      <c r="AV411" s="15">
        <v>-2.6562809999999999</v>
      </c>
      <c r="AW411" s="15">
        <v>-5.0425570000000004</v>
      </c>
      <c r="AX411" s="15">
        <v>-1.6422570000000001</v>
      </c>
      <c r="AY411" s="15">
        <v>-2.8083529999999999</v>
      </c>
      <c r="AZ411" s="15">
        <v>-4.5335799999999997</v>
      </c>
      <c r="BA411" s="15">
        <v>-6.7316520000000004</v>
      </c>
      <c r="BB411" s="15">
        <v>-5.3569009999999997</v>
      </c>
      <c r="BC411" s="15">
        <v>-3.6339290000000002</v>
      </c>
      <c r="BD411" s="15">
        <v>1.9243159999999999</v>
      </c>
      <c r="BE411" s="15">
        <v>0.194965</v>
      </c>
      <c r="BF411" s="15">
        <v>0.69592500000000002</v>
      </c>
      <c r="BG411" s="15">
        <v>0.78425800000000001</v>
      </c>
      <c r="BH411" s="15">
        <v>5.1446610000000002</v>
      </c>
      <c r="BI411" s="15">
        <v>4.8578739999999998</v>
      </c>
      <c r="BJ411" s="15">
        <v>5.5804580000000001</v>
      </c>
      <c r="BK411" s="15">
        <v>3.1602610000000002</v>
      </c>
      <c r="BL411" s="15">
        <v>4.2389559999999999</v>
      </c>
      <c r="BM411" s="15">
        <v>2.2547799999999998</v>
      </c>
      <c r="BN411" s="15">
        <v>4.083081</v>
      </c>
      <c r="BO411" s="15">
        <v>3.145921</v>
      </c>
      <c r="BP411" s="15">
        <v>4.3133400000000002</v>
      </c>
      <c r="BQ411" s="15">
        <v>4.3133400000000002</v>
      </c>
      <c r="BR411" s="15">
        <v>4.3133400000000002</v>
      </c>
      <c r="BS411" s="15">
        <v>4.3133400000000002</v>
      </c>
      <c r="BT411" s="15">
        <v>4.3133400000000002</v>
      </c>
      <c r="BU411" s="15">
        <v>4.3133400000000002</v>
      </c>
      <c r="BV411" s="15">
        <v>4.3133400000000002</v>
      </c>
      <c r="BW411" s="15">
        <v>4.3133400000000002</v>
      </c>
      <c r="BX411" s="15">
        <v>4.3133400000000002</v>
      </c>
      <c r="BY411" s="15">
        <v>4.3133400000000002</v>
      </c>
      <c r="BZ411" s="15">
        <v>4.3133400000000002</v>
      </c>
      <c r="CA411" s="15">
        <v>4.3133400000000002</v>
      </c>
      <c r="CB411" s="15">
        <v>4.3133400000000002</v>
      </c>
      <c r="CC411" s="15"/>
      <c r="CD411" s="15"/>
      <c r="CE411" s="15"/>
      <c r="CF411" s="15"/>
      <c r="CG411" s="15"/>
      <c r="CH411" s="15"/>
      <c r="CI411" s="15"/>
      <c r="CJ411" s="15"/>
      <c r="CK411" s="15"/>
      <c r="CL411" s="15"/>
      <c r="CM411" s="15"/>
      <c r="CN411" s="15"/>
      <c r="CO411" s="15"/>
      <c r="CP411" s="15"/>
      <c r="CQ411" s="15"/>
      <c r="CR411" s="15"/>
      <c r="CS411" s="15"/>
      <c r="CT411" s="15"/>
      <c r="CU411" s="15"/>
      <c r="CV411" s="15"/>
      <c r="CW411" s="15"/>
      <c r="CX411" s="15"/>
      <c r="CY411" s="15"/>
      <c r="CZ411" s="15"/>
      <c r="DA411" s="15"/>
      <c r="DB411" s="15"/>
      <c r="DC411" s="15"/>
      <c r="DD411" s="15"/>
      <c r="DE411" s="15"/>
      <c r="DF411" s="15"/>
      <c r="DG411" s="15"/>
      <c r="DH411" s="15"/>
      <c r="DI411" s="15"/>
      <c r="DJ411" s="15"/>
      <c r="DK411" s="15"/>
      <c r="DL411" s="15"/>
      <c r="DM411" s="15"/>
      <c r="DN411" s="15"/>
      <c r="DO411" s="15"/>
      <c r="DP411" s="15"/>
      <c r="DQ411" s="15"/>
      <c r="DR411" s="15"/>
      <c r="DS411" s="15"/>
      <c r="DT411" s="15"/>
      <c r="DU411" s="15"/>
      <c r="DV411" s="15"/>
      <c r="DW411" s="15"/>
      <c r="DX411" s="15"/>
      <c r="DY411" s="15"/>
      <c r="DZ411" s="15"/>
      <c r="EA411" s="15"/>
      <c r="EB411" s="15"/>
      <c r="EC411" s="15"/>
      <c r="ED411" s="15"/>
      <c r="EE411" s="15"/>
      <c r="EF411" s="15"/>
      <c r="EG411" s="15"/>
      <c r="EH411" s="15"/>
      <c r="EI411" s="15"/>
      <c r="EJ411" s="15"/>
      <c r="EK411" s="15"/>
      <c r="EL411" s="15"/>
      <c r="EM411" s="15"/>
      <c r="EN411" s="15"/>
      <c r="EO411" s="15"/>
      <c r="EP411" s="15"/>
      <c r="EQ411" s="15"/>
      <c r="ER411" s="15"/>
      <c r="ES411" s="15"/>
      <c r="ET411" s="15"/>
      <c r="EU411" s="15"/>
      <c r="EV411" s="15"/>
      <c r="EW411" s="15"/>
      <c r="EX411" s="15"/>
      <c r="EY411" s="15"/>
      <c r="EZ411" s="15"/>
      <c r="FA411" s="15"/>
      <c r="FB411" s="15"/>
      <c r="FC411" s="15"/>
      <c r="FD411" s="15"/>
      <c r="FE411" s="15"/>
      <c r="FF411" s="15"/>
      <c r="FG411" s="15"/>
      <c r="FH411" s="15"/>
      <c r="FI411" s="15"/>
      <c r="FJ411" s="15"/>
      <c r="FK411" s="15"/>
      <c r="FL411" s="15"/>
      <c r="FM411" s="15"/>
      <c r="FN411" s="15"/>
      <c r="FO411" s="15"/>
      <c r="FP411" s="15"/>
      <c r="FQ411" s="15"/>
      <c r="FR411" s="15"/>
      <c r="FS411" s="15"/>
      <c r="FT411" s="15"/>
      <c r="FU411" s="15"/>
      <c r="FV411" s="15"/>
      <c r="FW411" s="15"/>
      <c r="FX411" s="15"/>
      <c r="FY411" s="15"/>
      <c r="FZ411" s="15"/>
      <c r="GA411" s="15"/>
      <c r="GB411" s="15"/>
      <c r="GC411" s="15"/>
      <c r="GD411" s="15"/>
      <c r="GE411" s="15"/>
      <c r="GF411" s="15"/>
      <c r="GG411" s="15"/>
      <c r="GH411" s="15"/>
      <c r="GI411" s="15"/>
      <c r="GJ411" s="15"/>
      <c r="GK411" s="15"/>
      <c r="GL411" s="15"/>
      <c r="GM411" s="15"/>
      <c r="GN411" s="15"/>
      <c r="GO411" s="15"/>
      <c r="GP411" s="15"/>
      <c r="GQ411" s="15"/>
      <c r="GR411" s="15"/>
      <c r="GS411" s="15"/>
      <c r="GT411" s="15"/>
      <c r="GU411" s="15"/>
      <c r="GV411" s="15"/>
      <c r="GW411" s="15"/>
      <c r="GX411" s="15"/>
      <c r="GY411" s="15"/>
      <c r="GZ411" s="15"/>
      <c r="HA411" s="15"/>
      <c r="HB411" s="15"/>
      <c r="HC411" s="15"/>
      <c r="HD411" s="15"/>
      <c r="HE411" s="15"/>
      <c r="HF411" s="15"/>
      <c r="HG411" s="15"/>
      <c r="HH411" s="15"/>
      <c r="HI411" s="15"/>
      <c r="HJ411" s="15"/>
      <c r="HK411" s="15"/>
      <c r="HL411" s="15"/>
      <c r="HM411" s="15"/>
      <c r="HN411" s="15"/>
      <c r="HO411" s="15"/>
      <c r="HP411" s="15"/>
      <c r="HQ411" s="15"/>
      <c r="HR411" s="15"/>
      <c r="HS411" s="15"/>
      <c r="HT411" s="15"/>
      <c r="HU411" s="15"/>
      <c r="HV411" s="15"/>
      <c r="HW411" s="15"/>
      <c r="HX411" s="15"/>
      <c r="HY411" s="15"/>
    </row>
    <row r="412" spans="1:233">
      <c r="A412" s="15">
        <v>-1.3760479999999999</v>
      </c>
      <c r="B412" s="15">
        <v>-0.82532300000000003</v>
      </c>
      <c r="C412" s="15">
        <v>1.288176</v>
      </c>
      <c r="D412" s="15">
        <v>1.276071</v>
      </c>
      <c r="E412" s="15">
        <v>-1.9345049999999999</v>
      </c>
      <c r="F412" s="15">
        <v>-5.130001</v>
      </c>
      <c r="G412" s="15">
        <v>-5.636889</v>
      </c>
      <c r="H412" s="15">
        <v>-4.4079300000000003</v>
      </c>
      <c r="I412" s="15">
        <v>-3.2915969999999999</v>
      </c>
      <c r="J412" s="15">
        <v>-1.5722039999999999</v>
      </c>
      <c r="K412" s="15">
        <v>0.79351099999999997</v>
      </c>
      <c r="L412" s="15">
        <v>-3.7720379999999998</v>
      </c>
      <c r="M412" s="15">
        <v>-0.99723499999999998</v>
      </c>
      <c r="N412" s="15">
        <v>3.9430139999999998</v>
      </c>
      <c r="O412" s="15">
        <v>2.3082410000000002</v>
      </c>
      <c r="P412" s="15">
        <v>3.1042969999999999</v>
      </c>
      <c r="Q412" s="15">
        <v>0.48890299999999998</v>
      </c>
      <c r="R412" s="15">
        <v>-0.58236900000000003</v>
      </c>
      <c r="S412" s="15">
        <v>-1.308964</v>
      </c>
      <c r="T412" s="15">
        <v>-1.166928</v>
      </c>
      <c r="U412" s="15">
        <v>0.94340400000000002</v>
      </c>
      <c r="V412" s="15">
        <v>-1.993892</v>
      </c>
      <c r="W412" s="15">
        <v>-1.0115730000000001</v>
      </c>
      <c r="X412" s="15">
        <v>-2.522805</v>
      </c>
      <c r="Y412" s="15">
        <v>-1.0203739999999999</v>
      </c>
      <c r="Z412" s="15">
        <v>3.1299440000000001</v>
      </c>
      <c r="AA412" s="15">
        <v>-2.4958659999999999</v>
      </c>
      <c r="AB412" s="15">
        <v>-2.2231260000000002</v>
      </c>
      <c r="AC412" s="15">
        <v>-1.055817</v>
      </c>
      <c r="AD412" s="15">
        <v>-1.3782700000000001</v>
      </c>
      <c r="AE412" s="15">
        <v>0.93673300000000004</v>
      </c>
      <c r="AF412" s="15">
        <v>-0.418626</v>
      </c>
      <c r="AG412" s="15">
        <v>2.578802</v>
      </c>
      <c r="AH412" s="15">
        <v>1.7254100000000001</v>
      </c>
      <c r="AI412" s="15">
        <v>-0.68936600000000003</v>
      </c>
      <c r="AJ412" s="15">
        <v>-0.99946599999999997</v>
      </c>
      <c r="AK412" s="15">
        <v>-1.251145</v>
      </c>
      <c r="AL412" s="15">
        <v>2.4211909999999999</v>
      </c>
      <c r="AM412" s="15">
        <v>8.0199560000000005</v>
      </c>
      <c r="AN412" s="15">
        <v>5.264303</v>
      </c>
      <c r="AO412" s="15">
        <v>4.5489319999999998</v>
      </c>
      <c r="AP412" s="15">
        <v>4.3475339999999996</v>
      </c>
      <c r="AQ412" s="15">
        <v>5.5358479999999997</v>
      </c>
      <c r="AR412" s="15">
        <v>3.734715</v>
      </c>
      <c r="AS412" s="15">
        <v>2.4895839999999998</v>
      </c>
      <c r="AT412" s="15">
        <v>3.2219220000000002</v>
      </c>
      <c r="AU412" s="15">
        <v>1.9689209999999999</v>
      </c>
      <c r="AV412" s="15">
        <v>6.4634070000000001</v>
      </c>
      <c r="AW412" s="15">
        <v>6.0553610000000004</v>
      </c>
      <c r="AX412" s="15">
        <v>5.9858169999999999</v>
      </c>
      <c r="AY412" s="15">
        <v>7.2806860000000002</v>
      </c>
      <c r="AZ412" s="15">
        <v>11.019852</v>
      </c>
      <c r="BA412" s="15">
        <v>10.101571</v>
      </c>
      <c r="BB412" s="15">
        <v>11.043761</v>
      </c>
      <c r="BC412" s="15">
        <v>7.1743639999999997</v>
      </c>
      <c r="BD412" s="15">
        <v>11.770315999999999</v>
      </c>
      <c r="BE412" s="15">
        <v>11.650318</v>
      </c>
      <c r="BF412" s="15">
        <v>9.4261459999999992</v>
      </c>
      <c r="BG412" s="15">
        <v>10.668915</v>
      </c>
      <c r="BH412" s="15">
        <v>10.185575</v>
      </c>
      <c r="BI412" s="15">
        <v>13.970563</v>
      </c>
      <c r="BJ412" s="15">
        <v>13.848385</v>
      </c>
      <c r="BK412" s="15">
        <v>12.320986</v>
      </c>
      <c r="BL412" s="15">
        <v>11.450132</v>
      </c>
      <c r="BM412" s="15">
        <v>11.570664000000001</v>
      </c>
      <c r="BN412" s="15">
        <v>7.3704489999999998</v>
      </c>
      <c r="BO412" s="15">
        <v>3.9364569999999999</v>
      </c>
      <c r="BP412" s="15">
        <v>2.5592280000000001</v>
      </c>
      <c r="BQ412" s="15">
        <v>2.5592280000000001</v>
      </c>
      <c r="BR412" s="15">
        <v>2.5592280000000001</v>
      </c>
      <c r="BS412" s="15">
        <v>2.5592280000000001</v>
      </c>
      <c r="BT412" s="15">
        <v>2.5592280000000001</v>
      </c>
      <c r="BU412" s="15">
        <v>2.5592280000000001</v>
      </c>
      <c r="BV412" s="15">
        <v>2.5592280000000001</v>
      </c>
      <c r="BW412" s="15">
        <v>2.5592280000000001</v>
      </c>
      <c r="BX412" s="15">
        <v>2.5592280000000001</v>
      </c>
      <c r="BY412" s="15">
        <v>2.5592280000000001</v>
      </c>
      <c r="BZ412" s="15">
        <v>2.5592280000000001</v>
      </c>
      <c r="CA412" s="15">
        <v>2.5592280000000001</v>
      </c>
      <c r="CB412" s="15">
        <v>2.5592280000000001</v>
      </c>
      <c r="CC412" s="15"/>
      <c r="CD412" s="15"/>
      <c r="CE412" s="15"/>
      <c r="CF412" s="15"/>
      <c r="CG412" s="15"/>
      <c r="CH412" s="15"/>
      <c r="CI412" s="15"/>
      <c r="CJ412" s="15"/>
      <c r="CK412" s="15"/>
      <c r="CL412" s="15"/>
      <c r="CM412" s="15"/>
      <c r="CN412" s="15"/>
      <c r="CO412" s="15"/>
      <c r="CP412" s="15"/>
      <c r="CQ412" s="15"/>
      <c r="CR412" s="15"/>
      <c r="CS412" s="15"/>
      <c r="CT412" s="15"/>
      <c r="CU412" s="15"/>
      <c r="CV412" s="15"/>
      <c r="CW412" s="15"/>
      <c r="CX412" s="15"/>
      <c r="CY412" s="15"/>
      <c r="CZ412" s="15"/>
      <c r="DA412" s="15"/>
      <c r="DB412" s="15"/>
      <c r="DC412" s="15"/>
      <c r="DD412" s="15"/>
      <c r="DE412" s="15"/>
      <c r="DF412" s="15"/>
      <c r="DG412" s="15"/>
      <c r="DH412" s="15"/>
      <c r="DI412" s="15"/>
      <c r="DJ412" s="15"/>
      <c r="DK412" s="15"/>
      <c r="DL412" s="15"/>
      <c r="DM412" s="15"/>
      <c r="DN412" s="15"/>
      <c r="DO412" s="15"/>
      <c r="DP412" s="15"/>
      <c r="DQ412" s="15"/>
      <c r="DR412" s="15"/>
      <c r="DS412" s="15"/>
      <c r="DT412" s="15"/>
      <c r="DU412" s="15"/>
      <c r="DV412" s="15"/>
      <c r="DW412" s="15"/>
      <c r="DX412" s="15"/>
      <c r="DY412" s="15"/>
      <c r="DZ412" s="15"/>
      <c r="EA412" s="15"/>
      <c r="EB412" s="15"/>
      <c r="EC412" s="15"/>
      <c r="ED412" s="15"/>
      <c r="EE412" s="15"/>
      <c r="EF412" s="15"/>
      <c r="EG412" s="15"/>
      <c r="EH412" s="15"/>
      <c r="EI412" s="15"/>
      <c r="EJ412" s="15"/>
      <c r="EK412" s="15"/>
      <c r="EL412" s="15"/>
      <c r="EM412" s="15"/>
      <c r="EN412" s="15"/>
      <c r="EO412" s="15"/>
      <c r="EP412" s="15"/>
      <c r="EQ412" s="15"/>
      <c r="ER412" s="15"/>
      <c r="ES412" s="15"/>
      <c r="ET412" s="15"/>
      <c r="EU412" s="15"/>
      <c r="EV412" s="15"/>
      <c r="EW412" s="15"/>
      <c r="EX412" s="15"/>
      <c r="EY412" s="15"/>
      <c r="EZ412" s="15"/>
      <c r="FA412" s="15"/>
      <c r="FB412" s="15"/>
      <c r="FC412" s="15"/>
      <c r="FD412" s="15"/>
      <c r="FE412" s="15"/>
      <c r="FF412" s="15"/>
      <c r="FG412" s="15"/>
      <c r="FH412" s="15"/>
      <c r="FI412" s="15"/>
      <c r="FJ412" s="15"/>
      <c r="FK412" s="15"/>
      <c r="FL412" s="15"/>
      <c r="FM412" s="15"/>
      <c r="FN412" s="15"/>
      <c r="FO412" s="15"/>
      <c r="FP412" s="15"/>
      <c r="FQ412" s="15"/>
      <c r="FR412" s="15"/>
      <c r="FS412" s="15"/>
      <c r="FT412" s="15"/>
      <c r="FU412" s="15"/>
      <c r="FV412" s="15"/>
      <c r="FW412" s="15"/>
      <c r="FX412" s="15"/>
      <c r="FY412" s="15"/>
      <c r="FZ412" s="15"/>
      <c r="GA412" s="15"/>
      <c r="GB412" s="15"/>
      <c r="GC412" s="15"/>
      <c r="GD412" s="15"/>
      <c r="GE412" s="15"/>
      <c r="GF412" s="15"/>
      <c r="GG412" s="15"/>
      <c r="GH412" s="15"/>
      <c r="GI412" s="15"/>
      <c r="GJ412" s="15"/>
      <c r="GK412" s="15"/>
      <c r="GL412" s="15"/>
      <c r="GM412" s="15"/>
      <c r="GN412" s="15"/>
      <c r="GO412" s="15"/>
      <c r="GP412" s="15"/>
      <c r="GQ412" s="15"/>
      <c r="GR412" s="15"/>
      <c r="GS412" s="15"/>
      <c r="GT412" s="15"/>
      <c r="GU412" s="15"/>
      <c r="GV412" s="15"/>
      <c r="GW412" s="15"/>
      <c r="GX412" s="15"/>
      <c r="GY412" s="15"/>
      <c r="GZ412" s="15"/>
      <c r="HA412" s="15"/>
      <c r="HB412" s="15"/>
      <c r="HC412" s="15"/>
      <c r="HD412" s="15"/>
      <c r="HE412" s="15"/>
      <c r="HF412" s="15"/>
      <c r="HG412" s="15"/>
      <c r="HH412" s="15"/>
      <c r="HI412" s="15"/>
      <c r="HJ412" s="15"/>
      <c r="HK412" s="15"/>
      <c r="HL412" s="15"/>
      <c r="HM412" s="15"/>
      <c r="HN412" s="15"/>
      <c r="HO412" s="15"/>
      <c r="HP412" s="15"/>
      <c r="HQ412" s="15"/>
      <c r="HR412" s="15"/>
      <c r="HS412" s="15"/>
      <c r="HT412" s="15"/>
      <c r="HU412" s="15"/>
      <c r="HV412" s="15"/>
      <c r="HW412" s="15"/>
      <c r="HX412" s="15"/>
      <c r="HY412" s="15"/>
    </row>
    <row r="413" spans="1:233">
      <c r="A413" s="15">
        <v>-5.665565</v>
      </c>
      <c r="B413" s="15">
        <v>-2.8504160000000001</v>
      </c>
      <c r="C413" s="15">
        <v>-1.066181</v>
      </c>
      <c r="D413" s="15">
        <v>1.163502</v>
      </c>
      <c r="E413" s="15">
        <v>-1.5476129999999999</v>
      </c>
      <c r="F413" s="15">
        <v>1.0958639999999999</v>
      </c>
      <c r="G413" s="15">
        <v>-1.085628</v>
      </c>
      <c r="H413" s="15">
        <v>-3.7870309999999998</v>
      </c>
      <c r="I413" s="15">
        <v>-0.331654</v>
      </c>
      <c r="J413" s="15">
        <v>2.9345439999999998</v>
      </c>
      <c r="K413" s="15">
        <v>0.82903700000000002</v>
      </c>
      <c r="L413" s="15">
        <v>0.91730199999999995</v>
      </c>
      <c r="M413" s="15">
        <v>4.018364</v>
      </c>
      <c r="N413" s="15">
        <v>3.156571</v>
      </c>
      <c r="O413" s="15">
        <v>5.7005699999999999</v>
      </c>
      <c r="P413" s="15">
        <v>7.048832</v>
      </c>
      <c r="Q413" s="15">
        <v>5.1265830000000001</v>
      </c>
      <c r="R413" s="15">
        <v>4.3847589999999999</v>
      </c>
      <c r="S413" s="15">
        <v>2.3842850000000002</v>
      </c>
      <c r="T413" s="15">
        <v>0.30064099999999999</v>
      </c>
      <c r="U413" s="15">
        <v>0.45003500000000002</v>
      </c>
      <c r="V413" s="15">
        <v>1.1575740000000001</v>
      </c>
      <c r="W413" s="15">
        <v>0.95459700000000003</v>
      </c>
      <c r="X413" s="15">
        <v>3.5735890000000001</v>
      </c>
      <c r="Y413" s="15">
        <v>2.7948559999999998</v>
      </c>
      <c r="Z413" s="15">
        <v>3.7681849999999999</v>
      </c>
      <c r="AA413" s="15">
        <v>3.568352</v>
      </c>
      <c r="AB413" s="15">
        <v>2.3087870000000001</v>
      </c>
      <c r="AC413" s="15">
        <v>4.2990570000000004</v>
      </c>
      <c r="AD413" s="15">
        <v>3.2297220000000002</v>
      </c>
      <c r="AE413" s="15">
        <v>2.9726370000000002</v>
      </c>
      <c r="AF413" s="15">
        <v>2.233492</v>
      </c>
      <c r="AG413" s="15">
        <v>3.0148950000000001</v>
      </c>
      <c r="AH413" s="15">
        <v>6.0254880000000002</v>
      </c>
      <c r="AI413" s="15">
        <v>3.8518050000000001</v>
      </c>
      <c r="AJ413" s="15">
        <v>-0.55470900000000001</v>
      </c>
      <c r="AK413" s="15">
        <v>-0.46635900000000002</v>
      </c>
      <c r="AL413" s="15">
        <v>-4.6119999999999998E-3</v>
      </c>
      <c r="AM413" s="15">
        <v>3.5656850000000002</v>
      </c>
      <c r="AN413" s="15">
        <v>0.14455200000000001</v>
      </c>
      <c r="AO413" s="15">
        <v>-1.3422909999999999</v>
      </c>
      <c r="AP413" s="15">
        <v>-1.8707780000000001</v>
      </c>
      <c r="AQ413" s="15">
        <v>-1.5863339999999999</v>
      </c>
      <c r="AR413" s="15">
        <v>-2.2865280000000001</v>
      </c>
      <c r="AS413" s="15">
        <v>0.127328</v>
      </c>
      <c r="AT413" s="15">
        <v>0.30249500000000001</v>
      </c>
      <c r="AU413" s="15">
        <v>-0.473667</v>
      </c>
      <c r="AV413" s="15">
        <v>0.19328699999999999</v>
      </c>
      <c r="AW413" s="15">
        <v>-1.553615</v>
      </c>
      <c r="AX413" s="15">
        <v>0.98258800000000002</v>
      </c>
      <c r="AY413" s="15">
        <v>1.318716</v>
      </c>
      <c r="AZ413" s="15">
        <v>3.0926550000000002</v>
      </c>
      <c r="BA413" s="15">
        <v>2.6044770000000002</v>
      </c>
      <c r="BB413" s="15">
        <v>0.92611900000000003</v>
      </c>
      <c r="BC413" s="15">
        <v>-0.60671799999999998</v>
      </c>
      <c r="BD413" s="15">
        <v>2.473474</v>
      </c>
      <c r="BE413" s="15">
        <v>0.26883400000000002</v>
      </c>
      <c r="BF413" s="15">
        <v>4.051126</v>
      </c>
      <c r="BG413" s="15">
        <v>3.7657470000000002</v>
      </c>
      <c r="BH413" s="15">
        <v>7.0969480000000003</v>
      </c>
      <c r="BI413" s="15">
        <v>5.394584</v>
      </c>
      <c r="BJ413" s="15">
        <v>5.9105319999999999</v>
      </c>
      <c r="BK413" s="15">
        <v>4.7550420000000004</v>
      </c>
      <c r="BL413" s="15">
        <v>6.9580320000000002</v>
      </c>
      <c r="BM413" s="15">
        <v>6.7119759999999999</v>
      </c>
      <c r="BN413" s="15">
        <v>6.8366720000000001</v>
      </c>
      <c r="BO413" s="15">
        <v>1.6029</v>
      </c>
      <c r="BP413" s="15">
        <v>3.9974349999999998</v>
      </c>
      <c r="BQ413" s="15">
        <v>3.9974349999999998</v>
      </c>
      <c r="BR413" s="15">
        <v>3.9974349999999998</v>
      </c>
      <c r="BS413" s="15">
        <v>3.9974349999999998</v>
      </c>
      <c r="BT413" s="15">
        <v>3.9974349999999998</v>
      </c>
      <c r="BU413" s="15">
        <v>3.9974349999999998</v>
      </c>
      <c r="BV413" s="15">
        <v>3.9974349999999998</v>
      </c>
      <c r="BW413" s="15">
        <v>3.9974349999999998</v>
      </c>
      <c r="BX413" s="15">
        <v>3.9974349999999998</v>
      </c>
      <c r="BY413" s="15">
        <v>3.9974349999999998</v>
      </c>
      <c r="BZ413" s="15">
        <v>3.9974349999999998</v>
      </c>
      <c r="CA413" s="15">
        <v>3.9974349999999998</v>
      </c>
      <c r="CB413" s="15">
        <v>3.9974349999999998</v>
      </c>
      <c r="CC413" s="15"/>
      <c r="CD413" s="15"/>
      <c r="CE413" s="15"/>
      <c r="CF413" s="15"/>
      <c r="CG413" s="15"/>
      <c r="CH413" s="15"/>
      <c r="CI413" s="15"/>
      <c r="CJ413" s="15"/>
      <c r="CK413" s="15"/>
      <c r="CL413" s="15"/>
      <c r="CM413" s="15"/>
      <c r="CN413" s="15"/>
      <c r="CO413" s="15"/>
      <c r="CP413" s="15"/>
      <c r="CQ413" s="15"/>
      <c r="CR413" s="15"/>
      <c r="CS413" s="15"/>
      <c r="CT413" s="15"/>
      <c r="CU413" s="15"/>
      <c r="CV413" s="15"/>
      <c r="CW413" s="15"/>
      <c r="CX413" s="15"/>
      <c r="CY413" s="15"/>
      <c r="CZ413" s="15"/>
      <c r="DA413" s="15"/>
      <c r="DB413" s="15"/>
      <c r="DC413" s="15"/>
      <c r="DD413" s="15"/>
      <c r="DE413" s="15"/>
      <c r="DF413" s="15"/>
      <c r="DG413" s="15"/>
      <c r="DH413" s="15"/>
      <c r="DI413" s="15"/>
      <c r="DJ413" s="15"/>
      <c r="DK413" s="15"/>
      <c r="DL413" s="15"/>
      <c r="DM413" s="15"/>
      <c r="DN413" s="15"/>
      <c r="DO413" s="15"/>
      <c r="DP413" s="15"/>
      <c r="DQ413" s="15"/>
      <c r="DR413" s="15"/>
      <c r="DS413" s="15"/>
      <c r="DT413" s="15"/>
      <c r="DU413" s="15"/>
      <c r="DV413" s="15"/>
      <c r="DW413" s="15"/>
      <c r="DX413" s="15"/>
      <c r="DY413" s="15"/>
      <c r="DZ413" s="15"/>
      <c r="EA413" s="15"/>
      <c r="EB413" s="15"/>
      <c r="EC413" s="15"/>
      <c r="ED413" s="15"/>
      <c r="EE413" s="15"/>
      <c r="EF413" s="15"/>
      <c r="EG413" s="15"/>
      <c r="EH413" s="15"/>
      <c r="EI413" s="15"/>
      <c r="EJ413" s="15"/>
      <c r="EK413" s="15"/>
      <c r="EL413" s="15"/>
      <c r="EM413" s="15"/>
      <c r="EN413" s="15"/>
      <c r="EO413" s="15"/>
      <c r="EP413" s="15"/>
      <c r="EQ413" s="15"/>
      <c r="ER413" s="15"/>
      <c r="ES413" s="15"/>
      <c r="ET413" s="15"/>
      <c r="EU413" s="15"/>
      <c r="EV413" s="15"/>
      <c r="EW413" s="15"/>
      <c r="EX413" s="15"/>
      <c r="EY413" s="15"/>
      <c r="EZ413" s="15"/>
      <c r="FA413" s="15"/>
      <c r="FB413" s="15"/>
      <c r="FC413" s="15"/>
      <c r="FD413" s="15"/>
      <c r="FE413" s="15"/>
      <c r="FF413" s="15"/>
      <c r="FG413" s="15"/>
      <c r="FH413" s="15"/>
      <c r="FI413" s="15"/>
      <c r="FJ413" s="15"/>
      <c r="FK413" s="15"/>
      <c r="FL413" s="15"/>
      <c r="FM413" s="15"/>
      <c r="FN413" s="15"/>
      <c r="FO413" s="15"/>
      <c r="FP413" s="15"/>
      <c r="FQ413" s="15"/>
      <c r="FR413" s="15"/>
      <c r="FS413" s="15"/>
      <c r="FT413" s="15"/>
      <c r="FU413" s="15"/>
      <c r="FV413" s="15"/>
      <c r="FW413" s="15"/>
      <c r="FX413" s="15"/>
      <c r="FY413" s="15"/>
      <c r="FZ413" s="15"/>
      <c r="GA413" s="15"/>
      <c r="GB413" s="15"/>
      <c r="GC413" s="15"/>
      <c r="GD413" s="15"/>
      <c r="GE413" s="15"/>
      <c r="GF413" s="15"/>
      <c r="GG413" s="15"/>
      <c r="GH413" s="15"/>
      <c r="GI413" s="15"/>
      <c r="GJ413" s="15"/>
      <c r="GK413" s="15"/>
      <c r="GL413" s="15"/>
      <c r="GM413" s="15"/>
      <c r="GN413" s="15"/>
      <c r="GO413" s="15"/>
      <c r="GP413" s="15"/>
      <c r="GQ413" s="15"/>
      <c r="GR413" s="15"/>
      <c r="GS413" s="15"/>
      <c r="GT413" s="15"/>
      <c r="GU413" s="15"/>
      <c r="GV413" s="15"/>
      <c r="GW413" s="15"/>
      <c r="GX413" s="15"/>
      <c r="GY413" s="15"/>
      <c r="GZ413" s="15"/>
      <c r="HA413" s="15"/>
      <c r="HB413" s="15"/>
      <c r="HC413" s="15"/>
      <c r="HD413" s="15"/>
      <c r="HE413" s="15"/>
      <c r="HF413" s="15"/>
      <c r="HG413" s="15"/>
      <c r="HH413" s="15"/>
      <c r="HI413" s="15"/>
      <c r="HJ413" s="15"/>
      <c r="HK413" s="15"/>
      <c r="HL413" s="15"/>
      <c r="HM413" s="15"/>
      <c r="HN413" s="15"/>
      <c r="HO413" s="15"/>
      <c r="HP413" s="15"/>
      <c r="HQ413" s="15"/>
      <c r="HR413" s="15"/>
      <c r="HS413" s="15"/>
      <c r="HT413" s="15"/>
      <c r="HU413" s="15"/>
      <c r="HV413" s="15"/>
      <c r="HW413" s="15"/>
      <c r="HX413" s="15"/>
      <c r="HY413" s="15"/>
    </row>
    <row r="414" spans="1:233">
      <c r="A414" s="15">
        <v>-0.84285699999999997</v>
      </c>
      <c r="B414" s="15">
        <v>-1.898461</v>
      </c>
      <c r="C414" s="15">
        <v>0.27962700000000001</v>
      </c>
      <c r="D414" s="15">
        <v>2.3194979999999998</v>
      </c>
      <c r="E414" s="15">
        <v>8.2006960000000007</v>
      </c>
      <c r="F414" s="15">
        <v>7.6936270000000002</v>
      </c>
      <c r="G414" s="15">
        <v>8.4548919999999992</v>
      </c>
      <c r="H414" s="15">
        <v>8.2848799999999994</v>
      </c>
      <c r="I414" s="15">
        <v>8.3058800000000002</v>
      </c>
      <c r="J414" s="15">
        <v>10.831160000000001</v>
      </c>
      <c r="K414" s="15">
        <v>8.6066900000000004</v>
      </c>
      <c r="L414" s="15">
        <v>6.7989730000000002</v>
      </c>
      <c r="M414" s="15">
        <v>6.5051889999999997</v>
      </c>
      <c r="N414" s="15">
        <v>7.6491569999999998</v>
      </c>
      <c r="O414" s="15">
        <v>5.0666029999999997</v>
      </c>
      <c r="P414" s="15">
        <v>3.5950880000000001</v>
      </c>
      <c r="Q414" s="15">
        <v>-3.4724999999999999E-2</v>
      </c>
      <c r="R414" s="15">
        <v>-2.8280340000000002</v>
      </c>
      <c r="S414" s="15">
        <v>-5.1599300000000001</v>
      </c>
      <c r="T414" s="15">
        <v>-3.565849</v>
      </c>
      <c r="U414" s="15">
        <v>-3.8650129999999998</v>
      </c>
      <c r="V414" s="15">
        <v>1.103097</v>
      </c>
      <c r="W414" s="15">
        <v>4.1507800000000001</v>
      </c>
      <c r="X414" s="15">
        <v>4.0309290000000004</v>
      </c>
      <c r="Y414" s="15">
        <v>3.0685030000000002</v>
      </c>
      <c r="Z414" s="15">
        <v>1.314921</v>
      </c>
      <c r="AA414" s="15">
        <v>0.82366200000000001</v>
      </c>
      <c r="AB414" s="15">
        <v>2.11957</v>
      </c>
      <c r="AC414" s="15">
        <v>5.7213120000000002</v>
      </c>
      <c r="AD414" s="15">
        <v>6.5392650000000003</v>
      </c>
      <c r="AE414" s="15">
        <v>7.9864189999999997</v>
      </c>
      <c r="AF414" s="15">
        <v>7.1069279999999999</v>
      </c>
      <c r="AG414" s="15">
        <v>3.8616809999999999</v>
      </c>
      <c r="AH414" s="15">
        <v>3.9635910000000001</v>
      </c>
      <c r="AI414" s="15">
        <v>3.5221490000000002</v>
      </c>
      <c r="AJ414" s="15">
        <v>1.965681</v>
      </c>
      <c r="AK414" s="15">
        <v>0.78711100000000001</v>
      </c>
      <c r="AL414" s="15">
        <v>9.7640000000000001E-3</v>
      </c>
      <c r="AM414" s="15">
        <v>2.5664669999999998</v>
      </c>
      <c r="AN414" s="15">
        <v>4.5535030000000001</v>
      </c>
      <c r="AO414" s="15">
        <v>7.8078339999999997</v>
      </c>
      <c r="AP414" s="15">
        <v>5.9404219999999999</v>
      </c>
      <c r="AQ414" s="15">
        <v>3.2749380000000001</v>
      </c>
      <c r="AR414" s="15">
        <v>2.0339200000000002</v>
      </c>
      <c r="AS414" s="15">
        <v>5.5593709999999996</v>
      </c>
      <c r="AT414" s="15">
        <v>9.3293579999999992</v>
      </c>
      <c r="AU414" s="15">
        <v>11.048149</v>
      </c>
      <c r="AV414" s="15">
        <v>11.269470999999999</v>
      </c>
      <c r="AW414" s="15">
        <v>8.5269829999999995</v>
      </c>
      <c r="AX414" s="15">
        <v>4.4569229999999997</v>
      </c>
      <c r="AY414" s="15">
        <v>0.39955800000000002</v>
      </c>
      <c r="AZ414" s="15">
        <v>2.120514</v>
      </c>
      <c r="BA414" s="15">
        <v>2.1836669999999998</v>
      </c>
      <c r="BB414" s="15">
        <v>0.75246900000000005</v>
      </c>
      <c r="BC414" s="15">
        <v>3.0557319999999999</v>
      </c>
      <c r="BD414" s="15">
        <v>6.4444350000000004</v>
      </c>
      <c r="BE414" s="15">
        <v>4.7067079999999999</v>
      </c>
      <c r="BF414" s="15">
        <v>8.7796400000000006</v>
      </c>
      <c r="BG414" s="15">
        <v>10.186598</v>
      </c>
      <c r="BH414" s="15">
        <v>7.1752149999999997</v>
      </c>
      <c r="BI414" s="15">
        <v>6.302651</v>
      </c>
      <c r="BJ414" s="15">
        <v>4.9865870000000001</v>
      </c>
      <c r="BK414" s="15">
        <v>5.0034669999999997</v>
      </c>
      <c r="BL414" s="15">
        <v>2.7840240000000001</v>
      </c>
      <c r="BM414" s="15">
        <v>-8.7575E-2</v>
      </c>
      <c r="BN414" s="15">
        <v>1.880989</v>
      </c>
      <c r="BO414" s="15">
        <v>1.4350639999999999</v>
      </c>
      <c r="BP414" s="15">
        <v>2.6325669999999999</v>
      </c>
      <c r="BQ414" s="15">
        <v>2.6325669999999999</v>
      </c>
      <c r="BR414" s="15">
        <v>2.6325669999999999</v>
      </c>
      <c r="BS414" s="15">
        <v>2.6325669999999999</v>
      </c>
      <c r="BT414" s="15">
        <v>2.6325669999999999</v>
      </c>
      <c r="BU414" s="15">
        <v>2.6325669999999999</v>
      </c>
      <c r="BV414" s="15">
        <v>2.6325669999999999</v>
      </c>
      <c r="BW414" s="15">
        <v>2.6325669999999999</v>
      </c>
      <c r="BX414" s="15">
        <v>2.6325669999999999</v>
      </c>
      <c r="BY414" s="15">
        <v>2.6325669999999999</v>
      </c>
      <c r="BZ414" s="15">
        <v>2.6325669999999999</v>
      </c>
      <c r="CA414" s="15">
        <v>2.6325669999999999</v>
      </c>
      <c r="CB414" s="15">
        <v>2.6325669999999999</v>
      </c>
      <c r="CC414" s="15"/>
      <c r="CD414" s="15"/>
      <c r="CE414" s="15"/>
      <c r="CF414" s="15"/>
      <c r="CG414" s="15"/>
      <c r="CH414" s="15"/>
      <c r="CI414" s="15"/>
      <c r="CJ414" s="15"/>
      <c r="CK414" s="15"/>
      <c r="CL414" s="15"/>
      <c r="CM414" s="15"/>
      <c r="CN414" s="15"/>
      <c r="CO414" s="15"/>
      <c r="CP414" s="15"/>
      <c r="CQ414" s="15"/>
      <c r="CR414" s="15"/>
      <c r="CS414" s="15"/>
      <c r="CT414" s="15"/>
      <c r="CU414" s="15"/>
      <c r="CV414" s="15"/>
      <c r="CW414" s="15"/>
      <c r="CX414" s="15"/>
      <c r="CY414" s="15"/>
      <c r="CZ414" s="15"/>
      <c r="DA414" s="15"/>
      <c r="DB414" s="15"/>
      <c r="DC414" s="15"/>
      <c r="DD414" s="15"/>
      <c r="DE414" s="15"/>
      <c r="DF414" s="15"/>
      <c r="DG414" s="15"/>
      <c r="DH414" s="15"/>
      <c r="DI414" s="15"/>
      <c r="DJ414" s="15"/>
      <c r="DK414" s="15"/>
      <c r="DL414" s="15"/>
      <c r="DM414" s="15"/>
      <c r="DN414" s="15"/>
      <c r="DO414" s="15"/>
      <c r="DP414" s="15"/>
      <c r="DQ414" s="15"/>
      <c r="DR414" s="15"/>
      <c r="DS414" s="15"/>
      <c r="DT414" s="15"/>
      <c r="DU414" s="15"/>
      <c r="DV414" s="15"/>
      <c r="DW414" s="15"/>
      <c r="DX414" s="15"/>
      <c r="DY414" s="15"/>
      <c r="DZ414" s="15"/>
      <c r="EA414" s="15"/>
      <c r="EB414" s="15"/>
      <c r="EC414" s="15"/>
      <c r="ED414" s="15"/>
      <c r="EE414" s="15"/>
      <c r="EF414" s="15"/>
      <c r="EG414" s="15"/>
      <c r="EH414" s="15"/>
      <c r="EI414" s="15"/>
      <c r="EJ414" s="15"/>
      <c r="EK414" s="15"/>
      <c r="EL414" s="15"/>
      <c r="EM414" s="15"/>
      <c r="EN414" s="15"/>
      <c r="EO414" s="15"/>
      <c r="EP414" s="15"/>
      <c r="EQ414" s="15"/>
      <c r="ER414" s="15"/>
      <c r="ES414" s="15"/>
      <c r="ET414" s="15"/>
      <c r="EU414" s="15"/>
      <c r="EV414" s="15"/>
      <c r="EW414" s="15"/>
      <c r="EX414" s="15"/>
      <c r="EY414" s="15"/>
      <c r="EZ414" s="15"/>
      <c r="FA414" s="15"/>
      <c r="FB414" s="15"/>
      <c r="FC414" s="15"/>
      <c r="FD414" s="15"/>
      <c r="FE414" s="15"/>
      <c r="FF414" s="15"/>
      <c r="FG414" s="15"/>
      <c r="FH414" s="15"/>
      <c r="FI414" s="15"/>
      <c r="FJ414" s="15"/>
      <c r="FK414" s="15"/>
      <c r="FL414" s="15"/>
      <c r="FM414" s="15"/>
      <c r="FN414" s="15"/>
      <c r="FO414" s="15"/>
      <c r="FP414" s="15"/>
      <c r="FQ414" s="15"/>
      <c r="FR414" s="15"/>
      <c r="FS414" s="15"/>
      <c r="FT414" s="15"/>
      <c r="FU414" s="15"/>
      <c r="FV414" s="15"/>
      <c r="FW414" s="15"/>
      <c r="FX414" s="15"/>
      <c r="FY414" s="15"/>
      <c r="FZ414" s="15"/>
      <c r="GA414" s="15"/>
      <c r="GB414" s="15"/>
      <c r="GC414" s="15"/>
      <c r="GD414" s="15"/>
      <c r="GE414" s="15"/>
      <c r="GF414" s="15"/>
      <c r="GG414" s="15"/>
      <c r="GH414" s="15"/>
      <c r="GI414" s="15"/>
      <c r="GJ414" s="15"/>
      <c r="GK414" s="15"/>
      <c r="GL414" s="15"/>
      <c r="GM414" s="15"/>
      <c r="GN414" s="15"/>
      <c r="GO414" s="15"/>
      <c r="GP414" s="15"/>
      <c r="GQ414" s="15"/>
      <c r="GR414" s="15"/>
      <c r="GS414" s="15"/>
      <c r="GT414" s="15"/>
      <c r="GU414" s="15"/>
      <c r="GV414" s="15"/>
      <c r="GW414" s="15"/>
      <c r="GX414" s="15"/>
      <c r="GY414" s="15"/>
      <c r="GZ414" s="15"/>
      <c r="HA414" s="15"/>
      <c r="HB414" s="15"/>
      <c r="HC414" s="15"/>
      <c r="HD414" s="15"/>
      <c r="HE414" s="15"/>
      <c r="HF414" s="15"/>
      <c r="HG414" s="15"/>
      <c r="HH414" s="15"/>
      <c r="HI414" s="15"/>
      <c r="HJ414" s="15"/>
      <c r="HK414" s="15"/>
      <c r="HL414" s="15"/>
      <c r="HM414" s="15"/>
      <c r="HN414" s="15"/>
      <c r="HO414" s="15"/>
      <c r="HP414" s="15"/>
      <c r="HQ414" s="15"/>
      <c r="HR414" s="15"/>
      <c r="HS414" s="15"/>
      <c r="HT414" s="15"/>
      <c r="HU414" s="15"/>
      <c r="HV414" s="15"/>
      <c r="HW414" s="15"/>
      <c r="HX414" s="15"/>
      <c r="HY414" s="15"/>
    </row>
    <row r="415" spans="1:233">
      <c r="A415" s="15">
        <v>-4.744256</v>
      </c>
      <c r="B415" s="15">
        <v>-4.7663739999999999</v>
      </c>
      <c r="C415" s="15">
        <v>-2.442482</v>
      </c>
      <c r="D415" s="15">
        <v>-6.8631630000000001</v>
      </c>
      <c r="E415" s="15">
        <v>-5.9435460000000004</v>
      </c>
      <c r="F415" s="15">
        <v>-3.813704</v>
      </c>
      <c r="G415" s="15">
        <v>-2.0948920000000002</v>
      </c>
      <c r="H415" s="15">
        <v>-2.5302859999999998</v>
      </c>
      <c r="I415" s="15">
        <v>-0.28439500000000001</v>
      </c>
      <c r="J415" s="15">
        <v>-0.16370699999999999</v>
      </c>
      <c r="K415" s="15">
        <v>0.94038100000000002</v>
      </c>
      <c r="L415" s="15">
        <v>1.9299949999999999</v>
      </c>
      <c r="M415" s="15">
        <v>3.1963370000000002</v>
      </c>
      <c r="N415" s="15">
        <v>1.379181</v>
      </c>
      <c r="O415" s="15">
        <v>0.65356899999999996</v>
      </c>
      <c r="P415" s="15">
        <v>1.994095</v>
      </c>
      <c r="Q415" s="15">
        <v>1.8078529999999999</v>
      </c>
      <c r="R415" s="15">
        <v>3.1258620000000001</v>
      </c>
      <c r="S415" s="15">
        <v>1.61181</v>
      </c>
      <c r="T415" s="15">
        <v>-2.0560139999999998</v>
      </c>
      <c r="U415" s="15">
        <v>-1.282996</v>
      </c>
      <c r="V415" s="15">
        <v>2.4039000000000001E-2</v>
      </c>
      <c r="W415" s="15">
        <v>2.7830400000000002</v>
      </c>
      <c r="X415" s="15">
        <v>1.826454</v>
      </c>
      <c r="Y415" s="15">
        <v>1.3565400000000001</v>
      </c>
      <c r="Z415" s="15">
        <v>1.3444799999999999</v>
      </c>
      <c r="AA415" s="15">
        <v>7.5817999999999997E-2</v>
      </c>
      <c r="AB415" s="15">
        <v>1.279523</v>
      </c>
      <c r="AC415" s="15">
        <v>-2.8951639999999998</v>
      </c>
      <c r="AD415" s="15">
        <v>-5.752891</v>
      </c>
      <c r="AE415" s="15">
        <v>-0.41223399999999999</v>
      </c>
      <c r="AF415" s="15">
        <v>1.9348799999999999</v>
      </c>
      <c r="AG415" s="15">
        <v>2.5104579999999999</v>
      </c>
      <c r="AH415" s="15">
        <v>1.2775970000000001</v>
      </c>
      <c r="AI415" s="15">
        <v>-1.3399700000000001</v>
      </c>
      <c r="AJ415" s="15">
        <v>-2.9895830000000001</v>
      </c>
      <c r="AK415" s="15">
        <v>-1.7906660000000001</v>
      </c>
      <c r="AL415" s="15">
        <v>-2.9457680000000002</v>
      </c>
      <c r="AM415" s="15">
        <v>-6.0619719999999999</v>
      </c>
      <c r="AN415" s="15">
        <v>-9.6445329999999991</v>
      </c>
      <c r="AO415" s="15">
        <v>-11.636449000000001</v>
      </c>
      <c r="AP415" s="15">
        <v>-10.296816</v>
      </c>
      <c r="AQ415" s="15">
        <v>-4.077655</v>
      </c>
      <c r="AR415" s="15">
        <v>-7.6785870000000003</v>
      </c>
      <c r="AS415" s="15">
        <v>-6.4799150000000001</v>
      </c>
      <c r="AT415" s="15">
        <v>-6.489808</v>
      </c>
      <c r="AU415" s="15">
        <v>-3.02373</v>
      </c>
      <c r="AV415" s="15">
        <v>-4.2557549999999997</v>
      </c>
      <c r="AW415" s="15">
        <v>-3.9640590000000002</v>
      </c>
      <c r="AX415" s="15">
        <v>-6.7521709999999997</v>
      </c>
      <c r="AY415" s="15">
        <v>-5.0610169999999997</v>
      </c>
      <c r="AZ415" s="15">
        <v>-2.7622309999999999</v>
      </c>
      <c r="BA415" s="15">
        <v>4.0327609999999998</v>
      </c>
      <c r="BB415" s="15">
        <v>4.1640709999999999</v>
      </c>
      <c r="BC415" s="15">
        <v>6.7199119999999999</v>
      </c>
      <c r="BD415" s="15">
        <v>9.3116780000000006</v>
      </c>
      <c r="BE415" s="15">
        <v>6.9167899999999998</v>
      </c>
      <c r="BF415" s="15">
        <v>5.4799030000000002</v>
      </c>
      <c r="BG415" s="15">
        <v>5.7305669999999997</v>
      </c>
      <c r="BH415" s="15">
        <v>-1.358215</v>
      </c>
      <c r="BI415" s="15">
        <v>-0.94987500000000002</v>
      </c>
      <c r="BJ415" s="15">
        <v>1.732334</v>
      </c>
      <c r="BK415" s="15">
        <v>-2.181</v>
      </c>
      <c r="BL415" s="15">
        <v>-0.19811300000000001</v>
      </c>
      <c r="BM415" s="15">
        <v>2.9373589999999998</v>
      </c>
      <c r="BN415" s="15">
        <v>4.397678</v>
      </c>
      <c r="BO415" s="15">
        <v>0.38919999999999999</v>
      </c>
      <c r="BP415" s="15">
        <v>-1.393213</v>
      </c>
      <c r="BQ415" s="15">
        <v>-1.393213</v>
      </c>
      <c r="BR415" s="15">
        <v>-1.393213</v>
      </c>
      <c r="BS415" s="15">
        <v>-1.393213</v>
      </c>
      <c r="BT415" s="15">
        <v>-1.393213</v>
      </c>
      <c r="BU415" s="15">
        <v>-1.393213</v>
      </c>
      <c r="BV415" s="15">
        <v>-1.393213</v>
      </c>
      <c r="BW415" s="15">
        <v>-1.393213</v>
      </c>
      <c r="BX415" s="15">
        <v>-1.393213</v>
      </c>
      <c r="BY415" s="15">
        <v>-1.393213</v>
      </c>
      <c r="BZ415" s="15">
        <v>-1.393213</v>
      </c>
      <c r="CA415" s="15">
        <v>-1.393213</v>
      </c>
      <c r="CB415" s="15">
        <v>-1.393213</v>
      </c>
      <c r="CC415" s="15"/>
      <c r="CD415" s="15"/>
      <c r="CE415" s="15"/>
      <c r="CF415" s="15"/>
      <c r="CG415" s="15"/>
      <c r="CH415" s="15"/>
      <c r="CI415" s="15"/>
      <c r="CJ415" s="15"/>
      <c r="CK415" s="15"/>
      <c r="CL415" s="15"/>
      <c r="CM415" s="15"/>
      <c r="CN415" s="15"/>
      <c r="CO415" s="15"/>
      <c r="CP415" s="15"/>
      <c r="CQ415" s="15"/>
      <c r="CR415" s="15"/>
      <c r="CS415" s="15"/>
      <c r="CT415" s="15"/>
      <c r="CU415" s="15"/>
      <c r="CV415" s="15"/>
      <c r="CW415" s="15"/>
      <c r="CX415" s="15"/>
      <c r="CY415" s="15"/>
      <c r="CZ415" s="15"/>
      <c r="DA415" s="15"/>
      <c r="DB415" s="15"/>
      <c r="DC415" s="15"/>
      <c r="DD415" s="15"/>
      <c r="DE415" s="15"/>
      <c r="DF415" s="15"/>
      <c r="DG415" s="15"/>
      <c r="DH415" s="15"/>
      <c r="DI415" s="15"/>
      <c r="DJ415" s="15"/>
      <c r="DK415" s="15"/>
      <c r="DL415" s="15"/>
      <c r="DM415" s="15"/>
      <c r="DN415" s="15"/>
      <c r="DO415" s="15"/>
      <c r="DP415" s="15"/>
      <c r="DQ415" s="15"/>
      <c r="DR415" s="15"/>
      <c r="DS415" s="15"/>
      <c r="DT415" s="15"/>
      <c r="DU415" s="15"/>
      <c r="DV415" s="15"/>
      <c r="DW415" s="15"/>
      <c r="DX415" s="15"/>
      <c r="DY415" s="15"/>
      <c r="DZ415" s="15"/>
      <c r="EA415" s="15"/>
      <c r="EB415" s="15"/>
      <c r="EC415" s="15"/>
      <c r="ED415" s="15"/>
      <c r="EE415" s="15"/>
      <c r="EF415" s="15"/>
      <c r="EG415" s="15"/>
      <c r="EH415" s="15"/>
      <c r="EI415" s="15"/>
      <c r="EJ415" s="15"/>
      <c r="EK415" s="15"/>
      <c r="EL415" s="15"/>
      <c r="EM415" s="15"/>
      <c r="EN415" s="15"/>
      <c r="EO415" s="15"/>
      <c r="EP415" s="15"/>
      <c r="EQ415" s="15"/>
      <c r="ER415" s="15"/>
      <c r="ES415" s="15"/>
      <c r="ET415" s="15"/>
      <c r="EU415" s="15"/>
      <c r="EV415" s="15"/>
      <c r="EW415" s="15"/>
      <c r="EX415" s="15"/>
      <c r="EY415" s="15"/>
      <c r="EZ415" s="15"/>
      <c r="FA415" s="15"/>
      <c r="FB415" s="15"/>
      <c r="FC415" s="15"/>
      <c r="FD415" s="15"/>
      <c r="FE415" s="15"/>
      <c r="FF415" s="15"/>
      <c r="FG415" s="15"/>
      <c r="FH415" s="15"/>
      <c r="FI415" s="15"/>
      <c r="FJ415" s="15"/>
      <c r="FK415" s="15"/>
      <c r="FL415" s="15"/>
      <c r="FM415" s="15"/>
      <c r="FN415" s="15"/>
      <c r="FO415" s="15"/>
      <c r="FP415" s="15"/>
      <c r="FQ415" s="15"/>
      <c r="FR415" s="15"/>
      <c r="FS415" s="15"/>
      <c r="FT415" s="15"/>
      <c r="FU415" s="15"/>
      <c r="FV415" s="15"/>
      <c r="FW415" s="15"/>
      <c r="FX415" s="15"/>
      <c r="FY415" s="15"/>
      <c r="FZ415" s="15"/>
      <c r="GA415" s="15"/>
      <c r="GB415" s="15"/>
      <c r="GC415" s="15"/>
      <c r="GD415" s="15"/>
      <c r="GE415" s="15"/>
      <c r="GF415" s="15"/>
      <c r="GG415" s="15"/>
      <c r="GH415" s="15"/>
      <c r="GI415" s="15"/>
      <c r="GJ415" s="15"/>
      <c r="GK415" s="15"/>
      <c r="GL415" s="15"/>
      <c r="GM415" s="15"/>
      <c r="GN415" s="15"/>
      <c r="GO415" s="15"/>
      <c r="GP415" s="15"/>
      <c r="GQ415" s="15"/>
      <c r="GR415" s="15"/>
      <c r="GS415" s="15"/>
      <c r="GT415" s="15"/>
      <c r="GU415" s="15"/>
      <c r="GV415" s="15"/>
      <c r="GW415" s="15"/>
      <c r="GX415" s="15"/>
      <c r="GY415" s="15"/>
      <c r="GZ415" s="15"/>
      <c r="HA415" s="15"/>
      <c r="HB415" s="15"/>
      <c r="HC415" s="15"/>
      <c r="HD415" s="15"/>
      <c r="HE415" s="15"/>
      <c r="HF415" s="15"/>
      <c r="HG415" s="15"/>
      <c r="HH415" s="15"/>
      <c r="HI415" s="15"/>
      <c r="HJ415" s="15"/>
      <c r="HK415" s="15"/>
      <c r="HL415" s="15"/>
      <c r="HM415" s="15"/>
      <c r="HN415" s="15"/>
      <c r="HO415" s="15"/>
      <c r="HP415" s="15"/>
      <c r="HQ415" s="15"/>
      <c r="HR415" s="15"/>
      <c r="HS415" s="15"/>
      <c r="HT415" s="15"/>
      <c r="HU415" s="15"/>
      <c r="HV415" s="15"/>
      <c r="HW415" s="15"/>
      <c r="HX415" s="15"/>
      <c r="HY415" s="15"/>
    </row>
    <row r="416" spans="1:233">
      <c r="A416" s="15">
        <v>-4.1558770000000003</v>
      </c>
      <c r="B416" s="15">
        <v>-3.63734</v>
      </c>
      <c r="C416" s="15">
        <v>-8.1720100000000002</v>
      </c>
      <c r="D416" s="15">
        <v>-5.9798369999999998</v>
      </c>
      <c r="E416" s="15">
        <v>-2.9239999999999999</v>
      </c>
      <c r="F416" s="15">
        <v>1.2651730000000001</v>
      </c>
      <c r="G416" s="15">
        <v>1.971185</v>
      </c>
      <c r="H416" s="15">
        <v>1.4730220000000001</v>
      </c>
      <c r="I416" s="15">
        <v>5.3487539999999996</v>
      </c>
      <c r="J416" s="15">
        <v>3.789514</v>
      </c>
      <c r="K416" s="15">
        <v>1.985053</v>
      </c>
      <c r="L416" s="15">
        <v>-0.108721</v>
      </c>
      <c r="M416" s="15">
        <v>-0.78355699999999995</v>
      </c>
      <c r="N416" s="15">
        <v>-4.113505</v>
      </c>
      <c r="O416" s="15">
        <v>-4.3885379999999996</v>
      </c>
      <c r="P416" s="15">
        <v>-6.2938190000000001</v>
      </c>
      <c r="Q416" s="15">
        <v>-6.6802780000000004</v>
      </c>
      <c r="R416" s="15">
        <v>-3.5614889999999999</v>
      </c>
      <c r="S416" s="15">
        <v>0.80656700000000003</v>
      </c>
      <c r="T416" s="15">
        <v>2.0855090000000001</v>
      </c>
      <c r="U416" s="15">
        <v>1.209171</v>
      </c>
      <c r="V416" s="15">
        <v>2.16588</v>
      </c>
      <c r="W416" s="15">
        <v>1.5458369999999999</v>
      </c>
      <c r="X416" s="15">
        <v>3.0176180000000001</v>
      </c>
      <c r="Y416" s="15">
        <v>3.605251</v>
      </c>
      <c r="Z416" s="15">
        <v>2.8448509999999998</v>
      </c>
      <c r="AA416" s="15">
        <v>0.435448</v>
      </c>
      <c r="AB416" s="15">
        <v>0.72799800000000003</v>
      </c>
      <c r="AC416" s="15">
        <v>3.273873</v>
      </c>
      <c r="AD416" s="15">
        <v>1.186526</v>
      </c>
      <c r="AE416" s="15">
        <v>3.1647910000000001</v>
      </c>
      <c r="AF416" s="15">
        <v>4.1796110000000004</v>
      </c>
      <c r="AG416" s="15">
        <v>5.4977600000000004</v>
      </c>
      <c r="AH416" s="15">
        <v>1.470235</v>
      </c>
      <c r="AI416" s="15">
        <v>0.53220500000000004</v>
      </c>
      <c r="AJ416" s="15">
        <v>-1.032532</v>
      </c>
      <c r="AK416" s="15">
        <v>-3.5863550000000002</v>
      </c>
      <c r="AL416" s="15">
        <v>8.5909999999999997E-3</v>
      </c>
      <c r="AM416" s="15">
        <v>0.22942899999999999</v>
      </c>
      <c r="AN416" s="15">
        <v>2.7982149999999999</v>
      </c>
      <c r="AO416" s="15">
        <v>0.91381599999999996</v>
      </c>
      <c r="AP416" s="15">
        <v>2.803982</v>
      </c>
      <c r="AQ416" s="15">
        <v>4.414053</v>
      </c>
      <c r="AR416" s="15">
        <v>6.0711510000000004</v>
      </c>
      <c r="AS416" s="15">
        <v>2.3017780000000001</v>
      </c>
      <c r="AT416" s="15">
        <v>3.2695400000000001</v>
      </c>
      <c r="AU416" s="15">
        <v>4.7193769999999997</v>
      </c>
      <c r="AV416" s="15">
        <v>3.7386430000000002</v>
      </c>
      <c r="AW416" s="15">
        <v>0.66387700000000005</v>
      </c>
      <c r="AX416" s="15">
        <v>0.59660400000000002</v>
      </c>
      <c r="AY416" s="15">
        <v>-1.6774610000000001</v>
      </c>
      <c r="AZ416" s="15">
        <v>1.3893530000000001</v>
      </c>
      <c r="BA416" s="15">
        <v>2.8185739999999999</v>
      </c>
      <c r="BB416" s="15">
        <v>-1.0731820000000001</v>
      </c>
      <c r="BC416" s="15">
        <v>0.62069300000000005</v>
      </c>
      <c r="BD416" s="15">
        <v>-0.16534599999999999</v>
      </c>
      <c r="BE416" s="15">
        <v>-3.0648249999999999</v>
      </c>
      <c r="BF416" s="15">
        <v>-2.8765239999999999</v>
      </c>
      <c r="BG416" s="15">
        <v>-1.5838559999999999</v>
      </c>
      <c r="BH416" s="15">
        <v>-0.25311499999999998</v>
      </c>
      <c r="BI416" s="15">
        <v>-3.9624229999999998</v>
      </c>
      <c r="BJ416" s="15">
        <v>0.12570400000000001</v>
      </c>
      <c r="BK416" s="15">
        <v>-0.79207499999999997</v>
      </c>
      <c r="BL416" s="15">
        <v>0.67232599999999998</v>
      </c>
      <c r="BM416" s="15">
        <v>0.40680300000000003</v>
      </c>
      <c r="BN416" s="15">
        <v>4.5114869999999998</v>
      </c>
      <c r="BO416" s="15">
        <v>6.4020809999999999</v>
      </c>
      <c r="BP416" s="15">
        <v>4.5032069999999997</v>
      </c>
      <c r="BQ416" s="15">
        <v>4.5032069999999997</v>
      </c>
      <c r="BR416" s="15">
        <v>4.5032069999999997</v>
      </c>
      <c r="BS416" s="15">
        <v>4.5032069999999997</v>
      </c>
      <c r="BT416" s="15">
        <v>4.5032069999999997</v>
      </c>
      <c r="BU416" s="15">
        <v>4.5032069999999997</v>
      </c>
      <c r="BV416" s="15">
        <v>4.5032069999999997</v>
      </c>
      <c r="BW416" s="15">
        <v>4.5032069999999997</v>
      </c>
      <c r="BX416" s="15">
        <v>4.5032069999999997</v>
      </c>
      <c r="BY416" s="15">
        <v>4.5032069999999997</v>
      </c>
      <c r="BZ416" s="15">
        <v>4.5032069999999997</v>
      </c>
      <c r="CA416" s="15">
        <v>4.5032069999999997</v>
      </c>
      <c r="CB416" s="15">
        <v>4.5032069999999997</v>
      </c>
      <c r="CC416" s="15"/>
      <c r="CD416" s="15"/>
      <c r="CE416" s="15"/>
      <c r="CF416" s="15"/>
      <c r="CG416" s="15"/>
      <c r="CH416" s="15"/>
      <c r="CI416" s="15"/>
      <c r="CJ416" s="15"/>
      <c r="CK416" s="15"/>
      <c r="CL416" s="15"/>
      <c r="CM416" s="15"/>
      <c r="CN416" s="15"/>
      <c r="CO416" s="15"/>
      <c r="CP416" s="15"/>
      <c r="CQ416" s="15"/>
      <c r="CR416" s="15"/>
      <c r="CS416" s="15"/>
      <c r="CT416" s="15"/>
      <c r="CU416" s="15"/>
      <c r="CV416" s="15"/>
      <c r="CW416" s="15"/>
      <c r="CX416" s="15"/>
      <c r="CY416" s="15"/>
      <c r="CZ416" s="15"/>
      <c r="DA416" s="15"/>
      <c r="DB416" s="15"/>
      <c r="DC416" s="15"/>
      <c r="DD416" s="15"/>
      <c r="DE416" s="15"/>
      <c r="DF416" s="15"/>
      <c r="DG416" s="15"/>
      <c r="DH416" s="15"/>
      <c r="DI416" s="15"/>
      <c r="DJ416" s="15"/>
      <c r="DK416" s="15"/>
      <c r="DL416" s="15"/>
      <c r="DM416" s="15"/>
      <c r="DN416" s="15"/>
      <c r="DO416" s="15"/>
      <c r="DP416" s="15"/>
      <c r="DQ416" s="15"/>
      <c r="DR416" s="15"/>
      <c r="DS416" s="15"/>
      <c r="DT416" s="15"/>
      <c r="DU416" s="15"/>
      <c r="DV416" s="15"/>
      <c r="DW416" s="15"/>
      <c r="DX416" s="15"/>
      <c r="DY416" s="15"/>
      <c r="DZ416" s="15"/>
      <c r="EA416" s="15"/>
      <c r="EB416" s="15"/>
      <c r="EC416" s="15"/>
      <c r="ED416" s="15"/>
      <c r="EE416" s="15"/>
      <c r="EF416" s="15"/>
      <c r="EG416" s="15"/>
      <c r="EH416" s="15"/>
      <c r="EI416" s="15"/>
      <c r="EJ416" s="15"/>
      <c r="EK416" s="15"/>
      <c r="EL416" s="15"/>
      <c r="EM416" s="15"/>
      <c r="EN416" s="15"/>
      <c r="EO416" s="15"/>
      <c r="EP416" s="15"/>
      <c r="EQ416" s="15"/>
      <c r="ER416" s="15"/>
      <c r="ES416" s="15"/>
      <c r="ET416" s="15"/>
      <c r="EU416" s="15"/>
      <c r="EV416" s="15"/>
      <c r="EW416" s="15"/>
      <c r="EX416" s="15"/>
      <c r="EY416" s="15"/>
      <c r="EZ416" s="15"/>
      <c r="FA416" s="15"/>
      <c r="FB416" s="15"/>
      <c r="FC416" s="15"/>
      <c r="FD416" s="15"/>
      <c r="FE416" s="15"/>
      <c r="FF416" s="15"/>
      <c r="FG416" s="15"/>
      <c r="FH416" s="15"/>
      <c r="FI416" s="15"/>
      <c r="FJ416" s="15"/>
      <c r="FK416" s="15"/>
      <c r="FL416" s="15"/>
      <c r="FM416" s="15"/>
      <c r="FN416" s="15"/>
      <c r="FO416" s="15"/>
      <c r="FP416" s="15"/>
      <c r="FQ416" s="15"/>
      <c r="FR416" s="15"/>
      <c r="FS416" s="15"/>
      <c r="FT416" s="15"/>
      <c r="FU416" s="15"/>
      <c r="FV416" s="15"/>
      <c r="FW416" s="15"/>
      <c r="FX416" s="15"/>
      <c r="FY416" s="15"/>
      <c r="FZ416" s="15"/>
      <c r="GA416" s="15"/>
      <c r="GB416" s="15"/>
      <c r="GC416" s="15"/>
      <c r="GD416" s="15"/>
      <c r="GE416" s="15"/>
      <c r="GF416" s="15"/>
      <c r="GG416" s="15"/>
      <c r="GH416" s="15"/>
      <c r="GI416" s="15"/>
      <c r="GJ416" s="15"/>
      <c r="GK416" s="15"/>
      <c r="GL416" s="15"/>
      <c r="GM416" s="15"/>
      <c r="GN416" s="15"/>
      <c r="GO416" s="15"/>
      <c r="GP416" s="15"/>
      <c r="GQ416" s="15"/>
      <c r="GR416" s="15"/>
      <c r="GS416" s="15"/>
      <c r="GT416" s="15"/>
      <c r="GU416" s="15"/>
      <c r="GV416" s="15"/>
      <c r="GW416" s="15"/>
      <c r="GX416" s="15"/>
      <c r="GY416" s="15"/>
      <c r="GZ416" s="15"/>
      <c r="HA416" s="15"/>
      <c r="HB416" s="15"/>
      <c r="HC416" s="15"/>
      <c r="HD416" s="15"/>
      <c r="HE416" s="15"/>
      <c r="HF416" s="15"/>
      <c r="HG416" s="15"/>
      <c r="HH416" s="15"/>
      <c r="HI416" s="15"/>
      <c r="HJ416" s="15"/>
      <c r="HK416" s="15"/>
      <c r="HL416" s="15"/>
      <c r="HM416" s="15"/>
      <c r="HN416" s="15"/>
      <c r="HO416" s="15"/>
      <c r="HP416" s="15"/>
      <c r="HQ416" s="15"/>
      <c r="HR416" s="15"/>
      <c r="HS416" s="15"/>
      <c r="HT416" s="15"/>
      <c r="HU416" s="15"/>
      <c r="HV416" s="15"/>
      <c r="HW416" s="15"/>
      <c r="HX416" s="15"/>
      <c r="HY416" s="15"/>
    </row>
    <row r="417" spans="1:233">
      <c r="A417" s="15">
        <v>-2.2286049999999999</v>
      </c>
      <c r="B417" s="15">
        <v>-1.569852</v>
      </c>
      <c r="C417" s="15">
        <v>-3.7693279999999998</v>
      </c>
      <c r="D417" s="15">
        <v>-4.3460660000000004</v>
      </c>
      <c r="E417" s="15">
        <v>-1.1988970000000001</v>
      </c>
      <c r="F417" s="15">
        <v>3.5856629999999998</v>
      </c>
      <c r="G417" s="15">
        <v>0.36862899999999998</v>
      </c>
      <c r="H417" s="15">
        <v>-2.6233520000000001</v>
      </c>
      <c r="I417" s="15">
        <v>-3.3349259999999998</v>
      </c>
      <c r="J417" s="15">
        <v>0.59056500000000001</v>
      </c>
      <c r="K417" s="15">
        <v>-1.006354</v>
      </c>
      <c r="L417" s="15">
        <v>-0.86479300000000003</v>
      </c>
      <c r="M417" s="15">
        <v>-3.149359</v>
      </c>
      <c r="N417" s="15">
        <v>-1.5220590000000001</v>
      </c>
      <c r="O417" s="15">
        <v>8.4166000000000005E-2</v>
      </c>
      <c r="P417" s="15">
        <v>1.488302</v>
      </c>
      <c r="Q417" s="15">
        <v>3.2430430000000001</v>
      </c>
      <c r="R417" s="15">
        <v>-0.50265400000000005</v>
      </c>
      <c r="S417" s="15">
        <v>-0.64740500000000001</v>
      </c>
      <c r="T417" s="15">
        <v>2.1993589999999998</v>
      </c>
      <c r="U417" s="15">
        <v>-0.74052099999999998</v>
      </c>
      <c r="V417" s="15">
        <v>0.93617899999999998</v>
      </c>
      <c r="W417" s="15">
        <v>0.28494700000000001</v>
      </c>
      <c r="X417" s="15">
        <v>-3.8792460000000002</v>
      </c>
      <c r="Y417" s="15">
        <v>-4.8633660000000001</v>
      </c>
      <c r="Z417" s="15">
        <v>-4.0747419999999996</v>
      </c>
      <c r="AA417" s="15">
        <v>-4.7818160000000001</v>
      </c>
      <c r="AB417" s="15">
        <v>0.30929800000000002</v>
      </c>
      <c r="AC417" s="15">
        <v>1.883578</v>
      </c>
      <c r="AD417" s="15">
        <v>3.7385459999999999</v>
      </c>
      <c r="AE417" s="15">
        <v>3.124244</v>
      </c>
      <c r="AF417" s="15">
        <v>5.4446089999999998</v>
      </c>
      <c r="AG417" s="15">
        <v>4.6204369999999999</v>
      </c>
      <c r="AH417" s="15">
        <v>2.4556040000000001</v>
      </c>
      <c r="AI417" s="15">
        <v>3.1245509999999999</v>
      </c>
      <c r="AJ417" s="15">
        <v>3.7461069999999999</v>
      </c>
      <c r="AK417" s="15">
        <v>1.4637150000000001</v>
      </c>
      <c r="AL417" s="15">
        <v>0.39746300000000001</v>
      </c>
      <c r="AM417" s="15">
        <v>2.3038409999999998</v>
      </c>
      <c r="AN417" s="15">
        <v>0.13689299999999999</v>
      </c>
      <c r="AO417" s="15">
        <v>2.935028</v>
      </c>
      <c r="AP417" s="15">
        <v>5.887918</v>
      </c>
      <c r="AQ417" s="15">
        <v>8.4830640000000006</v>
      </c>
      <c r="AR417" s="15">
        <v>5.2467439999999996</v>
      </c>
      <c r="AS417" s="15">
        <v>5.2603369999999998</v>
      </c>
      <c r="AT417" s="15">
        <v>2.1588660000000002</v>
      </c>
      <c r="AU417" s="15">
        <v>0.45076899999999998</v>
      </c>
      <c r="AV417" s="15">
        <v>0.67840199999999995</v>
      </c>
      <c r="AW417" s="15">
        <v>4.1830000000000001E-3</v>
      </c>
      <c r="AX417" s="15">
        <v>-1.7016370000000001</v>
      </c>
      <c r="AY417" s="15">
        <v>-1.58144</v>
      </c>
      <c r="AZ417" s="15">
        <v>2.2178E-2</v>
      </c>
      <c r="BA417" s="15">
        <v>2.11416</v>
      </c>
      <c r="BB417" s="15">
        <v>0.28065000000000001</v>
      </c>
      <c r="BC417" s="15">
        <v>4.167313</v>
      </c>
      <c r="BD417" s="15">
        <v>6.1835149999999999</v>
      </c>
      <c r="BE417" s="15">
        <v>8.1122069999999997</v>
      </c>
      <c r="BF417" s="15">
        <v>7.0412369999999997</v>
      </c>
      <c r="BG417" s="15">
        <v>6.9431669999999999</v>
      </c>
      <c r="BH417" s="15">
        <v>3.5323180000000001</v>
      </c>
      <c r="BI417" s="15">
        <v>2.5952250000000001</v>
      </c>
      <c r="BJ417" s="15">
        <v>3.689565</v>
      </c>
      <c r="BK417" s="15">
        <v>5.8277809999999999</v>
      </c>
      <c r="BL417" s="15">
        <v>3.0584220000000002</v>
      </c>
      <c r="BM417" s="15">
        <v>4.8456679999999999</v>
      </c>
      <c r="BN417" s="15">
        <v>2.5440499999999999</v>
      </c>
      <c r="BO417" s="15">
        <v>-1.6692180000000001</v>
      </c>
      <c r="BP417" s="15">
        <v>2.5503290000000001</v>
      </c>
      <c r="BQ417" s="15">
        <v>2.5503290000000001</v>
      </c>
      <c r="BR417" s="15">
        <v>2.5503290000000001</v>
      </c>
      <c r="BS417" s="15">
        <v>2.5503290000000001</v>
      </c>
      <c r="BT417" s="15">
        <v>2.5503290000000001</v>
      </c>
      <c r="BU417" s="15">
        <v>2.5503290000000001</v>
      </c>
      <c r="BV417" s="15">
        <v>2.5503290000000001</v>
      </c>
      <c r="BW417" s="15">
        <v>2.5503290000000001</v>
      </c>
      <c r="BX417" s="15">
        <v>2.5503290000000001</v>
      </c>
      <c r="BY417" s="15">
        <v>2.5503290000000001</v>
      </c>
      <c r="BZ417" s="15">
        <v>2.5503290000000001</v>
      </c>
      <c r="CA417" s="15">
        <v>2.5503290000000001</v>
      </c>
      <c r="CB417" s="15">
        <v>2.5503290000000001</v>
      </c>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c r="DB417" s="15"/>
      <c r="DC417" s="15"/>
      <c r="DD417" s="15"/>
      <c r="DE417" s="15"/>
      <c r="DF417" s="15"/>
      <c r="DG417" s="15"/>
      <c r="DH417" s="15"/>
      <c r="DI417" s="15"/>
      <c r="DJ417" s="15"/>
      <c r="DK417" s="15"/>
      <c r="DL417" s="15"/>
      <c r="DM417" s="15"/>
      <c r="DN417" s="15"/>
      <c r="DO417" s="15"/>
      <c r="DP417" s="15"/>
      <c r="DQ417" s="15"/>
      <c r="DR417" s="15"/>
      <c r="DS417" s="15"/>
      <c r="DT417" s="15"/>
      <c r="DU417" s="15"/>
      <c r="DV417" s="15"/>
      <c r="DW417" s="15"/>
      <c r="DX417" s="15"/>
      <c r="DY417" s="15"/>
      <c r="DZ417" s="15"/>
      <c r="EA417" s="15"/>
      <c r="EB417" s="15"/>
      <c r="EC417" s="15"/>
      <c r="ED417" s="15"/>
      <c r="EE417" s="15"/>
      <c r="EF417" s="15"/>
      <c r="EG417" s="15"/>
      <c r="EH417" s="15"/>
      <c r="EI417" s="15"/>
      <c r="EJ417" s="15"/>
      <c r="EK417" s="15"/>
      <c r="EL417" s="15"/>
      <c r="EM417" s="15"/>
      <c r="EN417" s="15"/>
      <c r="EO417" s="15"/>
      <c r="EP417" s="15"/>
      <c r="EQ417" s="15"/>
      <c r="ER417" s="15"/>
      <c r="ES417" s="15"/>
      <c r="ET417" s="15"/>
      <c r="EU417" s="15"/>
      <c r="EV417" s="15"/>
      <c r="EW417" s="15"/>
      <c r="EX417" s="15"/>
      <c r="EY417" s="15"/>
      <c r="EZ417" s="15"/>
      <c r="FA417" s="15"/>
      <c r="FB417" s="15"/>
      <c r="FC417" s="15"/>
      <c r="FD417" s="15"/>
      <c r="FE417" s="15"/>
      <c r="FF417" s="15"/>
      <c r="FG417" s="15"/>
      <c r="FH417" s="15"/>
      <c r="FI417" s="15"/>
      <c r="FJ417" s="15"/>
      <c r="FK417" s="15"/>
      <c r="FL417" s="15"/>
      <c r="FM417" s="15"/>
      <c r="FN417" s="15"/>
      <c r="FO417" s="15"/>
      <c r="FP417" s="15"/>
      <c r="FQ417" s="15"/>
      <c r="FR417" s="15"/>
      <c r="FS417" s="15"/>
      <c r="FT417" s="15"/>
      <c r="FU417" s="15"/>
      <c r="FV417" s="15"/>
      <c r="FW417" s="15"/>
      <c r="FX417" s="15"/>
      <c r="FY417" s="15"/>
      <c r="FZ417" s="15"/>
      <c r="GA417" s="15"/>
      <c r="GB417" s="15"/>
      <c r="GC417" s="15"/>
      <c r="GD417" s="15"/>
      <c r="GE417" s="15"/>
      <c r="GF417" s="15"/>
      <c r="GG417" s="15"/>
      <c r="GH417" s="15"/>
      <c r="GI417" s="15"/>
      <c r="GJ417" s="15"/>
      <c r="GK417" s="15"/>
      <c r="GL417" s="15"/>
      <c r="GM417" s="15"/>
      <c r="GN417" s="15"/>
      <c r="GO417" s="15"/>
      <c r="GP417" s="15"/>
      <c r="GQ417" s="15"/>
      <c r="GR417" s="15"/>
      <c r="GS417" s="15"/>
      <c r="GT417" s="15"/>
      <c r="GU417" s="15"/>
      <c r="GV417" s="15"/>
      <c r="GW417" s="15"/>
      <c r="GX417" s="15"/>
      <c r="GY417" s="15"/>
      <c r="GZ417" s="15"/>
      <c r="HA417" s="15"/>
      <c r="HB417" s="15"/>
      <c r="HC417" s="15"/>
      <c r="HD417" s="15"/>
      <c r="HE417" s="15"/>
      <c r="HF417" s="15"/>
      <c r="HG417" s="15"/>
      <c r="HH417" s="15"/>
      <c r="HI417" s="15"/>
      <c r="HJ417" s="15"/>
      <c r="HK417" s="15"/>
      <c r="HL417" s="15"/>
      <c r="HM417" s="15"/>
      <c r="HN417" s="15"/>
      <c r="HO417" s="15"/>
      <c r="HP417" s="15"/>
      <c r="HQ417" s="15"/>
      <c r="HR417" s="15"/>
      <c r="HS417" s="15"/>
      <c r="HT417" s="15"/>
      <c r="HU417" s="15"/>
      <c r="HV417" s="15"/>
      <c r="HW417" s="15"/>
      <c r="HX417" s="15"/>
      <c r="HY417" s="15"/>
    </row>
    <row r="418" spans="1:233">
      <c r="A418" s="15">
        <v>-2.4118040000000001</v>
      </c>
      <c r="B418" s="15">
        <v>-4.1327540000000003</v>
      </c>
      <c r="C418" s="15">
        <v>-1.4303650000000001</v>
      </c>
      <c r="D418" s="15">
        <v>0.54266000000000003</v>
      </c>
      <c r="E418" s="15">
        <v>-6.6530000000000001E-3</v>
      </c>
      <c r="F418" s="15">
        <v>-1.7005319999999999</v>
      </c>
      <c r="G418" s="15">
        <v>0.31739699999999998</v>
      </c>
      <c r="H418" s="15">
        <v>4.0817920000000001</v>
      </c>
      <c r="I418" s="15">
        <v>3.0713149999999998</v>
      </c>
      <c r="J418" s="15">
        <v>1.7886139999999999</v>
      </c>
      <c r="K418" s="15">
        <v>0.20748800000000001</v>
      </c>
      <c r="L418" s="15">
        <v>-0.54308400000000001</v>
      </c>
      <c r="M418" s="15">
        <v>-0.60851299999999997</v>
      </c>
      <c r="N418" s="15">
        <v>-0.78603299999999998</v>
      </c>
      <c r="O418" s="15">
        <v>-1.542608</v>
      </c>
      <c r="P418" s="15">
        <v>-4.4996320000000001</v>
      </c>
      <c r="Q418" s="15">
        <v>-2.0171830000000002</v>
      </c>
      <c r="R418" s="15">
        <v>-3.3674040000000001</v>
      </c>
      <c r="S418" s="15">
        <v>-3.8376229999999998</v>
      </c>
      <c r="T418" s="15">
        <v>-2.5679090000000002</v>
      </c>
      <c r="U418" s="15">
        <v>0.80552900000000005</v>
      </c>
      <c r="V418" s="15">
        <v>-0.598325</v>
      </c>
      <c r="W418" s="15">
        <v>5.2626210000000002</v>
      </c>
      <c r="X418" s="15">
        <v>4.4252219999999998</v>
      </c>
      <c r="Y418" s="15">
        <v>5.2577049999999996</v>
      </c>
      <c r="Z418" s="15">
        <v>5.449268</v>
      </c>
      <c r="AA418" s="15">
        <v>7.353726</v>
      </c>
      <c r="AB418" s="15">
        <v>8.5145520000000001</v>
      </c>
      <c r="AC418" s="15">
        <v>6.19991</v>
      </c>
      <c r="AD418" s="15">
        <v>3.1283379999999998</v>
      </c>
      <c r="AE418" s="15">
        <v>0.845059</v>
      </c>
      <c r="AF418" s="15">
        <v>0.59843999999999997</v>
      </c>
      <c r="AG418" s="15">
        <v>2.3525619999999998</v>
      </c>
      <c r="AH418" s="15">
        <v>-0.250639</v>
      </c>
      <c r="AI418" s="15">
        <v>0.65851800000000005</v>
      </c>
      <c r="AJ418" s="15">
        <v>0.61256699999999997</v>
      </c>
      <c r="AK418" s="15">
        <v>-2.4430339999999999</v>
      </c>
      <c r="AL418" s="15">
        <v>-2.603037</v>
      </c>
      <c r="AM418" s="15">
        <v>1.494316</v>
      </c>
      <c r="AN418" s="15">
        <v>-0.77288299999999999</v>
      </c>
      <c r="AO418" s="15">
        <v>-2.2469760000000001</v>
      </c>
      <c r="AP418" s="15">
        <v>0.220889</v>
      </c>
      <c r="AQ418" s="15">
        <v>-1.246421</v>
      </c>
      <c r="AR418" s="15">
        <v>-0.80661499999999997</v>
      </c>
      <c r="AS418" s="15">
        <v>1.0333920000000001</v>
      </c>
      <c r="AT418" s="15">
        <v>-0.31956200000000001</v>
      </c>
      <c r="AU418" s="15">
        <v>-0.65309700000000004</v>
      </c>
      <c r="AV418" s="15">
        <v>-0.74889499999999998</v>
      </c>
      <c r="AW418" s="15">
        <v>2.0216660000000002</v>
      </c>
      <c r="AX418" s="15">
        <v>3.3648910000000001</v>
      </c>
      <c r="AY418" s="15">
        <v>4.8338070000000002</v>
      </c>
      <c r="AZ418" s="15">
        <v>2.1887460000000001</v>
      </c>
      <c r="BA418" s="15">
        <v>4.5729300000000004</v>
      </c>
      <c r="BB418" s="15">
        <v>4.9428359999999998</v>
      </c>
      <c r="BC418" s="15">
        <v>8.4547989999999995</v>
      </c>
      <c r="BD418" s="15">
        <v>5.9457240000000002</v>
      </c>
      <c r="BE418" s="15">
        <v>1.0229379999999999</v>
      </c>
      <c r="BF418" s="15">
        <v>9.3883999999999995E-2</v>
      </c>
      <c r="BG418" s="15">
        <v>-1.094994</v>
      </c>
      <c r="BH418" s="15">
        <v>-1.1250340000000001</v>
      </c>
      <c r="BI418" s="15">
        <v>-0.56652199999999997</v>
      </c>
      <c r="BJ418" s="15">
        <v>-2.655135</v>
      </c>
      <c r="BK418" s="15">
        <v>-1.825026</v>
      </c>
      <c r="BL418" s="15">
        <v>-3.2454640000000001</v>
      </c>
      <c r="BM418" s="15">
        <v>-1.84026</v>
      </c>
      <c r="BN418" s="15">
        <v>0.87396300000000005</v>
      </c>
      <c r="BO418" s="15">
        <v>3.042081</v>
      </c>
      <c r="BP418" s="15">
        <v>2.6611289999999999</v>
      </c>
      <c r="BQ418" s="15">
        <v>2.6611289999999999</v>
      </c>
      <c r="BR418" s="15">
        <v>2.6611289999999999</v>
      </c>
      <c r="BS418" s="15">
        <v>2.6611289999999999</v>
      </c>
      <c r="BT418" s="15">
        <v>2.6611289999999999</v>
      </c>
      <c r="BU418" s="15">
        <v>2.6611289999999999</v>
      </c>
      <c r="BV418" s="15">
        <v>2.6611289999999999</v>
      </c>
      <c r="BW418" s="15">
        <v>2.6611289999999999</v>
      </c>
      <c r="BX418" s="15">
        <v>2.6611289999999999</v>
      </c>
      <c r="BY418" s="15">
        <v>2.6611289999999999</v>
      </c>
      <c r="BZ418" s="15">
        <v>2.6611289999999999</v>
      </c>
      <c r="CA418" s="15">
        <v>2.6611289999999999</v>
      </c>
      <c r="CB418" s="15">
        <v>2.6611289999999999</v>
      </c>
      <c r="CC418" s="15"/>
      <c r="CD418" s="15"/>
      <c r="CE418" s="15"/>
      <c r="CF418" s="15"/>
      <c r="CG418" s="15"/>
      <c r="CH418" s="15"/>
      <c r="CI418" s="15"/>
      <c r="CJ418" s="15"/>
      <c r="CK418" s="15"/>
      <c r="CL418" s="15"/>
      <c r="CM418" s="15"/>
      <c r="CN418" s="15"/>
      <c r="CO418" s="15"/>
      <c r="CP418" s="15"/>
      <c r="CQ418" s="15"/>
      <c r="CR418" s="15"/>
      <c r="CS418" s="15"/>
      <c r="CT418" s="15"/>
      <c r="CU418" s="15"/>
      <c r="CV418" s="15"/>
      <c r="CW418" s="15"/>
      <c r="CX418" s="15"/>
      <c r="CY418" s="15"/>
      <c r="CZ418" s="15"/>
      <c r="DA418" s="15"/>
      <c r="DB418" s="15"/>
      <c r="DC418" s="15"/>
      <c r="DD418" s="15"/>
      <c r="DE418" s="15"/>
      <c r="DF418" s="15"/>
      <c r="DG418" s="15"/>
      <c r="DH418" s="15"/>
      <c r="DI418" s="15"/>
      <c r="DJ418" s="15"/>
      <c r="DK418" s="15"/>
      <c r="DL418" s="15"/>
      <c r="DM418" s="15"/>
      <c r="DN418" s="15"/>
      <c r="DO418" s="15"/>
      <c r="DP418" s="15"/>
      <c r="DQ418" s="15"/>
      <c r="DR418" s="15"/>
      <c r="DS418" s="15"/>
      <c r="DT418" s="15"/>
      <c r="DU418" s="15"/>
      <c r="DV418" s="15"/>
      <c r="DW418" s="15"/>
      <c r="DX418" s="15"/>
      <c r="DY418" s="15"/>
      <c r="DZ418" s="15"/>
      <c r="EA418" s="15"/>
      <c r="EB418" s="15"/>
      <c r="EC418" s="15"/>
      <c r="ED418" s="15"/>
      <c r="EE418" s="15"/>
      <c r="EF418" s="15"/>
      <c r="EG418" s="15"/>
      <c r="EH418" s="15"/>
      <c r="EI418" s="15"/>
      <c r="EJ418" s="15"/>
      <c r="EK418" s="15"/>
      <c r="EL418" s="15"/>
      <c r="EM418" s="15"/>
      <c r="EN418" s="15"/>
      <c r="EO418" s="15"/>
      <c r="EP418" s="15"/>
      <c r="EQ418" s="15"/>
      <c r="ER418" s="15"/>
      <c r="ES418" s="15"/>
      <c r="ET418" s="15"/>
      <c r="EU418" s="15"/>
      <c r="EV418" s="15"/>
      <c r="EW418" s="15"/>
      <c r="EX418" s="15"/>
      <c r="EY418" s="15"/>
      <c r="EZ418" s="15"/>
      <c r="FA418" s="15"/>
      <c r="FB418" s="15"/>
      <c r="FC418" s="15"/>
      <c r="FD418" s="15"/>
      <c r="FE418" s="15"/>
      <c r="FF418" s="15"/>
      <c r="FG418" s="15"/>
      <c r="FH418" s="15"/>
      <c r="FI418" s="15"/>
      <c r="FJ418" s="15"/>
      <c r="FK418" s="15"/>
      <c r="FL418" s="15"/>
      <c r="FM418" s="15"/>
      <c r="FN418" s="15"/>
      <c r="FO418" s="15"/>
      <c r="FP418" s="15"/>
      <c r="FQ418" s="15"/>
      <c r="FR418" s="15"/>
      <c r="FS418" s="15"/>
      <c r="FT418" s="15"/>
      <c r="FU418" s="15"/>
      <c r="FV418" s="15"/>
      <c r="FW418" s="15"/>
      <c r="FX418" s="15"/>
      <c r="FY418" s="15"/>
      <c r="FZ418" s="15"/>
      <c r="GA418" s="15"/>
      <c r="GB418" s="15"/>
      <c r="GC418" s="15"/>
      <c r="GD418" s="15"/>
      <c r="GE418" s="15"/>
      <c r="GF418" s="15"/>
      <c r="GG418" s="15"/>
      <c r="GH418" s="15"/>
      <c r="GI418" s="15"/>
      <c r="GJ418" s="15"/>
      <c r="GK418" s="15"/>
      <c r="GL418" s="15"/>
      <c r="GM418" s="15"/>
      <c r="GN418" s="15"/>
      <c r="GO418" s="15"/>
      <c r="GP418" s="15"/>
      <c r="GQ418" s="15"/>
      <c r="GR418" s="15"/>
      <c r="GS418" s="15"/>
      <c r="GT418" s="15"/>
      <c r="GU418" s="15"/>
      <c r="GV418" s="15"/>
      <c r="GW418" s="15"/>
      <c r="GX418" s="15"/>
      <c r="GY418" s="15"/>
      <c r="GZ418" s="15"/>
      <c r="HA418" s="15"/>
      <c r="HB418" s="15"/>
      <c r="HC418" s="15"/>
      <c r="HD418" s="15"/>
      <c r="HE418" s="15"/>
      <c r="HF418" s="15"/>
      <c r="HG418" s="15"/>
      <c r="HH418" s="15"/>
      <c r="HI418" s="15"/>
      <c r="HJ418" s="15"/>
      <c r="HK418" s="15"/>
      <c r="HL418" s="15"/>
      <c r="HM418" s="15"/>
      <c r="HN418" s="15"/>
      <c r="HO418" s="15"/>
      <c r="HP418" s="15"/>
      <c r="HQ418" s="15"/>
      <c r="HR418" s="15"/>
      <c r="HS418" s="15"/>
      <c r="HT418" s="15"/>
      <c r="HU418" s="15"/>
      <c r="HV418" s="15"/>
      <c r="HW418" s="15"/>
      <c r="HX418" s="15"/>
      <c r="HY418" s="15"/>
    </row>
    <row r="419" spans="1:233">
      <c r="A419" s="15">
        <v>-4.0326060000000004</v>
      </c>
      <c r="B419" s="15">
        <v>-2.6196410000000001</v>
      </c>
      <c r="C419" s="15">
        <v>-7.0199639999999999</v>
      </c>
      <c r="D419" s="15">
        <v>-4.9254259999999999</v>
      </c>
      <c r="E419" s="15">
        <v>-3.3332890000000002</v>
      </c>
      <c r="F419" s="15">
        <v>-3.7359840000000002</v>
      </c>
      <c r="G419" s="15">
        <v>-1.3429519999999999</v>
      </c>
      <c r="H419" s="15">
        <v>0.20455799999999999</v>
      </c>
      <c r="I419" s="15">
        <v>3.4906299999999999</v>
      </c>
      <c r="J419" s="15">
        <v>1.85585</v>
      </c>
      <c r="K419" s="15">
        <v>0.81216999999999995</v>
      </c>
      <c r="L419" s="15">
        <v>-1.634763</v>
      </c>
      <c r="M419" s="15">
        <v>4.3000160000000003</v>
      </c>
      <c r="N419" s="15">
        <v>6.0762409999999996</v>
      </c>
      <c r="O419" s="15">
        <v>5.5701640000000001</v>
      </c>
      <c r="P419" s="15">
        <v>4.1070669999999998</v>
      </c>
      <c r="Q419" s="15">
        <v>5.1508989999999999</v>
      </c>
      <c r="R419" s="15">
        <v>5.3391400000000004</v>
      </c>
      <c r="S419" s="15">
        <v>9.6993559999999999</v>
      </c>
      <c r="T419" s="15">
        <v>8.859394</v>
      </c>
      <c r="U419" s="15">
        <v>6.1647100000000004</v>
      </c>
      <c r="V419" s="15">
        <v>6.7989899999999999</v>
      </c>
      <c r="W419" s="15">
        <v>5.137162</v>
      </c>
      <c r="X419" s="15">
        <v>4.5189269999999997</v>
      </c>
      <c r="Y419" s="15">
        <v>2.7316259999999999</v>
      </c>
      <c r="Z419" s="15">
        <v>2.42435</v>
      </c>
      <c r="AA419" s="15">
        <v>2.6467369999999999</v>
      </c>
      <c r="AB419" s="15">
        <v>4.1471099999999996</v>
      </c>
      <c r="AC419" s="15">
        <v>2.0645090000000001</v>
      </c>
      <c r="AD419" s="15">
        <v>0.83458500000000002</v>
      </c>
      <c r="AE419" s="15">
        <v>0.43312600000000001</v>
      </c>
      <c r="AF419" s="15">
        <v>0.30030099999999998</v>
      </c>
      <c r="AG419" s="15">
        <v>-4.1041970000000001</v>
      </c>
      <c r="AH419" s="15">
        <v>-2.7055959999999999</v>
      </c>
      <c r="AI419" s="15">
        <v>-2.1944910000000002</v>
      </c>
      <c r="AJ419" s="15">
        <v>1.4727939999999999</v>
      </c>
      <c r="AK419" s="15">
        <v>-0.38231999999999999</v>
      </c>
      <c r="AL419" s="15">
        <v>2.5355919999999998</v>
      </c>
      <c r="AM419" s="15">
        <v>1.769795</v>
      </c>
      <c r="AN419" s="15">
        <v>6.008292</v>
      </c>
      <c r="AO419" s="15">
        <v>6.0773279999999996</v>
      </c>
      <c r="AP419" s="15">
        <v>4.7656510000000001</v>
      </c>
      <c r="AQ419" s="15">
        <v>9.3433460000000004</v>
      </c>
      <c r="AR419" s="15">
        <v>8.148104</v>
      </c>
      <c r="AS419" s="15">
        <v>9.3256650000000008</v>
      </c>
      <c r="AT419" s="15">
        <v>10.223535</v>
      </c>
      <c r="AU419" s="15">
        <v>5.6430210000000001</v>
      </c>
      <c r="AV419" s="15">
        <v>6.1916820000000001</v>
      </c>
      <c r="AW419" s="15">
        <v>8.4885359999999999</v>
      </c>
      <c r="AX419" s="15">
        <v>6.803852</v>
      </c>
      <c r="AY419" s="15">
        <v>6.4448280000000002</v>
      </c>
      <c r="AZ419" s="15">
        <v>7.4678300000000002</v>
      </c>
      <c r="BA419" s="15">
        <v>5.9435469999999997</v>
      </c>
      <c r="BB419" s="15">
        <v>7.6352330000000004</v>
      </c>
      <c r="BC419" s="15">
        <v>6.8430970000000002</v>
      </c>
      <c r="BD419" s="15">
        <v>8.5668480000000002</v>
      </c>
      <c r="BE419" s="15">
        <v>3.7395499999999999</v>
      </c>
      <c r="BF419" s="15">
        <v>0.43443799999999999</v>
      </c>
      <c r="BG419" s="15">
        <v>-2.469195</v>
      </c>
      <c r="BH419" s="15">
        <v>1.289253</v>
      </c>
      <c r="BI419" s="15">
        <v>4.002993</v>
      </c>
      <c r="BJ419" s="15">
        <v>1.002448</v>
      </c>
      <c r="BK419" s="15">
        <v>-2.1259009999999998</v>
      </c>
      <c r="BL419" s="15">
        <v>-2.392442</v>
      </c>
      <c r="BM419" s="15">
        <v>-1.6206419999999999</v>
      </c>
      <c r="BN419" s="15">
        <v>0.69721200000000005</v>
      </c>
      <c r="BO419" s="15">
        <v>3.9722719999999998</v>
      </c>
      <c r="BP419" s="15">
        <v>3.7672560000000002</v>
      </c>
      <c r="BQ419" s="15">
        <v>3.7672560000000002</v>
      </c>
      <c r="BR419" s="15">
        <v>3.7672560000000002</v>
      </c>
      <c r="BS419" s="15">
        <v>3.7672560000000002</v>
      </c>
      <c r="BT419" s="15">
        <v>3.7672560000000002</v>
      </c>
      <c r="BU419" s="15">
        <v>3.7672560000000002</v>
      </c>
      <c r="BV419" s="15">
        <v>3.7672560000000002</v>
      </c>
      <c r="BW419" s="15">
        <v>3.7672560000000002</v>
      </c>
      <c r="BX419" s="15">
        <v>3.7672560000000002</v>
      </c>
      <c r="BY419" s="15">
        <v>3.7672560000000002</v>
      </c>
      <c r="BZ419" s="15">
        <v>3.7672560000000002</v>
      </c>
      <c r="CA419" s="15">
        <v>3.7672560000000002</v>
      </c>
      <c r="CB419" s="15">
        <v>3.7672560000000002</v>
      </c>
      <c r="CC419" s="15"/>
      <c r="CD419" s="15"/>
      <c r="CE419" s="15"/>
      <c r="CF419" s="15"/>
      <c r="CG419" s="15"/>
      <c r="CH419" s="15"/>
      <c r="CI419" s="15"/>
      <c r="CJ419" s="15"/>
      <c r="CK419" s="15"/>
      <c r="CL419" s="15"/>
      <c r="CM419" s="15"/>
      <c r="CN419" s="15"/>
      <c r="CO419" s="15"/>
      <c r="CP419" s="15"/>
      <c r="CQ419" s="15"/>
      <c r="CR419" s="15"/>
      <c r="CS419" s="15"/>
      <c r="CT419" s="15"/>
      <c r="CU419" s="15"/>
      <c r="CV419" s="15"/>
      <c r="CW419" s="15"/>
      <c r="CX419" s="15"/>
      <c r="CY419" s="15"/>
      <c r="CZ419" s="15"/>
      <c r="DA419" s="15"/>
      <c r="DB419" s="15"/>
      <c r="DC419" s="15"/>
      <c r="DD419" s="15"/>
      <c r="DE419" s="15"/>
      <c r="DF419" s="15"/>
      <c r="DG419" s="15"/>
      <c r="DH419" s="15"/>
      <c r="DI419" s="15"/>
      <c r="DJ419" s="15"/>
      <c r="DK419" s="15"/>
      <c r="DL419" s="15"/>
      <c r="DM419" s="15"/>
      <c r="DN419" s="15"/>
      <c r="DO419" s="15"/>
      <c r="DP419" s="15"/>
      <c r="DQ419" s="15"/>
      <c r="DR419" s="15"/>
      <c r="DS419" s="15"/>
      <c r="DT419" s="15"/>
      <c r="DU419" s="15"/>
      <c r="DV419" s="15"/>
      <c r="DW419" s="15"/>
      <c r="DX419" s="15"/>
      <c r="DY419" s="15"/>
      <c r="DZ419" s="15"/>
      <c r="EA419" s="15"/>
      <c r="EB419" s="15"/>
      <c r="EC419" s="15"/>
      <c r="ED419" s="15"/>
      <c r="EE419" s="15"/>
      <c r="EF419" s="15"/>
      <c r="EG419" s="15"/>
      <c r="EH419" s="15"/>
      <c r="EI419" s="15"/>
      <c r="EJ419" s="15"/>
      <c r="EK419" s="15"/>
      <c r="EL419" s="15"/>
      <c r="EM419" s="15"/>
      <c r="EN419" s="15"/>
      <c r="EO419" s="15"/>
      <c r="EP419" s="15"/>
      <c r="EQ419" s="15"/>
      <c r="ER419" s="15"/>
      <c r="ES419" s="15"/>
      <c r="ET419" s="15"/>
      <c r="EU419" s="15"/>
      <c r="EV419" s="15"/>
      <c r="EW419" s="15"/>
      <c r="EX419" s="15"/>
      <c r="EY419" s="15"/>
      <c r="EZ419" s="15"/>
      <c r="FA419" s="15"/>
      <c r="FB419" s="15"/>
      <c r="FC419" s="15"/>
      <c r="FD419" s="15"/>
      <c r="FE419" s="15"/>
      <c r="FF419" s="15"/>
      <c r="FG419" s="15"/>
      <c r="FH419" s="15"/>
      <c r="FI419" s="15"/>
      <c r="FJ419" s="15"/>
      <c r="FK419" s="15"/>
      <c r="FL419" s="15"/>
      <c r="FM419" s="15"/>
      <c r="FN419" s="15"/>
      <c r="FO419" s="15"/>
      <c r="FP419" s="15"/>
      <c r="FQ419" s="15"/>
      <c r="FR419" s="15"/>
      <c r="FS419" s="15"/>
      <c r="FT419" s="15"/>
      <c r="FU419" s="15"/>
      <c r="FV419" s="15"/>
      <c r="FW419" s="15"/>
      <c r="FX419" s="15"/>
      <c r="FY419" s="15"/>
      <c r="FZ419" s="15"/>
      <c r="GA419" s="15"/>
      <c r="GB419" s="15"/>
      <c r="GC419" s="15"/>
      <c r="GD419" s="15"/>
      <c r="GE419" s="15"/>
      <c r="GF419" s="15"/>
      <c r="GG419" s="15"/>
      <c r="GH419" s="15"/>
      <c r="GI419" s="15"/>
      <c r="GJ419" s="15"/>
      <c r="GK419" s="15"/>
      <c r="GL419" s="15"/>
      <c r="GM419" s="15"/>
      <c r="GN419" s="15"/>
      <c r="GO419" s="15"/>
      <c r="GP419" s="15"/>
      <c r="GQ419" s="15"/>
      <c r="GR419" s="15"/>
      <c r="GS419" s="15"/>
      <c r="GT419" s="15"/>
      <c r="GU419" s="15"/>
      <c r="GV419" s="15"/>
      <c r="GW419" s="15"/>
      <c r="GX419" s="15"/>
      <c r="GY419" s="15"/>
      <c r="GZ419" s="15"/>
      <c r="HA419" s="15"/>
      <c r="HB419" s="15"/>
      <c r="HC419" s="15"/>
      <c r="HD419" s="15"/>
      <c r="HE419" s="15"/>
      <c r="HF419" s="15"/>
      <c r="HG419" s="15"/>
      <c r="HH419" s="15"/>
      <c r="HI419" s="15"/>
      <c r="HJ419" s="15"/>
      <c r="HK419" s="15"/>
      <c r="HL419" s="15"/>
      <c r="HM419" s="15"/>
      <c r="HN419" s="15"/>
      <c r="HO419" s="15"/>
      <c r="HP419" s="15"/>
      <c r="HQ419" s="15"/>
      <c r="HR419" s="15"/>
      <c r="HS419" s="15"/>
      <c r="HT419" s="15"/>
      <c r="HU419" s="15"/>
      <c r="HV419" s="15"/>
      <c r="HW419" s="15"/>
      <c r="HX419" s="15"/>
      <c r="HY419" s="15"/>
    </row>
    <row r="420" spans="1:233">
      <c r="A420" s="15">
        <v>-4.5488970000000002</v>
      </c>
      <c r="B420" s="15">
        <v>-3.4551120000000002</v>
      </c>
      <c r="C420" s="15">
        <v>-2.8399909999999999</v>
      </c>
      <c r="D420" s="15">
        <v>-2.078738</v>
      </c>
      <c r="E420" s="15">
        <v>1.6882410000000001</v>
      </c>
      <c r="F420" s="15">
        <v>1.9169750000000001</v>
      </c>
      <c r="G420" s="15">
        <v>0.50862200000000002</v>
      </c>
      <c r="H420" s="15">
        <v>1.5913060000000001</v>
      </c>
      <c r="I420" s="15">
        <v>2.5168270000000001</v>
      </c>
      <c r="J420" s="15">
        <v>3.2164730000000001</v>
      </c>
      <c r="K420" s="15">
        <v>1.128684</v>
      </c>
      <c r="L420" s="15">
        <v>2.4052820000000001</v>
      </c>
      <c r="M420" s="15">
        <v>6.0668610000000003</v>
      </c>
      <c r="N420" s="15">
        <v>4.2928559999999996</v>
      </c>
      <c r="O420" s="15">
        <v>1.013171</v>
      </c>
      <c r="P420" s="15">
        <v>-3.597105</v>
      </c>
      <c r="Q420" s="15">
        <v>0.53920500000000005</v>
      </c>
      <c r="R420" s="15">
        <v>0.47608600000000001</v>
      </c>
      <c r="S420" s="15">
        <v>2.5186269999999999</v>
      </c>
      <c r="T420" s="15">
        <v>2.3250980000000001</v>
      </c>
      <c r="U420" s="15">
        <v>-1.2305809999999999</v>
      </c>
      <c r="V420" s="15">
        <v>-3.5684979999999999</v>
      </c>
      <c r="W420" s="15">
        <v>-1.4924379999999999</v>
      </c>
      <c r="X420" s="15">
        <v>-1.6085910000000001</v>
      </c>
      <c r="Y420" s="15">
        <v>1.843461</v>
      </c>
      <c r="Z420" s="15">
        <v>-0.330482</v>
      </c>
      <c r="AA420" s="15">
        <v>1.4074930000000001</v>
      </c>
      <c r="AB420" s="15">
        <v>0.26040099999999999</v>
      </c>
      <c r="AC420" s="15">
        <v>2.6107339999999999</v>
      </c>
      <c r="AD420" s="15">
        <v>3.7216819999999999</v>
      </c>
      <c r="AE420" s="15">
        <v>4.5828410000000002</v>
      </c>
      <c r="AF420" s="15">
        <v>6.1632980000000002</v>
      </c>
      <c r="AG420" s="15">
        <v>3.7694040000000002</v>
      </c>
      <c r="AH420" s="15">
        <v>1.7702789999999999</v>
      </c>
      <c r="AI420" s="15">
        <v>1.4565539999999999</v>
      </c>
      <c r="AJ420" s="15">
        <v>2.3268870000000001</v>
      </c>
      <c r="AK420" s="15">
        <v>-0.15678400000000001</v>
      </c>
      <c r="AL420" s="15">
        <v>0.77332599999999996</v>
      </c>
      <c r="AM420" s="15">
        <v>3.337008</v>
      </c>
      <c r="AN420" s="15">
        <v>1.7972760000000001</v>
      </c>
      <c r="AO420" s="15">
        <v>-2.4889199999999998</v>
      </c>
      <c r="AP420" s="15">
        <v>-6.5880999999999995E-2</v>
      </c>
      <c r="AQ420" s="15">
        <v>-0.554975</v>
      </c>
      <c r="AR420" s="15">
        <v>0.49648900000000001</v>
      </c>
      <c r="AS420" s="15">
        <v>2.393599</v>
      </c>
      <c r="AT420" s="15">
        <v>4.0785010000000002</v>
      </c>
      <c r="AU420" s="15">
        <v>3.734397</v>
      </c>
      <c r="AV420" s="15">
        <v>3.118903</v>
      </c>
      <c r="AW420" s="15">
        <v>4.8902729999999996</v>
      </c>
      <c r="AX420" s="15">
        <v>3.4684560000000002</v>
      </c>
      <c r="AY420" s="15">
        <v>4.7292420000000002</v>
      </c>
      <c r="AZ420" s="15">
        <v>3.9987379999999999</v>
      </c>
      <c r="BA420" s="15">
        <v>4.2932009999999998</v>
      </c>
      <c r="BB420" s="15">
        <v>3.6844700000000001</v>
      </c>
      <c r="BC420" s="15">
        <v>5.8389949999999997</v>
      </c>
      <c r="BD420" s="15">
        <v>6.0073379999999998</v>
      </c>
      <c r="BE420" s="15">
        <v>4.5056830000000003</v>
      </c>
      <c r="BF420" s="15">
        <v>3.7047050000000001</v>
      </c>
      <c r="BG420" s="15">
        <v>1.694107</v>
      </c>
      <c r="BH420" s="15">
        <v>0.83047899999999997</v>
      </c>
      <c r="BI420" s="15">
        <v>-4.0082019999999998</v>
      </c>
      <c r="BJ420" s="15">
        <v>-3.5857199999999998</v>
      </c>
      <c r="BK420" s="15">
        <v>-3.6878220000000002</v>
      </c>
      <c r="BL420" s="15">
        <v>-0.822967</v>
      </c>
      <c r="BM420" s="15">
        <v>-3.8219810000000001</v>
      </c>
      <c r="BN420" s="15">
        <v>-4.9077070000000003</v>
      </c>
      <c r="BO420" s="15">
        <v>-3.6494499999999999</v>
      </c>
      <c r="BP420" s="15">
        <v>-5.8560730000000003</v>
      </c>
      <c r="BQ420" s="15">
        <v>-5.8560730000000003</v>
      </c>
      <c r="BR420" s="15">
        <v>-5.8560730000000003</v>
      </c>
      <c r="BS420" s="15">
        <v>-5.8560730000000003</v>
      </c>
      <c r="BT420" s="15">
        <v>-5.8560730000000003</v>
      </c>
      <c r="BU420" s="15">
        <v>-5.8560730000000003</v>
      </c>
      <c r="BV420" s="15">
        <v>-5.8560730000000003</v>
      </c>
      <c r="BW420" s="15">
        <v>-5.8560730000000003</v>
      </c>
      <c r="BX420" s="15">
        <v>-5.8560730000000003</v>
      </c>
      <c r="BY420" s="15">
        <v>-5.8560730000000003</v>
      </c>
      <c r="BZ420" s="15">
        <v>-5.8560730000000003</v>
      </c>
      <c r="CA420" s="15">
        <v>-5.8560730000000003</v>
      </c>
      <c r="CB420" s="15">
        <v>-5.8560730000000003</v>
      </c>
      <c r="CC420" s="15"/>
      <c r="CD420" s="15"/>
      <c r="CE420" s="15"/>
      <c r="CF420" s="15"/>
      <c r="CG420" s="15"/>
      <c r="CH420" s="15"/>
      <c r="CI420" s="15"/>
      <c r="CJ420" s="15"/>
      <c r="CK420" s="15"/>
      <c r="CL420" s="15"/>
      <c r="CM420" s="15"/>
      <c r="CN420" s="15"/>
      <c r="CO420" s="15"/>
      <c r="CP420" s="15"/>
      <c r="CQ420" s="15"/>
      <c r="CR420" s="15"/>
      <c r="CS420" s="15"/>
      <c r="CT420" s="15"/>
      <c r="CU420" s="15"/>
      <c r="CV420" s="15"/>
      <c r="CW420" s="15"/>
      <c r="CX420" s="15"/>
      <c r="CY420" s="15"/>
      <c r="CZ420" s="15"/>
      <c r="DA420" s="15"/>
      <c r="DB420" s="15"/>
      <c r="DC420" s="15"/>
      <c r="DD420" s="15"/>
      <c r="DE420" s="15"/>
      <c r="DF420" s="15"/>
      <c r="DG420" s="15"/>
      <c r="DH420" s="15"/>
      <c r="DI420" s="15"/>
      <c r="DJ420" s="15"/>
      <c r="DK420" s="15"/>
      <c r="DL420" s="15"/>
      <c r="DM420" s="15"/>
      <c r="DN420" s="15"/>
      <c r="DO420" s="15"/>
      <c r="DP420" s="15"/>
      <c r="DQ420" s="15"/>
      <c r="DR420" s="15"/>
      <c r="DS420" s="15"/>
      <c r="DT420" s="15"/>
      <c r="DU420" s="15"/>
      <c r="DV420" s="15"/>
      <c r="DW420" s="15"/>
      <c r="DX420" s="15"/>
      <c r="DY420" s="15"/>
      <c r="DZ420" s="15"/>
      <c r="EA420" s="15"/>
      <c r="EB420" s="15"/>
      <c r="EC420" s="15"/>
      <c r="ED420" s="15"/>
      <c r="EE420" s="15"/>
      <c r="EF420" s="15"/>
      <c r="EG420" s="15"/>
      <c r="EH420" s="15"/>
      <c r="EI420" s="15"/>
      <c r="EJ420" s="15"/>
      <c r="EK420" s="15"/>
      <c r="EL420" s="15"/>
      <c r="EM420" s="15"/>
      <c r="EN420" s="15"/>
      <c r="EO420" s="15"/>
      <c r="EP420" s="15"/>
      <c r="EQ420" s="15"/>
      <c r="ER420" s="15"/>
      <c r="ES420" s="15"/>
      <c r="ET420" s="15"/>
      <c r="EU420" s="15"/>
      <c r="EV420" s="15"/>
      <c r="EW420" s="15"/>
      <c r="EX420" s="15"/>
      <c r="EY420" s="15"/>
      <c r="EZ420" s="15"/>
      <c r="FA420" s="15"/>
      <c r="FB420" s="15"/>
      <c r="FC420" s="15"/>
      <c r="FD420" s="15"/>
      <c r="FE420" s="15"/>
      <c r="FF420" s="15"/>
      <c r="FG420" s="15"/>
      <c r="FH420" s="15"/>
      <c r="FI420" s="15"/>
      <c r="FJ420" s="15"/>
      <c r="FK420" s="15"/>
      <c r="FL420" s="15"/>
      <c r="FM420" s="15"/>
      <c r="FN420" s="15"/>
      <c r="FO420" s="15"/>
      <c r="FP420" s="15"/>
      <c r="FQ420" s="15"/>
      <c r="FR420" s="15"/>
      <c r="FS420" s="15"/>
      <c r="FT420" s="15"/>
      <c r="FU420" s="15"/>
      <c r="FV420" s="15"/>
      <c r="FW420" s="15"/>
      <c r="FX420" s="15"/>
      <c r="FY420" s="15"/>
      <c r="FZ420" s="15"/>
      <c r="GA420" s="15"/>
      <c r="GB420" s="15"/>
      <c r="GC420" s="15"/>
      <c r="GD420" s="15"/>
      <c r="GE420" s="15"/>
      <c r="GF420" s="15"/>
      <c r="GG420" s="15"/>
      <c r="GH420" s="15"/>
      <c r="GI420" s="15"/>
      <c r="GJ420" s="15"/>
      <c r="GK420" s="15"/>
      <c r="GL420" s="15"/>
      <c r="GM420" s="15"/>
      <c r="GN420" s="15"/>
      <c r="GO420" s="15"/>
      <c r="GP420" s="15"/>
      <c r="GQ420" s="15"/>
      <c r="GR420" s="15"/>
      <c r="GS420" s="15"/>
      <c r="GT420" s="15"/>
      <c r="GU420" s="15"/>
      <c r="GV420" s="15"/>
      <c r="GW420" s="15"/>
      <c r="GX420" s="15"/>
      <c r="GY420" s="15"/>
      <c r="GZ420" s="15"/>
      <c r="HA420" s="15"/>
      <c r="HB420" s="15"/>
      <c r="HC420" s="15"/>
      <c r="HD420" s="15"/>
      <c r="HE420" s="15"/>
      <c r="HF420" s="15"/>
      <c r="HG420" s="15"/>
      <c r="HH420" s="15"/>
      <c r="HI420" s="15"/>
      <c r="HJ420" s="15"/>
      <c r="HK420" s="15"/>
      <c r="HL420" s="15"/>
      <c r="HM420" s="15"/>
      <c r="HN420" s="15"/>
      <c r="HO420" s="15"/>
      <c r="HP420" s="15"/>
      <c r="HQ420" s="15"/>
      <c r="HR420" s="15"/>
      <c r="HS420" s="15"/>
      <c r="HT420" s="15"/>
      <c r="HU420" s="15"/>
      <c r="HV420" s="15"/>
      <c r="HW420" s="15"/>
      <c r="HX420" s="15"/>
      <c r="HY420" s="15"/>
    </row>
    <row r="421" spans="1:233">
      <c r="A421" s="15">
        <v>-0.37468800000000002</v>
      </c>
      <c r="B421" s="15">
        <v>-2.7121499999999998</v>
      </c>
      <c r="C421" s="15">
        <v>-5.6339540000000001</v>
      </c>
      <c r="D421" s="15">
        <v>-2.5973060000000001</v>
      </c>
      <c r="E421" s="15">
        <v>-1.8683970000000001</v>
      </c>
      <c r="F421" s="15">
        <v>-0.77071199999999995</v>
      </c>
      <c r="G421" s="15">
        <v>-2.1682890000000001</v>
      </c>
      <c r="H421" s="15">
        <v>-2.5085709999999999</v>
      </c>
      <c r="I421" s="15">
        <v>2.8911220000000002</v>
      </c>
      <c r="J421" s="15">
        <v>5.9127130000000001</v>
      </c>
      <c r="K421" s="15">
        <v>6.004416</v>
      </c>
      <c r="L421" s="15">
        <v>9.3457179999999997</v>
      </c>
      <c r="M421" s="15">
        <v>6.6861870000000003</v>
      </c>
      <c r="N421" s="15">
        <v>7.4799379999999998</v>
      </c>
      <c r="O421" s="15">
        <v>9.7666719999999998</v>
      </c>
      <c r="P421" s="15">
        <v>6.0254070000000004</v>
      </c>
      <c r="Q421" s="15">
        <v>0.89969600000000005</v>
      </c>
      <c r="R421" s="15">
        <v>0.73037300000000005</v>
      </c>
      <c r="S421" s="15">
        <v>4.2803129999999996</v>
      </c>
      <c r="T421" s="15">
        <v>4.6136480000000004</v>
      </c>
      <c r="U421" s="15">
        <v>4.5264439999999997</v>
      </c>
      <c r="V421" s="15">
        <v>2.4643220000000001</v>
      </c>
      <c r="W421" s="15">
        <v>2.145149</v>
      </c>
      <c r="X421" s="15">
        <v>1.309734</v>
      </c>
      <c r="Y421" s="15">
        <v>2.0201250000000002</v>
      </c>
      <c r="Z421" s="15">
        <v>5.7121709999999997</v>
      </c>
      <c r="AA421" s="15">
        <v>3.8399000000000001</v>
      </c>
      <c r="AB421" s="15">
        <v>2.672542</v>
      </c>
      <c r="AC421" s="15">
        <v>4.2697960000000004</v>
      </c>
      <c r="AD421" s="15">
        <v>5.1487470000000002</v>
      </c>
      <c r="AE421" s="15">
        <v>3.9785140000000001</v>
      </c>
      <c r="AF421" s="15">
        <v>2.255995</v>
      </c>
      <c r="AG421" s="15">
        <v>-9.0275999999999995E-2</v>
      </c>
      <c r="AH421" s="15">
        <v>-0.17190800000000001</v>
      </c>
      <c r="AI421" s="15">
        <v>-0.28922399999999998</v>
      </c>
      <c r="AJ421" s="15">
        <v>0.88678299999999999</v>
      </c>
      <c r="AK421" s="15">
        <v>-0.79009399999999996</v>
      </c>
      <c r="AL421" s="15">
        <v>2.3099850000000002</v>
      </c>
      <c r="AM421" s="15">
        <v>0.18653900000000001</v>
      </c>
      <c r="AN421" s="15">
        <v>0.17511499999999999</v>
      </c>
      <c r="AO421" s="15">
        <v>4.6638250000000001</v>
      </c>
      <c r="AP421" s="15">
        <v>4.1005729999999998</v>
      </c>
      <c r="AQ421" s="15">
        <v>6.0340509999999998</v>
      </c>
      <c r="AR421" s="15">
        <v>6.2891950000000003</v>
      </c>
      <c r="AS421" s="15">
        <v>5.3554089999999999</v>
      </c>
      <c r="AT421" s="15">
        <v>8.1912719999999997</v>
      </c>
      <c r="AU421" s="15">
        <v>7.1752479999999998</v>
      </c>
      <c r="AV421" s="15">
        <v>7.1981469999999996</v>
      </c>
      <c r="AW421" s="15">
        <v>4.0553929999999996</v>
      </c>
      <c r="AX421" s="15">
        <v>2.4844759999999999</v>
      </c>
      <c r="AY421" s="15">
        <v>0.33623500000000001</v>
      </c>
      <c r="AZ421" s="15">
        <v>-2.8259099999999999</v>
      </c>
      <c r="BA421" s="15">
        <v>-3.7405210000000002</v>
      </c>
      <c r="BB421" s="15">
        <v>-2.228138</v>
      </c>
      <c r="BC421" s="15">
        <v>4.1564519999999998</v>
      </c>
      <c r="BD421" s="15">
        <v>1.824608</v>
      </c>
      <c r="BE421" s="15">
        <v>2.9624380000000001</v>
      </c>
      <c r="BF421" s="15">
        <v>6.2715990000000001</v>
      </c>
      <c r="BG421" s="15">
        <v>6.4916130000000001</v>
      </c>
      <c r="BH421" s="15">
        <v>6.1957779999999998</v>
      </c>
      <c r="BI421" s="15">
        <v>7.422282</v>
      </c>
      <c r="BJ421" s="15">
        <v>5.9341499999999998</v>
      </c>
      <c r="BK421" s="15">
        <v>4.9415950000000004</v>
      </c>
      <c r="BL421" s="15">
        <v>2.4844919999999999</v>
      </c>
      <c r="BM421" s="15">
        <v>0.89988100000000004</v>
      </c>
      <c r="BN421" s="15">
        <v>-1.1815899999999999</v>
      </c>
      <c r="BO421" s="15">
        <v>0.232074</v>
      </c>
      <c r="BP421" s="15">
        <v>2.8131210000000002</v>
      </c>
      <c r="BQ421" s="15">
        <v>2.8131210000000002</v>
      </c>
      <c r="BR421" s="15">
        <v>2.8131210000000002</v>
      </c>
      <c r="BS421" s="15">
        <v>2.8131210000000002</v>
      </c>
      <c r="BT421" s="15">
        <v>2.8131210000000002</v>
      </c>
      <c r="BU421" s="15">
        <v>2.8131210000000002</v>
      </c>
      <c r="BV421" s="15">
        <v>2.8131210000000002</v>
      </c>
      <c r="BW421" s="15">
        <v>2.8131210000000002</v>
      </c>
      <c r="BX421" s="15">
        <v>2.8131210000000002</v>
      </c>
      <c r="BY421" s="15">
        <v>2.8131210000000002</v>
      </c>
      <c r="BZ421" s="15">
        <v>2.8131210000000002</v>
      </c>
      <c r="CA421" s="15">
        <v>2.8131210000000002</v>
      </c>
      <c r="CB421" s="15">
        <v>2.8131210000000002</v>
      </c>
      <c r="CC421" s="15"/>
      <c r="CD421" s="15"/>
      <c r="CE421" s="15"/>
      <c r="CF421" s="15"/>
      <c r="CG421" s="15"/>
      <c r="CH421" s="15"/>
      <c r="CI421" s="15"/>
      <c r="CJ421" s="15"/>
      <c r="CK421" s="15"/>
      <c r="CL421" s="15"/>
      <c r="CM421" s="15"/>
      <c r="CN421" s="15"/>
      <c r="CO421" s="15"/>
      <c r="CP421" s="15"/>
      <c r="CQ421" s="15"/>
      <c r="CR421" s="15"/>
      <c r="CS421" s="15"/>
      <c r="CT421" s="15"/>
      <c r="CU421" s="15"/>
      <c r="CV421" s="15"/>
      <c r="CW421" s="15"/>
      <c r="CX421" s="15"/>
      <c r="CY421" s="15"/>
      <c r="CZ421" s="15"/>
      <c r="DA421" s="15"/>
      <c r="DB421" s="15"/>
      <c r="DC421" s="15"/>
      <c r="DD421" s="15"/>
      <c r="DE421" s="15"/>
      <c r="DF421" s="15"/>
      <c r="DG421" s="15"/>
      <c r="DH421" s="15"/>
      <c r="DI421" s="15"/>
      <c r="DJ421" s="15"/>
      <c r="DK421" s="15"/>
      <c r="DL421" s="15"/>
      <c r="DM421" s="15"/>
      <c r="DN421" s="15"/>
      <c r="DO421" s="15"/>
      <c r="DP421" s="15"/>
      <c r="DQ421" s="15"/>
      <c r="DR421" s="15"/>
      <c r="DS421" s="15"/>
      <c r="DT421" s="15"/>
      <c r="DU421" s="15"/>
      <c r="DV421" s="15"/>
      <c r="DW421" s="15"/>
      <c r="DX421" s="15"/>
      <c r="DY421" s="15"/>
      <c r="DZ421" s="15"/>
      <c r="EA421" s="15"/>
      <c r="EB421" s="15"/>
      <c r="EC421" s="15"/>
      <c r="ED421" s="15"/>
      <c r="EE421" s="15"/>
      <c r="EF421" s="15"/>
      <c r="EG421" s="15"/>
      <c r="EH421" s="15"/>
      <c r="EI421" s="15"/>
      <c r="EJ421" s="15"/>
      <c r="EK421" s="15"/>
      <c r="EL421" s="15"/>
      <c r="EM421" s="15"/>
      <c r="EN421" s="15"/>
      <c r="EO421" s="15"/>
      <c r="EP421" s="15"/>
      <c r="EQ421" s="15"/>
      <c r="ER421" s="15"/>
      <c r="ES421" s="15"/>
      <c r="ET421" s="15"/>
      <c r="EU421" s="15"/>
      <c r="EV421" s="15"/>
      <c r="EW421" s="15"/>
      <c r="EX421" s="15"/>
      <c r="EY421" s="15"/>
      <c r="EZ421" s="15"/>
      <c r="FA421" s="15"/>
      <c r="FB421" s="15"/>
      <c r="FC421" s="15"/>
      <c r="FD421" s="15"/>
      <c r="FE421" s="15"/>
      <c r="FF421" s="15"/>
      <c r="FG421" s="15"/>
      <c r="FH421" s="15"/>
      <c r="FI421" s="15"/>
      <c r="FJ421" s="15"/>
      <c r="FK421" s="15"/>
      <c r="FL421" s="15"/>
      <c r="FM421" s="15"/>
      <c r="FN421" s="15"/>
      <c r="FO421" s="15"/>
      <c r="FP421" s="15"/>
      <c r="FQ421" s="15"/>
      <c r="FR421" s="15"/>
      <c r="FS421" s="15"/>
      <c r="FT421" s="15"/>
      <c r="FU421" s="15"/>
      <c r="FV421" s="15"/>
      <c r="FW421" s="15"/>
      <c r="FX421" s="15"/>
      <c r="FY421" s="15"/>
      <c r="FZ421" s="15"/>
      <c r="GA421" s="15"/>
      <c r="GB421" s="15"/>
      <c r="GC421" s="15"/>
      <c r="GD421" s="15"/>
      <c r="GE421" s="15"/>
      <c r="GF421" s="15"/>
      <c r="GG421" s="15"/>
      <c r="GH421" s="15"/>
      <c r="GI421" s="15"/>
      <c r="GJ421" s="15"/>
      <c r="GK421" s="15"/>
      <c r="GL421" s="15"/>
      <c r="GM421" s="15"/>
      <c r="GN421" s="15"/>
      <c r="GO421" s="15"/>
      <c r="GP421" s="15"/>
      <c r="GQ421" s="15"/>
      <c r="GR421" s="15"/>
      <c r="GS421" s="15"/>
      <c r="GT421" s="15"/>
      <c r="GU421" s="15"/>
      <c r="GV421" s="15"/>
      <c r="GW421" s="15"/>
      <c r="GX421" s="15"/>
      <c r="GY421" s="15"/>
      <c r="GZ421" s="15"/>
      <c r="HA421" s="15"/>
      <c r="HB421" s="15"/>
      <c r="HC421" s="15"/>
      <c r="HD421" s="15"/>
      <c r="HE421" s="15"/>
      <c r="HF421" s="15"/>
      <c r="HG421" s="15"/>
      <c r="HH421" s="15"/>
      <c r="HI421" s="15"/>
      <c r="HJ421" s="15"/>
      <c r="HK421" s="15"/>
      <c r="HL421" s="15"/>
      <c r="HM421" s="15"/>
      <c r="HN421" s="15"/>
      <c r="HO421" s="15"/>
      <c r="HP421" s="15"/>
      <c r="HQ421" s="15"/>
      <c r="HR421" s="15"/>
      <c r="HS421" s="15"/>
      <c r="HT421" s="15"/>
      <c r="HU421" s="15"/>
      <c r="HV421" s="15"/>
      <c r="HW421" s="15"/>
      <c r="HX421" s="15"/>
      <c r="HY421" s="15"/>
    </row>
    <row r="422" spans="1:233">
      <c r="A422" s="15">
        <v>1.856398</v>
      </c>
      <c r="B422" s="15">
        <v>3.2285870000000001</v>
      </c>
      <c r="C422" s="15">
        <v>4.6694300000000002</v>
      </c>
      <c r="D422" s="15">
        <v>5.1408630000000004</v>
      </c>
      <c r="E422" s="15">
        <v>2.2799390000000002</v>
      </c>
      <c r="F422" s="15">
        <v>2.0630130000000002</v>
      </c>
      <c r="G422" s="15">
        <v>1.7013579999999999</v>
      </c>
      <c r="H422" s="15">
        <v>0.246811</v>
      </c>
      <c r="I422" s="15">
        <v>1.1107849999999999</v>
      </c>
      <c r="J422" s="15">
        <v>1.254429</v>
      </c>
      <c r="K422" s="15">
        <v>-2.0712229999999998</v>
      </c>
      <c r="L422" s="15">
        <v>-0.48035899999999998</v>
      </c>
      <c r="M422" s="15">
        <v>-2.0813540000000001</v>
      </c>
      <c r="N422" s="15">
        <v>-0.61535899999999999</v>
      </c>
      <c r="O422" s="15">
        <v>-2.149006</v>
      </c>
      <c r="P422" s="15">
        <v>-0.73664799999999997</v>
      </c>
      <c r="Q422" s="15">
        <v>-1.37862</v>
      </c>
      <c r="R422" s="15">
        <v>-0.73064300000000004</v>
      </c>
      <c r="S422" s="15">
        <v>-0.22408400000000001</v>
      </c>
      <c r="T422" s="15">
        <v>-0.45978999999999998</v>
      </c>
      <c r="U422" s="15">
        <v>3.0745309999999999</v>
      </c>
      <c r="V422" s="15">
        <v>0.26823000000000002</v>
      </c>
      <c r="W422" s="15">
        <v>3.5199379999999998</v>
      </c>
      <c r="X422" s="15">
        <v>1.85653</v>
      </c>
      <c r="Y422" s="15">
        <v>3.5735380000000001</v>
      </c>
      <c r="Z422" s="15">
        <v>3.6874720000000001</v>
      </c>
      <c r="AA422" s="15">
        <v>3.0362979999999999</v>
      </c>
      <c r="AB422" s="15">
        <v>2.5693440000000001</v>
      </c>
      <c r="AC422" s="15">
        <v>1.9597020000000001</v>
      </c>
      <c r="AD422" s="15">
        <v>2.5952220000000001</v>
      </c>
      <c r="AE422" s="15">
        <v>3.0209429999999999</v>
      </c>
      <c r="AF422" s="15">
        <v>0.178006</v>
      </c>
      <c r="AG422" s="15">
        <v>-0.30266100000000001</v>
      </c>
      <c r="AH422" s="15">
        <v>1.590654</v>
      </c>
      <c r="AI422" s="15">
        <v>2.2308150000000002</v>
      </c>
      <c r="AJ422" s="15">
        <v>0.72356500000000001</v>
      </c>
      <c r="AK422" s="15">
        <v>2.6719170000000001</v>
      </c>
      <c r="AL422" s="15">
        <v>5.4841189999999997</v>
      </c>
      <c r="AM422" s="15">
        <v>4.4473929999999999</v>
      </c>
      <c r="AN422" s="15">
        <v>9.5028400000000008</v>
      </c>
      <c r="AO422" s="15">
        <v>7.01884</v>
      </c>
      <c r="AP422" s="15">
        <v>7.3921479999999997</v>
      </c>
      <c r="AQ422" s="15">
        <v>3.634836</v>
      </c>
      <c r="AR422" s="15">
        <v>4.9289699999999996</v>
      </c>
      <c r="AS422" s="15">
        <v>4.8150370000000002</v>
      </c>
      <c r="AT422" s="15">
        <v>4.1643990000000004</v>
      </c>
      <c r="AU422" s="15">
        <v>3.109534</v>
      </c>
      <c r="AV422" s="15">
        <v>0.60989400000000005</v>
      </c>
      <c r="AW422" s="15">
        <v>0.86766200000000004</v>
      </c>
      <c r="AX422" s="15">
        <v>0.22378899999999999</v>
      </c>
      <c r="AY422" s="15">
        <v>2.0913789999999999</v>
      </c>
      <c r="AZ422" s="15">
        <v>0.82054800000000006</v>
      </c>
      <c r="BA422" s="15">
        <v>-1.9655119999999999</v>
      </c>
      <c r="BB422" s="15">
        <v>-3.481989</v>
      </c>
      <c r="BC422" s="15">
        <v>-3.0089700000000001</v>
      </c>
      <c r="BD422" s="15">
        <v>-3.2902610000000001</v>
      </c>
      <c r="BE422" s="15">
        <v>-2.2565529999999998</v>
      </c>
      <c r="BF422" s="15">
        <v>-2.980315</v>
      </c>
      <c r="BG422" s="15">
        <v>-1.9893050000000001</v>
      </c>
      <c r="BH422" s="15">
        <v>0.51955899999999999</v>
      </c>
      <c r="BI422" s="15">
        <v>1.9481280000000001</v>
      </c>
      <c r="BJ422" s="15">
        <v>-3.1219030000000001</v>
      </c>
      <c r="BK422" s="15">
        <v>-2.6584650000000001</v>
      </c>
      <c r="BL422" s="15">
        <v>-0.48544900000000002</v>
      </c>
      <c r="BM422" s="15">
        <v>-1.7361150000000001</v>
      </c>
      <c r="BN422" s="15">
        <v>-2.3891580000000001</v>
      </c>
      <c r="BO422" s="15">
        <v>-1.6829419999999999</v>
      </c>
      <c r="BP422" s="15">
        <v>-1.990275</v>
      </c>
      <c r="BQ422" s="15">
        <v>-1.990275</v>
      </c>
      <c r="BR422" s="15">
        <v>-1.990275</v>
      </c>
      <c r="BS422" s="15">
        <v>-1.990275</v>
      </c>
      <c r="BT422" s="15">
        <v>-1.990275</v>
      </c>
      <c r="BU422" s="15">
        <v>-1.990275</v>
      </c>
      <c r="BV422" s="15">
        <v>-1.990275</v>
      </c>
      <c r="BW422" s="15">
        <v>-1.990275</v>
      </c>
      <c r="BX422" s="15">
        <v>-1.990275</v>
      </c>
      <c r="BY422" s="15">
        <v>-1.990275</v>
      </c>
      <c r="BZ422" s="15">
        <v>-1.990275</v>
      </c>
      <c r="CA422" s="15">
        <v>-1.990275</v>
      </c>
      <c r="CB422" s="15">
        <v>-1.990275</v>
      </c>
      <c r="CC422" s="15"/>
      <c r="CD422" s="15"/>
      <c r="CE422" s="15"/>
      <c r="CF422" s="15"/>
      <c r="CG422" s="15"/>
      <c r="CH422" s="15"/>
      <c r="CI422" s="15"/>
      <c r="CJ422" s="15"/>
      <c r="CK422" s="15"/>
      <c r="CL422" s="15"/>
      <c r="CM422" s="15"/>
      <c r="CN422" s="15"/>
      <c r="CO422" s="15"/>
      <c r="CP422" s="15"/>
      <c r="CQ422" s="15"/>
      <c r="CR422" s="15"/>
      <c r="CS422" s="15"/>
      <c r="CT422" s="15"/>
      <c r="CU422" s="15"/>
      <c r="CV422" s="15"/>
      <c r="CW422" s="15"/>
      <c r="CX422" s="15"/>
      <c r="CY422" s="15"/>
      <c r="CZ422" s="15"/>
      <c r="DA422" s="15"/>
      <c r="DB422" s="15"/>
      <c r="DC422" s="15"/>
      <c r="DD422" s="15"/>
      <c r="DE422" s="15"/>
      <c r="DF422" s="15"/>
      <c r="DG422" s="15"/>
      <c r="DH422" s="15"/>
      <c r="DI422" s="15"/>
      <c r="DJ422" s="15"/>
      <c r="DK422" s="15"/>
      <c r="DL422" s="15"/>
      <c r="DM422" s="15"/>
      <c r="DN422" s="15"/>
      <c r="DO422" s="15"/>
      <c r="DP422" s="15"/>
      <c r="DQ422" s="15"/>
      <c r="DR422" s="15"/>
      <c r="DS422" s="15"/>
      <c r="DT422" s="15"/>
      <c r="DU422" s="15"/>
      <c r="DV422" s="15"/>
      <c r="DW422" s="15"/>
      <c r="DX422" s="15"/>
      <c r="DY422" s="15"/>
      <c r="DZ422" s="15"/>
      <c r="EA422" s="15"/>
      <c r="EB422" s="15"/>
      <c r="EC422" s="15"/>
      <c r="ED422" s="15"/>
      <c r="EE422" s="15"/>
      <c r="EF422" s="15"/>
      <c r="EG422" s="15"/>
      <c r="EH422" s="15"/>
      <c r="EI422" s="15"/>
      <c r="EJ422" s="15"/>
      <c r="EK422" s="15"/>
      <c r="EL422" s="15"/>
      <c r="EM422" s="15"/>
      <c r="EN422" s="15"/>
      <c r="EO422" s="15"/>
      <c r="EP422" s="15"/>
      <c r="EQ422" s="15"/>
      <c r="ER422" s="15"/>
      <c r="ES422" s="15"/>
      <c r="ET422" s="15"/>
      <c r="EU422" s="15"/>
      <c r="EV422" s="15"/>
      <c r="EW422" s="15"/>
      <c r="EX422" s="15"/>
      <c r="EY422" s="15"/>
      <c r="EZ422" s="15"/>
      <c r="FA422" s="15"/>
      <c r="FB422" s="15"/>
      <c r="FC422" s="15"/>
      <c r="FD422" s="15"/>
      <c r="FE422" s="15"/>
      <c r="FF422" s="15"/>
      <c r="FG422" s="15"/>
      <c r="FH422" s="15"/>
      <c r="FI422" s="15"/>
      <c r="FJ422" s="15"/>
      <c r="FK422" s="15"/>
      <c r="FL422" s="15"/>
      <c r="FM422" s="15"/>
      <c r="FN422" s="15"/>
      <c r="FO422" s="15"/>
      <c r="FP422" s="15"/>
      <c r="FQ422" s="15"/>
      <c r="FR422" s="15"/>
      <c r="FS422" s="15"/>
      <c r="FT422" s="15"/>
      <c r="FU422" s="15"/>
      <c r="FV422" s="15"/>
      <c r="FW422" s="15"/>
      <c r="FX422" s="15"/>
      <c r="FY422" s="15"/>
      <c r="FZ422" s="15"/>
      <c r="GA422" s="15"/>
      <c r="GB422" s="15"/>
      <c r="GC422" s="15"/>
      <c r="GD422" s="15"/>
      <c r="GE422" s="15"/>
      <c r="GF422" s="15"/>
      <c r="GG422" s="15"/>
      <c r="GH422" s="15"/>
      <c r="GI422" s="15"/>
      <c r="GJ422" s="15"/>
      <c r="GK422" s="15"/>
      <c r="GL422" s="15"/>
      <c r="GM422" s="15"/>
      <c r="GN422" s="15"/>
      <c r="GO422" s="15"/>
      <c r="GP422" s="15"/>
      <c r="GQ422" s="15"/>
      <c r="GR422" s="15"/>
      <c r="GS422" s="15"/>
      <c r="GT422" s="15"/>
      <c r="GU422" s="15"/>
      <c r="GV422" s="15"/>
      <c r="GW422" s="15"/>
      <c r="GX422" s="15"/>
      <c r="GY422" s="15"/>
      <c r="GZ422" s="15"/>
      <c r="HA422" s="15"/>
      <c r="HB422" s="15"/>
      <c r="HC422" s="15"/>
      <c r="HD422" s="15"/>
      <c r="HE422" s="15"/>
      <c r="HF422" s="15"/>
      <c r="HG422" s="15"/>
      <c r="HH422" s="15"/>
      <c r="HI422" s="15"/>
      <c r="HJ422" s="15"/>
      <c r="HK422" s="15"/>
      <c r="HL422" s="15"/>
      <c r="HM422" s="15"/>
      <c r="HN422" s="15"/>
      <c r="HO422" s="15"/>
      <c r="HP422" s="15"/>
      <c r="HQ422" s="15"/>
      <c r="HR422" s="15"/>
      <c r="HS422" s="15"/>
      <c r="HT422" s="15"/>
      <c r="HU422" s="15"/>
      <c r="HV422" s="15"/>
      <c r="HW422" s="15"/>
      <c r="HX422" s="15"/>
      <c r="HY422" s="15"/>
    </row>
    <row r="423" spans="1:233">
      <c r="A423" s="15">
        <v>-2.0113829999999999</v>
      </c>
      <c r="B423" s="15">
        <v>-2.9737879999999999</v>
      </c>
      <c r="C423" s="15">
        <v>-1.9588460000000001</v>
      </c>
      <c r="D423" s="15">
        <v>-0.30948799999999999</v>
      </c>
      <c r="E423" s="15">
        <v>-0.84420799999999996</v>
      </c>
      <c r="F423" s="15">
        <v>1.338471</v>
      </c>
      <c r="G423" s="15">
        <v>0.186221</v>
      </c>
      <c r="H423" s="15">
        <v>1.0057069999999999</v>
      </c>
      <c r="I423" s="15">
        <v>3.8897699999999999</v>
      </c>
      <c r="J423" s="15">
        <v>4.4607460000000003</v>
      </c>
      <c r="K423" s="15">
        <v>3.7155019999999999</v>
      </c>
      <c r="L423" s="15">
        <v>4.6509840000000002</v>
      </c>
      <c r="M423" s="15">
        <v>6.0317809999999996</v>
      </c>
      <c r="N423" s="15">
        <v>6.6032729999999997</v>
      </c>
      <c r="O423" s="15">
        <v>9.6232690000000005</v>
      </c>
      <c r="P423" s="15">
        <v>5.4822839999999999</v>
      </c>
      <c r="Q423" s="15">
        <v>3.8823240000000001</v>
      </c>
      <c r="R423" s="15">
        <v>2.7150530000000002</v>
      </c>
      <c r="S423" s="15">
        <v>2.4983919999999999</v>
      </c>
      <c r="T423" s="15">
        <v>2.9304209999999999</v>
      </c>
      <c r="U423" s="15">
        <v>5.4210750000000001</v>
      </c>
      <c r="V423" s="15">
        <v>4.9737600000000004</v>
      </c>
      <c r="W423" s="15">
        <v>9.487959</v>
      </c>
      <c r="X423" s="15">
        <v>7.921316</v>
      </c>
      <c r="Y423" s="15">
        <v>4.9253210000000003</v>
      </c>
      <c r="Z423" s="15">
        <v>1.4381189999999999</v>
      </c>
      <c r="AA423" s="15">
        <v>1.735868</v>
      </c>
      <c r="AB423" s="15">
        <v>0.43374400000000002</v>
      </c>
      <c r="AC423" s="15">
        <v>-2.7159930000000001</v>
      </c>
      <c r="AD423" s="15">
        <v>-3.7868729999999999</v>
      </c>
      <c r="AE423" s="15">
        <v>-3.5229629999999998</v>
      </c>
      <c r="AF423" s="15">
        <v>-4.0100819999999997</v>
      </c>
      <c r="AG423" s="15">
        <v>-6.7681290000000001</v>
      </c>
      <c r="AH423" s="15">
        <v>-7.6657120000000001</v>
      </c>
      <c r="AI423" s="15">
        <v>-7.7469400000000004</v>
      </c>
      <c r="AJ423" s="15">
        <v>-6.2687590000000002</v>
      </c>
      <c r="AK423" s="15">
        <v>-5.9444369999999997</v>
      </c>
      <c r="AL423" s="15">
        <v>-5.8517999999999999</v>
      </c>
      <c r="AM423" s="15">
        <v>-0.93389200000000006</v>
      </c>
      <c r="AN423" s="15">
        <v>1.8452280000000001</v>
      </c>
      <c r="AO423" s="15">
        <v>0.83580600000000005</v>
      </c>
      <c r="AP423" s="15">
        <v>-2.2829199999999998</v>
      </c>
      <c r="AQ423" s="15">
        <v>1.6292770000000001</v>
      </c>
      <c r="AR423" s="15">
        <v>3.8241809999999998</v>
      </c>
      <c r="AS423" s="15">
        <v>3.9816820000000002</v>
      </c>
      <c r="AT423" s="15">
        <v>1.5395179999999999</v>
      </c>
      <c r="AU423" s="15">
        <v>3.1629369999999999</v>
      </c>
      <c r="AV423" s="15">
        <v>3.5949580000000001</v>
      </c>
      <c r="AW423" s="15">
        <v>-0.57019799999999998</v>
      </c>
      <c r="AX423" s="15">
        <v>1.687003</v>
      </c>
      <c r="AY423" s="15">
        <v>5.7390970000000001</v>
      </c>
      <c r="AZ423" s="15">
        <v>5.8569250000000004</v>
      </c>
      <c r="BA423" s="15">
        <v>4.1830439999999998</v>
      </c>
      <c r="BB423" s="15">
        <v>0.57283799999999996</v>
      </c>
      <c r="BC423" s="15">
        <v>1.6513850000000001</v>
      </c>
      <c r="BD423" s="15">
        <v>2.0548099999999998</v>
      </c>
      <c r="BE423" s="15">
        <v>-1.3308139999999999</v>
      </c>
      <c r="BF423" s="15">
        <v>-1.580581</v>
      </c>
      <c r="BG423" s="15">
        <v>-5.9150580000000001</v>
      </c>
      <c r="BH423" s="15">
        <v>-5.5861299999999998</v>
      </c>
      <c r="BI423" s="15">
        <v>-6.3457910000000002</v>
      </c>
      <c r="BJ423" s="15">
        <v>-6.4865449999999996</v>
      </c>
      <c r="BK423" s="15">
        <v>-8.0178670000000007</v>
      </c>
      <c r="BL423" s="15">
        <v>-7.5076020000000003</v>
      </c>
      <c r="BM423" s="15">
        <v>-7.5806149999999999</v>
      </c>
      <c r="BN423" s="15">
        <v>-9.8000290000000003</v>
      </c>
      <c r="BO423" s="15">
        <v>-9.1130700000000004</v>
      </c>
      <c r="BP423" s="15">
        <v>-9.3729139999999997</v>
      </c>
      <c r="BQ423" s="15">
        <v>-9.3729139999999997</v>
      </c>
      <c r="BR423" s="15">
        <v>-9.3729139999999997</v>
      </c>
      <c r="BS423" s="15">
        <v>-9.3729139999999997</v>
      </c>
      <c r="BT423" s="15">
        <v>-9.3729139999999997</v>
      </c>
      <c r="BU423" s="15">
        <v>-9.3729139999999997</v>
      </c>
      <c r="BV423" s="15">
        <v>-9.3729139999999997</v>
      </c>
      <c r="BW423" s="15">
        <v>-9.3729139999999997</v>
      </c>
      <c r="BX423" s="15">
        <v>-9.3729139999999997</v>
      </c>
      <c r="BY423" s="15">
        <v>-9.3729139999999997</v>
      </c>
      <c r="BZ423" s="15">
        <v>-9.3729139999999997</v>
      </c>
      <c r="CA423" s="15">
        <v>-9.3729139999999997</v>
      </c>
      <c r="CB423" s="15">
        <v>-9.3729139999999997</v>
      </c>
      <c r="CC423" s="15"/>
      <c r="CD423" s="15"/>
      <c r="CE423" s="15"/>
      <c r="CF423" s="15"/>
      <c r="CG423" s="15"/>
      <c r="CH423" s="15"/>
      <c r="CI423" s="15"/>
      <c r="CJ423" s="15"/>
      <c r="CK423" s="15"/>
      <c r="CL423" s="15"/>
      <c r="CM423" s="15"/>
      <c r="CN423" s="15"/>
      <c r="CO423" s="15"/>
      <c r="CP423" s="15"/>
      <c r="CQ423" s="15"/>
      <c r="CR423" s="15"/>
      <c r="CS423" s="15"/>
      <c r="CT423" s="15"/>
      <c r="CU423" s="15"/>
      <c r="CV423" s="15"/>
      <c r="CW423" s="15"/>
      <c r="CX423" s="15"/>
      <c r="CY423" s="15"/>
      <c r="CZ423" s="15"/>
      <c r="DA423" s="15"/>
      <c r="DB423" s="15"/>
      <c r="DC423" s="15"/>
      <c r="DD423" s="15"/>
      <c r="DE423" s="15"/>
      <c r="DF423" s="15"/>
      <c r="DG423" s="15"/>
      <c r="DH423" s="15"/>
      <c r="DI423" s="15"/>
      <c r="DJ423" s="15"/>
      <c r="DK423" s="15"/>
      <c r="DL423" s="15"/>
      <c r="DM423" s="15"/>
      <c r="DN423" s="15"/>
      <c r="DO423" s="15"/>
      <c r="DP423" s="15"/>
      <c r="DQ423" s="15"/>
      <c r="DR423" s="15"/>
      <c r="DS423" s="15"/>
      <c r="DT423" s="15"/>
      <c r="DU423" s="15"/>
      <c r="DV423" s="15"/>
      <c r="DW423" s="15"/>
      <c r="DX423" s="15"/>
      <c r="DY423" s="15"/>
      <c r="DZ423" s="15"/>
      <c r="EA423" s="15"/>
      <c r="EB423" s="15"/>
      <c r="EC423" s="15"/>
      <c r="ED423" s="15"/>
      <c r="EE423" s="15"/>
      <c r="EF423" s="15"/>
      <c r="EG423" s="15"/>
      <c r="EH423" s="15"/>
      <c r="EI423" s="15"/>
      <c r="EJ423" s="15"/>
      <c r="EK423" s="15"/>
      <c r="EL423" s="15"/>
      <c r="EM423" s="15"/>
      <c r="EN423" s="15"/>
      <c r="EO423" s="15"/>
      <c r="EP423" s="15"/>
      <c r="EQ423" s="15"/>
      <c r="ER423" s="15"/>
      <c r="ES423" s="15"/>
      <c r="ET423" s="15"/>
      <c r="EU423" s="15"/>
      <c r="EV423" s="15"/>
      <c r="EW423" s="15"/>
      <c r="EX423" s="15"/>
      <c r="EY423" s="15"/>
      <c r="EZ423" s="15"/>
      <c r="FA423" s="15"/>
      <c r="FB423" s="15"/>
      <c r="FC423" s="15"/>
      <c r="FD423" s="15"/>
      <c r="FE423" s="15"/>
      <c r="FF423" s="15"/>
      <c r="FG423" s="15"/>
      <c r="FH423" s="15"/>
      <c r="FI423" s="15"/>
      <c r="FJ423" s="15"/>
      <c r="FK423" s="15"/>
      <c r="FL423" s="15"/>
      <c r="FM423" s="15"/>
      <c r="FN423" s="15"/>
      <c r="FO423" s="15"/>
      <c r="FP423" s="15"/>
      <c r="FQ423" s="15"/>
      <c r="FR423" s="15"/>
      <c r="FS423" s="15"/>
      <c r="FT423" s="15"/>
      <c r="FU423" s="15"/>
      <c r="FV423" s="15"/>
      <c r="FW423" s="15"/>
      <c r="FX423" s="15"/>
      <c r="FY423" s="15"/>
      <c r="FZ423" s="15"/>
      <c r="GA423" s="15"/>
      <c r="GB423" s="15"/>
      <c r="GC423" s="15"/>
      <c r="GD423" s="15"/>
      <c r="GE423" s="15"/>
      <c r="GF423" s="15"/>
      <c r="GG423" s="15"/>
      <c r="GH423" s="15"/>
      <c r="GI423" s="15"/>
      <c r="GJ423" s="15"/>
      <c r="GK423" s="15"/>
      <c r="GL423" s="15"/>
      <c r="GM423" s="15"/>
      <c r="GN423" s="15"/>
      <c r="GO423" s="15"/>
      <c r="GP423" s="15"/>
      <c r="GQ423" s="15"/>
      <c r="GR423" s="15"/>
      <c r="GS423" s="15"/>
      <c r="GT423" s="15"/>
      <c r="GU423" s="15"/>
      <c r="GV423" s="15"/>
      <c r="GW423" s="15"/>
      <c r="GX423" s="15"/>
      <c r="GY423" s="15"/>
      <c r="GZ423" s="15"/>
      <c r="HA423" s="15"/>
      <c r="HB423" s="15"/>
      <c r="HC423" s="15"/>
      <c r="HD423" s="15"/>
      <c r="HE423" s="15"/>
      <c r="HF423" s="15"/>
      <c r="HG423" s="15"/>
      <c r="HH423" s="15"/>
      <c r="HI423" s="15"/>
      <c r="HJ423" s="15"/>
      <c r="HK423" s="15"/>
      <c r="HL423" s="15"/>
      <c r="HM423" s="15"/>
      <c r="HN423" s="15"/>
      <c r="HO423" s="15"/>
      <c r="HP423" s="15"/>
      <c r="HQ423" s="15"/>
      <c r="HR423" s="15"/>
      <c r="HS423" s="15"/>
      <c r="HT423" s="15"/>
      <c r="HU423" s="15"/>
      <c r="HV423" s="15"/>
      <c r="HW423" s="15"/>
      <c r="HX423" s="15"/>
      <c r="HY423" s="15"/>
    </row>
    <row r="424" spans="1:233">
      <c r="A424" s="15">
        <v>-4.8754099999999996</v>
      </c>
      <c r="B424" s="15">
        <v>-6.0539120000000004</v>
      </c>
      <c r="C424" s="15">
        <v>-1.4577169999999999</v>
      </c>
      <c r="D424" s="15">
        <v>-3.5795620000000001</v>
      </c>
      <c r="E424" s="15">
        <v>-0.15979499999999999</v>
      </c>
      <c r="F424" s="15">
        <v>5.4681870000000004</v>
      </c>
      <c r="G424" s="15">
        <v>10.113168</v>
      </c>
      <c r="H424" s="15">
        <v>9.3093470000000007</v>
      </c>
      <c r="I424" s="15">
        <v>9.0626350000000002</v>
      </c>
      <c r="J424" s="15">
        <v>12.643274</v>
      </c>
      <c r="K424" s="15">
        <v>10.711391000000001</v>
      </c>
      <c r="L424" s="15">
        <v>10.732277</v>
      </c>
      <c r="M424" s="15">
        <v>7.7920569999999998</v>
      </c>
      <c r="N424" s="15">
        <v>5.2605170000000001</v>
      </c>
      <c r="O424" s="15">
        <v>7.1973089999999997</v>
      </c>
      <c r="P424" s="15">
        <v>7.7720859999999998</v>
      </c>
      <c r="Q424" s="15">
        <v>8.9668189999999992</v>
      </c>
      <c r="R424" s="15">
        <v>5.9934779999999996</v>
      </c>
      <c r="S424" s="15">
        <v>5.9994639999999997</v>
      </c>
      <c r="T424" s="15">
        <v>0.913296</v>
      </c>
      <c r="U424" s="15">
        <v>3.62635</v>
      </c>
      <c r="V424" s="15">
        <v>3.2265510000000002</v>
      </c>
      <c r="W424" s="15">
        <v>2.8597399999999999</v>
      </c>
      <c r="X424" s="15">
        <v>0.72405600000000003</v>
      </c>
      <c r="Y424" s="15">
        <v>3.9085969999999999</v>
      </c>
      <c r="Z424" s="15">
        <v>-0.48360399999999998</v>
      </c>
      <c r="AA424" s="15">
        <v>-0.28490300000000002</v>
      </c>
      <c r="AB424" s="15">
        <v>-0.88546899999999995</v>
      </c>
      <c r="AC424" s="15">
        <v>-2.8511989999999998</v>
      </c>
      <c r="AD424" s="15">
        <v>-5.8571419999999996</v>
      </c>
      <c r="AE424" s="15">
        <v>-8.4208269999999992</v>
      </c>
      <c r="AF424" s="15">
        <v>-7.1917330000000002</v>
      </c>
      <c r="AG424" s="15">
        <v>-3.0155419999999999</v>
      </c>
      <c r="AH424" s="15">
        <v>-4.9445430000000004</v>
      </c>
      <c r="AI424" s="15">
        <v>-5.740615</v>
      </c>
      <c r="AJ424" s="15">
        <v>-3.9513850000000001</v>
      </c>
      <c r="AK424" s="15">
        <v>-3.3582070000000002</v>
      </c>
      <c r="AL424" s="15">
        <v>-1.3603320000000001</v>
      </c>
      <c r="AM424" s="15">
        <v>0.107906</v>
      </c>
      <c r="AN424" s="15">
        <v>1.204766</v>
      </c>
      <c r="AO424" s="15">
        <v>-1.003417</v>
      </c>
      <c r="AP424" s="15">
        <v>-3.1154299999999999</v>
      </c>
      <c r="AQ424" s="15">
        <v>-8.0684000000000006E-2</v>
      </c>
      <c r="AR424" s="15">
        <v>-2.8808199999999999</v>
      </c>
      <c r="AS424" s="15">
        <v>-2.5260050000000001</v>
      </c>
      <c r="AT424" s="15">
        <v>-3.7770730000000001</v>
      </c>
      <c r="AU424" s="15">
        <v>-6.4695070000000001</v>
      </c>
      <c r="AV424" s="15">
        <v>-5.4277990000000003</v>
      </c>
      <c r="AW424" s="15">
        <v>-6.8358090000000002</v>
      </c>
      <c r="AX424" s="15">
        <v>-6.7905720000000001</v>
      </c>
      <c r="AY424" s="15">
        <v>-3.3577620000000001</v>
      </c>
      <c r="AZ424" s="15">
        <v>-2.7826469999999999</v>
      </c>
      <c r="BA424" s="15">
        <v>-2.2121050000000002</v>
      </c>
      <c r="BB424" s="15">
        <v>-1.004391</v>
      </c>
      <c r="BC424" s="15">
        <v>3.4809230000000002</v>
      </c>
      <c r="BD424" s="15">
        <v>2.265406</v>
      </c>
      <c r="BE424" s="15">
        <v>0.22672700000000001</v>
      </c>
      <c r="BF424" s="15">
        <v>4.5703339999999999</v>
      </c>
      <c r="BG424" s="15">
        <v>5.782737</v>
      </c>
      <c r="BH424" s="15">
        <v>5.1990449999999999</v>
      </c>
      <c r="BI424" s="15">
        <v>1.7788189999999999</v>
      </c>
      <c r="BJ424" s="15">
        <v>2.0506530000000001</v>
      </c>
      <c r="BK424" s="15">
        <v>2.1861860000000002</v>
      </c>
      <c r="BL424" s="15">
        <v>4.291614</v>
      </c>
      <c r="BM424" s="15">
        <v>3.9461949999999999</v>
      </c>
      <c r="BN424" s="15">
        <v>2.141499</v>
      </c>
      <c r="BO424" s="15">
        <v>2.9044639999999999</v>
      </c>
      <c r="BP424" s="15">
        <v>-4.9277000000000001E-2</v>
      </c>
      <c r="BQ424" s="15">
        <v>-4.9277000000000001E-2</v>
      </c>
      <c r="BR424" s="15">
        <v>-4.9277000000000001E-2</v>
      </c>
      <c r="BS424" s="15">
        <v>-4.9277000000000001E-2</v>
      </c>
      <c r="BT424" s="15">
        <v>-4.9277000000000001E-2</v>
      </c>
      <c r="BU424" s="15">
        <v>-4.9277000000000001E-2</v>
      </c>
      <c r="BV424" s="15">
        <v>-4.9277000000000001E-2</v>
      </c>
      <c r="BW424" s="15">
        <v>-4.9277000000000001E-2</v>
      </c>
      <c r="BX424" s="15">
        <v>-4.9277000000000001E-2</v>
      </c>
      <c r="BY424" s="15">
        <v>-4.9277000000000001E-2</v>
      </c>
      <c r="BZ424" s="15">
        <v>-4.9277000000000001E-2</v>
      </c>
      <c r="CA424" s="15">
        <v>-4.9277000000000001E-2</v>
      </c>
      <c r="CB424" s="15">
        <v>-4.9277000000000001E-2</v>
      </c>
      <c r="CC424" s="15"/>
      <c r="CD424" s="15"/>
      <c r="CE424" s="15"/>
      <c r="CF424" s="15"/>
      <c r="CG424" s="15"/>
      <c r="CH424" s="15"/>
      <c r="CI424" s="15"/>
      <c r="CJ424" s="15"/>
      <c r="CK424" s="15"/>
      <c r="CL424" s="15"/>
      <c r="CM424" s="15"/>
      <c r="CN424" s="15"/>
      <c r="CO424" s="15"/>
      <c r="CP424" s="15"/>
      <c r="CQ424" s="15"/>
      <c r="CR424" s="15"/>
      <c r="CS424" s="15"/>
      <c r="CT424" s="15"/>
      <c r="CU424" s="15"/>
      <c r="CV424" s="15"/>
      <c r="CW424" s="15"/>
      <c r="CX424" s="15"/>
      <c r="CY424" s="15"/>
      <c r="CZ424" s="15"/>
      <c r="DA424" s="15"/>
      <c r="DB424" s="15"/>
      <c r="DC424" s="15"/>
      <c r="DD424" s="15"/>
      <c r="DE424" s="15"/>
      <c r="DF424" s="15"/>
      <c r="DG424" s="15"/>
      <c r="DH424" s="15"/>
      <c r="DI424" s="15"/>
      <c r="DJ424" s="15"/>
      <c r="DK424" s="15"/>
      <c r="DL424" s="15"/>
      <c r="DM424" s="15"/>
      <c r="DN424" s="15"/>
      <c r="DO424" s="15"/>
      <c r="DP424" s="15"/>
      <c r="DQ424" s="15"/>
      <c r="DR424" s="15"/>
      <c r="DS424" s="15"/>
      <c r="DT424" s="15"/>
      <c r="DU424" s="15"/>
      <c r="DV424" s="15"/>
      <c r="DW424" s="15"/>
      <c r="DX424" s="15"/>
      <c r="DY424" s="15"/>
      <c r="DZ424" s="15"/>
      <c r="EA424" s="15"/>
      <c r="EB424" s="15"/>
      <c r="EC424" s="15"/>
      <c r="ED424" s="15"/>
      <c r="EE424" s="15"/>
      <c r="EF424" s="15"/>
      <c r="EG424" s="15"/>
      <c r="EH424" s="15"/>
      <c r="EI424" s="15"/>
      <c r="EJ424" s="15"/>
      <c r="EK424" s="15"/>
      <c r="EL424" s="15"/>
      <c r="EM424" s="15"/>
      <c r="EN424" s="15"/>
      <c r="EO424" s="15"/>
      <c r="EP424" s="15"/>
      <c r="EQ424" s="15"/>
      <c r="ER424" s="15"/>
      <c r="ES424" s="15"/>
      <c r="ET424" s="15"/>
      <c r="EU424" s="15"/>
      <c r="EV424" s="15"/>
      <c r="EW424" s="15"/>
      <c r="EX424" s="15"/>
      <c r="EY424" s="15"/>
      <c r="EZ424" s="15"/>
      <c r="FA424" s="15"/>
      <c r="FB424" s="15"/>
      <c r="FC424" s="15"/>
      <c r="FD424" s="15"/>
      <c r="FE424" s="15"/>
      <c r="FF424" s="15"/>
      <c r="FG424" s="15"/>
      <c r="FH424" s="15"/>
      <c r="FI424" s="15"/>
      <c r="FJ424" s="15"/>
      <c r="FK424" s="15"/>
      <c r="FL424" s="15"/>
      <c r="FM424" s="15"/>
      <c r="FN424" s="15"/>
      <c r="FO424" s="15"/>
      <c r="FP424" s="15"/>
      <c r="FQ424" s="15"/>
      <c r="FR424" s="15"/>
      <c r="FS424" s="15"/>
      <c r="FT424" s="15"/>
      <c r="FU424" s="15"/>
      <c r="FV424" s="15"/>
      <c r="FW424" s="15"/>
      <c r="FX424" s="15"/>
      <c r="FY424" s="15"/>
      <c r="FZ424" s="15"/>
      <c r="GA424" s="15"/>
      <c r="GB424" s="15"/>
      <c r="GC424" s="15"/>
      <c r="GD424" s="15"/>
      <c r="GE424" s="15"/>
      <c r="GF424" s="15"/>
      <c r="GG424" s="15"/>
      <c r="GH424" s="15"/>
      <c r="GI424" s="15"/>
      <c r="GJ424" s="15"/>
      <c r="GK424" s="15"/>
      <c r="GL424" s="15"/>
      <c r="GM424" s="15"/>
      <c r="GN424" s="15"/>
      <c r="GO424" s="15"/>
      <c r="GP424" s="15"/>
      <c r="GQ424" s="15"/>
      <c r="GR424" s="15"/>
      <c r="GS424" s="15"/>
      <c r="GT424" s="15"/>
      <c r="GU424" s="15"/>
      <c r="GV424" s="15"/>
      <c r="GW424" s="15"/>
      <c r="GX424" s="15"/>
      <c r="GY424" s="15"/>
      <c r="GZ424" s="15"/>
      <c r="HA424" s="15"/>
      <c r="HB424" s="15"/>
      <c r="HC424" s="15"/>
      <c r="HD424" s="15"/>
      <c r="HE424" s="15"/>
      <c r="HF424" s="15"/>
      <c r="HG424" s="15"/>
      <c r="HH424" s="15"/>
      <c r="HI424" s="15"/>
      <c r="HJ424" s="15"/>
      <c r="HK424" s="15"/>
      <c r="HL424" s="15"/>
      <c r="HM424" s="15"/>
      <c r="HN424" s="15"/>
      <c r="HO424" s="15"/>
      <c r="HP424" s="15"/>
      <c r="HQ424" s="15"/>
      <c r="HR424" s="15"/>
      <c r="HS424" s="15"/>
      <c r="HT424" s="15"/>
      <c r="HU424" s="15"/>
      <c r="HV424" s="15"/>
      <c r="HW424" s="15"/>
      <c r="HX424" s="15"/>
      <c r="HY424" s="15"/>
    </row>
    <row r="425" spans="1:233">
      <c r="A425" s="15">
        <v>-1.3386169999999999</v>
      </c>
      <c r="B425" s="15">
        <v>-0.28070899999999999</v>
      </c>
      <c r="C425" s="15">
        <v>0.36474800000000002</v>
      </c>
      <c r="D425" s="15">
        <v>0.96971499999999999</v>
      </c>
      <c r="E425" s="15">
        <v>0.31779200000000002</v>
      </c>
      <c r="F425" s="15">
        <v>1.5440480000000001</v>
      </c>
      <c r="G425" s="15">
        <v>4.1971579999999999</v>
      </c>
      <c r="H425" s="15">
        <v>2.9117600000000001</v>
      </c>
      <c r="I425" s="15">
        <v>2.7672669999999999</v>
      </c>
      <c r="J425" s="15">
        <v>-0.182064</v>
      </c>
      <c r="K425" s="15">
        <v>-1.4051709999999999</v>
      </c>
      <c r="L425" s="15">
        <v>0.49008000000000002</v>
      </c>
      <c r="M425" s="15">
        <v>2.0004140000000001</v>
      </c>
      <c r="N425" s="15">
        <v>-3.4071449999999999</v>
      </c>
      <c r="O425" s="15">
        <v>-3.1532429999999998</v>
      </c>
      <c r="P425" s="15">
        <v>-1.8744769999999999</v>
      </c>
      <c r="Q425" s="15">
        <v>-4.392779</v>
      </c>
      <c r="R425" s="15">
        <v>-6.38483</v>
      </c>
      <c r="S425" s="15">
        <v>-3.1049720000000001</v>
      </c>
      <c r="T425" s="15">
        <v>-3.0331090000000001</v>
      </c>
      <c r="U425" s="15">
        <v>-1.8703160000000001</v>
      </c>
      <c r="V425" s="15">
        <v>-1.5968389999999999</v>
      </c>
      <c r="W425" s="15">
        <v>-6.5707149999999999</v>
      </c>
      <c r="X425" s="15">
        <v>-5.8653250000000003</v>
      </c>
      <c r="Y425" s="15">
        <v>-7.4213719999999999</v>
      </c>
      <c r="Z425" s="15">
        <v>-4.9555639999999999</v>
      </c>
      <c r="AA425" s="15">
        <v>-2.6486589999999999</v>
      </c>
      <c r="AB425" s="15">
        <v>3.2833000000000001E-2</v>
      </c>
      <c r="AC425" s="15">
        <v>2.849335</v>
      </c>
      <c r="AD425" s="15">
        <v>7.4453430000000003</v>
      </c>
      <c r="AE425" s="15">
        <v>3.8040159999999998</v>
      </c>
      <c r="AF425" s="15">
        <v>2.5237759999999998</v>
      </c>
      <c r="AG425" s="15">
        <v>4.0131430000000003</v>
      </c>
      <c r="AH425" s="15">
        <v>5.5989620000000002</v>
      </c>
      <c r="AI425" s="15">
        <v>3.8987820000000002</v>
      </c>
      <c r="AJ425" s="15">
        <v>4.8168499999999996</v>
      </c>
      <c r="AK425" s="15">
        <v>4.0587869999999997</v>
      </c>
      <c r="AL425" s="15">
        <v>4.1876379999999997</v>
      </c>
      <c r="AM425" s="15">
        <v>3.5005510000000002</v>
      </c>
      <c r="AN425" s="15">
        <v>4.4244070000000004</v>
      </c>
      <c r="AO425" s="15">
        <v>3.5169779999999999</v>
      </c>
      <c r="AP425" s="15">
        <v>4.1136710000000001</v>
      </c>
      <c r="AQ425" s="15">
        <v>3.4311959999999999</v>
      </c>
      <c r="AR425" s="15">
        <v>2.7291910000000001</v>
      </c>
      <c r="AS425" s="15">
        <v>3.377958</v>
      </c>
      <c r="AT425" s="15">
        <v>4.0678749999999999</v>
      </c>
      <c r="AU425" s="15">
        <v>2.3180480000000001</v>
      </c>
      <c r="AV425" s="15">
        <v>6.3651479999999996</v>
      </c>
      <c r="AW425" s="15">
        <v>5.1534490000000002</v>
      </c>
      <c r="AX425" s="15">
        <v>4.861129</v>
      </c>
      <c r="AY425" s="15">
        <v>5.3781629999999998</v>
      </c>
      <c r="AZ425" s="15">
        <v>6.0846650000000002</v>
      </c>
      <c r="BA425" s="15">
        <v>7.5493209999999999</v>
      </c>
      <c r="BB425" s="15">
        <v>6.1278079999999999</v>
      </c>
      <c r="BC425" s="15">
        <v>4.3501909999999997</v>
      </c>
      <c r="BD425" s="15">
        <v>5.0309239999999997</v>
      </c>
      <c r="BE425" s="15">
        <v>3.140231</v>
      </c>
      <c r="BF425" s="15">
        <v>0.59614699999999998</v>
      </c>
      <c r="BG425" s="15">
        <v>1.182655</v>
      </c>
      <c r="BH425" s="15">
        <v>2.7472340000000002</v>
      </c>
      <c r="BI425" s="15">
        <v>-1.1416139999999999</v>
      </c>
      <c r="BJ425" s="15">
        <v>-4.3705400000000001</v>
      </c>
      <c r="BK425" s="15">
        <v>-3.2795559999999999</v>
      </c>
      <c r="BL425" s="15">
        <v>-3.047228</v>
      </c>
      <c r="BM425" s="15">
        <v>-5.2082369999999996</v>
      </c>
      <c r="BN425" s="15">
        <v>-2.9904670000000002</v>
      </c>
      <c r="BO425" s="15">
        <v>-2.3296559999999999</v>
      </c>
      <c r="BP425" s="15">
        <v>-0.23835300000000001</v>
      </c>
      <c r="BQ425" s="15">
        <v>-0.23835300000000001</v>
      </c>
      <c r="BR425" s="15">
        <v>-0.23835300000000001</v>
      </c>
      <c r="BS425" s="15">
        <v>-0.23835300000000001</v>
      </c>
      <c r="BT425" s="15">
        <v>-0.23835300000000001</v>
      </c>
      <c r="BU425" s="15">
        <v>-0.23835300000000001</v>
      </c>
      <c r="BV425" s="15">
        <v>-0.23835300000000001</v>
      </c>
      <c r="BW425" s="15">
        <v>-0.23835300000000001</v>
      </c>
      <c r="BX425" s="15">
        <v>-0.23835300000000001</v>
      </c>
      <c r="BY425" s="15">
        <v>-0.23835300000000001</v>
      </c>
      <c r="BZ425" s="15">
        <v>-0.23835300000000001</v>
      </c>
      <c r="CA425" s="15">
        <v>-0.23835300000000001</v>
      </c>
      <c r="CB425" s="15">
        <v>-0.23835300000000001</v>
      </c>
      <c r="CC425" s="15"/>
      <c r="CD425" s="15"/>
      <c r="CE425" s="15"/>
      <c r="CF425" s="15"/>
      <c r="CG425" s="15"/>
      <c r="CH425" s="15"/>
      <c r="CI425" s="15"/>
      <c r="CJ425" s="15"/>
      <c r="CK425" s="15"/>
      <c r="CL425" s="15"/>
      <c r="CM425" s="15"/>
      <c r="CN425" s="15"/>
      <c r="CO425" s="15"/>
      <c r="CP425" s="15"/>
      <c r="CQ425" s="15"/>
      <c r="CR425" s="15"/>
      <c r="CS425" s="15"/>
      <c r="CT425" s="15"/>
      <c r="CU425" s="15"/>
      <c r="CV425" s="15"/>
      <c r="CW425" s="15"/>
      <c r="CX425" s="15"/>
      <c r="CY425" s="15"/>
      <c r="CZ425" s="15"/>
      <c r="DA425" s="15"/>
      <c r="DB425" s="15"/>
      <c r="DC425" s="15"/>
      <c r="DD425" s="15"/>
      <c r="DE425" s="15"/>
      <c r="DF425" s="15"/>
      <c r="DG425" s="15"/>
      <c r="DH425" s="15"/>
      <c r="DI425" s="15"/>
      <c r="DJ425" s="15"/>
      <c r="DK425" s="15"/>
      <c r="DL425" s="15"/>
      <c r="DM425" s="15"/>
      <c r="DN425" s="15"/>
      <c r="DO425" s="15"/>
      <c r="DP425" s="15"/>
      <c r="DQ425" s="15"/>
      <c r="DR425" s="15"/>
      <c r="DS425" s="15"/>
      <c r="DT425" s="15"/>
      <c r="DU425" s="15"/>
      <c r="DV425" s="15"/>
      <c r="DW425" s="15"/>
      <c r="DX425" s="15"/>
      <c r="DY425" s="15"/>
      <c r="DZ425" s="15"/>
      <c r="EA425" s="15"/>
      <c r="EB425" s="15"/>
      <c r="EC425" s="15"/>
      <c r="ED425" s="15"/>
      <c r="EE425" s="15"/>
      <c r="EF425" s="15"/>
      <c r="EG425" s="15"/>
      <c r="EH425" s="15"/>
      <c r="EI425" s="15"/>
      <c r="EJ425" s="15"/>
      <c r="EK425" s="15"/>
      <c r="EL425" s="15"/>
      <c r="EM425" s="15"/>
      <c r="EN425" s="15"/>
      <c r="EO425" s="15"/>
      <c r="EP425" s="15"/>
      <c r="EQ425" s="15"/>
      <c r="ER425" s="15"/>
      <c r="ES425" s="15"/>
      <c r="ET425" s="15"/>
      <c r="EU425" s="15"/>
      <c r="EV425" s="15"/>
      <c r="EW425" s="15"/>
      <c r="EX425" s="15"/>
      <c r="EY425" s="15"/>
      <c r="EZ425" s="15"/>
      <c r="FA425" s="15"/>
      <c r="FB425" s="15"/>
      <c r="FC425" s="15"/>
      <c r="FD425" s="15"/>
      <c r="FE425" s="15"/>
      <c r="FF425" s="15"/>
      <c r="FG425" s="15"/>
      <c r="FH425" s="15"/>
      <c r="FI425" s="15"/>
      <c r="FJ425" s="15"/>
      <c r="FK425" s="15"/>
      <c r="FL425" s="15"/>
      <c r="FM425" s="15"/>
      <c r="FN425" s="15"/>
      <c r="FO425" s="15"/>
      <c r="FP425" s="15"/>
      <c r="FQ425" s="15"/>
      <c r="FR425" s="15"/>
      <c r="FS425" s="15"/>
      <c r="FT425" s="15"/>
      <c r="FU425" s="15"/>
      <c r="FV425" s="15"/>
      <c r="FW425" s="15"/>
      <c r="FX425" s="15"/>
      <c r="FY425" s="15"/>
      <c r="FZ425" s="15"/>
      <c r="GA425" s="15"/>
      <c r="GB425" s="15"/>
      <c r="GC425" s="15"/>
      <c r="GD425" s="15"/>
      <c r="GE425" s="15"/>
      <c r="GF425" s="15"/>
      <c r="GG425" s="15"/>
      <c r="GH425" s="15"/>
      <c r="GI425" s="15"/>
      <c r="GJ425" s="15"/>
      <c r="GK425" s="15"/>
      <c r="GL425" s="15"/>
      <c r="GM425" s="15"/>
      <c r="GN425" s="15"/>
      <c r="GO425" s="15"/>
      <c r="GP425" s="15"/>
      <c r="GQ425" s="15"/>
      <c r="GR425" s="15"/>
      <c r="GS425" s="15"/>
      <c r="GT425" s="15"/>
      <c r="GU425" s="15"/>
      <c r="GV425" s="15"/>
      <c r="GW425" s="15"/>
      <c r="GX425" s="15"/>
      <c r="GY425" s="15"/>
      <c r="GZ425" s="15"/>
      <c r="HA425" s="15"/>
      <c r="HB425" s="15"/>
      <c r="HC425" s="15"/>
      <c r="HD425" s="15"/>
      <c r="HE425" s="15"/>
      <c r="HF425" s="15"/>
      <c r="HG425" s="15"/>
      <c r="HH425" s="15"/>
      <c r="HI425" s="15"/>
      <c r="HJ425" s="15"/>
      <c r="HK425" s="15"/>
      <c r="HL425" s="15"/>
      <c r="HM425" s="15"/>
      <c r="HN425" s="15"/>
      <c r="HO425" s="15"/>
      <c r="HP425" s="15"/>
      <c r="HQ425" s="15"/>
      <c r="HR425" s="15"/>
      <c r="HS425" s="15"/>
      <c r="HT425" s="15"/>
      <c r="HU425" s="15"/>
      <c r="HV425" s="15"/>
      <c r="HW425" s="15"/>
      <c r="HX425" s="15"/>
      <c r="HY425" s="15"/>
    </row>
    <row r="426" spans="1:233">
      <c r="A426" s="15">
        <v>0.63576999999999995</v>
      </c>
      <c r="B426" s="15">
        <v>0.50162799999999996</v>
      </c>
      <c r="C426" s="15">
        <v>-0.88248899999999997</v>
      </c>
      <c r="D426" s="15">
        <v>2.5703800000000001</v>
      </c>
      <c r="E426" s="15">
        <v>2.0013800000000002</v>
      </c>
      <c r="F426" s="15">
        <v>0.89507599999999998</v>
      </c>
      <c r="G426" s="15">
        <v>-2.3376160000000001</v>
      </c>
      <c r="H426" s="15">
        <v>-5.3123740000000002</v>
      </c>
      <c r="I426" s="15">
        <v>-5.8196719999999997</v>
      </c>
      <c r="J426" s="15">
        <v>-0.695137</v>
      </c>
      <c r="K426" s="15">
        <v>-0.954318</v>
      </c>
      <c r="L426" s="15">
        <v>1.914612</v>
      </c>
      <c r="M426" s="15">
        <v>2.6791140000000002</v>
      </c>
      <c r="N426" s="15">
        <v>-0.421815</v>
      </c>
      <c r="O426" s="15">
        <v>-3.6958030000000002</v>
      </c>
      <c r="P426" s="15">
        <v>-1.9846010000000001</v>
      </c>
      <c r="Q426" s="15">
        <v>3.2622719999999998</v>
      </c>
      <c r="R426" s="15">
        <v>0.97130000000000005</v>
      </c>
      <c r="S426" s="15">
        <v>3.2981280000000002</v>
      </c>
      <c r="T426" s="15">
        <v>3.7482839999999999</v>
      </c>
      <c r="U426" s="15">
        <v>2.626134</v>
      </c>
      <c r="V426" s="15">
        <v>1.7106680000000001</v>
      </c>
      <c r="W426" s="15">
        <v>4.4926719999999998</v>
      </c>
      <c r="X426" s="15">
        <v>3.4965480000000002</v>
      </c>
      <c r="Y426" s="15">
        <v>6.4166189999999999</v>
      </c>
      <c r="Z426" s="15">
        <v>5.0392469999999996</v>
      </c>
      <c r="AA426" s="15">
        <v>5.1318000000000001</v>
      </c>
      <c r="AB426" s="15">
        <v>1.238945</v>
      </c>
      <c r="AC426" s="15">
        <v>2.345548</v>
      </c>
      <c r="AD426" s="15">
        <v>5.9272919999999996</v>
      </c>
      <c r="AE426" s="15">
        <v>5.6082239999999999</v>
      </c>
      <c r="AF426" s="15">
        <v>1.8662479999999999</v>
      </c>
      <c r="AG426" s="15">
        <v>-0.55300199999999999</v>
      </c>
      <c r="AH426" s="15">
        <v>-1.910555</v>
      </c>
      <c r="AI426" s="15">
        <v>-4.452788</v>
      </c>
      <c r="AJ426" s="15">
        <v>-2.1085639999999999</v>
      </c>
      <c r="AK426" s="15">
        <v>-1.20641</v>
      </c>
      <c r="AL426" s="15">
        <v>-1.9310430000000001</v>
      </c>
      <c r="AM426" s="15">
        <v>1.8834230000000001</v>
      </c>
      <c r="AN426" s="15">
        <v>-0.52014499999999997</v>
      </c>
      <c r="AO426" s="15">
        <v>-0.99300999999999995</v>
      </c>
      <c r="AP426" s="15">
        <v>-3.7180939999999998</v>
      </c>
      <c r="AQ426" s="15">
        <v>-0.87539699999999998</v>
      </c>
      <c r="AR426" s="15">
        <v>-2.0547979999999999</v>
      </c>
      <c r="AS426" s="15">
        <v>0.14071700000000001</v>
      </c>
      <c r="AT426" s="15">
        <v>-4.2908520000000001</v>
      </c>
      <c r="AU426" s="15">
        <v>3.2826019999999998</v>
      </c>
      <c r="AV426" s="15">
        <v>3.5140570000000002</v>
      </c>
      <c r="AW426" s="15">
        <v>1.0159499999999999</v>
      </c>
      <c r="AX426" s="15">
        <v>1.3475239999999999</v>
      </c>
      <c r="AY426" s="15">
        <v>2.0394459999999999</v>
      </c>
      <c r="AZ426" s="15">
        <v>0.37532199999999999</v>
      </c>
      <c r="BA426" s="15">
        <v>1.9102140000000001</v>
      </c>
      <c r="BB426" s="15">
        <v>4.0044259999999996</v>
      </c>
      <c r="BC426" s="15">
        <v>5.741498</v>
      </c>
      <c r="BD426" s="15">
        <v>4.069515</v>
      </c>
      <c r="BE426" s="15">
        <v>4.8159470000000004</v>
      </c>
      <c r="BF426" s="15">
        <v>4.0361900000000004</v>
      </c>
      <c r="BG426" s="15">
        <v>5.5910250000000001</v>
      </c>
      <c r="BH426" s="15">
        <v>5.9407769999999998</v>
      </c>
      <c r="BI426" s="15">
        <v>6.690753</v>
      </c>
      <c r="BJ426" s="15">
        <v>5.5643750000000001</v>
      </c>
      <c r="BK426" s="15">
        <v>6.0415799999999997</v>
      </c>
      <c r="BL426" s="15">
        <v>2.9721220000000002</v>
      </c>
      <c r="BM426" s="15">
        <v>5.7115130000000001</v>
      </c>
      <c r="BN426" s="15">
        <v>7.0396979999999996</v>
      </c>
      <c r="BO426" s="15">
        <v>10.16644</v>
      </c>
      <c r="BP426" s="15">
        <v>11.751659999999999</v>
      </c>
      <c r="BQ426" s="15">
        <v>11.751659999999999</v>
      </c>
      <c r="BR426" s="15">
        <v>11.751659999999999</v>
      </c>
      <c r="BS426" s="15">
        <v>11.751659999999999</v>
      </c>
      <c r="BT426" s="15">
        <v>11.751659999999999</v>
      </c>
      <c r="BU426" s="15">
        <v>11.751659999999999</v>
      </c>
      <c r="BV426" s="15">
        <v>11.751659999999999</v>
      </c>
      <c r="BW426" s="15">
        <v>11.751659999999999</v>
      </c>
      <c r="BX426" s="15">
        <v>11.751659999999999</v>
      </c>
      <c r="BY426" s="15">
        <v>11.751659999999999</v>
      </c>
      <c r="BZ426" s="15">
        <v>11.751659999999999</v>
      </c>
      <c r="CA426" s="15">
        <v>11.751659999999999</v>
      </c>
      <c r="CB426" s="15">
        <v>11.751659999999999</v>
      </c>
      <c r="CC426" s="15"/>
      <c r="CD426" s="15"/>
      <c r="CE426" s="15"/>
      <c r="CF426" s="15"/>
      <c r="CG426" s="15"/>
      <c r="CH426" s="15"/>
      <c r="CI426" s="15"/>
      <c r="CJ426" s="15"/>
      <c r="CK426" s="15"/>
      <c r="CL426" s="15"/>
      <c r="CM426" s="15"/>
      <c r="CN426" s="15"/>
      <c r="CO426" s="15"/>
      <c r="CP426" s="15"/>
      <c r="CQ426" s="15"/>
      <c r="CR426" s="15"/>
      <c r="CS426" s="15"/>
      <c r="CT426" s="15"/>
      <c r="CU426" s="15"/>
      <c r="CV426" s="15"/>
      <c r="CW426" s="15"/>
      <c r="CX426" s="15"/>
      <c r="CY426" s="15"/>
      <c r="CZ426" s="15"/>
      <c r="DA426" s="15"/>
      <c r="DB426" s="15"/>
      <c r="DC426" s="15"/>
      <c r="DD426" s="15"/>
      <c r="DE426" s="15"/>
      <c r="DF426" s="15"/>
      <c r="DG426" s="15"/>
      <c r="DH426" s="15"/>
      <c r="DI426" s="15"/>
      <c r="DJ426" s="15"/>
      <c r="DK426" s="15"/>
      <c r="DL426" s="15"/>
      <c r="DM426" s="15"/>
      <c r="DN426" s="15"/>
      <c r="DO426" s="15"/>
      <c r="DP426" s="15"/>
      <c r="DQ426" s="15"/>
      <c r="DR426" s="15"/>
      <c r="DS426" s="15"/>
      <c r="DT426" s="15"/>
      <c r="DU426" s="15"/>
      <c r="DV426" s="15"/>
      <c r="DW426" s="15"/>
      <c r="DX426" s="15"/>
      <c r="DY426" s="15"/>
      <c r="DZ426" s="15"/>
      <c r="EA426" s="15"/>
      <c r="EB426" s="15"/>
      <c r="EC426" s="15"/>
      <c r="ED426" s="15"/>
      <c r="EE426" s="15"/>
      <c r="EF426" s="15"/>
      <c r="EG426" s="15"/>
      <c r="EH426" s="15"/>
      <c r="EI426" s="15"/>
      <c r="EJ426" s="15"/>
      <c r="EK426" s="15"/>
      <c r="EL426" s="15"/>
      <c r="EM426" s="15"/>
      <c r="EN426" s="15"/>
      <c r="EO426" s="15"/>
      <c r="EP426" s="15"/>
      <c r="EQ426" s="15"/>
      <c r="ER426" s="15"/>
      <c r="ES426" s="15"/>
      <c r="ET426" s="15"/>
      <c r="EU426" s="15"/>
      <c r="EV426" s="15"/>
      <c r="EW426" s="15"/>
      <c r="EX426" s="15"/>
      <c r="EY426" s="15"/>
      <c r="EZ426" s="15"/>
      <c r="FA426" s="15"/>
      <c r="FB426" s="15"/>
      <c r="FC426" s="15"/>
      <c r="FD426" s="15"/>
      <c r="FE426" s="15"/>
      <c r="FF426" s="15"/>
      <c r="FG426" s="15"/>
      <c r="FH426" s="15"/>
      <c r="FI426" s="15"/>
      <c r="FJ426" s="15"/>
      <c r="FK426" s="15"/>
      <c r="FL426" s="15"/>
      <c r="FM426" s="15"/>
      <c r="FN426" s="15"/>
      <c r="FO426" s="15"/>
      <c r="FP426" s="15"/>
      <c r="FQ426" s="15"/>
      <c r="FR426" s="15"/>
      <c r="FS426" s="15"/>
      <c r="FT426" s="15"/>
      <c r="FU426" s="15"/>
      <c r="FV426" s="15"/>
      <c r="FW426" s="15"/>
      <c r="FX426" s="15"/>
      <c r="FY426" s="15"/>
      <c r="FZ426" s="15"/>
      <c r="GA426" s="15"/>
      <c r="GB426" s="15"/>
      <c r="GC426" s="15"/>
      <c r="GD426" s="15"/>
      <c r="GE426" s="15"/>
      <c r="GF426" s="15"/>
      <c r="GG426" s="15"/>
      <c r="GH426" s="15"/>
      <c r="GI426" s="15"/>
      <c r="GJ426" s="15"/>
      <c r="GK426" s="15"/>
      <c r="GL426" s="15"/>
      <c r="GM426" s="15"/>
      <c r="GN426" s="15"/>
      <c r="GO426" s="15"/>
      <c r="GP426" s="15"/>
      <c r="GQ426" s="15"/>
      <c r="GR426" s="15"/>
      <c r="GS426" s="15"/>
      <c r="GT426" s="15"/>
      <c r="GU426" s="15"/>
      <c r="GV426" s="15"/>
      <c r="GW426" s="15"/>
      <c r="GX426" s="15"/>
      <c r="GY426" s="15"/>
      <c r="GZ426" s="15"/>
      <c r="HA426" s="15"/>
      <c r="HB426" s="15"/>
      <c r="HC426" s="15"/>
      <c r="HD426" s="15"/>
      <c r="HE426" s="15"/>
      <c r="HF426" s="15"/>
      <c r="HG426" s="15"/>
      <c r="HH426" s="15"/>
      <c r="HI426" s="15"/>
      <c r="HJ426" s="15"/>
      <c r="HK426" s="15"/>
      <c r="HL426" s="15"/>
      <c r="HM426" s="15"/>
      <c r="HN426" s="15"/>
      <c r="HO426" s="15"/>
      <c r="HP426" s="15"/>
      <c r="HQ426" s="15"/>
      <c r="HR426" s="15"/>
      <c r="HS426" s="15"/>
      <c r="HT426" s="15"/>
      <c r="HU426" s="15"/>
      <c r="HV426" s="15"/>
      <c r="HW426" s="15"/>
      <c r="HX426" s="15"/>
      <c r="HY426" s="15"/>
    </row>
    <row r="427" spans="1:233">
      <c r="A427" s="15">
        <v>-2.4682719999999998</v>
      </c>
      <c r="B427" s="15">
        <v>-5.1153240000000002</v>
      </c>
      <c r="C427" s="15">
        <v>-7.7681769999999997</v>
      </c>
      <c r="D427" s="15">
        <v>-7.0343059999999999</v>
      </c>
      <c r="E427" s="15">
        <v>-3.4310619999999998</v>
      </c>
      <c r="F427" s="15">
        <v>-4.7352749999999997</v>
      </c>
      <c r="G427" s="15">
        <v>-3.0219819999999999</v>
      </c>
      <c r="H427" s="15">
        <v>-2.162112</v>
      </c>
      <c r="I427" s="15">
        <v>-2.289247</v>
      </c>
      <c r="J427" s="15">
        <v>0.13828099999999999</v>
      </c>
      <c r="K427" s="15">
        <v>3.0580500000000002</v>
      </c>
      <c r="L427" s="15">
        <v>2.2216659999999999</v>
      </c>
      <c r="M427" s="15">
        <v>-0.50497899999999996</v>
      </c>
      <c r="N427" s="15">
        <v>-2.2461630000000001</v>
      </c>
      <c r="O427" s="15">
        <v>1.3452759999999999</v>
      </c>
      <c r="P427" s="15">
        <v>2.6313819999999999</v>
      </c>
      <c r="Q427" s="15">
        <v>0.81203000000000003</v>
      </c>
      <c r="R427" s="15">
        <v>-0.69413899999999995</v>
      </c>
      <c r="S427" s="15">
        <v>-3.6840169999999999</v>
      </c>
      <c r="T427" s="15">
        <v>-5.9751219999999998</v>
      </c>
      <c r="U427" s="15">
        <v>-4.2305440000000001</v>
      </c>
      <c r="V427" s="15">
        <v>-3.6818919999999999</v>
      </c>
      <c r="W427" s="15">
        <v>-3.5673059999999999</v>
      </c>
      <c r="X427" s="15">
        <v>-3.0657109999999999</v>
      </c>
      <c r="Y427" s="15">
        <v>-2.774826</v>
      </c>
      <c r="Z427" s="15">
        <v>-0.94308599999999998</v>
      </c>
      <c r="AA427" s="15">
        <v>-1.0552410000000001</v>
      </c>
      <c r="AB427" s="15">
        <v>-2.278502</v>
      </c>
      <c r="AC427" s="15">
        <v>-3.0210599999999999</v>
      </c>
      <c r="AD427" s="15">
        <v>-3.7063709999999999</v>
      </c>
      <c r="AE427" s="15">
        <v>-3.3295110000000001</v>
      </c>
      <c r="AF427" s="15">
        <v>-1.785091</v>
      </c>
      <c r="AG427" s="15">
        <v>-0.91025999999999996</v>
      </c>
      <c r="AH427" s="15">
        <v>-3.147742</v>
      </c>
      <c r="AI427" s="15">
        <v>-4.5957800000000004</v>
      </c>
      <c r="AJ427" s="15">
        <v>-6.930186</v>
      </c>
      <c r="AK427" s="15">
        <v>-4.8673780000000004</v>
      </c>
      <c r="AL427" s="15">
        <v>-1.6473059999999999</v>
      </c>
      <c r="AM427" s="15">
        <v>1.669397</v>
      </c>
      <c r="AN427" s="15">
        <v>2.3663660000000002</v>
      </c>
      <c r="AO427" s="15">
        <v>2.5100790000000002</v>
      </c>
      <c r="AP427" s="15">
        <v>5.1857740000000003</v>
      </c>
      <c r="AQ427" s="15">
        <v>3.84483</v>
      </c>
      <c r="AR427" s="15">
        <v>5.3162520000000004</v>
      </c>
      <c r="AS427" s="15">
        <v>4.42849</v>
      </c>
      <c r="AT427" s="15">
        <v>3.393329</v>
      </c>
      <c r="AU427" s="15">
        <v>2.058948</v>
      </c>
      <c r="AV427" s="15">
        <v>3.3389259999999998</v>
      </c>
      <c r="AW427" s="15">
        <v>4.1468189999999998</v>
      </c>
      <c r="AX427" s="15">
        <v>4.7298429999999998</v>
      </c>
      <c r="AY427" s="15">
        <v>2.55952</v>
      </c>
      <c r="AZ427" s="15">
        <v>3.212774</v>
      </c>
      <c r="BA427" s="15">
        <v>6.1571259999999999</v>
      </c>
      <c r="BB427" s="15">
        <v>5.3849539999999996</v>
      </c>
      <c r="BC427" s="15">
        <v>3.5465499999999999</v>
      </c>
      <c r="BD427" s="15">
        <v>2.3913289999999998</v>
      </c>
      <c r="BE427" s="15">
        <v>1.3429329999999999</v>
      </c>
      <c r="BF427" s="15">
        <v>-2.9189720000000001</v>
      </c>
      <c r="BG427" s="15">
        <v>-7.0966880000000003</v>
      </c>
      <c r="BH427" s="15">
        <v>-3.2712409999999998</v>
      </c>
      <c r="BI427" s="15">
        <v>-1.4146920000000001</v>
      </c>
      <c r="BJ427" s="15">
        <v>3.6989670000000001</v>
      </c>
      <c r="BK427" s="15">
        <v>1.769544</v>
      </c>
      <c r="BL427" s="15">
        <v>3.5641639999999999</v>
      </c>
      <c r="BM427" s="15">
        <v>3.0921059999999998</v>
      </c>
      <c r="BN427" s="15">
        <v>4.5895549999999998</v>
      </c>
      <c r="BO427" s="15">
        <v>7.9299660000000003</v>
      </c>
      <c r="BP427" s="15">
        <v>7.838838</v>
      </c>
      <c r="BQ427" s="15">
        <v>7.838838</v>
      </c>
      <c r="BR427" s="15">
        <v>7.838838</v>
      </c>
      <c r="BS427" s="15">
        <v>7.838838</v>
      </c>
      <c r="BT427" s="15">
        <v>7.838838</v>
      </c>
      <c r="BU427" s="15">
        <v>7.838838</v>
      </c>
      <c r="BV427" s="15">
        <v>7.838838</v>
      </c>
      <c r="BW427" s="15">
        <v>7.838838</v>
      </c>
      <c r="BX427" s="15">
        <v>7.838838</v>
      </c>
      <c r="BY427" s="15">
        <v>7.838838</v>
      </c>
      <c r="BZ427" s="15">
        <v>7.838838</v>
      </c>
      <c r="CA427" s="15">
        <v>7.838838</v>
      </c>
      <c r="CB427" s="15">
        <v>7.838838</v>
      </c>
      <c r="CC427" s="15"/>
      <c r="CD427" s="15"/>
      <c r="CE427" s="15"/>
      <c r="CF427" s="15"/>
      <c r="CG427" s="15"/>
      <c r="CH427" s="15"/>
      <c r="CI427" s="15"/>
      <c r="CJ427" s="15"/>
      <c r="CK427" s="15"/>
      <c r="CL427" s="15"/>
      <c r="CM427" s="15"/>
      <c r="CN427" s="15"/>
      <c r="CO427" s="15"/>
      <c r="CP427" s="15"/>
      <c r="CQ427" s="15"/>
      <c r="CR427" s="15"/>
      <c r="CS427" s="15"/>
      <c r="CT427" s="15"/>
      <c r="CU427" s="15"/>
      <c r="CV427" s="15"/>
      <c r="CW427" s="15"/>
      <c r="CX427" s="15"/>
      <c r="CY427" s="15"/>
      <c r="CZ427" s="15"/>
      <c r="DA427" s="15"/>
      <c r="DB427" s="15"/>
      <c r="DC427" s="15"/>
      <c r="DD427" s="15"/>
      <c r="DE427" s="15"/>
      <c r="DF427" s="15"/>
      <c r="DG427" s="15"/>
      <c r="DH427" s="15"/>
      <c r="DI427" s="15"/>
      <c r="DJ427" s="15"/>
      <c r="DK427" s="15"/>
      <c r="DL427" s="15"/>
      <c r="DM427" s="15"/>
      <c r="DN427" s="15"/>
      <c r="DO427" s="15"/>
      <c r="DP427" s="15"/>
      <c r="DQ427" s="15"/>
      <c r="DR427" s="15"/>
      <c r="DS427" s="15"/>
      <c r="DT427" s="15"/>
      <c r="DU427" s="15"/>
      <c r="DV427" s="15"/>
      <c r="DW427" s="15"/>
      <c r="DX427" s="15"/>
      <c r="DY427" s="15"/>
      <c r="DZ427" s="15"/>
      <c r="EA427" s="15"/>
      <c r="EB427" s="15"/>
      <c r="EC427" s="15"/>
      <c r="ED427" s="15"/>
      <c r="EE427" s="15"/>
      <c r="EF427" s="15"/>
      <c r="EG427" s="15"/>
      <c r="EH427" s="15"/>
      <c r="EI427" s="15"/>
      <c r="EJ427" s="15"/>
      <c r="EK427" s="15"/>
      <c r="EL427" s="15"/>
      <c r="EM427" s="15"/>
      <c r="EN427" s="15"/>
      <c r="EO427" s="15"/>
      <c r="EP427" s="15"/>
      <c r="EQ427" s="15"/>
      <c r="ER427" s="15"/>
      <c r="ES427" s="15"/>
      <c r="ET427" s="15"/>
      <c r="EU427" s="15"/>
      <c r="EV427" s="15"/>
      <c r="EW427" s="15"/>
      <c r="EX427" s="15"/>
      <c r="EY427" s="15"/>
      <c r="EZ427" s="15"/>
      <c r="FA427" s="15"/>
      <c r="FB427" s="15"/>
      <c r="FC427" s="15"/>
      <c r="FD427" s="15"/>
      <c r="FE427" s="15"/>
      <c r="FF427" s="15"/>
      <c r="FG427" s="15"/>
      <c r="FH427" s="15"/>
      <c r="FI427" s="15"/>
      <c r="FJ427" s="15"/>
      <c r="FK427" s="15"/>
      <c r="FL427" s="15"/>
      <c r="FM427" s="15"/>
      <c r="FN427" s="15"/>
      <c r="FO427" s="15"/>
      <c r="FP427" s="15"/>
      <c r="FQ427" s="15"/>
      <c r="FR427" s="15"/>
      <c r="FS427" s="15"/>
      <c r="FT427" s="15"/>
      <c r="FU427" s="15"/>
      <c r="FV427" s="15"/>
      <c r="FW427" s="15"/>
      <c r="FX427" s="15"/>
      <c r="FY427" s="15"/>
      <c r="FZ427" s="15"/>
      <c r="GA427" s="15"/>
      <c r="GB427" s="15"/>
      <c r="GC427" s="15"/>
      <c r="GD427" s="15"/>
      <c r="GE427" s="15"/>
      <c r="GF427" s="15"/>
      <c r="GG427" s="15"/>
      <c r="GH427" s="15"/>
      <c r="GI427" s="15"/>
      <c r="GJ427" s="15"/>
      <c r="GK427" s="15"/>
      <c r="GL427" s="15"/>
      <c r="GM427" s="15"/>
      <c r="GN427" s="15"/>
      <c r="GO427" s="15"/>
      <c r="GP427" s="15"/>
      <c r="GQ427" s="15"/>
      <c r="GR427" s="15"/>
      <c r="GS427" s="15"/>
      <c r="GT427" s="15"/>
      <c r="GU427" s="15"/>
      <c r="GV427" s="15"/>
      <c r="GW427" s="15"/>
      <c r="GX427" s="15"/>
      <c r="GY427" s="15"/>
      <c r="GZ427" s="15"/>
      <c r="HA427" s="15"/>
      <c r="HB427" s="15"/>
      <c r="HC427" s="15"/>
      <c r="HD427" s="15"/>
      <c r="HE427" s="15"/>
      <c r="HF427" s="15"/>
      <c r="HG427" s="15"/>
      <c r="HH427" s="15"/>
      <c r="HI427" s="15"/>
      <c r="HJ427" s="15"/>
      <c r="HK427" s="15"/>
      <c r="HL427" s="15"/>
      <c r="HM427" s="15"/>
      <c r="HN427" s="15"/>
      <c r="HO427" s="15"/>
      <c r="HP427" s="15"/>
      <c r="HQ427" s="15"/>
      <c r="HR427" s="15"/>
      <c r="HS427" s="15"/>
      <c r="HT427" s="15"/>
      <c r="HU427" s="15"/>
      <c r="HV427" s="15"/>
      <c r="HW427" s="15"/>
      <c r="HX427" s="15"/>
      <c r="HY427" s="15"/>
    </row>
    <row r="428" spans="1:233">
      <c r="A428" s="15">
        <v>-1.832781</v>
      </c>
      <c r="B428" s="15">
        <v>3.3886949999999998</v>
      </c>
      <c r="C428" s="15">
        <v>3.2541250000000002</v>
      </c>
      <c r="D428" s="15">
        <v>2.6078749999999999</v>
      </c>
      <c r="E428" s="15">
        <v>2.5136159999999999</v>
      </c>
      <c r="F428" s="15">
        <v>0.97663500000000003</v>
      </c>
      <c r="G428" s="15">
        <v>-0.64063400000000004</v>
      </c>
      <c r="H428" s="15">
        <v>-1.6646510000000001</v>
      </c>
      <c r="I428" s="15">
        <v>-1.515406</v>
      </c>
      <c r="J428" s="15">
        <v>-0.43441600000000002</v>
      </c>
      <c r="K428" s="15">
        <v>1.4422140000000001</v>
      </c>
      <c r="L428" s="15">
        <v>2.342889</v>
      </c>
      <c r="M428" s="15">
        <v>1.65934</v>
      </c>
      <c r="N428" s="15">
        <v>4.6104669999999999</v>
      </c>
      <c r="O428" s="15">
        <v>7.0938629999999998</v>
      </c>
      <c r="P428" s="15">
        <v>6.3992199999999997</v>
      </c>
      <c r="Q428" s="15">
        <v>4.6043750000000001</v>
      </c>
      <c r="R428" s="15">
        <v>4.9185169999999996</v>
      </c>
      <c r="S428" s="15">
        <v>4.6673640000000001</v>
      </c>
      <c r="T428" s="15">
        <v>3.1010019999999998</v>
      </c>
      <c r="U428" s="15">
        <v>6.0966810000000002</v>
      </c>
      <c r="V428" s="15">
        <v>7.2804469999999997</v>
      </c>
      <c r="W428" s="15">
        <v>13.316095000000001</v>
      </c>
      <c r="X428" s="15">
        <v>9.6548669999999994</v>
      </c>
      <c r="Y428" s="15">
        <v>7.9808750000000002</v>
      </c>
      <c r="Z428" s="15">
        <v>9.8567970000000003</v>
      </c>
      <c r="AA428" s="15">
        <v>6.1655239999999996</v>
      </c>
      <c r="AB428" s="15">
        <v>4.920401</v>
      </c>
      <c r="AC428" s="15">
        <v>4.2978779999999999</v>
      </c>
      <c r="AD428" s="15">
        <v>1.8141130000000001</v>
      </c>
      <c r="AE428" s="15">
        <v>7.1694069999999996</v>
      </c>
      <c r="AF428" s="15">
        <v>8.9870490000000007</v>
      </c>
      <c r="AG428" s="15">
        <v>6.7838799999999999</v>
      </c>
      <c r="AH428" s="15">
        <v>5.4301870000000001</v>
      </c>
      <c r="AI428" s="15">
        <v>6.6982869999999997</v>
      </c>
      <c r="AJ428" s="15">
        <v>2.3245900000000002</v>
      </c>
      <c r="AK428" s="15">
        <v>-1.291814</v>
      </c>
      <c r="AL428" s="15">
        <v>-2.703382</v>
      </c>
      <c r="AM428" s="15">
        <v>-3.0309170000000001</v>
      </c>
      <c r="AN428" s="15">
        <v>-3.7005379999999999</v>
      </c>
      <c r="AO428" s="15">
        <v>-1.8008109999999999</v>
      </c>
      <c r="AP428" s="15">
        <v>0.59865800000000002</v>
      </c>
      <c r="AQ428" s="15">
        <v>-0.18346299999999999</v>
      </c>
      <c r="AR428" s="15">
        <v>-2.4542660000000001</v>
      </c>
      <c r="AS428" s="15">
        <v>1.7256</v>
      </c>
      <c r="AT428" s="15">
        <v>2.461957</v>
      </c>
      <c r="AU428" s="15">
        <v>2.346876</v>
      </c>
      <c r="AV428" s="15">
        <v>2.1113559999999998</v>
      </c>
      <c r="AW428" s="15">
        <v>0.65161999999999998</v>
      </c>
      <c r="AX428" s="15">
        <v>1.156682</v>
      </c>
      <c r="AY428" s="15">
        <v>0.299072</v>
      </c>
      <c r="AZ428" s="15">
        <v>3.3604000000000002E-2</v>
      </c>
      <c r="BA428" s="15">
        <v>1.2197439999999999</v>
      </c>
      <c r="BB428" s="15">
        <v>4.9492430000000001</v>
      </c>
      <c r="BC428" s="15">
        <v>4.4019810000000001</v>
      </c>
      <c r="BD428" s="15">
        <v>8.544276</v>
      </c>
      <c r="BE428" s="15">
        <v>7.3141439999999998</v>
      </c>
      <c r="BF428" s="15">
        <v>6.1015030000000001</v>
      </c>
      <c r="BG428" s="15">
        <v>6.9188260000000001</v>
      </c>
      <c r="BH428" s="15">
        <v>5.075393</v>
      </c>
      <c r="BI428" s="15">
        <v>8.0200549999999993</v>
      </c>
      <c r="BJ428" s="15">
        <v>7.6909809999999998</v>
      </c>
      <c r="BK428" s="15">
        <v>7.0231199999999996</v>
      </c>
      <c r="BL428" s="15">
        <v>4.6877440000000004</v>
      </c>
      <c r="BM428" s="15">
        <v>0.18829099999999999</v>
      </c>
      <c r="BN428" s="15">
        <v>0.47067900000000001</v>
      </c>
      <c r="BO428" s="15">
        <v>4.1842959999999998</v>
      </c>
      <c r="BP428" s="15">
        <v>5.0811210000000004</v>
      </c>
      <c r="BQ428" s="15">
        <v>5.0811210000000004</v>
      </c>
      <c r="BR428" s="15">
        <v>5.0811210000000004</v>
      </c>
      <c r="BS428" s="15">
        <v>5.0811210000000004</v>
      </c>
      <c r="BT428" s="15">
        <v>5.0811210000000004</v>
      </c>
      <c r="BU428" s="15">
        <v>5.0811210000000004</v>
      </c>
      <c r="BV428" s="15">
        <v>5.0811210000000004</v>
      </c>
      <c r="BW428" s="15">
        <v>5.0811210000000004</v>
      </c>
      <c r="BX428" s="15">
        <v>5.0811210000000004</v>
      </c>
      <c r="BY428" s="15">
        <v>5.0811210000000004</v>
      </c>
      <c r="BZ428" s="15">
        <v>5.0811210000000004</v>
      </c>
      <c r="CA428" s="15">
        <v>5.0811210000000004</v>
      </c>
      <c r="CB428" s="15">
        <v>5.0811210000000004</v>
      </c>
      <c r="CC428" s="15"/>
      <c r="CD428" s="15"/>
      <c r="CE428" s="15"/>
      <c r="CF428" s="15"/>
      <c r="CG428" s="15"/>
      <c r="CH428" s="15"/>
      <c r="CI428" s="15"/>
      <c r="CJ428" s="15"/>
      <c r="CK428" s="15"/>
      <c r="CL428" s="15"/>
      <c r="CM428" s="15"/>
      <c r="CN428" s="15"/>
      <c r="CO428" s="15"/>
      <c r="CP428" s="15"/>
      <c r="CQ428" s="15"/>
      <c r="CR428" s="15"/>
      <c r="CS428" s="15"/>
      <c r="CT428" s="15"/>
      <c r="CU428" s="15"/>
      <c r="CV428" s="15"/>
      <c r="CW428" s="15"/>
      <c r="CX428" s="15"/>
      <c r="CY428" s="15"/>
      <c r="CZ428" s="15"/>
      <c r="DA428" s="15"/>
      <c r="DB428" s="15"/>
      <c r="DC428" s="15"/>
      <c r="DD428" s="15"/>
      <c r="DE428" s="15"/>
      <c r="DF428" s="15"/>
      <c r="DG428" s="15"/>
      <c r="DH428" s="15"/>
      <c r="DI428" s="15"/>
      <c r="DJ428" s="15"/>
      <c r="DK428" s="15"/>
      <c r="DL428" s="15"/>
      <c r="DM428" s="15"/>
      <c r="DN428" s="15"/>
      <c r="DO428" s="15"/>
      <c r="DP428" s="15"/>
      <c r="DQ428" s="15"/>
      <c r="DR428" s="15"/>
      <c r="DS428" s="15"/>
      <c r="DT428" s="15"/>
      <c r="DU428" s="15"/>
      <c r="DV428" s="15"/>
      <c r="DW428" s="15"/>
      <c r="DX428" s="15"/>
      <c r="DY428" s="15"/>
      <c r="DZ428" s="15"/>
      <c r="EA428" s="15"/>
      <c r="EB428" s="15"/>
      <c r="EC428" s="15"/>
      <c r="ED428" s="15"/>
      <c r="EE428" s="15"/>
      <c r="EF428" s="15"/>
      <c r="EG428" s="15"/>
      <c r="EH428" s="15"/>
      <c r="EI428" s="15"/>
      <c r="EJ428" s="15"/>
      <c r="EK428" s="15"/>
      <c r="EL428" s="15"/>
      <c r="EM428" s="15"/>
      <c r="EN428" s="15"/>
      <c r="EO428" s="15"/>
      <c r="EP428" s="15"/>
      <c r="EQ428" s="15"/>
      <c r="ER428" s="15"/>
      <c r="ES428" s="15"/>
      <c r="ET428" s="15"/>
      <c r="EU428" s="15"/>
      <c r="EV428" s="15"/>
      <c r="EW428" s="15"/>
      <c r="EX428" s="15"/>
      <c r="EY428" s="15"/>
      <c r="EZ428" s="15"/>
      <c r="FA428" s="15"/>
      <c r="FB428" s="15"/>
      <c r="FC428" s="15"/>
      <c r="FD428" s="15"/>
      <c r="FE428" s="15"/>
      <c r="FF428" s="15"/>
      <c r="FG428" s="15"/>
      <c r="FH428" s="15"/>
      <c r="FI428" s="15"/>
      <c r="FJ428" s="15"/>
      <c r="FK428" s="15"/>
      <c r="FL428" s="15"/>
      <c r="FM428" s="15"/>
      <c r="FN428" s="15"/>
      <c r="FO428" s="15"/>
      <c r="FP428" s="15"/>
      <c r="FQ428" s="15"/>
      <c r="FR428" s="15"/>
      <c r="FS428" s="15"/>
      <c r="FT428" s="15"/>
      <c r="FU428" s="15"/>
      <c r="FV428" s="15"/>
      <c r="FW428" s="15"/>
      <c r="FX428" s="15"/>
      <c r="FY428" s="15"/>
      <c r="FZ428" s="15"/>
      <c r="GA428" s="15"/>
      <c r="GB428" s="15"/>
      <c r="GC428" s="15"/>
      <c r="GD428" s="15"/>
      <c r="GE428" s="15"/>
      <c r="GF428" s="15"/>
      <c r="GG428" s="15"/>
      <c r="GH428" s="15"/>
      <c r="GI428" s="15"/>
      <c r="GJ428" s="15"/>
      <c r="GK428" s="15"/>
      <c r="GL428" s="15"/>
      <c r="GM428" s="15"/>
      <c r="GN428" s="15"/>
      <c r="GO428" s="15"/>
      <c r="GP428" s="15"/>
      <c r="GQ428" s="15"/>
      <c r="GR428" s="15"/>
      <c r="GS428" s="15"/>
      <c r="GT428" s="15"/>
      <c r="GU428" s="15"/>
      <c r="GV428" s="15"/>
      <c r="GW428" s="15"/>
      <c r="GX428" s="15"/>
      <c r="GY428" s="15"/>
      <c r="GZ428" s="15"/>
      <c r="HA428" s="15"/>
      <c r="HB428" s="15"/>
      <c r="HC428" s="15"/>
      <c r="HD428" s="15"/>
      <c r="HE428" s="15"/>
      <c r="HF428" s="15"/>
      <c r="HG428" s="15"/>
      <c r="HH428" s="15"/>
      <c r="HI428" s="15"/>
      <c r="HJ428" s="15"/>
      <c r="HK428" s="15"/>
      <c r="HL428" s="15"/>
      <c r="HM428" s="15"/>
      <c r="HN428" s="15"/>
      <c r="HO428" s="15"/>
      <c r="HP428" s="15"/>
      <c r="HQ428" s="15"/>
      <c r="HR428" s="15"/>
      <c r="HS428" s="15"/>
      <c r="HT428" s="15"/>
      <c r="HU428" s="15"/>
      <c r="HV428" s="15"/>
      <c r="HW428" s="15"/>
      <c r="HX428" s="15"/>
      <c r="HY428" s="15"/>
    </row>
    <row r="429" spans="1:233">
      <c r="A429" s="15">
        <v>-5.7754919999999998</v>
      </c>
      <c r="B429" s="15">
        <v>-5.6725880000000002</v>
      </c>
      <c r="C429" s="15">
        <v>-7.5781799999999997</v>
      </c>
      <c r="D429" s="15">
        <v>-5.0154079999999999</v>
      </c>
      <c r="E429" s="15">
        <v>-6.2511200000000002</v>
      </c>
      <c r="F429" s="15">
        <v>-5.0822690000000001</v>
      </c>
      <c r="G429" s="15">
        <v>-6.648288</v>
      </c>
      <c r="H429" s="15">
        <v>-4.1732779999999998</v>
      </c>
      <c r="I429" s="15">
        <v>-5.1659990000000002</v>
      </c>
      <c r="J429" s="15">
        <v>-3.9756969999999998</v>
      </c>
      <c r="K429" s="15">
        <v>-4.1086229999999997</v>
      </c>
      <c r="L429" s="15">
        <v>-1.325836</v>
      </c>
      <c r="M429" s="15">
        <v>-2.4274439999999999</v>
      </c>
      <c r="N429" s="15">
        <v>-1.5590999999999999</v>
      </c>
      <c r="O429" s="15">
        <v>1.422731</v>
      </c>
      <c r="P429" s="15">
        <v>2.4156409999999999</v>
      </c>
      <c r="Q429" s="15">
        <v>4.0008100000000004</v>
      </c>
      <c r="R429" s="15">
        <v>4.1003879999999997</v>
      </c>
      <c r="S429" s="15">
        <v>5.1502049999999997</v>
      </c>
      <c r="T429" s="15">
        <v>5.4226530000000004</v>
      </c>
      <c r="U429" s="15">
        <v>5.86686</v>
      </c>
      <c r="V429" s="15">
        <v>4.4605139999999999</v>
      </c>
      <c r="W429" s="15">
        <v>5.429379</v>
      </c>
      <c r="X429" s="15">
        <v>5.8590390000000001</v>
      </c>
      <c r="Y429" s="15">
        <v>3.5237910000000001</v>
      </c>
      <c r="Z429" s="15">
        <v>4.2029480000000001</v>
      </c>
      <c r="AA429" s="15">
        <v>1.3700460000000001</v>
      </c>
      <c r="AB429" s="15">
        <v>1.516845</v>
      </c>
      <c r="AC429" s="15">
        <v>-0.43145699999999998</v>
      </c>
      <c r="AD429" s="15">
        <v>-3.2529330000000001</v>
      </c>
      <c r="AE429" s="15">
        <v>-6.6176560000000002</v>
      </c>
      <c r="AF429" s="15">
        <v>-6.05985</v>
      </c>
      <c r="AG429" s="15">
        <v>-7.6225719999999999</v>
      </c>
      <c r="AH429" s="15">
        <v>-4.5130860000000004</v>
      </c>
      <c r="AI429" s="15">
        <v>-5.6668789999999998</v>
      </c>
      <c r="AJ429" s="15">
        <v>-10.421733</v>
      </c>
      <c r="AK429" s="15">
        <v>-7.8191050000000004</v>
      </c>
      <c r="AL429" s="15">
        <v>-7.5527319999999998</v>
      </c>
      <c r="AM429" s="15">
        <v>-7.2305109999999999</v>
      </c>
      <c r="AN429" s="15">
        <v>-5.7807389999999996</v>
      </c>
      <c r="AO429" s="15">
        <v>0.15103900000000001</v>
      </c>
      <c r="AP429" s="15">
        <v>0.86083100000000001</v>
      </c>
      <c r="AQ429" s="15">
        <v>1.051777</v>
      </c>
      <c r="AR429" s="15">
        <v>1.716397</v>
      </c>
      <c r="AS429" s="15">
        <v>1.885454</v>
      </c>
      <c r="AT429" s="15">
        <v>-1.7244170000000001</v>
      </c>
      <c r="AU429" s="15">
        <v>1.991565</v>
      </c>
      <c r="AV429" s="15">
        <v>1.6568750000000001</v>
      </c>
      <c r="AW429" s="15">
        <v>1.552924</v>
      </c>
      <c r="AX429" s="15">
        <v>4.5650599999999999</v>
      </c>
      <c r="AY429" s="15">
        <v>3.9317980000000001</v>
      </c>
      <c r="AZ429" s="15">
        <v>6.1060150000000002</v>
      </c>
      <c r="BA429" s="15">
        <v>5.9104720000000004</v>
      </c>
      <c r="BB429" s="15">
        <v>4.6747430000000003</v>
      </c>
      <c r="BC429" s="15">
        <v>2.492686</v>
      </c>
      <c r="BD429" s="15">
        <v>3.971514</v>
      </c>
      <c r="BE429" s="15">
        <v>4.724818</v>
      </c>
      <c r="BF429" s="15">
        <v>2.9694400000000001</v>
      </c>
      <c r="BG429" s="15">
        <v>5.2604319999999998</v>
      </c>
      <c r="BH429" s="15">
        <v>2.3409070000000001</v>
      </c>
      <c r="BI429" s="15">
        <v>2.0137700000000001</v>
      </c>
      <c r="BJ429" s="15">
        <v>2.913729</v>
      </c>
      <c r="BK429" s="15">
        <v>2.5214940000000001</v>
      </c>
      <c r="BL429" s="15">
        <v>1.486685</v>
      </c>
      <c r="BM429" s="15">
        <v>-0.70994400000000002</v>
      </c>
      <c r="BN429" s="15">
        <v>0.23375299999999999</v>
      </c>
      <c r="BO429" s="15">
        <v>-1.03698</v>
      </c>
      <c r="BP429" s="15">
        <v>-1.014759</v>
      </c>
      <c r="BQ429" s="15">
        <v>-1.014759</v>
      </c>
      <c r="BR429" s="15">
        <v>-1.014759</v>
      </c>
      <c r="BS429" s="15">
        <v>-1.014759</v>
      </c>
      <c r="BT429" s="15">
        <v>-1.014759</v>
      </c>
      <c r="BU429" s="15">
        <v>-1.014759</v>
      </c>
      <c r="BV429" s="15">
        <v>-1.014759</v>
      </c>
      <c r="BW429" s="15">
        <v>-1.014759</v>
      </c>
      <c r="BX429" s="15">
        <v>-1.014759</v>
      </c>
      <c r="BY429" s="15">
        <v>-1.014759</v>
      </c>
      <c r="BZ429" s="15">
        <v>-1.014759</v>
      </c>
      <c r="CA429" s="15">
        <v>-1.014759</v>
      </c>
      <c r="CB429" s="15">
        <v>-1.014759</v>
      </c>
      <c r="CC429" s="15"/>
      <c r="CD429" s="15"/>
      <c r="CE429" s="15"/>
      <c r="CF429" s="15"/>
      <c r="CG429" s="15"/>
      <c r="CH429" s="15"/>
      <c r="CI429" s="15"/>
      <c r="CJ429" s="15"/>
      <c r="CK429" s="15"/>
      <c r="CL429" s="15"/>
      <c r="CM429" s="15"/>
      <c r="CN429" s="15"/>
      <c r="CO429" s="15"/>
      <c r="CP429" s="15"/>
      <c r="CQ429" s="15"/>
      <c r="CR429" s="15"/>
      <c r="CS429" s="15"/>
      <c r="CT429" s="15"/>
      <c r="CU429" s="15"/>
      <c r="CV429" s="15"/>
      <c r="CW429" s="15"/>
      <c r="CX429" s="15"/>
      <c r="CY429" s="15"/>
      <c r="CZ429" s="15"/>
      <c r="DA429" s="15"/>
      <c r="DB429" s="15"/>
      <c r="DC429" s="15"/>
      <c r="DD429" s="15"/>
      <c r="DE429" s="15"/>
      <c r="DF429" s="15"/>
      <c r="DG429" s="15"/>
      <c r="DH429" s="15"/>
      <c r="DI429" s="15"/>
      <c r="DJ429" s="15"/>
      <c r="DK429" s="15"/>
      <c r="DL429" s="15"/>
      <c r="DM429" s="15"/>
      <c r="DN429" s="15"/>
      <c r="DO429" s="15"/>
      <c r="DP429" s="15"/>
      <c r="DQ429" s="15"/>
      <c r="DR429" s="15"/>
      <c r="DS429" s="15"/>
      <c r="DT429" s="15"/>
      <c r="DU429" s="15"/>
      <c r="DV429" s="15"/>
      <c r="DW429" s="15"/>
      <c r="DX429" s="15"/>
      <c r="DY429" s="15"/>
      <c r="DZ429" s="15"/>
      <c r="EA429" s="15"/>
      <c r="EB429" s="15"/>
      <c r="EC429" s="15"/>
      <c r="ED429" s="15"/>
      <c r="EE429" s="15"/>
      <c r="EF429" s="15"/>
      <c r="EG429" s="15"/>
      <c r="EH429" s="15"/>
      <c r="EI429" s="15"/>
      <c r="EJ429" s="15"/>
      <c r="EK429" s="15"/>
      <c r="EL429" s="15"/>
      <c r="EM429" s="15"/>
      <c r="EN429" s="15"/>
      <c r="EO429" s="15"/>
      <c r="EP429" s="15"/>
      <c r="EQ429" s="15"/>
      <c r="ER429" s="15"/>
      <c r="ES429" s="15"/>
      <c r="ET429" s="15"/>
      <c r="EU429" s="15"/>
      <c r="EV429" s="15"/>
      <c r="EW429" s="15"/>
      <c r="EX429" s="15"/>
      <c r="EY429" s="15"/>
      <c r="EZ429" s="15"/>
      <c r="FA429" s="15"/>
      <c r="FB429" s="15"/>
      <c r="FC429" s="15"/>
      <c r="FD429" s="15"/>
      <c r="FE429" s="15"/>
      <c r="FF429" s="15"/>
      <c r="FG429" s="15"/>
      <c r="FH429" s="15"/>
      <c r="FI429" s="15"/>
      <c r="FJ429" s="15"/>
      <c r="FK429" s="15"/>
      <c r="FL429" s="15"/>
      <c r="FM429" s="15"/>
      <c r="FN429" s="15"/>
      <c r="FO429" s="15"/>
      <c r="FP429" s="15"/>
      <c r="FQ429" s="15"/>
      <c r="FR429" s="15"/>
      <c r="FS429" s="15"/>
      <c r="FT429" s="15"/>
      <c r="FU429" s="15"/>
      <c r="FV429" s="15"/>
      <c r="FW429" s="15"/>
      <c r="FX429" s="15"/>
      <c r="FY429" s="15"/>
      <c r="FZ429" s="15"/>
      <c r="GA429" s="15"/>
      <c r="GB429" s="15"/>
      <c r="GC429" s="15"/>
      <c r="GD429" s="15"/>
      <c r="GE429" s="15"/>
      <c r="GF429" s="15"/>
      <c r="GG429" s="15"/>
      <c r="GH429" s="15"/>
      <c r="GI429" s="15"/>
      <c r="GJ429" s="15"/>
      <c r="GK429" s="15"/>
      <c r="GL429" s="15"/>
      <c r="GM429" s="15"/>
      <c r="GN429" s="15"/>
      <c r="GO429" s="15"/>
      <c r="GP429" s="15"/>
      <c r="GQ429" s="15"/>
      <c r="GR429" s="15"/>
      <c r="GS429" s="15"/>
      <c r="GT429" s="15"/>
      <c r="GU429" s="15"/>
      <c r="GV429" s="15"/>
      <c r="GW429" s="15"/>
      <c r="GX429" s="15"/>
      <c r="GY429" s="15"/>
      <c r="GZ429" s="15"/>
      <c r="HA429" s="15"/>
      <c r="HB429" s="15"/>
      <c r="HC429" s="15"/>
      <c r="HD429" s="15"/>
      <c r="HE429" s="15"/>
      <c r="HF429" s="15"/>
      <c r="HG429" s="15"/>
      <c r="HH429" s="15"/>
      <c r="HI429" s="15"/>
      <c r="HJ429" s="15"/>
      <c r="HK429" s="15"/>
      <c r="HL429" s="15"/>
      <c r="HM429" s="15"/>
      <c r="HN429" s="15"/>
      <c r="HO429" s="15"/>
      <c r="HP429" s="15"/>
      <c r="HQ429" s="15"/>
      <c r="HR429" s="15"/>
      <c r="HS429" s="15"/>
      <c r="HT429" s="15"/>
      <c r="HU429" s="15"/>
      <c r="HV429" s="15"/>
      <c r="HW429" s="15"/>
      <c r="HX429" s="15"/>
      <c r="HY429" s="15"/>
    </row>
    <row r="430" spans="1:233">
      <c r="A430" s="15">
        <v>-1.284143</v>
      </c>
      <c r="B430" s="15">
        <v>-2.0663900000000002</v>
      </c>
      <c r="C430" s="15">
        <v>-1.736761</v>
      </c>
      <c r="D430" s="15">
        <v>-2.908601</v>
      </c>
      <c r="E430" s="15">
        <v>-1.4036120000000001</v>
      </c>
      <c r="F430" s="15">
        <v>-8.0444000000000002E-2</v>
      </c>
      <c r="G430" s="15">
        <v>1.992151</v>
      </c>
      <c r="H430" s="15">
        <v>2.3589310000000001</v>
      </c>
      <c r="I430" s="15">
        <v>1.8953599999999999</v>
      </c>
      <c r="J430" s="15">
        <v>1.5995729999999999</v>
      </c>
      <c r="K430" s="15">
        <v>-0.324737</v>
      </c>
      <c r="L430" s="15">
        <v>-2.2469239999999999</v>
      </c>
      <c r="M430" s="15">
        <v>4.3850959999999999</v>
      </c>
      <c r="N430" s="15">
        <v>4.0961600000000002</v>
      </c>
      <c r="O430" s="15">
        <v>-0.61846400000000001</v>
      </c>
      <c r="P430" s="15">
        <v>-0.63309700000000002</v>
      </c>
      <c r="Q430" s="15">
        <v>1.8607689999999999</v>
      </c>
      <c r="R430" s="15">
        <v>2.7604039999999999</v>
      </c>
      <c r="S430" s="15">
        <v>0.62636700000000001</v>
      </c>
      <c r="T430" s="15">
        <v>-2.1297250000000001</v>
      </c>
      <c r="U430" s="15">
        <v>-1.43912</v>
      </c>
      <c r="V430" s="15">
        <v>2.317361</v>
      </c>
      <c r="W430" s="15">
        <v>2.5798619999999999</v>
      </c>
      <c r="X430" s="15">
        <v>0.967028</v>
      </c>
      <c r="Y430" s="15">
        <v>3.626871</v>
      </c>
      <c r="Z430" s="15">
        <v>4.2858989999999997</v>
      </c>
      <c r="AA430" s="15">
        <v>6.3950449999999996</v>
      </c>
      <c r="AB430" s="15">
        <v>3.96671</v>
      </c>
      <c r="AC430" s="15">
        <v>2.2697039999999999</v>
      </c>
      <c r="AD430" s="15">
        <v>1.1976990000000001</v>
      </c>
      <c r="AE430" s="15">
        <v>-1.046413</v>
      </c>
      <c r="AF430" s="15">
        <v>-1.4035629999999999</v>
      </c>
      <c r="AG430" s="15">
        <v>-0.50142100000000001</v>
      </c>
      <c r="AH430" s="15">
        <v>-2.2919239999999999</v>
      </c>
      <c r="AI430" s="15">
        <v>-0.147536</v>
      </c>
      <c r="AJ430" s="15">
        <v>-2.4912969999999999</v>
      </c>
      <c r="AK430" s="15">
        <v>-4.7412169999999998</v>
      </c>
      <c r="AL430" s="15">
        <v>-2.9181149999999998</v>
      </c>
      <c r="AM430" s="15">
        <v>-2.0028009999999998</v>
      </c>
      <c r="AN430" s="15">
        <v>-2.740793</v>
      </c>
      <c r="AO430" s="15">
        <v>-4.9226400000000003</v>
      </c>
      <c r="AP430" s="15">
        <v>-1.730912</v>
      </c>
      <c r="AQ430" s="15">
        <v>-1.554441</v>
      </c>
      <c r="AR430" s="15">
        <v>-1.1580980000000001</v>
      </c>
      <c r="AS430" s="15">
        <v>1.5019940000000001</v>
      </c>
      <c r="AT430" s="15">
        <v>1.7685630000000001</v>
      </c>
      <c r="AU430" s="15">
        <v>1.1764129999999999</v>
      </c>
      <c r="AV430" s="15">
        <v>1.885845</v>
      </c>
      <c r="AW430" s="15">
        <v>2.586929</v>
      </c>
      <c r="AX430" s="15">
        <v>4.7386939999999997</v>
      </c>
      <c r="AY430" s="15">
        <v>2.8792089999999999</v>
      </c>
      <c r="AZ430" s="15">
        <v>3.5513309999999998</v>
      </c>
      <c r="BA430" s="15">
        <v>3.7587600000000001</v>
      </c>
      <c r="BB430" s="15">
        <v>1.8989499999999999</v>
      </c>
      <c r="BC430" s="15">
        <v>-1.896576</v>
      </c>
      <c r="BD430" s="15">
        <v>-0.20636199999999999</v>
      </c>
      <c r="BE430" s="15">
        <v>4.7448999999999998E-2</v>
      </c>
      <c r="BF430" s="15">
        <v>-0.82450400000000001</v>
      </c>
      <c r="BG430" s="15">
        <v>0.74167000000000005</v>
      </c>
      <c r="BH430" s="15">
        <v>2.2992349999999999</v>
      </c>
      <c r="BI430" s="15">
        <v>4.0242399999999998</v>
      </c>
      <c r="BJ430" s="15">
        <v>2.7653059999999998</v>
      </c>
      <c r="BK430" s="15">
        <v>6.2218489999999997</v>
      </c>
      <c r="BL430" s="15">
        <v>3.1826289999999999</v>
      </c>
      <c r="BM430" s="15">
        <v>1.767571</v>
      </c>
      <c r="BN430" s="15">
        <v>3.440887</v>
      </c>
      <c r="BO430" s="15">
        <v>5.9154989999999996</v>
      </c>
      <c r="BP430" s="15">
        <v>7.4700889999999998</v>
      </c>
      <c r="BQ430" s="15">
        <v>7.4700889999999998</v>
      </c>
      <c r="BR430" s="15">
        <v>7.4700889999999998</v>
      </c>
      <c r="BS430" s="15">
        <v>7.4700889999999998</v>
      </c>
      <c r="BT430" s="15">
        <v>7.4700889999999998</v>
      </c>
      <c r="BU430" s="15">
        <v>7.4700889999999998</v>
      </c>
      <c r="BV430" s="15">
        <v>7.4700889999999998</v>
      </c>
      <c r="BW430" s="15">
        <v>7.4700889999999998</v>
      </c>
      <c r="BX430" s="15">
        <v>7.4700889999999998</v>
      </c>
      <c r="BY430" s="15">
        <v>7.4700889999999998</v>
      </c>
      <c r="BZ430" s="15">
        <v>7.4700889999999998</v>
      </c>
      <c r="CA430" s="15">
        <v>7.4700889999999998</v>
      </c>
      <c r="CB430" s="15">
        <v>7.4700889999999998</v>
      </c>
      <c r="CC430" s="15"/>
      <c r="CD430" s="15"/>
      <c r="CE430" s="15"/>
      <c r="CF430" s="15"/>
      <c r="CG430" s="15"/>
      <c r="CH430" s="15"/>
      <c r="CI430" s="15"/>
      <c r="CJ430" s="15"/>
      <c r="CK430" s="15"/>
      <c r="CL430" s="15"/>
      <c r="CM430" s="15"/>
      <c r="CN430" s="15"/>
      <c r="CO430" s="15"/>
      <c r="CP430" s="15"/>
      <c r="CQ430" s="15"/>
      <c r="CR430" s="15"/>
      <c r="CS430" s="15"/>
      <c r="CT430" s="15"/>
      <c r="CU430" s="15"/>
      <c r="CV430" s="15"/>
      <c r="CW430" s="15"/>
      <c r="CX430" s="15"/>
      <c r="CY430" s="15"/>
      <c r="CZ430" s="15"/>
      <c r="DA430" s="15"/>
      <c r="DB430" s="15"/>
      <c r="DC430" s="15"/>
      <c r="DD430" s="15"/>
      <c r="DE430" s="15"/>
      <c r="DF430" s="15"/>
      <c r="DG430" s="15"/>
      <c r="DH430" s="15"/>
      <c r="DI430" s="15"/>
      <c r="DJ430" s="15"/>
      <c r="DK430" s="15"/>
      <c r="DL430" s="15"/>
      <c r="DM430" s="15"/>
      <c r="DN430" s="15"/>
      <c r="DO430" s="15"/>
      <c r="DP430" s="15"/>
      <c r="DQ430" s="15"/>
      <c r="DR430" s="15"/>
      <c r="DS430" s="15"/>
      <c r="DT430" s="15"/>
      <c r="DU430" s="15"/>
      <c r="DV430" s="15"/>
      <c r="DW430" s="15"/>
      <c r="DX430" s="15"/>
      <c r="DY430" s="15"/>
      <c r="DZ430" s="15"/>
      <c r="EA430" s="15"/>
      <c r="EB430" s="15"/>
      <c r="EC430" s="15"/>
      <c r="ED430" s="15"/>
      <c r="EE430" s="15"/>
      <c r="EF430" s="15"/>
      <c r="EG430" s="15"/>
      <c r="EH430" s="15"/>
      <c r="EI430" s="15"/>
      <c r="EJ430" s="15"/>
      <c r="EK430" s="15"/>
      <c r="EL430" s="15"/>
      <c r="EM430" s="15"/>
      <c r="EN430" s="15"/>
      <c r="EO430" s="15"/>
      <c r="EP430" s="15"/>
      <c r="EQ430" s="15"/>
      <c r="ER430" s="15"/>
      <c r="ES430" s="15"/>
      <c r="ET430" s="15"/>
      <c r="EU430" s="15"/>
      <c r="EV430" s="15"/>
      <c r="EW430" s="15"/>
      <c r="EX430" s="15"/>
      <c r="EY430" s="15"/>
      <c r="EZ430" s="15"/>
      <c r="FA430" s="15"/>
      <c r="FB430" s="15"/>
      <c r="FC430" s="15"/>
      <c r="FD430" s="15"/>
      <c r="FE430" s="15"/>
      <c r="FF430" s="15"/>
      <c r="FG430" s="15"/>
      <c r="FH430" s="15"/>
      <c r="FI430" s="15"/>
      <c r="FJ430" s="15"/>
      <c r="FK430" s="15"/>
      <c r="FL430" s="15"/>
      <c r="FM430" s="15"/>
      <c r="FN430" s="15"/>
      <c r="FO430" s="15"/>
      <c r="FP430" s="15"/>
      <c r="FQ430" s="15"/>
      <c r="FR430" s="15"/>
      <c r="FS430" s="15"/>
      <c r="FT430" s="15"/>
      <c r="FU430" s="15"/>
      <c r="FV430" s="15"/>
      <c r="FW430" s="15"/>
      <c r="FX430" s="15"/>
      <c r="FY430" s="15"/>
      <c r="FZ430" s="15"/>
      <c r="GA430" s="15"/>
      <c r="GB430" s="15"/>
      <c r="GC430" s="15"/>
      <c r="GD430" s="15"/>
      <c r="GE430" s="15"/>
      <c r="GF430" s="15"/>
      <c r="GG430" s="15"/>
      <c r="GH430" s="15"/>
      <c r="GI430" s="15"/>
      <c r="GJ430" s="15"/>
      <c r="GK430" s="15"/>
      <c r="GL430" s="15"/>
      <c r="GM430" s="15"/>
      <c r="GN430" s="15"/>
      <c r="GO430" s="15"/>
      <c r="GP430" s="15"/>
      <c r="GQ430" s="15"/>
      <c r="GR430" s="15"/>
      <c r="GS430" s="15"/>
      <c r="GT430" s="15"/>
      <c r="GU430" s="15"/>
      <c r="GV430" s="15"/>
      <c r="GW430" s="15"/>
      <c r="GX430" s="15"/>
      <c r="GY430" s="15"/>
      <c r="GZ430" s="15"/>
      <c r="HA430" s="15"/>
      <c r="HB430" s="15"/>
      <c r="HC430" s="15"/>
      <c r="HD430" s="15"/>
      <c r="HE430" s="15"/>
      <c r="HF430" s="15"/>
      <c r="HG430" s="15"/>
      <c r="HH430" s="15"/>
      <c r="HI430" s="15"/>
      <c r="HJ430" s="15"/>
      <c r="HK430" s="15"/>
      <c r="HL430" s="15"/>
      <c r="HM430" s="15"/>
      <c r="HN430" s="15"/>
      <c r="HO430" s="15"/>
      <c r="HP430" s="15"/>
      <c r="HQ430" s="15"/>
      <c r="HR430" s="15"/>
      <c r="HS430" s="15"/>
      <c r="HT430" s="15"/>
      <c r="HU430" s="15"/>
      <c r="HV430" s="15"/>
      <c r="HW430" s="15"/>
      <c r="HX430" s="15"/>
      <c r="HY430" s="15"/>
    </row>
    <row r="431" spans="1:233">
      <c r="A431" s="15">
        <v>1.323048</v>
      </c>
      <c r="B431" s="15">
        <v>5.2587960000000002</v>
      </c>
      <c r="C431" s="15">
        <v>5.5963649999999996</v>
      </c>
      <c r="D431" s="15">
        <v>5.2856709999999998</v>
      </c>
      <c r="E431" s="15">
        <v>3.4691369999999999</v>
      </c>
      <c r="F431" s="15">
        <v>5.6372790000000004</v>
      </c>
      <c r="G431" s="15">
        <v>8.624117</v>
      </c>
      <c r="H431" s="15">
        <v>9.5533199999999994</v>
      </c>
      <c r="I431" s="15">
        <v>8.0032429999999994</v>
      </c>
      <c r="J431" s="15">
        <v>7.7749050000000004</v>
      </c>
      <c r="K431" s="15">
        <v>5.1198569999999997</v>
      </c>
      <c r="L431" s="15">
        <v>4.7224529999999998</v>
      </c>
      <c r="M431" s="15">
        <v>6.0036370000000003</v>
      </c>
      <c r="N431" s="15">
        <v>5.9875619999999996</v>
      </c>
      <c r="O431" s="15">
        <v>8.4115260000000003</v>
      </c>
      <c r="P431" s="15">
        <v>10.467924</v>
      </c>
      <c r="Q431" s="15">
        <v>7.1702190000000003</v>
      </c>
      <c r="R431" s="15">
        <v>8.3862780000000008</v>
      </c>
      <c r="S431" s="15">
        <v>1.7506459999999999</v>
      </c>
      <c r="T431" s="15">
        <v>2.2624599999999999</v>
      </c>
      <c r="U431" s="15">
        <v>2.9218470000000001</v>
      </c>
      <c r="V431" s="15">
        <v>2.6167129999999998</v>
      </c>
      <c r="W431" s="15">
        <v>0.49998700000000001</v>
      </c>
      <c r="X431" s="15">
        <v>0.98694800000000005</v>
      </c>
      <c r="Y431" s="15">
        <v>-2.0811660000000001</v>
      </c>
      <c r="Z431" s="15">
        <v>-0.255185</v>
      </c>
      <c r="AA431" s="15">
        <v>-0.57668799999999998</v>
      </c>
      <c r="AB431" s="15">
        <v>-1.4580519999999999</v>
      </c>
      <c r="AC431" s="15">
        <v>-2.185384</v>
      </c>
      <c r="AD431" s="15">
        <v>-1.05474</v>
      </c>
      <c r="AE431" s="15">
        <v>-2.1102439999999998</v>
      </c>
      <c r="AF431" s="15">
        <v>-1.8410880000000001</v>
      </c>
      <c r="AG431" s="15">
        <v>-1.0023000000000001E-2</v>
      </c>
      <c r="AH431" s="15">
        <v>2.1247379999999998</v>
      </c>
      <c r="AI431" s="15">
        <v>0.15360599999999999</v>
      </c>
      <c r="AJ431" s="15">
        <v>-1.6099920000000001</v>
      </c>
      <c r="AK431" s="15">
        <v>-2.1873239999999998</v>
      </c>
      <c r="AL431" s="15">
        <v>-3.6728010000000002</v>
      </c>
      <c r="AM431" s="15">
        <v>-1.032038</v>
      </c>
      <c r="AN431" s="15">
        <v>-5.290724</v>
      </c>
      <c r="AO431" s="15">
        <v>-6.1144829999999999</v>
      </c>
      <c r="AP431" s="15">
        <v>-8.6875999999999998</v>
      </c>
      <c r="AQ431" s="15">
        <v>-9.5015000000000001</v>
      </c>
      <c r="AR431" s="15">
        <v>-6.699535</v>
      </c>
      <c r="AS431" s="15">
        <v>-3.2022750000000002</v>
      </c>
      <c r="AT431" s="15">
        <v>-1.5125999999999999</v>
      </c>
      <c r="AU431" s="15">
        <v>-2.5367950000000001</v>
      </c>
      <c r="AV431" s="15">
        <v>1.99587</v>
      </c>
      <c r="AW431" s="15">
        <v>-1.4613039999999999</v>
      </c>
      <c r="AX431" s="15">
        <v>2.5930599999999999</v>
      </c>
      <c r="AY431" s="15">
        <v>0.32466200000000001</v>
      </c>
      <c r="AZ431" s="15">
        <v>0.54365699999999995</v>
      </c>
      <c r="BA431" s="15">
        <v>2.3597830000000002</v>
      </c>
      <c r="BB431" s="15">
        <v>2.210359</v>
      </c>
      <c r="BC431" s="15">
        <v>2.3670469999999999</v>
      </c>
      <c r="BD431" s="15">
        <v>2.3529580000000001</v>
      </c>
      <c r="BE431" s="15">
        <v>-2.1271080000000002</v>
      </c>
      <c r="BF431" s="15">
        <v>-4.5527680000000004</v>
      </c>
      <c r="BG431" s="15">
        <v>-1.424558</v>
      </c>
      <c r="BH431" s="15">
        <v>-2.4866950000000001</v>
      </c>
      <c r="BI431" s="15">
        <v>-1.8588709999999999</v>
      </c>
      <c r="BJ431" s="15">
        <v>-1.3315520000000001</v>
      </c>
      <c r="BK431" s="15">
        <v>-5.3417240000000001</v>
      </c>
      <c r="BL431" s="15">
        <v>-4.5463829999999996</v>
      </c>
      <c r="BM431" s="15">
        <v>-6.198747</v>
      </c>
      <c r="BN431" s="15">
        <v>-8.0932150000000007</v>
      </c>
      <c r="BO431" s="15">
        <v>-3.4656889999999998</v>
      </c>
      <c r="BP431" s="15">
        <v>-0.219363</v>
      </c>
      <c r="BQ431" s="15">
        <v>-0.219363</v>
      </c>
      <c r="BR431" s="15">
        <v>-0.219363</v>
      </c>
      <c r="BS431" s="15">
        <v>-0.219363</v>
      </c>
      <c r="BT431" s="15">
        <v>-0.219363</v>
      </c>
      <c r="BU431" s="15">
        <v>-0.219363</v>
      </c>
      <c r="BV431" s="15">
        <v>-0.219363</v>
      </c>
      <c r="BW431" s="15">
        <v>-0.219363</v>
      </c>
      <c r="BX431" s="15">
        <v>-0.219363</v>
      </c>
      <c r="BY431" s="15">
        <v>-0.219363</v>
      </c>
      <c r="BZ431" s="15">
        <v>-0.219363</v>
      </c>
      <c r="CA431" s="15">
        <v>-0.219363</v>
      </c>
      <c r="CB431" s="15">
        <v>-0.219363</v>
      </c>
      <c r="CC431" s="15"/>
      <c r="CD431" s="15"/>
      <c r="CE431" s="15"/>
      <c r="CF431" s="15"/>
      <c r="CG431" s="15"/>
      <c r="CH431" s="15"/>
      <c r="CI431" s="15"/>
      <c r="CJ431" s="15"/>
      <c r="CK431" s="15"/>
      <c r="CL431" s="15"/>
      <c r="CM431" s="15"/>
      <c r="CN431" s="15"/>
      <c r="CO431" s="15"/>
      <c r="CP431" s="15"/>
      <c r="CQ431" s="15"/>
      <c r="CR431" s="15"/>
      <c r="CS431" s="15"/>
      <c r="CT431" s="15"/>
      <c r="CU431" s="15"/>
      <c r="CV431" s="15"/>
      <c r="CW431" s="15"/>
      <c r="CX431" s="15"/>
      <c r="CY431" s="15"/>
      <c r="CZ431" s="15"/>
      <c r="DA431" s="15"/>
      <c r="DB431" s="15"/>
      <c r="DC431" s="15"/>
      <c r="DD431" s="15"/>
      <c r="DE431" s="15"/>
      <c r="DF431" s="15"/>
      <c r="DG431" s="15"/>
      <c r="DH431" s="15"/>
      <c r="DI431" s="15"/>
      <c r="DJ431" s="15"/>
      <c r="DK431" s="15"/>
      <c r="DL431" s="15"/>
      <c r="DM431" s="15"/>
      <c r="DN431" s="15"/>
      <c r="DO431" s="15"/>
      <c r="DP431" s="15"/>
      <c r="DQ431" s="15"/>
      <c r="DR431" s="15"/>
      <c r="DS431" s="15"/>
      <c r="DT431" s="15"/>
      <c r="DU431" s="15"/>
      <c r="DV431" s="15"/>
      <c r="DW431" s="15"/>
      <c r="DX431" s="15"/>
      <c r="DY431" s="15"/>
      <c r="DZ431" s="15"/>
      <c r="EA431" s="15"/>
      <c r="EB431" s="15"/>
      <c r="EC431" s="15"/>
      <c r="ED431" s="15"/>
      <c r="EE431" s="15"/>
      <c r="EF431" s="15"/>
      <c r="EG431" s="15"/>
      <c r="EH431" s="15"/>
      <c r="EI431" s="15"/>
      <c r="EJ431" s="15"/>
      <c r="EK431" s="15"/>
      <c r="EL431" s="15"/>
      <c r="EM431" s="15"/>
      <c r="EN431" s="15"/>
      <c r="EO431" s="15"/>
      <c r="EP431" s="15"/>
      <c r="EQ431" s="15"/>
      <c r="ER431" s="15"/>
      <c r="ES431" s="15"/>
      <c r="ET431" s="15"/>
      <c r="EU431" s="15"/>
      <c r="EV431" s="15"/>
      <c r="EW431" s="15"/>
      <c r="EX431" s="15"/>
      <c r="EY431" s="15"/>
      <c r="EZ431" s="15"/>
      <c r="FA431" s="15"/>
      <c r="FB431" s="15"/>
      <c r="FC431" s="15"/>
      <c r="FD431" s="15"/>
      <c r="FE431" s="15"/>
      <c r="FF431" s="15"/>
      <c r="FG431" s="15"/>
      <c r="FH431" s="15"/>
      <c r="FI431" s="15"/>
      <c r="FJ431" s="15"/>
      <c r="FK431" s="15"/>
      <c r="FL431" s="15"/>
      <c r="FM431" s="15"/>
      <c r="FN431" s="15"/>
      <c r="FO431" s="15"/>
      <c r="FP431" s="15"/>
      <c r="FQ431" s="15"/>
      <c r="FR431" s="15"/>
      <c r="FS431" s="15"/>
      <c r="FT431" s="15"/>
      <c r="FU431" s="15"/>
      <c r="FV431" s="15"/>
      <c r="FW431" s="15"/>
      <c r="FX431" s="15"/>
      <c r="FY431" s="15"/>
      <c r="FZ431" s="15"/>
      <c r="GA431" s="15"/>
      <c r="GB431" s="15"/>
      <c r="GC431" s="15"/>
      <c r="GD431" s="15"/>
      <c r="GE431" s="15"/>
      <c r="GF431" s="15"/>
      <c r="GG431" s="15"/>
      <c r="GH431" s="15"/>
      <c r="GI431" s="15"/>
      <c r="GJ431" s="15"/>
      <c r="GK431" s="15"/>
      <c r="GL431" s="15"/>
      <c r="GM431" s="15"/>
      <c r="GN431" s="15"/>
      <c r="GO431" s="15"/>
      <c r="GP431" s="15"/>
      <c r="GQ431" s="15"/>
      <c r="GR431" s="15"/>
      <c r="GS431" s="15"/>
      <c r="GT431" s="15"/>
      <c r="GU431" s="15"/>
      <c r="GV431" s="15"/>
      <c r="GW431" s="15"/>
      <c r="GX431" s="15"/>
      <c r="GY431" s="15"/>
      <c r="GZ431" s="15"/>
      <c r="HA431" s="15"/>
      <c r="HB431" s="15"/>
      <c r="HC431" s="15"/>
      <c r="HD431" s="15"/>
      <c r="HE431" s="15"/>
      <c r="HF431" s="15"/>
      <c r="HG431" s="15"/>
      <c r="HH431" s="15"/>
      <c r="HI431" s="15"/>
      <c r="HJ431" s="15"/>
      <c r="HK431" s="15"/>
      <c r="HL431" s="15"/>
      <c r="HM431" s="15"/>
      <c r="HN431" s="15"/>
      <c r="HO431" s="15"/>
      <c r="HP431" s="15"/>
      <c r="HQ431" s="15"/>
      <c r="HR431" s="15"/>
      <c r="HS431" s="15"/>
      <c r="HT431" s="15"/>
      <c r="HU431" s="15"/>
      <c r="HV431" s="15"/>
      <c r="HW431" s="15"/>
      <c r="HX431" s="15"/>
      <c r="HY431" s="15"/>
    </row>
    <row r="432" spans="1:233">
      <c r="A432" s="15">
        <v>-2.6317879999999998</v>
      </c>
      <c r="B432" s="15">
        <v>-3.047485</v>
      </c>
      <c r="C432" s="15">
        <v>2.8330060000000001</v>
      </c>
      <c r="D432" s="15">
        <v>-2.5359790000000002</v>
      </c>
      <c r="E432" s="15">
        <v>-5.5508100000000002</v>
      </c>
      <c r="F432" s="15">
        <v>-5.7053900000000004</v>
      </c>
      <c r="G432" s="15">
        <v>-5.8721009999999998</v>
      </c>
      <c r="H432" s="15">
        <v>-5.8118100000000004</v>
      </c>
      <c r="I432" s="15">
        <v>-4.3448700000000002</v>
      </c>
      <c r="J432" s="15">
        <v>-1.970472</v>
      </c>
      <c r="K432" s="15">
        <v>-4.0164710000000001</v>
      </c>
      <c r="L432" s="15">
        <v>1.2507269999999999</v>
      </c>
      <c r="M432" s="15">
        <v>0.81329300000000004</v>
      </c>
      <c r="N432" s="15">
        <v>3.5610390000000001</v>
      </c>
      <c r="O432" s="15">
        <v>0.76762699999999995</v>
      </c>
      <c r="P432" s="15">
        <v>-2.955282</v>
      </c>
      <c r="Q432" s="15">
        <v>-1.447854</v>
      </c>
      <c r="R432" s="15">
        <v>-0.36863299999999999</v>
      </c>
      <c r="S432" s="15">
        <v>-2.9597220000000002</v>
      </c>
      <c r="T432" s="15">
        <v>1.1671069999999999</v>
      </c>
      <c r="U432" s="15">
        <v>3.3483170000000002</v>
      </c>
      <c r="V432" s="15">
        <v>0.94547199999999998</v>
      </c>
      <c r="W432" s="15">
        <v>3.337345</v>
      </c>
      <c r="X432" s="15">
        <v>1.0084580000000001</v>
      </c>
      <c r="Y432" s="15">
        <v>-1.2534700000000001</v>
      </c>
      <c r="Z432" s="15">
        <v>-2.6588980000000002</v>
      </c>
      <c r="AA432" s="15">
        <v>-1.4190849999999999</v>
      </c>
      <c r="AB432" s="15">
        <v>-2.1206740000000002</v>
      </c>
      <c r="AC432" s="15">
        <v>-3.6546759999999998</v>
      </c>
      <c r="AD432" s="15">
        <v>-1.8096909999999999</v>
      </c>
      <c r="AE432" s="15">
        <v>-1.1879010000000001</v>
      </c>
      <c r="AF432" s="15">
        <v>1.0097590000000001</v>
      </c>
      <c r="AG432" s="15">
        <v>2.8138429999999999</v>
      </c>
      <c r="AH432" s="15">
        <v>4.789231</v>
      </c>
      <c r="AI432" s="15">
        <v>5.8935259999999996</v>
      </c>
      <c r="AJ432" s="15">
        <v>6.9948509999999997</v>
      </c>
      <c r="AK432" s="15">
        <v>5.8133109999999997</v>
      </c>
      <c r="AL432" s="15">
        <v>4.9971969999999999</v>
      </c>
      <c r="AM432" s="15">
        <v>3.8264279999999999</v>
      </c>
      <c r="AN432" s="15">
        <v>4.2390860000000004</v>
      </c>
      <c r="AO432" s="15">
        <v>2.7591540000000001</v>
      </c>
      <c r="AP432" s="15">
        <v>-0.378969</v>
      </c>
      <c r="AQ432" s="15">
        <v>3.0339930000000002</v>
      </c>
      <c r="AR432" s="15">
        <v>6.1088019999999998</v>
      </c>
      <c r="AS432" s="15">
        <v>10.877034999999999</v>
      </c>
      <c r="AT432" s="15">
        <v>9.5180229999999995</v>
      </c>
      <c r="AU432" s="15">
        <v>7.7986659999999999</v>
      </c>
      <c r="AV432" s="15">
        <v>6.6952290000000003</v>
      </c>
      <c r="AW432" s="15">
        <v>5.6525530000000002</v>
      </c>
      <c r="AX432" s="15">
        <v>4.4829840000000001</v>
      </c>
      <c r="AY432" s="15">
        <v>4.6184289999999999</v>
      </c>
      <c r="AZ432" s="15">
        <v>3.9520840000000002</v>
      </c>
      <c r="BA432" s="15">
        <v>1.1395850000000001</v>
      </c>
      <c r="BB432" s="15">
        <v>2.0626500000000001</v>
      </c>
      <c r="BC432" s="15">
        <v>0.93024600000000002</v>
      </c>
      <c r="BD432" s="15">
        <v>-0.136129</v>
      </c>
      <c r="BE432" s="15">
        <v>0.74490400000000001</v>
      </c>
      <c r="BF432" s="15">
        <v>0.35493999999999998</v>
      </c>
      <c r="BG432" s="15">
        <v>2.2187410000000001</v>
      </c>
      <c r="BH432" s="15">
        <v>3.4550510000000001</v>
      </c>
      <c r="BI432" s="15">
        <v>0.11692900000000001</v>
      </c>
      <c r="BJ432" s="15">
        <v>-0.47748600000000002</v>
      </c>
      <c r="BK432" s="15">
        <v>0.64569399999999999</v>
      </c>
      <c r="BL432" s="15">
        <v>4.7460940000000003</v>
      </c>
      <c r="BM432" s="15">
        <v>1.540632</v>
      </c>
      <c r="BN432" s="15">
        <v>0.201603</v>
      </c>
      <c r="BO432" s="15">
        <v>-0.76499300000000003</v>
      </c>
      <c r="BP432" s="15">
        <v>-2.8343069999999999</v>
      </c>
      <c r="BQ432" s="15">
        <v>-2.8343069999999999</v>
      </c>
      <c r="BR432" s="15">
        <v>-2.8343069999999999</v>
      </c>
      <c r="BS432" s="15">
        <v>-2.8343069999999999</v>
      </c>
      <c r="BT432" s="15">
        <v>-2.8343069999999999</v>
      </c>
      <c r="BU432" s="15">
        <v>-2.8343069999999999</v>
      </c>
      <c r="BV432" s="15">
        <v>-2.8343069999999999</v>
      </c>
      <c r="BW432" s="15">
        <v>-2.8343069999999999</v>
      </c>
      <c r="BX432" s="15">
        <v>-2.8343069999999999</v>
      </c>
      <c r="BY432" s="15">
        <v>-2.8343069999999999</v>
      </c>
      <c r="BZ432" s="15">
        <v>-2.8343069999999999</v>
      </c>
      <c r="CA432" s="15">
        <v>-2.8343069999999999</v>
      </c>
      <c r="CB432" s="15">
        <v>-2.8343069999999999</v>
      </c>
      <c r="CC432" s="15"/>
      <c r="CD432" s="15"/>
      <c r="CE432" s="15"/>
      <c r="CF432" s="15"/>
      <c r="CG432" s="15"/>
      <c r="CH432" s="15"/>
      <c r="CI432" s="15"/>
      <c r="CJ432" s="15"/>
      <c r="CK432" s="15"/>
      <c r="CL432" s="15"/>
      <c r="CM432" s="15"/>
      <c r="CN432" s="15"/>
      <c r="CO432" s="15"/>
      <c r="CP432" s="15"/>
      <c r="CQ432" s="15"/>
      <c r="CR432" s="15"/>
      <c r="CS432" s="15"/>
      <c r="CT432" s="15"/>
      <c r="CU432" s="15"/>
      <c r="CV432" s="15"/>
      <c r="CW432" s="15"/>
      <c r="CX432" s="15"/>
      <c r="CY432" s="15"/>
      <c r="CZ432" s="15"/>
      <c r="DA432" s="15"/>
      <c r="DB432" s="15"/>
      <c r="DC432" s="15"/>
      <c r="DD432" s="15"/>
      <c r="DE432" s="15"/>
      <c r="DF432" s="15"/>
      <c r="DG432" s="15"/>
      <c r="DH432" s="15"/>
      <c r="DI432" s="15"/>
      <c r="DJ432" s="15"/>
      <c r="DK432" s="15"/>
      <c r="DL432" s="15"/>
      <c r="DM432" s="15"/>
      <c r="DN432" s="15"/>
      <c r="DO432" s="15"/>
      <c r="DP432" s="15"/>
      <c r="DQ432" s="15"/>
      <c r="DR432" s="15"/>
      <c r="DS432" s="15"/>
      <c r="DT432" s="15"/>
      <c r="DU432" s="15"/>
      <c r="DV432" s="15"/>
      <c r="DW432" s="15"/>
      <c r="DX432" s="15"/>
      <c r="DY432" s="15"/>
      <c r="DZ432" s="15"/>
      <c r="EA432" s="15"/>
      <c r="EB432" s="15"/>
      <c r="EC432" s="15"/>
      <c r="ED432" s="15"/>
      <c r="EE432" s="15"/>
      <c r="EF432" s="15"/>
      <c r="EG432" s="15"/>
      <c r="EH432" s="15"/>
      <c r="EI432" s="15"/>
      <c r="EJ432" s="15"/>
      <c r="EK432" s="15"/>
      <c r="EL432" s="15"/>
      <c r="EM432" s="15"/>
      <c r="EN432" s="15"/>
      <c r="EO432" s="15"/>
      <c r="EP432" s="15"/>
      <c r="EQ432" s="15"/>
      <c r="ER432" s="15"/>
      <c r="ES432" s="15"/>
      <c r="ET432" s="15"/>
      <c r="EU432" s="15"/>
      <c r="EV432" s="15"/>
      <c r="EW432" s="15"/>
      <c r="EX432" s="15"/>
      <c r="EY432" s="15"/>
      <c r="EZ432" s="15"/>
      <c r="FA432" s="15"/>
      <c r="FB432" s="15"/>
      <c r="FC432" s="15"/>
      <c r="FD432" s="15"/>
      <c r="FE432" s="15"/>
      <c r="FF432" s="15"/>
      <c r="FG432" s="15"/>
      <c r="FH432" s="15"/>
      <c r="FI432" s="15"/>
      <c r="FJ432" s="15"/>
      <c r="FK432" s="15"/>
      <c r="FL432" s="15"/>
      <c r="FM432" s="15"/>
      <c r="FN432" s="15"/>
      <c r="FO432" s="15"/>
      <c r="FP432" s="15"/>
      <c r="FQ432" s="15"/>
      <c r="FR432" s="15"/>
      <c r="FS432" s="15"/>
      <c r="FT432" s="15"/>
      <c r="FU432" s="15"/>
      <c r="FV432" s="15"/>
      <c r="FW432" s="15"/>
      <c r="FX432" s="15"/>
      <c r="FY432" s="15"/>
      <c r="FZ432" s="15"/>
      <c r="GA432" s="15"/>
      <c r="GB432" s="15"/>
      <c r="GC432" s="15"/>
      <c r="GD432" s="15"/>
      <c r="GE432" s="15"/>
      <c r="GF432" s="15"/>
      <c r="GG432" s="15"/>
      <c r="GH432" s="15"/>
      <c r="GI432" s="15"/>
      <c r="GJ432" s="15"/>
      <c r="GK432" s="15"/>
      <c r="GL432" s="15"/>
      <c r="GM432" s="15"/>
      <c r="GN432" s="15"/>
      <c r="GO432" s="15"/>
      <c r="GP432" s="15"/>
      <c r="GQ432" s="15"/>
      <c r="GR432" s="15"/>
      <c r="GS432" s="15"/>
      <c r="GT432" s="15"/>
      <c r="GU432" s="15"/>
      <c r="GV432" s="15"/>
      <c r="GW432" s="15"/>
      <c r="GX432" s="15"/>
      <c r="GY432" s="15"/>
      <c r="GZ432" s="15"/>
      <c r="HA432" s="15"/>
      <c r="HB432" s="15"/>
      <c r="HC432" s="15"/>
      <c r="HD432" s="15"/>
      <c r="HE432" s="15"/>
      <c r="HF432" s="15"/>
      <c r="HG432" s="15"/>
      <c r="HH432" s="15"/>
      <c r="HI432" s="15"/>
      <c r="HJ432" s="15"/>
      <c r="HK432" s="15"/>
      <c r="HL432" s="15"/>
      <c r="HM432" s="15"/>
      <c r="HN432" s="15"/>
      <c r="HO432" s="15"/>
      <c r="HP432" s="15"/>
      <c r="HQ432" s="15"/>
      <c r="HR432" s="15"/>
      <c r="HS432" s="15"/>
      <c r="HT432" s="15"/>
      <c r="HU432" s="15"/>
      <c r="HV432" s="15"/>
      <c r="HW432" s="15"/>
      <c r="HX432" s="15"/>
      <c r="HY432" s="15"/>
    </row>
    <row r="433" spans="1:233">
      <c r="A433" s="15">
        <v>-3.2255820000000002</v>
      </c>
      <c r="B433" s="15">
        <v>-4.3645189999999996</v>
      </c>
      <c r="C433" s="15">
        <v>-1.919475</v>
      </c>
      <c r="D433" s="15">
        <v>-0.35619600000000001</v>
      </c>
      <c r="E433" s="15">
        <v>-3.026125</v>
      </c>
      <c r="F433" s="15">
        <v>-3.3372289999999998</v>
      </c>
      <c r="G433" s="15">
        <v>-1.5709649999999999</v>
      </c>
      <c r="H433" s="15">
        <v>-2.7312289999999999</v>
      </c>
      <c r="I433" s="15">
        <v>-4.063123</v>
      </c>
      <c r="J433" s="15">
        <v>-0.84160999999999997</v>
      </c>
      <c r="K433" s="15">
        <v>-0.74514000000000002</v>
      </c>
      <c r="L433" s="15">
        <v>2.1493690000000001</v>
      </c>
      <c r="M433" s="15">
        <v>-1.038689</v>
      </c>
      <c r="N433" s="15">
        <v>-1.1603209999999999</v>
      </c>
      <c r="O433" s="15">
        <v>0.47318900000000003</v>
      </c>
      <c r="P433" s="15">
        <v>2.5766369999999998</v>
      </c>
      <c r="Q433" s="15">
        <v>5.0075089999999998</v>
      </c>
      <c r="R433" s="15">
        <v>1.0898870000000001</v>
      </c>
      <c r="S433" s="15">
        <v>-2.6179679999999999</v>
      </c>
      <c r="T433" s="15">
        <v>0.50824800000000003</v>
      </c>
      <c r="U433" s="15">
        <v>1.867742</v>
      </c>
      <c r="V433" s="15">
        <v>2.9554740000000002</v>
      </c>
      <c r="W433" s="15">
        <v>11.319324</v>
      </c>
      <c r="X433" s="15">
        <v>8.5361519999999995</v>
      </c>
      <c r="Y433" s="15">
        <v>8.1313499999999994</v>
      </c>
      <c r="Z433" s="15">
        <v>7.8589469999999997</v>
      </c>
      <c r="AA433" s="15">
        <v>6.1820000000000004</v>
      </c>
      <c r="AB433" s="15">
        <v>4.9868839999999999</v>
      </c>
      <c r="AC433" s="15">
        <v>8.7239380000000004</v>
      </c>
      <c r="AD433" s="15">
        <v>8.2004850000000005</v>
      </c>
      <c r="AE433" s="15">
        <v>9.0927050000000005</v>
      </c>
      <c r="AF433" s="15">
        <v>6.4512</v>
      </c>
      <c r="AG433" s="15">
        <v>4.8062719999999999</v>
      </c>
      <c r="AH433" s="15">
        <v>1.838524</v>
      </c>
      <c r="AI433" s="15">
        <v>3.0469620000000002</v>
      </c>
      <c r="AJ433" s="15">
        <v>0.54724099999999998</v>
      </c>
      <c r="AK433" s="15">
        <v>-0.176785</v>
      </c>
      <c r="AL433" s="15">
        <v>-1.2706059999999999</v>
      </c>
      <c r="AM433" s="15">
        <v>-1.3687959999999999</v>
      </c>
      <c r="AN433" s="15">
        <v>1.817598</v>
      </c>
      <c r="AO433" s="15">
        <v>2.8646159999999998</v>
      </c>
      <c r="AP433" s="15">
        <v>6.3895939999999998</v>
      </c>
      <c r="AQ433" s="15">
        <v>6.7280189999999997</v>
      </c>
      <c r="AR433" s="15">
        <v>6.5353240000000001</v>
      </c>
      <c r="AS433" s="15">
        <v>5.77224</v>
      </c>
      <c r="AT433" s="15">
        <v>1.398217</v>
      </c>
      <c r="AU433" s="15">
        <v>2.1277349999999999</v>
      </c>
      <c r="AV433" s="15">
        <v>4.9399420000000003</v>
      </c>
      <c r="AW433" s="15">
        <v>6.1601460000000001</v>
      </c>
      <c r="AX433" s="15">
        <v>5.8723320000000001</v>
      </c>
      <c r="AY433" s="15">
        <v>2.5422739999999999</v>
      </c>
      <c r="AZ433" s="15">
        <v>1.5429189999999999</v>
      </c>
      <c r="BA433" s="15">
        <v>9.2201000000000005E-2</v>
      </c>
      <c r="BB433" s="15">
        <v>1.8377049999999999</v>
      </c>
      <c r="BC433" s="15">
        <v>-0.52902499999999997</v>
      </c>
      <c r="BD433" s="15">
        <v>-2.39093</v>
      </c>
      <c r="BE433" s="15">
        <v>-2.5579640000000001</v>
      </c>
      <c r="BF433" s="15">
        <v>-5.0650760000000004</v>
      </c>
      <c r="BG433" s="15">
        <v>-3.834184</v>
      </c>
      <c r="BH433" s="15">
        <v>-0.68853699999999995</v>
      </c>
      <c r="BI433" s="15">
        <v>-0.34720299999999998</v>
      </c>
      <c r="BJ433" s="15">
        <v>-1.1989639999999999</v>
      </c>
      <c r="BK433" s="15">
        <v>9.0418999999999999E-2</v>
      </c>
      <c r="BL433" s="15">
        <v>1.076584</v>
      </c>
      <c r="BM433" s="15">
        <v>-1.3259259999999999</v>
      </c>
      <c r="BN433" s="15">
        <v>0.43664599999999998</v>
      </c>
      <c r="BO433" s="15">
        <v>-1.755585</v>
      </c>
      <c r="BP433" s="15">
        <v>-0.72339900000000001</v>
      </c>
      <c r="BQ433" s="15">
        <v>-0.72339900000000001</v>
      </c>
      <c r="BR433" s="15">
        <v>-0.72339900000000001</v>
      </c>
      <c r="BS433" s="15">
        <v>-0.72339900000000001</v>
      </c>
      <c r="BT433" s="15">
        <v>-0.72339900000000001</v>
      </c>
      <c r="BU433" s="15">
        <v>-0.72339900000000001</v>
      </c>
      <c r="BV433" s="15">
        <v>-0.72339900000000001</v>
      </c>
      <c r="BW433" s="15">
        <v>-0.72339900000000001</v>
      </c>
      <c r="BX433" s="15">
        <v>-0.72339900000000001</v>
      </c>
      <c r="BY433" s="15">
        <v>-0.72339900000000001</v>
      </c>
      <c r="BZ433" s="15">
        <v>-0.72339900000000001</v>
      </c>
      <c r="CA433" s="15">
        <v>-0.72339900000000001</v>
      </c>
      <c r="CB433" s="15">
        <v>-0.72339900000000001</v>
      </c>
      <c r="CC433" s="15"/>
      <c r="CD433" s="15"/>
      <c r="CE433" s="15"/>
      <c r="CF433" s="15"/>
      <c r="CG433" s="15"/>
      <c r="CH433" s="15"/>
      <c r="CI433" s="15"/>
      <c r="CJ433" s="15"/>
      <c r="CK433" s="15"/>
      <c r="CL433" s="15"/>
      <c r="CM433" s="15"/>
      <c r="CN433" s="15"/>
      <c r="CO433" s="15"/>
      <c r="CP433" s="15"/>
      <c r="CQ433" s="15"/>
      <c r="CR433" s="15"/>
      <c r="CS433" s="15"/>
      <c r="CT433" s="15"/>
      <c r="CU433" s="15"/>
      <c r="CV433" s="15"/>
      <c r="CW433" s="15"/>
      <c r="CX433" s="15"/>
      <c r="CY433" s="15"/>
      <c r="CZ433" s="15"/>
      <c r="DA433" s="15"/>
      <c r="DB433" s="15"/>
      <c r="DC433" s="15"/>
      <c r="DD433" s="15"/>
      <c r="DE433" s="15"/>
      <c r="DF433" s="15"/>
      <c r="DG433" s="15"/>
      <c r="DH433" s="15"/>
      <c r="DI433" s="15"/>
      <c r="DJ433" s="15"/>
      <c r="DK433" s="15"/>
      <c r="DL433" s="15"/>
      <c r="DM433" s="15"/>
      <c r="DN433" s="15"/>
      <c r="DO433" s="15"/>
      <c r="DP433" s="15"/>
      <c r="DQ433" s="15"/>
      <c r="DR433" s="15"/>
      <c r="DS433" s="15"/>
      <c r="DT433" s="15"/>
      <c r="DU433" s="15"/>
      <c r="DV433" s="15"/>
      <c r="DW433" s="15"/>
      <c r="DX433" s="15"/>
      <c r="DY433" s="15"/>
      <c r="DZ433" s="15"/>
      <c r="EA433" s="15"/>
      <c r="EB433" s="15"/>
      <c r="EC433" s="15"/>
      <c r="ED433" s="15"/>
      <c r="EE433" s="15"/>
      <c r="EF433" s="15"/>
      <c r="EG433" s="15"/>
      <c r="EH433" s="15"/>
      <c r="EI433" s="15"/>
      <c r="EJ433" s="15"/>
      <c r="EK433" s="15"/>
      <c r="EL433" s="15"/>
      <c r="EM433" s="15"/>
      <c r="EN433" s="15"/>
      <c r="EO433" s="15"/>
      <c r="EP433" s="15"/>
      <c r="EQ433" s="15"/>
      <c r="ER433" s="15"/>
      <c r="ES433" s="15"/>
      <c r="ET433" s="15"/>
      <c r="EU433" s="15"/>
      <c r="EV433" s="15"/>
      <c r="EW433" s="15"/>
      <c r="EX433" s="15"/>
      <c r="EY433" s="15"/>
      <c r="EZ433" s="15"/>
      <c r="FA433" s="15"/>
      <c r="FB433" s="15"/>
      <c r="FC433" s="15"/>
      <c r="FD433" s="15"/>
      <c r="FE433" s="15"/>
      <c r="FF433" s="15"/>
      <c r="FG433" s="15"/>
      <c r="FH433" s="15"/>
      <c r="FI433" s="15"/>
      <c r="FJ433" s="15"/>
      <c r="FK433" s="15"/>
      <c r="FL433" s="15"/>
      <c r="FM433" s="15"/>
      <c r="FN433" s="15"/>
      <c r="FO433" s="15"/>
      <c r="FP433" s="15"/>
      <c r="FQ433" s="15"/>
      <c r="FR433" s="15"/>
      <c r="FS433" s="15"/>
      <c r="FT433" s="15"/>
      <c r="FU433" s="15"/>
      <c r="FV433" s="15"/>
      <c r="FW433" s="15"/>
      <c r="FX433" s="15"/>
      <c r="FY433" s="15"/>
      <c r="FZ433" s="15"/>
      <c r="GA433" s="15"/>
      <c r="GB433" s="15"/>
      <c r="GC433" s="15"/>
      <c r="GD433" s="15"/>
      <c r="GE433" s="15"/>
      <c r="GF433" s="15"/>
      <c r="GG433" s="15"/>
      <c r="GH433" s="15"/>
      <c r="GI433" s="15"/>
      <c r="GJ433" s="15"/>
      <c r="GK433" s="15"/>
      <c r="GL433" s="15"/>
      <c r="GM433" s="15"/>
      <c r="GN433" s="15"/>
      <c r="GO433" s="15"/>
      <c r="GP433" s="15"/>
      <c r="GQ433" s="15"/>
      <c r="GR433" s="15"/>
      <c r="GS433" s="15"/>
      <c r="GT433" s="15"/>
      <c r="GU433" s="15"/>
      <c r="GV433" s="15"/>
      <c r="GW433" s="15"/>
      <c r="GX433" s="15"/>
      <c r="GY433" s="15"/>
      <c r="GZ433" s="15"/>
      <c r="HA433" s="15"/>
      <c r="HB433" s="15"/>
      <c r="HC433" s="15"/>
      <c r="HD433" s="15"/>
      <c r="HE433" s="15"/>
      <c r="HF433" s="15"/>
      <c r="HG433" s="15"/>
      <c r="HH433" s="15"/>
      <c r="HI433" s="15"/>
      <c r="HJ433" s="15"/>
      <c r="HK433" s="15"/>
      <c r="HL433" s="15"/>
      <c r="HM433" s="15"/>
      <c r="HN433" s="15"/>
      <c r="HO433" s="15"/>
      <c r="HP433" s="15"/>
      <c r="HQ433" s="15"/>
      <c r="HR433" s="15"/>
      <c r="HS433" s="15"/>
      <c r="HT433" s="15"/>
      <c r="HU433" s="15"/>
      <c r="HV433" s="15"/>
      <c r="HW433" s="15"/>
      <c r="HX433" s="15"/>
      <c r="HY433" s="15"/>
    </row>
    <row r="434" spans="1:233">
      <c r="A434" s="15">
        <v>-0.56013299999999999</v>
      </c>
      <c r="B434" s="15">
        <v>-1.810362</v>
      </c>
      <c r="C434" s="15">
        <v>-0.70642099999999997</v>
      </c>
      <c r="D434" s="15">
        <v>-1.448421</v>
      </c>
      <c r="E434" s="15">
        <v>-5.048889</v>
      </c>
      <c r="F434" s="15">
        <v>-6.7397410000000004</v>
      </c>
      <c r="G434" s="15">
        <v>-3.4943059999999999</v>
      </c>
      <c r="H434" s="15">
        <v>-1.168482</v>
      </c>
      <c r="I434" s="15">
        <v>-2.6485599999999998</v>
      </c>
      <c r="J434" s="15">
        <v>-0.94311599999999995</v>
      </c>
      <c r="K434" s="15">
        <v>1.981012</v>
      </c>
      <c r="L434" s="15">
        <v>2.5492699999999999</v>
      </c>
      <c r="M434" s="15">
        <v>4.4011420000000001</v>
      </c>
      <c r="N434" s="15">
        <v>3.1944819999999998</v>
      </c>
      <c r="O434" s="15">
        <v>1.6719090000000001</v>
      </c>
      <c r="P434" s="15">
        <v>3.42055</v>
      </c>
      <c r="Q434" s="15">
        <v>1.557345</v>
      </c>
      <c r="R434" s="15">
        <v>2.2363249999999999</v>
      </c>
      <c r="S434" s="15">
        <v>2.8915459999999999</v>
      </c>
      <c r="T434" s="15">
        <v>0.74578199999999994</v>
      </c>
      <c r="U434" s="15">
        <v>8.7999999999999998E-5</v>
      </c>
      <c r="V434" s="15">
        <v>0.206761</v>
      </c>
      <c r="W434" s="15">
        <v>2.8718970000000001</v>
      </c>
      <c r="X434" s="15">
        <v>4.6188289999999999</v>
      </c>
      <c r="Y434" s="15">
        <v>6.247465</v>
      </c>
      <c r="Z434" s="15">
        <v>7.0312060000000001</v>
      </c>
      <c r="AA434" s="15">
        <v>3.501093</v>
      </c>
      <c r="AB434" s="15">
        <v>-2.5847540000000002</v>
      </c>
      <c r="AC434" s="15">
        <v>-3.6195029999999999</v>
      </c>
      <c r="AD434" s="15">
        <v>2.3770519999999999</v>
      </c>
      <c r="AE434" s="15">
        <v>4.6771580000000004</v>
      </c>
      <c r="AF434" s="15">
        <v>2.6474479999999998</v>
      </c>
      <c r="AG434" s="15">
        <v>4.8980129999999997</v>
      </c>
      <c r="AH434" s="15">
        <v>1.466739</v>
      </c>
      <c r="AI434" s="15">
        <v>0.21129100000000001</v>
      </c>
      <c r="AJ434" s="15">
        <v>1.2633319999999999</v>
      </c>
      <c r="AK434" s="15">
        <v>-1.64689</v>
      </c>
      <c r="AL434" s="15">
        <v>-1.162066</v>
      </c>
      <c r="AM434" s="15">
        <v>-0.705646</v>
      </c>
      <c r="AN434" s="15">
        <v>1.983743</v>
      </c>
      <c r="AO434" s="15">
        <v>7.7437630000000004</v>
      </c>
      <c r="AP434" s="15">
        <v>7.8382719999999999</v>
      </c>
      <c r="AQ434" s="15">
        <v>6.8792609999999996</v>
      </c>
      <c r="AR434" s="15">
        <v>6.6080569999999996</v>
      </c>
      <c r="AS434" s="15">
        <v>3.9466030000000001</v>
      </c>
      <c r="AT434" s="15">
        <v>6.4059990000000004</v>
      </c>
      <c r="AU434" s="15">
        <v>6.4819319999999996</v>
      </c>
      <c r="AV434" s="15">
        <v>8.5328990000000005</v>
      </c>
      <c r="AW434" s="15">
        <v>10.063477000000001</v>
      </c>
      <c r="AX434" s="15">
        <v>8.3976860000000002</v>
      </c>
      <c r="AY434" s="15">
        <v>9.3695590000000006</v>
      </c>
      <c r="AZ434" s="15">
        <v>7.7763650000000002</v>
      </c>
      <c r="BA434" s="15">
        <v>4.3596450000000004</v>
      </c>
      <c r="BB434" s="15">
        <v>6.7261090000000001</v>
      </c>
      <c r="BC434" s="15">
        <v>9.5222510000000007</v>
      </c>
      <c r="BD434" s="15">
        <v>6.6241570000000003</v>
      </c>
      <c r="BE434" s="15">
        <v>5.4777279999999999</v>
      </c>
      <c r="BF434" s="15">
        <v>3.775998</v>
      </c>
      <c r="BG434" s="15">
        <v>5.7488950000000001</v>
      </c>
      <c r="BH434" s="15">
        <v>5.5774220000000003</v>
      </c>
      <c r="BI434" s="15">
        <v>4.3404759999999998</v>
      </c>
      <c r="BJ434" s="15">
        <v>1.2939179999999999</v>
      </c>
      <c r="BK434" s="15">
        <v>-0.47850700000000002</v>
      </c>
      <c r="BL434" s="15">
        <v>-2.752764</v>
      </c>
      <c r="BM434" s="15">
        <v>-3.8459249999999998</v>
      </c>
      <c r="BN434" s="15">
        <v>-4.7182389999999996</v>
      </c>
      <c r="BO434" s="15">
        <v>1.3078799999999999</v>
      </c>
      <c r="BP434" s="15">
        <v>0.112527</v>
      </c>
      <c r="BQ434" s="15">
        <v>0.112527</v>
      </c>
      <c r="BR434" s="15">
        <v>0.112527</v>
      </c>
      <c r="BS434" s="15">
        <v>0.112527</v>
      </c>
      <c r="BT434" s="15">
        <v>0.112527</v>
      </c>
      <c r="BU434" s="15">
        <v>0.112527</v>
      </c>
      <c r="BV434" s="15">
        <v>0.112527</v>
      </c>
      <c r="BW434" s="15">
        <v>0.112527</v>
      </c>
      <c r="BX434" s="15">
        <v>0.112527</v>
      </c>
      <c r="BY434" s="15">
        <v>0.112527</v>
      </c>
      <c r="BZ434" s="15">
        <v>0.112527</v>
      </c>
      <c r="CA434" s="15">
        <v>0.112527</v>
      </c>
      <c r="CB434" s="15">
        <v>0.112527</v>
      </c>
      <c r="CC434" s="15"/>
      <c r="CD434" s="15"/>
      <c r="CE434" s="15"/>
      <c r="CF434" s="15"/>
      <c r="CG434" s="15"/>
      <c r="CH434" s="15"/>
      <c r="CI434" s="15"/>
      <c r="CJ434" s="15"/>
      <c r="CK434" s="15"/>
      <c r="CL434" s="15"/>
      <c r="CM434" s="15"/>
      <c r="CN434" s="15"/>
      <c r="CO434" s="15"/>
      <c r="CP434" s="15"/>
      <c r="CQ434" s="15"/>
      <c r="CR434" s="15"/>
      <c r="CS434" s="15"/>
      <c r="CT434" s="15"/>
      <c r="CU434" s="15"/>
      <c r="CV434" s="15"/>
      <c r="CW434" s="15"/>
      <c r="CX434" s="15"/>
      <c r="CY434" s="15"/>
      <c r="CZ434" s="15"/>
      <c r="DA434" s="15"/>
      <c r="DB434" s="15"/>
      <c r="DC434" s="15"/>
      <c r="DD434" s="15"/>
      <c r="DE434" s="15"/>
      <c r="DF434" s="15"/>
      <c r="DG434" s="15"/>
      <c r="DH434" s="15"/>
      <c r="DI434" s="15"/>
      <c r="DJ434" s="15"/>
      <c r="DK434" s="15"/>
      <c r="DL434" s="15"/>
      <c r="DM434" s="15"/>
      <c r="DN434" s="15"/>
      <c r="DO434" s="15"/>
      <c r="DP434" s="15"/>
      <c r="DQ434" s="15"/>
      <c r="DR434" s="15"/>
      <c r="DS434" s="15"/>
      <c r="DT434" s="15"/>
      <c r="DU434" s="15"/>
      <c r="DV434" s="15"/>
      <c r="DW434" s="15"/>
      <c r="DX434" s="15"/>
      <c r="DY434" s="15"/>
      <c r="DZ434" s="15"/>
      <c r="EA434" s="15"/>
      <c r="EB434" s="15"/>
      <c r="EC434" s="15"/>
      <c r="ED434" s="15"/>
      <c r="EE434" s="15"/>
      <c r="EF434" s="15"/>
      <c r="EG434" s="15"/>
      <c r="EH434" s="15"/>
      <c r="EI434" s="15"/>
      <c r="EJ434" s="15"/>
      <c r="EK434" s="15"/>
      <c r="EL434" s="15"/>
      <c r="EM434" s="15"/>
      <c r="EN434" s="15"/>
      <c r="EO434" s="15"/>
      <c r="EP434" s="15"/>
      <c r="EQ434" s="15"/>
      <c r="ER434" s="15"/>
      <c r="ES434" s="15"/>
      <c r="ET434" s="15"/>
      <c r="EU434" s="15"/>
      <c r="EV434" s="15"/>
      <c r="EW434" s="15"/>
      <c r="EX434" s="15"/>
      <c r="EY434" s="15"/>
      <c r="EZ434" s="15"/>
      <c r="FA434" s="15"/>
      <c r="FB434" s="15"/>
      <c r="FC434" s="15"/>
      <c r="FD434" s="15"/>
      <c r="FE434" s="15"/>
      <c r="FF434" s="15"/>
      <c r="FG434" s="15"/>
      <c r="FH434" s="15"/>
      <c r="FI434" s="15"/>
      <c r="FJ434" s="15"/>
      <c r="FK434" s="15"/>
      <c r="FL434" s="15"/>
      <c r="FM434" s="15"/>
      <c r="FN434" s="15"/>
      <c r="FO434" s="15"/>
      <c r="FP434" s="15"/>
      <c r="FQ434" s="15"/>
      <c r="FR434" s="15"/>
      <c r="FS434" s="15"/>
      <c r="FT434" s="15"/>
      <c r="FU434" s="15"/>
      <c r="FV434" s="15"/>
      <c r="FW434" s="15"/>
      <c r="FX434" s="15"/>
      <c r="FY434" s="15"/>
      <c r="FZ434" s="15"/>
      <c r="GA434" s="15"/>
      <c r="GB434" s="15"/>
      <c r="GC434" s="15"/>
      <c r="GD434" s="15"/>
      <c r="GE434" s="15"/>
      <c r="GF434" s="15"/>
      <c r="GG434" s="15"/>
      <c r="GH434" s="15"/>
      <c r="GI434" s="15"/>
      <c r="GJ434" s="15"/>
      <c r="GK434" s="15"/>
      <c r="GL434" s="15"/>
      <c r="GM434" s="15"/>
      <c r="GN434" s="15"/>
      <c r="GO434" s="15"/>
      <c r="GP434" s="15"/>
      <c r="GQ434" s="15"/>
      <c r="GR434" s="15"/>
      <c r="GS434" s="15"/>
      <c r="GT434" s="15"/>
      <c r="GU434" s="15"/>
      <c r="GV434" s="15"/>
      <c r="GW434" s="15"/>
      <c r="GX434" s="15"/>
      <c r="GY434" s="15"/>
      <c r="GZ434" s="15"/>
      <c r="HA434" s="15"/>
      <c r="HB434" s="15"/>
      <c r="HC434" s="15"/>
      <c r="HD434" s="15"/>
      <c r="HE434" s="15"/>
      <c r="HF434" s="15"/>
      <c r="HG434" s="15"/>
      <c r="HH434" s="15"/>
      <c r="HI434" s="15"/>
      <c r="HJ434" s="15"/>
      <c r="HK434" s="15"/>
      <c r="HL434" s="15"/>
      <c r="HM434" s="15"/>
      <c r="HN434" s="15"/>
      <c r="HO434" s="15"/>
      <c r="HP434" s="15"/>
      <c r="HQ434" s="15"/>
      <c r="HR434" s="15"/>
      <c r="HS434" s="15"/>
      <c r="HT434" s="15"/>
      <c r="HU434" s="15"/>
      <c r="HV434" s="15"/>
      <c r="HW434" s="15"/>
      <c r="HX434" s="15"/>
      <c r="HY434" s="15"/>
    </row>
    <row r="435" spans="1:233">
      <c r="A435" s="15">
        <v>-1.54077</v>
      </c>
      <c r="B435" s="15">
        <v>-0.69936900000000002</v>
      </c>
      <c r="C435" s="15">
        <v>-3.973522</v>
      </c>
      <c r="D435" s="15">
        <v>-3.3434349999999999</v>
      </c>
      <c r="E435" s="15">
        <v>-1.7723930000000001</v>
      </c>
      <c r="F435" s="15">
        <v>-1.4555610000000001</v>
      </c>
      <c r="G435" s="15">
        <v>3.8191649999999999</v>
      </c>
      <c r="H435" s="15">
        <v>3.3824839999999998</v>
      </c>
      <c r="I435" s="15">
        <v>6.2613770000000004</v>
      </c>
      <c r="J435" s="15">
        <v>5.9743750000000002</v>
      </c>
      <c r="K435" s="15">
        <v>11.596564000000001</v>
      </c>
      <c r="L435" s="15">
        <v>7.8371659999999999</v>
      </c>
      <c r="M435" s="15">
        <v>6.6312139999999999</v>
      </c>
      <c r="N435" s="15">
        <v>5.770022</v>
      </c>
      <c r="O435" s="15">
        <v>1.3544499999999999</v>
      </c>
      <c r="P435" s="15">
        <v>-0.58819200000000005</v>
      </c>
      <c r="Q435" s="15">
        <v>-2.9958480000000001</v>
      </c>
      <c r="R435" s="15">
        <v>-2.6977980000000001</v>
      </c>
      <c r="S435" s="15">
        <v>2.3632759999999999</v>
      </c>
      <c r="T435" s="15">
        <v>-1.4025890000000001</v>
      </c>
      <c r="U435" s="15">
        <v>-3.476861</v>
      </c>
      <c r="V435" s="15">
        <v>-3.2310599999999998</v>
      </c>
      <c r="W435" s="15">
        <v>-3.0979220000000001</v>
      </c>
      <c r="X435" s="15">
        <v>4.0572999999999998E-2</v>
      </c>
      <c r="Y435" s="15">
        <v>0.45266400000000001</v>
      </c>
      <c r="Z435" s="15">
        <v>0.96153200000000005</v>
      </c>
      <c r="AA435" s="15">
        <v>4.8260509999999996</v>
      </c>
      <c r="AB435" s="15">
        <v>3.9395069999999999</v>
      </c>
      <c r="AC435" s="15">
        <v>5.0261979999999999</v>
      </c>
      <c r="AD435" s="15">
        <v>6.3931800000000001</v>
      </c>
      <c r="AE435" s="15">
        <v>4.7368670000000002</v>
      </c>
      <c r="AF435" s="15">
        <v>4.7347210000000004</v>
      </c>
      <c r="AG435" s="15">
        <v>4.709403</v>
      </c>
      <c r="AH435" s="15">
        <v>3.7706270000000002</v>
      </c>
      <c r="AI435" s="15">
        <v>0.94339600000000001</v>
      </c>
      <c r="AJ435" s="15">
        <v>0.81092699999999995</v>
      </c>
      <c r="AK435" s="15">
        <v>0.71377699999999999</v>
      </c>
      <c r="AL435" s="15">
        <v>1.231665</v>
      </c>
      <c r="AM435" s="15">
        <v>2.9137490000000001</v>
      </c>
      <c r="AN435" s="15">
        <v>1.353207</v>
      </c>
      <c r="AO435" s="15">
        <v>1.033174</v>
      </c>
      <c r="AP435" s="15">
        <v>-0.16531799999999999</v>
      </c>
      <c r="AQ435" s="15">
        <v>0.18920400000000001</v>
      </c>
      <c r="AR435" s="15">
        <v>-2.6042869999999998</v>
      </c>
      <c r="AS435" s="15">
        <v>-2.4744869999999999</v>
      </c>
      <c r="AT435" s="15">
        <v>-5.0161740000000004</v>
      </c>
      <c r="AU435" s="15">
        <v>-5.8752560000000003</v>
      </c>
      <c r="AV435" s="15">
        <v>-3.9314119999999999</v>
      </c>
      <c r="AW435" s="15">
        <v>-1.77939</v>
      </c>
      <c r="AX435" s="15">
        <v>-2.1731259999999999</v>
      </c>
      <c r="AY435" s="15">
        <v>0.39186599999999999</v>
      </c>
      <c r="AZ435" s="15">
        <v>-0.75586100000000001</v>
      </c>
      <c r="BA435" s="15">
        <v>-3.7438940000000001</v>
      </c>
      <c r="BB435" s="15">
        <v>-2.9252340000000001</v>
      </c>
      <c r="BC435" s="15">
        <v>-3.6076920000000001</v>
      </c>
      <c r="BD435" s="15">
        <v>2.5059309999999999</v>
      </c>
      <c r="BE435" s="15">
        <v>2.8071069999999998</v>
      </c>
      <c r="BF435" s="15">
        <v>7.6689759999999998</v>
      </c>
      <c r="BG435" s="15">
        <v>4.833825</v>
      </c>
      <c r="BH435" s="15">
        <v>5.0116579999999997</v>
      </c>
      <c r="BI435" s="15">
        <v>5.4043999999999999</v>
      </c>
      <c r="BJ435" s="15">
        <v>3.8747989999999999</v>
      </c>
      <c r="BK435" s="15">
        <v>4.5099530000000003</v>
      </c>
      <c r="BL435" s="15">
        <v>8.4353269999999991</v>
      </c>
      <c r="BM435" s="15">
        <v>6.5210020000000002</v>
      </c>
      <c r="BN435" s="15">
        <v>6.1079790000000003</v>
      </c>
      <c r="BO435" s="15">
        <v>5.4642559999999998</v>
      </c>
      <c r="BP435" s="15">
        <v>7.7064789999999999</v>
      </c>
      <c r="BQ435" s="15">
        <v>7.7064789999999999</v>
      </c>
      <c r="BR435" s="15">
        <v>7.7064789999999999</v>
      </c>
      <c r="BS435" s="15">
        <v>7.7064789999999999</v>
      </c>
      <c r="BT435" s="15">
        <v>7.7064789999999999</v>
      </c>
      <c r="BU435" s="15">
        <v>7.7064789999999999</v>
      </c>
      <c r="BV435" s="15">
        <v>7.7064789999999999</v>
      </c>
      <c r="BW435" s="15">
        <v>7.7064789999999999</v>
      </c>
      <c r="BX435" s="15">
        <v>7.7064789999999999</v>
      </c>
      <c r="BY435" s="15">
        <v>7.7064789999999999</v>
      </c>
      <c r="BZ435" s="15">
        <v>7.7064789999999999</v>
      </c>
      <c r="CA435" s="15">
        <v>7.7064789999999999</v>
      </c>
      <c r="CB435" s="15">
        <v>7.7064789999999999</v>
      </c>
      <c r="CC435" s="15"/>
      <c r="CD435" s="15"/>
      <c r="CE435" s="15"/>
      <c r="CF435" s="15"/>
      <c r="CG435" s="15"/>
      <c r="CH435" s="15"/>
      <c r="CI435" s="15"/>
      <c r="CJ435" s="15"/>
      <c r="CK435" s="15"/>
      <c r="CL435" s="15"/>
      <c r="CM435" s="15"/>
      <c r="CN435" s="15"/>
      <c r="CO435" s="15"/>
      <c r="CP435" s="15"/>
      <c r="CQ435" s="15"/>
      <c r="CR435" s="15"/>
      <c r="CS435" s="15"/>
      <c r="CT435" s="15"/>
      <c r="CU435" s="15"/>
      <c r="CV435" s="15"/>
      <c r="CW435" s="15"/>
      <c r="CX435" s="15"/>
      <c r="CY435" s="15"/>
      <c r="CZ435" s="15"/>
      <c r="DA435" s="15"/>
      <c r="DB435" s="15"/>
      <c r="DC435" s="15"/>
      <c r="DD435" s="15"/>
      <c r="DE435" s="15"/>
      <c r="DF435" s="15"/>
      <c r="DG435" s="15"/>
      <c r="DH435" s="15"/>
      <c r="DI435" s="15"/>
      <c r="DJ435" s="15"/>
      <c r="DK435" s="15"/>
      <c r="DL435" s="15"/>
      <c r="DM435" s="15"/>
      <c r="DN435" s="15"/>
      <c r="DO435" s="15"/>
      <c r="DP435" s="15"/>
      <c r="DQ435" s="15"/>
      <c r="DR435" s="15"/>
      <c r="DS435" s="15"/>
      <c r="DT435" s="15"/>
      <c r="DU435" s="15"/>
      <c r="DV435" s="15"/>
      <c r="DW435" s="15"/>
      <c r="DX435" s="15"/>
      <c r="DY435" s="15"/>
      <c r="DZ435" s="15"/>
      <c r="EA435" s="15"/>
      <c r="EB435" s="15"/>
      <c r="EC435" s="15"/>
      <c r="ED435" s="15"/>
      <c r="EE435" s="15"/>
      <c r="EF435" s="15"/>
      <c r="EG435" s="15"/>
      <c r="EH435" s="15"/>
      <c r="EI435" s="15"/>
      <c r="EJ435" s="15"/>
      <c r="EK435" s="15"/>
      <c r="EL435" s="15"/>
      <c r="EM435" s="15"/>
      <c r="EN435" s="15"/>
      <c r="EO435" s="15"/>
      <c r="EP435" s="15"/>
      <c r="EQ435" s="15"/>
      <c r="ER435" s="15"/>
      <c r="ES435" s="15"/>
      <c r="ET435" s="15"/>
      <c r="EU435" s="15"/>
      <c r="EV435" s="15"/>
      <c r="EW435" s="15"/>
      <c r="EX435" s="15"/>
      <c r="EY435" s="15"/>
      <c r="EZ435" s="15"/>
      <c r="FA435" s="15"/>
      <c r="FB435" s="15"/>
      <c r="FC435" s="15"/>
      <c r="FD435" s="15"/>
      <c r="FE435" s="15"/>
      <c r="FF435" s="15"/>
      <c r="FG435" s="15"/>
      <c r="FH435" s="15"/>
      <c r="FI435" s="15"/>
      <c r="FJ435" s="15"/>
      <c r="FK435" s="15"/>
      <c r="FL435" s="15"/>
      <c r="FM435" s="15"/>
      <c r="FN435" s="15"/>
      <c r="FO435" s="15"/>
      <c r="FP435" s="15"/>
      <c r="FQ435" s="15"/>
      <c r="FR435" s="15"/>
      <c r="FS435" s="15"/>
      <c r="FT435" s="15"/>
      <c r="FU435" s="15"/>
      <c r="FV435" s="15"/>
      <c r="FW435" s="15"/>
      <c r="FX435" s="15"/>
      <c r="FY435" s="15"/>
      <c r="FZ435" s="15"/>
      <c r="GA435" s="15"/>
      <c r="GB435" s="15"/>
      <c r="GC435" s="15"/>
      <c r="GD435" s="15"/>
      <c r="GE435" s="15"/>
      <c r="GF435" s="15"/>
      <c r="GG435" s="15"/>
      <c r="GH435" s="15"/>
      <c r="GI435" s="15"/>
      <c r="GJ435" s="15"/>
      <c r="GK435" s="15"/>
      <c r="GL435" s="15"/>
      <c r="GM435" s="15"/>
      <c r="GN435" s="15"/>
      <c r="GO435" s="15"/>
      <c r="GP435" s="15"/>
      <c r="GQ435" s="15"/>
      <c r="GR435" s="15"/>
      <c r="GS435" s="15"/>
      <c r="GT435" s="15"/>
      <c r="GU435" s="15"/>
      <c r="GV435" s="15"/>
      <c r="GW435" s="15"/>
      <c r="GX435" s="15"/>
      <c r="GY435" s="15"/>
      <c r="GZ435" s="15"/>
      <c r="HA435" s="15"/>
      <c r="HB435" s="15"/>
      <c r="HC435" s="15"/>
      <c r="HD435" s="15"/>
      <c r="HE435" s="15"/>
      <c r="HF435" s="15"/>
      <c r="HG435" s="15"/>
      <c r="HH435" s="15"/>
      <c r="HI435" s="15"/>
      <c r="HJ435" s="15"/>
      <c r="HK435" s="15"/>
      <c r="HL435" s="15"/>
      <c r="HM435" s="15"/>
      <c r="HN435" s="15"/>
      <c r="HO435" s="15"/>
      <c r="HP435" s="15"/>
      <c r="HQ435" s="15"/>
      <c r="HR435" s="15"/>
      <c r="HS435" s="15"/>
      <c r="HT435" s="15"/>
      <c r="HU435" s="15"/>
      <c r="HV435" s="15"/>
      <c r="HW435" s="15"/>
      <c r="HX435" s="15"/>
      <c r="HY435" s="15"/>
    </row>
    <row r="436" spans="1:233">
      <c r="A436" s="15">
        <v>-3.509439</v>
      </c>
      <c r="B436" s="15">
        <v>-2.2220650000000002</v>
      </c>
      <c r="C436" s="15">
        <v>-1.51423</v>
      </c>
      <c r="D436" s="15">
        <v>-1.2259549999999999</v>
      </c>
      <c r="E436" s="15">
        <v>0.89219800000000005</v>
      </c>
      <c r="F436" s="15">
        <v>-1.4559089999999999</v>
      </c>
      <c r="G436" s="15">
        <v>-0.42424299999999998</v>
      </c>
      <c r="H436" s="15">
        <v>2.6562260000000002</v>
      </c>
      <c r="I436" s="15">
        <v>3.4763980000000001</v>
      </c>
      <c r="J436" s="15">
        <v>1.982491</v>
      </c>
      <c r="K436" s="15">
        <v>2.6859760000000001</v>
      </c>
      <c r="L436" s="15">
        <v>5.3975609999999996</v>
      </c>
      <c r="M436" s="15">
        <v>4.15829</v>
      </c>
      <c r="N436" s="15">
        <v>2.8136329999999998</v>
      </c>
      <c r="O436" s="15">
        <v>4.9842360000000001</v>
      </c>
      <c r="P436" s="15">
        <v>6.488607</v>
      </c>
      <c r="Q436" s="15">
        <v>6.5441919999999998</v>
      </c>
      <c r="R436" s="15">
        <v>5.2483630000000003</v>
      </c>
      <c r="S436" s="15">
        <v>5.1391669999999996</v>
      </c>
      <c r="T436" s="15">
        <v>1.7900370000000001</v>
      </c>
      <c r="U436" s="15">
        <v>3.5860479999999999</v>
      </c>
      <c r="V436" s="15">
        <v>6.584562</v>
      </c>
      <c r="W436" s="15">
        <v>7.3627269999999996</v>
      </c>
      <c r="X436" s="15">
        <v>6.1421320000000001</v>
      </c>
      <c r="Y436" s="15">
        <v>8.4003029999999992</v>
      </c>
      <c r="Z436" s="15">
        <v>5.1287310000000002</v>
      </c>
      <c r="AA436" s="15">
        <v>0.59132300000000004</v>
      </c>
      <c r="AB436" s="15">
        <v>-1.1118030000000001</v>
      </c>
      <c r="AC436" s="15">
        <v>-0.95848100000000003</v>
      </c>
      <c r="AD436" s="15">
        <v>1.3408869999999999</v>
      </c>
      <c r="AE436" s="15">
        <v>3.9699719999999998</v>
      </c>
      <c r="AF436" s="15">
        <v>5.7181030000000002</v>
      </c>
      <c r="AG436" s="15">
        <v>3.3516979999999998</v>
      </c>
      <c r="AH436" s="15">
        <v>-1.104482</v>
      </c>
      <c r="AI436" s="15">
        <v>1.0739270000000001</v>
      </c>
      <c r="AJ436" s="15">
        <v>0.22220400000000001</v>
      </c>
      <c r="AK436" s="15">
        <v>1.3725240000000001</v>
      </c>
      <c r="AL436" s="15">
        <v>1.4956039999999999</v>
      </c>
      <c r="AM436" s="15">
        <v>-1.6955100000000001</v>
      </c>
      <c r="AN436" s="15">
        <v>-0.79619399999999996</v>
      </c>
      <c r="AO436" s="15">
        <v>-1.9595750000000001</v>
      </c>
      <c r="AP436" s="15">
        <v>-2.4117999999999999</v>
      </c>
      <c r="AQ436" s="15">
        <v>-1.4736279999999999</v>
      </c>
      <c r="AR436" s="15">
        <v>-0.196047</v>
      </c>
      <c r="AS436" s="15">
        <v>2.1099990000000002</v>
      </c>
      <c r="AT436" s="15">
        <v>-1.3462339999999999</v>
      </c>
      <c r="AU436" s="15">
        <v>-0.363209</v>
      </c>
      <c r="AV436" s="15">
        <v>-3.9589490000000001</v>
      </c>
      <c r="AW436" s="15">
        <v>-4.0380399999999996</v>
      </c>
      <c r="AX436" s="15">
        <v>-1.749182</v>
      </c>
      <c r="AY436" s="15">
        <v>-4.6992149999999997</v>
      </c>
      <c r="AZ436" s="15">
        <v>-1.6535930000000001</v>
      </c>
      <c r="BA436" s="15">
        <v>-5.0347970000000002</v>
      </c>
      <c r="BB436" s="15">
        <v>-4.1188770000000003</v>
      </c>
      <c r="BC436" s="15">
        <v>-5.7224640000000004</v>
      </c>
      <c r="BD436" s="15">
        <v>-6.3161670000000001</v>
      </c>
      <c r="BE436" s="15">
        <v>-5.3953879999999996</v>
      </c>
      <c r="BF436" s="15">
        <v>-3.4248289999999999</v>
      </c>
      <c r="BG436" s="15">
        <v>-5.8290420000000003</v>
      </c>
      <c r="BH436" s="15">
        <v>-4.5658770000000004</v>
      </c>
      <c r="BI436" s="15">
        <v>-6.278486</v>
      </c>
      <c r="BJ436" s="15">
        <v>-4.6060840000000001</v>
      </c>
      <c r="BK436" s="15">
        <v>-5.605016</v>
      </c>
      <c r="BL436" s="15">
        <v>-5.1737460000000004</v>
      </c>
      <c r="BM436" s="15">
        <v>0.75700000000000001</v>
      </c>
      <c r="BN436" s="15">
        <v>1.5885130000000001</v>
      </c>
      <c r="BO436" s="15">
        <v>-0.70988799999999996</v>
      </c>
      <c r="BP436" s="15">
        <v>-1.8900159999999999</v>
      </c>
      <c r="BQ436" s="15">
        <v>-1.8900159999999999</v>
      </c>
      <c r="BR436" s="15">
        <v>-1.8900159999999999</v>
      </c>
      <c r="BS436" s="15">
        <v>-1.8900159999999999</v>
      </c>
      <c r="BT436" s="15">
        <v>-1.8900159999999999</v>
      </c>
      <c r="BU436" s="15">
        <v>-1.8900159999999999</v>
      </c>
      <c r="BV436" s="15">
        <v>-1.8900159999999999</v>
      </c>
      <c r="BW436" s="15">
        <v>-1.8900159999999999</v>
      </c>
      <c r="BX436" s="15">
        <v>-1.8900159999999999</v>
      </c>
      <c r="BY436" s="15">
        <v>-1.8900159999999999</v>
      </c>
      <c r="BZ436" s="15">
        <v>-1.8900159999999999</v>
      </c>
      <c r="CA436" s="15">
        <v>-1.8900159999999999</v>
      </c>
      <c r="CB436" s="15">
        <v>-1.8900159999999999</v>
      </c>
      <c r="CC436" s="15"/>
      <c r="CD436" s="15"/>
      <c r="CE436" s="15"/>
      <c r="CF436" s="15"/>
      <c r="CG436" s="15"/>
      <c r="CH436" s="15"/>
      <c r="CI436" s="15"/>
      <c r="CJ436" s="15"/>
      <c r="CK436" s="15"/>
      <c r="CL436" s="15"/>
      <c r="CM436" s="15"/>
      <c r="CN436" s="15"/>
      <c r="CO436" s="15"/>
      <c r="CP436" s="15"/>
      <c r="CQ436" s="15"/>
      <c r="CR436" s="15"/>
      <c r="CS436" s="15"/>
      <c r="CT436" s="15"/>
      <c r="CU436" s="15"/>
      <c r="CV436" s="15"/>
      <c r="CW436" s="15"/>
      <c r="CX436" s="15"/>
      <c r="CY436" s="15"/>
      <c r="CZ436" s="15"/>
      <c r="DA436" s="15"/>
      <c r="DB436" s="15"/>
      <c r="DC436" s="15"/>
      <c r="DD436" s="15"/>
      <c r="DE436" s="15"/>
      <c r="DF436" s="15"/>
      <c r="DG436" s="15"/>
      <c r="DH436" s="15"/>
      <c r="DI436" s="15"/>
      <c r="DJ436" s="15"/>
      <c r="DK436" s="15"/>
      <c r="DL436" s="15"/>
      <c r="DM436" s="15"/>
      <c r="DN436" s="15"/>
      <c r="DO436" s="15"/>
      <c r="DP436" s="15"/>
      <c r="DQ436" s="15"/>
      <c r="DR436" s="15"/>
      <c r="DS436" s="15"/>
      <c r="DT436" s="15"/>
      <c r="DU436" s="15"/>
      <c r="DV436" s="15"/>
      <c r="DW436" s="15"/>
      <c r="DX436" s="15"/>
      <c r="DY436" s="15"/>
      <c r="DZ436" s="15"/>
      <c r="EA436" s="15"/>
      <c r="EB436" s="15"/>
      <c r="EC436" s="15"/>
      <c r="ED436" s="15"/>
      <c r="EE436" s="15"/>
      <c r="EF436" s="15"/>
      <c r="EG436" s="15"/>
      <c r="EH436" s="15"/>
      <c r="EI436" s="15"/>
      <c r="EJ436" s="15"/>
      <c r="EK436" s="15"/>
      <c r="EL436" s="15"/>
      <c r="EM436" s="15"/>
      <c r="EN436" s="15"/>
      <c r="EO436" s="15"/>
      <c r="EP436" s="15"/>
      <c r="EQ436" s="15"/>
      <c r="ER436" s="15"/>
      <c r="ES436" s="15"/>
      <c r="ET436" s="15"/>
      <c r="EU436" s="15"/>
      <c r="EV436" s="15"/>
      <c r="EW436" s="15"/>
      <c r="EX436" s="15"/>
      <c r="EY436" s="15"/>
      <c r="EZ436" s="15"/>
      <c r="FA436" s="15"/>
      <c r="FB436" s="15"/>
      <c r="FC436" s="15"/>
      <c r="FD436" s="15"/>
      <c r="FE436" s="15"/>
      <c r="FF436" s="15"/>
      <c r="FG436" s="15"/>
      <c r="FH436" s="15"/>
      <c r="FI436" s="15"/>
      <c r="FJ436" s="15"/>
      <c r="FK436" s="15"/>
      <c r="FL436" s="15"/>
      <c r="FM436" s="15"/>
      <c r="FN436" s="15"/>
      <c r="FO436" s="15"/>
      <c r="FP436" s="15"/>
      <c r="FQ436" s="15"/>
      <c r="FR436" s="15"/>
      <c r="FS436" s="15"/>
      <c r="FT436" s="15"/>
      <c r="FU436" s="15"/>
      <c r="FV436" s="15"/>
      <c r="FW436" s="15"/>
      <c r="FX436" s="15"/>
      <c r="FY436" s="15"/>
      <c r="FZ436" s="15"/>
      <c r="GA436" s="15"/>
      <c r="GB436" s="15"/>
      <c r="GC436" s="15"/>
      <c r="GD436" s="15"/>
      <c r="GE436" s="15"/>
      <c r="GF436" s="15"/>
      <c r="GG436" s="15"/>
      <c r="GH436" s="15"/>
      <c r="GI436" s="15"/>
      <c r="GJ436" s="15"/>
      <c r="GK436" s="15"/>
      <c r="GL436" s="15"/>
      <c r="GM436" s="15"/>
      <c r="GN436" s="15"/>
      <c r="GO436" s="15"/>
      <c r="GP436" s="15"/>
      <c r="GQ436" s="15"/>
      <c r="GR436" s="15"/>
      <c r="GS436" s="15"/>
      <c r="GT436" s="15"/>
      <c r="GU436" s="15"/>
      <c r="GV436" s="15"/>
      <c r="GW436" s="15"/>
      <c r="GX436" s="15"/>
      <c r="GY436" s="15"/>
      <c r="GZ436" s="15"/>
      <c r="HA436" s="15"/>
      <c r="HB436" s="15"/>
      <c r="HC436" s="15"/>
      <c r="HD436" s="15"/>
      <c r="HE436" s="15"/>
      <c r="HF436" s="15"/>
      <c r="HG436" s="15"/>
      <c r="HH436" s="15"/>
      <c r="HI436" s="15"/>
      <c r="HJ436" s="15"/>
      <c r="HK436" s="15"/>
      <c r="HL436" s="15"/>
      <c r="HM436" s="15"/>
      <c r="HN436" s="15"/>
      <c r="HO436" s="15"/>
      <c r="HP436" s="15"/>
      <c r="HQ436" s="15"/>
      <c r="HR436" s="15"/>
      <c r="HS436" s="15"/>
      <c r="HT436" s="15"/>
      <c r="HU436" s="15"/>
      <c r="HV436" s="15"/>
      <c r="HW436" s="15"/>
      <c r="HX436" s="15"/>
      <c r="HY436" s="15"/>
    </row>
    <row r="437" spans="1:233">
      <c r="A437" s="15">
        <v>-3.2263679999999999</v>
      </c>
      <c r="B437" s="15">
        <v>-3.5346549999999999</v>
      </c>
      <c r="C437" s="15">
        <v>-2.8114870000000001</v>
      </c>
      <c r="D437" s="15">
        <v>-0.40765699999999999</v>
      </c>
      <c r="E437" s="15">
        <v>-1.3039890000000001</v>
      </c>
      <c r="F437" s="15">
        <v>-4.9604699999999999</v>
      </c>
      <c r="G437" s="15">
        <v>-1.608134</v>
      </c>
      <c r="H437" s="15">
        <v>-0.77264699999999997</v>
      </c>
      <c r="I437" s="15">
        <v>0.52300599999999997</v>
      </c>
      <c r="J437" s="15">
        <v>-1.322309</v>
      </c>
      <c r="K437" s="15">
        <v>-0.43139100000000002</v>
      </c>
      <c r="L437" s="15">
        <v>0.83049300000000004</v>
      </c>
      <c r="M437" s="15">
        <v>1.945765</v>
      </c>
      <c r="N437" s="15">
        <v>2.593461</v>
      </c>
      <c r="O437" s="15">
        <v>3.3006730000000002</v>
      </c>
      <c r="P437" s="15">
        <v>2.1382940000000001</v>
      </c>
      <c r="Q437" s="15">
        <v>0.85697599999999996</v>
      </c>
      <c r="R437" s="15">
        <v>0.78443600000000002</v>
      </c>
      <c r="S437" s="15">
        <v>-2.9693849999999999</v>
      </c>
      <c r="T437" s="15">
        <v>-1.7343630000000001</v>
      </c>
      <c r="U437" s="15">
        <v>-3.122344</v>
      </c>
      <c r="V437" s="15">
        <v>0.44827099999999998</v>
      </c>
      <c r="W437" s="15">
        <v>1.4431069999999999</v>
      </c>
      <c r="X437" s="15">
        <v>0.78900999999999999</v>
      </c>
      <c r="Y437" s="15">
        <v>1.287263</v>
      </c>
      <c r="Z437" s="15">
        <v>-6.6989000000000007E-2</v>
      </c>
      <c r="AA437" s="15">
        <v>-2.039291</v>
      </c>
      <c r="AB437" s="15">
        <v>-3.1008740000000001</v>
      </c>
      <c r="AC437" s="15">
        <v>-5.0698850000000002</v>
      </c>
      <c r="AD437" s="15">
        <v>-6.5327000000000002</v>
      </c>
      <c r="AE437" s="15">
        <v>-6.3824969999999999</v>
      </c>
      <c r="AF437" s="15">
        <v>-1.201119</v>
      </c>
      <c r="AG437" s="15">
        <v>1.5405329999999999</v>
      </c>
      <c r="AH437" s="15">
        <v>-0.16847799999999999</v>
      </c>
      <c r="AI437" s="15">
        <v>-2.0502159999999998</v>
      </c>
      <c r="AJ437" s="15">
        <v>-1.3834569999999999</v>
      </c>
      <c r="AK437" s="15">
        <v>2.0373039999999998</v>
      </c>
      <c r="AL437" s="15">
        <v>0.99748300000000001</v>
      </c>
      <c r="AM437" s="15">
        <v>4.7030750000000001</v>
      </c>
      <c r="AN437" s="15">
        <v>5.0918729999999996</v>
      </c>
      <c r="AO437" s="15">
        <v>9.2524029999999993</v>
      </c>
      <c r="AP437" s="15">
        <v>8.2667149999999996</v>
      </c>
      <c r="AQ437" s="15">
        <v>8.1212710000000001</v>
      </c>
      <c r="AR437" s="15">
        <v>2.9072239999999998</v>
      </c>
      <c r="AS437" s="15">
        <v>0.528783</v>
      </c>
      <c r="AT437" s="15">
        <v>6.533817</v>
      </c>
      <c r="AU437" s="15">
        <v>5.959676</v>
      </c>
      <c r="AV437" s="15">
        <v>5.1780549999999996</v>
      </c>
      <c r="AW437" s="15">
        <v>4.4170579999999999</v>
      </c>
      <c r="AX437" s="15">
        <v>5.3095860000000004</v>
      </c>
      <c r="AY437" s="15">
        <v>4.0787789999999999</v>
      </c>
      <c r="AZ437" s="15">
        <v>0.58743699999999999</v>
      </c>
      <c r="BA437" s="15">
        <v>2.8266420000000001</v>
      </c>
      <c r="BB437" s="15">
        <v>5.5276100000000001</v>
      </c>
      <c r="BC437" s="15">
        <v>2.560991</v>
      </c>
      <c r="BD437" s="15">
        <v>-0.88459900000000002</v>
      </c>
      <c r="BE437" s="15">
        <v>-0.81113000000000002</v>
      </c>
      <c r="BF437" s="15">
        <v>-1.933675</v>
      </c>
      <c r="BG437" s="15">
        <v>-0.23521700000000001</v>
      </c>
      <c r="BH437" s="15">
        <v>-1.54274</v>
      </c>
      <c r="BI437" s="15">
        <v>1.897656</v>
      </c>
      <c r="BJ437" s="15">
        <v>6.2751299999999999</v>
      </c>
      <c r="BK437" s="15">
        <v>5.974062</v>
      </c>
      <c r="BL437" s="15">
        <v>5.4509920000000003</v>
      </c>
      <c r="BM437" s="15">
        <v>3.0921530000000002</v>
      </c>
      <c r="BN437" s="15">
        <v>-0.86573</v>
      </c>
      <c r="BO437" s="15">
        <v>0.83032700000000004</v>
      </c>
      <c r="BP437" s="15">
        <v>0.50831099999999996</v>
      </c>
      <c r="BQ437" s="15">
        <v>0.50831099999999996</v>
      </c>
      <c r="BR437" s="15">
        <v>0.50831099999999996</v>
      </c>
      <c r="BS437" s="15">
        <v>0.50831099999999996</v>
      </c>
      <c r="BT437" s="15">
        <v>0.50831099999999996</v>
      </c>
      <c r="BU437" s="15">
        <v>0.50831099999999996</v>
      </c>
      <c r="BV437" s="15">
        <v>0.50831099999999996</v>
      </c>
      <c r="BW437" s="15">
        <v>0.50831099999999996</v>
      </c>
      <c r="BX437" s="15">
        <v>0.50831099999999996</v>
      </c>
      <c r="BY437" s="15">
        <v>0.50831099999999996</v>
      </c>
      <c r="BZ437" s="15">
        <v>0.50831099999999996</v>
      </c>
      <c r="CA437" s="15">
        <v>0.50831099999999996</v>
      </c>
      <c r="CB437" s="15">
        <v>0.50831099999999996</v>
      </c>
      <c r="CC437" s="15"/>
      <c r="CD437" s="15"/>
      <c r="CE437" s="15"/>
      <c r="CF437" s="15"/>
      <c r="CG437" s="15"/>
      <c r="CH437" s="15"/>
      <c r="CI437" s="15"/>
      <c r="CJ437" s="15"/>
      <c r="CK437" s="15"/>
      <c r="CL437" s="15"/>
      <c r="CM437" s="15"/>
      <c r="CN437" s="15"/>
      <c r="CO437" s="15"/>
      <c r="CP437" s="15"/>
      <c r="CQ437" s="15"/>
      <c r="CR437" s="15"/>
      <c r="CS437" s="15"/>
      <c r="CT437" s="15"/>
      <c r="CU437" s="15"/>
      <c r="CV437" s="15"/>
      <c r="CW437" s="15"/>
      <c r="CX437" s="15"/>
      <c r="CY437" s="15"/>
      <c r="CZ437" s="15"/>
      <c r="DA437" s="15"/>
      <c r="DB437" s="15"/>
      <c r="DC437" s="15"/>
      <c r="DD437" s="15"/>
      <c r="DE437" s="15"/>
      <c r="DF437" s="15"/>
      <c r="DG437" s="15"/>
      <c r="DH437" s="15"/>
      <c r="DI437" s="15"/>
      <c r="DJ437" s="15"/>
      <c r="DK437" s="15"/>
      <c r="DL437" s="15"/>
      <c r="DM437" s="15"/>
      <c r="DN437" s="15"/>
      <c r="DO437" s="15"/>
      <c r="DP437" s="15"/>
      <c r="DQ437" s="15"/>
      <c r="DR437" s="15"/>
      <c r="DS437" s="15"/>
      <c r="DT437" s="15"/>
      <c r="DU437" s="15"/>
      <c r="DV437" s="15"/>
      <c r="DW437" s="15"/>
      <c r="DX437" s="15"/>
      <c r="DY437" s="15"/>
      <c r="DZ437" s="15"/>
      <c r="EA437" s="15"/>
      <c r="EB437" s="15"/>
      <c r="EC437" s="15"/>
      <c r="ED437" s="15"/>
      <c r="EE437" s="15"/>
      <c r="EF437" s="15"/>
      <c r="EG437" s="15"/>
      <c r="EH437" s="15"/>
      <c r="EI437" s="15"/>
      <c r="EJ437" s="15"/>
      <c r="EK437" s="15"/>
      <c r="EL437" s="15"/>
      <c r="EM437" s="15"/>
      <c r="EN437" s="15"/>
      <c r="EO437" s="15"/>
      <c r="EP437" s="15"/>
      <c r="EQ437" s="15"/>
      <c r="ER437" s="15"/>
      <c r="ES437" s="15"/>
      <c r="ET437" s="15"/>
      <c r="EU437" s="15"/>
      <c r="EV437" s="15"/>
      <c r="EW437" s="15"/>
      <c r="EX437" s="15"/>
      <c r="EY437" s="15"/>
      <c r="EZ437" s="15"/>
      <c r="FA437" s="15"/>
      <c r="FB437" s="15"/>
      <c r="FC437" s="15"/>
      <c r="FD437" s="15"/>
      <c r="FE437" s="15"/>
      <c r="FF437" s="15"/>
      <c r="FG437" s="15"/>
      <c r="FH437" s="15"/>
      <c r="FI437" s="15"/>
      <c r="FJ437" s="15"/>
      <c r="FK437" s="15"/>
      <c r="FL437" s="15"/>
      <c r="FM437" s="15"/>
      <c r="FN437" s="15"/>
      <c r="FO437" s="15"/>
      <c r="FP437" s="15"/>
      <c r="FQ437" s="15"/>
      <c r="FR437" s="15"/>
      <c r="FS437" s="15"/>
      <c r="FT437" s="15"/>
      <c r="FU437" s="15"/>
      <c r="FV437" s="15"/>
      <c r="FW437" s="15"/>
      <c r="FX437" s="15"/>
      <c r="FY437" s="15"/>
      <c r="FZ437" s="15"/>
      <c r="GA437" s="15"/>
      <c r="GB437" s="15"/>
      <c r="GC437" s="15"/>
      <c r="GD437" s="15"/>
      <c r="GE437" s="15"/>
      <c r="GF437" s="15"/>
      <c r="GG437" s="15"/>
      <c r="GH437" s="15"/>
      <c r="GI437" s="15"/>
      <c r="GJ437" s="15"/>
      <c r="GK437" s="15"/>
      <c r="GL437" s="15"/>
      <c r="GM437" s="15"/>
      <c r="GN437" s="15"/>
      <c r="GO437" s="15"/>
      <c r="GP437" s="15"/>
      <c r="GQ437" s="15"/>
      <c r="GR437" s="15"/>
      <c r="GS437" s="15"/>
      <c r="GT437" s="15"/>
      <c r="GU437" s="15"/>
      <c r="GV437" s="15"/>
      <c r="GW437" s="15"/>
      <c r="GX437" s="15"/>
      <c r="GY437" s="15"/>
      <c r="GZ437" s="15"/>
      <c r="HA437" s="15"/>
      <c r="HB437" s="15"/>
      <c r="HC437" s="15"/>
      <c r="HD437" s="15"/>
      <c r="HE437" s="15"/>
      <c r="HF437" s="15"/>
      <c r="HG437" s="15"/>
      <c r="HH437" s="15"/>
      <c r="HI437" s="15"/>
      <c r="HJ437" s="15"/>
      <c r="HK437" s="15"/>
      <c r="HL437" s="15"/>
      <c r="HM437" s="15"/>
      <c r="HN437" s="15"/>
      <c r="HO437" s="15"/>
      <c r="HP437" s="15"/>
      <c r="HQ437" s="15"/>
      <c r="HR437" s="15"/>
      <c r="HS437" s="15"/>
      <c r="HT437" s="15"/>
      <c r="HU437" s="15"/>
      <c r="HV437" s="15"/>
      <c r="HW437" s="15"/>
      <c r="HX437" s="15"/>
      <c r="HY437" s="15"/>
    </row>
    <row r="438" spans="1:233">
      <c r="A438" s="15">
        <v>-3.5318589999999999</v>
      </c>
      <c r="B438" s="15">
        <v>-2.1843439999999998</v>
      </c>
      <c r="C438" s="15">
        <v>-3.363658</v>
      </c>
      <c r="D438" s="15">
        <v>-1.131445</v>
      </c>
      <c r="E438" s="15">
        <v>-1.830373</v>
      </c>
      <c r="F438" s="15">
        <v>-0.57203099999999996</v>
      </c>
      <c r="G438" s="15">
        <v>-6.0055269999999998</v>
      </c>
      <c r="H438" s="15">
        <v>-10.078448</v>
      </c>
      <c r="I438" s="15">
        <v>-9.1793440000000004</v>
      </c>
      <c r="J438" s="15">
        <v>-7.4735370000000003</v>
      </c>
      <c r="K438" s="15">
        <v>-9.2801369999999999</v>
      </c>
      <c r="L438" s="15">
        <v>-4.448016</v>
      </c>
      <c r="M438" s="15">
        <v>-0.56306100000000003</v>
      </c>
      <c r="N438" s="15">
        <v>-3.7235999999999998E-2</v>
      </c>
      <c r="O438" s="15">
        <v>2.090684</v>
      </c>
      <c r="P438" s="15">
        <v>2.6945399999999999</v>
      </c>
      <c r="Q438" s="15">
        <v>0.74990400000000002</v>
      </c>
      <c r="R438" s="15">
        <v>0.52384200000000003</v>
      </c>
      <c r="S438" s="15">
        <v>3.3650220000000002</v>
      </c>
      <c r="T438" s="15">
        <v>3.6959249999999999</v>
      </c>
      <c r="U438" s="15">
        <v>3.2252169999999998</v>
      </c>
      <c r="V438" s="15">
        <v>6.2277950000000004</v>
      </c>
      <c r="W438" s="15">
        <v>6.8454119999999996</v>
      </c>
      <c r="X438" s="15">
        <v>4.4656260000000003</v>
      </c>
      <c r="Y438" s="15">
        <v>1.684917</v>
      </c>
      <c r="Z438" s="15">
        <v>1.0013840000000001</v>
      </c>
      <c r="AA438" s="15">
        <v>-1.626155</v>
      </c>
      <c r="AB438" s="15">
        <v>1.300589</v>
      </c>
      <c r="AC438" s="15">
        <v>1.791239</v>
      </c>
      <c r="AD438" s="15">
        <v>2.1540170000000001</v>
      </c>
      <c r="AE438" s="15">
        <v>0.39813199999999999</v>
      </c>
      <c r="AF438" s="15">
        <v>-1.9447909999999999</v>
      </c>
      <c r="AG438" s="15">
        <v>-3.8014830000000002</v>
      </c>
      <c r="AH438" s="15">
        <v>-4.178464</v>
      </c>
      <c r="AI438" s="15">
        <v>-1.1416770000000001</v>
      </c>
      <c r="AJ438" s="15">
        <v>-0.98508700000000005</v>
      </c>
      <c r="AK438" s="15">
        <v>-1.4490050000000001</v>
      </c>
      <c r="AL438" s="15">
        <v>-3.5439530000000001</v>
      </c>
      <c r="AM438" s="15">
        <v>-3.822905</v>
      </c>
      <c r="AN438" s="15">
        <v>-4.1763529999999998</v>
      </c>
      <c r="AO438" s="15">
        <v>-0.551311</v>
      </c>
      <c r="AP438" s="15">
        <v>1.5285839999999999</v>
      </c>
      <c r="AQ438" s="15">
        <v>-0.91385000000000005</v>
      </c>
      <c r="AR438" s="15">
        <v>-2.6323449999999999</v>
      </c>
      <c r="AS438" s="15">
        <v>-2.0949849999999999</v>
      </c>
      <c r="AT438" s="15">
        <v>-5.4631610000000004</v>
      </c>
      <c r="AU438" s="15">
        <v>-6.2932670000000002</v>
      </c>
      <c r="AV438" s="15">
        <v>-3.5387749999999998</v>
      </c>
      <c r="AW438" s="15">
        <v>-4.2420450000000001</v>
      </c>
      <c r="AX438" s="15">
        <v>-6.1383989999999997</v>
      </c>
      <c r="AY438" s="15">
        <v>-3.431467</v>
      </c>
      <c r="AZ438" s="15">
        <v>-3.8099059999999998</v>
      </c>
      <c r="BA438" s="15">
        <v>-2.0821170000000002</v>
      </c>
      <c r="BB438" s="15">
        <v>-5.2740859999999996</v>
      </c>
      <c r="BC438" s="15">
        <v>-0.51505800000000002</v>
      </c>
      <c r="BD438" s="15">
        <v>0.641536</v>
      </c>
      <c r="BE438" s="15">
        <v>-0.96020399999999995</v>
      </c>
      <c r="BF438" s="15">
        <v>0.34069100000000002</v>
      </c>
      <c r="BG438" s="15">
        <v>1.495625</v>
      </c>
      <c r="BH438" s="15">
        <v>-1.0955159999999999</v>
      </c>
      <c r="BI438" s="15">
        <v>1.0459400000000001</v>
      </c>
      <c r="BJ438" s="15">
        <v>-3.5162680000000002</v>
      </c>
      <c r="BK438" s="15">
        <v>-4.4582769999999998</v>
      </c>
      <c r="BL438" s="15">
        <v>-6.093318</v>
      </c>
      <c r="BM438" s="15">
        <v>-6.5228979999999996</v>
      </c>
      <c r="BN438" s="15">
        <v>-8.6173749999999991</v>
      </c>
      <c r="BO438" s="15">
        <v>-3.0495869999999998</v>
      </c>
      <c r="BP438" s="15">
        <v>-2.4673440000000002</v>
      </c>
      <c r="BQ438" s="15">
        <v>-2.4673440000000002</v>
      </c>
      <c r="BR438" s="15">
        <v>-2.4673440000000002</v>
      </c>
      <c r="BS438" s="15">
        <v>-2.4673440000000002</v>
      </c>
      <c r="BT438" s="15">
        <v>-2.4673440000000002</v>
      </c>
      <c r="BU438" s="15">
        <v>-2.4673440000000002</v>
      </c>
      <c r="BV438" s="15">
        <v>-2.4673440000000002</v>
      </c>
      <c r="BW438" s="15">
        <v>-2.4673440000000002</v>
      </c>
      <c r="BX438" s="15">
        <v>-2.4673440000000002</v>
      </c>
      <c r="BY438" s="15">
        <v>-2.4673440000000002</v>
      </c>
      <c r="BZ438" s="15">
        <v>-2.4673440000000002</v>
      </c>
      <c r="CA438" s="15">
        <v>-2.4673440000000002</v>
      </c>
      <c r="CB438" s="15">
        <v>-2.4673440000000002</v>
      </c>
      <c r="CC438" s="15"/>
      <c r="CD438" s="15"/>
      <c r="CE438" s="15"/>
      <c r="CF438" s="15"/>
      <c r="CG438" s="15"/>
      <c r="CH438" s="15"/>
      <c r="CI438" s="15"/>
      <c r="CJ438" s="15"/>
      <c r="CK438" s="15"/>
      <c r="CL438" s="15"/>
      <c r="CM438" s="15"/>
      <c r="CN438" s="15"/>
      <c r="CO438" s="15"/>
      <c r="CP438" s="15"/>
      <c r="CQ438" s="15"/>
      <c r="CR438" s="15"/>
      <c r="CS438" s="15"/>
      <c r="CT438" s="15"/>
      <c r="CU438" s="15"/>
      <c r="CV438" s="15"/>
      <c r="CW438" s="15"/>
      <c r="CX438" s="15"/>
      <c r="CY438" s="15"/>
      <c r="CZ438" s="15"/>
      <c r="DA438" s="15"/>
      <c r="DB438" s="15"/>
      <c r="DC438" s="15"/>
      <c r="DD438" s="15"/>
      <c r="DE438" s="15"/>
      <c r="DF438" s="15"/>
      <c r="DG438" s="15"/>
      <c r="DH438" s="15"/>
      <c r="DI438" s="15"/>
      <c r="DJ438" s="15"/>
      <c r="DK438" s="15"/>
      <c r="DL438" s="15"/>
      <c r="DM438" s="15"/>
      <c r="DN438" s="15"/>
      <c r="DO438" s="15"/>
      <c r="DP438" s="15"/>
      <c r="DQ438" s="15"/>
      <c r="DR438" s="15"/>
      <c r="DS438" s="15"/>
      <c r="DT438" s="15"/>
      <c r="DU438" s="15"/>
      <c r="DV438" s="15"/>
      <c r="DW438" s="15"/>
      <c r="DX438" s="15"/>
      <c r="DY438" s="15"/>
      <c r="DZ438" s="15"/>
      <c r="EA438" s="15"/>
      <c r="EB438" s="15"/>
      <c r="EC438" s="15"/>
      <c r="ED438" s="15"/>
      <c r="EE438" s="15"/>
      <c r="EF438" s="15"/>
      <c r="EG438" s="15"/>
      <c r="EH438" s="15"/>
      <c r="EI438" s="15"/>
      <c r="EJ438" s="15"/>
      <c r="EK438" s="15"/>
      <c r="EL438" s="15"/>
      <c r="EM438" s="15"/>
      <c r="EN438" s="15"/>
      <c r="EO438" s="15"/>
      <c r="EP438" s="15"/>
      <c r="EQ438" s="15"/>
      <c r="ER438" s="15"/>
      <c r="ES438" s="15"/>
      <c r="ET438" s="15"/>
      <c r="EU438" s="15"/>
      <c r="EV438" s="15"/>
      <c r="EW438" s="15"/>
      <c r="EX438" s="15"/>
      <c r="EY438" s="15"/>
      <c r="EZ438" s="15"/>
      <c r="FA438" s="15"/>
      <c r="FB438" s="15"/>
      <c r="FC438" s="15"/>
      <c r="FD438" s="15"/>
      <c r="FE438" s="15"/>
      <c r="FF438" s="15"/>
      <c r="FG438" s="15"/>
      <c r="FH438" s="15"/>
      <c r="FI438" s="15"/>
      <c r="FJ438" s="15"/>
      <c r="FK438" s="15"/>
      <c r="FL438" s="15"/>
      <c r="FM438" s="15"/>
      <c r="FN438" s="15"/>
      <c r="FO438" s="15"/>
      <c r="FP438" s="15"/>
      <c r="FQ438" s="15"/>
      <c r="FR438" s="15"/>
      <c r="FS438" s="15"/>
      <c r="FT438" s="15"/>
      <c r="FU438" s="15"/>
      <c r="FV438" s="15"/>
      <c r="FW438" s="15"/>
      <c r="FX438" s="15"/>
      <c r="FY438" s="15"/>
      <c r="FZ438" s="15"/>
      <c r="GA438" s="15"/>
      <c r="GB438" s="15"/>
      <c r="GC438" s="15"/>
      <c r="GD438" s="15"/>
      <c r="GE438" s="15"/>
      <c r="GF438" s="15"/>
      <c r="GG438" s="15"/>
      <c r="GH438" s="15"/>
      <c r="GI438" s="15"/>
      <c r="GJ438" s="15"/>
      <c r="GK438" s="15"/>
      <c r="GL438" s="15"/>
      <c r="GM438" s="15"/>
      <c r="GN438" s="15"/>
      <c r="GO438" s="15"/>
      <c r="GP438" s="15"/>
      <c r="GQ438" s="15"/>
      <c r="GR438" s="15"/>
      <c r="GS438" s="15"/>
      <c r="GT438" s="15"/>
      <c r="GU438" s="15"/>
      <c r="GV438" s="15"/>
      <c r="GW438" s="15"/>
      <c r="GX438" s="15"/>
      <c r="GY438" s="15"/>
      <c r="GZ438" s="15"/>
      <c r="HA438" s="15"/>
      <c r="HB438" s="15"/>
      <c r="HC438" s="15"/>
      <c r="HD438" s="15"/>
      <c r="HE438" s="15"/>
      <c r="HF438" s="15"/>
      <c r="HG438" s="15"/>
      <c r="HH438" s="15"/>
      <c r="HI438" s="15"/>
      <c r="HJ438" s="15"/>
      <c r="HK438" s="15"/>
      <c r="HL438" s="15"/>
      <c r="HM438" s="15"/>
      <c r="HN438" s="15"/>
      <c r="HO438" s="15"/>
      <c r="HP438" s="15"/>
      <c r="HQ438" s="15"/>
      <c r="HR438" s="15"/>
      <c r="HS438" s="15"/>
      <c r="HT438" s="15"/>
      <c r="HU438" s="15"/>
      <c r="HV438" s="15"/>
      <c r="HW438" s="15"/>
      <c r="HX438" s="15"/>
      <c r="HY438" s="15"/>
    </row>
    <row r="439" spans="1:233">
      <c r="A439" s="15">
        <v>-2.054605</v>
      </c>
      <c r="B439" s="15">
        <v>-2.92E-4</v>
      </c>
      <c r="C439" s="15">
        <v>-7.4330000000000004E-3</v>
      </c>
      <c r="D439" s="15">
        <v>1.821561</v>
      </c>
      <c r="E439" s="15">
        <v>6.4783280000000003</v>
      </c>
      <c r="F439" s="15">
        <v>7.9390390000000002</v>
      </c>
      <c r="G439" s="15">
        <v>3.5339100000000001</v>
      </c>
      <c r="H439" s="15">
        <v>4.3540279999999996</v>
      </c>
      <c r="I439" s="15">
        <v>-1.101845</v>
      </c>
      <c r="J439" s="15">
        <v>0.17574000000000001</v>
      </c>
      <c r="K439" s="15">
        <v>3.8608989999999999</v>
      </c>
      <c r="L439" s="15">
        <v>5.4386039999999998</v>
      </c>
      <c r="M439" s="15">
        <v>0.91496599999999995</v>
      </c>
      <c r="N439" s="15">
        <v>1.8350219999999999</v>
      </c>
      <c r="O439" s="15">
        <v>0.92221900000000001</v>
      </c>
      <c r="P439" s="15">
        <v>2.7774709999999998</v>
      </c>
      <c r="Q439" s="15">
        <v>0.45038800000000001</v>
      </c>
      <c r="R439" s="15">
        <v>1.205808</v>
      </c>
      <c r="S439" s="15">
        <v>-0.62374099999999999</v>
      </c>
      <c r="T439" s="15">
        <v>0.53715999999999997</v>
      </c>
      <c r="U439" s="15">
        <v>0.33297100000000002</v>
      </c>
      <c r="V439" s="15">
        <v>3.9668350000000001</v>
      </c>
      <c r="W439" s="15">
        <v>8.8323699999999992</v>
      </c>
      <c r="X439" s="15">
        <v>6.8214370000000004</v>
      </c>
      <c r="Y439" s="15">
        <v>4.9400810000000002</v>
      </c>
      <c r="Z439" s="15">
        <v>7.0200420000000001</v>
      </c>
      <c r="AA439" s="15">
        <v>10.606847</v>
      </c>
      <c r="AB439" s="15">
        <v>10.086899000000001</v>
      </c>
      <c r="AC439" s="15">
        <v>10.07639</v>
      </c>
      <c r="AD439" s="15">
        <v>10.154249999999999</v>
      </c>
      <c r="AE439" s="15">
        <v>7.8024519999999997</v>
      </c>
      <c r="AF439" s="15">
        <v>8.8052949999999992</v>
      </c>
      <c r="AG439" s="15">
        <v>7.5217929999999997</v>
      </c>
      <c r="AH439" s="15">
        <v>6.731725</v>
      </c>
      <c r="AI439" s="15">
        <v>3.1319720000000002</v>
      </c>
      <c r="AJ439" s="15">
        <v>1.955111</v>
      </c>
      <c r="AK439" s="15">
        <v>2.397475</v>
      </c>
      <c r="AL439" s="15">
        <v>0.44335000000000002</v>
      </c>
      <c r="AM439" s="15">
        <v>0.97871200000000003</v>
      </c>
      <c r="AN439" s="15">
        <v>2.6177519999999999</v>
      </c>
      <c r="AO439" s="15">
        <v>2.7191779999999999</v>
      </c>
      <c r="AP439" s="15">
        <v>2.6112880000000001</v>
      </c>
      <c r="AQ439" s="15">
        <v>2.9029029999999998</v>
      </c>
      <c r="AR439" s="15">
        <v>3.2029260000000002</v>
      </c>
      <c r="AS439" s="15">
        <v>4.3491669999999996</v>
      </c>
      <c r="AT439" s="15">
        <v>4.030939</v>
      </c>
      <c r="AU439" s="15">
        <v>1.9701139999999999</v>
      </c>
      <c r="AV439" s="15">
        <v>3.4401440000000001</v>
      </c>
      <c r="AW439" s="15">
        <v>1.8335859999999999</v>
      </c>
      <c r="AX439" s="15">
        <v>2.565391</v>
      </c>
      <c r="AY439" s="15">
        <v>2.7490070000000002</v>
      </c>
      <c r="AZ439" s="15">
        <v>3.7926850000000001</v>
      </c>
      <c r="BA439" s="15">
        <v>2.6479409999999999</v>
      </c>
      <c r="BB439" s="15">
        <v>3.6104259999999999</v>
      </c>
      <c r="BC439" s="15">
        <v>0.70735400000000004</v>
      </c>
      <c r="BD439" s="15">
        <v>1.3176699999999999</v>
      </c>
      <c r="BE439" s="15">
        <v>-2.7482890000000002</v>
      </c>
      <c r="BF439" s="15">
        <v>-3.5549659999999998</v>
      </c>
      <c r="BG439" s="15">
        <v>-2.4261650000000001</v>
      </c>
      <c r="BH439" s="15">
        <v>1.277355</v>
      </c>
      <c r="BI439" s="15">
        <v>3.9869599999999998</v>
      </c>
      <c r="BJ439" s="15">
        <v>6.1212749999999998</v>
      </c>
      <c r="BK439" s="15">
        <v>6.2248130000000002</v>
      </c>
      <c r="BL439" s="15">
        <v>5.2807230000000001</v>
      </c>
      <c r="BM439" s="15">
        <v>2.1340110000000001</v>
      </c>
      <c r="BN439" s="15">
        <v>4.6172870000000001</v>
      </c>
      <c r="BO439" s="15">
        <v>2.7340949999999999</v>
      </c>
      <c r="BP439" s="15">
        <v>1.7190319999999999</v>
      </c>
      <c r="BQ439" s="15">
        <v>1.7190319999999999</v>
      </c>
      <c r="BR439" s="15">
        <v>1.7190319999999999</v>
      </c>
      <c r="BS439" s="15">
        <v>1.7190319999999999</v>
      </c>
      <c r="BT439" s="15">
        <v>1.7190319999999999</v>
      </c>
      <c r="BU439" s="15">
        <v>1.7190319999999999</v>
      </c>
      <c r="BV439" s="15">
        <v>1.7190319999999999</v>
      </c>
      <c r="BW439" s="15">
        <v>1.7190319999999999</v>
      </c>
      <c r="BX439" s="15">
        <v>1.7190319999999999</v>
      </c>
      <c r="BY439" s="15">
        <v>1.7190319999999999</v>
      </c>
      <c r="BZ439" s="15">
        <v>1.7190319999999999</v>
      </c>
      <c r="CA439" s="15">
        <v>1.7190319999999999</v>
      </c>
      <c r="CB439" s="15">
        <v>1.7190319999999999</v>
      </c>
      <c r="CC439" s="15"/>
      <c r="CD439" s="15"/>
      <c r="CE439" s="15"/>
      <c r="CF439" s="15"/>
      <c r="CG439" s="15"/>
      <c r="CH439" s="15"/>
      <c r="CI439" s="15"/>
      <c r="CJ439" s="15"/>
      <c r="CK439" s="15"/>
      <c r="CL439" s="15"/>
      <c r="CM439" s="15"/>
      <c r="CN439" s="15"/>
      <c r="CO439" s="15"/>
      <c r="CP439" s="15"/>
      <c r="CQ439" s="15"/>
      <c r="CR439" s="15"/>
      <c r="CS439" s="15"/>
      <c r="CT439" s="15"/>
      <c r="CU439" s="15"/>
      <c r="CV439" s="15"/>
      <c r="CW439" s="15"/>
      <c r="CX439" s="15"/>
      <c r="CY439" s="15"/>
      <c r="CZ439" s="15"/>
      <c r="DA439" s="15"/>
      <c r="DB439" s="15"/>
      <c r="DC439" s="15"/>
      <c r="DD439" s="15"/>
      <c r="DE439" s="15"/>
      <c r="DF439" s="15"/>
      <c r="DG439" s="15"/>
      <c r="DH439" s="15"/>
      <c r="DI439" s="15"/>
      <c r="DJ439" s="15"/>
      <c r="DK439" s="15"/>
      <c r="DL439" s="15"/>
      <c r="DM439" s="15"/>
      <c r="DN439" s="15"/>
      <c r="DO439" s="15"/>
      <c r="DP439" s="15"/>
      <c r="DQ439" s="15"/>
      <c r="DR439" s="15"/>
      <c r="DS439" s="15"/>
      <c r="DT439" s="15"/>
      <c r="DU439" s="15"/>
      <c r="DV439" s="15"/>
      <c r="DW439" s="15"/>
      <c r="DX439" s="15"/>
      <c r="DY439" s="15"/>
      <c r="DZ439" s="15"/>
      <c r="EA439" s="15"/>
      <c r="EB439" s="15"/>
      <c r="EC439" s="15"/>
      <c r="ED439" s="15"/>
      <c r="EE439" s="15"/>
      <c r="EF439" s="15"/>
      <c r="EG439" s="15"/>
      <c r="EH439" s="15"/>
      <c r="EI439" s="15"/>
      <c r="EJ439" s="15"/>
      <c r="EK439" s="15"/>
      <c r="EL439" s="15"/>
      <c r="EM439" s="15"/>
      <c r="EN439" s="15"/>
      <c r="EO439" s="15"/>
      <c r="EP439" s="15"/>
      <c r="EQ439" s="15"/>
      <c r="ER439" s="15"/>
      <c r="ES439" s="15"/>
      <c r="ET439" s="15"/>
      <c r="EU439" s="15"/>
      <c r="EV439" s="15"/>
      <c r="EW439" s="15"/>
      <c r="EX439" s="15"/>
      <c r="EY439" s="15"/>
      <c r="EZ439" s="15"/>
      <c r="FA439" s="15"/>
      <c r="FB439" s="15"/>
      <c r="FC439" s="15"/>
      <c r="FD439" s="15"/>
      <c r="FE439" s="15"/>
      <c r="FF439" s="15"/>
      <c r="FG439" s="15"/>
      <c r="FH439" s="15"/>
      <c r="FI439" s="15"/>
      <c r="FJ439" s="15"/>
      <c r="FK439" s="15"/>
      <c r="FL439" s="15"/>
      <c r="FM439" s="15"/>
      <c r="FN439" s="15"/>
      <c r="FO439" s="15"/>
      <c r="FP439" s="15"/>
      <c r="FQ439" s="15"/>
      <c r="FR439" s="15"/>
      <c r="FS439" s="15"/>
      <c r="FT439" s="15"/>
      <c r="FU439" s="15"/>
      <c r="FV439" s="15"/>
      <c r="FW439" s="15"/>
      <c r="FX439" s="15"/>
      <c r="FY439" s="15"/>
      <c r="FZ439" s="15"/>
      <c r="GA439" s="15"/>
      <c r="GB439" s="15"/>
      <c r="GC439" s="15"/>
      <c r="GD439" s="15"/>
      <c r="GE439" s="15"/>
      <c r="GF439" s="15"/>
      <c r="GG439" s="15"/>
      <c r="GH439" s="15"/>
      <c r="GI439" s="15"/>
      <c r="GJ439" s="15"/>
      <c r="GK439" s="15"/>
      <c r="GL439" s="15"/>
      <c r="GM439" s="15"/>
      <c r="GN439" s="15"/>
      <c r="GO439" s="15"/>
      <c r="GP439" s="15"/>
      <c r="GQ439" s="15"/>
      <c r="GR439" s="15"/>
      <c r="GS439" s="15"/>
      <c r="GT439" s="15"/>
      <c r="GU439" s="15"/>
      <c r="GV439" s="15"/>
      <c r="GW439" s="15"/>
      <c r="GX439" s="15"/>
      <c r="GY439" s="15"/>
      <c r="GZ439" s="15"/>
      <c r="HA439" s="15"/>
      <c r="HB439" s="15"/>
      <c r="HC439" s="15"/>
      <c r="HD439" s="15"/>
      <c r="HE439" s="15"/>
      <c r="HF439" s="15"/>
      <c r="HG439" s="15"/>
      <c r="HH439" s="15"/>
      <c r="HI439" s="15"/>
      <c r="HJ439" s="15"/>
      <c r="HK439" s="15"/>
      <c r="HL439" s="15"/>
      <c r="HM439" s="15"/>
      <c r="HN439" s="15"/>
      <c r="HO439" s="15"/>
      <c r="HP439" s="15"/>
      <c r="HQ439" s="15"/>
      <c r="HR439" s="15"/>
      <c r="HS439" s="15"/>
      <c r="HT439" s="15"/>
      <c r="HU439" s="15"/>
      <c r="HV439" s="15"/>
      <c r="HW439" s="15"/>
      <c r="HX439" s="15"/>
      <c r="HY439" s="15"/>
    </row>
    <row r="440" spans="1:233">
      <c r="A440" s="15">
        <v>-1.956207</v>
      </c>
      <c r="B440" s="15">
        <v>0.64122400000000002</v>
      </c>
      <c r="C440" s="15">
        <v>-1.0573239999999999</v>
      </c>
      <c r="D440" s="15">
        <v>-2.7345760000000001</v>
      </c>
      <c r="E440" s="15">
        <v>1.0515479999999999</v>
      </c>
      <c r="F440" s="15">
        <v>-0.66008299999999998</v>
      </c>
      <c r="G440" s="15">
        <v>-2.1390099999999999</v>
      </c>
      <c r="H440" s="15">
        <v>0.70666300000000004</v>
      </c>
      <c r="I440" s="15">
        <v>9.7122E-2</v>
      </c>
      <c r="J440" s="15">
        <v>1.2458180000000001</v>
      </c>
      <c r="K440" s="15">
        <v>8.7640999999999997E-2</v>
      </c>
      <c r="L440" s="15">
        <v>-1.597369</v>
      </c>
      <c r="M440" s="15">
        <v>5.1478000000000003E-2</v>
      </c>
      <c r="N440" s="15">
        <v>-1.235452</v>
      </c>
      <c r="O440" s="15">
        <v>-1.296791</v>
      </c>
      <c r="P440" s="15">
        <v>1.0821810000000001</v>
      </c>
      <c r="Q440" s="15">
        <v>-0.97890500000000003</v>
      </c>
      <c r="R440" s="15">
        <v>-2.5950769999999999</v>
      </c>
      <c r="S440" s="15">
        <v>-2.0166849999999998</v>
      </c>
      <c r="T440" s="15">
        <v>-3.2746469999999999</v>
      </c>
      <c r="U440" s="15">
        <v>-3.2648090000000001</v>
      </c>
      <c r="V440" s="15">
        <v>-4.564838</v>
      </c>
      <c r="W440" s="15">
        <v>-2.326193</v>
      </c>
      <c r="X440" s="15">
        <v>1.3418049999999999</v>
      </c>
      <c r="Y440" s="15">
        <v>-0.99077800000000005</v>
      </c>
      <c r="Z440" s="15">
        <v>-1.23943</v>
      </c>
      <c r="AA440" s="15">
        <v>-3.2011419999999999</v>
      </c>
      <c r="AB440" s="15">
        <v>-1.947919</v>
      </c>
      <c r="AC440" s="15">
        <v>3.1557759999999999</v>
      </c>
      <c r="AD440" s="15">
        <v>0.59168699999999996</v>
      </c>
      <c r="AE440" s="15">
        <v>3.1076929999999998</v>
      </c>
      <c r="AF440" s="15">
        <v>1.6368100000000001</v>
      </c>
      <c r="AG440" s="15">
        <v>2.0760900000000002</v>
      </c>
      <c r="AH440" s="15">
        <v>2.174741</v>
      </c>
      <c r="AI440" s="15">
        <v>2.1012240000000002</v>
      </c>
      <c r="AJ440" s="15">
        <v>1.7946219999999999</v>
      </c>
      <c r="AK440" s="15">
        <v>0.17587900000000001</v>
      </c>
      <c r="AL440" s="15">
        <v>1.7261740000000001</v>
      </c>
      <c r="AM440" s="15">
        <v>4.8587439999999997</v>
      </c>
      <c r="AN440" s="15">
        <v>4.2472630000000002</v>
      </c>
      <c r="AO440" s="15">
        <v>3.6619359999999999</v>
      </c>
      <c r="AP440" s="15">
        <v>4.8786180000000003</v>
      </c>
      <c r="AQ440" s="15">
        <v>5.6790820000000002</v>
      </c>
      <c r="AR440" s="15">
        <v>3.747776</v>
      </c>
      <c r="AS440" s="15">
        <v>6.408226</v>
      </c>
      <c r="AT440" s="15">
        <v>4.9174449999999998</v>
      </c>
      <c r="AU440" s="15">
        <v>2.363057</v>
      </c>
      <c r="AV440" s="15">
        <v>-0.59493700000000005</v>
      </c>
      <c r="AW440" s="15">
        <v>-0.65615400000000002</v>
      </c>
      <c r="AX440" s="15">
        <v>-1.3991469999999999</v>
      </c>
      <c r="AY440" s="15">
        <v>-2.5305840000000002</v>
      </c>
      <c r="AZ440" s="15">
        <v>-6.9462570000000001</v>
      </c>
      <c r="BA440" s="15">
        <v>-4.8359129999999997</v>
      </c>
      <c r="BB440" s="15">
        <v>-1.918566</v>
      </c>
      <c r="BC440" s="15">
        <v>-2.1260699999999999</v>
      </c>
      <c r="BD440" s="15">
        <v>-1.1706209999999999</v>
      </c>
      <c r="BE440" s="15">
        <v>-2.010513</v>
      </c>
      <c r="BF440" s="15">
        <v>1.226559</v>
      </c>
      <c r="BG440" s="15">
        <v>-2.9963340000000001</v>
      </c>
      <c r="BH440" s="15">
        <v>-2.5527999999999999E-2</v>
      </c>
      <c r="BI440" s="15">
        <v>1.472577</v>
      </c>
      <c r="BJ440" s="15">
        <v>0.98246199999999995</v>
      </c>
      <c r="BK440" s="15">
        <v>2.4258320000000002</v>
      </c>
      <c r="BL440" s="15">
        <v>5.241E-3</v>
      </c>
      <c r="BM440" s="15">
        <v>2.9243399999999999</v>
      </c>
      <c r="BN440" s="15">
        <v>2.0766550000000001</v>
      </c>
      <c r="BO440" s="15">
        <v>6.5904429999999996</v>
      </c>
      <c r="BP440" s="15">
        <v>6.256132</v>
      </c>
      <c r="BQ440" s="15">
        <v>6.256132</v>
      </c>
      <c r="BR440" s="15">
        <v>6.256132</v>
      </c>
      <c r="BS440" s="15">
        <v>6.256132</v>
      </c>
      <c r="BT440" s="15">
        <v>6.256132</v>
      </c>
      <c r="BU440" s="15">
        <v>6.256132</v>
      </c>
      <c r="BV440" s="15">
        <v>6.256132</v>
      </c>
      <c r="BW440" s="15">
        <v>6.256132</v>
      </c>
      <c r="BX440" s="15">
        <v>6.256132</v>
      </c>
      <c r="BY440" s="15">
        <v>6.256132</v>
      </c>
      <c r="BZ440" s="15">
        <v>6.256132</v>
      </c>
      <c r="CA440" s="15">
        <v>6.256132</v>
      </c>
      <c r="CB440" s="15">
        <v>6.256132</v>
      </c>
      <c r="CC440" s="15"/>
      <c r="CD440" s="15"/>
      <c r="CE440" s="15"/>
      <c r="CF440" s="15"/>
      <c r="CG440" s="15"/>
      <c r="CH440" s="15"/>
      <c r="CI440" s="15"/>
      <c r="CJ440" s="15"/>
      <c r="CK440" s="15"/>
      <c r="CL440" s="15"/>
      <c r="CM440" s="15"/>
      <c r="CN440" s="15"/>
      <c r="CO440" s="15"/>
      <c r="CP440" s="15"/>
      <c r="CQ440" s="15"/>
      <c r="CR440" s="15"/>
      <c r="CS440" s="15"/>
      <c r="CT440" s="15"/>
      <c r="CU440" s="15"/>
      <c r="CV440" s="15"/>
      <c r="CW440" s="15"/>
      <c r="CX440" s="15"/>
      <c r="CY440" s="15"/>
      <c r="CZ440" s="15"/>
      <c r="DA440" s="15"/>
      <c r="DB440" s="15"/>
      <c r="DC440" s="15"/>
      <c r="DD440" s="15"/>
      <c r="DE440" s="15"/>
      <c r="DF440" s="15"/>
      <c r="DG440" s="15"/>
      <c r="DH440" s="15"/>
      <c r="DI440" s="15"/>
      <c r="DJ440" s="15"/>
      <c r="DK440" s="15"/>
      <c r="DL440" s="15"/>
      <c r="DM440" s="15"/>
      <c r="DN440" s="15"/>
      <c r="DO440" s="15"/>
      <c r="DP440" s="15"/>
      <c r="DQ440" s="15"/>
      <c r="DR440" s="15"/>
      <c r="DS440" s="15"/>
      <c r="DT440" s="15"/>
      <c r="DU440" s="15"/>
      <c r="DV440" s="15"/>
      <c r="DW440" s="15"/>
      <c r="DX440" s="15"/>
      <c r="DY440" s="15"/>
      <c r="DZ440" s="15"/>
      <c r="EA440" s="15"/>
      <c r="EB440" s="15"/>
      <c r="EC440" s="15"/>
      <c r="ED440" s="15"/>
      <c r="EE440" s="15"/>
      <c r="EF440" s="15"/>
      <c r="EG440" s="15"/>
      <c r="EH440" s="15"/>
      <c r="EI440" s="15"/>
      <c r="EJ440" s="15"/>
      <c r="EK440" s="15"/>
      <c r="EL440" s="15"/>
      <c r="EM440" s="15"/>
      <c r="EN440" s="15"/>
      <c r="EO440" s="15"/>
      <c r="EP440" s="15"/>
      <c r="EQ440" s="15"/>
      <c r="ER440" s="15"/>
      <c r="ES440" s="15"/>
      <c r="ET440" s="15"/>
      <c r="EU440" s="15"/>
      <c r="EV440" s="15"/>
      <c r="EW440" s="15"/>
      <c r="EX440" s="15"/>
      <c r="EY440" s="15"/>
      <c r="EZ440" s="15"/>
      <c r="FA440" s="15"/>
      <c r="FB440" s="15"/>
      <c r="FC440" s="15"/>
      <c r="FD440" s="15"/>
      <c r="FE440" s="15"/>
      <c r="FF440" s="15"/>
      <c r="FG440" s="15"/>
      <c r="FH440" s="15"/>
      <c r="FI440" s="15"/>
      <c r="FJ440" s="15"/>
      <c r="FK440" s="15"/>
      <c r="FL440" s="15"/>
      <c r="FM440" s="15"/>
      <c r="FN440" s="15"/>
      <c r="FO440" s="15"/>
      <c r="FP440" s="15"/>
      <c r="FQ440" s="15"/>
      <c r="FR440" s="15"/>
      <c r="FS440" s="15"/>
      <c r="FT440" s="15"/>
      <c r="FU440" s="15"/>
      <c r="FV440" s="15"/>
      <c r="FW440" s="15"/>
      <c r="FX440" s="15"/>
      <c r="FY440" s="15"/>
      <c r="FZ440" s="15"/>
      <c r="GA440" s="15"/>
      <c r="GB440" s="15"/>
      <c r="GC440" s="15"/>
      <c r="GD440" s="15"/>
      <c r="GE440" s="15"/>
      <c r="GF440" s="15"/>
      <c r="GG440" s="15"/>
      <c r="GH440" s="15"/>
      <c r="GI440" s="15"/>
      <c r="GJ440" s="15"/>
      <c r="GK440" s="15"/>
      <c r="GL440" s="15"/>
      <c r="GM440" s="15"/>
      <c r="GN440" s="15"/>
      <c r="GO440" s="15"/>
      <c r="GP440" s="15"/>
      <c r="GQ440" s="15"/>
      <c r="GR440" s="15"/>
      <c r="GS440" s="15"/>
      <c r="GT440" s="15"/>
      <c r="GU440" s="15"/>
      <c r="GV440" s="15"/>
      <c r="GW440" s="15"/>
      <c r="GX440" s="15"/>
      <c r="GY440" s="15"/>
      <c r="GZ440" s="15"/>
      <c r="HA440" s="15"/>
      <c r="HB440" s="15"/>
      <c r="HC440" s="15"/>
      <c r="HD440" s="15"/>
      <c r="HE440" s="15"/>
      <c r="HF440" s="15"/>
      <c r="HG440" s="15"/>
      <c r="HH440" s="15"/>
      <c r="HI440" s="15"/>
      <c r="HJ440" s="15"/>
      <c r="HK440" s="15"/>
      <c r="HL440" s="15"/>
      <c r="HM440" s="15"/>
      <c r="HN440" s="15"/>
      <c r="HO440" s="15"/>
      <c r="HP440" s="15"/>
      <c r="HQ440" s="15"/>
      <c r="HR440" s="15"/>
      <c r="HS440" s="15"/>
      <c r="HT440" s="15"/>
      <c r="HU440" s="15"/>
      <c r="HV440" s="15"/>
      <c r="HW440" s="15"/>
      <c r="HX440" s="15"/>
      <c r="HY440" s="15"/>
    </row>
    <row r="441" spans="1:233">
      <c r="A441" s="15">
        <v>-1.0048250000000001</v>
      </c>
      <c r="B441" s="15">
        <v>-2.1447120000000002</v>
      </c>
      <c r="C441" s="15">
        <v>-2.1490290000000001</v>
      </c>
      <c r="D441" s="15">
        <v>-1.6371739999999999</v>
      </c>
      <c r="E441" s="15">
        <v>1.4921070000000001</v>
      </c>
      <c r="F441" s="15">
        <v>-0.95682400000000001</v>
      </c>
      <c r="G441" s="15">
        <v>3.1385190000000001</v>
      </c>
      <c r="H441" s="15">
        <v>4.4383059999999999</v>
      </c>
      <c r="I441" s="15">
        <v>6.0230670000000002</v>
      </c>
      <c r="J441" s="15">
        <v>4.1710029999999998</v>
      </c>
      <c r="K441" s="15">
        <v>3.0781809999999998</v>
      </c>
      <c r="L441" s="15">
        <v>2.2737340000000001</v>
      </c>
      <c r="M441" s="15">
        <v>2.3272569999999999</v>
      </c>
      <c r="N441" s="15">
        <v>2.1040420000000002</v>
      </c>
      <c r="O441" s="15">
        <v>0.831287</v>
      </c>
      <c r="P441" s="15">
        <v>-1.5465469999999999</v>
      </c>
      <c r="Q441" s="15">
        <v>0.372199</v>
      </c>
      <c r="R441" s="15">
        <v>0.170685</v>
      </c>
      <c r="S441" s="15">
        <v>-1.2540979999999999</v>
      </c>
      <c r="T441" s="15">
        <v>-3.0637880000000002</v>
      </c>
      <c r="U441" s="15">
        <v>0.83053699999999997</v>
      </c>
      <c r="V441" s="15">
        <v>3.3221569999999998</v>
      </c>
      <c r="W441" s="15">
        <v>-0.56381000000000003</v>
      </c>
      <c r="X441" s="15">
        <v>2.4000330000000001</v>
      </c>
      <c r="Y441" s="15">
        <v>3.652571</v>
      </c>
      <c r="Z441" s="15">
        <v>4.1197999999999997</v>
      </c>
      <c r="AA441" s="15">
        <v>6.3572920000000002</v>
      </c>
      <c r="AB441" s="15">
        <v>4.4595830000000003</v>
      </c>
      <c r="AC441" s="15">
        <v>2.611958</v>
      </c>
      <c r="AD441" s="15">
        <v>0.57564099999999996</v>
      </c>
      <c r="AE441" s="15">
        <v>4.5025589999999998</v>
      </c>
      <c r="AF441" s="15">
        <v>3.1185809999999998</v>
      </c>
      <c r="AG441" s="15">
        <v>3.7220800000000001</v>
      </c>
      <c r="AH441" s="15">
        <v>3.6253540000000002</v>
      </c>
      <c r="AI441" s="15">
        <v>7.726737</v>
      </c>
      <c r="AJ441" s="15">
        <v>2.6169389999999999</v>
      </c>
      <c r="AK441" s="15">
        <v>0.81342700000000001</v>
      </c>
      <c r="AL441" s="15">
        <v>-4.9985879999999998</v>
      </c>
      <c r="AM441" s="15">
        <v>-3.7001680000000001</v>
      </c>
      <c r="AN441" s="15">
        <v>-3.5053290000000001</v>
      </c>
      <c r="AO441" s="15">
        <v>-2.9075250000000001</v>
      </c>
      <c r="AP441" s="15">
        <v>-0.31985400000000003</v>
      </c>
      <c r="AQ441" s="15">
        <v>2.587923</v>
      </c>
      <c r="AR441" s="15">
        <v>5.0515619999999997</v>
      </c>
      <c r="AS441" s="15">
        <v>5.2405569999999999</v>
      </c>
      <c r="AT441" s="15">
        <v>0.32883099999999998</v>
      </c>
      <c r="AU441" s="15">
        <v>4.5438770000000002</v>
      </c>
      <c r="AV441" s="15">
        <v>6.9971620000000003</v>
      </c>
      <c r="AW441" s="15">
        <v>7.6328250000000004</v>
      </c>
      <c r="AX441" s="15">
        <v>5.4090309999999997</v>
      </c>
      <c r="AY441" s="15">
        <v>2.2407219999999999</v>
      </c>
      <c r="AZ441" s="15">
        <v>6.0440250000000004</v>
      </c>
      <c r="BA441" s="15">
        <v>2.4576500000000001</v>
      </c>
      <c r="BB441" s="15">
        <v>4.329682</v>
      </c>
      <c r="BC441" s="15">
        <v>5.3582590000000003</v>
      </c>
      <c r="BD441" s="15">
        <v>6.7522479999999998</v>
      </c>
      <c r="BE441" s="15">
        <v>4.1075699999999999</v>
      </c>
      <c r="BF441" s="15">
        <v>1.0463739999999999</v>
      </c>
      <c r="BG441" s="15">
        <v>5.5455350000000001</v>
      </c>
      <c r="BH441" s="15">
        <v>2.524635</v>
      </c>
      <c r="BI441" s="15">
        <v>1.483106</v>
      </c>
      <c r="BJ441" s="15">
        <v>0.50306700000000004</v>
      </c>
      <c r="BK441" s="15">
        <v>-2.386091</v>
      </c>
      <c r="BL441" s="15">
        <v>-0.69610700000000003</v>
      </c>
      <c r="BM441" s="15">
        <v>-0.69627399999999995</v>
      </c>
      <c r="BN441" s="15">
        <v>-1.288305</v>
      </c>
      <c r="BO441" s="15">
        <v>-1.110436</v>
      </c>
      <c r="BP441" s="15">
        <v>-1.999174</v>
      </c>
      <c r="BQ441" s="15">
        <v>-1.999174</v>
      </c>
      <c r="BR441" s="15">
        <v>-1.999174</v>
      </c>
      <c r="BS441" s="15">
        <v>-1.999174</v>
      </c>
      <c r="BT441" s="15">
        <v>-1.999174</v>
      </c>
      <c r="BU441" s="15">
        <v>-1.999174</v>
      </c>
      <c r="BV441" s="15">
        <v>-1.999174</v>
      </c>
      <c r="BW441" s="15">
        <v>-1.999174</v>
      </c>
      <c r="BX441" s="15">
        <v>-1.999174</v>
      </c>
      <c r="BY441" s="15">
        <v>-1.999174</v>
      </c>
      <c r="BZ441" s="15">
        <v>-1.999174</v>
      </c>
      <c r="CA441" s="15">
        <v>-1.999174</v>
      </c>
      <c r="CB441" s="15">
        <v>-1.999174</v>
      </c>
      <c r="CC441" s="15"/>
      <c r="CD441" s="15"/>
      <c r="CE441" s="15"/>
      <c r="CF441" s="15"/>
      <c r="CG441" s="15"/>
      <c r="CH441" s="15"/>
      <c r="CI441" s="15"/>
      <c r="CJ441" s="15"/>
      <c r="CK441" s="15"/>
      <c r="CL441" s="15"/>
      <c r="CM441" s="15"/>
      <c r="CN441" s="15"/>
      <c r="CO441" s="15"/>
      <c r="CP441" s="15"/>
      <c r="CQ441" s="15"/>
      <c r="CR441" s="15"/>
      <c r="CS441" s="15"/>
      <c r="CT441" s="15"/>
      <c r="CU441" s="15"/>
      <c r="CV441" s="15"/>
      <c r="CW441" s="15"/>
      <c r="CX441" s="15"/>
      <c r="CY441" s="15"/>
      <c r="CZ441" s="15"/>
      <c r="DA441" s="15"/>
      <c r="DB441" s="15"/>
      <c r="DC441" s="15"/>
      <c r="DD441" s="15"/>
      <c r="DE441" s="15"/>
      <c r="DF441" s="15"/>
      <c r="DG441" s="15"/>
      <c r="DH441" s="15"/>
      <c r="DI441" s="15"/>
      <c r="DJ441" s="15"/>
      <c r="DK441" s="15"/>
      <c r="DL441" s="15"/>
      <c r="DM441" s="15"/>
      <c r="DN441" s="15"/>
      <c r="DO441" s="15"/>
      <c r="DP441" s="15"/>
      <c r="DQ441" s="15"/>
      <c r="DR441" s="15"/>
      <c r="DS441" s="15"/>
      <c r="DT441" s="15"/>
      <c r="DU441" s="15"/>
      <c r="DV441" s="15"/>
      <c r="DW441" s="15"/>
      <c r="DX441" s="15"/>
      <c r="DY441" s="15"/>
      <c r="DZ441" s="15"/>
      <c r="EA441" s="15"/>
      <c r="EB441" s="15"/>
      <c r="EC441" s="15"/>
      <c r="ED441" s="15"/>
      <c r="EE441" s="15"/>
      <c r="EF441" s="15"/>
      <c r="EG441" s="15"/>
      <c r="EH441" s="15"/>
      <c r="EI441" s="15"/>
      <c r="EJ441" s="15"/>
      <c r="EK441" s="15"/>
      <c r="EL441" s="15"/>
      <c r="EM441" s="15"/>
      <c r="EN441" s="15"/>
      <c r="EO441" s="15"/>
      <c r="EP441" s="15"/>
      <c r="EQ441" s="15"/>
      <c r="ER441" s="15"/>
      <c r="ES441" s="15"/>
      <c r="ET441" s="15"/>
      <c r="EU441" s="15"/>
      <c r="EV441" s="15"/>
      <c r="EW441" s="15"/>
      <c r="EX441" s="15"/>
      <c r="EY441" s="15"/>
      <c r="EZ441" s="15"/>
      <c r="FA441" s="15"/>
      <c r="FB441" s="15"/>
      <c r="FC441" s="15"/>
      <c r="FD441" s="15"/>
      <c r="FE441" s="15"/>
      <c r="FF441" s="15"/>
      <c r="FG441" s="15"/>
      <c r="FH441" s="15"/>
      <c r="FI441" s="15"/>
      <c r="FJ441" s="15"/>
      <c r="FK441" s="15"/>
      <c r="FL441" s="15"/>
      <c r="FM441" s="15"/>
      <c r="FN441" s="15"/>
      <c r="FO441" s="15"/>
      <c r="FP441" s="15"/>
      <c r="FQ441" s="15"/>
      <c r="FR441" s="15"/>
      <c r="FS441" s="15"/>
      <c r="FT441" s="15"/>
      <c r="FU441" s="15"/>
      <c r="FV441" s="15"/>
      <c r="FW441" s="15"/>
      <c r="FX441" s="15"/>
      <c r="FY441" s="15"/>
      <c r="FZ441" s="15"/>
      <c r="GA441" s="15"/>
      <c r="GB441" s="15"/>
      <c r="GC441" s="15"/>
      <c r="GD441" s="15"/>
      <c r="GE441" s="15"/>
      <c r="GF441" s="15"/>
      <c r="GG441" s="15"/>
      <c r="GH441" s="15"/>
      <c r="GI441" s="15"/>
      <c r="GJ441" s="15"/>
      <c r="GK441" s="15"/>
      <c r="GL441" s="15"/>
      <c r="GM441" s="15"/>
      <c r="GN441" s="15"/>
      <c r="GO441" s="15"/>
      <c r="GP441" s="15"/>
      <c r="GQ441" s="15"/>
      <c r="GR441" s="15"/>
      <c r="GS441" s="15"/>
      <c r="GT441" s="15"/>
      <c r="GU441" s="15"/>
      <c r="GV441" s="15"/>
      <c r="GW441" s="15"/>
      <c r="GX441" s="15"/>
      <c r="GY441" s="15"/>
      <c r="GZ441" s="15"/>
      <c r="HA441" s="15"/>
      <c r="HB441" s="15"/>
      <c r="HC441" s="15"/>
      <c r="HD441" s="15"/>
      <c r="HE441" s="15"/>
      <c r="HF441" s="15"/>
      <c r="HG441" s="15"/>
      <c r="HH441" s="15"/>
      <c r="HI441" s="15"/>
      <c r="HJ441" s="15"/>
      <c r="HK441" s="15"/>
      <c r="HL441" s="15"/>
      <c r="HM441" s="15"/>
      <c r="HN441" s="15"/>
      <c r="HO441" s="15"/>
      <c r="HP441" s="15"/>
      <c r="HQ441" s="15"/>
      <c r="HR441" s="15"/>
      <c r="HS441" s="15"/>
      <c r="HT441" s="15"/>
      <c r="HU441" s="15"/>
      <c r="HV441" s="15"/>
      <c r="HW441" s="15"/>
      <c r="HX441" s="15"/>
      <c r="HY441" s="15"/>
    </row>
    <row r="442" spans="1:233">
      <c r="A442" s="15">
        <v>-1.849418</v>
      </c>
      <c r="B442" s="15">
        <v>1.925446</v>
      </c>
      <c r="C442" s="15">
        <v>2.730442</v>
      </c>
      <c r="D442" s="15">
        <v>2.6782849999999998</v>
      </c>
      <c r="E442" s="15">
        <v>3.4899279999999999</v>
      </c>
      <c r="F442" s="15">
        <v>1.5874170000000001</v>
      </c>
      <c r="G442" s="15">
        <v>0.27494800000000003</v>
      </c>
      <c r="H442" s="15">
        <v>1.67458</v>
      </c>
      <c r="I442" s="15">
        <v>-0.86285599999999996</v>
      </c>
      <c r="J442" s="15">
        <v>-1.4145890000000001</v>
      </c>
      <c r="K442" s="15">
        <v>3.1135100000000002</v>
      </c>
      <c r="L442" s="15">
        <v>2.0646870000000002</v>
      </c>
      <c r="M442" s="15">
        <v>2.3264659999999999</v>
      </c>
      <c r="N442" s="15">
        <v>0.27515699999999998</v>
      </c>
      <c r="O442" s="15">
        <v>3.3655970000000002</v>
      </c>
      <c r="P442" s="15">
        <v>5.5313549999999996</v>
      </c>
      <c r="Q442" s="15">
        <v>-3.2183999999999997E-2</v>
      </c>
      <c r="R442" s="15">
        <v>0.71068900000000002</v>
      </c>
      <c r="S442" s="15">
        <v>0.89137999999999995</v>
      </c>
      <c r="T442" s="15">
        <v>1.434094</v>
      </c>
      <c r="U442" s="15">
        <v>7.2869590000000004</v>
      </c>
      <c r="V442" s="15">
        <v>3.41981</v>
      </c>
      <c r="W442" s="15">
        <v>2.2806980000000001</v>
      </c>
      <c r="X442" s="15">
        <v>0.57722399999999996</v>
      </c>
      <c r="Y442" s="15">
        <v>-0.38520100000000002</v>
      </c>
      <c r="Z442" s="15">
        <v>1.000397</v>
      </c>
      <c r="AA442" s="15">
        <v>-1.8576649999999999</v>
      </c>
      <c r="AB442" s="15">
        <v>1.4237519999999999</v>
      </c>
      <c r="AC442" s="15">
        <v>-4.5461000000000001E-2</v>
      </c>
      <c r="AD442" s="15">
        <v>3.22051</v>
      </c>
      <c r="AE442" s="15">
        <v>2.0354679999999998</v>
      </c>
      <c r="AF442" s="15">
        <v>4.5739789999999996</v>
      </c>
      <c r="AG442" s="15">
        <v>4.7885059999999999</v>
      </c>
      <c r="AH442" s="15">
        <v>3.796271</v>
      </c>
      <c r="AI442" s="15">
        <v>5.6801409999999999</v>
      </c>
      <c r="AJ442" s="15">
        <v>4.6690440000000004</v>
      </c>
      <c r="AK442" s="15">
        <v>3.702369</v>
      </c>
      <c r="AL442" s="15">
        <v>4.1098540000000003</v>
      </c>
      <c r="AM442" s="15">
        <v>1.4287080000000001</v>
      </c>
      <c r="AN442" s="15">
        <v>2.9102199999999998</v>
      </c>
      <c r="AO442" s="15">
        <v>1.0829960000000001</v>
      </c>
      <c r="AP442" s="15">
        <v>-0.45264900000000002</v>
      </c>
      <c r="AQ442" s="15">
        <v>0.85614599999999996</v>
      </c>
      <c r="AR442" s="15">
        <v>-2.2602000000000001E-2</v>
      </c>
      <c r="AS442" s="15">
        <v>-0.41757</v>
      </c>
      <c r="AT442" s="15">
        <v>-2.4424549999999998</v>
      </c>
      <c r="AU442" s="15">
        <v>-4.1037470000000003</v>
      </c>
      <c r="AV442" s="15">
        <v>-7.4697089999999999</v>
      </c>
      <c r="AW442" s="15">
        <v>-5.3155989999999997</v>
      </c>
      <c r="AX442" s="15">
        <v>-7.6499990000000002</v>
      </c>
      <c r="AY442" s="15">
        <v>-5.1036679999999999</v>
      </c>
      <c r="AZ442" s="15">
        <v>-4.9966980000000003</v>
      </c>
      <c r="BA442" s="15">
        <v>-5.8397259999999998</v>
      </c>
      <c r="BB442" s="15">
        <v>-3.5857730000000001</v>
      </c>
      <c r="BC442" s="15">
        <v>-4.0539120000000004</v>
      </c>
      <c r="BD442" s="15">
        <v>-1.246874</v>
      </c>
      <c r="BE442" s="15">
        <v>-1.642771</v>
      </c>
      <c r="BF442" s="15">
        <v>-2.0022730000000002</v>
      </c>
      <c r="BG442" s="15">
        <v>-2.1591320000000001</v>
      </c>
      <c r="BH442" s="15">
        <v>-0.22595100000000001</v>
      </c>
      <c r="BI442" s="15">
        <v>1.578174</v>
      </c>
      <c r="BJ442" s="15">
        <v>3.1096119999999998</v>
      </c>
      <c r="BK442" s="15">
        <v>-1.9407000000000001</v>
      </c>
      <c r="BL442" s="15">
        <v>-5.1953440000000004</v>
      </c>
      <c r="BM442" s="15">
        <v>-0.82778200000000002</v>
      </c>
      <c r="BN442" s="15">
        <v>-2.5066090000000001</v>
      </c>
      <c r="BO442" s="15">
        <v>-2.329691</v>
      </c>
      <c r="BP442" s="15">
        <v>2.8303319999999998</v>
      </c>
      <c r="BQ442" s="15">
        <v>2.8303319999999998</v>
      </c>
      <c r="BR442" s="15">
        <v>2.8303319999999998</v>
      </c>
      <c r="BS442" s="15">
        <v>2.8303319999999998</v>
      </c>
      <c r="BT442" s="15">
        <v>2.8303319999999998</v>
      </c>
      <c r="BU442" s="15">
        <v>2.8303319999999998</v>
      </c>
      <c r="BV442" s="15">
        <v>2.8303319999999998</v>
      </c>
      <c r="BW442" s="15">
        <v>2.8303319999999998</v>
      </c>
      <c r="BX442" s="15">
        <v>2.8303319999999998</v>
      </c>
      <c r="BY442" s="15">
        <v>2.8303319999999998</v>
      </c>
      <c r="BZ442" s="15">
        <v>2.8303319999999998</v>
      </c>
      <c r="CA442" s="15">
        <v>2.8303319999999998</v>
      </c>
      <c r="CB442" s="15">
        <v>2.8303319999999998</v>
      </c>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c r="DB442" s="15"/>
      <c r="DC442" s="15"/>
      <c r="DD442" s="15"/>
      <c r="DE442" s="15"/>
      <c r="DF442" s="15"/>
      <c r="DG442" s="15"/>
      <c r="DH442" s="15"/>
      <c r="DI442" s="15"/>
      <c r="DJ442" s="15"/>
      <c r="DK442" s="15"/>
      <c r="DL442" s="15"/>
      <c r="DM442" s="15"/>
      <c r="DN442" s="15"/>
      <c r="DO442" s="15"/>
      <c r="DP442" s="15"/>
      <c r="DQ442" s="15"/>
      <c r="DR442" s="15"/>
      <c r="DS442" s="15"/>
      <c r="DT442" s="15"/>
      <c r="DU442" s="15"/>
      <c r="DV442" s="15"/>
      <c r="DW442" s="15"/>
      <c r="DX442" s="15"/>
      <c r="DY442" s="15"/>
      <c r="DZ442" s="15"/>
      <c r="EA442" s="15"/>
      <c r="EB442" s="15"/>
      <c r="EC442" s="15"/>
      <c r="ED442" s="15"/>
      <c r="EE442" s="15"/>
      <c r="EF442" s="15"/>
      <c r="EG442" s="15"/>
      <c r="EH442" s="15"/>
      <c r="EI442" s="15"/>
      <c r="EJ442" s="15"/>
      <c r="EK442" s="15"/>
      <c r="EL442" s="15"/>
      <c r="EM442" s="15"/>
      <c r="EN442" s="15"/>
      <c r="EO442" s="15"/>
      <c r="EP442" s="15"/>
      <c r="EQ442" s="15"/>
      <c r="ER442" s="15"/>
      <c r="ES442" s="15"/>
      <c r="ET442" s="15"/>
      <c r="EU442" s="15"/>
      <c r="EV442" s="15"/>
      <c r="EW442" s="15"/>
      <c r="EX442" s="15"/>
      <c r="EY442" s="15"/>
      <c r="EZ442" s="15"/>
      <c r="FA442" s="15"/>
      <c r="FB442" s="15"/>
      <c r="FC442" s="15"/>
      <c r="FD442" s="15"/>
      <c r="FE442" s="15"/>
      <c r="FF442" s="15"/>
      <c r="FG442" s="15"/>
      <c r="FH442" s="15"/>
      <c r="FI442" s="15"/>
      <c r="FJ442" s="15"/>
      <c r="FK442" s="15"/>
      <c r="FL442" s="15"/>
      <c r="FM442" s="15"/>
      <c r="FN442" s="15"/>
      <c r="FO442" s="15"/>
      <c r="FP442" s="15"/>
      <c r="FQ442" s="15"/>
      <c r="FR442" s="15"/>
      <c r="FS442" s="15"/>
      <c r="FT442" s="15"/>
      <c r="FU442" s="15"/>
      <c r="FV442" s="15"/>
      <c r="FW442" s="15"/>
      <c r="FX442" s="15"/>
      <c r="FY442" s="15"/>
      <c r="FZ442" s="15"/>
      <c r="GA442" s="15"/>
      <c r="GB442" s="15"/>
      <c r="GC442" s="15"/>
      <c r="GD442" s="15"/>
      <c r="GE442" s="15"/>
      <c r="GF442" s="15"/>
      <c r="GG442" s="15"/>
      <c r="GH442" s="15"/>
      <c r="GI442" s="15"/>
      <c r="GJ442" s="15"/>
      <c r="GK442" s="15"/>
      <c r="GL442" s="15"/>
      <c r="GM442" s="15"/>
      <c r="GN442" s="15"/>
      <c r="GO442" s="15"/>
      <c r="GP442" s="15"/>
      <c r="GQ442" s="15"/>
      <c r="GR442" s="15"/>
      <c r="GS442" s="15"/>
      <c r="GT442" s="15"/>
      <c r="GU442" s="15"/>
      <c r="GV442" s="15"/>
      <c r="GW442" s="15"/>
      <c r="GX442" s="15"/>
      <c r="GY442" s="15"/>
      <c r="GZ442" s="15"/>
      <c r="HA442" s="15"/>
      <c r="HB442" s="15"/>
      <c r="HC442" s="15"/>
      <c r="HD442" s="15"/>
      <c r="HE442" s="15"/>
      <c r="HF442" s="15"/>
      <c r="HG442" s="15"/>
      <c r="HH442" s="15"/>
      <c r="HI442" s="15"/>
      <c r="HJ442" s="15"/>
      <c r="HK442" s="15"/>
      <c r="HL442" s="15"/>
      <c r="HM442" s="15"/>
      <c r="HN442" s="15"/>
      <c r="HO442" s="15"/>
      <c r="HP442" s="15"/>
      <c r="HQ442" s="15"/>
      <c r="HR442" s="15"/>
      <c r="HS442" s="15"/>
      <c r="HT442" s="15"/>
      <c r="HU442" s="15"/>
      <c r="HV442" s="15"/>
      <c r="HW442" s="15"/>
      <c r="HX442" s="15"/>
      <c r="HY442" s="15"/>
    </row>
    <row r="443" spans="1:233">
      <c r="A443" s="15">
        <v>0.24899499999999999</v>
      </c>
      <c r="B443" s="15">
        <v>1.2577860000000001</v>
      </c>
      <c r="C443" s="15">
        <v>4.3177839999999996</v>
      </c>
      <c r="D443" s="15">
        <v>2.86144</v>
      </c>
      <c r="E443" s="15">
        <v>2.6696360000000001</v>
      </c>
      <c r="F443" s="15">
        <v>2.8361010000000002</v>
      </c>
      <c r="G443" s="15">
        <v>2.2910680000000001</v>
      </c>
      <c r="H443" s="15">
        <v>2.426437</v>
      </c>
      <c r="I443" s="15">
        <v>0.72477800000000003</v>
      </c>
      <c r="J443" s="15">
        <v>0.60907299999999998</v>
      </c>
      <c r="K443" s="15">
        <v>1.281215</v>
      </c>
      <c r="L443" s="15">
        <v>-0.63603900000000002</v>
      </c>
      <c r="M443" s="15">
        <v>-0.16564200000000001</v>
      </c>
      <c r="N443" s="15">
        <v>3.4679419999999999</v>
      </c>
      <c r="O443" s="15">
        <v>6.3383180000000001</v>
      </c>
      <c r="P443" s="15">
        <v>8.9716930000000001</v>
      </c>
      <c r="Q443" s="15">
        <v>8.0441610000000008</v>
      </c>
      <c r="R443" s="15">
        <v>4.6534490000000002</v>
      </c>
      <c r="S443" s="15">
        <v>4.4481169999999999</v>
      </c>
      <c r="T443" s="15">
        <v>3.2762880000000001</v>
      </c>
      <c r="U443" s="15">
        <v>0.92461899999999997</v>
      </c>
      <c r="V443" s="15">
        <v>2.421716</v>
      </c>
      <c r="W443" s="15">
        <v>3.0580820000000002</v>
      </c>
      <c r="X443" s="15">
        <v>1.8385880000000001</v>
      </c>
      <c r="Y443" s="15">
        <v>0.14521300000000001</v>
      </c>
      <c r="Z443" s="15">
        <v>-2.6877680000000002</v>
      </c>
      <c r="AA443" s="15">
        <v>-4.8683459999999998</v>
      </c>
      <c r="AB443" s="15">
        <v>-3.5519000000000002E-2</v>
      </c>
      <c r="AC443" s="15">
        <v>-0.87734900000000005</v>
      </c>
      <c r="AD443" s="15">
        <v>-6.9296999999999997E-2</v>
      </c>
      <c r="AE443" s="15">
        <v>-2.0171489999999999</v>
      </c>
      <c r="AF443" s="15">
        <v>-0.91379200000000005</v>
      </c>
      <c r="AG443" s="15">
        <v>2.5766830000000001</v>
      </c>
      <c r="AH443" s="15">
        <v>5.2865669999999998</v>
      </c>
      <c r="AI443" s="15">
        <v>6.9036229999999996</v>
      </c>
      <c r="AJ443" s="15">
        <v>4.2234319999999999</v>
      </c>
      <c r="AK443" s="15">
        <v>4.56351</v>
      </c>
      <c r="AL443" s="15">
        <v>4.3052669999999997</v>
      </c>
      <c r="AM443" s="15">
        <v>3.8664529999999999</v>
      </c>
      <c r="AN443" s="15">
        <v>7.2184429999999997</v>
      </c>
      <c r="AO443" s="15">
        <v>6.2751190000000001</v>
      </c>
      <c r="AP443" s="15">
        <v>9.7851180000000006</v>
      </c>
      <c r="AQ443" s="15">
        <v>8.3749749999999992</v>
      </c>
      <c r="AR443" s="15">
        <v>4.594938</v>
      </c>
      <c r="AS443" s="15">
        <v>2.397551</v>
      </c>
      <c r="AT443" s="15">
        <v>3.4593919999999998</v>
      </c>
      <c r="AU443" s="15">
        <v>-0.76289600000000002</v>
      </c>
      <c r="AV443" s="15">
        <v>-0.83952599999999999</v>
      </c>
      <c r="AW443" s="15">
        <v>-0.34245700000000001</v>
      </c>
      <c r="AX443" s="15">
        <v>-2.9263680000000001</v>
      </c>
      <c r="AY443" s="15">
        <v>-7.0163099999999998</v>
      </c>
      <c r="AZ443" s="15">
        <v>-2.1878760000000002</v>
      </c>
      <c r="BA443" s="15">
        <v>-5.2772990000000002</v>
      </c>
      <c r="BB443" s="15">
        <v>-5.9672390000000002</v>
      </c>
      <c r="BC443" s="15">
        <v>-5.4900229999999999</v>
      </c>
      <c r="BD443" s="15">
        <v>-3.8321519999999998</v>
      </c>
      <c r="BE443" s="15">
        <v>-1.406215</v>
      </c>
      <c r="BF443" s="15">
        <v>-4.077026</v>
      </c>
      <c r="BG443" s="15">
        <v>-3.0098929999999999</v>
      </c>
      <c r="BH443" s="15">
        <v>-2.5226730000000002</v>
      </c>
      <c r="BI443" s="15">
        <v>-4.9619489999999997</v>
      </c>
      <c r="BJ443" s="15">
        <v>-4.6050880000000003</v>
      </c>
      <c r="BK443" s="15">
        <v>-4.7606539999999997</v>
      </c>
      <c r="BL443" s="15">
        <v>-8.2108000000000008</v>
      </c>
      <c r="BM443" s="15">
        <v>-4.6956059999999997</v>
      </c>
      <c r="BN443" s="15">
        <v>-7.234216</v>
      </c>
      <c r="BO443" s="15">
        <v>-3.0427520000000001</v>
      </c>
      <c r="BP443" s="15">
        <v>-1.8682080000000001</v>
      </c>
      <c r="BQ443" s="15">
        <v>-1.8682080000000001</v>
      </c>
      <c r="BR443" s="15">
        <v>-1.8682080000000001</v>
      </c>
      <c r="BS443" s="15">
        <v>-1.8682080000000001</v>
      </c>
      <c r="BT443" s="15">
        <v>-1.8682080000000001</v>
      </c>
      <c r="BU443" s="15">
        <v>-1.8682080000000001</v>
      </c>
      <c r="BV443" s="15">
        <v>-1.8682080000000001</v>
      </c>
      <c r="BW443" s="15">
        <v>-1.8682080000000001</v>
      </c>
      <c r="BX443" s="15">
        <v>-1.8682080000000001</v>
      </c>
      <c r="BY443" s="15">
        <v>-1.8682080000000001</v>
      </c>
      <c r="BZ443" s="15">
        <v>-1.8682080000000001</v>
      </c>
      <c r="CA443" s="15">
        <v>-1.8682080000000001</v>
      </c>
      <c r="CB443" s="15">
        <v>-1.8682080000000001</v>
      </c>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c r="DB443" s="15"/>
      <c r="DC443" s="15"/>
      <c r="DD443" s="15"/>
      <c r="DE443" s="15"/>
      <c r="DF443" s="15"/>
      <c r="DG443" s="15"/>
      <c r="DH443" s="15"/>
      <c r="DI443" s="15"/>
      <c r="DJ443" s="15"/>
      <c r="DK443" s="15"/>
      <c r="DL443" s="15"/>
      <c r="DM443" s="15"/>
      <c r="DN443" s="15"/>
      <c r="DO443" s="15"/>
      <c r="DP443" s="15"/>
      <c r="DQ443" s="15"/>
      <c r="DR443" s="15"/>
      <c r="DS443" s="15"/>
      <c r="DT443" s="15"/>
      <c r="DU443" s="15"/>
      <c r="DV443" s="15"/>
      <c r="DW443" s="15"/>
      <c r="DX443" s="15"/>
      <c r="DY443" s="15"/>
      <c r="DZ443" s="15"/>
      <c r="EA443" s="15"/>
      <c r="EB443" s="15"/>
      <c r="EC443" s="15"/>
      <c r="ED443" s="15"/>
      <c r="EE443" s="15"/>
      <c r="EF443" s="15"/>
      <c r="EG443" s="15"/>
      <c r="EH443" s="15"/>
      <c r="EI443" s="15"/>
      <c r="EJ443" s="15"/>
      <c r="EK443" s="15"/>
      <c r="EL443" s="15"/>
      <c r="EM443" s="15"/>
      <c r="EN443" s="15"/>
      <c r="EO443" s="15"/>
      <c r="EP443" s="15"/>
      <c r="EQ443" s="15"/>
      <c r="ER443" s="15"/>
      <c r="ES443" s="15"/>
      <c r="ET443" s="15"/>
      <c r="EU443" s="15"/>
      <c r="EV443" s="15"/>
      <c r="EW443" s="15"/>
      <c r="EX443" s="15"/>
      <c r="EY443" s="15"/>
      <c r="EZ443" s="15"/>
      <c r="FA443" s="15"/>
      <c r="FB443" s="15"/>
      <c r="FC443" s="15"/>
      <c r="FD443" s="15"/>
      <c r="FE443" s="15"/>
      <c r="FF443" s="15"/>
      <c r="FG443" s="15"/>
      <c r="FH443" s="15"/>
      <c r="FI443" s="15"/>
      <c r="FJ443" s="15"/>
      <c r="FK443" s="15"/>
      <c r="FL443" s="15"/>
      <c r="FM443" s="15"/>
      <c r="FN443" s="15"/>
      <c r="FO443" s="15"/>
      <c r="FP443" s="15"/>
      <c r="FQ443" s="15"/>
      <c r="FR443" s="15"/>
      <c r="FS443" s="15"/>
      <c r="FT443" s="15"/>
      <c r="FU443" s="15"/>
      <c r="FV443" s="15"/>
      <c r="FW443" s="15"/>
      <c r="FX443" s="15"/>
      <c r="FY443" s="15"/>
      <c r="FZ443" s="15"/>
      <c r="GA443" s="15"/>
      <c r="GB443" s="15"/>
      <c r="GC443" s="15"/>
      <c r="GD443" s="15"/>
      <c r="GE443" s="15"/>
      <c r="GF443" s="15"/>
      <c r="GG443" s="15"/>
      <c r="GH443" s="15"/>
      <c r="GI443" s="15"/>
      <c r="GJ443" s="15"/>
      <c r="GK443" s="15"/>
      <c r="GL443" s="15"/>
      <c r="GM443" s="15"/>
      <c r="GN443" s="15"/>
      <c r="GO443" s="15"/>
      <c r="GP443" s="15"/>
      <c r="GQ443" s="15"/>
      <c r="GR443" s="15"/>
      <c r="GS443" s="15"/>
      <c r="GT443" s="15"/>
      <c r="GU443" s="15"/>
      <c r="GV443" s="15"/>
      <c r="GW443" s="15"/>
      <c r="GX443" s="15"/>
      <c r="GY443" s="15"/>
      <c r="GZ443" s="15"/>
      <c r="HA443" s="15"/>
      <c r="HB443" s="15"/>
      <c r="HC443" s="15"/>
      <c r="HD443" s="15"/>
      <c r="HE443" s="15"/>
      <c r="HF443" s="15"/>
      <c r="HG443" s="15"/>
      <c r="HH443" s="15"/>
      <c r="HI443" s="15"/>
      <c r="HJ443" s="15"/>
      <c r="HK443" s="15"/>
      <c r="HL443" s="15"/>
      <c r="HM443" s="15"/>
      <c r="HN443" s="15"/>
      <c r="HO443" s="15"/>
      <c r="HP443" s="15"/>
      <c r="HQ443" s="15"/>
      <c r="HR443" s="15"/>
      <c r="HS443" s="15"/>
      <c r="HT443" s="15"/>
      <c r="HU443" s="15"/>
      <c r="HV443" s="15"/>
      <c r="HW443" s="15"/>
      <c r="HX443" s="15"/>
      <c r="HY443" s="15"/>
    </row>
    <row r="444" spans="1:233">
      <c r="A444" s="15">
        <v>0.25176900000000002</v>
      </c>
      <c r="B444" s="15">
        <v>-2.2404660000000001</v>
      </c>
      <c r="C444" s="15">
        <v>-4.4091820000000004</v>
      </c>
      <c r="D444" s="15">
        <v>-2.5621930000000002</v>
      </c>
      <c r="E444" s="15">
        <v>-1.0067200000000001</v>
      </c>
      <c r="F444" s="15">
        <v>-0.98941599999999996</v>
      </c>
      <c r="G444" s="15">
        <v>0.97619299999999998</v>
      </c>
      <c r="H444" s="15">
        <v>-0.91552299999999998</v>
      </c>
      <c r="I444" s="15">
        <v>-2.931638</v>
      </c>
      <c r="J444" s="15">
        <v>-0.27730199999999999</v>
      </c>
      <c r="K444" s="15">
        <v>2.8942019999999999</v>
      </c>
      <c r="L444" s="15">
        <v>2.9019499999999998</v>
      </c>
      <c r="M444" s="15">
        <v>4.955273</v>
      </c>
      <c r="N444" s="15">
        <v>4.0038419999999997</v>
      </c>
      <c r="O444" s="15">
        <v>6.0163820000000001</v>
      </c>
      <c r="P444" s="15">
        <v>6.1723179999999997</v>
      </c>
      <c r="Q444" s="15">
        <v>11.475194</v>
      </c>
      <c r="R444" s="15">
        <v>12.301743999999999</v>
      </c>
      <c r="S444" s="15">
        <v>14.003689</v>
      </c>
      <c r="T444" s="15">
        <v>14.610604</v>
      </c>
      <c r="U444" s="15">
        <v>10.176527999999999</v>
      </c>
      <c r="V444" s="15">
        <v>10.552104999999999</v>
      </c>
      <c r="W444" s="15">
        <v>9.3017350000000008</v>
      </c>
      <c r="X444" s="15">
        <v>8.6645009999999996</v>
      </c>
      <c r="Y444" s="15">
        <v>12.252281999999999</v>
      </c>
      <c r="Z444" s="15">
        <v>9.8554689999999994</v>
      </c>
      <c r="AA444" s="15">
        <v>8.1972590000000007</v>
      </c>
      <c r="AB444" s="15">
        <v>1.8063480000000001</v>
      </c>
      <c r="AC444" s="15">
        <v>3.560705</v>
      </c>
      <c r="AD444" s="15">
        <v>1.5180549999999999</v>
      </c>
      <c r="AE444" s="15">
        <v>2.677826</v>
      </c>
      <c r="AF444" s="15">
        <v>2.4823050000000002</v>
      </c>
      <c r="AG444" s="15">
        <v>1.9513560000000001</v>
      </c>
      <c r="AH444" s="15">
        <v>2.6569199999999999</v>
      </c>
      <c r="AI444" s="15">
        <v>4.3180730000000001</v>
      </c>
      <c r="AJ444" s="15">
        <v>1.7629889999999999</v>
      </c>
      <c r="AK444" s="15">
        <v>1.7743850000000001</v>
      </c>
      <c r="AL444" s="15">
        <v>3.2654450000000002</v>
      </c>
      <c r="AM444" s="15">
        <v>4.0104319999999998</v>
      </c>
      <c r="AN444" s="15">
        <v>6.0979999999999999E-2</v>
      </c>
      <c r="AO444" s="15">
        <v>0.50295500000000004</v>
      </c>
      <c r="AP444" s="15">
        <v>-2.674687</v>
      </c>
      <c r="AQ444" s="15">
        <v>-3.5433979999999998</v>
      </c>
      <c r="AR444" s="15">
        <v>-3.5460940000000001</v>
      </c>
      <c r="AS444" s="15">
        <v>-3.8683529999999999</v>
      </c>
      <c r="AT444" s="15">
        <v>-2.1460089999999998</v>
      </c>
      <c r="AU444" s="15">
        <v>-8.4218480000000007</v>
      </c>
      <c r="AV444" s="15">
        <v>-10.473808999999999</v>
      </c>
      <c r="AW444" s="15">
        <v>-9.3804540000000003</v>
      </c>
      <c r="AX444" s="15">
        <v>-8.7032950000000007</v>
      </c>
      <c r="AY444" s="15">
        <v>-7.8931459999999998</v>
      </c>
      <c r="AZ444" s="15">
        <v>-7.1266749999999996</v>
      </c>
      <c r="BA444" s="15">
        <v>-3.8665759999999998</v>
      </c>
      <c r="BB444" s="15">
        <v>-1.3816710000000001</v>
      </c>
      <c r="BC444" s="15">
        <v>1.3447260000000001</v>
      </c>
      <c r="BD444" s="15">
        <v>1.4692959999999999</v>
      </c>
      <c r="BE444" s="15">
        <v>1.1010660000000001</v>
      </c>
      <c r="BF444" s="15">
        <v>5.91676</v>
      </c>
      <c r="BG444" s="15">
        <v>1.984556</v>
      </c>
      <c r="BH444" s="15">
        <v>2.0516679999999998</v>
      </c>
      <c r="BI444" s="15">
        <v>3.898685</v>
      </c>
      <c r="BJ444" s="15">
        <v>-1.171589</v>
      </c>
      <c r="BK444" s="15">
        <v>-0.35255599999999998</v>
      </c>
      <c r="BL444" s="15">
        <v>-0.78866899999999995</v>
      </c>
      <c r="BM444" s="15">
        <v>-0.227988</v>
      </c>
      <c r="BN444" s="15">
        <v>6.7249000000000003E-2</v>
      </c>
      <c r="BO444" s="15">
        <v>0.62427900000000003</v>
      </c>
      <c r="BP444" s="15">
        <v>0.919937</v>
      </c>
      <c r="BQ444" s="15">
        <v>0.919937</v>
      </c>
      <c r="BR444" s="15">
        <v>0.919937</v>
      </c>
      <c r="BS444" s="15">
        <v>0.919937</v>
      </c>
      <c r="BT444" s="15">
        <v>0.919937</v>
      </c>
      <c r="BU444" s="15">
        <v>0.919937</v>
      </c>
      <c r="BV444" s="15">
        <v>0.919937</v>
      </c>
      <c r="BW444" s="15">
        <v>0.919937</v>
      </c>
      <c r="BX444" s="15">
        <v>0.919937</v>
      </c>
      <c r="BY444" s="15">
        <v>0.919937</v>
      </c>
      <c r="BZ444" s="15">
        <v>0.919937</v>
      </c>
      <c r="CA444" s="15">
        <v>0.919937</v>
      </c>
      <c r="CB444" s="15">
        <v>0.919937</v>
      </c>
      <c r="CC444" s="15"/>
      <c r="CD444" s="15"/>
      <c r="CE444" s="15"/>
      <c r="CF444" s="15"/>
      <c r="CG444" s="15"/>
      <c r="CH444" s="15"/>
      <c r="CI444" s="15"/>
      <c r="CJ444" s="15"/>
      <c r="CK444" s="15"/>
      <c r="CL444" s="15"/>
      <c r="CM444" s="15"/>
      <c r="CN444" s="15"/>
      <c r="CO444" s="15"/>
      <c r="CP444" s="15"/>
      <c r="CQ444" s="15"/>
      <c r="CR444" s="15"/>
      <c r="CS444" s="15"/>
      <c r="CT444" s="15"/>
      <c r="CU444" s="15"/>
      <c r="CV444" s="15"/>
      <c r="CW444" s="15"/>
      <c r="CX444" s="15"/>
      <c r="CY444" s="15"/>
      <c r="CZ444" s="15"/>
      <c r="DA444" s="15"/>
      <c r="DB444" s="15"/>
      <c r="DC444" s="15"/>
      <c r="DD444" s="15"/>
      <c r="DE444" s="15"/>
      <c r="DF444" s="15"/>
      <c r="DG444" s="15"/>
      <c r="DH444" s="15"/>
      <c r="DI444" s="15"/>
      <c r="DJ444" s="15"/>
      <c r="DK444" s="15"/>
      <c r="DL444" s="15"/>
      <c r="DM444" s="15"/>
      <c r="DN444" s="15"/>
      <c r="DO444" s="15"/>
      <c r="DP444" s="15"/>
      <c r="DQ444" s="15"/>
      <c r="DR444" s="15"/>
      <c r="DS444" s="15"/>
      <c r="DT444" s="15"/>
      <c r="DU444" s="15"/>
      <c r="DV444" s="15"/>
      <c r="DW444" s="15"/>
      <c r="DX444" s="15"/>
      <c r="DY444" s="15"/>
      <c r="DZ444" s="15"/>
      <c r="EA444" s="15"/>
      <c r="EB444" s="15"/>
      <c r="EC444" s="15"/>
      <c r="ED444" s="15"/>
      <c r="EE444" s="15"/>
      <c r="EF444" s="15"/>
      <c r="EG444" s="15"/>
      <c r="EH444" s="15"/>
      <c r="EI444" s="15"/>
      <c r="EJ444" s="15"/>
      <c r="EK444" s="15"/>
      <c r="EL444" s="15"/>
      <c r="EM444" s="15"/>
      <c r="EN444" s="15"/>
      <c r="EO444" s="15"/>
      <c r="EP444" s="15"/>
      <c r="EQ444" s="15"/>
      <c r="ER444" s="15"/>
      <c r="ES444" s="15"/>
      <c r="ET444" s="15"/>
      <c r="EU444" s="15"/>
      <c r="EV444" s="15"/>
      <c r="EW444" s="15"/>
      <c r="EX444" s="15"/>
      <c r="EY444" s="15"/>
      <c r="EZ444" s="15"/>
      <c r="FA444" s="15"/>
      <c r="FB444" s="15"/>
      <c r="FC444" s="15"/>
      <c r="FD444" s="15"/>
      <c r="FE444" s="15"/>
      <c r="FF444" s="15"/>
      <c r="FG444" s="15"/>
      <c r="FH444" s="15"/>
      <c r="FI444" s="15"/>
      <c r="FJ444" s="15"/>
      <c r="FK444" s="15"/>
      <c r="FL444" s="15"/>
      <c r="FM444" s="15"/>
      <c r="FN444" s="15"/>
      <c r="FO444" s="15"/>
      <c r="FP444" s="15"/>
      <c r="FQ444" s="15"/>
      <c r="FR444" s="15"/>
      <c r="FS444" s="15"/>
      <c r="FT444" s="15"/>
      <c r="FU444" s="15"/>
      <c r="FV444" s="15"/>
      <c r="FW444" s="15"/>
      <c r="FX444" s="15"/>
      <c r="FY444" s="15"/>
      <c r="FZ444" s="15"/>
      <c r="GA444" s="15"/>
      <c r="GB444" s="15"/>
      <c r="GC444" s="15"/>
      <c r="GD444" s="15"/>
      <c r="GE444" s="15"/>
      <c r="GF444" s="15"/>
      <c r="GG444" s="15"/>
      <c r="GH444" s="15"/>
      <c r="GI444" s="15"/>
      <c r="GJ444" s="15"/>
      <c r="GK444" s="15"/>
      <c r="GL444" s="15"/>
      <c r="GM444" s="15"/>
      <c r="GN444" s="15"/>
      <c r="GO444" s="15"/>
      <c r="GP444" s="15"/>
      <c r="GQ444" s="15"/>
      <c r="GR444" s="15"/>
      <c r="GS444" s="15"/>
      <c r="GT444" s="15"/>
      <c r="GU444" s="15"/>
      <c r="GV444" s="15"/>
      <c r="GW444" s="15"/>
      <c r="GX444" s="15"/>
      <c r="GY444" s="15"/>
      <c r="GZ444" s="15"/>
      <c r="HA444" s="15"/>
      <c r="HB444" s="15"/>
      <c r="HC444" s="15"/>
      <c r="HD444" s="15"/>
      <c r="HE444" s="15"/>
      <c r="HF444" s="15"/>
      <c r="HG444" s="15"/>
      <c r="HH444" s="15"/>
      <c r="HI444" s="15"/>
      <c r="HJ444" s="15"/>
      <c r="HK444" s="15"/>
      <c r="HL444" s="15"/>
      <c r="HM444" s="15"/>
      <c r="HN444" s="15"/>
      <c r="HO444" s="15"/>
      <c r="HP444" s="15"/>
      <c r="HQ444" s="15"/>
      <c r="HR444" s="15"/>
      <c r="HS444" s="15"/>
      <c r="HT444" s="15"/>
      <c r="HU444" s="15"/>
      <c r="HV444" s="15"/>
      <c r="HW444" s="15"/>
      <c r="HX444" s="15"/>
      <c r="HY444" s="15"/>
    </row>
    <row r="445" spans="1:233">
      <c r="A445" s="15">
        <v>-3.2696860000000001</v>
      </c>
      <c r="B445" s="15">
        <v>-5.5065439999999999</v>
      </c>
      <c r="C445" s="15">
        <v>-5.1895410000000002</v>
      </c>
      <c r="D445" s="15">
        <v>-5.4133180000000003</v>
      </c>
      <c r="E445" s="15">
        <v>-6.1277369999999998</v>
      </c>
      <c r="F445" s="15">
        <v>-4.1507449999999997</v>
      </c>
      <c r="G445" s="15">
        <v>-3.0898189999999999</v>
      </c>
      <c r="H445" s="15">
        <v>-0.75353300000000001</v>
      </c>
      <c r="I445" s="15">
        <v>2.4441130000000002</v>
      </c>
      <c r="J445" s="15">
        <v>-0.73224800000000001</v>
      </c>
      <c r="K445" s="15">
        <v>1.0540430000000001</v>
      </c>
      <c r="L445" s="15">
        <v>8.1166000000000002E-2</v>
      </c>
      <c r="M445" s="15">
        <v>0.59909699999999999</v>
      </c>
      <c r="N445" s="15">
        <v>-1.026672</v>
      </c>
      <c r="O445" s="15">
        <v>-3.003911</v>
      </c>
      <c r="P445" s="15">
        <v>-3.2881140000000002</v>
      </c>
      <c r="Q445" s="15">
        <v>-2.0184479999999998</v>
      </c>
      <c r="R445" s="15">
        <v>0.40078200000000003</v>
      </c>
      <c r="S445" s="15">
        <v>-1.577582</v>
      </c>
      <c r="T445" s="15">
        <v>-2.8376709999999998</v>
      </c>
      <c r="U445" s="15">
        <v>-2.1621459999999999</v>
      </c>
      <c r="V445" s="15">
        <v>3.208656</v>
      </c>
      <c r="W445" s="15">
        <v>1.5419959999999999</v>
      </c>
      <c r="X445" s="15">
        <v>0.74864600000000003</v>
      </c>
      <c r="Y445" s="15">
        <v>1.715295</v>
      </c>
      <c r="Z445" s="15">
        <v>0.48774699999999999</v>
      </c>
      <c r="AA445" s="15">
        <v>-0.97600100000000001</v>
      </c>
      <c r="AB445" s="15">
        <v>2.0997690000000002</v>
      </c>
      <c r="AC445" s="15">
        <v>3.5722960000000001</v>
      </c>
      <c r="AD445" s="15">
        <v>2.3448989999999998</v>
      </c>
      <c r="AE445" s="15">
        <v>7.9740000000000002E-3</v>
      </c>
      <c r="AF445" s="15">
        <v>2.4025460000000001</v>
      </c>
      <c r="AG445" s="15">
        <v>1.143392</v>
      </c>
      <c r="AH445" s="15">
        <v>1.71163</v>
      </c>
      <c r="AI445" s="15">
        <v>1.1758329999999999</v>
      </c>
      <c r="AJ445" s="15">
        <v>-2.6459679999999999</v>
      </c>
      <c r="AK445" s="15">
        <v>-5.9288629999999998</v>
      </c>
      <c r="AL445" s="15">
        <v>-2.9087710000000002</v>
      </c>
      <c r="AM445" s="15">
        <v>-0.63420299999999996</v>
      </c>
      <c r="AN445" s="15">
        <v>2.412874</v>
      </c>
      <c r="AO445" s="15">
        <v>5.9168289999999999</v>
      </c>
      <c r="AP445" s="15">
        <v>3.4094899999999999</v>
      </c>
      <c r="AQ445" s="15">
        <v>3.6340219999999999</v>
      </c>
      <c r="AR445" s="15">
        <v>2.7625549999999999</v>
      </c>
      <c r="AS445" s="15">
        <v>0.85821400000000003</v>
      </c>
      <c r="AT445" s="15">
        <v>-2.926663</v>
      </c>
      <c r="AU445" s="15">
        <v>-2.2899219999999998</v>
      </c>
      <c r="AV445" s="15">
        <v>-0.23549100000000001</v>
      </c>
      <c r="AW445" s="15">
        <v>-0.67938500000000002</v>
      </c>
      <c r="AX445" s="15">
        <v>7.4810319999999999</v>
      </c>
      <c r="AY445" s="15">
        <v>4.6700720000000002</v>
      </c>
      <c r="AZ445" s="15">
        <v>7.5064900000000003</v>
      </c>
      <c r="BA445" s="15">
        <v>10.269024999999999</v>
      </c>
      <c r="BB445" s="15">
        <v>9.2022569999999995</v>
      </c>
      <c r="BC445" s="15">
        <v>7.1128020000000003</v>
      </c>
      <c r="BD445" s="15">
        <v>9.5187500000000007</v>
      </c>
      <c r="BE445" s="15">
        <v>5.8467440000000002</v>
      </c>
      <c r="BF445" s="15">
        <v>8.6621950000000005</v>
      </c>
      <c r="BG445" s="15">
        <v>6.5878009999999998</v>
      </c>
      <c r="BH445" s="15">
        <v>6.8214680000000003</v>
      </c>
      <c r="BI445" s="15">
        <v>5.4095230000000001</v>
      </c>
      <c r="BJ445" s="15">
        <v>0.14028599999999999</v>
      </c>
      <c r="BK445" s="15">
        <v>2.6733720000000001</v>
      </c>
      <c r="BL445" s="15">
        <v>4.7020999999999997</v>
      </c>
      <c r="BM445" s="15">
        <v>2.5635080000000001</v>
      </c>
      <c r="BN445" s="15">
        <v>-0.41655199999999998</v>
      </c>
      <c r="BO445" s="15">
        <v>0.40617399999999998</v>
      </c>
      <c r="BP445" s="15">
        <v>3.504216</v>
      </c>
      <c r="BQ445" s="15">
        <v>3.504216</v>
      </c>
      <c r="BR445" s="15">
        <v>3.504216</v>
      </c>
      <c r="BS445" s="15">
        <v>3.504216</v>
      </c>
      <c r="BT445" s="15">
        <v>3.504216</v>
      </c>
      <c r="BU445" s="15">
        <v>3.504216</v>
      </c>
      <c r="BV445" s="15">
        <v>3.504216</v>
      </c>
      <c r="BW445" s="15">
        <v>3.504216</v>
      </c>
      <c r="BX445" s="15">
        <v>3.504216</v>
      </c>
      <c r="BY445" s="15">
        <v>3.504216</v>
      </c>
      <c r="BZ445" s="15">
        <v>3.504216</v>
      </c>
      <c r="CA445" s="15">
        <v>3.504216</v>
      </c>
      <c r="CB445" s="15">
        <v>3.504216</v>
      </c>
      <c r="CC445" s="15"/>
      <c r="CD445" s="15"/>
      <c r="CE445" s="15"/>
      <c r="CF445" s="15"/>
      <c r="CG445" s="15"/>
      <c r="CH445" s="15"/>
      <c r="CI445" s="15"/>
      <c r="CJ445" s="15"/>
      <c r="CK445" s="15"/>
      <c r="CL445" s="15"/>
      <c r="CM445" s="15"/>
      <c r="CN445" s="15"/>
      <c r="CO445" s="15"/>
      <c r="CP445" s="15"/>
      <c r="CQ445" s="15"/>
      <c r="CR445" s="15"/>
      <c r="CS445" s="15"/>
      <c r="CT445" s="15"/>
      <c r="CU445" s="15"/>
      <c r="CV445" s="15"/>
      <c r="CW445" s="15"/>
      <c r="CX445" s="15"/>
      <c r="CY445" s="15"/>
      <c r="CZ445" s="15"/>
      <c r="DA445" s="15"/>
      <c r="DB445" s="15"/>
      <c r="DC445" s="15"/>
      <c r="DD445" s="15"/>
      <c r="DE445" s="15"/>
      <c r="DF445" s="15"/>
      <c r="DG445" s="15"/>
      <c r="DH445" s="15"/>
      <c r="DI445" s="15"/>
      <c r="DJ445" s="15"/>
      <c r="DK445" s="15"/>
      <c r="DL445" s="15"/>
      <c r="DM445" s="15"/>
      <c r="DN445" s="15"/>
      <c r="DO445" s="15"/>
      <c r="DP445" s="15"/>
      <c r="DQ445" s="15"/>
      <c r="DR445" s="15"/>
      <c r="DS445" s="15"/>
      <c r="DT445" s="15"/>
      <c r="DU445" s="15"/>
      <c r="DV445" s="15"/>
      <c r="DW445" s="15"/>
      <c r="DX445" s="15"/>
      <c r="DY445" s="15"/>
      <c r="DZ445" s="15"/>
      <c r="EA445" s="15"/>
      <c r="EB445" s="15"/>
      <c r="EC445" s="15"/>
      <c r="ED445" s="15"/>
      <c r="EE445" s="15"/>
      <c r="EF445" s="15"/>
      <c r="EG445" s="15"/>
      <c r="EH445" s="15"/>
      <c r="EI445" s="15"/>
      <c r="EJ445" s="15"/>
      <c r="EK445" s="15"/>
      <c r="EL445" s="15"/>
      <c r="EM445" s="15"/>
      <c r="EN445" s="15"/>
      <c r="EO445" s="15"/>
      <c r="EP445" s="15"/>
      <c r="EQ445" s="15"/>
      <c r="ER445" s="15"/>
      <c r="ES445" s="15"/>
      <c r="ET445" s="15"/>
      <c r="EU445" s="15"/>
      <c r="EV445" s="15"/>
      <c r="EW445" s="15"/>
      <c r="EX445" s="15"/>
      <c r="EY445" s="15"/>
      <c r="EZ445" s="15"/>
      <c r="FA445" s="15"/>
      <c r="FB445" s="15"/>
      <c r="FC445" s="15"/>
      <c r="FD445" s="15"/>
      <c r="FE445" s="15"/>
      <c r="FF445" s="15"/>
      <c r="FG445" s="15"/>
      <c r="FH445" s="15"/>
      <c r="FI445" s="15"/>
      <c r="FJ445" s="15"/>
      <c r="FK445" s="15"/>
      <c r="FL445" s="15"/>
      <c r="FM445" s="15"/>
      <c r="FN445" s="15"/>
      <c r="FO445" s="15"/>
      <c r="FP445" s="15"/>
      <c r="FQ445" s="15"/>
      <c r="FR445" s="15"/>
      <c r="FS445" s="15"/>
      <c r="FT445" s="15"/>
      <c r="FU445" s="15"/>
      <c r="FV445" s="15"/>
      <c r="FW445" s="15"/>
      <c r="FX445" s="15"/>
      <c r="FY445" s="15"/>
      <c r="FZ445" s="15"/>
      <c r="GA445" s="15"/>
      <c r="GB445" s="15"/>
      <c r="GC445" s="15"/>
      <c r="GD445" s="15"/>
      <c r="GE445" s="15"/>
      <c r="GF445" s="15"/>
      <c r="GG445" s="15"/>
      <c r="GH445" s="15"/>
      <c r="GI445" s="15"/>
      <c r="GJ445" s="15"/>
      <c r="GK445" s="15"/>
      <c r="GL445" s="15"/>
      <c r="GM445" s="15"/>
      <c r="GN445" s="15"/>
      <c r="GO445" s="15"/>
      <c r="GP445" s="15"/>
      <c r="GQ445" s="15"/>
      <c r="GR445" s="15"/>
      <c r="GS445" s="15"/>
      <c r="GT445" s="15"/>
      <c r="GU445" s="15"/>
      <c r="GV445" s="15"/>
      <c r="GW445" s="15"/>
      <c r="GX445" s="15"/>
      <c r="GY445" s="15"/>
      <c r="GZ445" s="15"/>
      <c r="HA445" s="15"/>
      <c r="HB445" s="15"/>
      <c r="HC445" s="15"/>
      <c r="HD445" s="15"/>
      <c r="HE445" s="15"/>
      <c r="HF445" s="15"/>
      <c r="HG445" s="15"/>
      <c r="HH445" s="15"/>
      <c r="HI445" s="15"/>
      <c r="HJ445" s="15"/>
      <c r="HK445" s="15"/>
      <c r="HL445" s="15"/>
      <c r="HM445" s="15"/>
      <c r="HN445" s="15"/>
      <c r="HO445" s="15"/>
      <c r="HP445" s="15"/>
      <c r="HQ445" s="15"/>
      <c r="HR445" s="15"/>
      <c r="HS445" s="15"/>
      <c r="HT445" s="15"/>
      <c r="HU445" s="15"/>
      <c r="HV445" s="15"/>
      <c r="HW445" s="15"/>
      <c r="HX445" s="15"/>
      <c r="HY445" s="15"/>
    </row>
    <row r="446" spans="1:233">
      <c r="A446" s="15">
        <v>-5.6427060000000004</v>
      </c>
      <c r="B446" s="15">
        <v>-6.2412219999999996</v>
      </c>
      <c r="C446" s="15">
        <v>-0.657725</v>
      </c>
      <c r="D446" s="15">
        <v>2.3454220000000001</v>
      </c>
      <c r="E446" s="15">
        <v>7.2275000000000006E-2</v>
      </c>
      <c r="F446" s="15">
        <v>-1.963794</v>
      </c>
      <c r="G446" s="15">
        <v>-1.587251</v>
      </c>
      <c r="H446" s="15">
        <v>-1.7537780000000001</v>
      </c>
      <c r="I446" s="15">
        <v>-4.0531790000000001</v>
      </c>
      <c r="J446" s="15">
        <v>-3.793015</v>
      </c>
      <c r="K446" s="15">
        <v>-1.8657809999999999</v>
      </c>
      <c r="L446" s="15">
        <v>-1.806047</v>
      </c>
      <c r="M446" s="15">
        <v>-0.68974599999999997</v>
      </c>
      <c r="N446" s="15">
        <v>-1.789485</v>
      </c>
      <c r="O446" s="15">
        <v>-2.5581649999999998</v>
      </c>
      <c r="P446" s="15">
        <v>-2.2014040000000001</v>
      </c>
      <c r="Q446" s="15">
        <v>-1.508988</v>
      </c>
      <c r="R446" s="15">
        <v>4.6922999999999999E-2</v>
      </c>
      <c r="S446" s="15">
        <v>-1.0857810000000001</v>
      </c>
      <c r="T446" s="15">
        <v>2.5620240000000001</v>
      </c>
      <c r="U446" s="15">
        <v>6.3202629999999997</v>
      </c>
      <c r="V446" s="15">
        <v>6.1275469999999999</v>
      </c>
      <c r="W446" s="15">
        <v>4.7813639999999999</v>
      </c>
      <c r="X446" s="15">
        <v>2.1953290000000001</v>
      </c>
      <c r="Y446" s="15">
        <v>-1.00789</v>
      </c>
      <c r="Z446" s="15">
        <v>-1.6037710000000001</v>
      </c>
      <c r="AA446" s="15">
        <v>0.97729699999999997</v>
      </c>
      <c r="AB446" s="15">
        <v>-1.939727</v>
      </c>
      <c r="AC446" s="15">
        <v>-2.1843029999999999</v>
      </c>
      <c r="AD446" s="15">
        <v>-1.2747269999999999</v>
      </c>
      <c r="AE446" s="15">
        <v>-0.15190100000000001</v>
      </c>
      <c r="AF446" s="15">
        <v>-2.901996</v>
      </c>
      <c r="AG446" s="15">
        <v>-6.2645759999999999</v>
      </c>
      <c r="AH446" s="15">
        <v>-5.2534619999999999</v>
      </c>
      <c r="AI446" s="15">
        <v>-4.2683289999999996</v>
      </c>
      <c r="AJ446" s="15">
        <v>-3.8442189999999998</v>
      </c>
      <c r="AK446" s="15">
        <v>1.4719720000000001</v>
      </c>
      <c r="AL446" s="15">
        <v>2.1323750000000001</v>
      </c>
      <c r="AM446" s="15">
        <v>2.0207199999999998</v>
      </c>
      <c r="AN446" s="15">
        <v>3.179751</v>
      </c>
      <c r="AO446" s="15">
        <v>3.5707849999999999</v>
      </c>
      <c r="AP446" s="15">
        <v>4.6331490000000004</v>
      </c>
      <c r="AQ446" s="15">
        <v>1.7880259999999999</v>
      </c>
      <c r="AR446" s="15">
        <v>2.6897069999999998</v>
      </c>
      <c r="AS446" s="15">
        <v>3.35372</v>
      </c>
      <c r="AT446" s="15">
        <v>2.636431</v>
      </c>
      <c r="AU446" s="15">
        <v>1.9573229999999999</v>
      </c>
      <c r="AV446" s="15">
        <v>-0.19461600000000001</v>
      </c>
      <c r="AW446" s="15">
        <v>1.6419410000000001</v>
      </c>
      <c r="AX446" s="15">
        <v>4.3172079999999999</v>
      </c>
      <c r="AY446" s="15">
        <v>4.1108539999999998</v>
      </c>
      <c r="AZ446" s="15">
        <v>2.730979</v>
      </c>
      <c r="BA446" s="15">
        <v>5.0381819999999999</v>
      </c>
      <c r="BB446" s="15">
        <v>2.5500829999999999</v>
      </c>
      <c r="BC446" s="15">
        <v>1.8798280000000001</v>
      </c>
      <c r="BD446" s="15">
        <v>4.0658409999999998</v>
      </c>
      <c r="BE446" s="15">
        <v>3.2120929999999999</v>
      </c>
      <c r="BF446" s="15">
        <v>1.751493</v>
      </c>
      <c r="BG446" s="15">
        <v>3.0473460000000001</v>
      </c>
      <c r="BH446" s="15">
        <v>2.128349</v>
      </c>
      <c r="BI446" s="15">
        <v>-1.4071670000000001</v>
      </c>
      <c r="BJ446" s="15">
        <v>-0.160748</v>
      </c>
      <c r="BK446" s="15">
        <v>-3.6075979999999999</v>
      </c>
      <c r="BL446" s="15">
        <v>-4.5988009999999999</v>
      </c>
      <c r="BM446" s="15">
        <v>-8.0423840000000002</v>
      </c>
      <c r="BN446" s="15">
        <v>-6.6526399999999999</v>
      </c>
      <c r="BO446" s="15">
        <v>-5.7282529999999996</v>
      </c>
      <c r="BP446" s="15">
        <v>-2.7484600000000001</v>
      </c>
      <c r="BQ446" s="15">
        <v>-2.7484600000000001</v>
      </c>
      <c r="BR446" s="15">
        <v>-2.7484600000000001</v>
      </c>
      <c r="BS446" s="15">
        <v>-2.7484600000000001</v>
      </c>
      <c r="BT446" s="15">
        <v>-2.7484600000000001</v>
      </c>
      <c r="BU446" s="15">
        <v>-2.7484600000000001</v>
      </c>
      <c r="BV446" s="15">
        <v>-2.7484600000000001</v>
      </c>
      <c r="BW446" s="15">
        <v>-2.7484600000000001</v>
      </c>
      <c r="BX446" s="15">
        <v>-2.7484600000000001</v>
      </c>
      <c r="BY446" s="15">
        <v>-2.7484600000000001</v>
      </c>
      <c r="BZ446" s="15">
        <v>-2.7484600000000001</v>
      </c>
      <c r="CA446" s="15">
        <v>-2.7484600000000001</v>
      </c>
      <c r="CB446" s="15">
        <v>-2.7484600000000001</v>
      </c>
      <c r="CC446" s="15"/>
      <c r="CD446" s="15"/>
      <c r="CE446" s="15"/>
      <c r="CF446" s="15"/>
      <c r="CG446" s="15"/>
      <c r="CH446" s="15"/>
      <c r="CI446" s="15"/>
      <c r="CJ446" s="15"/>
      <c r="CK446" s="15"/>
      <c r="CL446" s="15"/>
      <c r="CM446" s="15"/>
      <c r="CN446" s="15"/>
      <c r="CO446" s="15"/>
      <c r="CP446" s="15"/>
      <c r="CQ446" s="15"/>
      <c r="CR446" s="15"/>
      <c r="CS446" s="15"/>
      <c r="CT446" s="15"/>
      <c r="CU446" s="15"/>
      <c r="CV446" s="15"/>
      <c r="CW446" s="15"/>
      <c r="CX446" s="15"/>
      <c r="CY446" s="15"/>
      <c r="CZ446" s="15"/>
      <c r="DA446" s="15"/>
      <c r="DB446" s="15"/>
      <c r="DC446" s="15"/>
      <c r="DD446" s="15"/>
      <c r="DE446" s="15"/>
      <c r="DF446" s="15"/>
      <c r="DG446" s="15"/>
      <c r="DH446" s="15"/>
      <c r="DI446" s="15"/>
      <c r="DJ446" s="15"/>
      <c r="DK446" s="15"/>
      <c r="DL446" s="15"/>
      <c r="DM446" s="15"/>
      <c r="DN446" s="15"/>
      <c r="DO446" s="15"/>
      <c r="DP446" s="15"/>
      <c r="DQ446" s="15"/>
      <c r="DR446" s="15"/>
      <c r="DS446" s="15"/>
      <c r="DT446" s="15"/>
      <c r="DU446" s="15"/>
      <c r="DV446" s="15"/>
      <c r="DW446" s="15"/>
      <c r="DX446" s="15"/>
      <c r="DY446" s="15"/>
      <c r="DZ446" s="15"/>
      <c r="EA446" s="15"/>
      <c r="EB446" s="15"/>
      <c r="EC446" s="15"/>
      <c r="ED446" s="15"/>
      <c r="EE446" s="15"/>
      <c r="EF446" s="15"/>
      <c r="EG446" s="15"/>
      <c r="EH446" s="15"/>
      <c r="EI446" s="15"/>
      <c r="EJ446" s="15"/>
      <c r="EK446" s="15"/>
      <c r="EL446" s="15"/>
      <c r="EM446" s="15"/>
      <c r="EN446" s="15"/>
      <c r="EO446" s="15"/>
      <c r="EP446" s="15"/>
      <c r="EQ446" s="15"/>
      <c r="ER446" s="15"/>
      <c r="ES446" s="15"/>
      <c r="ET446" s="15"/>
      <c r="EU446" s="15"/>
      <c r="EV446" s="15"/>
      <c r="EW446" s="15"/>
      <c r="EX446" s="15"/>
      <c r="EY446" s="15"/>
      <c r="EZ446" s="15"/>
      <c r="FA446" s="15"/>
      <c r="FB446" s="15"/>
      <c r="FC446" s="15"/>
      <c r="FD446" s="15"/>
      <c r="FE446" s="15"/>
      <c r="FF446" s="15"/>
      <c r="FG446" s="15"/>
      <c r="FH446" s="15"/>
      <c r="FI446" s="15"/>
      <c r="FJ446" s="15"/>
      <c r="FK446" s="15"/>
      <c r="FL446" s="15"/>
      <c r="FM446" s="15"/>
      <c r="FN446" s="15"/>
      <c r="FO446" s="15"/>
      <c r="FP446" s="15"/>
      <c r="FQ446" s="15"/>
      <c r="FR446" s="15"/>
      <c r="FS446" s="15"/>
      <c r="FT446" s="15"/>
      <c r="FU446" s="15"/>
      <c r="FV446" s="15"/>
      <c r="FW446" s="15"/>
      <c r="FX446" s="15"/>
      <c r="FY446" s="15"/>
      <c r="FZ446" s="15"/>
      <c r="GA446" s="15"/>
      <c r="GB446" s="15"/>
      <c r="GC446" s="15"/>
      <c r="GD446" s="15"/>
      <c r="GE446" s="15"/>
      <c r="GF446" s="15"/>
      <c r="GG446" s="15"/>
      <c r="GH446" s="15"/>
      <c r="GI446" s="15"/>
      <c r="GJ446" s="15"/>
      <c r="GK446" s="15"/>
      <c r="GL446" s="15"/>
      <c r="GM446" s="15"/>
      <c r="GN446" s="15"/>
      <c r="GO446" s="15"/>
      <c r="GP446" s="15"/>
      <c r="GQ446" s="15"/>
      <c r="GR446" s="15"/>
      <c r="GS446" s="15"/>
      <c r="GT446" s="15"/>
      <c r="GU446" s="15"/>
      <c r="GV446" s="15"/>
      <c r="GW446" s="15"/>
      <c r="GX446" s="15"/>
      <c r="GY446" s="15"/>
      <c r="GZ446" s="15"/>
      <c r="HA446" s="15"/>
      <c r="HB446" s="15"/>
      <c r="HC446" s="15"/>
      <c r="HD446" s="15"/>
      <c r="HE446" s="15"/>
      <c r="HF446" s="15"/>
      <c r="HG446" s="15"/>
      <c r="HH446" s="15"/>
      <c r="HI446" s="15"/>
      <c r="HJ446" s="15"/>
      <c r="HK446" s="15"/>
      <c r="HL446" s="15"/>
      <c r="HM446" s="15"/>
      <c r="HN446" s="15"/>
      <c r="HO446" s="15"/>
      <c r="HP446" s="15"/>
      <c r="HQ446" s="15"/>
      <c r="HR446" s="15"/>
      <c r="HS446" s="15"/>
      <c r="HT446" s="15"/>
      <c r="HU446" s="15"/>
      <c r="HV446" s="15"/>
      <c r="HW446" s="15"/>
      <c r="HX446" s="15"/>
      <c r="HY446" s="15"/>
    </row>
    <row r="447" spans="1:233">
      <c r="A447" s="15">
        <v>-1.9098059999999999</v>
      </c>
      <c r="B447" s="15">
        <v>-0.48394199999999998</v>
      </c>
      <c r="C447" s="15">
        <v>-0.81707300000000005</v>
      </c>
      <c r="D447" s="15">
        <v>-2.1032250000000001</v>
      </c>
      <c r="E447" s="15">
        <v>-3.6347139999999998</v>
      </c>
      <c r="F447" s="15">
        <v>-3.412134</v>
      </c>
      <c r="G447" s="15">
        <v>-0.73818300000000003</v>
      </c>
      <c r="H447" s="15">
        <v>2.1250779999999998</v>
      </c>
      <c r="I447" s="15">
        <v>-0.64682700000000004</v>
      </c>
      <c r="J447" s="15">
        <v>4.7447000000000003E-2</v>
      </c>
      <c r="K447" s="15">
        <v>-1.2509479999999999</v>
      </c>
      <c r="L447" s="15">
        <v>-2.356833</v>
      </c>
      <c r="M447" s="15">
        <v>-3.7388300000000001</v>
      </c>
      <c r="N447" s="15">
        <v>-3.8868870000000002</v>
      </c>
      <c r="O447" s="15">
        <v>-7.9088279999999997</v>
      </c>
      <c r="P447" s="15">
        <v>-4.9303900000000001</v>
      </c>
      <c r="Q447" s="15">
        <v>-3.3666770000000001</v>
      </c>
      <c r="R447" s="15">
        <v>-4.4509600000000002</v>
      </c>
      <c r="S447" s="15">
        <v>-2.297501</v>
      </c>
      <c r="T447" s="15">
        <v>-2.6895889999999998</v>
      </c>
      <c r="U447" s="15">
        <v>0.56887900000000002</v>
      </c>
      <c r="V447" s="15">
        <v>2.8239E-2</v>
      </c>
      <c r="W447" s="15">
        <v>-3.0031590000000001</v>
      </c>
      <c r="X447" s="15">
        <v>-2.0863839999999998</v>
      </c>
      <c r="Y447" s="15">
        <v>-0.749668</v>
      </c>
      <c r="Z447" s="15">
        <v>0.40949999999999998</v>
      </c>
      <c r="AA447" s="15">
        <v>-1.246818</v>
      </c>
      <c r="AB447" s="15">
        <v>-2.6851039999999999</v>
      </c>
      <c r="AC447" s="15">
        <v>-2.2849889999999999</v>
      </c>
      <c r="AD447" s="15">
        <v>-5.6936150000000003</v>
      </c>
      <c r="AE447" s="15">
        <v>-5.5519020000000001</v>
      </c>
      <c r="AF447" s="15">
        <v>1.321393</v>
      </c>
      <c r="AG447" s="15">
        <v>0.93960600000000005</v>
      </c>
      <c r="AH447" s="15">
        <v>1.058532</v>
      </c>
      <c r="AI447" s="15">
        <v>0.42616500000000002</v>
      </c>
      <c r="AJ447" s="15">
        <v>1.388193</v>
      </c>
      <c r="AK447" s="15">
        <v>5.8033250000000001</v>
      </c>
      <c r="AL447" s="15">
        <v>4.9273069999999999</v>
      </c>
      <c r="AM447" s="15">
        <v>1.651529</v>
      </c>
      <c r="AN447" s="15">
        <v>3.9258850000000001</v>
      </c>
      <c r="AO447" s="15">
        <v>3.9845959999999998</v>
      </c>
      <c r="AP447" s="15">
        <v>5.9163709999999998</v>
      </c>
      <c r="AQ447" s="15">
        <v>5.0460289999999999</v>
      </c>
      <c r="AR447" s="15">
        <v>5.3753029999999997</v>
      </c>
      <c r="AS447" s="15">
        <v>3.7374019999999999</v>
      </c>
      <c r="AT447" s="15">
        <v>4.7379850000000001</v>
      </c>
      <c r="AU447" s="15">
        <v>3.9768650000000001</v>
      </c>
      <c r="AV447" s="15">
        <v>5.3186960000000001</v>
      </c>
      <c r="AW447" s="15">
        <v>4.7188619999999997</v>
      </c>
      <c r="AX447" s="15">
        <v>5.1359890000000004</v>
      </c>
      <c r="AY447" s="15">
        <v>7.6165120000000002</v>
      </c>
      <c r="AZ447" s="15">
        <v>6.1818980000000003</v>
      </c>
      <c r="BA447" s="15">
        <v>6.8507920000000002</v>
      </c>
      <c r="BB447" s="15">
        <v>5.2798309999999997</v>
      </c>
      <c r="BC447" s="15">
        <v>5.0484090000000004</v>
      </c>
      <c r="BD447" s="15">
        <v>6.6716699999999998</v>
      </c>
      <c r="BE447" s="15">
        <v>5.1402070000000002</v>
      </c>
      <c r="BF447" s="15">
        <v>5.0450749999999998</v>
      </c>
      <c r="BG447" s="15">
        <v>3.3871310000000001</v>
      </c>
      <c r="BH447" s="15">
        <v>2.807121</v>
      </c>
      <c r="BI447" s="15">
        <v>2.4805980000000001</v>
      </c>
      <c r="BJ447" s="15">
        <v>-0.54066400000000003</v>
      </c>
      <c r="BK447" s="15">
        <v>1.591707</v>
      </c>
      <c r="BL447" s="15">
        <v>5.7327000000000004</v>
      </c>
      <c r="BM447" s="15">
        <v>8.3314450000000004</v>
      </c>
      <c r="BN447" s="15">
        <v>8.6435600000000008</v>
      </c>
      <c r="BO447" s="15">
        <v>8.2558500000000006</v>
      </c>
      <c r="BP447" s="15">
        <v>7.8926080000000001</v>
      </c>
      <c r="BQ447" s="15">
        <v>7.8926080000000001</v>
      </c>
      <c r="BR447" s="15">
        <v>7.8926080000000001</v>
      </c>
      <c r="BS447" s="15">
        <v>7.8926080000000001</v>
      </c>
      <c r="BT447" s="15">
        <v>7.8926080000000001</v>
      </c>
      <c r="BU447" s="15">
        <v>7.8926080000000001</v>
      </c>
      <c r="BV447" s="15">
        <v>7.8926080000000001</v>
      </c>
      <c r="BW447" s="15">
        <v>7.8926080000000001</v>
      </c>
      <c r="BX447" s="15">
        <v>7.8926080000000001</v>
      </c>
      <c r="BY447" s="15">
        <v>7.8926080000000001</v>
      </c>
      <c r="BZ447" s="15">
        <v>7.8926080000000001</v>
      </c>
      <c r="CA447" s="15">
        <v>7.8926080000000001</v>
      </c>
      <c r="CB447" s="15">
        <v>7.8926080000000001</v>
      </c>
      <c r="CC447" s="15"/>
      <c r="CD447" s="15"/>
      <c r="CE447" s="15"/>
      <c r="CF447" s="15"/>
      <c r="CG447" s="15"/>
      <c r="CH447" s="15"/>
      <c r="CI447" s="15"/>
      <c r="CJ447" s="15"/>
      <c r="CK447" s="15"/>
      <c r="CL447" s="15"/>
      <c r="CM447" s="15"/>
      <c r="CN447" s="15"/>
      <c r="CO447" s="15"/>
      <c r="CP447" s="15"/>
      <c r="CQ447" s="15"/>
      <c r="CR447" s="15"/>
      <c r="CS447" s="15"/>
      <c r="CT447" s="15"/>
      <c r="CU447" s="15"/>
      <c r="CV447" s="15"/>
      <c r="CW447" s="15"/>
      <c r="CX447" s="15"/>
      <c r="CY447" s="15"/>
      <c r="CZ447" s="15"/>
      <c r="DA447" s="15"/>
      <c r="DB447" s="15"/>
      <c r="DC447" s="15"/>
      <c r="DD447" s="15"/>
      <c r="DE447" s="15"/>
      <c r="DF447" s="15"/>
      <c r="DG447" s="15"/>
      <c r="DH447" s="15"/>
      <c r="DI447" s="15"/>
      <c r="DJ447" s="15"/>
      <c r="DK447" s="15"/>
      <c r="DL447" s="15"/>
      <c r="DM447" s="15"/>
      <c r="DN447" s="15"/>
      <c r="DO447" s="15"/>
      <c r="DP447" s="15"/>
      <c r="DQ447" s="15"/>
      <c r="DR447" s="15"/>
      <c r="DS447" s="15"/>
      <c r="DT447" s="15"/>
      <c r="DU447" s="15"/>
      <c r="DV447" s="15"/>
      <c r="DW447" s="15"/>
      <c r="DX447" s="15"/>
      <c r="DY447" s="15"/>
      <c r="DZ447" s="15"/>
      <c r="EA447" s="15"/>
      <c r="EB447" s="15"/>
      <c r="EC447" s="15"/>
      <c r="ED447" s="15"/>
      <c r="EE447" s="15"/>
      <c r="EF447" s="15"/>
      <c r="EG447" s="15"/>
      <c r="EH447" s="15"/>
      <c r="EI447" s="15"/>
      <c r="EJ447" s="15"/>
      <c r="EK447" s="15"/>
      <c r="EL447" s="15"/>
      <c r="EM447" s="15"/>
      <c r="EN447" s="15"/>
      <c r="EO447" s="15"/>
      <c r="EP447" s="15"/>
      <c r="EQ447" s="15"/>
      <c r="ER447" s="15"/>
      <c r="ES447" s="15"/>
      <c r="ET447" s="15"/>
      <c r="EU447" s="15"/>
      <c r="EV447" s="15"/>
      <c r="EW447" s="15"/>
      <c r="EX447" s="15"/>
      <c r="EY447" s="15"/>
      <c r="EZ447" s="15"/>
      <c r="FA447" s="15"/>
      <c r="FB447" s="15"/>
      <c r="FC447" s="15"/>
      <c r="FD447" s="15"/>
      <c r="FE447" s="15"/>
      <c r="FF447" s="15"/>
      <c r="FG447" s="15"/>
      <c r="FH447" s="15"/>
      <c r="FI447" s="15"/>
      <c r="FJ447" s="15"/>
      <c r="FK447" s="15"/>
      <c r="FL447" s="15"/>
      <c r="FM447" s="15"/>
      <c r="FN447" s="15"/>
      <c r="FO447" s="15"/>
      <c r="FP447" s="15"/>
      <c r="FQ447" s="15"/>
      <c r="FR447" s="15"/>
      <c r="FS447" s="15"/>
      <c r="FT447" s="15"/>
      <c r="FU447" s="15"/>
      <c r="FV447" s="15"/>
      <c r="FW447" s="15"/>
      <c r="FX447" s="15"/>
      <c r="FY447" s="15"/>
      <c r="FZ447" s="15"/>
      <c r="GA447" s="15"/>
      <c r="GB447" s="15"/>
      <c r="GC447" s="15"/>
      <c r="GD447" s="15"/>
      <c r="GE447" s="15"/>
      <c r="GF447" s="15"/>
      <c r="GG447" s="15"/>
      <c r="GH447" s="15"/>
      <c r="GI447" s="15"/>
      <c r="GJ447" s="15"/>
      <c r="GK447" s="15"/>
      <c r="GL447" s="15"/>
      <c r="GM447" s="15"/>
      <c r="GN447" s="15"/>
      <c r="GO447" s="15"/>
      <c r="GP447" s="15"/>
      <c r="GQ447" s="15"/>
      <c r="GR447" s="15"/>
      <c r="GS447" s="15"/>
      <c r="GT447" s="15"/>
      <c r="GU447" s="15"/>
      <c r="GV447" s="15"/>
      <c r="GW447" s="15"/>
      <c r="GX447" s="15"/>
      <c r="GY447" s="15"/>
      <c r="GZ447" s="15"/>
      <c r="HA447" s="15"/>
      <c r="HB447" s="15"/>
      <c r="HC447" s="15"/>
      <c r="HD447" s="15"/>
      <c r="HE447" s="15"/>
      <c r="HF447" s="15"/>
      <c r="HG447" s="15"/>
      <c r="HH447" s="15"/>
      <c r="HI447" s="15"/>
      <c r="HJ447" s="15"/>
      <c r="HK447" s="15"/>
      <c r="HL447" s="15"/>
      <c r="HM447" s="15"/>
      <c r="HN447" s="15"/>
      <c r="HO447" s="15"/>
      <c r="HP447" s="15"/>
      <c r="HQ447" s="15"/>
      <c r="HR447" s="15"/>
      <c r="HS447" s="15"/>
      <c r="HT447" s="15"/>
      <c r="HU447" s="15"/>
      <c r="HV447" s="15"/>
      <c r="HW447" s="15"/>
      <c r="HX447" s="15"/>
      <c r="HY447" s="15"/>
    </row>
    <row r="448" spans="1:233">
      <c r="A448" s="15">
        <v>-1.8250010000000001</v>
      </c>
      <c r="B448" s="15">
        <v>-1.35826</v>
      </c>
      <c r="C448" s="15">
        <v>1.7823040000000001</v>
      </c>
      <c r="D448" s="15">
        <v>0.172986</v>
      </c>
      <c r="E448" s="15">
        <v>1.1368640000000001</v>
      </c>
      <c r="F448" s="15">
        <v>3.2994940000000001</v>
      </c>
      <c r="G448" s="15">
        <v>-0.89864100000000002</v>
      </c>
      <c r="H448" s="15">
        <v>-1.760308</v>
      </c>
      <c r="I448" s="15">
        <v>-5.2094069999999997</v>
      </c>
      <c r="J448" s="15">
        <v>-4.407235</v>
      </c>
      <c r="K448" s="15">
        <v>-4.6283240000000001</v>
      </c>
      <c r="L448" s="15">
        <v>-3.3326950000000002</v>
      </c>
      <c r="M448" s="15">
        <v>-2.8741789999999998</v>
      </c>
      <c r="N448" s="15">
        <v>-3.9685570000000001</v>
      </c>
      <c r="O448" s="15">
        <v>-0.58462000000000003</v>
      </c>
      <c r="P448" s="15">
        <v>3.0802800000000001</v>
      </c>
      <c r="Q448" s="15">
        <v>2.954393</v>
      </c>
      <c r="R448" s="15">
        <v>4.3404949999999998</v>
      </c>
      <c r="S448" s="15">
        <v>7.1794010000000004</v>
      </c>
      <c r="T448" s="15">
        <v>6.2137289999999998</v>
      </c>
      <c r="U448" s="15">
        <v>4.0728210000000002</v>
      </c>
      <c r="V448" s="15">
        <v>4.5303880000000003</v>
      </c>
      <c r="W448" s="15">
        <v>0.81916500000000003</v>
      </c>
      <c r="X448" s="15">
        <v>0.71348900000000004</v>
      </c>
      <c r="Y448" s="15">
        <v>0.53120199999999995</v>
      </c>
      <c r="Z448" s="15">
        <v>-2.6707890000000001</v>
      </c>
      <c r="AA448" s="15">
        <v>-4.1777519999999999</v>
      </c>
      <c r="AB448" s="15">
        <v>0.86411800000000005</v>
      </c>
      <c r="AC448" s="15">
        <v>0.16791600000000001</v>
      </c>
      <c r="AD448" s="15">
        <v>3.9467159999999999</v>
      </c>
      <c r="AE448" s="15">
        <v>1.487824</v>
      </c>
      <c r="AF448" s="15">
        <v>1.913862</v>
      </c>
      <c r="AG448" s="15">
        <v>-0.87190599999999996</v>
      </c>
      <c r="AH448" s="15">
        <v>1.7706440000000001</v>
      </c>
      <c r="AI448" s="15">
        <v>4.9710359999999998</v>
      </c>
      <c r="AJ448" s="15">
        <v>5.5665069999999996</v>
      </c>
      <c r="AK448" s="15">
        <v>7.6554390000000003</v>
      </c>
      <c r="AL448" s="15">
        <v>6.3494970000000004</v>
      </c>
      <c r="AM448" s="15">
        <v>4.7889169999999996</v>
      </c>
      <c r="AN448" s="15">
        <v>5.3663920000000003</v>
      </c>
      <c r="AO448" s="15">
        <v>1.945109</v>
      </c>
      <c r="AP448" s="15">
        <v>0.78847</v>
      </c>
      <c r="AQ448" s="15">
        <v>1.590862</v>
      </c>
      <c r="AR448" s="15">
        <v>3.413265</v>
      </c>
      <c r="AS448" s="15">
        <v>5.1576129999999996</v>
      </c>
      <c r="AT448" s="15">
        <v>5.7114719999999997</v>
      </c>
      <c r="AU448" s="15">
        <v>3.5639889999999999</v>
      </c>
      <c r="AV448" s="15">
        <v>3.1433819999999999</v>
      </c>
      <c r="AW448" s="15">
        <v>6.3498619999999999</v>
      </c>
      <c r="AX448" s="15">
        <v>6.8665880000000001</v>
      </c>
      <c r="AY448" s="15">
        <v>4.4353680000000004</v>
      </c>
      <c r="AZ448" s="15">
        <v>4.1015579999999998</v>
      </c>
      <c r="BA448" s="15">
        <v>1.515387</v>
      </c>
      <c r="BB448" s="15">
        <v>-3.4422190000000001</v>
      </c>
      <c r="BC448" s="15">
        <v>-1.671117</v>
      </c>
      <c r="BD448" s="15">
        <v>-0.94974700000000001</v>
      </c>
      <c r="BE448" s="15">
        <v>-0.84907999999999995</v>
      </c>
      <c r="BF448" s="15">
        <v>-1.6961839999999999</v>
      </c>
      <c r="BG448" s="15">
        <v>-3.8897200000000001</v>
      </c>
      <c r="BH448" s="15">
        <v>-0.66174299999999997</v>
      </c>
      <c r="BI448" s="15">
        <v>1.9464920000000001</v>
      </c>
      <c r="BJ448" s="15">
        <v>0.93816500000000003</v>
      </c>
      <c r="BK448" s="15">
        <v>1.856039</v>
      </c>
      <c r="BL448" s="15">
        <v>1.0761780000000001</v>
      </c>
      <c r="BM448" s="15">
        <v>1.406458</v>
      </c>
      <c r="BN448" s="15">
        <v>4.4957320000000003</v>
      </c>
      <c r="BO448" s="15">
        <v>4.749644</v>
      </c>
      <c r="BP448" s="15">
        <v>4.7515619999999998</v>
      </c>
      <c r="BQ448" s="15">
        <v>4.7515619999999998</v>
      </c>
      <c r="BR448" s="15">
        <v>4.7515619999999998</v>
      </c>
      <c r="BS448" s="15">
        <v>4.7515619999999998</v>
      </c>
      <c r="BT448" s="15">
        <v>4.7515619999999998</v>
      </c>
      <c r="BU448" s="15">
        <v>4.7515619999999998</v>
      </c>
      <c r="BV448" s="15">
        <v>4.7515619999999998</v>
      </c>
      <c r="BW448" s="15">
        <v>4.7515619999999998</v>
      </c>
      <c r="BX448" s="15">
        <v>4.7515619999999998</v>
      </c>
      <c r="BY448" s="15">
        <v>4.7515619999999998</v>
      </c>
      <c r="BZ448" s="15">
        <v>4.7515619999999998</v>
      </c>
      <c r="CA448" s="15">
        <v>4.7515619999999998</v>
      </c>
      <c r="CB448" s="15">
        <v>4.7515619999999998</v>
      </c>
      <c r="CC448" s="15"/>
      <c r="CD448" s="15"/>
      <c r="CE448" s="15"/>
      <c r="CF448" s="15"/>
      <c r="CG448" s="15"/>
      <c r="CH448" s="15"/>
      <c r="CI448" s="15"/>
      <c r="CJ448" s="15"/>
      <c r="CK448" s="15"/>
      <c r="CL448" s="15"/>
      <c r="CM448" s="15"/>
      <c r="CN448" s="15"/>
      <c r="CO448" s="15"/>
      <c r="CP448" s="15"/>
      <c r="CQ448" s="15"/>
      <c r="CR448" s="15"/>
      <c r="CS448" s="15"/>
      <c r="CT448" s="15"/>
      <c r="CU448" s="15"/>
      <c r="CV448" s="15"/>
      <c r="CW448" s="15"/>
      <c r="CX448" s="15"/>
      <c r="CY448" s="15"/>
      <c r="CZ448" s="15"/>
      <c r="DA448" s="15"/>
      <c r="DB448" s="15"/>
      <c r="DC448" s="15"/>
      <c r="DD448" s="15"/>
      <c r="DE448" s="15"/>
      <c r="DF448" s="15"/>
      <c r="DG448" s="15"/>
      <c r="DH448" s="15"/>
      <c r="DI448" s="15"/>
      <c r="DJ448" s="15"/>
      <c r="DK448" s="15"/>
      <c r="DL448" s="15"/>
      <c r="DM448" s="15"/>
      <c r="DN448" s="15"/>
      <c r="DO448" s="15"/>
      <c r="DP448" s="15"/>
      <c r="DQ448" s="15"/>
      <c r="DR448" s="15"/>
      <c r="DS448" s="15"/>
      <c r="DT448" s="15"/>
      <c r="DU448" s="15"/>
      <c r="DV448" s="15"/>
      <c r="DW448" s="15"/>
      <c r="DX448" s="15"/>
      <c r="DY448" s="15"/>
      <c r="DZ448" s="15"/>
      <c r="EA448" s="15"/>
      <c r="EB448" s="15"/>
      <c r="EC448" s="15"/>
      <c r="ED448" s="15"/>
      <c r="EE448" s="15"/>
      <c r="EF448" s="15"/>
      <c r="EG448" s="15"/>
      <c r="EH448" s="15"/>
      <c r="EI448" s="15"/>
      <c r="EJ448" s="15"/>
      <c r="EK448" s="15"/>
      <c r="EL448" s="15"/>
      <c r="EM448" s="15"/>
      <c r="EN448" s="15"/>
      <c r="EO448" s="15"/>
      <c r="EP448" s="15"/>
      <c r="EQ448" s="15"/>
      <c r="ER448" s="15"/>
      <c r="ES448" s="15"/>
      <c r="ET448" s="15"/>
      <c r="EU448" s="15"/>
      <c r="EV448" s="15"/>
      <c r="EW448" s="15"/>
      <c r="EX448" s="15"/>
      <c r="EY448" s="15"/>
      <c r="EZ448" s="15"/>
      <c r="FA448" s="15"/>
      <c r="FB448" s="15"/>
      <c r="FC448" s="15"/>
      <c r="FD448" s="15"/>
      <c r="FE448" s="15"/>
      <c r="FF448" s="15"/>
      <c r="FG448" s="15"/>
      <c r="FH448" s="15"/>
      <c r="FI448" s="15"/>
      <c r="FJ448" s="15"/>
      <c r="FK448" s="15"/>
      <c r="FL448" s="15"/>
      <c r="FM448" s="15"/>
      <c r="FN448" s="15"/>
      <c r="FO448" s="15"/>
      <c r="FP448" s="15"/>
      <c r="FQ448" s="15"/>
      <c r="FR448" s="15"/>
      <c r="FS448" s="15"/>
      <c r="FT448" s="15"/>
      <c r="FU448" s="15"/>
      <c r="FV448" s="15"/>
      <c r="FW448" s="15"/>
      <c r="FX448" s="15"/>
      <c r="FY448" s="15"/>
      <c r="FZ448" s="15"/>
      <c r="GA448" s="15"/>
      <c r="GB448" s="15"/>
      <c r="GC448" s="15"/>
      <c r="GD448" s="15"/>
      <c r="GE448" s="15"/>
      <c r="GF448" s="15"/>
      <c r="GG448" s="15"/>
      <c r="GH448" s="15"/>
      <c r="GI448" s="15"/>
      <c r="GJ448" s="15"/>
      <c r="GK448" s="15"/>
      <c r="GL448" s="15"/>
      <c r="GM448" s="15"/>
      <c r="GN448" s="15"/>
      <c r="GO448" s="15"/>
      <c r="GP448" s="15"/>
      <c r="GQ448" s="15"/>
      <c r="GR448" s="15"/>
      <c r="GS448" s="15"/>
      <c r="GT448" s="15"/>
      <c r="GU448" s="15"/>
      <c r="GV448" s="15"/>
      <c r="GW448" s="15"/>
      <c r="GX448" s="15"/>
      <c r="GY448" s="15"/>
      <c r="GZ448" s="15"/>
      <c r="HA448" s="15"/>
      <c r="HB448" s="15"/>
      <c r="HC448" s="15"/>
      <c r="HD448" s="15"/>
      <c r="HE448" s="15"/>
      <c r="HF448" s="15"/>
      <c r="HG448" s="15"/>
      <c r="HH448" s="15"/>
      <c r="HI448" s="15"/>
      <c r="HJ448" s="15"/>
      <c r="HK448" s="15"/>
      <c r="HL448" s="15"/>
      <c r="HM448" s="15"/>
      <c r="HN448" s="15"/>
      <c r="HO448" s="15"/>
      <c r="HP448" s="15"/>
      <c r="HQ448" s="15"/>
      <c r="HR448" s="15"/>
      <c r="HS448" s="15"/>
      <c r="HT448" s="15"/>
      <c r="HU448" s="15"/>
      <c r="HV448" s="15"/>
      <c r="HW448" s="15"/>
      <c r="HX448" s="15"/>
      <c r="HY448" s="15"/>
    </row>
    <row r="449" spans="1:233">
      <c r="A449" s="15">
        <v>-3.4883169999999999</v>
      </c>
      <c r="B449" s="15">
        <v>-0.85758400000000001</v>
      </c>
      <c r="C449" s="15">
        <v>2.4612820000000002</v>
      </c>
      <c r="D449" s="15">
        <v>3.821199</v>
      </c>
      <c r="E449" s="15">
        <v>5.8929970000000003</v>
      </c>
      <c r="F449" s="15">
        <v>4.266502</v>
      </c>
      <c r="G449" s="15">
        <v>7.5664740000000004</v>
      </c>
      <c r="H449" s="15">
        <v>3.1159720000000002</v>
      </c>
      <c r="I449" s="15">
        <v>-0.42121700000000001</v>
      </c>
      <c r="J449" s="15">
        <v>1.7149319999999999</v>
      </c>
      <c r="K449" s="15">
        <v>5.0434289999999997</v>
      </c>
      <c r="L449" s="15">
        <v>6.1717420000000001</v>
      </c>
      <c r="M449" s="15">
        <v>4.5966170000000002</v>
      </c>
      <c r="N449" s="15">
        <v>4.6467780000000003</v>
      </c>
      <c r="O449" s="15">
        <v>2.7276250000000002</v>
      </c>
      <c r="P449" s="15">
        <v>5.4598959999999996</v>
      </c>
      <c r="Q449" s="15">
        <v>1.741711</v>
      </c>
      <c r="R449" s="15">
        <v>1.3947579999999999</v>
      </c>
      <c r="S449" s="15">
        <v>2.1618110000000001</v>
      </c>
      <c r="T449" s="15">
        <v>1.1062749999999999</v>
      </c>
      <c r="U449" s="15">
        <v>1.5675829999999999</v>
      </c>
      <c r="V449" s="15">
        <v>2.3938419999999998</v>
      </c>
      <c r="W449" s="15">
        <v>1.5319130000000001</v>
      </c>
      <c r="X449" s="15">
        <v>1.9949870000000001</v>
      </c>
      <c r="Y449" s="15">
        <v>-2.7483740000000001</v>
      </c>
      <c r="Z449" s="15">
        <v>-0.83350800000000003</v>
      </c>
      <c r="AA449" s="15">
        <v>-4.8680719999999997</v>
      </c>
      <c r="AB449" s="15">
        <v>-1.2211860000000001</v>
      </c>
      <c r="AC449" s="15">
        <v>-1.289728</v>
      </c>
      <c r="AD449" s="15">
        <v>-2.8690159999999998</v>
      </c>
      <c r="AE449" s="15">
        <v>-4.1380999999999997</v>
      </c>
      <c r="AF449" s="15">
        <v>-4.078735</v>
      </c>
      <c r="AG449" s="15">
        <v>-2.6333039999999999</v>
      </c>
      <c r="AH449" s="15">
        <v>0.45504899999999998</v>
      </c>
      <c r="AI449" s="15">
        <v>4.9898429999999996</v>
      </c>
      <c r="AJ449" s="15">
        <v>5.4944889999999997</v>
      </c>
      <c r="AK449" s="15">
        <v>1.1485810000000001</v>
      </c>
      <c r="AL449" s="15">
        <v>-2.8717160000000002</v>
      </c>
      <c r="AM449" s="15">
        <v>-3.2550460000000001</v>
      </c>
      <c r="AN449" s="15">
        <v>0.68479999999999996</v>
      </c>
      <c r="AO449" s="15">
        <v>2.448566</v>
      </c>
      <c r="AP449" s="15">
        <v>2.493036</v>
      </c>
      <c r="AQ449" s="15">
        <v>3.0750730000000002</v>
      </c>
      <c r="AR449" s="15">
        <v>3.73278</v>
      </c>
      <c r="AS449" s="15">
        <v>4.9022430000000004</v>
      </c>
      <c r="AT449" s="15">
        <v>6.4954859999999996</v>
      </c>
      <c r="AU449" s="15">
        <v>6.8631529999999996</v>
      </c>
      <c r="AV449" s="15">
        <v>5.9137449999999996</v>
      </c>
      <c r="AW449" s="15">
        <v>1.5520370000000001</v>
      </c>
      <c r="AX449" s="15">
        <v>-0.91923299999999997</v>
      </c>
      <c r="AY449" s="15">
        <v>1.946555</v>
      </c>
      <c r="AZ449" s="15">
        <v>2.7558039999999999</v>
      </c>
      <c r="BA449" s="15">
        <v>5.9942089999999997</v>
      </c>
      <c r="BB449" s="15">
        <v>6.670064</v>
      </c>
      <c r="BC449" s="15">
        <v>9.3418290000000006</v>
      </c>
      <c r="BD449" s="15">
        <v>6.4610940000000001</v>
      </c>
      <c r="BE449" s="15">
        <v>4.5613929999999998</v>
      </c>
      <c r="BF449" s="15">
        <v>4.0793030000000003</v>
      </c>
      <c r="BG449" s="15">
        <v>0.32709899999999997</v>
      </c>
      <c r="BH449" s="15">
        <v>-9.1002E-2</v>
      </c>
      <c r="BI449" s="15">
        <v>-2.1458499999999998</v>
      </c>
      <c r="BJ449" s="15">
        <v>0.90656499999999995</v>
      </c>
      <c r="BK449" s="15">
        <v>0.84203499999999998</v>
      </c>
      <c r="BL449" s="15">
        <v>2.7965119999999999</v>
      </c>
      <c r="BM449" s="15">
        <v>1.848676</v>
      </c>
      <c r="BN449" s="15">
        <v>3.5181019999999998</v>
      </c>
      <c r="BO449" s="15">
        <v>2.8133970000000001</v>
      </c>
      <c r="BP449" s="15">
        <v>2.086541</v>
      </c>
      <c r="BQ449" s="15">
        <v>2.086541</v>
      </c>
      <c r="BR449" s="15">
        <v>2.086541</v>
      </c>
      <c r="BS449" s="15">
        <v>2.086541</v>
      </c>
      <c r="BT449" s="15">
        <v>2.086541</v>
      </c>
      <c r="BU449" s="15">
        <v>2.086541</v>
      </c>
      <c r="BV449" s="15">
        <v>2.086541</v>
      </c>
      <c r="BW449" s="15">
        <v>2.086541</v>
      </c>
      <c r="BX449" s="15">
        <v>2.086541</v>
      </c>
      <c r="BY449" s="15">
        <v>2.086541</v>
      </c>
      <c r="BZ449" s="15">
        <v>2.086541</v>
      </c>
      <c r="CA449" s="15">
        <v>2.086541</v>
      </c>
      <c r="CB449" s="15">
        <v>2.086541</v>
      </c>
      <c r="CC449" s="15"/>
      <c r="CD449" s="15"/>
      <c r="CE449" s="15"/>
      <c r="CF449" s="15"/>
      <c r="CG449" s="15"/>
      <c r="CH449" s="15"/>
      <c r="CI449" s="15"/>
      <c r="CJ449" s="15"/>
      <c r="CK449" s="15"/>
      <c r="CL449" s="15"/>
      <c r="CM449" s="15"/>
      <c r="CN449" s="15"/>
      <c r="CO449" s="15"/>
      <c r="CP449" s="15"/>
      <c r="CQ449" s="15"/>
      <c r="CR449" s="15"/>
      <c r="CS449" s="15"/>
      <c r="CT449" s="15"/>
      <c r="CU449" s="15"/>
      <c r="CV449" s="15"/>
      <c r="CW449" s="15"/>
      <c r="CX449" s="15"/>
      <c r="CY449" s="15"/>
      <c r="CZ449" s="15"/>
      <c r="DA449" s="15"/>
      <c r="DB449" s="15"/>
      <c r="DC449" s="15"/>
      <c r="DD449" s="15"/>
      <c r="DE449" s="15"/>
      <c r="DF449" s="15"/>
      <c r="DG449" s="15"/>
      <c r="DH449" s="15"/>
      <c r="DI449" s="15"/>
      <c r="DJ449" s="15"/>
      <c r="DK449" s="15"/>
      <c r="DL449" s="15"/>
      <c r="DM449" s="15"/>
      <c r="DN449" s="15"/>
      <c r="DO449" s="15"/>
      <c r="DP449" s="15"/>
      <c r="DQ449" s="15"/>
      <c r="DR449" s="15"/>
      <c r="DS449" s="15"/>
      <c r="DT449" s="15"/>
      <c r="DU449" s="15"/>
      <c r="DV449" s="15"/>
      <c r="DW449" s="15"/>
      <c r="DX449" s="15"/>
      <c r="DY449" s="15"/>
      <c r="DZ449" s="15"/>
      <c r="EA449" s="15"/>
      <c r="EB449" s="15"/>
      <c r="EC449" s="15"/>
      <c r="ED449" s="15"/>
      <c r="EE449" s="15"/>
      <c r="EF449" s="15"/>
      <c r="EG449" s="15"/>
      <c r="EH449" s="15"/>
      <c r="EI449" s="15"/>
      <c r="EJ449" s="15"/>
      <c r="EK449" s="15"/>
      <c r="EL449" s="15"/>
      <c r="EM449" s="15"/>
      <c r="EN449" s="15"/>
      <c r="EO449" s="15"/>
      <c r="EP449" s="15"/>
      <c r="EQ449" s="15"/>
      <c r="ER449" s="15"/>
      <c r="ES449" s="15"/>
      <c r="ET449" s="15"/>
      <c r="EU449" s="15"/>
      <c r="EV449" s="15"/>
      <c r="EW449" s="15"/>
      <c r="EX449" s="15"/>
      <c r="EY449" s="15"/>
      <c r="EZ449" s="15"/>
      <c r="FA449" s="15"/>
      <c r="FB449" s="15"/>
      <c r="FC449" s="15"/>
      <c r="FD449" s="15"/>
      <c r="FE449" s="15"/>
      <c r="FF449" s="15"/>
      <c r="FG449" s="15"/>
      <c r="FH449" s="15"/>
      <c r="FI449" s="15"/>
      <c r="FJ449" s="15"/>
      <c r="FK449" s="15"/>
      <c r="FL449" s="15"/>
      <c r="FM449" s="15"/>
      <c r="FN449" s="15"/>
      <c r="FO449" s="15"/>
      <c r="FP449" s="15"/>
      <c r="FQ449" s="15"/>
      <c r="FR449" s="15"/>
      <c r="FS449" s="15"/>
      <c r="FT449" s="15"/>
      <c r="FU449" s="15"/>
      <c r="FV449" s="15"/>
      <c r="FW449" s="15"/>
      <c r="FX449" s="15"/>
      <c r="FY449" s="15"/>
      <c r="FZ449" s="15"/>
      <c r="GA449" s="15"/>
      <c r="GB449" s="15"/>
      <c r="GC449" s="15"/>
      <c r="GD449" s="15"/>
      <c r="GE449" s="15"/>
      <c r="GF449" s="15"/>
      <c r="GG449" s="15"/>
      <c r="GH449" s="15"/>
      <c r="GI449" s="15"/>
      <c r="GJ449" s="15"/>
      <c r="GK449" s="15"/>
      <c r="GL449" s="15"/>
      <c r="GM449" s="15"/>
      <c r="GN449" s="15"/>
      <c r="GO449" s="15"/>
      <c r="GP449" s="15"/>
      <c r="GQ449" s="15"/>
      <c r="GR449" s="15"/>
      <c r="GS449" s="15"/>
      <c r="GT449" s="15"/>
      <c r="GU449" s="15"/>
      <c r="GV449" s="15"/>
      <c r="GW449" s="15"/>
      <c r="GX449" s="15"/>
      <c r="GY449" s="15"/>
      <c r="GZ449" s="15"/>
      <c r="HA449" s="15"/>
      <c r="HB449" s="15"/>
      <c r="HC449" s="15"/>
      <c r="HD449" s="15"/>
      <c r="HE449" s="15"/>
      <c r="HF449" s="15"/>
      <c r="HG449" s="15"/>
      <c r="HH449" s="15"/>
      <c r="HI449" s="15"/>
      <c r="HJ449" s="15"/>
      <c r="HK449" s="15"/>
      <c r="HL449" s="15"/>
      <c r="HM449" s="15"/>
      <c r="HN449" s="15"/>
      <c r="HO449" s="15"/>
      <c r="HP449" s="15"/>
      <c r="HQ449" s="15"/>
      <c r="HR449" s="15"/>
      <c r="HS449" s="15"/>
      <c r="HT449" s="15"/>
      <c r="HU449" s="15"/>
      <c r="HV449" s="15"/>
      <c r="HW449" s="15"/>
      <c r="HX449" s="15"/>
      <c r="HY449" s="15"/>
    </row>
    <row r="450" spans="1:233">
      <c r="A450" s="15">
        <v>2.0593680000000001</v>
      </c>
      <c r="B450" s="15">
        <v>2.9367559999999999</v>
      </c>
      <c r="C450" s="15">
        <v>1.4020300000000001</v>
      </c>
      <c r="D450" s="15">
        <v>0.41316900000000001</v>
      </c>
      <c r="E450" s="15">
        <v>1.5592170000000001</v>
      </c>
      <c r="F450" s="15">
        <v>2.9090240000000001</v>
      </c>
      <c r="G450" s="15">
        <v>-1.875586</v>
      </c>
      <c r="H450" s="15">
        <v>-0.37445400000000001</v>
      </c>
      <c r="I450" s="15">
        <v>-0.498811</v>
      </c>
      <c r="J450" s="15">
        <v>-0.25741000000000003</v>
      </c>
      <c r="K450" s="15">
        <v>-0.31131799999999998</v>
      </c>
      <c r="L450" s="15">
        <v>2.266419</v>
      </c>
      <c r="M450" s="15">
        <v>0.47014400000000001</v>
      </c>
      <c r="N450" s="15">
        <v>1.315175</v>
      </c>
      <c r="O450" s="15">
        <v>-3.4103150000000002</v>
      </c>
      <c r="P450" s="15">
        <v>-0.125499</v>
      </c>
      <c r="Q450" s="15">
        <v>-1.204766</v>
      </c>
      <c r="R450" s="15">
        <v>-2.6641680000000001</v>
      </c>
      <c r="S450" s="15">
        <v>-0.87234500000000004</v>
      </c>
      <c r="T450" s="15">
        <v>-1.1734830000000001</v>
      </c>
      <c r="U450" s="15">
        <v>2.8057400000000001</v>
      </c>
      <c r="V450" s="15">
        <v>4.3344620000000003</v>
      </c>
      <c r="W450" s="15">
        <v>4.1931390000000004</v>
      </c>
      <c r="X450" s="15">
        <v>5.1061009999999998</v>
      </c>
      <c r="Y450" s="15">
        <v>-0.28811900000000001</v>
      </c>
      <c r="Z450" s="15">
        <v>2.5895009999999998</v>
      </c>
      <c r="AA450" s="15">
        <v>0.37085699999999999</v>
      </c>
      <c r="AB450" s="15">
        <v>2.9280490000000001</v>
      </c>
      <c r="AC450" s="15">
        <v>2.573715</v>
      </c>
      <c r="AD450" s="15">
        <v>3.8728199999999999</v>
      </c>
      <c r="AE450" s="15">
        <v>6.0058129999999998</v>
      </c>
      <c r="AF450" s="15">
        <v>6.7709190000000001</v>
      </c>
      <c r="AG450" s="15">
        <v>5.3697619999999997</v>
      </c>
      <c r="AH450" s="15">
        <v>2.0296419999999999</v>
      </c>
      <c r="AI450" s="15">
        <v>0.263849</v>
      </c>
      <c r="AJ450" s="15">
        <v>-0.58735400000000004</v>
      </c>
      <c r="AK450" s="15">
        <v>2.3231459999999999</v>
      </c>
      <c r="AL450" s="15">
        <v>-1.0600149999999999</v>
      </c>
      <c r="AM450" s="15">
        <v>-0.61443400000000004</v>
      </c>
      <c r="AN450" s="15">
        <v>1.6181559999999999</v>
      </c>
      <c r="AO450" s="15">
        <v>0.86404099999999995</v>
      </c>
      <c r="AP450" s="15">
        <v>0.15071599999999999</v>
      </c>
      <c r="AQ450" s="15">
        <v>1.632253</v>
      </c>
      <c r="AR450" s="15">
        <v>1.0979760000000001</v>
      </c>
      <c r="AS450" s="15">
        <v>3.3933710000000001</v>
      </c>
      <c r="AT450" s="15">
        <v>1.5329390000000001</v>
      </c>
      <c r="AU450" s="15">
        <v>1.0397890000000001</v>
      </c>
      <c r="AV450" s="15">
        <v>4.7031470000000004</v>
      </c>
      <c r="AW450" s="15">
        <v>5.0462160000000003</v>
      </c>
      <c r="AX450" s="15">
        <v>2.5271210000000002</v>
      </c>
      <c r="AY450" s="15">
        <v>0.85873900000000003</v>
      </c>
      <c r="AZ450" s="15">
        <v>0.92297399999999996</v>
      </c>
      <c r="BA450" s="15">
        <v>0.80349599999999999</v>
      </c>
      <c r="BB450" s="15">
        <v>0.102482</v>
      </c>
      <c r="BC450" s="15">
        <v>-1.1633610000000001</v>
      </c>
      <c r="BD450" s="15">
        <v>-2.978971</v>
      </c>
      <c r="BE450" s="15">
        <v>-3.219522</v>
      </c>
      <c r="BF450" s="15">
        <v>-0.71270500000000003</v>
      </c>
      <c r="BG450" s="15">
        <v>0.51798900000000003</v>
      </c>
      <c r="BH450" s="15">
        <v>1.7751980000000001</v>
      </c>
      <c r="BI450" s="15">
        <v>1.369747</v>
      </c>
      <c r="BJ450" s="15">
        <v>-0.59931699999999999</v>
      </c>
      <c r="BK450" s="15">
        <v>-3.8055859999999999</v>
      </c>
      <c r="BL450" s="15">
        <v>-0.88728300000000004</v>
      </c>
      <c r="BM450" s="15">
        <v>0.54857100000000003</v>
      </c>
      <c r="BN450" s="15">
        <v>0.32372000000000001</v>
      </c>
      <c r="BO450" s="15">
        <v>0.65036300000000002</v>
      </c>
      <c r="BP450" s="15">
        <v>2.0176989999999999</v>
      </c>
      <c r="BQ450" s="15">
        <v>2.0176989999999999</v>
      </c>
      <c r="BR450" s="15">
        <v>2.0176989999999999</v>
      </c>
      <c r="BS450" s="15">
        <v>2.0176989999999999</v>
      </c>
      <c r="BT450" s="15">
        <v>2.0176989999999999</v>
      </c>
      <c r="BU450" s="15">
        <v>2.0176989999999999</v>
      </c>
      <c r="BV450" s="15">
        <v>2.0176989999999999</v>
      </c>
      <c r="BW450" s="15">
        <v>2.0176989999999999</v>
      </c>
      <c r="BX450" s="15">
        <v>2.0176989999999999</v>
      </c>
      <c r="BY450" s="15">
        <v>2.0176989999999999</v>
      </c>
      <c r="BZ450" s="15">
        <v>2.0176989999999999</v>
      </c>
      <c r="CA450" s="15">
        <v>2.0176989999999999</v>
      </c>
      <c r="CB450" s="15">
        <v>2.0176989999999999</v>
      </c>
      <c r="CC450" s="15"/>
      <c r="CD450" s="15"/>
      <c r="CE450" s="15"/>
      <c r="CF450" s="15"/>
      <c r="CG450" s="15"/>
      <c r="CH450" s="15"/>
      <c r="CI450" s="15"/>
      <c r="CJ450" s="15"/>
      <c r="CK450" s="15"/>
      <c r="CL450" s="15"/>
      <c r="CM450" s="15"/>
      <c r="CN450" s="15"/>
      <c r="CO450" s="15"/>
      <c r="CP450" s="15"/>
      <c r="CQ450" s="15"/>
      <c r="CR450" s="15"/>
      <c r="CS450" s="15"/>
      <c r="CT450" s="15"/>
      <c r="CU450" s="15"/>
      <c r="CV450" s="15"/>
      <c r="CW450" s="15"/>
      <c r="CX450" s="15"/>
      <c r="CY450" s="15"/>
      <c r="CZ450" s="15"/>
      <c r="DA450" s="15"/>
      <c r="DB450" s="15"/>
      <c r="DC450" s="15"/>
      <c r="DD450" s="15"/>
      <c r="DE450" s="15"/>
      <c r="DF450" s="15"/>
      <c r="DG450" s="15"/>
      <c r="DH450" s="15"/>
      <c r="DI450" s="15"/>
      <c r="DJ450" s="15"/>
      <c r="DK450" s="15"/>
      <c r="DL450" s="15"/>
      <c r="DM450" s="15"/>
      <c r="DN450" s="15"/>
      <c r="DO450" s="15"/>
      <c r="DP450" s="15"/>
      <c r="DQ450" s="15"/>
      <c r="DR450" s="15"/>
      <c r="DS450" s="15"/>
      <c r="DT450" s="15"/>
      <c r="DU450" s="15"/>
      <c r="DV450" s="15"/>
      <c r="DW450" s="15"/>
      <c r="DX450" s="15"/>
      <c r="DY450" s="15"/>
      <c r="DZ450" s="15"/>
      <c r="EA450" s="15"/>
      <c r="EB450" s="15"/>
      <c r="EC450" s="15"/>
      <c r="ED450" s="15"/>
      <c r="EE450" s="15"/>
      <c r="EF450" s="15"/>
      <c r="EG450" s="15"/>
      <c r="EH450" s="15"/>
      <c r="EI450" s="15"/>
      <c r="EJ450" s="15"/>
      <c r="EK450" s="15"/>
      <c r="EL450" s="15"/>
      <c r="EM450" s="15"/>
      <c r="EN450" s="15"/>
      <c r="EO450" s="15"/>
      <c r="EP450" s="15"/>
      <c r="EQ450" s="15"/>
      <c r="ER450" s="15"/>
      <c r="ES450" s="15"/>
      <c r="ET450" s="15"/>
      <c r="EU450" s="15"/>
      <c r="EV450" s="15"/>
      <c r="EW450" s="15"/>
      <c r="EX450" s="15"/>
      <c r="EY450" s="15"/>
      <c r="EZ450" s="15"/>
      <c r="FA450" s="15"/>
      <c r="FB450" s="15"/>
      <c r="FC450" s="15"/>
      <c r="FD450" s="15"/>
      <c r="FE450" s="15"/>
      <c r="FF450" s="15"/>
      <c r="FG450" s="15"/>
      <c r="FH450" s="15"/>
      <c r="FI450" s="15"/>
      <c r="FJ450" s="15"/>
      <c r="FK450" s="15"/>
      <c r="FL450" s="15"/>
      <c r="FM450" s="15"/>
      <c r="FN450" s="15"/>
      <c r="FO450" s="15"/>
      <c r="FP450" s="15"/>
      <c r="FQ450" s="15"/>
      <c r="FR450" s="15"/>
      <c r="FS450" s="15"/>
      <c r="FT450" s="15"/>
      <c r="FU450" s="15"/>
      <c r="FV450" s="15"/>
      <c r="FW450" s="15"/>
      <c r="FX450" s="15"/>
      <c r="FY450" s="15"/>
      <c r="FZ450" s="15"/>
      <c r="GA450" s="15"/>
      <c r="GB450" s="15"/>
      <c r="GC450" s="15"/>
      <c r="GD450" s="15"/>
      <c r="GE450" s="15"/>
      <c r="GF450" s="15"/>
      <c r="GG450" s="15"/>
      <c r="GH450" s="15"/>
      <c r="GI450" s="15"/>
      <c r="GJ450" s="15"/>
      <c r="GK450" s="15"/>
      <c r="GL450" s="15"/>
      <c r="GM450" s="15"/>
      <c r="GN450" s="15"/>
      <c r="GO450" s="15"/>
      <c r="GP450" s="15"/>
      <c r="GQ450" s="15"/>
      <c r="GR450" s="15"/>
      <c r="GS450" s="15"/>
      <c r="GT450" s="15"/>
      <c r="GU450" s="15"/>
      <c r="GV450" s="15"/>
      <c r="GW450" s="15"/>
      <c r="GX450" s="15"/>
      <c r="GY450" s="15"/>
      <c r="GZ450" s="15"/>
      <c r="HA450" s="15"/>
      <c r="HB450" s="15"/>
      <c r="HC450" s="15"/>
      <c r="HD450" s="15"/>
      <c r="HE450" s="15"/>
      <c r="HF450" s="15"/>
      <c r="HG450" s="15"/>
      <c r="HH450" s="15"/>
      <c r="HI450" s="15"/>
      <c r="HJ450" s="15"/>
      <c r="HK450" s="15"/>
      <c r="HL450" s="15"/>
      <c r="HM450" s="15"/>
      <c r="HN450" s="15"/>
      <c r="HO450" s="15"/>
      <c r="HP450" s="15"/>
      <c r="HQ450" s="15"/>
      <c r="HR450" s="15"/>
      <c r="HS450" s="15"/>
      <c r="HT450" s="15"/>
      <c r="HU450" s="15"/>
      <c r="HV450" s="15"/>
      <c r="HW450" s="15"/>
      <c r="HX450" s="15"/>
      <c r="HY450" s="15"/>
    </row>
    <row r="451" spans="1:233">
      <c r="A451" s="15">
        <v>-4.0003950000000001</v>
      </c>
      <c r="B451" s="15">
        <v>-4.2899269999999996</v>
      </c>
      <c r="C451" s="15">
        <v>-5.4470530000000004</v>
      </c>
      <c r="D451" s="15">
        <v>-2.4349769999999999</v>
      </c>
      <c r="E451" s="15">
        <v>-1.907216</v>
      </c>
      <c r="F451" s="15">
        <v>1.518756</v>
      </c>
      <c r="G451" s="15">
        <v>-2.2758509999999998</v>
      </c>
      <c r="H451" s="15">
        <v>-1.611545</v>
      </c>
      <c r="I451" s="15">
        <v>-1.3236380000000001</v>
      </c>
      <c r="J451" s="15">
        <v>-0.21724299999999999</v>
      </c>
      <c r="K451" s="15">
        <v>2.649715</v>
      </c>
      <c r="L451" s="15">
        <v>4.0836540000000001</v>
      </c>
      <c r="M451" s="15">
        <v>5.4414400000000001</v>
      </c>
      <c r="N451" s="15">
        <v>2.7973759999999999</v>
      </c>
      <c r="O451" s="15">
        <v>4.5281710000000004</v>
      </c>
      <c r="P451" s="15">
        <v>7.4182379999999997</v>
      </c>
      <c r="Q451" s="15">
        <v>5.4345800000000004</v>
      </c>
      <c r="R451" s="15">
        <v>8.1564110000000003</v>
      </c>
      <c r="S451" s="15">
        <v>11.824081</v>
      </c>
      <c r="T451" s="15">
        <v>13.849209</v>
      </c>
      <c r="U451" s="15">
        <v>10.745229999999999</v>
      </c>
      <c r="V451" s="15">
        <v>10.901676999999999</v>
      </c>
      <c r="W451" s="15">
        <v>6.1362459999999999</v>
      </c>
      <c r="X451" s="15">
        <v>11.928623</v>
      </c>
      <c r="Y451" s="15">
        <v>10.378161</v>
      </c>
      <c r="Z451" s="15">
        <v>5.0923569999999998</v>
      </c>
      <c r="AA451" s="15">
        <v>2.177753</v>
      </c>
      <c r="AB451" s="15">
        <v>2.3830990000000001</v>
      </c>
      <c r="AC451" s="15">
        <v>4.3919940000000004</v>
      </c>
      <c r="AD451" s="15">
        <v>4.3124079999999996</v>
      </c>
      <c r="AE451" s="15">
        <v>3.253044</v>
      </c>
      <c r="AF451" s="15">
        <v>1.874595</v>
      </c>
      <c r="AG451" s="15">
        <v>2.347035</v>
      </c>
      <c r="AH451" s="15">
        <v>4.2534700000000001</v>
      </c>
      <c r="AI451" s="15">
        <v>7.3834499999999998</v>
      </c>
      <c r="AJ451" s="15">
        <v>4.5951009999999997</v>
      </c>
      <c r="AK451" s="15">
        <v>9.377929</v>
      </c>
      <c r="AL451" s="15">
        <v>7.214493</v>
      </c>
      <c r="AM451" s="15">
        <v>7.2899669999999999</v>
      </c>
      <c r="AN451" s="15">
        <v>6.0927259999999999</v>
      </c>
      <c r="AO451" s="15">
        <v>3.4263240000000001</v>
      </c>
      <c r="AP451" s="15">
        <v>4.3696479999999998</v>
      </c>
      <c r="AQ451" s="15">
        <v>3.4233660000000001</v>
      </c>
      <c r="AR451" s="15">
        <v>5.6652290000000001</v>
      </c>
      <c r="AS451" s="15">
        <v>5.8140169999999998</v>
      </c>
      <c r="AT451" s="15">
        <v>5.1572240000000003</v>
      </c>
      <c r="AU451" s="15">
        <v>4.2324729999999997</v>
      </c>
      <c r="AV451" s="15">
        <v>5.3149110000000004</v>
      </c>
      <c r="AW451" s="15">
        <v>6.5482310000000004</v>
      </c>
      <c r="AX451" s="15">
        <v>8.8145340000000001</v>
      </c>
      <c r="AY451" s="15">
        <v>7.1435199999999996</v>
      </c>
      <c r="AZ451" s="15">
        <v>5.4698250000000002</v>
      </c>
      <c r="BA451" s="15">
        <v>7.1685080000000001</v>
      </c>
      <c r="BB451" s="15">
        <v>6.6009190000000002</v>
      </c>
      <c r="BC451" s="15">
        <v>11.139269000000001</v>
      </c>
      <c r="BD451" s="15">
        <v>8.7844580000000008</v>
      </c>
      <c r="BE451" s="15">
        <v>5.3943339999999997</v>
      </c>
      <c r="BF451" s="15">
        <v>3.8917109999999999</v>
      </c>
      <c r="BG451" s="15">
        <v>-1.513004</v>
      </c>
      <c r="BH451" s="15">
        <v>2.5203169999999999</v>
      </c>
      <c r="BI451" s="15">
        <v>5.7114839999999996</v>
      </c>
      <c r="BJ451" s="15">
        <v>5.867769</v>
      </c>
      <c r="BK451" s="15">
        <v>3.2949169999999999</v>
      </c>
      <c r="BL451" s="15">
        <v>2.2815840000000001</v>
      </c>
      <c r="BM451" s="15">
        <v>0.42700500000000002</v>
      </c>
      <c r="BN451" s="15">
        <v>-1.2391730000000001</v>
      </c>
      <c r="BO451" s="15">
        <v>-2.1524239999999999</v>
      </c>
      <c r="BP451" s="15">
        <v>0.49737100000000001</v>
      </c>
      <c r="BQ451" s="15">
        <v>0.49737100000000001</v>
      </c>
      <c r="BR451" s="15">
        <v>0.49737100000000001</v>
      </c>
      <c r="BS451" s="15">
        <v>0.49737100000000001</v>
      </c>
      <c r="BT451" s="15">
        <v>0.49737100000000001</v>
      </c>
      <c r="BU451" s="15">
        <v>0.49737100000000001</v>
      </c>
      <c r="BV451" s="15">
        <v>0.49737100000000001</v>
      </c>
      <c r="BW451" s="15">
        <v>0.49737100000000001</v>
      </c>
      <c r="BX451" s="15">
        <v>0.49737100000000001</v>
      </c>
      <c r="BY451" s="15">
        <v>0.49737100000000001</v>
      </c>
      <c r="BZ451" s="15">
        <v>0.49737100000000001</v>
      </c>
      <c r="CA451" s="15">
        <v>0.49737100000000001</v>
      </c>
      <c r="CB451" s="15">
        <v>0.49737100000000001</v>
      </c>
      <c r="CC451" s="15"/>
      <c r="CD451" s="15"/>
      <c r="CE451" s="15"/>
      <c r="CF451" s="15"/>
      <c r="CG451" s="15"/>
      <c r="CH451" s="15"/>
      <c r="CI451" s="15"/>
      <c r="CJ451" s="15"/>
      <c r="CK451" s="15"/>
      <c r="CL451" s="15"/>
      <c r="CM451" s="15"/>
      <c r="CN451" s="15"/>
      <c r="CO451" s="15"/>
      <c r="CP451" s="15"/>
      <c r="CQ451" s="15"/>
      <c r="CR451" s="15"/>
      <c r="CS451" s="15"/>
      <c r="CT451" s="15"/>
      <c r="CU451" s="15"/>
      <c r="CV451" s="15"/>
      <c r="CW451" s="15"/>
      <c r="CX451" s="15"/>
      <c r="CY451" s="15"/>
      <c r="CZ451" s="15"/>
      <c r="DA451" s="15"/>
      <c r="DB451" s="15"/>
      <c r="DC451" s="15"/>
      <c r="DD451" s="15"/>
      <c r="DE451" s="15"/>
      <c r="DF451" s="15"/>
      <c r="DG451" s="15"/>
      <c r="DH451" s="15"/>
      <c r="DI451" s="15"/>
      <c r="DJ451" s="15"/>
      <c r="DK451" s="15"/>
      <c r="DL451" s="15"/>
      <c r="DM451" s="15"/>
      <c r="DN451" s="15"/>
      <c r="DO451" s="15"/>
      <c r="DP451" s="15"/>
      <c r="DQ451" s="15"/>
      <c r="DR451" s="15"/>
      <c r="DS451" s="15"/>
      <c r="DT451" s="15"/>
      <c r="DU451" s="15"/>
      <c r="DV451" s="15"/>
      <c r="DW451" s="15"/>
      <c r="DX451" s="15"/>
      <c r="DY451" s="15"/>
      <c r="DZ451" s="15"/>
      <c r="EA451" s="15"/>
      <c r="EB451" s="15"/>
      <c r="EC451" s="15"/>
      <c r="ED451" s="15"/>
      <c r="EE451" s="15"/>
      <c r="EF451" s="15"/>
      <c r="EG451" s="15"/>
      <c r="EH451" s="15"/>
      <c r="EI451" s="15"/>
      <c r="EJ451" s="15"/>
      <c r="EK451" s="15"/>
      <c r="EL451" s="15"/>
      <c r="EM451" s="15"/>
      <c r="EN451" s="15"/>
      <c r="EO451" s="15"/>
      <c r="EP451" s="15"/>
      <c r="EQ451" s="15"/>
      <c r="ER451" s="15"/>
      <c r="ES451" s="15"/>
      <c r="ET451" s="15"/>
      <c r="EU451" s="15"/>
      <c r="EV451" s="15"/>
      <c r="EW451" s="15"/>
      <c r="EX451" s="15"/>
      <c r="EY451" s="15"/>
      <c r="EZ451" s="15"/>
      <c r="FA451" s="15"/>
      <c r="FB451" s="15"/>
      <c r="FC451" s="15"/>
      <c r="FD451" s="15"/>
      <c r="FE451" s="15"/>
      <c r="FF451" s="15"/>
      <c r="FG451" s="15"/>
      <c r="FH451" s="15"/>
      <c r="FI451" s="15"/>
      <c r="FJ451" s="15"/>
      <c r="FK451" s="15"/>
      <c r="FL451" s="15"/>
      <c r="FM451" s="15"/>
      <c r="FN451" s="15"/>
      <c r="FO451" s="15"/>
      <c r="FP451" s="15"/>
      <c r="FQ451" s="15"/>
      <c r="FR451" s="15"/>
      <c r="FS451" s="15"/>
      <c r="FT451" s="15"/>
      <c r="FU451" s="15"/>
      <c r="FV451" s="15"/>
      <c r="FW451" s="15"/>
      <c r="FX451" s="15"/>
      <c r="FY451" s="15"/>
      <c r="FZ451" s="15"/>
      <c r="GA451" s="15"/>
      <c r="GB451" s="15"/>
      <c r="GC451" s="15"/>
      <c r="GD451" s="15"/>
      <c r="GE451" s="15"/>
      <c r="GF451" s="15"/>
      <c r="GG451" s="15"/>
      <c r="GH451" s="15"/>
      <c r="GI451" s="15"/>
      <c r="GJ451" s="15"/>
      <c r="GK451" s="15"/>
      <c r="GL451" s="15"/>
      <c r="GM451" s="15"/>
      <c r="GN451" s="15"/>
      <c r="GO451" s="15"/>
      <c r="GP451" s="15"/>
      <c r="GQ451" s="15"/>
      <c r="GR451" s="15"/>
      <c r="GS451" s="15"/>
      <c r="GT451" s="15"/>
      <c r="GU451" s="15"/>
      <c r="GV451" s="15"/>
      <c r="GW451" s="15"/>
      <c r="GX451" s="15"/>
      <c r="GY451" s="15"/>
      <c r="GZ451" s="15"/>
      <c r="HA451" s="15"/>
      <c r="HB451" s="15"/>
      <c r="HC451" s="15"/>
      <c r="HD451" s="15"/>
      <c r="HE451" s="15"/>
      <c r="HF451" s="15"/>
      <c r="HG451" s="15"/>
      <c r="HH451" s="15"/>
      <c r="HI451" s="15"/>
      <c r="HJ451" s="15"/>
      <c r="HK451" s="15"/>
      <c r="HL451" s="15"/>
      <c r="HM451" s="15"/>
      <c r="HN451" s="15"/>
      <c r="HO451" s="15"/>
      <c r="HP451" s="15"/>
      <c r="HQ451" s="15"/>
      <c r="HR451" s="15"/>
      <c r="HS451" s="15"/>
      <c r="HT451" s="15"/>
      <c r="HU451" s="15"/>
      <c r="HV451" s="15"/>
      <c r="HW451" s="15"/>
      <c r="HX451" s="15"/>
      <c r="HY451" s="15"/>
    </row>
    <row r="452" spans="1:233">
      <c r="A452" s="15">
        <v>-3.2169379999999999</v>
      </c>
      <c r="B452" s="15">
        <v>-3.0856560000000002</v>
      </c>
      <c r="C452" s="15">
        <v>-3.5871840000000002</v>
      </c>
      <c r="D452" s="15">
        <v>-4.8118679999999996</v>
      </c>
      <c r="E452" s="15">
        <v>-5.8303250000000002</v>
      </c>
      <c r="F452" s="15">
        <v>-8.125299</v>
      </c>
      <c r="G452" s="15">
        <v>-5.1222099999999999</v>
      </c>
      <c r="H452" s="15">
        <v>-2.7933629999999998</v>
      </c>
      <c r="I452" s="15">
        <v>-3.5463939999999998</v>
      </c>
      <c r="J452" s="15">
        <v>-2.20736</v>
      </c>
      <c r="K452" s="15">
        <v>0.54155900000000001</v>
      </c>
      <c r="L452" s="15">
        <v>1.892395</v>
      </c>
      <c r="M452" s="15">
        <v>-0.84930099999999997</v>
      </c>
      <c r="N452" s="15">
        <v>-2.0116999999999998</v>
      </c>
      <c r="O452" s="15">
        <v>-1.3584000000000001</v>
      </c>
      <c r="P452" s="15">
        <v>-1.3742840000000001</v>
      </c>
      <c r="Q452" s="15">
        <v>0.68753600000000004</v>
      </c>
      <c r="R452" s="15">
        <v>-2.8568039999999999</v>
      </c>
      <c r="S452" s="15">
        <v>-0.61874799999999996</v>
      </c>
      <c r="T452" s="15">
        <v>-0.59607900000000003</v>
      </c>
      <c r="U452" s="15">
        <v>0.88777399999999995</v>
      </c>
      <c r="V452" s="15">
        <v>0.71090500000000001</v>
      </c>
      <c r="W452" s="15">
        <v>2.2344010000000001</v>
      </c>
      <c r="X452" s="15">
        <v>1.0059739999999999</v>
      </c>
      <c r="Y452" s="15">
        <v>1.6181730000000001</v>
      </c>
      <c r="Z452" s="15">
        <v>4.0217340000000004</v>
      </c>
      <c r="AA452" s="15">
        <v>3.962656</v>
      </c>
      <c r="AB452" s="15">
        <v>2.549077</v>
      </c>
      <c r="AC452" s="15">
        <v>0.84138900000000005</v>
      </c>
      <c r="AD452" s="15">
        <v>2.1494219999999999</v>
      </c>
      <c r="AE452" s="15">
        <v>4.0633920000000003</v>
      </c>
      <c r="AF452" s="15">
        <v>3.3927930000000002</v>
      </c>
      <c r="AG452" s="15">
        <v>4.4316800000000001</v>
      </c>
      <c r="AH452" s="15">
        <v>6.2821639999999999</v>
      </c>
      <c r="AI452" s="15">
        <v>6.142353</v>
      </c>
      <c r="AJ452" s="15">
        <v>3.6365280000000002</v>
      </c>
      <c r="AK452" s="15">
        <v>3.764103</v>
      </c>
      <c r="AL452" s="15">
        <v>1.9211800000000001</v>
      </c>
      <c r="AM452" s="15">
        <v>2.3558620000000001</v>
      </c>
      <c r="AN452" s="15">
        <v>5.5226040000000003</v>
      </c>
      <c r="AO452" s="15">
        <v>5.6356950000000001</v>
      </c>
      <c r="AP452" s="15">
        <v>4.735347</v>
      </c>
      <c r="AQ452" s="15">
        <v>4.0145249999999999</v>
      </c>
      <c r="AR452" s="15">
        <v>3.9591729999999998</v>
      </c>
      <c r="AS452" s="15">
        <v>2.7130169999999998</v>
      </c>
      <c r="AT452" s="15">
        <v>6.6333659999999997</v>
      </c>
      <c r="AU452" s="15">
        <v>6.4181049999999997</v>
      </c>
      <c r="AV452" s="15">
        <v>3.21922</v>
      </c>
      <c r="AW452" s="15">
        <v>5.1670829999999999</v>
      </c>
      <c r="AX452" s="15">
        <v>5.8770819999999997</v>
      </c>
      <c r="AY452" s="15">
        <v>7.2270479999999999</v>
      </c>
      <c r="AZ452" s="15">
        <v>6.3221610000000004</v>
      </c>
      <c r="BA452" s="15">
        <v>4.173184</v>
      </c>
      <c r="BB452" s="15">
        <v>1.0523899999999999</v>
      </c>
      <c r="BC452" s="15">
        <v>-1.675643</v>
      </c>
      <c r="BD452" s="15">
        <v>-2.363146</v>
      </c>
      <c r="BE452" s="15">
        <v>-1.362635</v>
      </c>
      <c r="BF452" s="15">
        <v>1.160836</v>
      </c>
      <c r="BG452" s="15">
        <v>2.9550260000000002</v>
      </c>
      <c r="BH452" s="15">
        <v>5.1207289999999999</v>
      </c>
      <c r="BI452" s="15">
        <v>3.751379</v>
      </c>
      <c r="BJ452" s="15">
        <v>4.4749119999999998</v>
      </c>
      <c r="BK452" s="15">
        <v>4.1758949999999997</v>
      </c>
      <c r="BL452" s="15">
        <v>3.504861</v>
      </c>
      <c r="BM452" s="15">
        <v>2.3674559999999998</v>
      </c>
      <c r="BN452" s="15">
        <v>0.50238499999999997</v>
      </c>
      <c r="BO452" s="15">
        <v>5.0123600000000001</v>
      </c>
      <c r="BP452" s="15">
        <v>4.0579780000000003</v>
      </c>
      <c r="BQ452" s="15">
        <v>4.0579780000000003</v>
      </c>
      <c r="BR452" s="15">
        <v>4.0579780000000003</v>
      </c>
      <c r="BS452" s="15">
        <v>4.0579780000000003</v>
      </c>
      <c r="BT452" s="15">
        <v>4.0579780000000003</v>
      </c>
      <c r="BU452" s="15">
        <v>4.0579780000000003</v>
      </c>
      <c r="BV452" s="15">
        <v>4.0579780000000003</v>
      </c>
      <c r="BW452" s="15">
        <v>4.0579780000000003</v>
      </c>
      <c r="BX452" s="15">
        <v>4.0579780000000003</v>
      </c>
      <c r="BY452" s="15">
        <v>4.0579780000000003</v>
      </c>
      <c r="BZ452" s="15">
        <v>4.0579780000000003</v>
      </c>
      <c r="CA452" s="15">
        <v>4.0579780000000003</v>
      </c>
      <c r="CB452" s="15">
        <v>4.0579780000000003</v>
      </c>
      <c r="CC452" s="15"/>
      <c r="CD452" s="15"/>
      <c r="CE452" s="15"/>
      <c r="CF452" s="15"/>
      <c r="CG452" s="15"/>
      <c r="CH452" s="15"/>
      <c r="CI452" s="15"/>
      <c r="CJ452" s="15"/>
      <c r="CK452" s="15"/>
      <c r="CL452" s="15"/>
      <c r="CM452" s="15"/>
      <c r="CN452" s="15"/>
      <c r="CO452" s="15"/>
      <c r="CP452" s="15"/>
      <c r="CQ452" s="15"/>
      <c r="CR452" s="15"/>
      <c r="CS452" s="15"/>
      <c r="CT452" s="15"/>
      <c r="CU452" s="15"/>
      <c r="CV452" s="15"/>
      <c r="CW452" s="15"/>
      <c r="CX452" s="15"/>
      <c r="CY452" s="15"/>
      <c r="CZ452" s="15"/>
      <c r="DA452" s="15"/>
      <c r="DB452" s="15"/>
      <c r="DC452" s="15"/>
      <c r="DD452" s="15"/>
      <c r="DE452" s="15"/>
      <c r="DF452" s="15"/>
      <c r="DG452" s="15"/>
      <c r="DH452" s="15"/>
      <c r="DI452" s="15"/>
      <c r="DJ452" s="15"/>
      <c r="DK452" s="15"/>
      <c r="DL452" s="15"/>
      <c r="DM452" s="15"/>
      <c r="DN452" s="15"/>
      <c r="DO452" s="15"/>
      <c r="DP452" s="15"/>
      <c r="DQ452" s="15"/>
      <c r="DR452" s="15"/>
      <c r="DS452" s="15"/>
      <c r="DT452" s="15"/>
      <c r="DU452" s="15"/>
      <c r="DV452" s="15"/>
      <c r="DW452" s="15"/>
      <c r="DX452" s="15"/>
      <c r="DY452" s="15"/>
      <c r="DZ452" s="15"/>
      <c r="EA452" s="15"/>
      <c r="EB452" s="15"/>
      <c r="EC452" s="15"/>
      <c r="ED452" s="15"/>
      <c r="EE452" s="15"/>
      <c r="EF452" s="15"/>
      <c r="EG452" s="15"/>
      <c r="EH452" s="15"/>
      <c r="EI452" s="15"/>
      <c r="EJ452" s="15"/>
      <c r="EK452" s="15"/>
      <c r="EL452" s="15"/>
      <c r="EM452" s="15"/>
      <c r="EN452" s="15"/>
      <c r="EO452" s="15"/>
      <c r="EP452" s="15"/>
      <c r="EQ452" s="15"/>
      <c r="ER452" s="15"/>
      <c r="ES452" s="15"/>
      <c r="ET452" s="15"/>
      <c r="EU452" s="15"/>
      <c r="EV452" s="15"/>
      <c r="EW452" s="15"/>
      <c r="EX452" s="15"/>
      <c r="EY452" s="15"/>
      <c r="EZ452" s="15"/>
      <c r="FA452" s="15"/>
      <c r="FB452" s="15"/>
      <c r="FC452" s="15"/>
      <c r="FD452" s="15"/>
      <c r="FE452" s="15"/>
      <c r="FF452" s="15"/>
      <c r="FG452" s="15"/>
      <c r="FH452" s="15"/>
      <c r="FI452" s="15"/>
      <c r="FJ452" s="15"/>
      <c r="FK452" s="15"/>
      <c r="FL452" s="15"/>
      <c r="FM452" s="15"/>
      <c r="FN452" s="15"/>
      <c r="FO452" s="15"/>
      <c r="FP452" s="15"/>
      <c r="FQ452" s="15"/>
      <c r="FR452" s="15"/>
      <c r="FS452" s="15"/>
      <c r="FT452" s="15"/>
      <c r="FU452" s="15"/>
      <c r="FV452" s="15"/>
      <c r="FW452" s="15"/>
      <c r="FX452" s="15"/>
      <c r="FY452" s="15"/>
      <c r="FZ452" s="15"/>
      <c r="GA452" s="15"/>
      <c r="GB452" s="15"/>
      <c r="GC452" s="15"/>
      <c r="GD452" s="15"/>
      <c r="GE452" s="15"/>
      <c r="GF452" s="15"/>
      <c r="GG452" s="15"/>
      <c r="GH452" s="15"/>
      <c r="GI452" s="15"/>
      <c r="GJ452" s="15"/>
      <c r="GK452" s="15"/>
      <c r="GL452" s="15"/>
      <c r="GM452" s="15"/>
      <c r="GN452" s="15"/>
      <c r="GO452" s="15"/>
      <c r="GP452" s="15"/>
      <c r="GQ452" s="15"/>
      <c r="GR452" s="15"/>
      <c r="GS452" s="15"/>
      <c r="GT452" s="15"/>
      <c r="GU452" s="15"/>
      <c r="GV452" s="15"/>
      <c r="GW452" s="15"/>
      <c r="GX452" s="15"/>
      <c r="GY452" s="15"/>
      <c r="GZ452" s="15"/>
      <c r="HA452" s="15"/>
      <c r="HB452" s="15"/>
      <c r="HC452" s="15"/>
      <c r="HD452" s="15"/>
      <c r="HE452" s="15"/>
      <c r="HF452" s="15"/>
      <c r="HG452" s="15"/>
      <c r="HH452" s="15"/>
      <c r="HI452" s="15"/>
      <c r="HJ452" s="15"/>
      <c r="HK452" s="15"/>
      <c r="HL452" s="15"/>
      <c r="HM452" s="15"/>
      <c r="HN452" s="15"/>
      <c r="HO452" s="15"/>
      <c r="HP452" s="15"/>
      <c r="HQ452" s="15"/>
      <c r="HR452" s="15"/>
      <c r="HS452" s="15"/>
      <c r="HT452" s="15"/>
      <c r="HU452" s="15"/>
      <c r="HV452" s="15"/>
      <c r="HW452" s="15"/>
      <c r="HX452" s="15"/>
      <c r="HY452" s="15"/>
    </row>
    <row r="453" spans="1:233">
      <c r="A453" s="15">
        <v>-0.48936400000000002</v>
      </c>
      <c r="B453" s="15">
        <v>-1.991403</v>
      </c>
      <c r="C453" s="15">
        <v>-2.2872629999999998</v>
      </c>
      <c r="D453" s="15">
        <v>-4.4297380000000004</v>
      </c>
      <c r="E453" s="15">
        <v>-6.4009320000000001</v>
      </c>
      <c r="F453" s="15">
        <v>-1.186364</v>
      </c>
      <c r="G453" s="15">
        <v>-1.464032</v>
      </c>
      <c r="H453" s="15">
        <v>1.1906060000000001</v>
      </c>
      <c r="I453" s="15">
        <v>4.8764079999999996</v>
      </c>
      <c r="J453" s="15">
        <v>5.3729240000000003</v>
      </c>
      <c r="K453" s="15">
        <v>7.7315779999999998</v>
      </c>
      <c r="L453" s="15">
        <v>6.4255440000000004</v>
      </c>
      <c r="M453" s="15">
        <v>3.0869179999999998</v>
      </c>
      <c r="N453" s="15">
        <v>3.8631280000000001</v>
      </c>
      <c r="O453" s="15">
        <v>7.5328869999999997</v>
      </c>
      <c r="P453" s="15">
        <v>4.2176920000000004</v>
      </c>
      <c r="Q453" s="15">
        <v>4.8593310000000001</v>
      </c>
      <c r="R453" s="15">
        <v>2.5745819999999999</v>
      </c>
      <c r="S453" s="15">
        <v>4.8145350000000002</v>
      </c>
      <c r="T453" s="15">
        <v>2.4560599999999999</v>
      </c>
      <c r="U453" s="15">
        <v>6.4026170000000002</v>
      </c>
      <c r="V453" s="15">
        <v>4.2122270000000004</v>
      </c>
      <c r="W453" s="15">
        <v>2.7380949999999999</v>
      </c>
      <c r="X453" s="15">
        <v>5.8841809999999999</v>
      </c>
      <c r="Y453" s="15">
        <v>5.512753</v>
      </c>
      <c r="Z453" s="15">
        <v>3.1681360000000001</v>
      </c>
      <c r="AA453" s="15">
        <v>4.0797470000000002</v>
      </c>
      <c r="AB453" s="15">
        <v>3.345275</v>
      </c>
      <c r="AC453" s="15">
        <v>3.3162630000000002</v>
      </c>
      <c r="AD453" s="15">
        <v>4.3782249999999996</v>
      </c>
      <c r="AE453" s="15">
        <v>3.8223549999999999</v>
      </c>
      <c r="AF453" s="15">
        <v>3.0016560000000001</v>
      </c>
      <c r="AG453" s="15">
        <v>3.1347559999999999</v>
      </c>
      <c r="AH453" s="15">
        <v>4.4834139999999998</v>
      </c>
      <c r="AI453" s="15">
        <v>4.9141009999999996</v>
      </c>
      <c r="AJ453" s="15">
        <v>6.3045359999999997</v>
      </c>
      <c r="AK453" s="15">
        <v>3.5786539999999998</v>
      </c>
      <c r="AL453" s="15">
        <v>5.1754879999999996</v>
      </c>
      <c r="AM453" s="15">
        <v>3.2476370000000001</v>
      </c>
      <c r="AN453" s="15">
        <v>0.516154</v>
      </c>
      <c r="AO453" s="15">
        <v>2.8195790000000001</v>
      </c>
      <c r="AP453" s="15">
        <v>0.20883199999999999</v>
      </c>
      <c r="AQ453" s="15">
        <v>-1.565474</v>
      </c>
      <c r="AR453" s="15">
        <v>-0.89368599999999998</v>
      </c>
      <c r="AS453" s="15">
        <v>1.605119</v>
      </c>
      <c r="AT453" s="15">
        <v>3.0160770000000001</v>
      </c>
      <c r="AU453" s="15">
        <v>1.1288339999999999</v>
      </c>
      <c r="AV453" s="15">
        <v>-1.2357E-2</v>
      </c>
      <c r="AW453" s="15">
        <v>-1.476361</v>
      </c>
      <c r="AX453" s="15">
        <v>-5.2504309999999998</v>
      </c>
      <c r="AY453" s="15">
        <v>-3.0512079999999999</v>
      </c>
      <c r="AZ453" s="15">
        <v>-5.0782170000000004</v>
      </c>
      <c r="BA453" s="15">
        <v>-3.4109820000000002</v>
      </c>
      <c r="BB453" s="15">
        <v>-0.817882</v>
      </c>
      <c r="BC453" s="15">
        <v>3.149804</v>
      </c>
      <c r="BD453" s="15">
        <v>1.483382</v>
      </c>
      <c r="BE453" s="15">
        <v>-1.1087359999999999</v>
      </c>
      <c r="BF453" s="15">
        <v>-0.81658500000000001</v>
      </c>
      <c r="BG453" s="15">
        <v>0.46946900000000003</v>
      </c>
      <c r="BH453" s="15">
        <v>3.1737220000000002</v>
      </c>
      <c r="BI453" s="15">
        <v>6.5148859999999997</v>
      </c>
      <c r="BJ453" s="15">
        <v>1.4243060000000001</v>
      </c>
      <c r="BK453" s="15">
        <v>3.0315999999999999E-2</v>
      </c>
      <c r="BL453" s="15">
        <v>0.99100299999999997</v>
      </c>
      <c r="BM453" s="15">
        <v>2.0360299999999998</v>
      </c>
      <c r="BN453" s="15">
        <v>-0.46341199999999999</v>
      </c>
      <c r="BO453" s="15">
        <v>-1.3379289999999999</v>
      </c>
      <c r="BP453" s="15">
        <v>-2.9841519999999999</v>
      </c>
      <c r="BQ453" s="15">
        <v>-2.9841519999999999</v>
      </c>
      <c r="BR453" s="15">
        <v>-2.9841519999999999</v>
      </c>
      <c r="BS453" s="15">
        <v>-2.9841519999999999</v>
      </c>
      <c r="BT453" s="15">
        <v>-2.9841519999999999</v>
      </c>
      <c r="BU453" s="15">
        <v>-2.9841519999999999</v>
      </c>
      <c r="BV453" s="15">
        <v>-2.9841519999999999</v>
      </c>
      <c r="BW453" s="15">
        <v>-2.9841519999999999</v>
      </c>
      <c r="BX453" s="15">
        <v>-2.9841519999999999</v>
      </c>
      <c r="BY453" s="15">
        <v>-2.9841519999999999</v>
      </c>
      <c r="BZ453" s="15">
        <v>-2.9841519999999999</v>
      </c>
      <c r="CA453" s="15">
        <v>-2.9841519999999999</v>
      </c>
      <c r="CB453" s="15">
        <v>-2.9841519999999999</v>
      </c>
      <c r="CC453" s="15"/>
      <c r="CD453" s="15"/>
      <c r="CE453" s="15"/>
      <c r="CF453" s="15"/>
      <c r="CG453" s="15"/>
      <c r="CH453" s="15"/>
      <c r="CI453" s="15"/>
      <c r="CJ453" s="15"/>
      <c r="CK453" s="15"/>
      <c r="CL453" s="15"/>
      <c r="CM453" s="15"/>
      <c r="CN453" s="15"/>
      <c r="CO453" s="15"/>
      <c r="CP453" s="15"/>
      <c r="CQ453" s="15"/>
      <c r="CR453" s="15"/>
      <c r="CS453" s="15"/>
      <c r="CT453" s="15"/>
      <c r="CU453" s="15"/>
      <c r="CV453" s="15"/>
      <c r="CW453" s="15"/>
      <c r="CX453" s="15"/>
      <c r="CY453" s="15"/>
      <c r="CZ453" s="15"/>
      <c r="DA453" s="15"/>
      <c r="DB453" s="15"/>
      <c r="DC453" s="15"/>
      <c r="DD453" s="15"/>
      <c r="DE453" s="15"/>
      <c r="DF453" s="15"/>
      <c r="DG453" s="15"/>
      <c r="DH453" s="15"/>
      <c r="DI453" s="15"/>
      <c r="DJ453" s="15"/>
      <c r="DK453" s="15"/>
      <c r="DL453" s="15"/>
      <c r="DM453" s="15"/>
      <c r="DN453" s="15"/>
      <c r="DO453" s="15"/>
      <c r="DP453" s="15"/>
      <c r="DQ453" s="15"/>
      <c r="DR453" s="15"/>
      <c r="DS453" s="15"/>
      <c r="DT453" s="15"/>
      <c r="DU453" s="15"/>
      <c r="DV453" s="15"/>
      <c r="DW453" s="15"/>
      <c r="DX453" s="15"/>
      <c r="DY453" s="15"/>
      <c r="DZ453" s="15"/>
      <c r="EA453" s="15"/>
      <c r="EB453" s="15"/>
      <c r="EC453" s="15"/>
      <c r="ED453" s="15"/>
      <c r="EE453" s="15"/>
      <c r="EF453" s="15"/>
      <c r="EG453" s="15"/>
      <c r="EH453" s="15"/>
      <c r="EI453" s="15"/>
      <c r="EJ453" s="15"/>
      <c r="EK453" s="15"/>
      <c r="EL453" s="15"/>
      <c r="EM453" s="15"/>
      <c r="EN453" s="15"/>
      <c r="EO453" s="15"/>
      <c r="EP453" s="15"/>
      <c r="EQ453" s="15"/>
      <c r="ER453" s="15"/>
      <c r="ES453" s="15"/>
      <c r="ET453" s="15"/>
      <c r="EU453" s="15"/>
      <c r="EV453" s="15"/>
      <c r="EW453" s="15"/>
      <c r="EX453" s="15"/>
      <c r="EY453" s="15"/>
      <c r="EZ453" s="15"/>
      <c r="FA453" s="15"/>
      <c r="FB453" s="15"/>
      <c r="FC453" s="15"/>
      <c r="FD453" s="15"/>
      <c r="FE453" s="15"/>
      <c r="FF453" s="15"/>
      <c r="FG453" s="15"/>
      <c r="FH453" s="15"/>
      <c r="FI453" s="15"/>
      <c r="FJ453" s="15"/>
      <c r="FK453" s="15"/>
      <c r="FL453" s="15"/>
      <c r="FM453" s="15"/>
      <c r="FN453" s="15"/>
      <c r="FO453" s="15"/>
      <c r="FP453" s="15"/>
      <c r="FQ453" s="15"/>
      <c r="FR453" s="15"/>
      <c r="FS453" s="15"/>
      <c r="FT453" s="15"/>
      <c r="FU453" s="15"/>
      <c r="FV453" s="15"/>
      <c r="FW453" s="15"/>
      <c r="FX453" s="15"/>
      <c r="FY453" s="15"/>
      <c r="FZ453" s="15"/>
      <c r="GA453" s="15"/>
      <c r="GB453" s="15"/>
      <c r="GC453" s="15"/>
      <c r="GD453" s="15"/>
      <c r="GE453" s="15"/>
      <c r="GF453" s="15"/>
      <c r="GG453" s="15"/>
      <c r="GH453" s="15"/>
      <c r="GI453" s="15"/>
      <c r="GJ453" s="15"/>
      <c r="GK453" s="15"/>
      <c r="GL453" s="15"/>
      <c r="GM453" s="15"/>
      <c r="GN453" s="15"/>
      <c r="GO453" s="15"/>
      <c r="GP453" s="15"/>
      <c r="GQ453" s="15"/>
      <c r="GR453" s="15"/>
      <c r="GS453" s="15"/>
      <c r="GT453" s="15"/>
      <c r="GU453" s="15"/>
      <c r="GV453" s="15"/>
      <c r="GW453" s="15"/>
      <c r="GX453" s="15"/>
      <c r="GY453" s="15"/>
      <c r="GZ453" s="15"/>
      <c r="HA453" s="15"/>
      <c r="HB453" s="15"/>
      <c r="HC453" s="15"/>
      <c r="HD453" s="15"/>
      <c r="HE453" s="15"/>
      <c r="HF453" s="15"/>
      <c r="HG453" s="15"/>
      <c r="HH453" s="15"/>
      <c r="HI453" s="15"/>
      <c r="HJ453" s="15"/>
      <c r="HK453" s="15"/>
      <c r="HL453" s="15"/>
      <c r="HM453" s="15"/>
      <c r="HN453" s="15"/>
      <c r="HO453" s="15"/>
      <c r="HP453" s="15"/>
      <c r="HQ453" s="15"/>
      <c r="HR453" s="15"/>
      <c r="HS453" s="15"/>
      <c r="HT453" s="15"/>
      <c r="HU453" s="15"/>
      <c r="HV453" s="15"/>
      <c r="HW453" s="15"/>
      <c r="HX453" s="15"/>
      <c r="HY453" s="15"/>
    </row>
    <row r="454" spans="1:233">
      <c r="A454" s="15">
        <v>-2.6546959999999999</v>
      </c>
      <c r="B454" s="15">
        <v>0.26057999999999998</v>
      </c>
      <c r="C454" s="15">
        <v>-0.84820200000000001</v>
      </c>
      <c r="D454" s="15">
        <v>-2.834203</v>
      </c>
      <c r="E454" s="15">
        <v>-5.4272340000000003</v>
      </c>
      <c r="F454" s="15">
        <v>-4.1555689999999998</v>
      </c>
      <c r="G454" s="15">
        <v>-0.71778699999999995</v>
      </c>
      <c r="H454" s="15">
        <v>-1.8270329999999999</v>
      </c>
      <c r="I454" s="15">
        <v>3.3781479999999999</v>
      </c>
      <c r="J454" s="15">
        <v>3.6296629999999999</v>
      </c>
      <c r="K454" s="15">
        <v>1.051955</v>
      </c>
      <c r="L454" s="15">
        <v>0.26544200000000001</v>
      </c>
      <c r="M454" s="15">
        <v>-2.3035839999999999</v>
      </c>
      <c r="N454" s="15">
        <v>-3.2345660000000001</v>
      </c>
      <c r="O454" s="15">
        <v>-3.6007530000000001</v>
      </c>
      <c r="P454" s="15">
        <v>-2.5330270000000001</v>
      </c>
      <c r="Q454" s="15">
        <v>-1.1388560000000001</v>
      </c>
      <c r="R454" s="15">
        <v>-0.95381700000000003</v>
      </c>
      <c r="S454" s="15">
        <v>-3.8952330000000002</v>
      </c>
      <c r="T454" s="15">
        <v>-5.842231</v>
      </c>
      <c r="U454" s="15">
        <v>-6.1509580000000001</v>
      </c>
      <c r="V454" s="15">
        <v>-4.6670170000000004</v>
      </c>
      <c r="W454" s="15">
        <v>-4.6859039999999998</v>
      </c>
      <c r="X454" s="15">
        <v>-4.5514229999999998</v>
      </c>
      <c r="Y454" s="15">
        <v>-1.2687170000000001</v>
      </c>
      <c r="Z454" s="15">
        <v>-1.7206760000000001</v>
      </c>
      <c r="AA454" s="15">
        <v>0.94183399999999995</v>
      </c>
      <c r="AB454" s="15">
        <v>0.46912799999999999</v>
      </c>
      <c r="AC454" s="15">
        <v>-2.539955</v>
      </c>
      <c r="AD454" s="15">
        <v>1.6977880000000001</v>
      </c>
      <c r="AE454" s="15">
        <v>-0.94129300000000005</v>
      </c>
      <c r="AF454" s="15">
        <v>-2.381294</v>
      </c>
      <c r="AG454" s="15">
        <v>-1.261692</v>
      </c>
      <c r="AH454" s="15">
        <v>-5.5404600000000004</v>
      </c>
      <c r="AI454" s="15">
        <v>-2.877688</v>
      </c>
      <c r="AJ454" s="15">
        <v>-2.2957529999999999</v>
      </c>
      <c r="AK454" s="15">
        <v>-0.53478999999999999</v>
      </c>
      <c r="AL454" s="15">
        <v>-2.0851500000000001</v>
      </c>
      <c r="AM454" s="15">
        <v>-2.1646000000000001</v>
      </c>
      <c r="AN454" s="15">
        <v>1.8291630000000001</v>
      </c>
      <c r="AO454" s="15">
        <v>-2.224548</v>
      </c>
      <c r="AP454" s="15">
        <v>-3.728389</v>
      </c>
      <c r="AQ454" s="15">
        <v>-4.4157799999999998</v>
      </c>
      <c r="AR454" s="15">
        <v>-2.9134709999999999</v>
      </c>
      <c r="AS454" s="15">
        <v>7.2453000000000004E-2</v>
      </c>
      <c r="AT454" s="15">
        <v>-0.76380899999999996</v>
      </c>
      <c r="AU454" s="15">
        <v>0.62515299999999996</v>
      </c>
      <c r="AV454" s="15">
        <v>2.4700190000000002</v>
      </c>
      <c r="AW454" s="15">
        <v>-2.7718069999999999</v>
      </c>
      <c r="AX454" s="15">
        <v>-4.5329969999999999</v>
      </c>
      <c r="AY454" s="15">
        <v>-0.81868799999999997</v>
      </c>
      <c r="AZ454" s="15">
        <v>0.60509000000000002</v>
      </c>
      <c r="BA454" s="15">
        <v>1.314738</v>
      </c>
      <c r="BB454" s="15">
        <v>-1.0478970000000001</v>
      </c>
      <c r="BC454" s="15">
        <v>3.5802510000000001</v>
      </c>
      <c r="BD454" s="15">
        <v>4.8239559999999999</v>
      </c>
      <c r="BE454" s="15">
        <v>2.8837730000000001</v>
      </c>
      <c r="BF454" s="15">
        <v>2.2946849999999999</v>
      </c>
      <c r="BG454" s="15">
        <v>2.4656739999999999</v>
      </c>
      <c r="BH454" s="15">
        <v>1.3381620000000001</v>
      </c>
      <c r="BI454" s="15">
        <v>2.238273</v>
      </c>
      <c r="BJ454" s="15">
        <v>3.4582850000000001</v>
      </c>
      <c r="BK454" s="15">
        <v>4.4855879999999999</v>
      </c>
      <c r="BL454" s="15">
        <v>2.7887249999999999</v>
      </c>
      <c r="BM454" s="15">
        <v>3.6104949999999998</v>
      </c>
      <c r="BN454" s="15">
        <v>3.1085509999999998</v>
      </c>
      <c r="BO454" s="15">
        <v>0.45069300000000001</v>
      </c>
      <c r="BP454" s="15">
        <v>-1.6124320000000001</v>
      </c>
      <c r="BQ454" s="15">
        <v>-1.6124320000000001</v>
      </c>
      <c r="BR454" s="15">
        <v>-1.6124320000000001</v>
      </c>
      <c r="BS454" s="15">
        <v>-1.6124320000000001</v>
      </c>
      <c r="BT454" s="15">
        <v>-1.6124320000000001</v>
      </c>
      <c r="BU454" s="15">
        <v>-1.6124320000000001</v>
      </c>
      <c r="BV454" s="15">
        <v>-1.6124320000000001</v>
      </c>
      <c r="BW454" s="15">
        <v>-1.6124320000000001</v>
      </c>
      <c r="BX454" s="15">
        <v>-1.6124320000000001</v>
      </c>
      <c r="BY454" s="15">
        <v>-1.6124320000000001</v>
      </c>
      <c r="BZ454" s="15">
        <v>-1.6124320000000001</v>
      </c>
      <c r="CA454" s="15">
        <v>-1.6124320000000001</v>
      </c>
      <c r="CB454" s="15">
        <v>-1.6124320000000001</v>
      </c>
      <c r="CC454" s="15"/>
      <c r="CD454" s="15"/>
      <c r="CE454" s="15"/>
      <c r="CF454" s="15"/>
      <c r="CG454" s="15"/>
      <c r="CH454" s="15"/>
      <c r="CI454" s="15"/>
      <c r="CJ454" s="15"/>
      <c r="CK454" s="15"/>
      <c r="CL454" s="15"/>
      <c r="CM454" s="15"/>
      <c r="CN454" s="15"/>
      <c r="CO454" s="15"/>
      <c r="CP454" s="15"/>
      <c r="CQ454" s="15"/>
      <c r="CR454" s="15"/>
      <c r="CS454" s="15"/>
      <c r="CT454" s="15"/>
      <c r="CU454" s="15"/>
      <c r="CV454" s="15"/>
      <c r="CW454" s="15"/>
      <c r="CX454" s="15"/>
      <c r="CY454" s="15"/>
      <c r="CZ454" s="15"/>
      <c r="DA454" s="15"/>
      <c r="DB454" s="15"/>
      <c r="DC454" s="15"/>
      <c r="DD454" s="15"/>
      <c r="DE454" s="15"/>
      <c r="DF454" s="15"/>
      <c r="DG454" s="15"/>
      <c r="DH454" s="15"/>
      <c r="DI454" s="15"/>
      <c r="DJ454" s="15"/>
      <c r="DK454" s="15"/>
      <c r="DL454" s="15"/>
      <c r="DM454" s="15"/>
      <c r="DN454" s="15"/>
      <c r="DO454" s="15"/>
      <c r="DP454" s="15"/>
      <c r="DQ454" s="15"/>
      <c r="DR454" s="15"/>
      <c r="DS454" s="15"/>
      <c r="DT454" s="15"/>
      <c r="DU454" s="15"/>
      <c r="DV454" s="15"/>
      <c r="DW454" s="15"/>
      <c r="DX454" s="15"/>
      <c r="DY454" s="15"/>
      <c r="DZ454" s="15"/>
      <c r="EA454" s="15"/>
      <c r="EB454" s="15"/>
      <c r="EC454" s="15"/>
      <c r="ED454" s="15"/>
      <c r="EE454" s="15"/>
      <c r="EF454" s="15"/>
      <c r="EG454" s="15"/>
      <c r="EH454" s="15"/>
      <c r="EI454" s="15"/>
      <c r="EJ454" s="15"/>
      <c r="EK454" s="15"/>
      <c r="EL454" s="15"/>
      <c r="EM454" s="15"/>
      <c r="EN454" s="15"/>
      <c r="EO454" s="15"/>
      <c r="EP454" s="15"/>
      <c r="EQ454" s="15"/>
      <c r="ER454" s="15"/>
      <c r="ES454" s="15"/>
      <c r="ET454" s="15"/>
      <c r="EU454" s="15"/>
      <c r="EV454" s="15"/>
      <c r="EW454" s="15"/>
      <c r="EX454" s="15"/>
      <c r="EY454" s="15"/>
      <c r="EZ454" s="15"/>
      <c r="FA454" s="15"/>
      <c r="FB454" s="15"/>
      <c r="FC454" s="15"/>
      <c r="FD454" s="15"/>
      <c r="FE454" s="15"/>
      <c r="FF454" s="15"/>
      <c r="FG454" s="15"/>
      <c r="FH454" s="15"/>
      <c r="FI454" s="15"/>
      <c r="FJ454" s="15"/>
      <c r="FK454" s="15"/>
      <c r="FL454" s="15"/>
      <c r="FM454" s="15"/>
      <c r="FN454" s="15"/>
      <c r="FO454" s="15"/>
      <c r="FP454" s="15"/>
      <c r="FQ454" s="15"/>
      <c r="FR454" s="15"/>
      <c r="FS454" s="15"/>
      <c r="FT454" s="15"/>
      <c r="FU454" s="15"/>
      <c r="FV454" s="15"/>
      <c r="FW454" s="15"/>
      <c r="FX454" s="15"/>
      <c r="FY454" s="15"/>
      <c r="FZ454" s="15"/>
      <c r="GA454" s="15"/>
      <c r="GB454" s="15"/>
      <c r="GC454" s="15"/>
      <c r="GD454" s="15"/>
      <c r="GE454" s="15"/>
      <c r="GF454" s="15"/>
      <c r="GG454" s="15"/>
      <c r="GH454" s="15"/>
      <c r="GI454" s="15"/>
      <c r="GJ454" s="15"/>
      <c r="GK454" s="15"/>
      <c r="GL454" s="15"/>
      <c r="GM454" s="15"/>
      <c r="GN454" s="15"/>
      <c r="GO454" s="15"/>
      <c r="GP454" s="15"/>
      <c r="GQ454" s="15"/>
      <c r="GR454" s="15"/>
      <c r="GS454" s="15"/>
      <c r="GT454" s="15"/>
      <c r="GU454" s="15"/>
      <c r="GV454" s="15"/>
      <c r="GW454" s="15"/>
      <c r="GX454" s="15"/>
      <c r="GY454" s="15"/>
      <c r="GZ454" s="15"/>
      <c r="HA454" s="15"/>
      <c r="HB454" s="15"/>
      <c r="HC454" s="15"/>
      <c r="HD454" s="15"/>
      <c r="HE454" s="15"/>
      <c r="HF454" s="15"/>
      <c r="HG454" s="15"/>
      <c r="HH454" s="15"/>
      <c r="HI454" s="15"/>
      <c r="HJ454" s="15"/>
      <c r="HK454" s="15"/>
      <c r="HL454" s="15"/>
      <c r="HM454" s="15"/>
      <c r="HN454" s="15"/>
      <c r="HO454" s="15"/>
      <c r="HP454" s="15"/>
      <c r="HQ454" s="15"/>
      <c r="HR454" s="15"/>
      <c r="HS454" s="15"/>
      <c r="HT454" s="15"/>
      <c r="HU454" s="15"/>
      <c r="HV454" s="15"/>
      <c r="HW454" s="15"/>
      <c r="HX454" s="15"/>
      <c r="HY454" s="15"/>
    </row>
    <row r="455" spans="1:233">
      <c r="A455" s="15">
        <v>-1.7623040000000001</v>
      </c>
      <c r="B455" s="15">
        <v>1.8726640000000001</v>
      </c>
      <c r="C455" s="15">
        <v>0.29563200000000001</v>
      </c>
      <c r="D455" s="15">
        <v>-0.17205300000000001</v>
      </c>
      <c r="E455" s="15">
        <v>1.9907889999999999</v>
      </c>
      <c r="F455" s="15">
        <v>6.1599620000000002</v>
      </c>
      <c r="G455" s="15">
        <v>6.3275069999999998</v>
      </c>
      <c r="H455" s="15">
        <v>3.5860189999999998</v>
      </c>
      <c r="I455" s="15">
        <v>3.1637420000000001</v>
      </c>
      <c r="J455" s="15">
        <v>1.8943719999999999</v>
      </c>
      <c r="K455" s="15">
        <v>6.1241479999999999</v>
      </c>
      <c r="L455" s="15">
        <v>0.47695500000000002</v>
      </c>
      <c r="M455" s="15">
        <v>-1.156415</v>
      </c>
      <c r="N455" s="15">
        <v>0.71542499999999998</v>
      </c>
      <c r="O455" s="15">
        <v>1.557131</v>
      </c>
      <c r="P455" s="15">
        <v>-0.84659099999999998</v>
      </c>
      <c r="Q455" s="15">
        <v>0.876807</v>
      </c>
      <c r="R455" s="15">
        <v>0.27724199999999999</v>
      </c>
      <c r="S455" s="15">
        <v>-5.0682919999999996</v>
      </c>
      <c r="T455" s="15">
        <v>-2.5057049999999998</v>
      </c>
      <c r="U455" s="15">
        <v>-2.9103530000000002</v>
      </c>
      <c r="V455" s="15">
        <v>0.461254</v>
      </c>
      <c r="W455" s="15">
        <v>-2.1422889999999999</v>
      </c>
      <c r="X455" s="15">
        <v>-3.0044629999999999</v>
      </c>
      <c r="Y455" s="15">
        <v>-1.6285970000000001</v>
      </c>
      <c r="Z455" s="15">
        <v>-2.5100359999999999</v>
      </c>
      <c r="AA455" s="15">
        <v>2.2882189999999998</v>
      </c>
      <c r="AB455" s="15">
        <v>3.959044</v>
      </c>
      <c r="AC455" s="15">
        <v>2.8199339999999999</v>
      </c>
      <c r="AD455" s="15">
        <v>3.569035</v>
      </c>
      <c r="AE455" s="15">
        <v>1.1916580000000001</v>
      </c>
      <c r="AF455" s="15">
        <v>0.34883500000000001</v>
      </c>
      <c r="AG455" s="15">
        <v>3.3029289999999998</v>
      </c>
      <c r="AH455" s="15">
        <v>4.775112</v>
      </c>
      <c r="AI455" s="15">
        <v>7.4310049999999999</v>
      </c>
      <c r="AJ455" s="15">
        <v>0.54967600000000005</v>
      </c>
      <c r="AK455" s="15">
        <v>1.28857</v>
      </c>
      <c r="AL455" s="15">
        <v>1.058622</v>
      </c>
      <c r="AM455" s="15">
        <v>3.405195</v>
      </c>
      <c r="AN455" s="15">
        <v>3.7726609999999998</v>
      </c>
      <c r="AO455" s="15">
        <v>2.3417210000000002</v>
      </c>
      <c r="AP455" s="15">
        <v>3.5958489999999999</v>
      </c>
      <c r="AQ455" s="15">
        <v>3.6073979999999999</v>
      </c>
      <c r="AR455" s="15">
        <v>5.5746330000000004</v>
      </c>
      <c r="AS455" s="15">
        <v>3.8795320000000002</v>
      </c>
      <c r="AT455" s="15">
        <v>1.76885</v>
      </c>
      <c r="AU455" s="15">
        <v>3.5670449999999998</v>
      </c>
      <c r="AV455" s="15">
        <v>-0.10757799999999999</v>
      </c>
      <c r="AW455" s="15">
        <v>-2.2875070000000002</v>
      </c>
      <c r="AX455" s="15">
        <v>-5.0009399999999999</v>
      </c>
      <c r="AY455" s="15">
        <v>-3.4635959999999999</v>
      </c>
      <c r="AZ455" s="15">
        <v>-1.5459130000000001</v>
      </c>
      <c r="BA455" s="15">
        <v>0.200043</v>
      </c>
      <c r="BB455" s="15">
        <v>-2.9152010000000002</v>
      </c>
      <c r="BC455" s="15">
        <v>-5.1300239999999997</v>
      </c>
      <c r="BD455" s="15">
        <v>-4.8313680000000003</v>
      </c>
      <c r="BE455" s="15">
        <v>-3.2543570000000002</v>
      </c>
      <c r="BF455" s="15">
        <v>-0.97950700000000002</v>
      </c>
      <c r="BG455" s="15">
        <v>0.240423</v>
      </c>
      <c r="BH455" s="15">
        <v>-2.8777360000000001</v>
      </c>
      <c r="BI455" s="15">
        <v>-3.7189559999999999</v>
      </c>
      <c r="BJ455" s="15">
        <v>-4.7105839999999999</v>
      </c>
      <c r="BK455" s="15">
        <v>-5.2764069999999998</v>
      </c>
      <c r="BL455" s="15">
        <v>-6.5769409999999997</v>
      </c>
      <c r="BM455" s="15">
        <v>-3.1369150000000001</v>
      </c>
      <c r="BN455" s="15">
        <v>-0.93656399999999995</v>
      </c>
      <c r="BO455" s="15">
        <v>-0.90265899999999999</v>
      </c>
      <c r="BP455" s="15">
        <v>-2.583501</v>
      </c>
      <c r="BQ455" s="15">
        <v>-2.583501</v>
      </c>
      <c r="BR455" s="15">
        <v>-2.583501</v>
      </c>
      <c r="BS455" s="15">
        <v>-2.583501</v>
      </c>
      <c r="BT455" s="15">
        <v>-2.583501</v>
      </c>
      <c r="BU455" s="15">
        <v>-2.583501</v>
      </c>
      <c r="BV455" s="15">
        <v>-2.583501</v>
      </c>
      <c r="BW455" s="15">
        <v>-2.583501</v>
      </c>
      <c r="BX455" s="15">
        <v>-2.583501</v>
      </c>
      <c r="BY455" s="15">
        <v>-2.583501</v>
      </c>
      <c r="BZ455" s="15">
        <v>-2.583501</v>
      </c>
      <c r="CA455" s="15">
        <v>-2.583501</v>
      </c>
      <c r="CB455" s="15">
        <v>-2.583501</v>
      </c>
      <c r="CC455" s="15"/>
      <c r="CD455" s="15"/>
      <c r="CE455" s="15"/>
      <c r="CF455" s="15"/>
      <c r="CG455" s="15"/>
      <c r="CH455" s="15"/>
      <c r="CI455" s="15"/>
      <c r="CJ455" s="15"/>
      <c r="CK455" s="15"/>
      <c r="CL455" s="15"/>
      <c r="CM455" s="15"/>
      <c r="CN455" s="15"/>
      <c r="CO455" s="15"/>
      <c r="CP455" s="15"/>
      <c r="CQ455" s="15"/>
      <c r="CR455" s="15"/>
      <c r="CS455" s="15"/>
      <c r="CT455" s="15"/>
      <c r="CU455" s="15"/>
      <c r="CV455" s="15"/>
      <c r="CW455" s="15"/>
      <c r="CX455" s="15"/>
      <c r="CY455" s="15"/>
      <c r="CZ455" s="15"/>
      <c r="DA455" s="15"/>
      <c r="DB455" s="15"/>
      <c r="DC455" s="15"/>
      <c r="DD455" s="15"/>
      <c r="DE455" s="15"/>
      <c r="DF455" s="15"/>
      <c r="DG455" s="15"/>
      <c r="DH455" s="15"/>
      <c r="DI455" s="15"/>
      <c r="DJ455" s="15"/>
      <c r="DK455" s="15"/>
      <c r="DL455" s="15"/>
      <c r="DM455" s="15"/>
      <c r="DN455" s="15"/>
      <c r="DO455" s="15"/>
      <c r="DP455" s="15"/>
      <c r="DQ455" s="15"/>
      <c r="DR455" s="15"/>
      <c r="DS455" s="15"/>
      <c r="DT455" s="15"/>
      <c r="DU455" s="15"/>
      <c r="DV455" s="15"/>
      <c r="DW455" s="15"/>
      <c r="DX455" s="15"/>
      <c r="DY455" s="15"/>
      <c r="DZ455" s="15"/>
      <c r="EA455" s="15"/>
      <c r="EB455" s="15"/>
      <c r="EC455" s="15"/>
      <c r="ED455" s="15"/>
      <c r="EE455" s="15"/>
      <c r="EF455" s="15"/>
      <c r="EG455" s="15"/>
      <c r="EH455" s="15"/>
      <c r="EI455" s="15"/>
      <c r="EJ455" s="15"/>
      <c r="EK455" s="15"/>
      <c r="EL455" s="15"/>
      <c r="EM455" s="15"/>
      <c r="EN455" s="15"/>
      <c r="EO455" s="15"/>
      <c r="EP455" s="15"/>
      <c r="EQ455" s="15"/>
      <c r="ER455" s="15"/>
      <c r="ES455" s="15"/>
      <c r="ET455" s="15"/>
      <c r="EU455" s="15"/>
      <c r="EV455" s="15"/>
      <c r="EW455" s="15"/>
      <c r="EX455" s="15"/>
      <c r="EY455" s="15"/>
      <c r="EZ455" s="15"/>
      <c r="FA455" s="15"/>
      <c r="FB455" s="15"/>
      <c r="FC455" s="15"/>
      <c r="FD455" s="15"/>
      <c r="FE455" s="15"/>
      <c r="FF455" s="15"/>
      <c r="FG455" s="15"/>
      <c r="FH455" s="15"/>
      <c r="FI455" s="15"/>
      <c r="FJ455" s="15"/>
      <c r="FK455" s="15"/>
      <c r="FL455" s="15"/>
      <c r="FM455" s="15"/>
      <c r="FN455" s="15"/>
      <c r="FO455" s="15"/>
      <c r="FP455" s="15"/>
      <c r="FQ455" s="15"/>
      <c r="FR455" s="15"/>
      <c r="FS455" s="15"/>
      <c r="FT455" s="15"/>
      <c r="FU455" s="15"/>
      <c r="FV455" s="15"/>
      <c r="FW455" s="15"/>
      <c r="FX455" s="15"/>
      <c r="FY455" s="15"/>
      <c r="FZ455" s="15"/>
      <c r="GA455" s="15"/>
      <c r="GB455" s="15"/>
      <c r="GC455" s="15"/>
      <c r="GD455" s="15"/>
      <c r="GE455" s="15"/>
      <c r="GF455" s="15"/>
      <c r="GG455" s="15"/>
      <c r="GH455" s="15"/>
      <c r="GI455" s="15"/>
      <c r="GJ455" s="15"/>
      <c r="GK455" s="15"/>
      <c r="GL455" s="15"/>
      <c r="GM455" s="15"/>
      <c r="GN455" s="15"/>
      <c r="GO455" s="15"/>
      <c r="GP455" s="15"/>
      <c r="GQ455" s="15"/>
      <c r="GR455" s="15"/>
      <c r="GS455" s="15"/>
      <c r="GT455" s="15"/>
      <c r="GU455" s="15"/>
      <c r="GV455" s="15"/>
      <c r="GW455" s="15"/>
      <c r="GX455" s="15"/>
      <c r="GY455" s="15"/>
      <c r="GZ455" s="15"/>
      <c r="HA455" s="15"/>
      <c r="HB455" s="15"/>
      <c r="HC455" s="15"/>
      <c r="HD455" s="15"/>
      <c r="HE455" s="15"/>
      <c r="HF455" s="15"/>
      <c r="HG455" s="15"/>
      <c r="HH455" s="15"/>
      <c r="HI455" s="15"/>
      <c r="HJ455" s="15"/>
      <c r="HK455" s="15"/>
      <c r="HL455" s="15"/>
      <c r="HM455" s="15"/>
      <c r="HN455" s="15"/>
      <c r="HO455" s="15"/>
      <c r="HP455" s="15"/>
      <c r="HQ455" s="15"/>
      <c r="HR455" s="15"/>
      <c r="HS455" s="15"/>
      <c r="HT455" s="15"/>
      <c r="HU455" s="15"/>
      <c r="HV455" s="15"/>
      <c r="HW455" s="15"/>
      <c r="HX455" s="15"/>
      <c r="HY455" s="15"/>
    </row>
    <row r="456" spans="1:233">
      <c r="A456" s="15">
        <v>-5.7247329999999996</v>
      </c>
      <c r="B456" s="15">
        <v>-6.6650270000000003</v>
      </c>
      <c r="C456" s="15">
        <v>-5.8121470000000004</v>
      </c>
      <c r="D456" s="15">
        <v>-8.6495119999999996</v>
      </c>
      <c r="E456" s="15">
        <v>-2.8244050000000001</v>
      </c>
      <c r="F456" s="15">
        <v>-2.1722440000000001</v>
      </c>
      <c r="G456" s="15">
        <v>-1.449392</v>
      </c>
      <c r="H456" s="15">
        <v>-3.7711000000000001</v>
      </c>
      <c r="I456" s="15">
        <v>4.9905999999999999E-2</v>
      </c>
      <c r="J456" s="15">
        <v>1.8849419999999999</v>
      </c>
      <c r="K456" s="15">
        <v>2.3661569999999998</v>
      </c>
      <c r="L456" s="15">
        <v>0.431226</v>
      </c>
      <c r="M456" s="15">
        <v>2.137286</v>
      </c>
      <c r="N456" s="15">
        <v>6.3022780000000003</v>
      </c>
      <c r="O456" s="15">
        <v>7.2383499999999996</v>
      </c>
      <c r="P456" s="15">
        <v>5.8026229999999996</v>
      </c>
      <c r="Q456" s="15">
        <v>3.8090609999999998</v>
      </c>
      <c r="R456" s="15">
        <v>5.1146929999999999</v>
      </c>
      <c r="S456" s="15">
        <v>2.039981</v>
      </c>
      <c r="T456" s="15">
        <v>2.7018599999999999</v>
      </c>
      <c r="U456" s="15">
        <v>3.9436520000000002</v>
      </c>
      <c r="V456" s="15">
        <v>1.362198</v>
      </c>
      <c r="W456" s="15">
        <v>2.1259380000000001</v>
      </c>
      <c r="X456" s="15">
        <v>2.9925510000000002</v>
      </c>
      <c r="Y456" s="15">
        <v>0.186582</v>
      </c>
      <c r="Z456" s="15">
        <v>1.1313759999999999</v>
      </c>
      <c r="AA456" s="15">
        <v>-1.34581</v>
      </c>
      <c r="AB456" s="15">
        <v>-1.209573</v>
      </c>
      <c r="AC456" s="15">
        <v>-5.4308430000000003</v>
      </c>
      <c r="AD456" s="15">
        <v>-1.361585</v>
      </c>
      <c r="AE456" s="15">
        <v>-0.17796500000000001</v>
      </c>
      <c r="AF456" s="15">
        <v>2.8197739999999998</v>
      </c>
      <c r="AG456" s="15">
        <v>3.7308659999999998</v>
      </c>
      <c r="AH456" s="15">
        <v>3.0415930000000002</v>
      </c>
      <c r="AI456" s="15">
        <v>1.0092080000000001</v>
      </c>
      <c r="AJ456" s="15">
        <v>-4.1898730000000004</v>
      </c>
      <c r="AK456" s="15">
        <v>1.707894</v>
      </c>
      <c r="AL456" s="15">
        <v>1.2371669999999999</v>
      </c>
      <c r="AM456" s="15">
        <v>1.4269879999999999</v>
      </c>
      <c r="AN456" s="15">
        <v>-0.79131399999999996</v>
      </c>
      <c r="AO456" s="15">
        <v>-3.4579520000000001</v>
      </c>
      <c r="AP456" s="15">
        <v>-3.1789900000000002</v>
      </c>
      <c r="AQ456" s="15">
        <v>-5.3690259999999999</v>
      </c>
      <c r="AR456" s="15">
        <v>-2.2752050000000001</v>
      </c>
      <c r="AS456" s="15">
        <v>-0.98401099999999997</v>
      </c>
      <c r="AT456" s="15">
        <v>1.1440440000000001</v>
      </c>
      <c r="AU456" s="15">
        <v>1.201014</v>
      </c>
      <c r="AV456" s="15">
        <v>-0.43225400000000003</v>
      </c>
      <c r="AW456" s="15">
        <v>-1.6363570000000001</v>
      </c>
      <c r="AX456" s="15">
        <v>-2.4568219999999998</v>
      </c>
      <c r="AY456" s="15">
        <v>-5.4260000000000003E-3</v>
      </c>
      <c r="AZ456" s="15">
        <v>-0.39279399999999998</v>
      </c>
      <c r="BA456" s="15">
        <v>1.785372</v>
      </c>
      <c r="BB456" s="15">
        <v>-2.7459129999999998</v>
      </c>
      <c r="BC456" s="15">
        <v>-3.2991890000000001</v>
      </c>
      <c r="BD456" s="15">
        <v>-1.7043219999999999</v>
      </c>
      <c r="BE456" s="15">
        <v>-1.656487</v>
      </c>
      <c r="BF456" s="15">
        <v>-0.88183599999999995</v>
      </c>
      <c r="BG456" s="15">
        <v>0.21684899999999999</v>
      </c>
      <c r="BH456" s="15">
        <v>-2.4544220000000001</v>
      </c>
      <c r="BI456" s="15">
        <v>0.59356200000000003</v>
      </c>
      <c r="BJ456" s="15">
        <v>-0.27092699999999997</v>
      </c>
      <c r="BK456" s="15">
        <v>-0.89343099999999998</v>
      </c>
      <c r="BL456" s="15">
        <v>3.4172859999999998</v>
      </c>
      <c r="BM456" s="15">
        <v>4.4031250000000002</v>
      </c>
      <c r="BN456" s="15">
        <v>6.9657169999999997</v>
      </c>
      <c r="BO456" s="15">
        <v>5.8119360000000002</v>
      </c>
      <c r="BP456" s="15">
        <v>4.715503</v>
      </c>
      <c r="BQ456" s="15">
        <v>4.715503</v>
      </c>
      <c r="BR456" s="15">
        <v>4.715503</v>
      </c>
      <c r="BS456" s="15">
        <v>4.715503</v>
      </c>
      <c r="BT456" s="15">
        <v>4.715503</v>
      </c>
      <c r="BU456" s="15">
        <v>4.715503</v>
      </c>
      <c r="BV456" s="15">
        <v>4.715503</v>
      </c>
      <c r="BW456" s="15">
        <v>4.715503</v>
      </c>
      <c r="BX456" s="15">
        <v>4.715503</v>
      </c>
      <c r="BY456" s="15">
        <v>4.715503</v>
      </c>
      <c r="BZ456" s="15">
        <v>4.715503</v>
      </c>
      <c r="CA456" s="15">
        <v>4.715503</v>
      </c>
      <c r="CB456" s="15">
        <v>4.715503</v>
      </c>
      <c r="CC456" s="15"/>
      <c r="CD456" s="15"/>
      <c r="CE456" s="15"/>
      <c r="CF456" s="15"/>
      <c r="CG456" s="15"/>
      <c r="CH456" s="15"/>
      <c r="CI456" s="15"/>
      <c r="CJ456" s="15"/>
      <c r="CK456" s="15"/>
      <c r="CL456" s="15"/>
      <c r="CM456" s="15"/>
      <c r="CN456" s="15"/>
      <c r="CO456" s="15"/>
      <c r="CP456" s="15"/>
      <c r="CQ456" s="15"/>
      <c r="CR456" s="15"/>
      <c r="CS456" s="15"/>
      <c r="CT456" s="15"/>
      <c r="CU456" s="15"/>
      <c r="CV456" s="15"/>
      <c r="CW456" s="15"/>
      <c r="CX456" s="15"/>
      <c r="CY456" s="15"/>
      <c r="CZ456" s="15"/>
      <c r="DA456" s="15"/>
      <c r="DB456" s="15"/>
      <c r="DC456" s="15"/>
      <c r="DD456" s="15"/>
      <c r="DE456" s="15"/>
      <c r="DF456" s="15"/>
      <c r="DG456" s="15"/>
      <c r="DH456" s="15"/>
      <c r="DI456" s="15"/>
      <c r="DJ456" s="15"/>
      <c r="DK456" s="15"/>
      <c r="DL456" s="15"/>
      <c r="DM456" s="15"/>
      <c r="DN456" s="15"/>
      <c r="DO456" s="15"/>
      <c r="DP456" s="15"/>
      <c r="DQ456" s="15"/>
      <c r="DR456" s="15"/>
      <c r="DS456" s="15"/>
      <c r="DT456" s="15"/>
      <c r="DU456" s="15"/>
      <c r="DV456" s="15"/>
      <c r="DW456" s="15"/>
      <c r="DX456" s="15"/>
      <c r="DY456" s="15"/>
      <c r="DZ456" s="15"/>
      <c r="EA456" s="15"/>
      <c r="EB456" s="15"/>
      <c r="EC456" s="15"/>
      <c r="ED456" s="15"/>
      <c r="EE456" s="15"/>
      <c r="EF456" s="15"/>
      <c r="EG456" s="15"/>
      <c r="EH456" s="15"/>
      <c r="EI456" s="15"/>
      <c r="EJ456" s="15"/>
      <c r="EK456" s="15"/>
      <c r="EL456" s="15"/>
      <c r="EM456" s="15"/>
      <c r="EN456" s="15"/>
      <c r="EO456" s="15"/>
      <c r="EP456" s="15"/>
      <c r="EQ456" s="15"/>
      <c r="ER456" s="15"/>
      <c r="ES456" s="15"/>
      <c r="ET456" s="15"/>
      <c r="EU456" s="15"/>
      <c r="EV456" s="15"/>
      <c r="EW456" s="15"/>
      <c r="EX456" s="15"/>
      <c r="EY456" s="15"/>
      <c r="EZ456" s="15"/>
      <c r="FA456" s="15"/>
      <c r="FB456" s="15"/>
      <c r="FC456" s="15"/>
      <c r="FD456" s="15"/>
      <c r="FE456" s="15"/>
      <c r="FF456" s="15"/>
      <c r="FG456" s="15"/>
      <c r="FH456" s="15"/>
      <c r="FI456" s="15"/>
      <c r="FJ456" s="15"/>
      <c r="FK456" s="15"/>
      <c r="FL456" s="15"/>
      <c r="FM456" s="15"/>
      <c r="FN456" s="15"/>
      <c r="FO456" s="15"/>
      <c r="FP456" s="15"/>
      <c r="FQ456" s="15"/>
      <c r="FR456" s="15"/>
      <c r="FS456" s="15"/>
      <c r="FT456" s="15"/>
      <c r="FU456" s="15"/>
      <c r="FV456" s="15"/>
      <c r="FW456" s="15"/>
      <c r="FX456" s="15"/>
      <c r="FY456" s="15"/>
      <c r="FZ456" s="15"/>
      <c r="GA456" s="15"/>
      <c r="GB456" s="15"/>
      <c r="GC456" s="15"/>
      <c r="GD456" s="15"/>
      <c r="GE456" s="15"/>
      <c r="GF456" s="15"/>
      <c r="GG456" s="15"/>
      <c r="GH456" s="15"/>
      <c r="GI456" s="15"/>
      <c r="GJ456" s="15"/>
      <c r="GK456" s="15"/>
      <c r="GL456" s="15"/>
      <c r="GM456" s="15"/>
      <c r="GN456" s="15"/>
      <c r="GO456" s="15"/>
      <c r="GP456" s="15"/>
      <c r="GQ456" s="15"/>
      <c r="GR456" s="15"/>
      <c r="GS456" s="15"/>
      <c r="GT456" s="15"/>
      <c r="GU456" s="15"/>
      <c r="GV456" s="15"/>
      <c r="GW456" s="15"/>
      <c r="GX456" s="15"/>
      <c r="GY456" s="15"/>
      <c r="GZ456" s="15"/>
      <c r="HA456" s="15"/>
      <c r="HB456" s="15"/>
      <c r="HC456" s="15"/>
      <c r="HD456" s="15"/>
      <c r="HE456" s="15"/>
      <c r="HF456" s="15"/>
      <c r="HG456" s="15"/>
      <c r="HH456" s="15"/>
      <c r="HI456" s="15"/>
      <c r="HJ456" s="15"/>
      <c r="HK456" s="15"/>
      <c r="HL456" s="15"/>
      <c r="HM456" s="15"/>
      <c r="HN456" s="15"/>
      <c r="HO456" s="15"/>
      <c r="HP456" s="15"/>
      <c r="HQ456" s="15"/>
      <c r="HR456" s="15"/>
      <c r="HS456" s="15"/>
      <c r="HT456" s="15"/>
      <c r="HU456" s="15"/>
      <c r="HV456" s="15"/>
      <c r="HW456" s="15"/>
      <c r="HX456" s="15"/>
      <c r="HY456" s="15"/>
    </row>
    <row r="457" spans="1:233">
      <c r="A457" s="15">
        <v>-3.2255780000000001</v>
      </c>
      <c r="B457" s="15">
        <v>-2.4764330000000001</v>
      </c>
      <c r="C457" s="15">
        <v>-4.5971200000000003</v>
      </c>
      <c r="D457" s="15">
        <v>-0.94772199999999995</v>
      </c>
      <c r="E457" s="15">
        <v>-3.6868240000000001</v>
      </c>
      <c r="F457" s="15">
        <v>-4.9946409999999997</v>
      </c>
      <c r="G457" s="15">
        <v>-5.3917349999999997</v>
      </c>
      <c r="H457" s="15">
        <v>-1.865483</v>
      </c>
      <c r="I457" s="15">
        <v>-0.89643600000000001</v>
      </c>
      <c r="J457" s="15">
        <v>-1.881591</v>
      </c>
      <c r="K457" s="15">
        <v>-0.74951900000000005</v>
      </c>
      <c r="L457" s="15">
        <v>0.19924800000000001</v>
      </c>
      <c r="M457" s="15">
        <v>4.2096499999999999</v>
      </c>
      <c r="N457" s="15">
        <v>4.5427410000000004</v>
      </c>
      <c r="O457" s="15">
        <v>3.1417799999999998</v>
      </c>
      <c r="P457" s="15">
        <v>-1.4337679999999999</v>
      </c>
      <c r="Q457" s="15">
        <v>-0.21002100000000001</v>
      </c>
      <c r="R457" s="15">
        <v>-0.32230700000000001</v>
      </c>
      <c r="S457" s="15">
        <v>0.77676100000000003</v>
      </c>
      <c r="T457" s="15">
        <v>-7.5700000000000003E-3</v>
      </c>
      <c r="U457" s="15">
        <v>1.0154510000000001</v>
      </c>
      <c r="V457" s="15">
        <v>1.505536</v>
      </c>
      <c r="W457" s="15">
        <v>3.2698100000000001</v>
      </c>
      <c r="X457" s="15">
        <v>2.7724139999999999</v>
      </c>
      <c r="Y457" s="15">
        <v>4.7796659999999997</v>
      </c>
      <c r="Z457" s="15">
        <v>7.3504139999999998</v>
      </c>
      <c r="AA457" s="15">
        <v>6.2410649999999999</v>
      </c>
      <c r="AB457" s="15">
        <v>6.8711830000000003</v>
      </c>
      <c r="AC457" s="15">
        <v>2.7613370000000002</v>
      </c>
      <c r="AD457" s="15">
        <v>1.8816310000000001</v>
      </c>
      <c r="AE457" s="15">
        <v>1.8168169999999999</v>
      </c>
      <c r="AF457" s="15">
        <v>3.3425050000000001</v>
      </c>
      <c r="AG457" s="15">
        <v>-3.2342780000000002</v>
      </c>
      <c r="AH457" s="15">
        <v>-5.4599830000000003</v>
      </c>
      <c r="AI457" s="15">
        <v>-4.080673</v>
      </c>
      <c r="AJ457" s="15">
        <v>-5.5934400000000002</v>
      </c>
      <c r="AK457" s="15">
        <v>-2.4869020000000002</v>
      </c>
      <c r="AL457" s="15">
        <v>1.061893</v>
      </c>
      <c r="AM457" s="15">
        <v>2.21949</v>
      </c>
      <c r="AN457" s="15">
        <v>0.72558900000000004</v>
      </c>
      <c r="AO457" s="15">
        <v>-1.266076</v>
      </c>
      <c r="AP457" s="15">
        <v>-0.77603</v>
      </c>
      <c r="AQ457" s="15">
        <v>-0.102163</v>
      </c>
      <c r="AR457" s="15">
        <v>-6.7630629999999998</v>
      </c>
      <c r="AS457" s="15">
        <v>-3.5824889999999998</v>
      </c>
      <c r="AT457" s="15">
        <v>-2.1237089999999998</v>
      </c>
      <c r="AU457" s="15">
        <v>-2.7505130000000002</v>
      </c>
      <c r="AV457" s="15">
        <v>0.80469999999999997</v>
      </c>
      <c r="AW457" s="15">
        <v>3.3123339999999999</v>
      </c>
      <c r="AX457" s="15">
        <v>4.2417689999999997</v>
      </c>
      <c r="AY457" s="15">
        <v>0.86937799999999998</v>
      </c>
      <c r="AZ457" s="15">
        <v>-0.16572400000000001</v>
      </c>
      <c r="BA457" s="15">
        <v>-1.7183139999999999</v>
      </c>
      <c r="BB457" s="15">
        <v>-3.2551730000000001</v>
      </c>
      <c r="BC457" s="15">
        <v>-5.1693420000000003</v>
      </c>
      <c r="BD457" s="15">
        <v>-5.6097830000000002</v>
      </c>
      <c r="BE457" s="15">
        <v>-7.8682639999999999</v>
      </c>
      <c r="BF457" s="15">
        <v>-6.9300980000000001</v>
      </c>
      <c r="BG457" s="15">
        <v>-7.1826540000000003</v>
      </c>
      <c r="BH457" s="15">
        <v>-4.6605559999999997</v>
      </c>
      <c r="BI457" s="15">
        <v>-2.95329</v>
      </c>
      <c r="BJ457" s="15">
        <v>-2.7923710000000002</v>
      </c>
      <c r="BK457" s="15">
        <v>-1.6717820000000001</v>
      </c>
      <c r="BL457" s="15">
        <v>0.81440999999999997</v>
      </c>
      <c r="BM457" s="15">
        <v>0.131799</v>
      </c>
      <c r="BN457" s="15">
        <v>2.2437420000000001</v>
      </c>
      <c r="BO457" s="15">
        <v>3.2671619999999999</v>
      </c>
      <c r="BP457" s="15">
        <v>4.9972390000000004</v>
      </c>
      <c r="BQ457" s="15">
        <v>4.9972390000000004</v>
      </c>
      <c r="BR457" s="15">
        <v>4.9972390000000004</v>
      </c>
      <c r="BS457" s="15">
        <v>4.9972390000000004</v>
      </c>
      <c r="BT457" s="15">
        <v>4.9972390000000004</v>
      </c>
      <c r="BU457" s="15">
        <v>4.9972390000000004</v>
      </c>
      <c r="BV457" s="15">
        <v>4.9972390000000004</v>
      </c>
      <c r="BW457" s="15">
        <v>4.9972390000000004</v>
      </c>
      <c r="BX457" s="15">
        <v>4.9972390000000004</v>
      </c>
      <c r="BY457" s="15">
        <v>4.9972390000000004</v>
      </c>
      <c r="BZ457" s="15">
        <v>4.9972390000000004</v>
      </c>
      <c r="CA457" s="15">
        <v>4.9972390000000004</v>
      </c>
      <c r="CB457" s="15">
        <v>4.9972390000000004</v>
      </c>
      <c r="CC457" s="15"/>
      <c r="CD457" s="15"/>
      <c r="CE457" s="15"/>
      <c r="CF457" s="15"/>
      <c r="CG457" s="15"/>
      <c r="CH457" s="15"/>
      <c r="CI457" s="15"/>
      <c r="CJ457" s="15"/>
      <c r="CK457" s="15"/>
      <c r="CL457" s="15"/>
      <c r="CM457" s="15"/>
      <c r="CN457" s="15"/>
      <c r="CO457" s="15"/>
      <c r="CP457" s="15"/>
      <c r="CQ457" s="15"/>
      <c r="CR457" s="15"/>
      <c r="CS457" s="15"/>
      <c r="CT457" s="15"/>
      <c r="CU457" s="15"/>
      <c r="CV457" s="15"/>
      <c r="CW457" s="15"/>
      <c r="CX457" s="15"/>
      <c r="CY457" s="15"/>
      <c r="CZ457" s="15"/>
      <c r="DA457" s="15"/>
      <c r="DB457" s="15"/>
      <c r="DC457" s="15"/>
      <c r="DD457" s="15"/>
      <c r="DE457" s="15"/>
      <c r="DF457" s="15"/>
      <c r="DG457" s="15"/>
      <c r="DH457" s="15"/>
      <c r="DI457" s="15"/>
      <c r="DJ457" s="15"/>
      <c r="DK457" s="15"/>
      <c r="DL457" s="15"/>
      <c r="DM457" s="15"/>
      <c r="DN457" s="15"/>
      <c r="DO457" s="15"/>
      <c r="DP457" s="15"/>
      <c r="DQ457" s="15"/>
      <c r="DR457" s="15"/>
      <c r="DS457" s="15"/>
      <c r="DT457" s="15"/>
      <c r="DU457" s="15"/>
      <c r="DV457" s="15"/>
      <c r="DW457" s="15"/>
      <c r="DX457" s="15"/>
      <c r="DY457" s="15"/>
      <c r="DZ457" s="15"/>
      <c r="EA457" s="15"/>
      <c r="EB457" s="15"/>
      <c r="EC457" s="15"/>
      <c r="ED457" s="15"/>
      <c r="EE457" s="15"/>
      <c r="EF457" s="15"/>
      <c r="EG457" s="15"/>
      <c r="EH457" s="15"/>
      <c r="EI457" s="15"/>
      <c r="EJ457" s="15"/>
      <c r="EK457" s="15"/>
      <c r="EL457" s="15"/>
      <c r="EM457" s="15"/>
      <c r="EN457" s="15"/>
      <c r="EO457" s="15"/>
      <c r="EP457" s="15"/>
      <c r="EQ457" s="15"/>
      <c r="ER457" s="15"/>
      <c r="ES457" s="15"/>
      <c r="ET457" s="15"/>
      <c r="EU457" s="15"/>
      <c r="EV457" s="15"/>
      <c r="EW457" s="15"/>
      <c r="EX457" s="15"/>
      <c r="EY457" s="15"/>
      <c r="EZ457" s="15"/>
      <c r="FA457" s="15"/>
      <c r="FB457" s="15"/>
      <c r="FC457" s="15"/>
      <c r="FD457" s="15"/>
      <c r="FE457" s="15"/>
      <c r="FF457" s="15"/>
      <c r="FG457" s="15"/>
      <c r="FH457" s="15"/>
      <c r="FI457" s="15"/>
      <c r="FJ457" s="15"/>
      <c r="FK457" s="15"/>
      <c r="FL457" s="15"/>
      <c r="FM457" s="15"/>
      <c r="FN457" s="15"/>
      <c r="FO457" s="15"/>
      <c r="FP457" s="15"/>
      <c r="FQ457" s="15"/>
      <c r="FR457" s="15"/>
      <c r="FS457" s="15"/>
      <c r="FT457" s="15"/>
      <c r="FU457" s="15"/>
      <c r="FV457" s="15"/>
      <c r="FW457" s="15"/>
      <c r="FX457" s="15"/>
      <c r="FY457" s="15"/>
      <c r="FZ457" s="15"/>
      <c r="GA457" s="15"/>
      <c r="GB457" s="15"/>
      <c r="GC457" s="15"/>
      <c r="GD457" s="15"/>
      <c r="GE457" s="15"/>
      <c r="GF457" s="15"/>
      <c r="GG457" s="15"/>
      <c r="GH457" s="15"/>
      <c r="GI457" s="15"/>
      <c r="GJ457" s="15"/>
      <c r="GK457" s="15"/>
      <c r="GL457" s="15"/>
      <c r="GM457" s="15"/>
      <c r="GN457" s="15"/>
      <c r="GO457" s="15"/>
      <c r="GP457" s="15"/>
      <c r="GQ457" s="15"/>
      <c r="GR457" s="15"/>
      <c r="GS457" s="15"/>
      <c r="GT457" s="15"/>
      <c r="GU457" s="15"/>
      <c r="GV457" s="15"/>
      <c r="GW457" s="15"/>
      <c r="GX457" s="15"/>
      <c r="GY457" s="15"/>
      <c r="GZ457" s="15"/>
      <c r="HA457" s="15"/>
      <c r="HB457" s="15"/>
      <c r="HC457" s="15"/>
      <c r="HD457" s="15"/>
      <c r="HE457" s="15"/>
      <c r="HF457" s="15"/>
      <c r="HG457" s="15"/>
      <c r="HH457" s="15"/>
      <c r="HI457" s="15"/>
      <c r="HJ457" s="15"/>
      <c r="HK457" s="15"/>
      <c r="HL457" s="15"/>
      <c r="HM457" s="15"/>
      <c r="HN457" s="15"/>
      <c r="HO457" s="15"/>
      <c r="HP457" s="15"/>
      <c r="HQ457" s="15"/>
      <c r="HR457" s="15"/>
      <c r="HS457" s="15"/>
      <c r="HT457" s="15"/>
      <c r="HU457" s="15"/>
      <c r="HV457" s="15"/>
      <c r="HW457" s="15"/>
      <c r="HX457" s="15"/>
      <c r="HY457" s="15"/>
    </row>
    <row r="458" spans="1:233">
      <c r="A458" s="15">
        <v>1.126098</v>
      </c>
      <c r="B458" s="15">
        <v>1.3674850000000001</v>
      </c>
      <c r="C458" s="15">
        <v>-0.24007700000000001</v>
      </c>
      <c r="D458" s="15">
        <v>-3.1945700000000001</v>
      </c>
      <c r="E458" s="15">
        <v>-6.0263229999999997</v>
      </c>
      <c r="F458" s="15">
        <v>-4.7405080000000002</v>
      </c>
      <c r="G458" s="15">
        <v>-4.2085739999999996</v>
      </c>
      <c r="H458" s="15">
        <v>-6.6532780000000002</v>
      </c>
      <c r="I458" s="15">
        <v>-5.1115409999999999</v>
      </c>
      <c r="J458" s="15">
        <v>-12.430840999999999</v>
      </c>
      <c r="K458" s="15">
        <v>-8.2775999999999996</v>
      </c>
      <c r="L458" s="15">
        <v>-7.0070249999999996</v>
      </c>
      <c r="M458" s="15">
        <v>-7.1790370000000001</v>
      </c>
      <c r="N458" s="15">
        <v>-7.2077450000000001</v>
      </c>
      <c r="O458" s="15">
        <v>-6.4813369999999999</v>
      </c>
      <c r="P458" s="15">
        <v>-6.9860340000000001</v>
      </c>
      <c r="Q458" s="15">
        <v>-4.1317640000000004</v>
      </c>
      <c r="R458" s="15">
        <v>1.465E-2</v>
      </c>
      <c r="S458" s="15">
        <v>-1.042948</v>
      </c>
      <c r="T458" s="15">
        <v>0.85992299999999999</v>
      </c>
      <c r="U458" s="15">
        <v>-2.732488</v>
      </c>
      <c r="V458" s="15">
        <v>-5.7982579999999997</v>
      </c>
      <c r="W458" s="15">
        <v>-3.0667219999999999</v>
      </c>
      <c r="X458" s="15">
        <v>-1.8026500000000001</v>
      </c>
      <c r="Y458" s="15">
        <v>-2.7149489999999998</v>
      </c>
      <c r="Z458" s="15">
        <v>-0.86289499999999997</v>
      </c>
      <c r="AA458" s="15">
        <v>-1.051987</v>
      </c>
      <c r="AB458" s="15">
        <v>-0.191909</v>
      </c>
      <c r="AC458" s="15">
        <v>1.8615710000000001</v>
      </c>
      <c r="AD458" s="15">
        <v>-1.382671</v>
      </c>
      <c r="AE458" s="15">
        <v>-3.850752</v>
      </c>
      <c r="AF458" s="15">
        <v>-8.1870589999999996</v>
      </c>
      <c r="AG458" s="15">
        <v>-5.8431150000000001</v>
      </c>
      <c r="AH458" s="15">
        <v>-1.82152</v>
      </c>
      <c r="AI458" s="15">
        <v>0.90648499999999999</v>
      </c>
      <c r="AJ458" s="15">
        <v>1.362193</v>
      </c>
      <c r="AK458" s="15">
        <v>1.0922909999999999</v>
      </c>
      <c r="AL458" s="15">
        <v>2.360468</v>
      </c>
      <c r="AM458" s="15">
        <v>2.0012690000000002</v>
      </c>
      <c r="AN458" s="15">
        <v>3.2660719999999999</v>
      </c>
      <c r="AO458" s="15">
        <v>2.8768009999999999</v>
      </c>
      <c r="AP458" s="15">
        <v>4.7205979999999998</v>
      </c>
      <c r="AQ458" s="15">
        <v>6.1467650000000003</v>
      </c>
      <c r="AR458" s="15">
        <v>2.2350889999999999</v>
      </c>
      <c r="AS458" s="15">
        <v>3.2639499999999999</v>
      </c>
      <c r="AT458" s="15">
        <v>7.9938570000000002</v>
      </c>
      <c r="AU458" s="15">
        <v>9.1021800000000006</v>
      </c>
      <c r="AV458" s="15">
        <v>8.4032780000000002</v>
      </c>
      <c r="AW458" s="15">
        <v>1.631894</v>
      </c>
      <c r="AX458" s="15">
        <v>6.2596999999999996</v>
      </c>
      <c r="AY458" s="15">
        <v>7.3361830000000001</v>
      </c>
      <c r="AZ458" s="15">
        <v>5.410355</v>
      </c>
      <c r="BA458" s="15">
        <v>4.0330769999999996</v>
      </c>
      <c r="BB458" s="15">
        <v>4.1764780000000004</v>
      </c>
      <c r="BC458" s="15">
        <v>5.5313699999999999</v>
      </c>
      <c r="BD458" s="15">
        <v>6.0613279999999996</v>
      </c>
      <c r="BE458" s="15">
        <v>4.2090490000000003</v>
      </c>
      <c r="BF458" s="15">
        <v>2.592749</v>
      </c>
      <c r="BG458" s="15">
        <v>0.457237</v>
      </c>
      <c r="BH458" s="15">
        <v>-0.87561900000000004</v>
      </c>
      <c r="BI458" s="15">
        <v>-0.15506500000000001</v>
      </c>
      <c r="BJ458" s="15">
        <v>-3.4629E-2</v>
      </c>
      <c r="BK458" s="15">
        <v>0.57249000000000005</v>
      </c>
      <c r="BL458" s="15">
        <v>-1.20631</v>
      </c>
      <c r="BM458" s="15">
        <v>-1.5130669999999999</v>
      </c>
      <c r="BN458" s="15">
        <v>-1.9152130000000001</v>
      </c>
      <c r="BO458" s="15">
        <v>-4.147564</v>
      </c>
      <c r="BP458" s="15">
        <v>-0.92576099999999995</v>
      </c>
      <c r="BQ458" s="15">
        <v>-0.92576099999999995</v>
      </c>
      <c r="BR458" s="15">
        <v>-0.92576099999999995</v>
      </c>
      <c r="BS458" s="15">
        <v>-0.92576099999999995</v>
      </c>
      <c r="BT458" s="15">
        <v>-0.92576099999999995</v>
      </c>
      <c r="BU458" s="15">
        <v>-0.92576099999999995</v>
      </c>
      <c r="BV458" s="15">
        <v>-0.92576099999999995</v>
      </c>
      <c r="BW458" s="15">
        <v>-0.92576099999999995</v>
      </c>
      <c r="BX458" s="15">
        <v>-0.92576099999999995</v>
      </c>
      <c r="BY458" s="15">
        <v>-0.92576099999999995</v>
      </c>
      <c r="BZ458" s="15">
        <v>-0.92576099999999995</v>
      </c>
      <c r="CA458" s="15">
        <v>-0.92576099999999995</v>
      </c>
      <c r="CB458" s="15">
        <v>-0.92576099999999995</v>
      </c>
      <c r="CC458" s="15"/>
      <c r="CD458" s="15"/>
      <c r="CE458" s="15"/>
      <c r="CF458" s="15"/>
      <c r="CG458" s="15"/>
      <c r="CH458" s="15"/>
      <c r="CI458" s="15"/>
      <c r="CJ458" s="15"/>
      <c r="CK458" s="15"/>
      <c r="CL458" s="15"/>
      <c r="CM458" s="15"/>
      <c r="CN458" s="15"/>
      <c r="CO458" s="15"/>
      <c r="CP458" s="15"/>
      <c r="CQ458" s="15"/>
      <c r="CR458" s="15"/>
      <c r="CS458" s="15"/>
      <c r="CT458" s="15"/>
      <c r="CU458" s="15"/>
      <c r="CV458" s="15"/>
      <c r="CW458" s="15"/>
      <c r="CX458" s="15"/>
      <c r="CY458" s="15"/>
      <c r="CZ458" s="15"/>
      <c r="DA458" s="15"/>
      <c r="DB458" s="15"/>
      <c r="DC458" s="15"/>
      <c r="DD458" s="15"/>
      <c r="DE458" s="15"/>
      <c r="DF458" s="15"/>
      <c r="DG458" s="15"/>
      <c r="DH458" s="15"/>
      <c r="DI458" s="15"/>
      <c r="DJ458" s="15"/>
      <c r="DK458" s="15"/>
      <c r="DL458" s="15"/>
      <c r="DM458" s="15"/>
      <c r="DN458" s="15"/>
      <c r="DO458" s="15"/>
      <c r="DP458" s="15"/>
      <c r="DQ458" s="15"/>
      <c r="DR458" s="15"/>
      <c r="DS458" s="15"/>
      <c r="DT458" s="15"/>
      <c r="DU458" s="15"/>
      <c r="DV458" s="15"/>
      <c r="DW458" s="15"/>
      <c r="DX458" s="15"/>
      <c r="DY458" s="15"/>
      <c r="DZ458" s="15"/>
      <c r="EA458" s="15"/>
      <c r="EB458" s="15"/>
      <c r="EC458" s="15"/>
      <c r="ED458" s="15"/>
      <c r="EE458" s="15"/>
      <c r="EF458" s="15"/>
      <c r="EG458" s="15"/>
      <c r="EH458" s="15"/>
      <c r="EI458" s="15"/>
      <c r="EJ458" s="15"/>
      <c r="EK458" s="15"/>
      <c r="EL458" s="15"/>
      <c r="EM458" s="15"/>
      <c r="EN458" s="15"/>
      <c r="EO458" s="15"/>
      <c r="EP458" s="15"/>
      <c r="EQ458" s="15"/>
      <c r="ER458" s="15"/>
      <c r="ES458" s="15"/>
      <c r="ET458" s="15"/>
      <c r="EU458" s="15"/>
      <c r="EV458" s="15"/>
      <c r="EW458" s="15"/>
      <c r="EX458" s="15"/>
      <c r="EY458" s="15"/>
      <c r="EZ458" s="15"/>
      <c r="FA458" s="15"/>
      <c r="FB458" s="15"/>
      <c r="FC458" s="15"/>
      <c r="FD458" s="15"/>
      <c r="FE458" s="15"/>
      <c r="FF458" s="15"/>
      <c r="FG458" s="15"/>
      <c r="FH458" s="15"/>
      <c r="FI458" s="15"/>
      <c r="FJ458" s="15"/>
      <c r="FK458" s="15"/>
      <c r="FL458" s="15"/>
      <c r="FM458" s="15"/>
      <c r="FN458" s="15"/>
      <c r="FO458" s="15"/>
      <c r="FP458" s="15"/>
      <c r="FQ458" s="15"/>
      <c r="FR458" s="15"/>
      <c r="FS458" s="15"/>
      <c r="FT458" s="15"/>
      <c r="FU458" s="15"/>
      <c r="FV458" s="15"/>
      <c r="FW458" s="15"/>
      <c r="FX458" s="15"/>
      <c r="FY458" s="15"/>
      <c r="FZ458" s="15"/>
      <c r="GA458" s="15"/>
      <c r="GB458" s="15"/>
      <c r="GC458" s="15"/>
      <c r="GD458" s="15"/>
      <c r="GE458" s="15"/>
      <c r="GF458" s="15"/>
      <c r="GG458" s="15"/>
      <c r="GH458" s="15"/>
      <c r="GI458" s="15"/>
      <c r="GJ458" s="15"/>
      <c r="GK458" s="15"/>
      <c r="GL458" s="15"/>
      <c r="GM458" s="15"/>
      <c r="GN458" s="15"/>
      <c r="GO458" s="15"/>
      <c r="GP458" s="15"/>
      <c r="GQ458" s="15"/>
      <c r="GR458" s="15"/>
      <c r="GS458" s="15"/>
      <c r="GT458" s="15"/>
      <c r="GU458" s="15"/>
      <c r="GV458" s="15"/>
      <c r="GW458" s="15"/>
      <c r="GX458" s="15"/>
      <c r="GY458" s="15"/>
      <c r="GZ458" s="15"/>
      <c r="HA458" s="15"/>
      <c r="HB458" s="15"/>
      <c r="HC458" s="15"/>
      <c r="HD458" s="15"/>
      <c r="HE458" s="15"/>
      <c r="HF458" s="15"/>
      <c r="HG458" s="15"/>
      <c r="HH458" s="15"/>
      <c r="HI458" s="15"/>
      <c r="HJ458" s="15"/>
      <c r="HK458" s="15"/>
      <c r="HL458" s="15"/>
      <c r="HM458" s="15"/>
      <c r="HN458" s="15"/>
      <c r="HO458" s="15"/>
      <c r="HP458" s="15"/>
      <c r="HQ458" s="15"/>
      <c r="HR458" s="15"/>
      <c r="HS458" s="15"/>
      <c r="HT458" s="15"/>
      <c r="HU458" s="15"/>
      <c r="HV458" s="15"/>
      <c r="HW458" s="15"/>
      <c r="HX458" s="15"/>
      <c r="HY458" s="15"/>
    </row>
    <row r="459" spans="1:233">
      <c r="A459" s="15">
        <v>-4.177969</v>
      </c>
      <c r="B459" s="15">
        <v>-3.6349320000000001</v>
      </c>
      <c r="C459" s="15">
        <v>3.388029</v>
      </c>
      <c r="D459" s="15">
        <v>5.0357529999999997</v>
      </c>
      <c r="E459" s="15">
        <v>0.51422599999999996</v>
      </c>
      <c r="F459" s="15">
        <v>-0.92880700000000005</v>
      </c>
      <c r="G459" s="15">
        <v>-0.407335</v>
      </c>
      <c r="H459" s="15">
        <v>-1.2773479999999999</v>
      </c>
      <c r="I459" s="15">
        <v>1.809795</v>
      </c>
      <c r="J459" s="15">
        <v>1.4241950000000001</v>
      </c>
      <c r="K459" s="15">
        <v>3.9471810000000001</v>
      </c>
      <c r="L459" s="15">
        <v>-1.077734</v>
      </c>
      <c r="M459" s="15">
        <v>-9.2799999999999994E-2</v>
      </c>
      <c r="N459" s="15">
        <v>-2.9585379999999999</v>
      </c>
      <c r="O459" s="15">
        <v>-0.231492</v>
      </c>
      <c r="P459" s="15">
        <v>-2.2159490000000002</v>
      </c>
      <c r="Q459" s="15">
        <v>-3.6234760000000001</v>
      </c>
      <c r="R459" s="15">
        <v>-1.6937139999999999</v>
      </c>
      <c r="S459" s="15">
        <v>-2.269733</v>
      </c>
      <c r="T459" s="15">
        <v>-2.728326</v>
      </c>
      <c r="U459" s="15">
        <v>-0.88220200000000004</v>
      </c>
      <c r="V459" s="15">
        <v>-5.2393640000000001</v>
      </c>
      <c r="W459" s="15">
        <v>-2.2563309999999999</v>
      </c>
      <c r="X459" s="15">
        <v>-5.9183000000000003</v>
      </c>
      <c r="Y459" s="15">
        <v>-2.5556890000000001</v>
      </c>
      <c r="Z459" s="15">
        <v>-0.50716899999999998</v>
      </c>
      <c r="AA459" s="15">
        <v>1.8380019999999999</v>
      </c>
      <c r="AB459" s="15">
        <v>1.6043050000000001</v>
      </c>
      <c r="AC459" s="15">
        <v>0.27571200000000001</v>
      </c>
      <c r="AD459" s="15">
        <v>3.9004409999999998</v>
      </c>
      <c r="AE459" s="15">
        <v>5.6934990000000001</v>
      </c>
      <c r="AF459" s="15">
        <v>3.2622930000000001</v>
      </c>
      <c r="AG459" s="15">
        <v>2.2948569999999999</v>
      </c>
      <c r="AH459" s="15">
        <v>2.1360890000000001</v>
      </c>
      <c r="AI459" s="15">
        <v>3.7100460000000002</v>
      </c>
      <c r="AJ459" s="15">
        <v>1.097197</v>
      </c>
      <c r="AK459" s="15">
        <v>3.7821950000000002</v>
      </c>
      <c r="AL459" s="15">
        <v>3.5495459999999999</v>
      </c>
      <c r="AM459" s="15">
        <v>4.8410710000000003</v>
      </c>
      <c r="AN459" s="15">
        <v>0.80881700000000001</v>
      </c>
      <c r="AO459" s="15">
        <v>-3.0984080000000001</v>
      </c>
      <c r="AP459" s="15">
        <v>-2.8900519999999998</v>
      </c>
      <c r="AQ459" s="15">
        <v>-2.3644970000000001</v>
      </c>
      <c r="AR459" s="15">
        <v>1.3822570000000001</v>
      </c>
      <c r="AS459" s="15">
        <v>1.6429240000000001</v>
      </c>
      <c r="AT459" s="15">
        <v>0.46781099999999998</v>
      </c>
      <c r="AU459" s="15">
        <v>1.0091159999999999</v>
      </c>
      <c r="AV459" s="15">
        <v>-0.55395700000000003</v>
      </c>
      <c r="AW459" s="15">
        <v>-1.1485780000000001</v>
      </c>
      <c r="AX459" s="15">
        <v>-2.3460160000000001</v>
      </c>
      <c r="AY459" s="15">
        <v>-2.622655</v>
      </c>
      <c r="AZ459" s="15">
        <v>-0.92154199999999997</v>
      </c>
      <c r="BA459" s="15">
        <v>0.465864</v>
      </c>
      <c r="BB459" s="15">
        <v>2.8762020000000001</v>
      </c>
      <c r="BC459" s="15">
        <v>1.183468</v>
      </c>
      <c r="BD459" s="15">
        <v>3.5787939999999998</v>
      </c>
      <c r="BE459" s="15">
        <v>4.6232660000000001</v>
      </c>
      <c r="BF459" s="15">
        <v>5.6126449999999997</v>
      </c>
      <c r="BG459" s="15">
        <v>1.9962740000000001</v>
      </c>
      <c r="BH459" s="15">
        <v>1.3654790000000001</v>
      </c>
      <c r="BI459" s="15">
        <v>-0.18886900000000001</v>
      </c>
      <c r="BJ459" s="15">
        <v>4.3449260000000001</v>
      </c>
      <c r="BK459" s="15">
        <v>5.3347360000000004</v>
      </c>
      <c r="BL459" s="15">
        <v>4.0072669999999997</v>
      </c>
      <c r="BM459" s="15">
        <v>5.3508500000000003</v>
      </c>
      <c r="BN459" s="15">
        <v>4.58005</v>
      </c>
      <c r="BO459" s="15">
        <v>0.17773700000000001</v>
      </c>
      <c r="BP459" s="15">
        <v>1.0851310000000001</v>
      </c>
      <c r="BQ459" s="15">
        <v>1.0851310000000001</v>
      </c>
      <c r="BR459" s="15">
        <v>1.0851310000000001</v>
      </c>
      <c r="BS459" s="15">
        <v>1.0851310000000001</v>
      </c>
      <c r="BT459" s="15">
        <v>1.0851310000000001</v>
      </c>
      <c r="BU459" s="15">
        <v>1.0851310000000001</v>
      </c>
      <c r="BV459" s="15">
        <v>1.0851310000000001</v>
      </c>
      <c r="BW459" s="15">
        <v>1.0851310000000001</v>
      </c>
      <c r="BX459" s="15">
        <v>1.0851310000000001</v>
      </c>
      <c r="BY459" s="15">
        <v>1.0851310000000001</v>
      </c>
      <c r="BZ459" s="15">
        <v>1.0851310000000001</v>
      </c>
      <c r="CA459" s="15">
        <v>1.0851310000000001</v>
      </c>
      <c r="CB459" s="15">
        <v>1.0851310000000001</v>
      </c>
      <c r="CC459" s="15"/>
      <c r="CD459" s="15"/>
      <c r="CE459" s="15"/>
      <c r="CF459" s="15"/>
      <c r="CG459" s="15"/>
      <c r="CH459" s="15"/>
      <c r="CI459" s="15"/>
      <c r="CJ459" s="15"/>
      <c r="CK459" s="15"/>
      <c r="CL459" s="15"/>
      <c r="CM459" s="15"/>
      <c r="CN459" s="15"/>
      <c r="CO459" s="15"/>
      <c r="CP459" s="15"/>
      <c r="CQ459" s="15"/>
      <c r="CR459" s="15"/>
      <c r="CS459" s="15"/>
      <c r="CT459" s="15"/>
      <c r="CU459" s="15"/>
      <c r="CV459" s="15"/>
      <c r="CW459" s="15"/>
      <c r="CX459" s="15"/>
      <c r="CY459" s="15"/>
      <c r="CZ459" s="15"/>
      <c r="DA459" s="15"/>
      <c r="DB459" s="15"/>
      <c r="DC459" s="15"/>
      <c r="DD459" s="15"/>
      <c r="DE459" s="15"/>
      <c r="DF459" s="15"/>
      <c r="DG459" s="15"/>
      <c r="DH459" s="15"/>
      <c r="DI459" s="15"/>
      <c r="DJ459" s="15"/>
      <c r="DK459" s="15"/>
      <c r="DL459" s="15"/>
      <c r="DM459" s="15"/>
      <c r="DN459" s="15"/>
      <c r="DO459" s="15"/>
      <c r="DP459" s="15"/>
      <c r="DQ459" s="15"/>
      <c r="DR459" s="15"/>
      <c r="DS459" s="15"/>
      <c r="DT459" s="15"/>
      <c r="DU459" s="15"/>
      <c r="DV459" s="15"/>
      <c r="DW459" s="15"/>
      <c r="DX459" s="15"/>
      <c r="DY459" s="15"/>
      <c r="DZ459" s="15"/>
      <c r="EA459" s="15"/>
      <c r="EB459" s="15"/>
      <c r="EC459" s="15"/>
      <c r="ED459" s="15"/>
      <c r="EE459" s="15"/>
      <c r="EF459" s="15"/>
      <c r="EG459" s="15"/>
      <c r="EH459" s="15"/>
      <c r="EI459" s="15"/>
      <c r="EJ459" s="15"/>
      <c r="EK459" s="15"/>
      <c r="EL459" s="15"/>
      <c r="EM459" s="15"/>
      <c r="EN459" s="15"/>
      <c r="EO459" s="15"/>
      <c r="EP459" s="15"/>
      <c r="EQ459" s="15"/>
      <c r="ER459" s="15"/>
      <c r="ES459" s="15"/>
      <c r="ET459" s="15"/>
      <c r="EU459" s="15"/>
      <c r="EV459" s="15"/>
      <c r="EW459" s="15"/>
      <c r="EX459" s="15"/>
      <c r="EY459" s="15"/>
      <c r="EZ459" s="15"/>
      <c r="FA459" s="15"/>
      <c r="FB459" s="15"/>
      <c r="FC459" s="15"/>
      <c r="FD459" s="15"/>
      <c r="FE459" s="15"/>
      <c r="FF459" s="15"/>
      <c r="FG459" s="15"/>
      <c r="FH459" s="15"/>
      <c r="FI459" s="15"/>
      <c r="FJ459" s="15"/>
      <c r="FK459" s="15"/>
      <c r="FL459" s="15"/>
      <c r="FM459" s="15"/>
      <c r="FN459" s="15"/>
      <c r="FO459" s="15"/>
      <c r="FP459" s="15"/>
      <c r="FQ459" s="15"/>
      <c r="FR459" s="15"/>
      <c r="FS459" s="15"/>
      <c r="FT459" s="15"/>
      <c r="FU459" s="15"/>
      <c r="FV459" s="15"/>
      <c r="FW459" s="15"/>
      <c r="FX459" s="15"/>
      <c r="FY459" s="15"/>
      <c r="FZ459" s="15"/>
      <c r="GA459" s="15"/>
      <c r="GB459" s="15"/>
      <c r="GC459" s="15"/>
      <c r="GD459" s="15"/>
      <c r="GE459" s="15"/>
      <c r="GF459" s="15"/>
      <c r="GG459" s="15"/>
      <c r="GH459" s="15"/>
      <c r="GI459" s="15"/>
      <c r="GJ459" s="15"/>
      <c r="GK459" s="15"/>
      <c r="GL459" s="15"/>
      <c r="GM459" s="15"/>
      <c r="GN459" s="15"/>
      <c r="GO459" s="15"/>
      <c r="GP459" s="15"/>
      <c r="GQ459" s="15"/>
      <c r="GR459" s="15"/>
      <c r="GS459" s="15"/>
      <c r="GT459" s="15"/>
      <c r="GU459" s="15"/>
      <c r="GV459" s="15"/>
      <c r="GW459" s="15"/>
      <c r="GX459" s="15"/>
      <c r="GY459" s="15"/>
      <c r="GZ459" s="15"/>
      <c r="HA459" s="15"/>
      <c r="HB459" s="15"/>
      <c r="HC459" s="15"/>
      <c r="HD459" s="15"/>
      <c r="HE459" s="15"/>
      <c r="HF459" s="15"/>
      <c r="HG459" s="15"/>
      <c r="HH459" s="15"/>
      <c r="HI459" s="15"/>
      <c r="HJ459" s="15"/>
      <c r="HK459" s="15"/>
      <c r="HL459" s="15"/>
      <c r="HM459" s="15"/>
      <c r="HN459" s="15"/>
      <c r="HO459" s="15"/>
      <c r="HP459" s="15"/>
      <c r="HQ459" s="15"/>
      <c r="HR459" s="15"/>
      <c r="HS459" s="15"/>
      <c r="HT459" s="15"/>
      <c r="HU459" s="15"/>
      <c r="HV459" s="15"/>
      <c r="HW459" s="15"/>
      <c r="HX459" s="15"/>
      <c r="HY459" s="15"/>
    </row>
    <row r="460" spans="1:233">
      <c r="A460" s="15">
        <v>-0.76386699999999996</v>
      </c>
      <c r="B460" s="15">
        <v>-3.5689259999999998</v>
      </c>
      <c r="C460" s="15">
        <v>-2.3384809999999998</v>
      </c>
      <c r="D460" s="15">
        <v>-2.3726829999999999</v>
      </c>
      <c r="E460" s="15">
        <v>-1.6377269999999999</v>
      </c>
      <c r="F460" s="15">
        <v>-5.3831680000000004</v>
      </c>
      <c r="G460" s="15">
        <v>-6.4452280000000002</v>
      </c>
      <c r="H460" s="15">
        <v>-5.8681029999999996</v>
      </c>
      <c r="I460" s="15">
        <v>-3.828462</v>
      </c>
      <c r="J460" s="15">
        <v>-2.7149589999999999</v>
      </c>
      <c r="K460" s="15">
        <v>-3.7861910000000001</v>
      </c>
      <c r="L460" s="15">
        <v>-2.8946070000000002</v>
      </c>
      <c r="M460" s="15">
        <v>-1.402569</v>
      </c>
      <c r="N460" s="15">
        <v>-1.4158029999999999</v>
      </c>
      <c r="O460" s="15">
        <v>1.7535289999999999</v>
      </c>
      <c r="P460" s="15">
        <v>0.19019800000000001</v>
      </c>
      <c r="Q460" s="15">
        <v>3.3465699999999998</v>
      </c>
      <c r="R460" s="15">
        <v>0.92801299999999998</v>
      </c>
      <c r="S460" s="15">
        <v>-0.13905500000000001</v>
      </c>
      <c r="T460" s="15">
        <v>-0.91997600000000002</v>
      </c>
      <c r="U460" s="15">
        <v>-1.8848739999999999</v>
      </c>
      <c r="V460" s="15">
        <v>0.177401</v>
      </c>
      <c r="W460" s="15">
        <v>0.56274299999999999</v>
      </c>
      <c r="X460" s="15">
        <v>1.502586</v>
      </c>
      <c r="Y460" s="15">
        <v>4.7919099999999997</v>
      </c>
      <c r="Z460" s="15">
        <v>8.6521869999999996</v>
      </c>
      <c r="AA460" s="15">
        <v>8.0902709999999995</v>
      </c>
      <c r="AB460" s="15">
        <v>8.7809939999999997</v>
      </c>
      <c r="AC460" s="15">
        <v>5.176412</v>
      </c>
      <c r="AD460" s="15">
        <v>3.388649</v>
      </c>
      <c r="AE460" s="15">
        <v>1.641829</v>
      </c>
      <c r="AF460" s="15">
        <v>-0.70413999999999999</v>
      </c>
      <c r="AG460" s="15">
        <v>1.185835</v>
      </c>
      <c r="AH460" s="15">
        <v>3.135462</v>
      </c>
      <c r="AI460" s="15">
        <v>3.706941</v>
      </c>
      <c r="AJ460" s="15">
        <v>4.9398679999999997</v>
      </c>
      <c r="AK460" s="15">
        <v>4.3156309999999998</v>
      </c>
      <c r="AL460" s="15">
        <v>6.1878859999999998</v>
      </c>
      <c r="AM460" s="15">
        <v>5.4387210000000001</v>
      </c>
      <c r="AN460" s="15">
        <v>6.2041589999999998</v>
      </c>
      <c r="AO460" s="15">
        <v>4.7861149999999997</v>
      </c>
      <c r="AP460" s="15">
        <v>2.5547780000000002</v>
      </c>
      <c r="AQ460" s="15">
        <v>1.679492</v>
      </c>
      <c r="AR460" s="15">
        <v>3.535774</v>
      </c>
      <c r="AS460" s="15">
        <v>2.9964919999999999</v>
      </c>
      <c r="AT460" s="15">
        <v>3.910882</v>
      </c>
      <c r="AU460" s="15">
        <v>6.9727160000000001</v>
      </c>
      <c r="AV460" s="15">
        <v>7.6057240000000004</v>
      </c>
      <c r="AW460" s="15">
        <v>7.2536440000000004</v>
      </c>
      <c r="AX460" s="15">
        <v>11.094472</v>
      </c>
      <c r="AY460" s="15">
        <v>11.332057000000001</v>
      </c>
      <c r="AZ460" s="15">
        <v>8.0974950000000003</v>
      </c>
      <c r="BA460" s="15">
        <v>6.8472670000000004</v>
      </c>
      <c r="BB460" s="15">
        <v>1.613251</v>
      </c>
      <c r="BC460" s="15">
        <v>-1.595599</v>
      </c>
      <c r="BD460" s="15">
        <v>-3.2492570000000001</v>
      </c>
      <c r="BE460" s="15">
        <v>-1.912614</v>
      </c>
      <c r="BF460" s="15">
        <v>2.5238390000000002</v>
      </c>
      <c r="BG460" s="15">
        <v>2.3602660000000002</v>
      </c>
      <c r="BH460" s="15">
        <v>2.505182</v>
      </c>
      <c r="BI460" s="15">
        <v>3.207265</v>
      </c>
      <c r="BJ460" s="15">
        <v>-0.32258199999999998</v>
      </c>
      <c r="BK460" s="15">
        <v>-0.56068200000000001</v>
      </c>
      <c r="BL460" s="15">
        <v>0.83086899999999997</v>
      </c>
      <c r="BM460" s="15">
        <v>-4.2655260000000004</v>
      </c>
      <c r="BN460" s="15">
        <v>-3.062433</v>
      </c>
      <c r="BO460" s="15">
        <v>-1.138606</v>
      </c>
      <c r="BP460" s="15">
        <v>1.1289720000000001</v>
      </c>
      <c r="BQ460" s="15">
        <v>1.1289720000000001</v>
      </c>
      <c r="BR460" s="15">
        <v>1.1289720000000001</v>
      </c>
      <c r="BS460" s="15">
        <v>1.1289720000000001</v>
      </c>
      <c r="BT460" s="15">
        <v>1.1289720000000001</v>
      </c>
      <c r="BU460" s="15">
        <v>1.1289720000000001</v>
      </c>
      <c r="BV460" s="15">
        <v>1.1289720000000001</v>
      </c>
      <c r="BW460" s="15">
        <v>1.1289720000000001</v>
      </c>
      <c r="BX460" s="15">
        <v>1.1289720000000001</v>
      </c>
      <c r="BY460" s="15">
        <v>1.1289720000000001</v>
      </c>
      <c r="BZ460" s="15">
        <v>1.1289720000000001</v>
      </c>
      <c r="CA460" s="15">
        <v>1.1289720000000001</v>
      </c>
      <c r="CB460" s="15">
        <v>1.1289720000000001</v>
      </c>
      <c r="CC460" s="15"/>
      <c r="CD460" s="15"/>
      <c r="CE460" s="15"/>
      <c r="CF460" s="15"/>
      <c r="CG460" s="15"/>
      <c r="CH460" s="15"/>
      <c r="CI460" s="15"/>
      <c r="CJ460" s="15"/>
      <c r="CK460" s="15"/>
      <c r="CL460" s="15"/>
      <c r="CM460" s="15"/>
      <c r="CN460" s="15"/>
      <c r="CO460" s="15"/>
      <c r="CP460" s="15"/>
      <c r="CQ460" s="15"/>
      <c r="CR460" s="15"/>
      <c r="CS460" s="15"/>
      <c r="CT460" s="15"/>
      <c r="CU460" s="15"/>
      <c r="CV460" s="15"/>
      <c r="CW460" s="15"/>
      <c r="CX460" s="15"/>
      <c r="CY460" s="15"/>
      <c r="CZ460" s="15"/>
      <c r="DA460" s="15"/>
      <c r="DB460" s="15"/>
      <c r="DC460" s="15"/>
      <c r="DD460" s="15"/>
      <c r="DE460" s="15"/>
      <c r="DF460" s="15"/>
      <c r="DG460" s="15"/>
      <c r="DH460" s="15"/>
      <c r="DI460" s="15"/>
      <c r="DJ460" s="15"/>
      <c r="DK460" s="15"/>
      <c r="DL460" s="15"/>
      <c r="DM460" s="15"/>
      <c r="DN460" s="15"/>
      <c r="DO460" s="15"/>
      <c r="DP460" s="15"/>
      <c r="DQ460" s="15"/>
      <c r="DR460" s="15"/>
      <c r="DS460" s="15"/>
      <c r="DT460" s="15"/>
      <c r="DU460" s="15"/>
      <c r="DV460" s="15"/>
      <c r="DW460" s="15"/>
      <c r="DX460" s="15"/>
      <c r="DY460" s="15"/>
      <c r="DZ460" s="15"/>
      <c r="EA460" s="15"/>
      <c r="EB460" s="15"/>
      <c r="EC460" s="15"/>
      <c r="ED460" s="15"/>
      <c r="EE460" s="15"/>
      <c r="EF460" s="15"/>
      <c r="EG460" s="15"/>
      <c r="EH460" s="15"/>
      <c r="EI460" s="15"/>
      <c r="EJ460" s="15"/>
      <c r="EK460" s="15"/>
      <c r="EL460" s="15"/>
      <c r="EM460" s="15"/>
      <c r="EN460" s="15"/>
      <c r="EO460" s="15"/>
      <c r="EP460" s="15"/>
      <c r="EQ460" s="15"/>
      <c r="ER460" s="15"/>
      <c r="ES460" s="15"/>
      <c r="ET460" s="15"/>
      <c r="EU460" s="15"/>
      <c r="EV460" s="15"/>
      <c r="EW460" s="15"/>
      <c r="EX460" s="15"/>
      <c r="EY460" s="15"/>
      <c r="EZ460" s="15"/>
      <c r="FA460" s="15"/>
      <c r="FB460" s="15"/>
      <c r="FC460" s="15"/>
      <c r="FD460" s="15"/>
      <c r="FE460" s="15"/>
      <c r="FF460" s="15"/>
      <c r="FG460" s="15"/>
      <c r="FH460" s="15"/>
      <c r="FI460" s="15"/>
      <c r="FJ460" s="15"/>
      <c r="FK460" s="15"/>
      <c r="FL460" s="15"/>
      <c r="FM460" s="15"/>
      <c r="FN460" s="15"/>
      <c r="FO460" s="15"/>
      <c r="FP460" s="15"/>
      <c r="FQ460" s="15"/>
      <c r="FR460" s="15"/>
      <c r="FS460" s="15"/>
      <c r="FT460" s="15"/>
      <c r="FU460" s="15"/>
      <c r="FV460" s="15"/>
      <c r="FW460" s="15"/>
      <c r="FX460" s="15"/>
      <c r="FY460" s="15"/>
      <c r="FZ460" s="15"/>
      <c r="GA460" s="15"/>
      <c r="GB460" s="15"/>
      <c r="GC460" s="15"/>
      <c r="GD460" s="15"/>
      <c r="GE460" s="15"/>
      <c r="GF460" s="15"/>
      <c r="GG460" s="15"/>
      <c r="GH460" s="15"/>
      <c r="GI460" s="15"/>
      <c r="GJ460" s="15"/>
      <c r="GK460" s="15"/>
      <c r="GL460" s="15"/>
      <c r="GM460" s="15"/>
      <c r="GN460" s="15"/>
      <c r="GO460" s="15"/>
      <c r="GP460" s="15"/>
      <c r="GQ460" s="15"/>
      <c r="GR460" s="15"/>
      <c r="GS460" s="15"/>
      <c r="GT460" s="15"/>
      <c r="GU460" s="15"/>
      <c r="GV460" s="15"/>
      <c r="GW460" s="15"/>
      <c r="GX460" s="15"/>
      <c r="GY460" s="15"/>
      <c r="GZ460" s="15"/>
      <c r="HA460" s="15"/>
      <c r="HB460" s="15"/>
      <c r="HC460" s="15"/>
      <c r="HD460" s="15"/>
      <c r="HE460" s="15"/>
      <c r="HF460" s="15"/>
      <c r="HG460" s="15"/>
      <c r="HH460" s="15"/>
      <c r="HI460" s="15"/>
      <c r="HJ460" s="15"/>
      <c r="HK460" s="15"/>
      <c r="HL460" s="15"/>
      <c r="HM460" s="15"/>
      <c r="HN460" s="15"/>
      <c r="HO460" s="15"/>
      <c r="HP460" s="15"/>
      <c r="HQ460" s="15"/>
      <c r="HR460" s="15"/>
      <c r="HS460" s="15"/>
      <c r="HT460" s="15"/>
      <c r="HU460" s="15"/>
      <c r="HV460" s="15"/>
      <c r="HW460" s="15"/>
      <c r="HX460" s="15"/>
      <c r="HY460" s="15"/>
    </row>
    <row r="461" spans="1:233">
      <c r="A461" s="15">
        <v>-4.2693349999999999</v>
      </c>
      <c r="B461" s="15">
        <v>-2.1695030000000002</v>
      </c>
      <c r="C461" s="15">
        <v>-1.0782799999999999</v>
      </c>
      <c r="D461" s="15">
        <v>-4.0261979999999999</v>
      </c>
      <c r="E461" s="15">
        <v>-4.4146619999999999</v>
      </c>
      <c r="F461" s="15">
        <v>-2.4298649999999999</v>
      </c>
      <c r="G461" s="15">
        <v>-1.7964739999999999</v>
      </c>
      <c r="H461" s="15">
        <v>2.9116360000000001</v>
      </c>
      <c r="I461" s="15">
        <v>2.908687</v>
      </c>
      <c r="J461" s="15">
        <v>1.1158859999999999</v>
      </c>
      <c r="K461" s="15">
        <v>2.023679</v>
      </c>
      <c r="L461" s="15">
        <v>1.2185619999999999</v>
      </c>
      <c r="M461" s="15">
        <v>0.20113500000000001</v>
      </c>
      <c r="N461" s="15">
        <v>3.1346080000000001</v>
      </c>
      <c r="O461" s="15">
        <v>3.1985800000000002</v>
      </c>
      <c r="P461" s="15">
        <v>1.6976850000000001</v>
      </c>
      <c r="Q461" s="15">
        <v>-2.4008349999999998</v>
      </c>
      <c r="R461" s="15">
        <v>-1.605084</v>
      </c>
      <c r="S461" s="15">
        <v>-0.56324200000000002</v>
      </c>
      <c r="T461" s="15">
        <v>-0.226962</v>
      </c>
      <c r="U461" s="15">
        <v>2.0464869999999999</v>
      </c>
      <c r="V461" s="15">
        <v>1.9490780000000001</v>
      </c>
      <c r="W461" s="15">
        <v>4.6006090000000004</v>
      </c>
      <c r="X461" s="15">
        <v>8.5367409999999992</v>
      </c>
      <c r="Y461" s="15">
        <v>7.1187659999999999</v>
      </c>
      <c r="Z461" s="15">
        <v>4.1508399999999996</v>
      </c>
      <c r="AA461" s="15">
        <v>4.6101520000000002</v>
      </c>
      <c r="AB461" s="15">
        <v>4.4523299999999999</v>
      </c>
      <c r="AC461" s="15">
        <v>0.57967400000000002</v>
      </c>
      <c r="AD461" s="15">
        <v>2.6115710000000001</v>
      </c>
      <c r="AE461" s="15">
        <v>0.69688499999999998</v>
      </c>
      <c r="AF461" s="15">
        <v>2.1873960000000001</v>
      </c>
      <c r="AG461" s="15">
        <v>2.3437709999999998</v>
      </c>
      <c r="AH461" s="15">
        <v>3.789498</v>
      </c>
      <c r="AI461" s="15">
        <v>7.3552939999999998</v>
      </c>
      <c r="AJ461" s="15">
        <v>5.6070130000000002</v>
      </c>
      <c r="AK461" s="15">
        <v>1.274473</v>
      </c>
      <c r="AL461" s="15">
        <v>2.773253</v>
      </c>
      <c r="AM461" s="15">
        <v>1.1698489999999999</v>
      </c>
      <c r="AN461" s="15">
        <v>4.92598</v>
      </c>
      <c r="AO461" s="15">
        <v>5.4574829999999999</v>
      </c>
      <c r="AP461" s="15">
        <v>6.8427910000000001</v>
      </c>
      <c r="AQ461" s="15">
        <v>7.6105660000000004</v>
      </c>
      <c r="AR461" s="15">
        <v>4.9312990000000001</v>
      </c>
      <c r="AS461" s="15">
        <v>4.9596609999999997</v>
      </c>
      <c r="AT461" s="15">
        <v>7.4113850000000001</v>
      </c>
      <c r="AU461" s="15">
        <v>6.1130959999999996</v>
      </c>
      <c r="AV461" s="15">
        <v>2.1837409999999999</v>
      </c>
      <c r="AW461" s="15">
        <v>-1.3401670000000001</v>
      </c>
      <c r="AX461" s="15">
        <v>-4.0907669999999996</v>
      </c>
      <c r="AY461" s="15">
        <v>-4.111186</v>
      </c>
      <c r="AZ461" s="15">
        <v>-3.8753129999999998</v>
      </c>
      <c r="BA461" s="15">
        <v>-1.162274</v>
      </c>
      <c r="BB461" s="15">
        <v>-1.3921289999999999</v>
      </c>
      <c r="BC461" s="15">
        <v>-4.772316</v>
      </c>
      <c r="BD461" s="15">
        <v>-5.3059750000000001</v>
      </c>
      <c r="BE461" s="15">
        <v>-1.6521490000000001</v>
      </c>
      <c r="BF461" s="15">
        <v>-0.68568499999999999</v>
      </c>
      <c r="BG461" s="15">
        <v>-3.713314</v>
      </c>
      <c r="BH461" s="15">
        <v>-2.4995449999999999</v>
      </c>
      <c r="BI461" s="15">
        <v>0.703766</v>
      </c>
      <c r="BJ461" s="15">
        <v>2.408763</v>
      </c>
      <c r="BK461" s="15">
        <v>2.3522799999999999</v>
      </c>
      <c r="BL461" s="15">
        <v>1.772959</v>
      </c>
      <c r="BM461" s="15">
        <v>0.25730900000000001</v>
      </c>
      <c r="BN461" s="15">
        <v>0.70939799999999997</v>
      </c>
      <c r="BO461" s="15">
        <v>4.4381560000000002</v>
      </c>
      <c r="BP461" s="15">
        <v>5.1626690000000002</v>
      </c>
      <c r="BQ461" s="15">
        <v>5.1626690000000002</v>
      </c>
      <c r="BR461" s="15">
        <v>5.1626690000000002</v>
      </c>
      <c r="BS461" s="15">
        <v>5.1626690000000002</v>
      </c>
      <c r="BT461" s="15">
        <v>5.1626690000000002</v>
      </c>
      <c r="BU461" s="15">
        <v>5.1626690000000002</v>
      </c>
      <c r="BV461" s="15">
        <v>5.1626690000000002</v>
      </c>
      <c r="BW461" s="15">
        <v>5.1626690000000002</v>
      </c>
      <c r="BX461" s="15">
        <v>5.1626690000000002</v>
      </c>
      <c r="BY461" s="15">
        <v>5.1626690000000002</v>
      </c>
      <c r="BZ461" s="15">
        <v>5.1626690000000002</v>
      </c>
      <c r="CA461" s="15">
        <v>5.1626690000000002</v>
      </c>
      <c r="CB461" s="15">
        <v>5.1626690000000002</v>
      </c>
      <c r="CC461" s="15"/>
      <c r="CD461" s="15"/>
      <c r="CE461" s="15"/>
      <c r="CF461" s="15"/>
      <c r="CG461" s="15"/>
      <c r="CH461" s="15"/>
      <c r="CI461" s="15"/>
      <c r="CJ461" s="15"/>
      <c r="CK461" s="15"/>
      <c r="CL461" s="15"/>
      <c r="CM461" s="15"/>
      <c r="CN461" s="15"/>
      <c r="CO461" s="15"/>
      <c r="CP461" s="15"/>
      <c r="CQ461" s="15"/>
      <c r="CR461" s="15"/>
      <c r="CS461" s="15"/>
      <c r="CT461" s="15"/>
      <c r="CU461" s="15"/>
      <c r="CV461" s="15"/>
      <c r="CW461" s="15"/>
      <c r="CX461" s="15"/>
      <c r="CY461" s="15"/>
      <c r="CZ461" s="15"/>
      <c r="DA461" s="15"/>
      <c r="DB461" s="15"/>
      <c r="DC461" s="15"/>
      <c r="DD461" s="15"/>
      <c r="DE461" s="15"/>
      <c r="DF461" s="15"/>
      <c r="DG461" s="15"/>
      <c r="DH461" s="15"/>
      <c r="DI461" s="15"/>
      <c r="DJ461" s="15"/>
      <c r="DK461" s="15"/>
      <c r="DL461" s="15"/>
      <c r="DM461" s="15"/>
      <c r="DN461" s="15"/>
      <c r="DO461" s="15"/>
      <c r="DP461" s="15"/>
      <c r="DQ461" s="15"/>
      <c r="DR461" s="15"/>
      <c r="DS461" s="15"/>
      <c r="DT461" s="15"/>
      <c r="DU461" s="15"/>
      <c r="DV461" s="15"/>
      <c r="DW461" s="15"/>
      <c r="DX461" s="15"/>
      <c r="DY461" s="15"/>
      <c r="DZ461" s="15"/>
      <c r="EA461" s="15"/>
      <c r="EB461" s="15"/>
      <c r="EC461" s="15"/>
      <c r="ED461" s="15"/>
      <c r="EE461" s="15"/>
      <c r="EF461" s="15"/>
      <c r="EG461" s="15"/>
      <c r="EH461" s="15"/>
      <c r="EI461" s="15"/>
      <c r="EJ461" s="15"/>
      <c r="EK461" s="15"/>
      <c r="EL461" s="15"/>
      <c r="EM461" s="15"/>
      <c r="EN461" s="15"/>
      <c r="EO461" s="15"/>
      <c r="EP461" s="15"/>
      <c r="EQ461" s="15"/>
      <c r="ER461" s="15"/>
      <c r="ES461" s="15"/>
      <c r="ET461" s="15"/>
      <c r="EU461" s="15"/>
      <c r="EV461" s="15"/>
      <c r="EW461" s="15"/>
      <c r="EX461" s="15"/>
      <c r="EY461" s="15"/>
      <c r="EZ461" s="15"/>
      <c r="FA461" s="15"/>
      <c r="FB461" s="15"/>
      <c r="FC461" s="15"/>
      <c r="FD461" s="15"/>
      <c r="FE461" s="15"/>
      <c r="FF461" s="15"/>
      <c r="FG461" s="15"/>
      <c r="FH461" s="15"/>
      <c r="FI461" s="15"/>
      <c r="FJ461" s="15"/>
      <c r="FK461" s="15"/>
      <c r="FL461" s="15"/>
      <c r="FM461" s="15"/>
      <c r="FN461" s="15"/>
      <c r="FO461" s="15"/>
      <c r="FP461" s="15"/>
      <c r="FQ461" s="15"/>
      <c r="FR461" s="15"/>
      <c r="FS461" s="15"/>
      <c r="FT461" s="15"/>
      <c r="FU461" s="15"/>
      <c r="FV461" s="15"/>
      <c r="FW461" s="15"/>
      <c r="FX461" s="15"/>
      <c r="FY461" s="15"/>
      <c r="FZ461" s="15"/>
      <c r="GA461" s="15"/>
      <c r="GB461" s="15"/>
      <c r="GC461" s="15"/>
      <c r="GD461" s="15"/>
      <c r="GE461" s="15"/>
      <c r="GF461" s="15"/>
      <c r="GG461" s="15"/>
      <c r="GH461" s="15"/>
      <c r="GI461" s="15"/>
      <c r="GJ461" s="15"/>
      <c r="GK461" s="15"/>
      <c r="GL461" s="15"/>
      <c r="GM461" s="15"/>
      <c r="GN461" s="15"/>
      <c r="GO461" s="15"/>
      <c r="GP461" s="15"/>
      <c r="GQ461" s="15"/>
      <c r="GR461" s="15"/>
      <c r="GS461" s="15"/>
      <c r="GT461" s="15"/>
      <c r="GU461" s="15"/>
      <c r="GV461" s="15"/>
      <c r="GW461" s="15"/>
      <c r="GX461" s="15"/>
      <c r="GY461" s="15"/>
      <c r="GZ461" s="15"/>
      <c r="HA461" s="15"/>
      <c r="HB461" s="15"/>
      <c r="HC461" s="15"/>
      <c r="HD461" s="15"/>
      <c r="HE461" s="15"/>
      <c r="HF461" s="15"/>
      <c r="HG461" s="15"/>
      <c r="HH461" s="15"/>
      <c r="HI461" s="15"/>
      <c r="HJ461" s="15"/>
      <c r="HK461" s="15"/>
      <c r="HL461" s="15"/>
      <c r="HM461" s="15"/>
      <c r="HN461" s="15"/>
      <c r="HO461" s="15"/>
      <c r="HP461" s="15"/>
      <c r="HQ461" s="15"/>
      <c r="HR461" s="15"/>
      <c r="HS461" s="15"/>
      <c r="HT461" s="15"/>
      <c r="HU461" s="15"/>
      <c r="HV461" s="15"/>
      <c r="HW461" s="15"/>
      <c r="HX461" s="15"/>
      <c r="HY461" s="15"/>
    </row>
    <row r="462" spans="1:233">
      <c r="A462" s="15">
        <v>-4.0477270000000001</v>
      </c>
      <c r="B462" s="15">
        <v>-5.7457289999999999</v>
      </c>
      <c r="C462" s="15">
        <v>-6.1809010000000004</v>
      </c>
      <c r="D462" s="15">
        <v>-9.3042090000000002</v>
      </c>
      <c r="E462" s="15">
        <v>-6.1837650000000002</v>
      </c>
      <c r="F462" s="15">
        <v>-4.7363920000000004</v>
      </c>
      <c r="G462" s="15">
        <v>-6.0890009999999997</v>
      </c>
      <c r="H462" s="15">
        <v>-3.7993440000000001</v>
      </c>
      <c r="I462" s="15">
        <v>-0.42346200000000001</v>
      </c>
      <c r="J462" s="15">
        <v>-5.1098600000000003</v>
      </c>
      <c r="K462" s="15">
        <v>-2.483536</v>
      </c>
      <c r="L462" s="15">
        <v>-1.236834</v>
      </c>
      <c r="M462" s="15">
        <v>1.678329</v>
      </c>
      <c r="N462" s="15">
        <v>1.072068</v>
      </c>
      <c r="O462" s="15">
        <v>4.6532390000000001</v>
      </c>
      <c r="P462" s="15">
        <v>4.8322139999999996</v>
      </c>
      <c r="Q462" s="15">
        <v>2.030421</v>
      </c>
      <c r="R462" s="15">
        <v>2.2457850000000001</v>
      </c>
      <c r="S462" s="15">
        <v>3.1118589999999999</v>
      </c>
      <c r="T462" s="15">
        <v>5.9724360000000001</v>
      </c>
      <c r="U462" s="15">
        <v>4.0670650000000004</v>
      </c>
      <c r="V462" s="15">
        <v>4.0838720000000004</v>
      </c>
      <c r="W462" s="15">
        <v>-1.2720290000000001</v>
      </c>
      <c r="X462" s="15">
        <v>-3.1454490000000002</v>
      </c>
      <c r="Y462" s="15">
        <v>-5.0223990000000001</v>
      </c>
      <c r="Z462" s="15">
        <v>-5.1473380000000004</v>
      </c>
      <c r="AA462" s="15">
        <v>-3.9661080000000002</v>
      </c>
      <c r="AB462" s="15">
        <v>-3.7865280000000001</v>
      </c>
      <c r="AC462" s="15">
        <v>-2.451381</v>
      </c>
      <c r="AD462" s="15">
        <v>-3.199659</v>
      </c>
      <c r="AE462" s="15">
        <v>-2.0978789999999998</v>
      </c>
      <c r="AF462" s="15">
        <v>-4.9315540000000002</v>
      </c>
      <c r="AG462" s="15">
        <v>-3.97933</v>
      </c>
      <c r="AH462" s="15">
        <v>-2.8109389999999999</v>
      </c>
      <c r="AI462" s="15">
        <v>-4.3847069999999997</v>
      </c>
      <c r="AJ462" s="15">
        <v>-0.366952</v>
      </c>
      <c r="AK462" s="15">
        <v>-3.7669609999999998</v>
      </c>
      <c r="AL462" s="15">
        <v>3.1246239999999998</v>
      </c>
      <c r="AM462" s="15">
        <v>4.3697309999999998</v>
      </c>
      <c r="AN462" s="15">
        <v>1.9543299999999999</v>
      </c>
      <c r="AO462" s="15">
        <v>-0.64469600000000005</v>
      </c>
      <c r="AP462" s="15">
        <v>4.1827030000000001</v>
      </c>
      <c r="AQ462" s="15">
        <v>5.3729339999999999</v>
      </c>
      <c r="AR462" s="15">
        <v>5.7245780000000002</v>
      </c>
      <c r="AS462" s="15">
        <v>6.2968450000000002</v>
      </c>
      <c r="AT462" s="15">
        <v>9.0211299999999994</v>
      </c>
      <c r="AU462" s="15">
        <v>9.0964880000000008</v>
      </c>
      <c r="AV462" s="15">
        <v>6.8119490000000003</v>
      </c>
      <c r="AW462" s="15">
        <v>1.534799</v>
      </c>
      <c r="AX462" s="15">
        <v>1.590249</v>
      </c>
      <c r="AY462" s="15">
        <v>0.185534</v>
      </c>
      <c r="AZ462" s="15">
        <v>1.8180149999999999</v>
      </c>
      <c r="BA462" s="15">
        <v>4.7996040000000004</v>
      </c>
      <c r="BB462" s="15">
        <v>4.3026200000000001</v>
      </c>
      <c r="BC462" s="15">
        <v>4.0225350000000004</v>
      </c>
      <c r="BD462" s="15">
        <v>5.8483790000000004</v>
      </c>
      <c r="BE462" s="15">
        <v>2.2850809999999999</v>
      </c>
      <c r="BF462" s="15">
        <v>2.0514209999999999</v>
      </c>
      <c r="BG462" s="15">
        <v>1.1445810000000001</v>
      </c>
      <c r="BH462" s="15">
        <v>1.507943</v>
      </c>
      <c r="BI462" s="15">
        <v>1.4076010000000001</v>
      </c>
      <c r="BJ462" s="15">
        <v>-1.214685</v>
      </c>
      <c r="BK462" s="15">
        <v>1.690439</v>
      </c>
      <c r="BL462" s="15">
        <v>1.97374</v>
      </c>
      <c r="BM462" s="15">
        <v>4.9364169999999996</v>
      </c>
      <c r="BN462" s="15">
        <v>4.2925789999999999</v>
      </c>
      <c r="BO462" s="15">
        <v>1.0377069999999999</v>
      </c>
      <c r="BP462" s="15">
        <v>-1.3187310000000001</v>
      </c>
      <c r="BQ462" s="15">
        <v>-1.3187310000000001</v>
      </c>
      <c r="BR462" s="15">
        <v>-1.3187310000000001</v>
      </c>
      <c r="BS462" s="15">
        <v>-1.3187310000000001</v>
      </c>
      <c r="BT462" s="15">
        <v>-1.3187310000000001</v>
      </c>
      <c r="BU462" s="15">
        <v>-1.3187310000000001</v>
      </c>
      <c r="BV462" s="15">
        <v>-1.3187310000000001</v>
      </c>
      <c r="BW462" s="15">
        <v>-1.3187310000000001</v>
      </c>
      <c r="BX462" s="15">
        <v>-1.3187310000000001</v>
      </c>
      <c r="BY462" s="15">
        <v>-1.3187310000000001</v>
      </c>
      <c r="BZ462" s="15">
        <v>-1.3187310000000001</v>
      </c>
      <c r="CA462" s="15">
        <v>-1.3187310000000001</v>
      </c>
      <c r="CB462" s="15">
        <v>-1.3187310000000001</v>
      </c>
      <c r="CC462" s="15"/>
      <c r="CD462" s="15"/>
      <c r="CE462" s="15"/>
      <c r="CF462" s="15"/>
      <c r="CG462" s="15"/>
      <c r="CH462" s="15"/>
      <c r="CI462" s="15"/>
      <c r="CJ462" s="15"/>
      <c r="CK462" s="15"/>
      <c r="CL462" s="15"/>
      <c r="CM462" s="15"/>
      <c r="CN462" s="15"/>
      <c r="CO462" s="15"/>
      <c r="CP462" s="15"/>
      <c r="CQ462" s="15"/>
      <c r="CR462" s="15"/>
      <c r="CS462" s="15"/>
      <c r="CT462" s="15"/>
      <c r="CU462" s="15"/>
      <c r="CV462" s="15"/>
      <c r="CW462" s="15"/>
      <c r="CX462" s="15"/>
      <c r="CY462" s="15"/>
      <c r="CZ462" s="15"/>
      <c r="DA462" s="15"/>
      <c r="DB462" s="15"/>
      <c r="DC462" s="15"/>
      <c r="DD462" s="15"/>
      <c r="DE462" s="15"/>
      <c r="DF462" s="15"/>
      <c r="DG462" s="15"/>
      <c r="DH462" s="15"/>
      <c r="DI462" s="15"/>
      <c r="DJ462" s="15"/>
      <c r="DK462" s="15"/>
      <c r="DL462" s="15"/>
      <c r="DM462" s="15"/>
      <c r="DN462" s="15"/>
      <c r="DO462" s="15"/>
      <c r="DP462" s="15"/>
      <c r="DQ462" s="15"/>
      <c r="DR462" s="15"/>
      <c r="DS462" s="15"/>
      <c r="DT462" s="15"/>
      <c r="DU462" s="15"/>
      <c r="DV462" s="15"/>
      <c r="DW462" s="15"/>
      <c r="DX462" s="15"/>
      <c r="DY462" s="15"/>
      <c r="DZ462" s="15"/>
      <c r="EA462" s="15"/>
      <c r="EB462" s="15"/>
      <c r="EC462" s="15"/>
      <c r="ED462" s="15"/>
      <c r="EE462" s="15"/>
      <c r="EF462" s="15"/>
      <c r="EG462" s="15"/>
      <c r="EH462" s="15"/>
      <c r="EI462" s="15"/>
      <c r="EJ462" s="15"/>
      <c r="EK462" s="15"/>
      <c r="EL462" s="15"/>
      <c r="EM462" s="15"/>
      <c r="EN462" s="15"/>
      <c r="EO462" s="15"/>
      <c r="EP462" s="15"/>
      <c r="EQ462" s="15"/>
      <c r="ER462" s="15"/>
      <c r="ES462" s="15"/>
      <c r="ET462" s="15"/>
      <c r="EU462" s="15"/>
      <c r="EV462" s="15"/>
      <c r="EW462" s="15"/>
      <c r="EX462" s="15"/>
      <c r="EY462" s="15"/>
      <c r="EZ462" s="15"/>
      <c r="FA462" s="15"/>
      <c r="FB462" s="15"/>
      <c r="FC462" s="15"/>
      <c r="FD462" s="15"/>
      <c r="FE462" s="15"/>
      <c r="FF462" s="15"/>
      <c r="FG462" s="15"/>
      <c r="FH462" s="15"/>
      <c r="FI462" s="15"/>
      <c r="FJ462" s="15"/>
      <c r="FK462" s="15"/>
      <c r="FL462" s="15"/>
      <c r="FM462" s="15"/>
      <c r="FN462" s="15"/>
      <c r="FO462" s="15"/>
      <c r="FP462" s="15"/>
      <c r="FQ462" s="15"/>
      <c r="FR462" s="15"/>
      <c r="FS462" s="15"/>
      <c r="FT462" s="15"/>
      <c r="FU462" s="15"/>
      <c r="FV462" s="15"/>
      <c r="FW462" s="15"/>
      <c r="FX462" s="15"/>
      <c r="FY462" s="15"/>
      <c r="FZ462" s="15"/>
      <c r="GA462" s="15"/>
      <c r="GB462" s="15"/>
      <c r="GC462" s="15"/>
      <c r="GD462" s="15"/>
      <c r="GE462" s="15"/>
      <c r="GF462" s="15"/>
      <c r="GG462" s="15"/>
      <c r="GH462" s="15"/>
      <c r="GI462" s="15"/>
      <c r="GJ462" s="15"/>
      <c r="GK462" s="15"/>
      <c r="GL462" s="15"/>
      <c r="GM462" s="15"/>
      <c r="GN462" s="15"/>
      <c r="GO462" s="15"/>
      <c r="GP462" s="15"/>
      <c r="GQ462" s="15"/>
      <c r="GR462" s="15"/>
      <c r="GS462" s="15"/>
      <c r="GT462" s="15"/>
      <c r="GU462" s="15"/>
      <c r="GV462" s="15"/>
      <c r="GW462" s="15"/>
      <c r="GX462" s="15"/>
      <c r="GY462" s="15"/>
      <c r="GZ462" s="15"/>
      <c r="HA462" s="15"/>
      <c r="HB462" s="15"/>
      <c r="HC462" s="15"/>
      <c r="HD462" s="15"/>
      <c r="HE462" s="15"/>
      <c r="HF462" s="15"/>
      <c r="HG462" s="15"/>
      <c r="HH462" s="15"/>
      <c r="HI462" s="15"/>
      <c r="HJ462" s="15"/>
      <c r="HK462" s="15"/>
      <c r="HL462" s="15"/>
      <c r="HM462" s="15"/>
      <c r="HN462" s="15"/>
      <c r="HO462" s="15"/>
      <c r="HP462" s="15"/>
      <c r="HQ462" s="15"/>
      <c r="HR462" s="15"/>
      <c r="HS462" s="15"/>
      <c r="HT462" s="15"/>
      <c r="HU462" s="15"/>
      <c r="HV462" s="15"/>
      <c r="HW462" s="15"/>
      <c r="HX462" s="15"/>
      <c r="HY462" s="15"/>
    </row>
    <row r="463" spans="1:233">
      <c r="A463" s="15">
        <v>-3.6517520000000001</v>
      </c>
      <c r="B463" s="15">
        <v>-5.5509599999999999</v>
      </c>
      <c r="C463" s="15">
        <v>-6.4040319999999999</v>
      </c>
      <c r="D463" s="15">
        <v>-6.355518</v>
      </c>
      <c r="E463" s="15">
        <v>-6.7321799999999996</v>
      </c>
      <c r="F463" s="15">
        <v>-4.6269070000000001</v>
      </c>
      <c r="G463" s="15">
        <v>-1.5723119999999999</v>
      </c>
      <c r="H463" s="15">
        <v>-0.53912099999999996</v>
      </c>
      <c r="I463" s="15">
        <v>3.7783999999999998E-2</v>
      </c>
      <c r="J463" s="15">
        <v>3.0861139999999998</v>
      </c>
      <c r="K463" s="15">
        <v>2.288516</v>
      </c>
      <c r="L463" s="15">
        <v>3.9674469999999999</v>
      </c>
      <c r="M463" s="15">
        <v>1.9434579999999999</v>
      </c>
      <c r="N463" s="15">
        <v>-1.724407</v>
      </c>
      <c r="O463" s="15">
        <v>3.0722909999999999</v>
      </c>
      <c r="P463" s="15">
        <v>8.2525300000000001</v>
      </c>
      <c r="Q463" s="15">
        <v>7.3327590000000002</v>
      </c>
      <c r="R463" s="15">
        <v>5.7015120000000001</v>
      </c>
      <c r="S463" s="15">
        <v>2.6414179999999998</v>
      </c>
      <c r="T463" s="15">
        <v>1.215182</v>
      </c>
      <c r="U463" s="15">
        <v>4.196358</v>
      </c>
      <c r="V463" s="15">
        <v>5.244326</v>
      </c>
      <c r="W463" s="15">
        <v>5.8123800000000001</v>
      </c>
      <c r="X463" s="15">
        <v>3.784646</v>
      </c>
      <c r="Y463" s="15">
        <v>5.1152839999999999</v>
      </c>
      <c r="Z463" s="15">
        <v>7.8857730000000004</v>
      </c>
      <c r="AA463" s="15">
        <v>8.3865580000000008</v>
      </c>
      <c r="AB463" s="15">
        <v>8.2079409999999999</v>
      </c>
      <c r="AC463" s="15">
        <v>9.1120780000000003</v>
      </c>
      <c r="AD463" s="15">
        <v>11.147689</v>
      </c>
      <c r="AE463" s="15">
        <v>9.0989500000000003</v>
      </c>
      <c r="AF463" s="15">
        <v>5.1088230000000001</v>
      </c>
      <c r="AG463" s="15">
        <v>4.0825279999999999</v>
      </c>
      <c r="AH463" s="15">
        <v>2.6863190000000001</v>
      </c>
      <c r="AI463" s="15">
        <v>0.32408999999999999</v>
      </c>
      <c r="AJ463" s="15">
        <v>1.746578</v>
      </c>
      <c r="AK463" s="15">
        <v>2.2876979999999998</v>
      </c>
      <c r="AL463" s="15">
        <v>2.7427250000000001</v>
      </c>
      <c r="AM463" s="15">
        <v>2.7363749999999998</v>
      </c>
      <c r="AN463" s="15">
        <v>4.1785079999999999</v>
      </c>
      <c r="AO463" s="15">
        <v>3.0885159999999998</v>
      </c>
      <c r="AP463" s="15">
        <v>1.380601</v>
      </c>
      <c r="AQ463" s="15">
        <v>5.0842640000000001</v>
      </c>
      <c r="AR463" s="15">
        <v>3.7488950000000001</v>
      </c>
      <c r="AS463" s="15">
        <v>2.9593020000000001</v>
      </c>
      <c r="AT463" s="15">
        <v>-0.95954200000000001</v>
      </c>
      <c r="AU463" s="15">
        <v>-0.66064599999999996</v>
      </c>
      <c r="AV463" s="15">
        <v>-5.3543E-2</v>
      </c>
      <c r="AW463" s="15">
        <v>-0.13564499999999999</v>
      </c>
      <c r="AX463" s="15">
        <v>2.4173049999999998</v>
      </c>
      <c r="AY463" s="15">
        <v>0.34715800000000002</v>
      </c>
      <c r="AZ463" s="15">
        <v>-3.5485009999999999</v>
      </c>
      <c r="BA463" s="15">
        <v>-6.1199240000000001</v>
      </c>
      <c r="BB463" s="15">
        <v>-3.9612599999999998</v>
      </c>
      <c r="BC463" s="15">
        <v>-2.5794419999999998</v>
      </c>
      <c r="BD463" s="15">
        <v>-1.904102</v>
      </c>
      <c r="BE463" s="15">
        <v>-3.9333960000000001</v>
      </c>
      <c r="BF463" s="15">
        <v>1.7833319999999999</v>
      </c>
      <c r="BG463" s="15">
        <v>1.619958</v>
      </c>
      <c r="BH463" s="15">
        <v>1.3736999999999999E-2</v>
      </c>
      <c r="BI463" s="15">
        <v>0.32802999999999999</v>
      </c>
      <c r="BJ463" s="15">
        <v>0.209563</v>
      </c>
      <c r="BK463" s="15">
        <v>0.46396700000000002</v>
      </c>
      <c r="BL463" s="15">
        <v>-1.1099049999999999</v>
      </c>
      <c r="BM463" s="15">
        <v>3.3090310000000001</v>
      </c>
      <c r="BN463" s="15">
        <v>5.2289099999999999</v>
      </c>
      <c r="BO463" s="15">
        <v>-0.65176000000000001</v>
      </c>
      <c r="BP463" s="15">
        <v>4.8551909999999996</v>
      </c>
      <c r="BQ463" s="15">
        <v>4.8551909999999996</v>
      </c>
      <c r="BR463" s="15">
        <v>4.8551909999999996</v>
      </c>
      <c r="BS463" s="15">
        <v>4.8551909999999996</v>
      </c>
      <c r="BT463" s="15">
        <v>4.8551909999999996</v>
      </c>
      <c r="BU463" s="15">
        <v>4.8551909999999996</v>
      </c>
      <c r="BV463" s="15">
        <v>4.8551909999999996</v>
      </c>
      <c r="BW463" s="15">
        <v>4.8551909999999996</v>
      </c>
      <c r="BX463" s="15">
        <v>4.8551909999999996</v>
      </c>
      <c r="BY463" s="15">
        <v>4.8551909999999996</v>
      </c>
      <c r="BZ463" s="15">
        <v>4.8551909999999996</v>
      </c>
      <c r="CA463" s="15">
        <v>4.8551909999999996</v>
      </c>
      <c r="CB463" s="15">
        <v>4.8551909999999996</v>
      </c>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c r="DB463" s="15"/>
      <c r="DC463" s="15"/>
      <c r="DD463" s="15"/>
      <c r="DE463" s="15"/>
      <c r="DF463" s="15"/>
      <c r="DG463" s="15"/>
      <c r="DH463" s="15"/>
      <c r="DI463" s="15"/>
      <c r="DJ463" s="15"/>
      <c r="DK463" s="15"/>
      <c r="DL463" s="15"/>
      <c r="DM463" s="15"/>
      <c r="DN463" s="15"/>
      <c r="DO463" s="15"/>
      <c r="DP463" s="15"/>
      <c r="DQ463" s="15"/>
      <c r="DR463" s="15"/>
      <c r="DS463" s="15"/>
      <c r="DT463" s="15"/>
      <c r="DU463" s="15"/>
      <c r="DV463" s="15"/>
      <c r="DW463" s="15"/>
      <c r="DX463" s="15"/>
      <c r="DY463" s="15"/>
      <c r="DZ463" s="15"/>
      <c r="EA463" s="15"/>
      <c r="EB463" s="15"/>
      <c r="EC463" s="15"/>
      <c r="ED463" s="15"/>
      <c r="EE463" s="15"/>
      <c r="EF463" s="15"/>
      <c r="EG463" s="15"/>
      <c r="EH463" s="15"/>
      <c r="EI463" s="15"/>
      <c r="EJ463" s="15"/>
      <c r="EK463" s="15"/>
      <c r="EL463" s="15"/>
      <c r="EM463" s="15"/>
      <c r="EN463" s="15"/>
      <c r="EO463" s="15"/>
      <c r="EP463" s="15"/>
      <c r="EQ463" s="15"/>
      <c r="ER463" s="15"/>
      <c r="ES463" s="15"/>
      <c r="ET463" s="15"/>
      <c r="EU463" s="15"/>
      <c r="EV463" s="15"/>
      <c r="EW463" s="15"/>
      <c r="EX463" s="15"/>
      <c r="EY463" s="15"/>
      <c r="EZ463" s="15"/>
      <c r="FA463" s="15"/>
      <c r="FB463" s="15"/>
      <c r="FC463" s="15"/>
      <c r="FD463" s="15"/>
      <c r="FE463" s="15"/>
      <c r="FF463" s="15"/>
      <c r="FG463" s="15"/>
      <c r="FH463" s="15"/>
      <c r="FI463" s="15"/>
      <c r="FJ463" s="15"/>
      <c r="FK463" s="15"/>
      <c r="FL463" s="15"/>
      <c r="FM463" s="15"/>
      <c r="FN463" s="15"/>
      <c r="FO463" s="15"/>
      <c r="FP463" s="15"/>
      <c r="FQ463" s="15"/>
      <c r="FR463" s="15"/>
      <c r="FS463" s="15"/>
      <c r="FT463" s="15"/>
      <c r="FU463" s="15"/>
      <c r="FV463" s="15"/>
      <c r="FW463" s="15"/>
      <c r="FX463" s="15"/>
      <c r="FY463" s="15"/>
      <c r="FZ463" s="15"/>
      <c r="GA463" s="15"/>
      <c r="GB463" s="15"/>
      <c r="GC463" s="15"/>
      <c r="GD463" s="15"/>
      <c r="GE463" s="15"/>
      <c r="GF463" s="15"/>
      <c r="GG463" s="15"/>
      <c r="GH463" s="15"/>
      <c r="GI463" s="15"/>
      <c r="GJ463" s="15"/>
      <c r="GK463" s="15"/>
      <c r="GL463" s="15"/>
      <c r="GM463" s="15"/>
      <c r="GN463" s="15"/>
      <c r="GO463" s="15"/>
      <c r="GP463" s="15"/>
      <c r="GQ463" s="15"/>
      <c r="GR463" s="15"/>
      <c r="GS463" s="15"/>
      <c r="GT463" s="15"/>
      <c r="GU463" s="15"/>
      <c r="GV463" s="15"/>
      <c r="GW463" s="15"/>
      <c r="GX463" s="15"/>
      <c r="GY463" s="15"/>
      <c r="GZ463" s="15"/>
      <c r="HA463" s="15"/>
      <c r="HB463" s="15"/>
      <c r="HC463" s="15"/>
      <c r="HD463" s="15"/>
      <c r="HE463" s="15"/>
      <c r="HF463" s="15"/>
      <c r="HG463" s="15"/>
      <c r="HH463" s="15"/>
      <c r="HI463" s="15"/>
      <c r="HJ463" s="15"/>
      <c r="HK463" s="15"/>
      <c r="HL463" s="15"/>
      <c r="HM463" s="15"/>
      <c r="HN463" s="15"/>
      <c r="HO463" s="15"/>
      <c r="HP463" s="15"/>
      <c r="HQ463" s="15"/>
      <c r="HR463" s="15"/>
      <c r="HS463" s="15"/>
      <c r="HT463" s="15"/>
      <c r="HU463" s="15"/>
      <c r="HV463" s="15"/>
      <c r="HW463" s="15"/>
      <c r="HX463" s="15"/>
      <c r="HY463" s="15"/>
    </row>
    <row r="464" spans="1:233">
      <c r="A464" s="15">
        <v>-5.0852880000000003</v>
      </c>
      <c r="B464" s="15">
        <v>-3.859753</v>
      </c>
      <c r="C464" s="15">
        <v>-5.7017329999999999</v>
      </c>
      <c r="D464" s="15">
        <v>-5.8756329999999997</v>
      </c>
      <c r="E464" s="15">
        <v>-4.0767990000000003</v>
      </c>
      <c r="F464" s="15">
        <v>-3.7602389999999999</v>
      </c>
      <c r="G464" s="15">
        <v>-3.7402820000000001</v>
      </c>
      <c r="H464" s="15">
        <v>-0.54071499999999995</v>
      </c>
      <c r="I464" s="15">
        <v>-1.121721</v>
      </c>
      <c r="J464" s="15">
        <v>-0.72435099999999997</v>
      </c>
      <c r="K464" s="15">
        <v>-3.0448719999999998</v>
      </c>
      <c r="L464" s="15">
        <v>-2.9350040000000002</v>
      </c>
      <c r="M464" s="15">
        <v>-4.7969460000000002</v>
      </c>
      <c r="N464" s="15">
        <v>-9.2836820000000007</v>
      </c>
      <c r="O464" s="15">
        <v>-8.5475750000000001</v>
      </c>
      <c r="P464" s="15">
        <v>-6.3625119999999997</v>
      </c>
      <c r="Q464" s="15">
        <v>-2.7117040000000001</v>
      </c>
      <c r="R464" s="15">
        <v>1.623364</v>
      </c>
      <c r="S464" s="15">
        <v>0.94445299999999999</v>
      </c>
      <c r="T464" s="15">
        <v>1.2241919999999999</v>
      </c>
      <c r="U464" s="15">
        <v>0.58235300000000001</v>
      </c>
      <c r="V464" s="15">
        <v>2.346749</v>
      </c>
      <c r="W464" s="15">
        <v>1.077051</v>
      </c>
      <c r="X464" s="15">
        <v>1.9173370000000001</v>
      </c>
      <c r="Y464" s="15">
        <v>2.1572040000000001</v>
      </c>
      <c r="Z464" s="15">
        <v>-0.488292</v>
      </c>
      <c r="AA464" s="15">
        <v>-0.15705</v>
      </c>
      <c r="AB464" s="15">
        <v>2.751598</v>
      </c>
      <c r="AC464" s="15">
        <v>2.4508589999999999</v>
      </c>
      <c r="AD464" s="15">
        <v>1.931702</v>
      </c>
      <c r="AE464" s="15">
        <v>1.8831100000000001</v>
      </c>
      <c r="AF464" s="15">
        <v>2.4547509999999999</v>
      </c>
      <c r="AG464" s="15">
        <v>0.38469399999999998</v>
      </c>
      <c r="AH464" s="15">
        <v>2.5599970000000001</v>
      </c>
      <c r="AI464" s="15">
        <v>2.1043319999999999</v>
      </c>
      <c r="AJ464" s="15">
        <v>4.7403890000000004</v>
      </c>
      <c r="AK464" s="15">
        <v>5.4207109999999998</v>
      </c>
      <c r="AL464" s="15">
        <v>1.1270659999999999</v>
      </c>
      <c r="AM464" s="15">
        <v>0.79078199999999998</v>
      </c>
      <c r="AN464" s="15">
        <v>0.42385299999999998</v>
      </c>
      <c r="AO464" s="15">
        <v>2.4543430000000002</v>
      </c>
      <c r="AP464" s="15">
        <v>0.49450499999999997</v>
      </c>
      <c r="AQ464" s="15">
        <v>-0.39952300000000002</v>
      </c>
      <c r="AR464" s="15">
        <v>-3.2861449999999999</v>
      </c>
      <c r="AS464" s="15">
        <v>-7.1064610000000004</v>
      </c>
      <c r="AT464" s="15">
        <v>-3.8120880000000001</v>
      </c>
      <c r="AU464" s="15">
        <v>-4.3206280000000001</v>
      </c>
      <c r="AV464" s="15">
        <v>-2.8520430000000001</v>
      </c>
      <c r="AW464" s="15">
        <v>-4.2925259999999996</v>
      </c>
      <c r="AX464" s="15">
        <v>-1.553064</v>
      </c>
      <c r="AY464" s="15">
        <v>-2.373084</v>
      </c>
      <c r="AZ464" s="15">
        <v>-1.758249</v>
      </c>
      <c r="BA464" s="15">
        <v>-3.4560819999999999</v>
      </c>
      <c r="BB464" s="15">
        <v>-4.1515579999999996</v>
      </c>
      <c r="BC464" s="15">
        <v>-0.17133699999999999</v>
      </c>
      <c r="BD464" s="15">
        <v>1.944928</v>
      </c>
      <c r="BE464" s="15">
        <v>4.4890439999999998</v>
      </c>
      <c r="BF464" s="15">
        <v>0.96986099999999997</v>
      </c>
      <c r="BG464" s="15">
        <v>-0.16229199999999999</v>
      </c>
      <c r="BH464" s="15">
        <v>2.4805540000000001</v>
      </c>
      <c r="BI464" s="15">
        <v>-0.42793999999999999</v>
      </c>
      <c r="BJ464" s="15">
        <v>-1.4872939999999999</v>
      </c>
      <c r="BK464" s="15">
        <v>2.592346</v>
      </c>
      <c r="BL464" s="15">
        <v>3.8886919999999998</v>
      </c>
      <c r="BM464" s="15">
        <v>6.6459679999999999</v>
      </c>
      <c r="BN464" s="15">
        <v>4.450793</v>
      </c>
      <c r="BO464" s="15">
        <v>3.5000360000000001</v>
      </c>
      <c r="BP464" s="15">
        <v>2.4879989999999998</v>
      </c>
      <c r="BQ464" s="15">
        <v>2.4879989999999998</v>
      </c>
      <c r="BR464" s="15">
        <v>2.4879989999999998</v>
      </c>
      <c r="BS464" s="15">
        <v>2.4879989999999998</v>
      </c>
      <c r="BT464" s="15">
        <v>2.4879989999999998</v>
      </c>
      <c r="BU464" s="15">
        <v>2.4879989999999998</v>
      </c>
      <c r="BV464" s="15">
        <v>2.4879989999999998</v>
      </c>
      <c r="BW464" s="15">
        <v>2.4879989999999998</v>
      </c>
      <c r="BX464" s="15">
        <v>2.4879989999999998</v>
      </c>
      <c r="BY464" s="15">
        <v>2.4879989999999998</v>
      </c>
      <c r="BZ464" s="15">
        <v>2.4879989999999998</v>
      </c>
      <c r="CA464" s="15">
        <v>2.4879989999999998</v>
      </c>
      <c r="CB464" s="15">
        <v>2.4879989999999998</v>
      </c>
      <c r="CC464" s="15"/>
      <c r="CD464" s="15"/>
      <c r="CE464" s="15"/>
      <c r="CF464" s="15"/>
      <c r="CG464" s="15"/>
      <c r="CH464" s="15"/>
      <c r="CI464" s="15"/>
      <c r="CJ464" s="15"/>
      <c r="CK464" s="15"/>
      <c r="CL464" s="15"/>
      <c r="CM464" s="15"/>
      <c r="CN464" s="15"/>
      <c r="CO464" s="15"/>
      <c r="CP464" s="15"/>
      <c r="CQ464" s="15"/>
      <c r="CR464" s="15"/>
      <c r="CS464" s="15"/>
      <c r="CT464" s="15"/>
      <c r="CU464" s="15"/>
      <c r="CV464" s="15"/>
      <c r="CW464" s="15"/>
      <c r="CX464" s="15"/>
      <c r="CY464" s="15"/>
      <c r="CZ464" s="15"/>
      <c r="DA464" s="15"/>
      <c r="DB464" s="15"/>
      <c r="DC464" s="15"/>
      <c r="DD464" s="15"/>
      <c r="DE464" s="15"/>
      <c r="DF464" s="15"/>
      <c r="DG464" s="15"/>
      <c r="DH464" s="15"/>
      <c r="DI464" s="15"/>
      <c r="DJ464" s="15"/>
      <c r="DK464" s="15"/>
      <c r="DL464" s="15"/>
      <c r="DM464" s="15"/>
      <c r="DN464" s="15"/>
      <c r="DO464" s="15"/>
      <c r="DP464" s="15"/>
      <c r="DQ464" s="15"/>
      <c r="DR464" s="15"/>
      <c r="DS464" s="15"/>
      <c r="DT464" s="15"/>
      <c r="DU464" s="15"/>
      <c r="DV464" s="15"/>
      <c r="DW464" s="15"/>
      <c r="DX464" s="15"/>
      <c r="DY464" s="15"/>
      <c r="DZ464" s="15"/>
      <c r="EA464" s="15"/>
      <c r="EB464" s="15"/>
      <c r="EC464" s="15"/>
      <c r="ED464" s="15"/>
      <c r="EE464" s="15"/>
      <c r="EF464" s="15"/>
      <c r="EG464" s="15"/>
      <c r="EH464" s="15"/>
      <c r="EI464" s="15"/>
      <c r="EJ464" s="15"/>
      <c r="EK464" s="15"/>
      <c r="EL464" s="15"/>
      <c r="EM464" s="15"/>
      <c r="EN464" s="15"/>
      <c r="EO464" s="15"/>
      <c r="EP464" s="15"/>
      <c r="EQ464" s="15"/>
      <c r="ER464" s="15"/>
      <c r="ES464" s="15"/>
      <c r="ET464" s="15"/>
      <c r="EU464" s="15"/>
      <c r="EV464" s="15"/>
      <c r="EW464" s="15"/>
      <c r="EX464" s="15"/>
      <c r="EY464" s="15"/>
      <c r="EZ464" s="15"/>
      <c r="FA464" s="15"/>
      <c r="FB464" s="15"/>
      <c r="FC464" s="15"/>
      <c r="FD464" s="15"/>
      <c r="FE464" s="15"/>
      <c r="FF464" s="15"/>
      <c r="FG464" s="15"/>
      <c r="FH464" s="15"/>
      <c r="FI464" s="15"/>
      <c r="FJ464" s="15"/>
      <c r="FK464" s="15"/>
      <c r="FL464" s="15"/>
      <c r="FM464" s="15"/>
      <c r="FN464" s="15"/>
      <c r="FO464" s="15"/>
      <c r="FP464" s="15"/>
      <c r="FQ464" s="15"/>
      <c r="FR464" s="15"/>
      <c r="FS464" s="15"/>
      <c r="FT464" s="15"/>
      <c r="FU464" s="15"/>
      <c r="FV464" s="15"/>
      <c r="FW464" s="15"/>
      <c r="FX464" s="15"/>
      <c r="FY464" s="15"/>
      <c r="FZ464" s="15"/>
      <c r="GA464" s="15"/>
      <c r="GB464" s="15"/>
      <c r="GC464" s="15"/>
      <c r="GD464" s="15"/>
      <c r="GE464" s="15"/>
      <c r="GF464" s="15"/>
      <c r="GG464" s="15"/>
      <c r="GH464" s="15"/>
      <c r="GI464" s="15"/>
      <c r="GJ464" s="15"/>
      <c r="GK464" s="15"/>
      <c r="GL464" s="15"/>
      <c r="GM464" s="15"/>
      <c r="GN464" s="15"/>
      <c r="GO464" s="15"/>
      <c r="GP464" s="15"/>
      <c r="GQ464" s="15"/>
      <c r="GR464" s="15"/>
      <c r="GS464" s="15"/>
      <c r="GT464" s="15"/>
      <c r="GU464" s="15"/>
      <c r="GV464" s="15"/>
      <c r="GW464" s="15"/>
      <c r="GX464" s="15"/>
      <c r="GY464" s="15"/>
      <c r="GZ464" s="15"/>
      <c r="HA464" s="15"/>
      <c r="HB464" s="15"/>
      <c r="HC464" s="15"/>
      <c r="HD464" s="15"/>
      <c r="HE464" s="15"/>
      <c r="HF464" s="15"/>
      <c r="HG464" s="15"/>
      <c r="HH464" s="15"/>
      <c r="HI464" s="15"/>
      <c r="HJ464" s="15"/>
      <c r="HK464" s="15"/>
      <c r="HL464" s="15"/>
      <c r="HM464" s="15"/>
      <c r="HN464" s="15"/>
      <c r="HO464" s="15"/>
      <c r="HP464" s="15"/>
      <c r="HQ464" s="15"/>
      <c r="HR464" s="15"/>
      <c r="HS464" s="15"/>
      <c r="HT464" s="15"/>
      <c r="HU464" s="15"/>
      <c r="HV464" s="15"/>
      <c r="HW464" s="15"/>
      <c r="HX464" s="15"/>
      <c r="HY464" s="15"/>
    </row>
    <row r="465" spans="1:233">
      <c r="A465" s="15">
        <v>-2.3388949999999999</v>
      </c>
      <c r="B465" s="15">
        <v>-0.60828800000000005</v>
      </c>
      <c r="C465" s="15">
        <v>0.14144999999999999</v>
      </c>
      <c r="D465" s="15">
        <v>0.80490399999999995</v>
      </c>
      <c r="E465" s="15">
        <v>3.0080040000000001</v>
      </c>
      <c r="F465" s="15">
        <v>5.0160400000000003</v>
      </c>
      <c r="G465" s="15">
        <v>3.45621</v>
      </c>
      <c r="H465" s="15">
        <v>0.121563</v>
      </c>
      <c r="I465" s="15">
        <v>4.0367350000000002</v>
      </c>
      <c r="J465" s="15">
        <v>3.231093</v>
      </c>
      <c r="K465" s="15">
        <v>-0.43477900000000003</v>
      </c>
      <c r="L465" s="15">
        <v>0.33480199999999999</v>
      </c>
      <c r="M465" s="15">
        <v>2.5372249999999998</v>
      </c>
      <c r="N465" s="15">
        <v>1.4617849999999999</v>
      </c>
      <c r="O465" s="15">
        <v>1.4037189999999999</v>
      </c>
      <c r="P465" s="15">
        <v>0.564832</v>
      </c>
      <c r="Q465" s="15">
        <v>3.067885</v>
      </c>
      <c r="R465" s="15">
        <v>3.673867</v>
      </c>
      <c r="S465" s="15">
        <v>0.96911400000000003</v>
      </c>
      <c r="T465" s="15">
        <v>2.545398</v>
      </c>
      <c r="U465" s="15">
        <v>3.9872839999999998</v>
      </c>
      <c r="V465" s="15">
        <v>1.014154</v>
      </c>
      <c r="W465" s="15">
        <v>3.1965050000000002</v>
      </c>
      <c r="X465" s="15">
        <v>1.7548840000000001</v>
      </c>
      <c r="Y465" s="15">
        <v>-1.2608029999999999</v>
      </c>
      <c r="Z465" s="15">
        <v>1.747355</v>
      </c>
      <c r="AA465" s="15">
        <v>0.63059200000000004</v>
      </c>
      <c r="AB465" s="15">
        <v>4.4786809999999999</v>
      </c>
      <c r="AC465" s="15">
        <v>5.1524929999999998</v>
      </c>
      <c r="AD465" s="15">
        <v>6.572184</v>
      </c>
      <c r="AE465" s="15">
        <v>6.2286339999999996</v>
      </c>
      <c r="AF465" s="15">
        <v>3.8856890000000002</v>
      </c>
      <c r="AG465" s="15">
        <v>0.80760699999999996</v>
      </c>
      <c r="AH465" s="15">
        <v>2.048848</v>
      </c>
      <c r="AI465" s="15">
        <v>-1.795323</v>
      </c>
      <c r="AJ465" s="15">
        <v>0.41963299999999998</v>
      </c>
      <c r="AK465" s="15">
        <v>1.009552</v>
      </c>
      <c r="AL465" s="15">
        <v>1.2847930000000001</v>
      </c>
      <c r="AM465" s="15">
        <v>2.0878380000000001</v>
      </c>
      <c r="AN465" s="15">
        <v>0.76290999999999998</v>
      </c>
      <c r="AO465" s="15">
        <v>1.106228</v>
      </c>
      <c r="AP465" s="15">
        <v>2.6157689999999998</v>
      </c>
      <c r="AQ465" s="15">
        <v>5.7054970000000003</v>
      </c>
      <c r="AR465" s="15">
        <v>3.4060109999999999</v>
      </c>
      <c r="AS465" s="15">
        <v>0.777115</v>
      </c>
      <c r="AT465" s="15">
        <v>-0.92374800000000001</v>
      </c>
      <c r="AU465" s="15">
        <v>-4.4150869999999998</v>
      </c>
      <c r="AV465" s="15">
        <v>-7.1218519999999996</v>
      </c>
      <c r="AW465" s="15">
        <v>-8.0265269999999997</v>
      </c>
      <c r="AX465" s="15">
        <v>-6.6380030000000003</v>
      </c>
      <c r="AY465" s="15">
        <v>-4.2305450000000002</v>
      </c>
      <c r="AZ465" s="15">
        <v>-6.313822</v>
      </c>
      <c r="BA465" s="15">
        <v>-4.8579800000000004</v>
      </c>
      <c r="BB465" s="15">
        <v>-5.0546499999999996</v>
      </c>
      <c r="BC465" s="15">
        <v>-3.1949230000000002</v>
      </c>
      <c r="BD465" s="15">
        <v>0.79153600000000002</v>
      </c>
      <c r="BE465" s="15">
        <v>-0.68139899999999998</v>
      </c>
      <c r="BF465" s="15">
        <v>0.83853800000000001</v>
      </c>
      <c r="BG465" s="15">
        <v>0.98959200000000003</v>
      </c>
      <c r="BH465" s="15">
        <v>2.5252659999999998</v>
      </c>
      <c r="BI465" s="15">
        <v>4.8176319999999997</v>
      </c>
      <c r="BJ465" s="15">
        <v>2.8469959999999999</v>
      </c>
      <c r="BK465" s="15">
        <v>2.1667169999999998</v>
      </c>
      <c r="BL465" s="15">
        <v>3.5198849999999999</v>
      </c>
      <c r="BM465" s="15">
        <v>-1.7080090000000001</v>
      </c>
      <c r="BN465" s="15">
        <v>-3.1243759999999998</v>
      </c>
      <c r="BO465" s="15">
        <v>-2.4852599999999998</v>
      </c>
      <c r="BP465" s="15">
        <v>-2.1248309999999999</v>
      </c>
      <c r="BQ465" s="15">
        <v>-2.1248309999999999</v>
      </c>
      <c r="BR465" s="15">
        <v>-2.1248309999999999</v>
      </c>
      <c r="BS465" s="15">
        <v>-2.1248309999999999</v>
      </c>
      <c r="BT465" s="15">
        <v>-2.1248309999999999</v>
      </c>
      <c r="BU465" s="15">
        <v>-2.1248309999999999</v>
      </c>
      <c r="BV465" s="15">
        <v>-2.1248309999999999</v>
      </c>
      <c r="BW465" s="15">
        <v>-2.1248309999999999</v>
      </c>
      <c r="BX465" s="15">
        <v>-2.1248309999999999</v>
      </c>
      <c r="BY465" s="15">
        <v>-2.1248309999999999</v>
      </c>
      <c r="BZ465" s="15">
        <v>-2.1248309999999999</v>
      </c>
      <c r="CA465" s="15">
        <v>-2.1248309999999999</v>
      </c>
      <c r="CB465" s="15">
        <v>-2.1248309999999999</v>
      </c>
      <c r="CC465" s="15"/>
      <c r="CD465" s="15"/>
      <c r="CE465" s="15"/>
      <c r="CF465" s="15"/>
      <c r="CG465" s="15"/>
      <c r="CH465" s="15"/>
      <c r="CI465" s="15"/>
      <c r="CJ465" s="15"/>
      <c r="CK465" s="15"/>
      <c r="CL465" s="15"/>
      <c r="CM465" s="15"/>
      <c r="CN465" s="15"/>
      <c r="CO465" s="15"/>
      <c r="CP465" s="15"/>
      <c r="CQ465" s="15"/>
      <c r="CR465" s="15"/>
      <c r="CS465" s="15"/>
      <c r="CT465" s="15"/>
      <c r="CU465" s="15"/>
      <c r="CV465" s="15"/>
      <c r="CW465" s="15"/>
      <c r="CX465" s="15"/>
      <c r="CY465" s="15"/>
      <c r="CZ465" s="15"/>
      <c r="DA465" s="15"/>
      <c r="DB465" s="15"/>
      <c r="DC465" s="15"/>
      <c r="DD465" s="15"/>
      <c r="DE465" s="15"/>
      <c r="DF465" s="15"/>
      <c r="DG465" s="15"/>
      <c r="DH465" s="15"/>
      <c r="DI465" s="15"/>
      <c r="DJ465" s="15"/>
      <c r="DK465" s="15"/>
      <c r="DL465" s="15"/>
      <c r="DM465" s="15"/>
      <c r="DN465" s="15"/>
      <c r="DO465" s="15"/>
      <c r="DP465" s="15"/>
      <c r="DQ465" s="15"/>
      <c r="DR465" s="15"/>
      <c r="DS465" s="15"/>
      <c r="DT465" s="15"/>
      <c r="DU465" s="15"/>
      <c r="DV465" s="15"/>
      <c r="DW465" s="15"/>
      <c r="DX465" s="15"/>
      <c r="DY465" s="15"/>
      <c r="DZ465" s="15"/>
      <c r="EA465" s="15"/>
      <c r="EB465" s="15"/>
      <c r="EC465" s="15"/>
      <c r="ED465" s="15"/>
      <c r="EE465" s="15"/>
      <c r="EF465" s="15"/>
      <c r="EG465" s="15"/>
      <c r="EH465" s="15"/>
      <c r="EI465" s="15"/>
      <c r="EJ465" s="15"/>
      <c r="EK465" s="15"/>
      <c r="EL465" s="15"/>
      <c r="EM465" s="15"/>
      <c r="EN465" s="15"/>
      <c r="EO465" s="15"/>
      <c r="EP465" s="15"/>
      <c r="EQ465" s="15"/>
      <c r="ER465" s="15"/>
      <c r="ES465" s="15"/>
      <c r="ET465" s="15"/>
      <c r="EU465" s="15"/>
      <c r="EV465" s="15"/>
      <c r="EW465" s="15"/>
      <c r="EX465" s="15"/>
      <c r="EY465" s="15"/>
      <c r="EZ465" s="15"/>
      <c r="FA465" s="15"/>
      <c r="FB465" s="15"/>
      <c r="FC465" s="15"/>
      <c r="FD465" s="15"/>
      <c r="FE465" s="15"/>
      <c r="FF465" s="15"/>
      <c r="FG465" s="15"/>
      <c r="FH465" s="15"/>
      <c r="FI465" s="15"/>
      <c r="FJ465" s="15"/>
      <c r="FK465" s="15"/>
      <c r="FL465" s="15"/>
      <c r="FM465" s="15"/>
      <c r="FN465" s="15"/>
      <c r="FO465" s="15"/>
      <c r="FP465" s="15"/>
      <c r="FQ465" s="15"/>
      <c r="FR465" s="15"/>
      <c r="FS465" s="15"/>
      <c r="FT465" s="15"/>
      <c r="FU465" s="15"/>
      <c r="FV465" s="15"/>
      <c r="FW465" s="15"/>
      <c r="FX465" s="15"/>
      <c r="FY465" s="15"/>
      <c r="FZ465" s="15"/>
      <c r="GA465" s="15"/>
      <c r="GB465" s="15"/>
      <c r="GC465" s="15"/>
      <c r="GD465" s="15"/>
      <c r="GE465" s="15"/>
      <c r="GF465" s="15"/>
      <c r="GG465" s="15"/>
      <c r="GH465" s="15"/>
      <c r="GI465" s="15"/>
      <c r="GJ465" s="15"/>
      <c r="GK465" s="15"/>
      <c r="GL465" s="15"/>
      <c r="GM465" s="15"/>
      <c r="GN465" s="15"/>
      <c r="GO465" s="15"/>
      <c r="GP465" s="15"/>
      <c r="GQ465" s="15"/>
      <c r="GR465" s="15"/>
      <c r="GS465" s="15"/>
      <c r="GT465" s="15"/>
      <c r="GU465" s="15"/>
      <c r="GV465" s="15"/>
      <c r="GW465" s="15"/>
      <c r="GX465" s="15"/>
      <c r="GY465" s="15"/>
      <c r="GZ465" s="15"/>
      <c r="HA465" s="15"/>
      <c r="HB465" s="15"/>
      <c r="HC465" s="15"/>
      <c r="HD465" s="15"/>
      <c r="HE465" s="15"/>
      <c r="HF465" s="15"/>
      <c r="HG465" s="15"/>
      <c r="HH465" s="15"/>
      <c r="HI465" s="15"/>
      <c r="HJ465" s="15"/>
      <c r="HK465" s="15"/>
      <c r="HL465" s="15"/>
      <c r="HM465" s="15"/>
      <c r="HN465" s="15"/>
      <c r="HO465" s="15"/>
      <c r="HP465" s="15"/>
      <c r="HQ465" s="15"/>
      <c r="HR465" s="15"/>
      <c r="HS465" s="15"/>
      <c r="HT465" s="15"/>
      <c r="HU465" s="15"/>
      <c r="HV465" s="15"/>
      <c r="HW465" s="15"/>
      <c r="HX465" s="15"/>
      <c r="HY465" s="15"/>
    </row>
    <row r="466" spans="1:233">
      <c r="A466" s="15">
        <v>-0.76239800000000002</v>
      </c>
      <c r="B466" s="15">
        <v>2.4122690000000002</v>
      </c>
      <c r="C466" s="15">
        <v>2.3620139999999998</v>
      </c>
      <c r="D466" s="15">
        <v>1.5393289999999999</v>
      </c>
      <c r="E466" s="15">
        <v>1.814902</v>
      </c>
      <c r="F466" s="15">
        <v>1.5340009999999999</v>
      </c>
      <c r="G466" s="15">
        <v>1.472464</v>
      </c>
      <c r="H466" s="15">
        <v>-1.040249</v>
      </c>
      <c r="I466" s="15">
        <v>-0.30802200000000002</v>
      </c>
      <c r="J466" s="15">
        <v>0.68366700000000002</v>
      </c>
      <c r="K466" s="15">
        <v>-0.50880700000000001</v>
      </c>
      <c r="L466" s="15">
        <v>0.26044600000000001</v>
      </c>
      <c r="M466" s="15">
        <v>5.5237689999999997</v>
      </c>
      <c r="N466" s="15">
        <v>1.4416009999999999</v>
      </c>
      <c r="O466" s="15">
        <v>0.79825699999999999</v>
      </c>
      <c r="P466" s="15">
        <v>-3.3379639999999999</v>
      </c>
      <c r="Q466" s="15">
        <v>-5.9651800000000001</v>
      </c>
      <c r="R466" s="15">
        <v>-5.0634990000000002</v>
      </c>
      <c r="S466" s="15">
        <v>-2.1332550000000001</v>
      </c>
      <c r="T466" s="15">
        <v>1.6088530000000001</v>
      </c>
      <c r="U466" s="15">
        <v>0.69331200000000004</v>
      </c>
      <c r="V466" s="15">
        <v>0.16675699999999999</v>
      </c>
      <c r="W466" s="15">
        <v>1.5949329999999999</v>
      </c>
      <c r="X466" s="15">
        <v>-0.98823799999999995</v>
      </c>
      <c r="Y466" s="15">
        <v>-1.638128</v>
      </c>
      <c r="Z466" s="15">
        <v>-1.142317</v>
      </c>
      <c r="AA466" s="15">
        <v>-2.036473</v>
      </c>
      <c r="AB466" s="15">
        <v>-3.4714770000000001</v>
      </c>
      <c r="AC466" s="15">
        <v>-2.1954180000000001</v>
      </c>
      <c r="AD466" s="15">
        <v>0.69465500000000002</v>
      </c>
      <c r="AE466" s="15">
        <v>-1.25027</v>
      </c>
      <c r="AF466" s="15">
        <v>4.2601490000000002</v>
      </c>
      <c r="AG466" s="15">
        <v>6.8597640000000002</v>
      </c>
      <c r="AH466" s="15">
        <v>7.1927560000000001</v>
      </c>
      <c r="AI466" s="15">
        <v>5.5473140000000001</v>
      </c>
      <c r="AJ466" s="15">
        <v>4.8378800000000002</v>
      </c>
      <c r="AK466" s="15">
        <v>2.0718809999999999</v>
      </c>
      <c r="AL466" s="15">
        <v>4.7964419999999999</v>
      </c>
      <c r="AM466" s="15">
        <v>3.6593659999999999</v>
      </c>
      <c r="AN466" s="15">
        <v>2.544527</v>
      </c>
      <c r="AO466" s="15">
        <v>0.183417</v>
      </c>
      <c r="AP466" s="15">
        <v>-0.88318799999999997</v>
      </c>
      <c r="AQ466" s="15">
        <v>-0.73362499999999997</v>
      </c>
      <c r="AR466" s="15">
        <v>0.63703200000000004</v>
      </c>
      <c r="AS466" s="15">
        <v>-0.21996299999999999</v>
      </c>
      <c r="AT466" s="15">
        <v>8.8378999999999999E-2</v>
      </c>
      <c r="AU466" s="15">
        <v>-0.84651299999999996</v>
      </c>
      <c r="AV466" s="15">
        <v>-4.9787619999999997</v>
      </c>
      <c r="AW466" s="15">
        <v>-1.926887</v>
      </c>
      <c r="AX466" s="15">
        <v>0.345474</v>
      </c>
      <c r="AY466" s="15">
        <v>-5.012956</v>
      </c>
      <c r="AZ466" s="15">
        <v>-4.9759679999999999</v>
      </c>
      <c r="BA466" s="15">
        <v>-5.7007019999999997</v>
      </c>
      <c r="BB466" s="15">
        <v>-1.1221049999999999</v>
      </c>
      <c r="BC466" s="15">
        <v>0.93732700000000002</v>
      </c>
      <c r="BD466" s="15">
        <v>0.22059999999999999</v>
      </c>
      <c r="BE466" s="15">
        <v>-2.1305640000000001</v>
      </c>
      <c r="BF466" s="15">
        <v>-1.577296</v>
      </c>
      <c r="BG466" s="15">
        <v>-5.9077469999999996</v>
      </c>
      <c r="BH466" s="15">
        <v>-2.0596730000000001</v>
      </c>
      <c r="BI466" s="15">
        <v>-2.5859519999999998</v>
      </c>
      <c r="BJ466" s="15">
        <v>-1.3700399999999999</v>
      </c>
      <c r="BK466" s="15">
        <v>-0.35434300000000002</v>
      </c>
      <c r="BL466" s="15">
        <v>-3.3761000000000001</v>
      </c>
      <c r="BM466" s="15">
        <v>-0.272256</v>
      </c>
      <c r="BN466" s="15">
        <v>1.658423</v>
      </c>
      <c r="BO466" s="15">
        <v>2.5684499999999999</v>
      </c>
      <c r="BP466" s="15">
        <v>4.8999110000000003</v>
      </c>
      <c r="BQ466" s="15">
        <v>4.8999110000000003</v>
      </c>
      <c r="BR466" s="15">
        <v>4.8999110000000003</v>
      </c>
      <c r="BS466" s="15">
        <v>4.8999110000000003</v>
      </c>
      <c r="BT466" s="15">
        <v>4.8999110000000003</v>
      </c>
      <c r="BU466" s="15">
        <v>4.8999110000000003</v>
      </c>
      <c r="BV466" s="15">
        <v>4.8999110000000003</v>
      </c>
      <c r="BW466" s="15">
        <v>4.8999110000000003</v>
      </c>
      <c r="BX466" s="15">
        <v>4.8999110000000003</v>
      </c>
      <c r="BY466" s="15">
        <v>4.8999110000000003</v>
      </c>
      <c r="BZ466" s="15">
        <v>4.8999110000000003</v>
      </c>
      <c r="CA466" s="15">
        <v>4.8999110000000003</v>
      </c>
      <c r="CB466" s="15">
        <v>4.8999110000000003</v>
      </c>
      <c r="CC466" s="15"/>
      <c r="CD466" s="15"/>
      <c r="CE466" s="15"/>
      <c r="CF466" s="15"/>
      <c r="CG466" s="15"/>
      <c r="CH466" s="15"/>
      <c r="CI466" s="15"/>
      <c r="CJ466" s="15"/>
      <c r="CK466" s="15"/>
      <c r="CL466" s="15"/>
      <c r="CM466" s="15"/>
      <c r="CN466" s="15"/>
      <c r="CO466" s="15"/>
      <c r="CP466" s="15"/>
      <c r="CQ466" s="15"/>
      <c r="CR466" s="15"/>
      <c r="CS466" s="15"/>
      <c r="CT466" s="15"/>
      <c r="CU466" s="15"/>
      <c r="CV466" s="15"/>
      <c r="CW466" s="15"/>
      <c r="CX466" s="15"/>
      <c r="CY466" s="15"/>
      <c r="CZ466" s="15"/>
      <c r="DA466" s="15"/>
      <c r="DB466" s="15"/>
      <c r="DC466" s="15"/>
      <c r="DD466" s="15"/>
      <c r="DE466" s="15"/>
      <c r="DF466" s="15"/>
      <c r="DG466" s="15"/>
      <c r="DH466" s="15"/>
      <c r="DI466" s="15"/>
      <c r="DJ466" s="15"/>
      <c r="DK466" s="15"/>
      <c r="DL466" s="15"/>
      <c r="DM466" s="15"/>
      <c r="DN466" s="15"/>
      <c r="DO466" s="15"/>
      <c r="DP466" s="15"/>
      <c r="DQ466" s="15"/>
      <c r="DR466" s="15"/>
      <c r="DS466" s="15"/>
      <c r="DT466" s="15"/>
      <c r="DU466" s="15"/>
      <c r="DV466" s="15"/>
      <c r="DW466" s="15"/>
      <c r="DX466" s="15"/>
      <c r="DY466" s="15"/>
      <c r="DZ466" s="15"/>
      <c r="EA466" s="15"/>
      <c r="EB466" s="15"/>
      <c r="EC466" s="15"/>
      <c r="ED466" s="15"/>
      <c r="EE466" s="15"/>
      <c r="EF466" s="15"/>
      <c r="EG466" s="15"/>
      <c r="EH466" s="15"/>
      <c r="EI466" s="15"/>
      <c r="EJ466" s="15"/>
      <c r="EK466" s="15"/>
      <c r="EL466" s="15"/>
      <c r="EM466" s="15"/>
      <c r="EN466" s="15"/>
      <c r="EO466" s="15"/>
      <c r="EP466" s="15"/>
      <c r="EQ466" s="15"/>
      <c r="ER466" s="15"/>
      <c r="ES466" s="15"/>
      <c r="ET466" s="15"/>
      <c r="EU466" s="15"/>
      <c r="EV466" s="15"/>
      <c r="EW466" s="15"/>
      <c r="EX466" s="15"/>
      <c r="EY466" s="15"/>
      <c r="EZ466" s="15"/>
      <c r="FA466" s="15"/>
      <c r="FB466" s="15"/>
      <c r="FC466" s="15"/>
      <c r="FD466" s="15"/>
      <c r="FE466" s="15"/>
      <c r="FF466" s="15"/>
      <c r="FG466" s="15"/>
      <c r="FH466" s="15"/>
      <c r="FI466" s="15"/>
      <c r="FJ466" s="15"/>
      <c r="FK466" s="15"/>
      <c r="FL466" s="15"/>
      <c r="FM466" s="15"/>
      <c r="FN466" s="15"/>
      <c r="FO466" s="15"/>
      <c r="FP466" s="15"/>
      <c r="FQ466" s="15"/>
      <c r="FR466" s="15"/>
      <c r="FS466" s="15"/>
      <c r="FT466" s="15"/>
      <c r="FU466" s="15"/>
      <c r="FV466" s="15"/>
      <c r="FW466" s="15"/>
      <c r="FX466" s="15"/>
      <c r="FY466" s="15"/>
      <c r="FZ466" s="15"/>
      <c r="GA466" s="15"/>
      <c r="GB466" s="15"/>
      <c r="GC466" s="15"/>
      <c r="GD466" s="15"/>
      <c r="GE466" s="15"/>
      <c r="GF466" s="15"/>
      <c r="GG466" s="15"/>
      <c r="GH466" s="15"/>
      <c r="GI466" s="15"/>
      <c r="GJ466" s="15"/>
      <c r="GK466" s="15"/>
      <c r="GL466" s="15"/>
      <c r="GM466" s="15"/>
      <c r="GN466" s="15"/>
      <c r="GO466" s="15"/>
      <c r="GP466" s="15"/>
      <c r="GQ466" s="15"/>
      <c r="GR466" s="15"/>
      <c r="GS466" s="15"/>
      <c r="GT466" s="15"/>
      <c r="GU466" s="15"/>
      <c r="GV466" s="15"/>
      <c r="GW466" s="15"/>
      <c r="GX466" s="15"/>
      <c r="GY466" s="15"/>
      <c r="GZ466" s="15"/>
      <c r="HA466" s="15"/>
      <c r="HB466" s="15"/>
      <c r="HC466" s="15"/>
      <c r="HD466" s="15"/>
      <c r="HE466" s="15"/>
      <c r="HF466" s="15"/>
      <c r="HG466" s="15"/>
      <c r="HH466" s="15"/>
      <c r="HI466" s="15"/>
      <c r="HJ466" s="15"/>
      <c r="HK466" s="15"/>
      <c r="HL466" s="15"/>
      <c r="HM466" s="15"/>
      <c r="HN466" s="15"/>
      <c r="HO466" s="15"/>
      <c r="HP466" s="15"/>
      <c r="HQ466" s="15"/>
      <c r="HR466" s="15"/>
      <c r="HS466" s="15"/>
      <c r="HT466" s="15"/>
      <c r="HU466" s="15"/>
      <c r="HV466" s="15"/>
      <c r="HW466" s="15"/>
      <c r="HX466" s="15"/>
      <c r="HY466" s="15"/>
    </row>
    <row r="467" spans="1:233">
      <c r="A467" s="15">
        <v>-3.2032699999999998</v>
      </c>
      <c r="B467" s="15">
        <v>-2.341329</v>
      </c>
      <c r="C467" s="15">
        <v>-4.4900070000000003</v>
      </c>
      <c r="D467" s="15">
        <v>-6.4987430000000002</v>
      </c>
      <c r="E467" s="15">
        <v>-4.2256720000000003</v>
      </c>
      <c r="F467" s="15">
        <v>-3.294613</v>
      </c>
      <c r="G467" s="15">
        <v>-2.0259130000000001</v>
      </c>
      <c r="H467" s="15">
        <v>-1.134309</v>
      </c>
      <c r="I467" s="15">
        <v>-2.1777380000000002</v>
      </c>
      <c r="J467" s="15">
        <v>-0.262125</v>
      </c>
      <c r="K467" s="15">
        <v>-3.8925879999999999</v>
      </c>
      <c r="L467" s="15">
        <v>-2.9200650000000001</v>
      </c>
      <c r="M467" s="15">
        <v>-2.0609259999999998</v>
      </c>
      <c r="N467" s="15">
        <v>-3.147802</v>
      </c>
      <c r="O467" s="15">
        <v>-4.7765459999999997</v>
      </c>
      <c r="P467" s="15">
        <v>-2.3035679999999998</v>
      </c>
      <c r="Q467" s="15">
        <v>-2.7560950000000002</v>
      </c>
      <c r="R467" s="15">
        <v>-4.146979</v>
      </c>
      <c r="S467" s="15">
        <v>-7.4971180000000004</v>
      </c>
      <c r="T467" s="15">
        <v>-10.852866000000001</v>
      </c>
      <c r="U467" s="15">
        <v>-6.1160680000000003</v>
      </c>
      <c r="V467" s="15">
        <v>-2.1159370000000002</v>
      </c>
      <c r="W467" s="15">
        <v>-4.1066599999999998</v>
      </c>
      <c r="X467" s="15">
        <v>-4.3600500000000002</v>
      </c>
      <c r="Y467" s="15">
        <v>-5.4013939999999998</v>
      </c>
      <c r="Z467" s="15">
        <v>-2.2759670000000001</v>
      </c>
      <c r="AA467" s="15">
        <v>-7.1445030000000003</v>
      </c>
      <c r="AB467" s="15">
        <v>-6.5661889999999996</v>
      </c>
      <c r="AC467" s="15">
        <v>-1.6680759999999999</v>
      </c>
      <c r="AD467" s="15">
        <v>-3.3021630000000002</v>
      </c>
      <c r="AE467" s="15">
        <v>-2.6334499999999998</v>
      </c>
      <c r="AF467" s="15">
        <v>-2.3870420000000001</v>
      </c>
      <c r="AG467" s="15">
        <v>-4.2981020000000001</v>
      </c>
      <c r="AH467" s="15">
        <v>-2.2117580000000001</v>
      </c>
      <c r="AI467" s="15">
        <v>2.198375</v>
      </c>
      <c r="AJ467" s="15">
        <v>3.9054220000000002</v>
      </c>
      <c r="AK467" s="15">
        <v>2.8392230000000001</v>
      </c>
      <c r="AL467" s="15">
        <v>4.3973990000000001</v>
      </c>
      <c r="AM467" s="15">
        <v>7.8380020000000004</v>
      </c>
      <c r="AN467" s="15">
        <v>8.6978709999999992</v>
      </c>
      <c r="AO467" s="15">
        <v>6.391858</v>
      </c>
      <c r="AP467" s="15">
        <v>6.032305</v>
      </c>
      <c r="AQ467" s="15">
        <v>8.3515979999999992</v>
      </c>
      <c r="AR467" s="15">
        <v>6.4228459999999998</v>
      </c>
      <c r="AS467" s="15">
        <v>11.796955000000001</v>
      </c>
      <c r="AT467" s="15">
        <v>10.894589</v>
      </c>
      <c r="AU467" s="15">
        <v>6.9686649999999997</v>
      </c>
      <c r="AV467" s="15">
        <v>7.0253629999999996</v>
      </c>
      <c r="AW467" s="15">
        <v>5.8125330000000002</v>
      </c>
      <c r="AX467" s="15">
        <v>3.256723</v>
      </c>
      <c r="AY467" s="15">
        <v>-1.288117</v>
      </c>
      <c r="AZ467" s="15">
        <v>-2.853405</v>
      </c>
      <c r="BA467" s="15">
        <v>-3.435826</v>
      </c>
      <c r="BB467" s="15">
        <v>-5.1189410000000004</v>
      </c>
      <c r="BC467" s="15">
        <v>-0.88066699999999998</v>
      </c>
      <c r="BD467" s="15">
        <v>5.4561520000000003</v>
      </c>
      <c r="BE467" s="15">
        <v>6.6779789999999997</v>
      </c>
      <c r="BF467" s="15">
        <v>3.9383409999999999</v>
      </c>
      <c r="BG467" s="15">
        <v>4.0243570000000002</v>
      </c>
      <c r="BH467" s="15">
        <v>3.1076570000000001</v>
      </c>
      <c r="BI467" s="15">
        <v>6.878082</v>
      </c>
      <c r="BJ467" s="15">
        <v>5.8735499999999998</v>
      </c>
      <c r="BK467" s="15">
        <v>5.4174709999999999</v>
      </c>
      <c r="BL467" s="15">
        <v>3.4285459999999999</v>
      </c>
      <c r="BM467" s="15">
        <v>2.3462190000000001</v>
      </c>
      <c r="BN467" s="15">
        <v>2.5554410000000001</v>
      </c>
      <c r="BO467" s="15">
        <v>3.491787</v>
      </c>
      <c r="BP467" s="15">
        <v>3.6518320000000002</v>
      </c>
      <c r="BQ467" s="15">
        <v>3.6518320000000002</v>
      </c>
      <c r="BR467" s="15">
        <v>3.6518320000000002</v>
      </c>
      <c r="BS467" s="15">
        <v>3.6518320000000002</v>
      </c>
      <c r="BT467" s="15">
        <v>3.6518320000000002</v>
      </c>
      <c r="BU467" s="15">
        <v>3.6518320000000002</v>
      </c>
      <c r="BV467" s="15">
        <v>3.6518320000000002</v>
      </c>
      <c r="BW467" s="15">
        <v>3.6518320000000002</v>
      </c>
      <c r="BX467" s="15">
        <v>3.6518320000000002</v>
      </c>
      <c r="BY467" s="15">
        <v>3.6518320000000002</v>
      </c>
      <c r="BZ467" s="15">
        <v>3.6518320000000002</v>
      </c>
      <c r="CA467" s="15">
        <v>3.6518320000000002</v>
      </c>
      <c r="CB467" s="15">
        <v>3.6518320000000002</v>
      </c>
      <c r="CC467" s="15"/>
      <c r="CD467" s="15"/>
      <c r="CE467" s="15"/>
      <c r="CF467" s="15"/>
      <c r="CG467" s="15"/>
      <c r="CH467" s="15"/>
      <c r="CI467" s="15"/>
      <c r="CJ467" s="15"/>
      <c r="CK467" s="15"/>
      <c r="CL467" s="15"/>
      <c r="CM467" s="15"/>
      <c r="CN467" s="15"/>
      <c r="CO467" s="15"/>
      <c r="CP467" s="15"/>
      <c r="CQ467" s="15"/>
      <c r="CR467" s="15"/>
      <c r="CS467" s="15"/>
      <c r="CT467" s="15"/>
      <c r="CU467" s="15"/>
      <c r="CV467" s="15"/>
      <c r="CW467" s="15"/>
      <c r="CX467" s="15"/>
      <c r="CY467" s="15"/>
      <c r="CZ467" s="15"/>
      <c r="DA467" s="15"/>
      <c r="DB467" s="15"/>
      <c r="DC467" s="15"/>
      <c r="DD467" s="15"/>
      <c r="DE467" s="15"/>
      <c r="DF467" s="15"/>
      <c r="DG467" s="15"/>
      <c r="DH467" s="15"/>
      <c r="DI467" s="15"/>
      <c r="DJ467" s="15"/>
      <c r="DK467" s="15"/>
      <c r="DL467" s="15"/>
      <c r="DM467" s="15"/>
      <c r="DN467" s="15"/>
      <c r="DO467" s="15"/>
      <c r="DP467" s="15"/>
      <c r="DQ467" s="15"/>
      <c r="DR467" s="15"/>
      <c r="DS467" s="15"/>
      <c r="DT467" s="15"/>
      <c r="DU467" s="15"/>
      <c r="DV467" s="15"/>
      <c r="DW467" s="15"/>
      <c r="DX467" s="15"/>
      <c r="DY467" s="15"/>
      <c r="DZ467" s="15"/>
      <c r="EA467" s="15"/>
      <c r="EB467" s="15"/>
      <c r="EC467" s="15"/>
      <c r="ED467" s="15"/>
      <c r="EE467" s="15"/>
      <c r="EF467" s="15"/>
      <c r="EG467" s="15"/>
      <c r="EH467" s="15"/>
      <c r="EI467" s="15"/>
      <c r="EJ467" s="15"/>
      <c r="EK467" s="15"/>
      <c r="EL467" s="15"/>
      <c r="EM467" s="15"/>
      <c r="EN467" s="15"/>
      <c r="EO467" s="15"/>
      <c r="EP467" s="15"/>
      <c r="EQ467" s="15"/>
      <c r="ER467" s="15"/>
      <c r="ES467" s="15"/>
      <c r="ET467" s="15"/>
      <c r="EU467" s="15"/>
      <c r="EV467" s="15"/>
      <c r="EW467" s="15"/>
      <c r="EX467" s="15"/>
      <c r="EY467" s="15"/>
      <c r="EZ467" s="15"/>
      <c r="FA467" s="15"/>
      <c r="FB467" s="15"/>
      <c r="FC467" s="15"/>
      <c r="FD467" s="15"/>
      <c r="FE467" s="15"/>
      <c r="FF467" s="15"/>
      <c r="FG467" s="15"/>
      <c r="FH467" s="15"/>
      <c r="FI467" s="15"/>
      <c r="FJ467" s="15"/>
      <c r="FK467" s="15"/>
      <c r="FL467" s="15"/>
      <c r="FM467" s="15"/>
      <c r="FN467" s="15"/>
      <c r="FO467" s="15"/>
      <c r="FP467" s="15"/>
      <c r="FQ467" s="15"/>
      <c r="FR467" s="15"/>
      <c r="FS467" s="15"/>
      <c r="FT467" s="15"/>
      <c r="FU467" s="15"/>
      <c r="FV467" s="15"/>
      <c r="FW467" s="15"/>
      <c r="FX467" s="15"/>
      <c r="FY467" s="15"/>
      <c r="FZ467" s="15"/>
      <c r="GA467" s="15"/>
      <c r="GB467" s="15"/>
      <c r="GC467" s="15"/>
      <c r="GD467" s="15"/>
      <c r="GE467" s="15"/>
      <c r="GF467" s="15"/>
      <c r="GG467" s="15"/>
      <c r="GH467" s="15"/>
      <c r="GI467" s="15"/>
      <c r="GJ467" s="15"/>
      <c r="GK467" s="15"/>
      <c r="GL467" s="15"/>
      <c r="GM467" s="15"/>
      <c r="GN467" s="15"/>
      <c r="GO467" s="15"/>
      <c r="GP467" s="15"/>
      <c r="GQ467" s="15"/>
      <c r="GR467" s="15"/>
      <c r="GS467" s="15"/>
      <c r="GT467" s="15"/>
      <c r="GU467" s="15"/>
      <c r="GV467" s="15"/>
      <c r="GW467" s="15"/>
      <c r="GX467" s="15"/>
      <c r="GY467" s="15"/>
      <c r="GZ467" s="15"/>
      <c r="HA467" s="15"/>
      <c r="HB467" s="15"/>
      <c r="HC467" s="15"/>
      <c r="HD467" s="15"/>
      <c r="HE467" s="15"/>
      <c r="HF467" s="15"/>
      <c r="HG467" s="15"/>
      <c r="HH467" s="15"/>
      <c r="HI467" s="15"/>
      <c r="HJ467" s="15"/>
      <c r="HK467" s="15"/>
      <c r="HL467" s="15"/>
      <c r="HM467" s="15"/>
      <c r="HN467" s="15"/>
      <c r="HO467" s="15"/>
      <c r="HP467" s="15"/>
      <c r="HQ467" s="15"/>
      <c r="HR467" s="15"/>
      <c r="HS467" s="15"/>
      <c r="HT467" s="15"/>
      <c r="HU467" s="15"/>
      <c r="HV467" s="15"/>
      <c r="HW467" s="15"/>
      <c r="HX467" s="15"/>
      <c r="HY467" s="15"/>
    </row>
    <row r="468" spans="1:233">
      <c r="A468" s="15">
        <v>-3.6643400000000002</v>
      </c>
      <c r="B468" s="15">
        <v>-3.4777130000000001</v>
      </c>
      <c r="C468" s="15">
        <v>-2.8674309999999998</v>
      </c>
      <c r="D468" s="15">
        <v>-0.88243499999999997</v>
      </c>
      <c r="E468" s="15">
        <v>-2.493239</v>
      </c>
      <c r="F468" s="15">
        <v>1.90039</v>
      </c>
      <c r="G468" s="15">
        <v>2.1761710000000001</v>
      </c>
      <c r="H468" s="15">
        <v>4.235061</v>
      </c>
      <c r="I468" s="15">
        <v>-0.77172200000000002</v>
      </c>
      <c r="J468" s="15">
        <v>-1.2172179999999999</v>
      </c>
      <c r="K468" s="15">
        <v>-2.0692529999999998</v>
      </c>
      <c r="L468" s="15">
        <v>0.93528199999999995</v>
      </c>
      <c r="M468" s="15">
        <v>2.035031</v>
      </c>
      <c r="N468" s="15">
        <v>5.9306770000000002</v>
      </c>
      <c r="O468" s="15">
        <v>4.016165</v>
      </c>
      <c r="P468" s="15">
        <v>4.0732619999999997</v>
      </c>
      <c r="Q468" s="15">
        <v>7.3643190000000001</v>
      </c>
      <c r="R468" s="15">
        <v>5.9915609999999999</v>
      </c>
      <c r="S468" s="15">
        <v>6.312627</v>
      </c>
      <c r="T468" s="15">
        <v>7.8879700000000001</v>
      </c>
      <c r="U468" s="15">
        <v>11.972773</v>
      </c>
      <c r="V468" s="15">
        <v>11.321278</v>
      </c>
      <c r="W468" s="15">
        <v>7.8431129999999998</v>
      </c>
      <c r="X468" s="15">
        <v>9.8350559999999998</v>
      </c>
      <c r="Y468" s="15">
        <v>10.969668</v>
      </c>
      <c r="Z468" s="15">
        <v>7.7798550000000004</v>
      </c>
      <c r="AA468" s="15">
        <v>7.9894439999999998</v>
      </c>
      <c r="AB468" s="15">
        <v>4.5866389999999999</v>
      </c>
      <c r="AC468" s="15">
        <v>1.3295410000000001</v>
      </c>
      <c r="AD468" s="15">
        <v>3.5732029999999999</v>
      </c>
      <c r="AE468" s="15">
        <v>1.632466</v>
      </c>
      <c r="AF468" s="15">
        <v>-0.47103499999999998</v>
      </c>
      <c r="AG468" s="15">
        <v>-0.103779</v>
      </c>
      <c r="AH468" s="15">
        <v>0.41419600000000001</v>
      </c>
      <c r="AI468" s="15">
        <v>2.9659059999999999</v>
      </c>
      <c r="AJ468" s="15">
        <v>0.41606700000000002</v>
      </c>
      <c r="AK468" s="15">
        <v>1.2235389999999999</v>
      </c>
      <c r="AL468" s="15">
        <v>1.816783</v>
      </c>
      <c r="AM468" s="15">
        <v>3.6419760000000001</v>
      </c>
      <c r="AN468" s="15">
        <v>2.7907419999999998</v>
      </c>
      <c r="AO468" s="15">
        <v>3.1968489999999998</v>
      </c>
      <c r="AP468" s="15">
        <v>5.7351929999999998</v>
      </c>
      <c r="AQ468" s="15">
        <v>6.6743740000000003</v>
      </c>
      <c r="AR468" s="15">
        <v>8.3192959999999996</v>
      </c>
      <c r="AS468" s="15">
        <v>2.4260860000000002</v>
      </c>
      <c r="AT468" s="15">
        <v>1.0556300000000001</v>
      </c>
      <c r="AU468" s="15">
        <v>0.78053399999999995</v>
      </c>
      <c r="AV468" s="15">
        <v>1.4484969999999999</v>
      </c>
      <c r="AW468" s="15">
        <v>2.8661989999999999</v>
      </c>
      <c r="AX468" s="15">
        <v>3.3973209999999998</v>
      </c>
      <c r="AY468" s="15">
        <v>3.9736899999999999</v>
      </c>
      <c r="AZ468" s="15">
        <v>4.0145049999999998</v>
      </c>
      <c r="BA468" s="15">
        <v>2.4630550000000002</v>
      </c>
      <c r="BB468" s="15">
        <v>0.18857599999999999</v>
      </c>
      <c r="BC468" s="15">
        <v>0.36503799999999997</v>
      </c>
      <c r="BD468" s="15">
        <v>1.006902</v>
      </c>
      <c r="BE468" s="15">
        <v>-0.73598200000000003</v>
      </c>
      <c r="BF468" s="15">
        <v>-1.4385559999999999</v>
      </c>
      <c r="BG468" s="15">
        <v>-1.664471</v>
      </c>
      <c r="BH468" s="15">
        <v>-2.3404980000000002</v>
      </c>
      <c r="BI468" s="15">
        <v>0.91388599999999998</v>
      </c>
      <c r="BJ468" s="15">
        <v>-2.696968</v>
      </c>
      <c r="BK468" s="15">
        <v>0.21712100000000001</v>
      </c>
      <c r="BL468" s="15">
        <v>0.65315500000000004</v>
      </c>
      <c r="BM468" s="15">
        <v>1.9931179999999999</v>
      </c>
      <c r="BN468" s="15">
        <v>-0.625552</v>
      </c>
      <c r="BO468" s="15">
        <v>6.7124000000000003E-2</v>
      </c>
      <c r="BP468" s="15">
        <v>-0.63539800000000002</v>
      </c>
      <c r="BQ468" s="15">
        <v>-0.63539800000000002</v>
      </c>
      <c r="BR468" s="15">
        <v>-0.63539800000000002</v>
      </c>
      <c r="BS468" s="15">
        <v>-0.63539800000000002</v>
      </c>
      <c r="BT468" s="15">
        <v>-0.63539800000000002</v>
      </c>
      <c r="BU468" s="15">
        <v>-0.63539800000000002</v>
      </c>
      <c r="BV468" s="15">
        <v>-0.63539800000000002</v>
      </c>
      <c r="BW468" s="15">
        <v>-0.63539800000000002</v>
      </c>
      <c r="BX468" s="15">
        <v>-0.63539800000000002</v>
      </c>
      <c r="BY468" s="15">
        <v>-0.63539800000000002</v>
      </c>
      <c r="BZ468" s="15">
        <v>-0.63539800000000002</v>
      </c>
      <c r="CA468" s="15">
        <v>-0.63539800000000002</v>
      </c>
      <c r="CB468" s="15">
        <v>-0.63539800000000002</v>
      </c>
      <c r="CC468" s="15"/>
      <c r="CD468" s="15"/>
      <c r="CE468" s="15"/>
      <c r="CF468" s="15"/>
      <c r="CG468" s="15"/>
      <c r="CH468" s="15"/>
      <c r="CI468" s="15"/>
      <c r="CJ468" s="15"/>
      <c r="CK468" s="15"/>
      <c r="CL468" s="15"/>
      <c r="CM468" s="15"/>
      <c r="CN468" s="15"/>
      <c r="CO468" s="15"/>
      <c r="CP468" s="15"/>
      <c r="CQ468" s="15"/>
      <c r="CR468" s="15"/>
      <c r="CS468" s="15"/>
      <c r="CT468" s="15"/>
      <c r="CU468" s="15"/>
      <c r="CV468" s="15"/>
      <c r="CW468" s="15"/>
      <c r="CX468" s="15"/>
      <c r="CY468" s="15"/>
      <c r="CZ468" s="15"/>
      <c r="DA468" s="15"/>
      <c r="DB468" s="15"/>
      <c r="DC468" s="15"/>
      <c r="DD468" s="15"/>
      <c r="DE468" s="15"/>
      <c r="DF468" s="15"/>
      <c r="DG468" s="15"/>
      <c r="DH468" s="15"/>
      <c r="DI468" s="15"/>
      <c r="DJ468" s="15"/>
      <c r="DK468" s="15"/>
      <c r="DL468" s="15"/>
      <c r="DM468" s="15"/>
      <c r="DN468" s="15"/>
      <c r="DO468" s="15"/>
      <c r="DP468" s="15"/>
      <c r="DQ468" s="15"/>
      <c r="DR468" s="15"/>
      <c r="DS468" s="15"/>
      <c r="DT468" s="15"/>
      <c r="DU468" s="15"/>
      <c r="DV468" s="15"/>
      <c r="DW468" s="15"/>
      <c r="DX468" s="15"/>
      <c r="DY468" s="15"/>
      <c r="DZ468" s="15"/>
      <c r="EA468" s="15"/>
      <c r="EB468" s="15"/>
      <c r="EC468" s="15"/>
      <c r="ED468" s="15"/>
      <c r="EE468" s="15"/>
      <c r="EF468" s="15"/>
      <c r="EG468" s="15"/>
      <c r="EH468" s="15"/>
      <c r="EI468" s="15"/>
      <c r="EJ468" s="15"/>
      <c r="EK468" s="15"/>
      <c r="EL468" s="15"/>
      <c r="EM468" s="15"/>
      <c r="EN468" s="15"/>
      <c r="EO468" s="15"/>
      <c r="EP468" s="15"/>
      <c r="EQ468" s="15"/>
      <c r="ER468" s="15"/>
      <c r="ES468" s="15"/>
      <c r="ET468" s="15"/>
      <c r="EU468" s="15"/>
      <c r="EV468" s="15"/>
      <c r="EW468" s="15"/>
      <c r="EX468" s="15"/>
      <c r="EY468" s="15"/>
      <c r="EZ468" s="15"/>
      <c r="FA468" s="15"/>
      <c r="FB468" s="15"/>
      <c r="FC468" s="15"/>
      <c r="FD468" s="15"/>
      <c r="FE468" s="15"/>
      <c r="FF468" s="15"/>
      <c r="FG468" s="15"/>
      <c r="FH468" s="15"/>
      <c r="FI468" s="15"/>
      <c r="FJ468" s="15"/>
      <c r="FK468" s="15"/>
      <c r="FL468" s="15"/>
      <c r="FM468" s="15"/>
      <c r="FN468" s="15"/>
      <c r="FO468" s="15"/>
      <c r="FP468" s="15"/>
      <c r="FQ468" s="15"/>
      <c r="FR468" s="15"/>
      <c r="FS468" s="15"/>
      <c r="FT468" s="15"/>
      <c r="FU468" s="15"/>
      <c r="FV468" s="15"/>
      <c r="FW468" s="15"/>
      <c r="FX468" s="15"/>
      <c r="FY468" s="15"/>
      <c r="FZ468" s="15"/>
      <c r="GA468" s="15"/>
      <c r="GB468" s="15"/>
      <c r="GC468" s="15"/>
      <c r="GD468" s="15"/>
      <c r="GE468" s="15"/>
      <c r="GF468" s="15"/>
      <c r="GG468" s="15"/>
      <c r="GH468" s="15"/>
      <c r="GI468" s="15"/>
      <c r="GJ468" s="15"/>
      <c r="GK468" s="15"/>
      <c r="GL468" s="15"/>
      <c r="GM468" s="15"/>
      <c r="GN468" s="15"/>
      <c r="GO468" s="15"/>
      <c r="GP468" s="15"/>
      <c r="GQ468" s="15"/>
      <c r="GR468" s="15"/>
      <c r="GS468" s="15"/>
      <c r="GT468" s="15"/>
      <c r="GU468" s="15"/>
      <c r="GV468" s="15"/>
      <c r="GW468" s="15"/>
      <c r="GX468" s="15"/>
      <c r="GY468" s="15"/>
      <c r="GZ468" s="15"/>
      <c r="HA468" s="15"/>
      <c r="HB468" s="15"/>
      <c r="HC468" s="15"/>
      <c r="HD468" s="15"/>
      <c r="HE468" s="15"/>
      <c r="HF468" s="15"/>
      <c r="HG468" s="15"/>
      <c r="HH468" s="15"/>
      <c r="HI468" s="15"/>
      <c r="HJ468" s="15"/>
      <c r="HK468" s="15"/>
      <c r="HL468" s="15"/>
      <c r="HM468" s="15"/>
      <c r="HN468" s="15"/>
      <c r="HO468" s="15"/>
      <c r="HP468" s="15"/>
      <c r="HQ468" s="15"/>
      <c r="HR468" s="15"/>
      <c r="HS468" s="15"/>
      <c r="HT468" s="15"/>
      <c r="HU468" s="15"/>
      <c r="HV468" s="15"/>
      <c r="HW468" s="15"/>
      <c r="HX468" s="15"/>
      <c r="HY468" s="15"/>
    </row>
    <row r="469" spans="1:233">
      <c r="A469" s="15">
        <v>-3.621445</v>
      </c>
      <c r="B469" s="15">
        <v>-3.9180929999999998</v>
      </c>
      <c r="C469" s="15">
        <v>-1.9729239999999999</v>
      </c>
      <c r="D469" s="15">
        <v>-3.0279159999999998</v>
      </c>
      <c r="E469" s="15">
        <v>-2.7051409999999998</v>
      </c>
      <c r="F469" s="15">
        <v>0.202157</v>
      </c>
      <c r="G469" s="15">
        <v>2.525506</v>
      </c>
      <c r="H469" s="15">
        <v>1.993795</v>
      </c>
      <c r="I469" s="15">
        <v>1.758864</v>
      </c>
      <c r="J469" s="15">
        <v>3.036826</v>
      </c>
      <c r="K469" s="15">
        <v>-2.4185460000000001</v>
      </c>
      <c r="L469" s="15">
        <v>-0.88917299999999999</v>
      </c>
      <c r="M469" s="15">
        <v>-2.6187510000000001</v>
      </c>
      <c r="N469" s="15">
        <v>-4.99038</v>
      </c>
      <c r="O469" s="15">
        <v>-2.2966660000000001</v>
      </c>
      <c r="P469" s="15">
        <v>0.30280899999999999</v>
      </c>
      <c r="Q469" s="15">
        <v>-3.3263569999999998</v>
      </c>
      <c r="R469" s="15">
        <v>-1.8028919999999999</v>
      </c>
      <c r="S469" s="15">
        <v>-6.6696580000000001</v>
      </c>
      <c r="T469" s="15">
        <v>-6.1697740000000003</v>
      </c>
      <c r="U469" s="15">
        <v>-3.2805409999999999</v>
      </c>
      <c r="V469" s="15">
        <v>-8.1212900000000001</v>
      </c>
      <c r="W469" s="15">
        <v>-2.2212770000000002</v>
      </c>
      <c r="X469" s="15">
        <v>-0.27973199999999998</v>
      </c>
      <c r="Y469" s="15">
        <v>-2.3510620000000002</v>
      </c>
      <c r="Z469" s="15">
        <v>-3.7964630000000001</v>
      </c>
      <c r="AA469" s="15">
        <v>-1.103647</v>
      </c>
      <c r="AB469" s="15">
        <v>2.6873469999999999</v>
      </c>
      <c r="AC469" s="15">
        <v>3.020918</v>
      </c>
      <c r="AD469" s="15">
        <v>1.9385060000000001</v>
      </c>
      <c r="AE469" s="15">
        <v>0.28262700000000002</v>
      </c>
      <c r="AF469" s="15">
        <v>-4.1554000000000001E-2</v>
      </c>
      <c r="AG469" s="15">
        <v>-4.1887000000000001E-2</v>
      </c>
      <c r="AH469" s="15">
        <v>1.710955</v>
      </c>
      <c r="AI469" s="15">
        <v>-2.5205410000000001</v>
      </c>
      <c r="AJ469" s="15">
        <v>2.6943999999999999E-2</v>
      </c>
      <c r="AK469" s="15">
        <v>-1.1557660000000001</v>
      </c>
      <c r="AL469" s="15">
        <v>1.2171129999999999</v>
      </c>
      <c r="AM469" s="15">
        <v>-0.11608300000000001</v>
      </c>
      <c r="AN469" s="15">
        <v>-1.1029070000000001</v>
      </c>
      <c r="AO469" s="15">
        <v>-2.502275</v>
      </c>
      <c r="AP469" s="15">
        <v>0.15368200000000001</v>
      </c>
      <c r="AQ469" s="15">
        <v>2.172755</v>
      </c>
      <c r="AR469" s="15">
        <v>4.1563759999999998</v>
      </c>
      <c r="AS469" s="15">
        <v>-0.44876100000000002</v>
      </c>
      <c r="AT469" s="15">
        <v>0.12679299999999999</v>
      </c>
      <c r="AU469" s="15">
        <v>-0.780914</v>
      </c>
      <c r="AV469" s="15">
        <v>-6.5925450000000003</v>
      </c>
      <c r="AW469" s="15">
        <v>-2.943619</v>
      </c>
      <c r="AX469" s="15">
        <v>0.28806700000000002</v>
      </c>
      <c r="AY469" s="15">
        <v>1.5925180000000001</v>
      </c>
      <c r="AZ469" s="15">
        <v>3.2238199999999999</v>
      </c>
      <c r="BA469" s="15">
        <v>1.930955</v>
      </c>
      <c r="BB469" s="15">
        <v>3.5248010000000001</v>
      </c>
      <c r="BC469" s="15">
        <v>4.2659929999999999</v>
      </c>
      <c r="BD469" s="15">
        <v>7.0238870000000002</v>
      </c>
      <c r="BE469" s="15">
        <v>6.4879769999999999</v>
      </c>
      <c r="BF469" s="15">
        <v>4.4741390000000001</v>
      </c>
      <c r="BG469" s="15">
        <v>2.9812240000000001</v>
      </c>
      <c r="BH469" s="15">
        <v>3.4090929999999999</v>
      </c>
      <c r="BI469" s="15">
        <v>3.266759</v>
      </c>
      <c r="BJ469" s="15">
        <v>3.2497669999999999</v>
      </c>
      <c r="BK469" s="15">
        <v>4.2653689999999997</v>
      </c>
      <c r="BL469" s="15">
        <v>5.690035</v>
      </c>
      <c r="BM469" s="15">
        <v>6.1370950000000004</v>
      </c>
      <c r="BN469" s="15">
        <v>5.0484809999999998</v>
      </c>
      <c r="BO469" s="15">
        <v>1.94828</v>
      </c>
      <c r="BP469" s="15">
        <v>0.115804</v>
      </c>
      <c r="BQ469" s="15">
        <v>0.115804</v>
      </c>
      <c r="BR469" s="15">
        <v>0.115804</v>
      </c>
      <c r="BS469" s="15">
        <v>0.115804</v>
      </c>
      <c r="BT469" s="15">
        <v>0.115804</v>
      </c>
      <c r="BU469" s="15">
        <v>0.115804</v>
      </c>
      <c r="BV469" s="15">
        <v>0.115804</v>
      </c>
      <c r="BW469" s="15">
        <v>0.115804</v>
      </c>
      <c r="BX469" s="15">
        <v>0.115804</v>
      </c>
      <c r="BY469" s="15">
        <v>0.115804</v>
      </c>
      <c r="BZ469" s="15">
        <v>0.115804</v>
      </c>
      <c r="CA469" s="15">
        <v>0.115804</v>
      </c>
      <c r="CB469" s="15">
        <v>0.115804</v>
      </c>
      <c r="CC469" s="15"/>
      <c r="CD469" s="15"/>
      <c r="CE469" s="15"/>
      <c r="CF469" s="15"/>
      <c r="CG469" s="15"/>
      <c r="CH469" s="15"/>
      <c r="CI469" s="15"/>
      <c r="CJ469" s="15"/>
      <c r="CK469" s="15"/>
      <c r="CL469" s="15"/>
      <c r="CM469" s="15"/>
      <c r="CN469" s="15"/>
      <c r="CO469" s="15"/>
      <c r="CP469" s="15"/>
      <c r="CQ469" s="15"/>
      <c r="CR469" s="15"/>
      <c r="CS469" s="15"/>
      <c r="CT469" s="15"/>
      <c r="CU469" s="15"/>
      <c r="CV469" s="15"/>
      <c r="CW469" s="15"/>
      <c r="CX469" s="15"/>
      <c r="CY469" s="15"/>
      <c r="CZ469" s="15"/>
      <c r="DA469" s="15"/>
      <c r="DB469" s="15"/>
      <c r="DC469" s="15"/>
      <c r="DD469" s="15"/>
      <c r="DE469" s="15"/>
      <c r="DF469" s="15"/>
      <c r="DG469" s="15"/>
      <c r="DH469" s="15"/>
      <c r="DI469" s="15"/>
      <c r="DJ469" s="15"/>
      <c r="DK469" s="15"/>
      <c r="DL469" s="15"/>
      <c r="DM469" s="15"/>
      <c r="DN469" s="15"/>
      <c r="DO469" s="15"/>
      <c r="DP469" s="15"/>
      <c r="DQ469" s="15"/>
      <c r="DR469" s="15"/>
      <c r="DS469" s="15"/>
      <c r="DT469" s="15"/>
      <c r="DU469" s="15"/>
      <c r="DV469" s="15"/>
      <c r="DW469" s="15"/>
      <c r="DX469" s="15"/>
      <c r="DY469" s="15"/>
      <c r="DZ469" s="15"/>
      <c r="EA469" s="15"/>
      <c r="EB469" s="15"/>
      <c r="EC469" s="15"/>
      <c r="ED469" s="15"/>
      <c r="EE469" s="15"/>
      <c r="EF469" s="15"/>
      <c r="EG469" s="15"/>
      <c r="EH469" s="15"/>
      <c r="EI469" s="15"/>
      <c r="EJ469" s="15"/>
      <c r="EK469" s="15"/>
      <c r="EL469" s="15"/>
      <c r="EM469" s="15"/>
      <c r="EN469" s="15"/>
      <c r="EO469" s="15"/>
      <c r="EP469" s="15"/>
      <c r="EQ469" s="15"/>
      <c r="ER469" s="15"/>
      <c r="ES469" s="15"/>
      <c r="ET469" s="15"/>
      <c r="EU469" s="15"/>
      <c r="EV469" s="15"/>
      <c r="EW469" s="15"/>
      <c r="EX469" s="15"/>
      <c r="EY469" s="15"/>
      <c r="EZ469" s="15"/>
      <c r="FA469" s="15"/>
      <c r="FB469" s="15"/>
      <c r="FC469" s="15"/>
      <c r="FD469" s="15"/>
      <c r="FE469" s="15"/>
      <c r="FF469" s="15"/>
      <c r="FG469" s="15"/>
      <c r="FH469" s="15"/>
      <c r="FI469" s="15"/>
      <c r="FJ469" s="15"/>
      <c r="FK469" s="15"/>
      <c r="FL469" s="15"/>
      <c r="FM469" s="15"/>
      <c r="FN469" s="15"/>
      <c r="FO469" s="15"/>
      <c r="FP469" s="15"/>
      <c r="FQ469" s="15"/>
      <c r="FR469" s="15"/>
      <c r="FS469" s="15"/>
      <c r="FT469" s="15"/>
      <c r="FU469" s="15"/>
      <c r="FV469" s="15"/>
      <c r="FW469" s="15"/>
      <c r="FX469" s="15"/>
      <c r="FY469" s="15"/>
      <c r="FZ469" s="15"/>
      <c r="GA469" s="15"/>
      <c r="GB469" s="15"/>
      <c r="GC469" s="15"/>
      <c r="GD469" s="15"/>
      <c r="GE469" s="15"/>
      <c r="GF469" s="15"/>
      <c r="GG469" s="15"/>
      <c r="GH469" s="15"/>
      <c r="GI469" s="15"/>
      <c r="GJ469" s="15"/>
      <c r="GK469" s="15"/>
      <c r="GL469" s="15"/>
      <c r="GM469" s="15"/>
      <c r="GN469" s="15"/>
      <c r="GO469" s="15"/>
      <c r="GP469" s="15"/>
      <c r="GQ469" s="15"/>
      <c r="GR469" s="15"/>
      <c r="GS469" s="15"/>
      <c r="GT469" s="15"/>
      <c r="GU469" s="15"/>
      <c r="GV469" s="15"/>
      <c r="GW469" s="15"/>
      <c r="GX469" s="15"/>
      <c r="GY469" s="15"/>
      <c r="GZ469" s="15"/>
      <c r="HA469" s="15"/>
      <c r="HB469" s="15"/>
      <c r="HC469" s="15"/>
      <c r="HD469" s="15"/>
      <c r="HE469" s="15"/>
      <c r="HF469" s="15"/>
      <c r="HG469" s="15"/>
      <c r="HH469" s="15"/>
      <c r="HI469" s="15"/>
      <c r="HJ469" s="15"/>
      <c r="HK469" s="15"/>
      <c r="HL469" s="15"/>
      <c r="HM469" s="15"/>
      <c r="HN469" s="15"/>
      <c r="HO469" s="15"/>
      <c r="HP469" s="15"/>
      <c r="HQ469" s="15"/>
      <c r="HR469" s="15"/>
      <c r="HS469" s="15"/>
      <c r="HT469" s="15"/>
      <c r="HU469" s="15"/>
      <c r="HV469" s="15"/>
      <c r="HW469" s="15"/>
      <c r="HX469" s="15"/>
      <c r="HY469" s="15"/>
    </row>
    <row r="470" spans="1:233">
      <c r="A470" s="15">
        <v>-2.746839</v>
      </c>
      <c r="B470" s="15">
        <v>-3.093931</v>
      </c>
      <c r="C470" s="15">
        <v>-2.5938850000000002</v>
      </c>
      <c r="D470" s="15">
        <v>-0.46380199999999999</v>
      </c>
      <c r="E470" s="15">
        <v>4.7885039999999996</v>
      </c>
      <c r="F470" s="15">
        <v>5.125985</v>
      </c>
      <c r="G470" s="15">
        <v>2.6046589999999998</v>
      </c>
      <c r="H470" s="15">
        <v>1.1406210000000001</v>
      </c>
      <c r="I470" s="15">
        <v>0.56010000000000004</v>
      </c>
      <c r="J470" s="15">
        <v>5.9684000000000001E-2</v>
      </c>
      <c r="K470" s="15">
        <v>-4.6490489999999998</v>
      </c>
      <c r="L470" s="15">
        <v>-6.8015030000000003</v>
      </c>
      <c r="M470" s="15">
        <v>-9.8749610000000008</v>
      </c>
      <c r="N470" s="15">
        <v>-10.341898</v>
      </c>
      <c r="O470" s="15">
        <v>-7.7957260000000002</v>
      </c>
      <c r="P470" s="15">
        <v>-8.6806909999999995</v>
      </c>
      <c r="Q470" s="15">
        <v>-4.036683</v>
      </c>
      <c r="R470" s="15">
        <v>-2.3592759999999999</v>
      </c>
      <c r="S470" s="15">
        <v>-4.590929</v>
      </c>
      <c r="T470" s="15">
        <v>-2.4980929999999999</v>
      </c>
      <c r="U470" s="15">
        <v>4.7985540000000002</v>
      </c>
      <c r="V470" s="15">
        <v>6.3134290000000002</v>
      </c>
      <c r="W470" s="15">
        <v>5.0693469999999996</v>
      </c>
      <c r="X470" s="15">
        <v>4.4709159999999999</v>
      </c>
      <c r="Y470" s="15">
        <v>4.1877649999999997</v>
      </c>
      <c r="Z470" s="15">
        <v>2.6434250000000001</v>
      </c>
      <c r="AA470" s="15">
        <v>7.769914</v>
      </c>
      <c r="AB470" s="15">
        <v>8.2719810000000003</v>
      </c>
      <c r="AC470" s="15">
        <v>6.9006930000000004</v>
      </c>
      <c r="AD470" s="15">
        <v>7.8459380000000003</v>
      </c>
      <c r="AE470" s="15">
        <v>8.0437659999999997</v>
      </c>
      <c r="AF470" s="15">
        <v>5.9525499999999996</v>
      </c>
      <c r="AG470" s="15">
        <v>3.8793989999999998</v>
      </c>
      <c r="AH470" s="15">
        <v>3.4845950000000001</v>
      </c>
      <c r="AI470" s="15">
        <v>4.1522870000000003</v>
      </c>
      <c r="AJ470" s="15">
        <v>0.52730699999999997</v>
      </c>
      <c r="AK470" s="15">
        <v>5.8293929999999996</v>
      </c>
      <c r="AL470" s="15">
        <v>4.4400560000000002</v>
      </c>
      <c r="AM470" s="15">
        <v>5.5736990000000004</v>
      </c>
      <c r="AN470" s="15">
        <v>6.6202540000000001</v>
      </c>
      <c r="AO470" s="15">
        <v>3.6576680000000001</v>
      </c>
      <c r="AP470" s="15">
        <v>4.1695489999999999</v>
      </c>
      <c r="AQ470" s="15">
        <v>4.433319</v>
      </c>
      <c r="AR470" s="15">
        <v>3.1677840000000002</v>
      </c>
      <c r="AS470" s="15">
        <v>-1.2834559999999999</v>
      </c>
      <c r="AT470" s="15">
        <v>0.399835</v>
      </c>
      <c r="AU470" s="15">
        <v>1.12612</v>
      </c>
      <c r="AV470" s="15">
        <v>-0.87871900000000003</v>
      </c>
      <c r="AW470" s="15">
        <v>2.6034130000000002</v>
      </c>
      <c r="AX470" s="15">
        <v>-0.70061399999999996</v>
      </c>
      <c r="AY470" s="15">
        <v>-3.1224080000000001</v>
      </c>
      <c r="AZ470" s="15">
        <v>-2.4693610000000001</v>
      </c>
      <c r="BA470" s="15">
        <v>-1.316503</v>
      </c>
      <c r="BB470" s="15">
        <v>-0.15445800000000001</v>
      </c>
      <c r="BC470" s="15">
        <v>-0.149558</v>
      </c>
      <c r="BD470" s="15">
        <v>-1.9336990000000001</v>
      </c>
      <c r="BE470" s="15">
        <v>-2.036826</v>
      </c>
      <c r="BF470" s="15">
        <v>-0.76014099999999996</v>
      </c>
      <c r="BG470" s="15">
        <v>-1.4457770000000001</v>
      </c>
      <c r="BH470" s="15">
        <v>-1.516346</v>
      </c>
      <c r="BI470" s="15">
        <v>0.169879</v>
      </c>
      <c r="BJ470" s="15">
        <v>4.5279670000000003</v>
      </c>
      <c r="BK470" s="15">
        <v>5.886717</v>
      </c>
      <c r="BL470" s="15">
        <v>0.85789700000000002</v>
      </c>
      <c r="BM470" s="15">
        <v>2.6038510000000001</v>
      </c>
      <c r="BN470" s="15">
        <v>2.3904290000000001</v>
      </c>
      <c r="BO470" s="15">
        <v>2.0321220000000002</v>
      </c>
      <c r="BP470" s="15">
        <v>2.6139169999999998</v>
      </c>
      <c r="BQ470" s="15">
        <v>2.6139169999999998</v>
      </c>
      <c r="BR470" s="15">
        <v>2.6139169999999998</v>
      </c>
      <c r="BS470" s="15">
        <v>2.6139169999999998</v>
      </c>
      <c r="BT470" s="15">
        <v>2.6139169999999998</v>
      </c>
      <c r="BU470" s="15">
        <v>2.6139169999999998</v>
      </c>
      <c r="BV470" s="15">
        <v>2.6139169999999998</v>
      </c>
      <c r="BW470" s="15">
        <v>2.6139169999999998</v>
      </c>
      <c r="BX470" s="15">
        <v>2.6139169999999998</v>
      </c>
      <c r="BY470" s="15">
        <v>2.6139169999999998</v>
      </c>
      <c r="BZ470" s="15">
        <v>2.6139169999999998</v>
      </c>
      <c r="CA470" s="15">
        <v>2.6139169999999998</v>
      </c>
      <c r="CB470" s="15">
        <v>2.6139169999999998</v>
      </c>
      <c r="CC470" s="15"/>
      <c r="CD470" s="15"/>
      <c r="CE470" s="15"/>
      <c r="CF470" s="15"/>
      <c r="CG470" s="15"/>
      <c r="CH470" s="15"/>
      <c r="CI470" s="15"/>
      <c r="CJ470" s="15"/>
      <c r="CK470" s="15"/>
      <c r="CL470" s="15"/>
      <c r="CM470" s="15"/>
      <c r="CN470" s="15"/>
      <c r="CO470" s="15"/>
      <c r="CP470" s="15"/>
      <c r="CQ470" s="15"/>
      <c r="CR470" s="15"/>
      <c r="CS470" s="15"/>
      <c r="CT470" s="15"/>
      <c r="CU470" s="15"/>
      <c r="CV470" s="15"/>
      <c r="CW470" s="15"/>
      <c r="CX470" s="15"/>
      <c r="CY470" s="15"/>
      <c r="CZ470" s="15"/>
      <c r="DA470" s="15"/>
      <c r="DB470" s="15"/>
      <c r="DC470" s="15"/>
      <c r="DD470" s="15"/>
      <c r="DE470" s="15"/>
      <c r="DF470" s="15"/>
      <c r="DG470" s="15"/>
      <c r="DH470" s="15"/>
      <c r="DI470" s="15"/>
      <c r="DJ470" s="15"/>
      <c r="DK470" s="15"/>
      <c r="DL470" s="15"/>
      <c r="DM470" s="15"/>
      <c r="DN470" s="15"/>
      <c r="DO470" s="15"/>
      <c r="DP470" s="15"/>
      <c r="DQ470" s="15"/>
      <c r="DR470" s="15"/>
      <c r="DS470" s="15"/>
      <c r="DT470" s="15"/>
      <c r="DU470" s="15"/>
      <c r="DV470" s="15"/>
      <c r="DW470" s="15"/>
      <c r="DX470" s="15"/>
      <c r="DY470" s="15"/>
      <c r="DZ470" s="15"/>
      <c r="EA470" s="15"/>
      <c r="EB470" s="15"/>
      <c r="EC470" s="15"/>
      <c r="ED470" s="15"/>
      <c r="EE470" s="15"/>
      <c r="EF470" s="15"/>
      <c r="EG470" s="15"/>
      <c r="EH470" s="15"/>
      <c r="EI470" s="15"/>
      <c r="EJ470" s="15"/>
      <c r="EK470" s="15"/>
      <c r="EL470" s="15"/>
      <c r="EM470" s="15"/>
      <c r="EN470" s="15"/>
      <c r="EO470" s="15"/>
      <c r="EP470" s="15"/>
      <c r="EQ470" s="15"/>
      <c r="ER470" s="15"/>
      <c r="ES470" s="15"/>
      <c r="ET470" s="15"/>
      <c r="EU470" s="15"/>
      <c r="EV470" s="15"/>
      <c r="EW470" s="15"/>
      <c r="EX470" s="15"/>
      <c r="EY470" s="15"/>
      <c r="EZ470" s="15"/>
      <c r="FA470" s="15"/>
      <c r="FB470" s="15"/>
      <c r="FC470" s="15"/>
      <c r="FD470" s="15"/>
      <c r="FE470" s="15"/>
      <c r="FF470" s="15"/>
      <c r="FG470" s="15"/>
      <c r="FH470" s="15"/>
      <c r="FI470" s="15"/>
      <c r="FJ470" s="15"/>
      <c r="FK470" s="15"/>
      <c r="FL470" s="15"/>
      <c r="FM470" s="15"/>
      <c r="FN470" s="15"/>
      <c r="FO470" s="15"/>
      <c r="FP470" s="15"/>
      <c r="FQ470" s="15"/>
      <c r="FR470" s="15"/>
      <c r="FS470" s="15"/>
      <c r="FT470" s="15"/>
      <c r="FU470" s="15"/>
      <c r="FV470" s="15"/>
      <c r="FW470" s="15"/>
      <c r="FX470" s="15"/>
      <c r="FY470" s="15"/>
      <c r="FZ470" s="15"/>
      <c r="GA470" s="15"/>
      <c r="GB470" s="15"/>
      <c r="GC470" s="15"/>
      <c r="GD470" s="15"/>
      <c r="GE470" s="15"/>
      <c r="GF470" s="15"/>
      <c r="GG470" s="15"/>
      <c r="GH470" s="15"/>
      <c r="GI470" s="15"/>
      <c r="GJ470" s="15"/>
      <c r="GK470" s="15"/>
      <c r="GL470" s="15"/>
      <c r="GM470" s="15"/>
      <c r="GN470" s="15"/>
      <c r="GO470" s="15"/>
      <c r="GP470" s="15"/>
      <c r="GQ470" s="15"/>
      <c r="GR470" s="15"/>
      <c r="GS470" s="15"/>
      <c r="GT470" s="15"/>
      <c r="GU470" s="15"/>
      <c r="GV470" s="15"/>
      <c r="GW470" s="15"/>
      <c r="GX470" s="15"/>
      <c r="GY470" s="15"/>
      <c r="GZ470" s="15"/>
      <c r="HA470" s="15"/>
      <c r="HB470" s="15"/>
      <c r="HC470" s="15"/>
      <c r="HD470" s="15"/>
      <c r="HE470" s="15"/>
      <c r="HF470" s="15"/>
      <c r="HG470" s="15"/>
      <c r="HH470" s="15"/>
      <c r="HI470" s="15"/>
      <c r="HJ470" s="15"/>
      <c r="HK470" s="15"/>
      <c r="HL470" s="15"/>
      <c r="HM470" s="15"/>
      <c r="HN470" s="15"/>
      <c r="HO470" s="15"/>
      <c r="HP470" s="15"/>
      <c r="HQ470" s="15"/>
      <c r="HR470" s="15"/>
      <c r="HS470" s="15"/>
      <c r="HT470" s="15"/>
      <c r="HU470" s="15"/>
      <c r="HV470" s="15"/>
      <c r="HW470" s="15"/>
      <c r="HX470" s="15"/>
      <c r="HY470" s="15"/>
    </row>
    <row r="471" spans="1:233">
      <c r="A471" s="15">
        <v>-2.7810290000000002</v>
      </c>
      <c r="B471" s="15">
        <v>-1.847674</v>
      </c>
      <c r="C471" s="15">
        <v>-1.143996</v>
      </c>
      <c r="D471" s="15">
        <v>-3.086141</v>
      </c>
      <c r="E471" s="15">
        <v>-0.84106999999999998</v>
      </c>
      <c r="F471" s="15">
        <v>0.34233000000000002</v>
      </c>
      <c r="G471" s="15">
        <v>-0.24715000000000001</v>
      </c>
      <c r="H471" s="15">
        <v>0.54927899999999996</v>
      </c>
      <c r="I471" s="15">
        <v>2.3306049999999998</v>
      </c>
      <c r="J471" s="15">
        <v>1.4542349999999999</v>
      </c>
      <c r="K471" s="15">
        <v>-1.34006</v>
      </c>
      <c r="L471" s="15">
        <v>-0.71966300000000005</v>
      </c>
      <c r="M471" s="15">
        <v>-1.101164</v>
      </c>
      <c r="N471" s="15">
        <v>-2.3619249999999998</v>
      </c>
      <c r="O471" s="15">
        <v>-1.906137</v>
      </c>
      <c r="P471" s="15">
        <v>0.30574200000000001</v>
      </c>
      <c r="Q471" s="15">
        <v>0.45767200000000002</v>
      </c>
      <c r="R471" s="15">
        <v>6.6019670000000001</v>
      </c>
      <c r="S471" s="15">
        <v>3.3490869999999999</v>
      </c>
      <c r="T471" s="15">
        <v>2.0163709999999999</v>
      </c>
      <c r="U471" s="15">
        <v>-1.294794</v>
      </c>
      <c r="V471" s="15">
        <v>-0.104713</v>
      </c>
      <c r="W471" s="15">
        <v>1.3147</v>
      </c>
      <c r="X471" s="15">
        <v>4.0746180000000001</v>
      </c>
      <c r="Y471" s="15">
        <v>4.1514939999999996</v>
      </c>
      <c r="Z471" s="15">
        <v>4.0372250000000003</v>
      </c>
      <c r="AA471" s="15">
        <v>5.0136799999999999</v>
      </c>
      <c r="AB471" s="15">
        <v>4.7222350000000004</v>
      </c>
      <c r="AC471" s="15">
        <v>2.6057160000000001</v>
      </c>
      <c r="AD471" s="15">
        <v>6.4386510000000001</v>
      </c>
      <c r="AE471" s="15">
        <v>6.4392129999999996</v>
      </c>
      <c r="AF471" s="15">
        <v>9.3949119999999997</v>
      </c>
      <c r="AG471" s="15">
        <v>12.259240999999999</v>
      </c>
      <c r="AH471" s="15">
        <v>9.1114200000000007</v>
      </c>
      <c r="AI471" s="15">
        <v>8.5970289999999991</v>
      </c>
      <c r="AJ471" s="15">
        <v>8.9751390000000004</v>
      </c>
      <c r="AK471" s="15">
        <v>8.4956010000000006</v>
      </c>
      <c r="AL471" s="15">
        <v>6.5467680000000001</v>
      </c>
      <c r="AM471" s="15">
        <v>6.0625819999999999</v>
      </c>
      <c r="AN471" s="15">
        <v>7.34734</v>
      </c>
      <c r="AO471" s="15">
        <v>5.6539630000000001</v>
      </c>
      <c r="AP471" s="15">
        <v>3.6657540000000002</v>
      </c>
      <c r="AQ471" s="15">
        <v>-0.22819</v>
      </c>
      <c r="AR471" s="15">
        <v>0.208369</v>
      </c>
      <c r="AS471" s="15">
        <v>1.6979489999999999</v>
      </c>
      <c r="AT471" s="15">
        <v>2.1370529999999999</v>
      </c>
      <c r="AU471" s="15">
        <v>2.2845249999999999</v>
      </c>
      <c r="AV471" s="15">
        <v>0.45597799999999999</v>
      </c>
      <c r="AW471" s="15">
        <v>-0.28758600000000001</v>
      </c>
      <c r="AX471" s="15">
        <v>-0.115829</v>
      </c>
      <c r="AY471" s="15">
        <v>-1.28268</v>
      </c>
      <c r="AZ471" s="15">
        <v>-2.5285440000000001</v>
      </c>
      <c r="BA471" s="15">
        <v>-2.9992329999999998</v>
      </c>
      <c r="BB471" s="15">
        <v>-3.171618</v>
      </c>
      <c r="BC471" s="15">
        <v>-1.4590920000000001</v>
      </c>
      <c r="BD471" s="15">
        <v>-3.7069009999999998</v>
      </c>
      <c r="BE471" s="15">
        <v>-3.6168420000000001</v>
      </c>
      <c r="BF471" s="15">
        <v>-1.3945609999999999</v>
      </c>
      <c r="BG471" s="15">
        <v>-3.39561</v>
      </c>
      <c r="BH471" s="15">
        <v>-0.64212999999999998</v>
      </c>
      <c r="BI471" s="15">
        <v>1.394941</v>
      </c>
      <c r="BJ471" s="15">
        <v>-1.7072320000000001</v>
      </c>
      <c r="BK471" s="15">
        <v>0.62300900000000003</v>
      </c>
      <c r="BL471" s="15">
        <v>-0.38947399999999999</v>
      </c>
      <c r="BM471" s="15">
        <v>3.3623449999999999</v>
      </c>
      <c r="BN471" s="15">
        <v>6.0959890000000003</v>
      </c>
      <c r="BO471" s="15">
        <v>4.5792419999999998</v>
      </c>
      <c r="BP471" s="15">
        <v>3.7829869999999999</v>
      </c>
      <c r="BQ471" s="15">
        <v>3.7829869999999999</v>
      </c>
      <c r="BR471" s="15">
        <v>3.7829869999999999</v>
      </c>
      <c r="BS471" s="15">
        <v>3.7829869999999999</v>
      </c>
      <c r="BT471" s="15">
        <v>3.7829869999999999</v>
      </c>
      <c r="BU471" s="15">
        <v>3.7829869999999999</v>
      </c>
      <c r="BV471" s="15">
        <v>3.7829869999999999</v>
      </c>
      <c r="BW471" s="15">
        <v>3.7829869999999999</v>
      </c>
      <c r="BX471" s="15">
        <v>3.7829869999999999</v>
      </c>
      <c r="BY471" s="15">
        <v>3.7829869999999999</v>
      </c>
      <c r="BZ471" s="15">
        <v>3.7829869999999999</v>
      </c>
      <c r="CA471" s="15">
        <v>3.7829869999999999</v>
      </c>
      <c r="CB471" s="15">
        <v>3.7829869999999999</v>
      </c>
      <c r="CC471" s="15"/>
      <c r="CD471" s="15"/>
      <c r="CE471" s="15"/>
      <c r="CF471" s="15"/>
      <c r="CG471" s="15"/>
      <c r="CH471" s="15"/>
      <c r="CI471" s="15"/>
      <c r="CJ471" s="15"/>
      <c r="CK471" s="15"/>
      <c r="CL471" s="15"/>
      <c r="CM471" s="15"/>
      <c r="CN471" s="15"/>
      <c r="CO471" s="15"/>
      <c r="CP471" s="15"/>
      <c r="CQ471" s="15"/>
      <c r="CR471" s="15"/>
      <c r="CS471" s="15"/>
      <c r="CT471" s="15"/>
      <c r="CU471" s="15"/>
      <c r="CV471" s="15"/>
      <c r="CW471" s="15"/>
      <c r="CX471" s="15"/>
      <c r="CY471" s="15"/>
      <c r="CZ471" s="15"/>
      <c r="DA471" s="15"/>
      <c r="DB471" s="15"/>
      <c r="DC471" s="15"/>
      <c r="DD471" s="15"/>
      <c r="DE471" s="15"/>
      <c r="DF471" s="15"/>
      <c r="DG471" s="15"/>
      <c r="DH471" s="15"/>
      <c r="DI471" s="15"/>
      <c r="DJ471" s="15"/>
      <c r="DK471" s="15"/>
      <c r="DL471" s="15"/>
      <c r="DM471" s="15"/>
      <c r="DN471" s="15"/>
      <c r="DO471" s="15"/>
      <c r="DP471" s="15"/>
      <c r="DQ471" s="15"/>
      <c r="DR471" s="15"/>
      <c r="DS471" s="15"/>
      <c r="DT471" s="15"/>
      <c r="DU471" s="15"/>
      <c r="DV471" s="15"/>
      <c r="DW471" s="15"/>
      <c r="DX471" s="15"/>
      <c r="DY471" s="15"/>
      <c r="DZ471" s="15"/>
      <c r="EA471" s="15"/>
      <c r="EB471" s="15"/>
      <c r="EC471" s="15"/>
      <c r="ED471" s="15"/>
      <c r="EE471" s="15"/>
      <c r="EF471" s="15"/>
      <c r="EG471" s="15"/>
      <c r="EH471" s="15"/>
      <c r="EI471" s="15"/>
      <c r="EJ471" s="15"/>
      <c r="EK471" s="15"/>
      <c r="EL471" s="15"/>
      <c r="EM471" s="15"/>
      <c r="EN471" s="15"/>
      <c r="EO471" s="15"/>
      <c r="EP471" s="15"/>
      <c r="EQ471" s="15"/>
      <c r="ER471" s="15"/>
      <c r="ES471" s="15"/>
      <c r="ET471" s="15"/>
      <c r="EU471" s="15"/>
      <c r="EV471" s="15"/>
      <c r="EW471" s="15"/>
      <c r="EX471" s="15"/>
      <c r="EY471" s="15"/>
      <c r="EZ471" s="15"/>
      <c r="FA471" s="15"/>
      <c r="FB471" s="15"/>
      <c r="FC471" s="15"/>
      <c r="FD471" s="15"/>
      <c r="FE471" s="15"/>
      <c r="FF471" s="15"/>
      <c r="FG471" s="15"/>
      <c r="FH471" s="15"/>
      <c r="FI471" s="15"/>
      <c r="FJ471" s="15"/>
      <c r="FK471" s="15"/>
      <c r="FL471" s="15"/>
      <c r="FM471" s="15"/>
      <c r="FN471" s="15"/>
      <c r="FO471" s="15"/>
      <c r="FP471" s="15"/>
      <c r="FQ471" s="15"/>
      <c r="FR471" s="15"/>
      <c r="FS471" s="15"/>
      <c r="FT471" s="15"/>
      <c r="FU471" s="15"/>
      <c r="FV471" s="15"/>
      <c r="FW471" s="15"/>
      <c r="FX471" s="15"/>
      <c r="FY471" s="15"/>
      <c r="FZ471" s="15"/>
      <c r="GA471" s="15"/>
      <c r="GB471" s="15"/>
      <c r="GC471" s="15"/>
      <c r="GD471" s="15"/>
      <c r="GE471" s="15"/>
      <c r="GF471" s="15"/>
      <c r="GG471" s="15"/>
      <c r="GH471" s="15"/>
      <c r="GI471" s="15"/>
      <c r="GJ471" s="15"/>
      <c r="GK471" s="15"/>
      <c r="GL471" s="15"/>
      <c r="GM471" s="15"/>
      <c r="GN471" s="15"/>
      <c r="GO471" s="15"/>
      <c r="GP471" s="15"/>
      <c r="GQ471" s="15"/>
      <c r="GR471" s="15"/>
      <c r="GS471" s="15"/>
      <c r="GT471" s="15"/>
      <c r="GU471" s="15"/>
      <c r="GV471" s="15"/>
      <c r="GW471" s="15"/>
      <c r="GX471" s="15"/>
      <c r="GY471" s="15"/>
      <c r="GZ471" s="15"/>
      <c r="HA471" s="15"/>
      <c r="HB471" s="15"/>
      <c r="HC471" s="15"/>
      <c r="HD471" s="15"/>
      <c r="HE471" s="15"/>
      <c r="HF471" s="15"/>
      <c r="HG471" s="15"/>
      <c r="HH471" s="15"/>
      <c r="HI471" s="15"/>
      <c r="HJ471" s="15"/>
      <c r="HK471" s="15"/>
      <c r="HL471" s="15"/>
      <c r="HM471" s="15"/>
      <c r="HN471" s="15"/>
      <c r="HO471" s="15"/>
      <c r="HP471" s="15"/>
      <c r="HQ471" s="15"/>
      <c r="HR471" s="15"/>
      <c r="HS471" s="15"/>
      <c r="HT471" s="15"/>
      <c r="HU471" s="15"/>
      <c r="HV471" s="15"/>
      <c r="HW471" s="15"/>
      <c r="HX471" s="15"/>
      <c r="HY471" s="15"/>
    </row>
    <row r="472" spans="1:233">
      <c r="A472" s="15">
        <v>-2.9259409999999999</v>
      </c>
      <c r="B472" s="15">
        <v>0.77964900000000004</v>
      </c>
      <c r="C472" s="15">
        <v>4.2153049999999999</v>
      </c>
      <c r="D472" s="15">
        <v>3.5488719999999998</v>
      </c>
      <c r="E472" s="15">
        <v>2.4627669999999999</v>
      </c>
      <c r="F472" s="15">
        <v>3.1221269999999999</v>
      </c>
      <c r="G472" s="15">
        <v>3.0338150000000002</v>
      </c>
      <c r="H472" s="15">
        <v>6.1264909999999997</v>
      </c>
      <c r="I472" s="15">
        <v>4.2303069999999998</v>
      </c>
      <c r="J472" s="15">
        <v>3.3399260000000002</v>
      </c>
      <c r="K472" s="15">
        <v>3.0212840000000001</v>
      </c>
      <c r="L472" s="15">
        <v>-1.0826420000000001</v>
      </c>
      <c r="M472" s="15">
        <v>-3.7408570000000001</v>
      </c>
      <c r="N472" s="15">
        <v>-4.2403120000000003</v>
      </c>
      <c r="O472" s="15">
        <v>-1.2074309999999999</v>
      </c>
      <c r="P472" s="15">
        <v>3.6371389999999999</v>
      </c>
      <c r="Q472" s="15">
        <v>4.4209639999999997</v>
      </c>
      <c r="R472" s="15">
        <v>3.4338700000000002</v>
      </c>
      <c r="S472" s="15">
        <v>0.56953699999999996</v>
      </c>
      <c r="T472" s="15">
        <v>1.5711489999999999</v>
      </c>
      <c r="U472" s="15">
        <v>1.7658689999999999</v>
      </c>
      <c r="V472" s="15">
        <v>1.6528069999999999</v>
      </c>
      <c r="W472" s="15">
        <v>5.0606470000000003</v>
      </c>
      <c r="X472" s="15">
        <v>2.435584</v>
      </c>
      <c r="Y472" s="15">
        <v>5.1162549999999998</v>
      </c>
      <c r="Z472" s="15">
        <v>6.1404589999999999</v>
      </c>
      <c r="AA472" s="15">
        <v>4.5241449999999999</v>
      </c>
      <c r="AB472" s="15">
        <v>3.5960860000000001</v>
      </c>
      <c r="AC472" s="15">
        <v>1.968723</v>
      </c>
      <c r="AD472" s="15">
        <v>1.7142520000000001</v>
      </c>
      <c r="AE472" s="15">
        <v>2.181759</v>
      </c>
      <c r="AF472" s="15">
        <v>-0.94884299999999999</v>
      </c>
      <c r="AG472" s="15">
        <v>-0.29824400000000001</v>
      </c>
      <c r="AH472" s="15">
        <v>1.889216</v>
      </c>
      <c r="AI472" s="15">
        <v>3.0453730000000001</v>
      </c>
      <c r="AJ472" s="15">
        <v>0.22326299999999999</v>
      </c>
      <c r="AK472" s="15">
        <v>0.58920499999999998</v>
      </c>
      <c r="AL472" s="15">
        <v>4.3119829999999997</v>
      </c>
      <c r="AM472" s="15">
        <v>3.4491109999999998</v>
      </c>
      <c r="AN472" s="15">
        <v>3.422828</v>
      </c>
      <c r="AO472" s="15">
        <v>-1.151206</v>
      </c>
      <c r="AP472" s="15">
        <v>-0.57089299999999998</v>
      </c>
      <c r="AQ472" s="15">
        <v>0.987896</v>
      </c>
      <c r="AR472" s="15">
        <v>1.445322</v>
      </c>
      <c r="AS472" s="15">
        <v>0.89796500000000001</v>
      </c>
      <c r="AT472" s="15">
        <v>-1.0610170000000001</v>
      </c>
      <c r="AU472" s="15">
        <v>1.815394</v>
      </c>
      <c r="AV472" s="15">
        <v>2.2139169999999999</v>
      </c>
      <c r="AW472" s="15">
        <v>3.0735350000000001</v>
      </c>
      <c r="AX472" s="15">
        <v>3.218877</v>
      </c>
      <c r="AY472" s="15">
        <v>2.5887E-2</v>
      </c>
      <c r="AZ472" s="15">
        <v>-2.2043219999999999</v>
      </c>
      <c r="BA472" s="15">
        <v>-2.4160740000000001</v>
      </c>
      <c r="BB472" s="15">
        <v>-2.2811509999999999</v>
      </c>
      <c r="BC472" s="15">
        <v>1.457651</v>
      </c>
      <c r="BD472" s="15">
        <v>3.0261680000000002</v>
      </c>
      <c r="BE472" s="15">
        <v>-0.21274299999999999</v>
      </c>
      <c r="BF472" s="15">
        <v>-2.5800429999999999</v>
      </c>
      <c r="BG472" s="15">
        <v>-5.424912</v>
      </c>
      <c r="BH472" s="15">
        <v>-5.599424</v>
      </c>
      <c r="BI472" s="15">
        <v>-3.3956529999999998</v>
      </c>
      <c r="BJ472" s="15">
        <v>-2.7310080000000001</v>
      </c>
      <c r="BK472" s="15">
        <v>-4.461157</v>
      </c>
      <c r="BL472" s="15">
        <v>-3.2493509999999999</v>
      </c>
      <c r="BM472" s="15">
        <v>-9.6423999999999996E-2</v>
      </c>
      <c r="BN472" s="15">
        <v>1.361882</v>
      </c>
      <c r="BO472" s="15">
        <v>-0.82537400000000005</v>
      </c>
      <c r="BP472" s="15">
        <v>-2.8334709999999999</v>
      </c>
      <c r="BQ472" s="15">
        <v>-2.8334709999999999</v>
      </c>
      <c r="BR472" s="15">
        <v>-2.8334709999999999</v>
      </c>
      <c r="BS472" s="15">
        <v>-2.8334709999999999</v>
      </c>
      <c r="BT472" s="15">
        <v>-2.8334709999999999</v>
      </c>
      <c r="BU472" s="15">
        <v>-2.8334709999999999</v>
      </c>
      <c r="BV472" s="15">
        <v>-2.8334709999999999</v>
      </c>
      <c r="BW472" s="15">
        <v>-2.8334709999999999</v>
      </c>
      <c r="BX472" s="15">
        <v>-2.8334709999999999</v>
      </c>
      <c r="BY472" s="15">
        <v>-2.8334709999999999</v>
      </c>
      <c r="BZ472" s="15">
        <v>-2.8334709999999999</v>
      </c>
      <c r="CA472" s="15">
        <v>-2.8334709999999999</v>
      </c>
      <c r="CB472" s="15">
        <v>-2.8334709999999999</v>
      </c>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c r="DB472" s="15"/>
      <c r="DC472" s="15"/>
      <c r="DD472" s="15"/>
      <c r="DE472" s="15"/>
      <c r="DF472" s="15"/>
      <c r="DG472" s="15"/>
      <c r="DH472" s="15"/>
      <c r="DI472" s="15"/>
      <c r="DJ472" s="15"/>
      <c r="DK472" s="15"/>
      <c r="DL472" s="15"/>
      <c r="DM472" s="15"/>
      <c r="DN472" s="15"/>
      <c r="DO472" s="15"/>
      <c r="DP472" s="15"/>
      <c r="DQ472" s="15"/>
      <c r="DR472" s="15"/>
      <c r="DS472" s="15"/>
      <c r="DT472" s="15"/>
      <c r="DU472" s="15"/>
      <c r="DV472" s="15"/>
      <c r="DW472" s="15"/>
      <c r="DX472" s="15"/>
      <c r="DY472" s="15"/>
      <c r="DZ472" s="15"/>
      <c r="EA472" s="15"/>
      <c r="EB472" s="15"/>
      <c r="EC472" s="15"/>
      <c r="ED472" s="15"/>
      <c r="EE472" s="15"/>
      <c r="EF472" s="15"/>
      <c r="EG472" s="15"/>
      <c r="EH472" s="15"/>
      <c r="EI472" s="15"/>
      <c r="EJ472" s="15"/>
      <c r="EK472" s="15"/>
      <c r="EL472" s="15"/>
      <c r="EM472" s="15"/>
      <c r="EN472" s="15"/>
      <c r="EO472" s="15"/>
      <c r="EP472" s="15"/>
      <c r="EQ472" s="15"/>
      <c r="ER472" s="15"/>
      <c r="ES472" s="15"/>
      <c r="ET472" s="15"/>
      <c r="EU472" s="15"/>
      <c r="EV472" s="15"/>
      <c r="EW472" s="15"/>
      <c r="EX472" s="15"/>
      <c r="EY472" s="15"/>
      <c r="EZ472" s="15"/>
      <c r="FA472" s="15"/>
      <c r="FB472" s="15"/>
      <c r="FC472" s="15"/>
      <c r="FD472" s="15"/>
      <c r="FE472" s="15"/>
      <c r="FF472" s="15"/>
      <c r="FG472" s="15"/>
      <c r="FH472" s="15"/>
      <c r="FI472" s="15"/>
      <c r="FJ472" s="15"/>
      <c r="FK472" s="15"/>
      <c r="FL472" s="15"/>
      <c r="FM472" s="15"/>
      <c r="FN472" s="15"/>
      <c r="FO472" s="15"/>
      <c r="FP472" s="15"/>
      <c r="FQ472" s="15"/>
      <c r="FR472" s="15"/>
      <c r="FS472" s="15"/>
      <c r="FT472" s="15"/>
      <c r="FU472" s="15"/>
      <c r="FV472" s="15"/>
      <c r="FW472" s="15"/>
      <c r="FX472" s="15"/>
      <c r="FY472" s="15"/>
      <c r="FZ472" s="15"/>
      <c r="GA472" s="15"/>
      <c r="GB472" s="15"/>
      <c r="GC472" s="15"/>
      <c r="GD472" s="15"/>
      <c r="GE472" s="15"/>
      <c r="GF472" s="15"/>
      <c r="GG472" s="15"/>
      <c r="GH472" s="15"/>
      <c r="GI472" s="15"/>
      <c r="GJ472" s="15"/>
      <c r="GK472" s="15"/>
      <c r="GL472" s="15"/>
      <c r="GM472" s="15"/>
      <c r="GN472" s="15"/>
      <c r="GO472" s="15"/>
      <c r="GP472" s="15"/>
      <c r="GQ472" s="15"/>
      <c r="GR472" s="15"/>
      <c r="GS472" s="15"/>
      <c r="GT472" s="15"/>
      <c r="GU472" s="15"/>
      <c r="GV472" s="15"/>
      <c r="GW472" s="15"/>
      <c r="GX472" s="15"/>
      <c r="GY472" s="15"/>
      <c r="GZ472" s="15"/>
      <c r="HA472" s="15"/>
      <c r="HB472" s="15"/>
      <c r="HC472" s="15"/>
      <c r="HD472" s="15"/>
      <c r="HE472" s="15"/>
      <c r="HF472" s="15"/>
      <c r="HG472" s="15"/>
      <c r="HH472" s="15"/>
      <c r="HI472" s="15"/>
      <c r="HJ472" s="15"/>
      <c r="HK472" s="15"/>
      <c r="HL472" s="15"/>
      <c r="HM472" s="15"/>
      <c r="HN472" s="15"/>
      <c r="HO472" s="15"/>
      <c r="HP472" s="15"/>
      <c r="HQ472" s="15"/>
      <c r="HR472" s="15"/>
      <c r="HS472" s="15"/>
      <c r="HT472" s="15"/>
      <c r="HU472" s="15"/>
      <c r="HV472" s="15"/>
      <c r="HW472" s="15"/>
      <c r="HX472" s="15"/>
      <c r="HY472" s="15"/>
    </row>
    <row r="473" spans="1:233">
      <c r="A473" s="15">
        <v>-5.5004340000000003</v>
      </c>
      <c r="B473" s="15">
        <v>-6.7207540000000003</v>
      </c>
      <c r="C473" s="15">
        <v>-5.7992549999999996</v>
      </c>
      <c r="D473" s="15">
        <v>-4.7832749999999997</v>
      </c>
      <c r="E473" s="15">
        <v>-4.7993730000000001</v>
      </c>
      <c r="F473" s="15">
        <v>-8.2644040000000007</v>
      </c>
      <c r="G473" s="15">
        <v>-6.7285209999999998</v>
      </c>
      <c r="H473" s="15">
        <v>-1.872063</v>
      </c>
      <c r="I473" s="15">
        <v>-1.645697</v>
      </c>
      <c r="J473" s="15">
        <v>1.4399299999999999</v>
      </c>
      <c r="K473" s="15">
        <v>0.70207399999999998</v>
      </c>
      <c r="L473" s="15">
        <v>-1.353907</v>
      </c>
      <c r="M473" s="15">
        <v>-0.36539700000000003</v>
      </c>
      <c r="N473" s="15">
        <v>0.39833299999999999</v>
      </c>
      <c r="O473" s="15">
        <v>-4.4510430000000003</v>
      </c>
      <c r="P473" s="15">
        <v>-3.446955</v>
      </c>
      <c r="Q473" s="15">
        <v>-3.5619900000000002</v>
      </c>
      <c r="R473" s="15">
        <v>-0.88866299999999998</v>
      </c>
      <c r="S473" s="15">
        <v>2.3450989999999998</v>
      </c>
      <c r="T473" s="15">
        <v>4.4454E-2</v>
      </c>
      <c r="U473" s="15">
        <v>-0.38289299999999998</v>
      </c>
      <c r="V473" s="15">
        <v>-0.50276799999999999</v>
      </c>
      <c r="W473" s="15">
        <v>-2.7921399999999998</v>
      </c>
      <c r="X473" s="15">
        <v>-4.5286280000000003</v>
      </c>
      <c r="Y473" s="15">
        <v>-3.1913819999999999</v>
      </c>
      <c r="Z473" s="15">
        <v>-2.0693410000000001</v>
      </c>
      <c r="AA473" s="15">
        <v>-5.9869859999999999</v>
      </c>
      <c r="AB473" s="15">
        <v>-9.401135</v>
      </c>
      <c r="AC473" s="15">
        <v>-8.8303700000000003</v>
      </c>
      <c r="AD473" s="15">
        <v>-7.166976</v>
      </c>
      <c r="AE473" s="15">
        <v>-6.5570389999999996</v>
      </c>
      <c r="AF473" s="15">
        <v>-6.5947699999999996</v>
      </c>
      <c r="AG473" s="15">
        <v>-6.8314959999999996</v>
      </c>
      <c r="AH473" s="15">
        <v>-9.6351820000000004</v>
      </c>
      <c r="AI473" s="15">
        <v>-5.2920280000000002</v>
      </c>
      <c r="AJ473" s="15">
        <v>-3.5733450000000002</v>
      </c>
      <c r="AK473" s="15">
        <v>-2.4819800000000001</v>
      </c>
      <c r="AL473" s="15">
        <v>-1.0933919999999999</v>
      </c>
      <c r="AM473" s="15">
        <v>-2.601845</v>
      </c>
      <c r="AN473" s="15">
        <v>-5.1228100000000003</v>
      </c>
      <c r="AO473" s="15">
        <v>-4.8277460000000003</v>
      </c>
      <c r="AP473" s="15">
        <v>-2.514475</v>
      </c>
      <c r="AQ473" s="15">
        <v>-4.13185</v>
      </c>
      <c r="AR473" s="15">
        <v>-7.5331060000000001</v>
      </c>
      <c r="AS473" s="15">
        <v>-7.4299239999999998</v>
      </c>
      <c r="AT473" s="15">
        <v>-3.2780429999999998</v>
      </c>
      <c r="AU473" s="15">
        <v>-0.93127400000000005</v>
      </c>
      <c r="AV473" s="15">
        <v>1.372808</v>
      </c>
      <c r="AW473" s="15">
        <v>3.1467839999999998</v>
      </c>
      <c r="AX473" s="15">
        <v>-0.103875</v>
      </c>
      <c r="AY473" s="15">
        <v>-7.1280999999999997E-2</v>
      </c>
      <c r="AZ473" s="15">
        <v>-0.46494099999999999</v>
      </c>
      <c r="BA473" s="15">
        <v>3.7186089999999998</v>
      </c>
      <c r="BB473" s="15">
        <v>4.7967760000000004</v>
      </c>
      <c r="BC473" s="15">
        <v>6.2142619999999997</v>
      </c>
      <c r="BD473" s="15">
        <v>7.8123930000000001</v>
      </c>
      <c r="BE473" s="15">
        <v>6.5675739999999996</v>
      </c>
      <c r="BF473" s="15">
        <v>6.0629390000000001</v>
      </c>
      <c r="BG473" s="15">
        <v>4.4981179999999998</v>
      </c>
      <c r="BH473" s="15">
        <v>2.9053640000000001</v>
      </c>
      <c r="BI473" s="15">
        <v>0.24975700000000001</v>
      </c>
      <c r="BJ473" s="15">
        <v>-1.347424</v>
      </c>
      <c r="BK473" s="15">
        <v>-1.7009460000000001</v>
      </c>
      <c r="BL473" s="15">
        <v>1.689446</v>
      </c>
      <c r="BM473" s="15">
        <v>0.97352700000000003</v>
      </c>
      <c r="BN473" s="15">
        <v>1.1552990000000001</v>
      </c>
      <c r="BO473" s="15">
        <v>1.689479</v>
      </c>
      <c r="BP473" s="15">
        <v>1.2471490000000001</v>
      </c>
      <c r="BQ473" s="15">
        <v>1.2471490000000001</v>
      </c>
      <c r="BR473" s="15">
        <v>1.2471490000000001</v>
      </c>
      <c r="BS473" s="15">
        <v>1.2471490000000001</v>
      </c>
      <c r="BT473" s="15">
        <v>1.2471490000000001</v>
      </c>
      <c r="BU473" s="15">
        <v>1.2471490000000001</v>
      </c>
      <c r="BV473" s="15">
        <v>1.2471490000000001</v>
      </c>
      <c r="BW473" s="15">
        <v>1.2471490000000001</v>
      </c>
      <c r="BX473" s="15">
        <v>1.2471490000000001</v>
      </c>
      <c r="BY473" s="15">
        <v>1.2471490000000001</v>
      </c>
      <c r="BZ473" s="15">
        <v>1.2471490000000001</v>
      </c>
      <c r="CA473" s="15">
        <v>1.2471490000000001</v>
      </c>
      <c r="CB473" s="15">
        <v>1.2471490000000001</v>
      </c>
      <c r="CC473" s="15"/>
      <c r="CD473" s="15"/>
      <c r="CE473" s="15"/>
      <c r="CF473" s="15"/>
      <c r="CG473" s="15"/>
      <c r="CH473" s="15"/>
      <c r="CI473" s="15"/>
      <c r="CJ473" s="15"/>
      <c r="CK473" s="15"/>
      <c r="CL473" s="15"/>
      <c r="CM473" s="15"/>
      <c r="CN473" s="15"/>
      <c r="CO473" s="15"/>
      <c r="CP473" s="15"/>
      <c r="CQ473" s="15"/>
      <c r="CR473" s="15"/>
      <c r="CS473" s="15"/>
      <c r="CT473" s="15"/>
      <c r="CU473" s="15"/>
      <c r="CV473" s="15"/>
      <c r="CW473" s="15"/>
      <c r="CX473" s="15"/>
      <c r="CY473" s="15"/>
      <c r="CZ473" s="15"/>
      <c r="DA473" s="15"/>
      <c r="DB473" s="15"/>
      <c r="DC473" s="15"/>
      <c r="DD473" s="15"/>
      <c r="DE473" s="15"/>
      <c r="DF473" s="15"/>
      <c r="DG473" s="15"/>
      <c r="DH473" s="15"/>
      <c r="DI473" s="15"/>
      <c r="DJ473" s="15"/>
      <c r="DK473" s="15"/>
      <c r="DL473" s="15"/>
      <c r="DM473" s="15"/>
      <c r="DN473" s="15"/>
      <c r="DO473" s="15"/>
      <c r="DP473" s="15"/>
      <c r="DQ473" s="15"/>
      <c r="DR473" s="15"/>
      <c r="DS473" s="15"/>
      <c r="DT473" s="15"/>
      <c r="DU473" s="15"/>
      <c r="DV473" s="15"/>
      <c r="DW473" s="15"/>
      <c r="DX473" s="15"/>
      <c r="DY473" s="15"/>
      <c r="DZ473" s="15"/>
      <c r="EA473" s="15"/>
      <c r="EB473" s="15"/>
      <c r="EC473" s="15"/>
      <c r="ED473" s="15"/>
      <c r="EE473" s="15"/>
      <c r="EF473" s="15"/>
      <c r="EG473" s="15"/>
      <c r="EH473" s="15"/>
      <c r="EI473" s="15"/>
      <c r="EJ473" s="15"/>
      <c r="EK473" s="15"/>
      <c r="EL473" s="15"/>
      <c r="EM473" s="15"/>
      <c r="EN473" s="15"/>
      <c r="EO473" s="15"/>
      <c r="EP473" s="15"/>
      <c r="EQ473" s="15"/>
      <c r="ER473" s="15"/>
      <c r="ES473" s="15"/>
      <c r="ET473" s="15"/>
      <c r="EU473" s="15"/>
      <c r="EV473" s="15"/>
      <c r="EW473" s="15"/>
      <c r="EX473" s="15"/>
      <c r="EY473" s="15"/>
      <c r="EZ473" s="15"/>
      <c r="FA473" s="15"/>
      <c r="FB473" s="15"/>
      <c r="FC473" s="15"/>
      <c r="FD473" s="15"/>
      <c r="FE473" s="15"/>
      <c r="FF473" s="15"/>
      <c r="FG473" s="15"/>
      <c r="FH473" s="15"/>
      <c r="FI473" s="15"/>
      <c r="FJ473" s="15"/>
      <c r="FK473" s="15"/>
      <c r="FL473" s="15"/>
      <c r="FM473" s="15"/>
      <c r="FN473" s="15"/>
      <c r="FO473" s="15"/>
      <c r="FP473" s="15"/>
      <c r="FQ473" s="15"/>
      <c r="FR473" s="15"/>
      <c r="FS473" s="15"/>
      <c r="FT473" s="15"/>
      <c r="FU473" s="15"/>
      <c r="FV473" s="15"/>
      <c r="FW473" s="15"/>
      <c r="FX473" s="15"/>
      <c r="FY473" s="15"/>
      <c r="FZ473" s="15"/>
      <c r="GA473" s="15"/>
      <c r="GB473" s="15"/>
      <c r="GC473" s="15"/>
      <c r="GD473" s="15"/>
      <c r="GE473" s="15"/>
      <c r="GF473" s="15"/>
      <c r="GG473" s="15"/>
      <c r="GH473" s="15"/>
      <c r="GI473" s="15"/>
      <c r="GJ473" s="15"/>
      <c r="GK473" s="15"/>
      <c r="GL473" s="15"/>
      <c r="GM473" s="15"/>
      <c r="GN473" s="15"/>
      <c r="GO473" s="15"/>
      <c r="GP473" s="15"/>
      <c r="GQ473" s="15"/>
      <c r="GR473" s="15"/>
      <c r="GS473" s="15"/>
      <c r="GT473" s="15"/>
      <c r="GU473" s="15"/>
      <c r="GV473" s="15"/>
      <c r="GW473" s="15"/>
      <c r="GX473" s="15"/>
      <c r="GY473" s="15"/>
      <c r="GZ473" s="15"/>
      <c r="HA473" s="15"/>
      <c r="HB473" s="15"/>
      <c r="HC473" s="15"/>
      <c r="HD473" s="15"/>
      <c r="HE473" s="15"/>
      <c r="HF473" s="15"/>
      <c r="HG473" s="15"/>
      <c r="HH473" s="15"/>
      <c r="HI473" s="15"/>
      <c r="HJ473" s="15"/>
      <c r="HK473" s="15"/>
      <c r="HL473" s="15"/>
      <c r="HM473" s="15"/>
      <c r="HN473" s="15"/>
      <c r="HO473" s="15"/>
      <c r="HP473" s="15"/>
      <c r="HQ473" s="15"/>
      <c r="HR473" s="15"/>
      <c r="HS473" s="15"/>
      <c r="HT473" s="15"/>
      <c r="HU473" s="15"/>
      <c r="HV473" s="15"/>
      <c r="HW473" s="15"/>
      <c r="HX473" s="15"/>
      <c r="HY473" s="15"/>
    </row>
    <row r="474" spans="1:233">
      <c r="A474" s="15">
        <v>-4.0127249999999997</v>
      </c>
      <c r="B474" s="15">
        <v>-3.8986809999999998</v>
      </c>
      <c r="C474" s="15">
        <v>-2.7733680000000001</v>
      </c>
      <c r="D474" s="15">
        <v>-4.5499219999999996</v>
      </c>
      <c r="E474" s="15">
        <v>-1.055132</v>
      </c>
      <c r="F474" s="15">
        <v>-9.9930000000000001E-3</v>
      </c>
      <c r="G474" s="15">
        <v>-1.2059230000000001</v>
      </c>
      <c r="H474" s="15">
        <v>-1.4349909999999999</v>
      </c>
      <c r="I474" s="15">
        <v>-2.9152130000000001</v>
      </c>
      <c r="J474" s="15">
        <v>-4.3562279999999998</v>
      </c>
      <c r="K474" s="15">
        <v>-3.2182849999999998</v>
      </c>
      <c r="L474" s="15">
        <v>-6.372382</v>
      </c>
      <c r="M474" s="15">
        <v>-6.1120039999999998</v>
      </c>
      <c r="N474" s="15">
        <v>-6.563574</v>
      </c>
      <c r="O474" s="15">
        <v>-3.7343730000000002</v>
      </c>
      <c r="P474" s="15">
        <v>-4.0753240000000002</v>
      </c>
      <c r="Q474" s="15">
        <v>-2.2611680000000001</v>
      </c>
      <c r="R474" s="15">
        <v>-4.236218</v>
      </c>
      <c r="S474" s="15">
        <v>-6.3715060000000001</v>
      </c>
      <c r="T474" s="15">
        <v>-4.569725</v>
      </c>
      <c r="U474" s="15">
        <v>-1.53965</v>
      </c>
      <c r="V474" s="15">
        <v>-1.8051219999999999</v>
      </c>
      <c r="W474" s="15">
        <v>2.5882339999999999</v>
      </c>
      <c r="X474" s="15">
        <v>-0.175401</v>
      </c>
      <c r="Y474" s="15">
        <v>2.2796500000000002</v>
      </c>
      <c r="Z474" s="15">
        <v>-3.07992</v>
      </c>
      <c r="AA474" s="15">
        <v>-3.520743</v>
      </c>
      <c r="AB474" s="15">
        <v>-7.140485</v>
      </c>
      <c r="AC474" s="15">
        <v>-7.3077009999999998</v>
      </c>
      <c r="AD474" s="15">
        <v>-4.3543690000000002</v>
      </c>
      <c r="AE474" s="15">
        <v>-4.059755</v>
      </c>
      <c r="AF474" s="15">
        <v>-0.85082100000000005</v>
      </c>
      <c r="AG474" s="15">
        <v>-0.245696</v>
      </c>
      <c r="AH474" s="15">
        <v>-1.3360449999999999</v>
      </c>
      <c r="AI474" s="15">
        <v>-1.403397</v>
      </c>
      <c r="AJ474" s="15">
        <v>-1.662112</v>
      </c>
      <c r="AK474" s="15">
        <v>-2.4973070000000002</v>
      </c>
      <c r="AL474" s="15">
        <v>-5.0949299999999997</v>
      </c>
      <c r="AM474" s="15">
        <v>-4.603637</v>
      </c>
      <c r="AN474" s="15">
        <v>-4.9783660000000003</v>
      </c>
      <c r="AO474" s="15">
        <v>-2.8705750000000001</v>
      </c>
      <c r="AP474" s="15">
        <v>-0.38923999999999997</v>
      </c>
      <c r="AQ474" s="15">
        <v>-1.0047539999999999</v>
      </c>
      <c r="AR474" s="15">
        <v>-0.83560800000000002</v>
      </c>
      <c r="AS474" s="15">
        <v>1.6750849999999999</v>
      </c>
      <c r="AT474" s="15">
        <v>1.7653620000000001</v>
      </c>
      <c r="AU474" s="15">
        <v>4.8886149999999997</v>
      </c>
      <c r="AV474" s="15">
        <v>4.4803639999999998</v>
      </c>
      <c r="AW474" s="15">
        <v>4.8419080000000001</v>
      </c>
      <c r="AX474" s="15">
        <v>5.0151599999999998</v>
      </c>
      <c r="AY474" s="15">
        <v>7.1480569999999997</v>
      </c>
      <c r="AZ474" s="15">
        <v>7.6174179999999998</v>
      </c>
      <c r="BA474" s="15">
        <v>5.8085149999999999</v>
      </c>
      <c r="BB474" s="15">
        <v>2.6256979999999999</v>
      </c>
      <c r="BC474" s="15">
        <v>-0.62004099999999995</v>
      </c>
      <c r="BD474" s="15">
        <v>0.86269099999999999</v>
      </c>
      <c r="BE474" s="15">
        <v>-2.525188</v>
      </c>
      <c r="BF474" s="15">
        <v>-0.43419200000000002</v>
      </c>
      <c r="BG474" s="15">
        <v>1.4737659999999999</v>
      </c>
      <c r="BH474" s="15">
        <v>0.73544100000000001</v>
      </c>
      <c r="BI474" s="15">
        <v>3.181934</v>
      </c>
      <c r="BJ474" s="15">
        <v>2.1856300000000002</v>
      </c>
      <c r="BK474" s="15">
        <v>-0.33859099999999998</v>
      </c>
      <c r="BL474" s="15">
        <v>-1.2722819999999999</v>
      </c>
      <c r="BM474" s="15">
        <v>-0.52502300000000002</v>
      </c>
      <c r="BN474" s="15">
        <v>0.50555499999999998</v>
      </c>
      <c r="BO474" s="15">
        <v>0.27636100000000002</v>
      </c>
      <c r="BP474" s="15">
        <v>-0.72622100000000001</v>
      </c>
      <c r="BQ474" s="15">
        <v>-0.72622100000000001</v>
      </c>
      <c r="BR474" s="15">
        <v>-0.72622100000000001</v>
      </c>
      <c r="BS474" s="15">
        <v>-0.72622100000000001</v>
      </c>
      <c r="BT474" s="15">
        <v>-0.72622100000000001</v>
      </c>
      <c r="BU474" s="15">
        <v>-0.72622100000000001</v>
      </c>
      <c r="BV474" s="15">
        <v>-0.72622100000000001</v>
      </c>
      <c r="BW474" s="15">
        <v>-0.72622100000000001</v>
      </c>
      <c r="BX474" s="15">
        <v>-0.72622100000000001</v>
      </c>
      <c r="BY474" s="15">
        <v>-0.72622100000000001</v>
      </c>
      <c r="BZ474" s="15">
        <v>-0.72622100000000001</v>
      </c>
      <c r="CA474" s="15">
        <v>-0.72622100000000001</v>
      </c>
      <c r="CB474" s="15">
        <v>-0.72622100000000001</v>
      </c>
      <c r="CC474" s="15"/>
      <c r="CD474" s="15"/>
      <c r="CE474" s="15"/>
      <c r="CF474" s="15"/>
      <c r="CG474" s="15"/>
      <c r="CH474" s="15"/>
      <c r="CI474" s="15"/>
      <c r="CJ474" s="15"/>
      <c r="CK474" s="15"/>
      <c r="CL474" s="15"/>
      <c r="CM474" s="15"/>
      <c r="CN474" s="15"/>
      <c r="CO474" s="15"/>
      <c r="CP474" s="15"/>
      <c r="CQ474" s="15"/>
      <c r="CR474" s="15"/>
      <c r="CS474" s="15"/>
      <c r="CT474" s="15"/>
      <c r="CU474" s="15"/>
      <c r="CV474" s="15"/>
      <c r="CW474" s="15"/>
      <c r="CX474" s="15"/>
      <c r="CY474" s="15"/>
      <c r="CZ474" s="15"/>
      <c r="DA474" s="15"/>
      <c r="DB474" s="15"/>
      <c r="DC474" s="15"/>
      <c r="DD474" s="15"/>
      <c r="DE474" s="15"/>
      <c r="DF474" s="15"/>
      <c r="DG474" s="15"/>
      <c r="DH474" s="15"/>
      <c r="DI474" s="15"/>
      <c r="DJ474" s="15"/>
      <c r="DK474" s="15"/>
      <c r="DL474" s="15"/>
      <c r="DM474" s="15"/>
      <c r="DN474" s="15"/>
      <c r="DO474" s="15"/>
      <c r="DP474" s="15"/>
      <c r="DQ474" s="15"/>
      <c r="DR474" s="15"/>
      <c r="DS474" s="15"/>
      <c r="DT474" s="15"/>
      <c r="DU474" s="15"/>
      <c r="DV474" s="15"/>
      <c r="DW474" s="15"/>
      <c r="DX474" s="15"/>
      <c r="DY474" s="15"/>
      <c r="DZ474" s="15"/>
      <c r="EA474" s="15"/>
      <c r="EB474" s="15"/>
      <c r="EC474" s="15"/>
      <c r="ED474" s="15"/>
      <c r="EE474" s="15"/>
      <c r="EF474" s="15"/>
      <c r="EG474" s="15"/>
      <c r="EH474" s="15"/>
      <c r="EI474" s="15"/>
      <c r="EJ474" s="15"/>
      <c r="EK474" s="15"/>
      <c r="EL474" s="15"/>
      <c r="EM474" s="15"/>
      <c r="EN474" s="15"/>
      <c r="EO474" s="15"/>
      <c r="EP474" s="15"/>
      <c r="EQ474" s="15"/>
      <c r="ER474" s="15"/>
      <c r="ES474" s="15"/>
      <c r="ET474" s="15"/>
      <c r="EU474" s="15"/>
      <c r="EV474" s="15"/>
      <c r="EW474" s="15"/>
      <c r="EX474" s="15"/>
      <c r="EY474" s="15"/>
      <c r="EZ474" s="15"/>
      <c r="FA474" s="15"/>
      <c r="FB474" s="15"/>
      <c r="FC474" s="15"/>
      <c r="FD474" s="15"/>
      <c r="FE474" s="15"/>
      <c r="FF474" s="15"/>
      <c r="FG474" s="15"/>
      <c r="FH474" s="15"/>
      <c r="FI474" s="15"/>
      <c r="FJ474" s="15"/>
      <c r="FK474" s="15"/>
      <c r="FL474" s="15"/>
      <c r="FM474" s="15"/>
      <c r="FN474" s="15"/>
      <c r="FO474" s="15"/>
      <c r="FP474" s="15"/>
      <c r="FQ474" s="15"/>
      <c r="FR474" s="15"/>
      <c r="FS474" s="15"/>
      <c r="FT474" s="15"/>
      <c r="FU474" s="15"/>
      <c r="FV474" s="15"/>
      <c r="FW474" s="15"/>
      <c r="FX474" s="15"/>
      <c r="FY474" s="15"/>
      <c r="FZ474" s="15"/>
      <c r="GA474" s="15"/>
      <c r="GB474" s="15"/>
      <c r="GC474" s="15"/>
      <c r="GD474" s="15"/>
      <c r="GE474" s="15"/>
      <c r="GF474" s="15"/>
      <c r="GG474" s="15"/>
      <c r="GH474" s="15"/>
      <c r="GI474" s="15"/>
      <c r="GJ474" s="15"/>
      <c r="GK474" s="15"/>
      <c r="GL474" s="15"/>
      <c r="GM474" s="15"/>
      <c r="GN474" s="15"/>
      <c r="GO474" s="15"/>
      <c r="GP474" s="15"/>
      <c r="GQ474" s="15"/>
      <c r="GR474" s="15"/>
      <c r="GS474" s="15"/>
      <c r="GT474" s="15"/>
      <c r="GU474" s="15"/>
      <c r="GV474" s="15"/>
      <c r="GW474" s="15"/>
      <c r="GX474" s="15"/>
      <c r="GY474" s="15"/>
      <c r="GZ474" s="15"/>
      <c r="HA474" s="15"/>
      <c r="HB474" s="15"/>
      <c r="HC474" s="15"/>
      <c r="HD474" s="15"/>
      <c r="HE474" s="15"/>
      <c r="HF474" s="15"/>
      <c r="HG474" s="15"/>
      <c r="HH474" s="15"/>
      <c r="HI474" s="15"/>
      <c r="HJ474" s="15"/>
      <c r="HK474" s="15"/>
      <c r="HL474" s="15"/>
      <c r="HM474" s="15"/>
      <c r="HN474" s="15"/>
      <c r="HO474" s="15"/>
      <c r="HP474" s="15"/>
      <c r="HQ474" s="15"/>
      <c r="HR474" s="15"/>
      <c r="HS474" s="15"/>
      <c r="HT474" s="15"/>
      <c r="HU474" s="15"/>
      <c r="HV474" s="15"/>
      <c r="HW474" s="15"/>
      <c r="HX474" s="15"/>
      <c r="HY474" s="15"/>
    </row>
    <row r="475" spans="1:233">
      <c r="A475" s="15">
        <v>-0.98128300000000002</v>
      </c>
      <c r="B475" s="15">
        <v>-2.1060129999999999</v>
      </c>
      <c r="C475" s="15">
        <v>-1.8961319999999999</v>
      </c>
      <c r="D475" s="15">
        <v>-3.8375720000000002</v>
      </c>
      <c r="E475" s="15">
        <v>-4.6790250000000002</v>
      </c>
      <c r="F475" s="15">
        <v>-6.0177050000000003</v>
      </c>
      <c r="G475" s="15">
        <v>-7.2332099999999997</v>
      </c>
      <c r="H475" s="15">
        <v>-1.326649</v>
      </c>
      <c r="I475" s="15">
        <v>-1.977921</v>
      </c>
      <c r="J475" s="15">
        <v>-1.7848729999999999</v>
      </c>
      <c r="K475" s="15">
        <v>-0.378749</v>
      </c>
      <c r="L475" s="15">
        <v>-1.1655819999999999</v>
      </c>
      <c r="M475" s="15">
        <v>-4.5170360000000001</v>
      </c>
      <c r="N475" s="15">
        <v>-7.5267739999999996</v>
      </c>
      <c r="O475" s="15">
        <v>-8.382911</v>
      </c>
      <c r="P475" s="15">
        <v>-6.0802670000000001</v>
      </c>
      <c r="Q475" s="15">
        <v>-1.055132</v>
      </c>
      <c r="R475" s="15">
        <v>-2.9041549999999998</v>
      </c>
      <c r="S475" s="15">
        <v>-0.79608400000000001</v>
      </c>
      <c r="T475" s="15">
        <v>-1.74688</v>
      </c>
      <c r="U475" s="15">
        <v>-2.8500619999999999</v>
      </c>
      <c r="V475" s="15">
        <v>-2.9164400000000001</v>
      </c>
      <c r="W475" s="15">
        <v>-1.2162409999999999</v>
      </c>
      <c r="X475" s="15">
        <v>-1.3058080000000001</v>
      </c>
      <c r="Y475" s="15">
        <v>-0.31888899999999998</v>
      </c>
      <c r="Z475" s="15">
        <v>1.7835939999999999</v>
      </c>
      <c r="AA475" s="15">
        <v>4.0913779999999997</v>
      </c>
      <c r="AB475" s="15">
        <v>3.998707</v>
      </c>
      <c r="AC475" s="15">
        <v>6.8241290000000001</v>
      </c>
      <c r="AD475" s="15">
        <v>8.0661059999999996</v>
      </c>
      <c r="AE475" s="15">
        <v>9.9939850000000003</v>
      </c>
      <c r="AF475" s="15">
        <v>6.6980110000000002</v>
      </c>
      <c r="AG475" s="15">
        <v>5.4758139999999997</v>
      </c>
      <c r="AH475" s="15">
        <v>5.8627099999999999</v>
      </c>
      <c r="AI475" s="15">
        <v>3.954018</v>
      </c>
      <c r="AJ475" s="15">
        <v>7.1342889999999999</v>
      </c>
      <c r="AK475" s="15">
        <v>9.1732329999999997</v>
      </c>
      <c r="AL475" s="15">
        <v>7.6733539999999998</v>
      </c>
      <c r="AM475" s="15">
        <v>3.9002859999999999</v>
      </c>
      <c r="AN475" s="15">
        <v>0.77217499999999994</v>
      </c>
      <c r="AO475" s="15">
        <v>-0.57114399999999999</v>
      </c>
      <c r="AP475" s="15">
        <v>1.9017029999999999</v>
      </c>
      <c r="AQ475" s="15">
        <v>2.623542</v>
      </c>
      <c r="AR475" s="15">
        <v>-4.3276570000000003</v>
      </c>
      <c r="AS475" s="15">
        <v>-1.876846</v>
      </c>
      <c r="AT475" s="15">
        <v>-3.3587099999999999</v>
      </c>
      <c r="AU475" s="15">
        <v>0.63145799999999996</v>
      </c>
      <c r="AV475" s="15">
        <v>-2.2692770000000002</v>
      </c>
      <c r="AW475" s="15">
        <v>-2.1176520000000001</v>
      </c>
      <c r="AX475" s="15">
        <v>-6.2728890000000002</v>
      </c>
      <c r="AY475" s="15">
        <v>-4.5204000000000004</v>
      </c>
      <c r="AZ475" s="15">
        <v>-6.1200010000000002</v>
      </c>
      <c r="BA475" s="15">
        <v>-4.0370249999999999</v>
      </c>
      <c r="BB475" s="15">
        <v>-4.3369980000000004</v>
      </c>
      <c r="BC475" s="15">
        <v>-4.963883</v>
      </c>
      <c r="BD475" s="15">
        <v>-3.7007099999999999</v>
      </c>
      <c r="BE475" s="15">
        <v>-4.854908</v>
      </c>
      <c r="BF475" s="15">
        <v>-8.5273540000000008</v>
      </c>
      <c r="BG475" s="15">
        <v>-10.234145</v>
      </c>
      <c r="BH475" s="15">
        <v>-6.7114419999999999</v>
      </c>
      <c r="BI475" s="15">
        <v>-4.928013</v>
      </c>
      <c r="BJ475" s="15">
        <v>-3.0883630000000002</v>
      </c>
      <c r="BK475" s="15">
        <v>-5.2199660000000003</v>
      </c>
      <c r="BL475" s="15">
        <v>-7.3415910000000002</v>
      </c>
      <c r="BM475" s="15">
        <v>-7.2149890000000001</v>
      </c>
      <c r="BN475" s="15">
        <v>-8.7700259999999997</v>
      </c>
      <c r="BO475" s="15">
        <v>-2.0191859999999999</v>
      </c>
      <c r="BP475" s="15">
        <v>-1.925362</v>
      </c>
      <c r="BQ475" s="15">
        <v>-1.925362</v>
      </c>
      <c r="BR475" s="15">
        <v>-1.925362</v>
      </c>
      <c r="BS475" s="15">
        <v>-1.925362</v>
      </c>
      <c r="BT475" s="15">
        <v>-1.925362</v>
      </c>
      <c r="BU475" s="15">
        <v>-1.925362</v>
      </c>
      <c r="BV475" s="15">
        <v>-1.925362</v>
      </c>
      <c r="BW475" s="15">
        <v>-1.925362</v>
      </c>
      <c r="BX475" s="15">
        <v>-1.925362</v>
      </c>
      <c r="BY475" s="15">
        <v>-1.925362</v>
      </c>
      <c r="BZ475" s="15">
        <v>-1.925362</v>
      </c>
      <c r="CA475" s="15">
        <v>-1.925362</v>
      </c>
      <c r="CB475" s="15">
        <v>-1.925362</v>
      </c>
      <c r="CC475" s="15"/>
      <c r="CD475" s="15"/>
      <c r="CE475" s="15"/>
      <c r="CF475" s="15"/>
      <c r="CG475" s="15"/>
      <c r="CH475" s="15"/>
      <c r="CI475" s="15"/>
      <c r="CJ475" s="15"/>
      <c r="CK475" s="15"/>
      <c r="CL475" s="15"/>
      <c r="CM475" s="15"/>
      <c r="CN475" s="15"/>
      <c r="CO475" s="15"/>
      <c r="CP475" s="15"/>
      <c r="CQ475" s="15"/>
      <c r="CR475" s="15"/>
      <c r="CS475" s="15"/>
      <c r="CT475" s="15"/>
      <c r="CU475" s="15"/>
      <c r="CV475" s="15"/>
      <c r="CW475" s="15"/>
      <c r="CX475" s="15"/>
      <c r="CY475" s="15"/>
      <c r="CZ475" s="15"/>
      <c r="DA475" s="15"/>
      <c r="DB475" s="15"/>
      <c r="DC475" s="15"/>
      <c r="DD475" s="15"/>
      <c r="DE475" s="15"/>
      <c r="DF475" s="15"/>
      <c r="DG475" s="15"/>
      <c r="DH475" s="15"/>
      <c r="DI475" s="15"/>
      <c r="DJ475" s="15"/>
      <c r="DK475" s="15"/>
      <c r="DL475" s="15"/>
      <c r="DM475" s="15"/>
      <c r="DN475" s="15"/>
      <c r="DO475" s="15"/>
      <c r="DP475" s="15"/>
      <c r="DQ475" s="15"/>
      <c r="DR475" s="15"/>
      <c r="DS475" s="15"/>
      <c r="DT475" s="15"/>
      <c r="DU475" s="15"/>
      <c r="DV475" s="15"/>
      <c r="DW475" s="15"/>
      <c r="DX475" s="15"/>
      <c r="DY475" s="15"/>
      <c r="DZ475" s="15"/>
      <c r="EA475" s="15"/>
      <c r="EB475" s="15"/>
      <c r="EC475" s="15"/>
      <c r="ED475" s="15"/>
      <c r="EE475" s="15"/>
      <c r="EF475" s="15"/>
      <c r="EG475" s="15"/>
      <c r="EH475" s="15"/>
      <c r="EI475" s="15"/>
      <c r="EJ475" s="15"/>
      <c r="EK475" s="15"/>
      <c r="EL475" s="15"/>
      <c r="EM475" s="15"/>
      <c r="EN475" s="15"/>
      <c r="EO475" s="15"/>
      <c r="EP475" s="15"/>
      <c r="EQ475" s="15"/>
      <c r="ER475" s="15"/>
      <c r="ES475" s="15"/>
      <c r="ET475" s="15"/>
      <c r="EU475" s="15"/>
      <c r="EV475" s="15"/>
      <c r="EW475" s="15"/>
      <c r="EX475" s="15"/>
      <c r="EY475" s="15"/>
      <c r="EZ475" s="15"/>
      <c r="FA475" s="15"/>
      <c r="FB475" s="15"/>
      <c r="FC475" s="15"/>
      <c r="FD475" s="15"/>
      <c r="FE475" s="15"/>
      <c r="FF475" s="15"/>
      <c r="FG475" s="15"/>
      <c r="FH475" s="15"/>
      <c r="FI475" s="15"/>
      <c r="FJ475" s="15"/>
      <c r="FK475" s="15"/>
      <c r="FL475" s="15"/>
      <c r="FM475" s="15"/>
      <c r="FN475" s="15"/>
      <c r="FO475" s="15"/>
      <c r="FP475" s="15"/>
      <c r="FQ475" s="15"/>
      <c r="FR475" s="15"/>
      <c r="FS475" s="15"/>
      <c r="FT475" s="15"/>
      <c r="FU475" s="15"/>
      <c r="FV475" s="15"/>
      <c r="FW475" s="15"/>
      <c r="FX475" s="15"/>
      <c r="FY475" s="15"/>
      <c r="FZ475" s="15"/>
      <c r="GA475" s="15"/>
      <c r="GB475" s="15"/>
      <c r="GC475" s="15"/>
      <c r="GD475" s="15"/>
      <c r="GE475" s="15"/>
      <c r="GF475" s="15"/>
      <c r="GG475" s="15"/>
      <c r="GH475" s="15"/>
      <c r="GI475" s="15"/>
      <c r="GJ475" s="15"/>
      <c r="GK475" s="15"/>
      <c r="GL475" s="15"/>
      <c r="GM475" s="15"/>
      <c r="GN475" s="15"/>
      <c r="GO475" s="15"/>
      <c r="GP475" s="15"/>
      <c r="GQ475" s="15"/>
      <c r="GR475" s="15"/>
      <c r="GS475" s="15"/>
      <c r="GT475" s="15"/>
      <c r="GU475" s="15"/>
      <c r="GV475" s="15"/>
      <c r="GW475" s="15"/>
      <c r="GX475" s="15"/>
      <c r="GY475" s="15"/>
      <c r="GZ475" s="15"/>
      <c r="HA475" s="15"/>
      <c r="HB475" s="15"/>
      <c r="HC475" s="15"/>
      <c r="HD475" s="15"/>
      <c r="HE475" s="15"/>
      <c r="HF475" s="15"/>
      <c r="HG475" s="15"/>
      <c r="HH475" s="15"/>
      <c r="HI475" s="15"/>
      <c r="HJ475" s="15"/>
      <c r="HK475" s="15"/>
      <c r="HL475" s="15"/>
      <c r="HM475" s="15"/>
      <c r="HN475" s="15"/>
      <c r="HO475" s="15"/>
      <c r="HP475" s="15"/>
      <c r="HQ475" s="15"/>
      <c r="HR475" s="15"/>
      <c r="HS475" s="15"/>
      <c r="HT475" s="15"/>
      <c r="HU475" s="15"/>
      <c r="HV475" s="15"/>
      <c r="HW475" s="15"/>
      <c r="HX475" s="15"/>
      <c r="HY475" s="15"/>
    </row>
    <row r="476" spans="1:233">
      <c r="A476" s="15">
        <v>-2.766416</v>
      </c>
      <c r="B476" s="15">
        <v>-2.5538889999999999</v>
      </c>
      <c r="C476" s="15">
        <v>-6.4159470000000001</v>
      </c>
      <c r="D476" s="15">
        <v>-3.687567</v>
      </c>
      <c r="E476" s="15">
        <v>-6.7924439999999997</v>
      </c>
      <c r="F476" s="15">
        <v>-3.151294</v>
      </c>
      <c r="G476" s="15">
        <v>-0.79422099999999995</v>
      </c>
      <c r="H476" s="15">
        <v>1.7314259999999999</v>
      </c>
      <c r="I476" s="15">
        <v>3.4539780000000002</v>
      </c>
      <c r="J476" s="15">
        <v>3.8210039999999998</v>
      </c>
      <c r="K476" s="15">
        <v>4.6080829999999997</v>
      </c>
      <c r="L476" s="15">
        <v>7.5756899999999998</v>
      </c>
      <c r="M476" s="15">
        <v>4.7667909999999996</v>
      </c>
      <c r="N476" s="15">
        <v>6.4277540000000002</v>
      </c>
      <c r="O476" s="15">
        <v>3.137648</v>
      </c>
      <c r="P476" s="15">
        <v>6.5592709999999999</v>
      </c>
      <c r="Q476" s="15">
        <v>8.7275720000000003</v>
      </c>
      <c r="R476" s="15">
        <v>7.3106299999999997</v>
      </c>
      <c r="S476" s="15">
        <v>8.1416830000000004</v>
      </c>
      <c r="T476" s="15">
        <v>5.5845209999999996</v>
      </c>
      <c r="U476" s="15">
        <v>7.2697130000000003</v>
      </c>
      <c r="V476" s="15">
        <v>5.5433209999999997</v>
      </c>
      <c r="W476" s="15">
        <v>8.246537</v>
      </c>
      <c r="X476" s="15">
        <v>9.3724919999999994</v>
      </c>
      <c r="Y476" s="15">
        <v>9.4567370000000004</v>
      </c>
      <c r="Z476" s="15">
        <v>9.8435670000000002</v>
      </c>
      <c r="AA476" s="15">
        <v>7.5210150000000002</v>
      </c>
      <c r="AB476" s="15">
        <v>6.4443669999999997</v>
      </c>
      <c r="AC476" s="15">
        <v>5.5451899999999998</v>
      </c>
      <c r="AD476" s="15">
        <v>1.7194100000000001</v>
      </c>
      <c r="AE476" s="15">
        <v>1.7203E-2</v>
      </c>
      <c r="AF476" s="15">
        <v>0.60103399999999996</v>
      </c>
      <c r="AG476" s="15">
        <v>-4.2574930000000002</v>
      </c>
      <c r="AH476" s="15">
        <v>-2.2000250000000001</v>
      </c>
      <c r="AI476" s="15">
        <v>-1.7640800000000001</v>
      </c>
      <c r="AJ476" s="15">
        <v>-3.48624</v>
      </c>
      <c r="AK476" s="15">
        <v>-3.251684</v>
      </c>
      <c r="AL476" s="15">
        <v>-1.797698</v>
      </c>
      <c r="AM476" s="15">
        <v>-2.1524740000000002</v>
      </c>
      <c r="AN476" s="15">
        <v>-0.25578499999999998</v>
      </c>
      <c r="AO476" s="15">
        <v>2.4779900000000001</v>
      </c>
      <c r="AP476" s="15">
        <v>0.82647700000000002</v>
      </c>
      <c r="AQ476" s="15">
        <v>1.396865</v>
      </c>
      <c r="AR476" s="15">
        <v>2.3493270000000002</v>
      </c>
      <c r="AS476" s="15">
        <v>4.2119390000000001</v>
      </c>
      <c r="AT476" s="15">
        <v>2.1978499999999999</v>
      </c>
      <c r="AU476" s="15">
        <v>1.7692730000000001</v>
      </c>
      <c r="AV476" s="15">
        <v>2.7565499999999998</v>
      </c>
      <c r="AW476" s="15">
        <v>4.0533799999999998</v>
      </c>
      <c r="AX476" s="15">
        <v>2.924633</v>
      </c>
      <c r="AY476" s="15">
        <v>3.4057019999999998</v>
      </c>
      <c r="AZ476" s="15">
        <v>4.452604</v>
      </c>
      <c r="BA476" s="15">
        <v>4.6239619999999997</v>
      </c>
      <c r="BB476" s="15">
        <v>3.4291130000000001</v>
      </c>
      <c r="BC476" s="15">
        <v>3.3667929999999999</v>
      </c>
      <c r="BD476" s="15">
        <v>2.4718149999999999</v>
      </c>
      <c r="BE476" s="15">
        <v>0.65742100000000003</v>
      </c>
      <c r="BF476" s="15">
        <v>0.93289599999999995</v>
      </c>
      <c r="BG476" s="15">
        <v>1.0971850000000001</v>
      </c>
      <c r="BH476" s="15">
        <v>0.45423400000000003</v>
      </c>
      <c r="BI476" s="15">
        <v>0.96354200000000001</v>
      </c>
      <c r="BJ476" s="15">
        <v>2.976369</v>
      </c>
      <c r="BK476" s="15">
        <v>3.1404550000000002</v>
      </c>
      <c r="BL476" s="15">
        <v>4.6256060000000003</v>
      </c>
      <c r="BM476" s="15">
        <v>5.7185879999999996</v>
      </c>
      <c r="BN476" s="15">
        <v>5.4968349999999999</v>
      </c>
      <c r="BO476" s="15">
        <v>7.7380409999999999</v>
      </c>
      <c r="BP476" s="15">
        <v>9.5139460000000007</v>
      </c>
      <c r="BQ476" s="15">
        <v>9.5139460000000007</v>
      </c>
      <c r="BR476" s="15">
        <v>9.5139460000000007</v>
      </c>
      <c r="BS476" s="15">
        <v>9.5139460000000007</v>
      </c>
      <c r="BT476" s="15">
        <v>9.5139460000000007</v>
      </c>
      <c r="BU476" s="15">
        <v>9.5139460000000007</v>
      </c>
      <c r="BV476" s="15">
        <v>9.5139460000000007</v>
      </c>
      <c r="BW476" s="15">
        <v>9.5139460000000007</v>
      </c>
      <c r="BX476" s="15">
        <v>9.5139460000000007</v>
      </c>
      <c r="BY476" s="15">
        <v>9.5139460000000007</v>
      </c>
      <c r="BZ476" s="15">
        <v>9.5139460000000007</v>
      </c>
      <c r="CA476" s="15">
        <v>9.5139460000000007</v>
      </c>
      <c r="CB476" s="15">
        <v>9.5139460000000007</v>
      </c>
      <c r="CC476" s="15"/>
      <c r="CD476" s="15"/>
      <c r="CE476" s="15"/>
      <c r="CF476" s="15"/>
      <c r="CG476" s="15"/>
      <c r="CH476" s="15"/>
      <c r="CI476" s="15"/>
      <c r="CJ476" s="15"/>
      <c r="CK476" s="15"/>
      <c r="CL476" s="15"/>
      <c r="CM476" s="15"/>
      <c r="CN476" s="15"/>
      <c r="CO476" s="15"/>
      <c r="CP476" s="15"/>
      <c r="CQ476" s="15"/>
      <c r="CR476" s="15"/>
      <c r="CS476" s="15"/>
      <c r="CT476" s="15"/>
      <c r="CU476" s="15"/>
      <c r="CV476" s="15"/>
      <c r="CW476" s="15"/>
      <c r="CX476" s="15"/>
      <c r="CY476" s="15"/>
      <c r="CZ476" s="15"/>
      <c r="DA476" s="15"/>
      <c r="DB476" s="15"/>
      <c r="DC476" s="15"/>
      <c r="DD476" s="15"/>
      <c r="DE476" s="15"/>
      <c r="DF476" s="15"/>
      <c r="DG476" s="15"/>
      <c r="DH476" s="15"/>
      <c r="DI476" s="15"/>
      <c r="DJ476" s="15"/>
      <c r="DK476" s="15"/>
      <c r="DL476" s="15"/>
      <c r="DM476" s="15"/>
      <c r="DN476" s="15"/>
      <c r="DO476" s="15"/>
      <c r="DP476" s="15"/>
      <c r="DQ476" s="15"/>
      <c r="DR476" s="15"/>
      <c r="DS476" s="15"/>
      <c r="DT476" s="15"/>
      <c r="DU476" s="15"/>
      <c r="DV476" s="15"/>
      <c r="DW476" s="15"/>
      <c r="DX476" s="15"/>
      <c r="DY476" s="15"/>
      <c r="DZ476" s="15"/>
      <c r="EA476" s="15"/>
      <c r="EB476" s="15"/>
      <c r="EC476" s="15"/>
      <c r="ED476" s="15"/>
      <c r="EE476" s="15"/>
      <c r="EF476" s="15"/>
      <c r="EG476" s="15"/>
      <c r="EH476" s="15"/>
      <c r="EI476" s="15"/>
      <c r="EJ476" s="15"/>
      <c r="EK476" s="15"/>
      <c r="EL476" s="15"/>
      <c r="EM476" s="15"/>
      <c r="EN476" s="15"/>
      <c r="EO476" s="15"/>
      <c r="EP476" s="15"/>
      <c r="EQ476" s="15"/>
      <c r="ER476" s="15"/>
      <c r="ES476" s="15"/>
      <c r="ET476" s="15"/>
      <c r="EU476" s="15"/>
      <c r="EV476" s="15"/>
      <c r="EW476" s="15"/>
      <c r="EX476" s="15"/>
      <c r="EY476" s="15"/>
      <c r="EZ476" s="15"/>
      <c r="FA476" s="15"/>
      <c r="FB476" s="15"/>
      <c r="FC476" s="15"/>
      <c r="FD476" s="15"/>
      <c r="FE476" s="15"/>
      <c r="FF476" s="15"/>
      <c r="FG476" s="15"/>
      <c r="FH476" s="15"/>
      <c r="FI476" s="15"/>
      <c r="FJ476" s="15"/>
      <c r="FK476" s="15"/>
      <c r="FL476" s="15"/>
      <c r="FM476" s="15"/>
      <c r="FN476" s="15"/>
      <c r="FO476" s="15"/>
      <c r="FP476" s="15"/>
      <c r="FQ476" s="15"/>
      <c r="FR476" s="15"/>
      <c r="FS476" s="15"/>
      <c r="FT476" s="15"/>
      <c r="FU476" s="15"/>
      <c r="FV476" s="15"/>
      <c r="FW476" s="15"/>
      <c r="FX476" s="15"/>
      <c r="FY476" s="15"/>
      <c r="FZ476" s="15"/>
      <c r="GA476" s="15"/>
      <c r="GB476" s="15"/>
      <c r="GC476" s="15"/>
      <c r="GD476" s="15"/>
      <c r="GE476" s="15"/>
      <c r="GF476" s="15"/>
      <c r="GG476" s="15"/>
      <c r="GH476" s="15"/>
      <c r="GI476" s="15"/>
      <c r="GJ476" s="15"/>
      <c r="GK476" s="15"/>
      <c r="GL476" s="15"/>
      <c r="GM476" s="15"/>
      <c r="GN476" s="15"/>
      <c r="GO476" s="15"/>
      <c r="GP476" s="15"/>
      <c r="GQ476" s="15"/>
      <c r="GR476" s="15"/>
      <c r="GS476" s="15"/>
      <c r="GT476" s="15"/>
      <c r="GU476" s="15"/>
      <c r="GV476" s="15"/>
      <c r="GW476" s="15"/>
      <c r="GX476" s="15"/>
      <c r="GY476" s="15"/>
      <c r="GZ476" s="15"/>
      <c r="HA476" s="15"/>
      <c r="HB476" s="15"/>
      <c r="HC476" s="15"/>
      <c r="HD476" s="15"/>
      <c r="HE476" s="15"/>
      <c r="HF476" s="15"/>
      <c r="HG476" s="15"/>
      <c r="HH476" s="15"/>
      <c r="HI476" s="15"/>
      <c r="HJ476" s="15"/>
      <c r="HK476" s="15"/>
      <c r="HL476" s="15"/>
      <c r="HM476" s="15"/>
      <c r="HN476" s="15"/>
      <c r="HO476" s="15"/>
      <c r="HP476" s="15"/>
      <c r="HQ476" s="15"/>
      <c r="HR476" s="15"/>
      <c r="HS476" s="15"/>
      <c r="HT476" s="15"/>
      <c r="HU476" s="15"/>
      <c r="HV476" s="15"/>
      <c r="HW476" s="15"/>
      <c r="HX476" s="15"/>
      <c r="HY476" s="15"/>
    </row>
    <row r="477" spans="1:233">
      <c r="A477" s="15">
        <v>-1.7722599999999999</v>
      </c>
      <c r="B477" s="15">
        <v>-1.437854</v>
      </c>
      <c r="C477" s="15">
        <v>-3.8387380000000002</v>
      </c>
      <c r="D477" s="15">
        <v>-3.0893980000000001</v>
      </c>
      <c r="E477" s="15">
        <v>-2.241679</v>
      </c>
      <c r="F477" s="15">
        <v>-3.3475839999999999</v>
      </c>
      <c r="G477" s="15">
        <v>-1.382566</v>
      </c>
      <c r="H477" s="15">
        <v>-2.7990080000000002</v>
      </c>
      <c r="I477" s="15">
        <v>-2.6163660000000002</v>
      </c>
      <c r="J477" s="15">
        <v>-5.4186829999999997</v>
      </c>
      <c r="K477" s="15">
        <v>-3.8084E-2</v>
      </c>
      <c r="L477" s="15">
        <v>-0.507494</v>
      </c>
      <c r="M477" s="15">
        <v>2.1773920000000002</v>
      </c>
      <c r="N477" s="15">
        <v>6.4028580000000002</v>
      </c>
      <c r="O477" s="15">
        <v>2.552244</v>
      </c>
      <c r="P477" s="15">
        <v>4.1939599999999997</v>
      </c>
      <c r="Q477" s="15">
        <v>5.1800860000000002</v>
      </c>
      <c r="R477" s="15">
        <v>2.9849909999999999</v>
      </c>
      <c r="S477" s="15">
        <v>6.7621580000000003</v>
      </c>
      <c r="T477" s="15">
        <v>4.0443860000000003</v>
      </c>
      <c r="U477" s="15">
        <v>1.6654910000000001</v>
      </c>
      <c r="V477" s="15">
        <v>4.116778</v>
      </c>
      <c r="W477" s="15">
        <v>5.2603879999999998</v>
      </c>
      <c r="X477" s="15">
        <v>7.7010399999999999</v>
      </c>
      <c r="Y477" s="15">
        <v>8.7810290000000002</v>
      </c>
      <c r="Z477" s="15">
        <v>3.501852</v>
      </c>
      <c r="AA477" s="15">
        <v>2.3194629999999998</v>
      </c>
      <c r="AB477" s="15">
        <v>1.0943020000000001</v>
      </c>
      <c r="AC477" s="15">
        <v>0.62471900000000002</v>
      </c>
      <c r="AD477" s="15">
        <v>-2.410142</v>
      </c>
      <c r="AE477" s="15">
        <v>-3.005039</v>
      </c>
      <c r="AF477" s="15">
        <v>-0.27631800000000001</v>
      </c>
      <c r="AG477" s="15">
        <v>-0.26048700000000002</v>
      </c>
      <c r="AH477" s="15">
        <v>0.80435000000000001</v>
      </c>
      <c r="AI477" s="15">
        <v>2.0149140000000001</v>
      </c>
      <c r="AJ477" s="15">
        <v>1.6458649999999999</v>
      </c>
      <c r="AK477" s="15">
        <v>5.9897970000000003</v>
      </c>
      <c r="AL477" s="15">
        <v>6.1260300000000001</v>
      </c>
      <c r="AM477" s="15">
        <v>5.1512460000000004</v>
      </c>
      <c r="AN477" s="15">
        <v>1.5972</v>
      </c>
      <c r="AO477" s="15">
        <v>4.9584159999999997</v>
      </c>
      <c r="AP477" s="15">
        <v>2.278359</v>
      </c>
      <c r="AQ477" s="15">
        <v>5.004257</v>
      </c>
      <c r="AR477" s="15">
        <v>2.285962</v>
      </c>
      <c r="AS477" s="15">
        <v>5.3621100000000004</v>
      </c>
      <c r="AT477" s="15">
        <v>1.9128419999999999</v>
      </c>
      <c r="AU477" s="15">
        <v>3.3466680000000002</v>
      </c>
      <c r="AV477" s="15">
        <v>2.4169360000000002</v>
      </c>
      <c r="AW477" s="15">
        <v>2.6313110000000002</v>
      </c>
      <c r="AX477" s="15">
        <v>6.3926319999999999</v>
      </c>
      <c r="AY477" s="15">
        <v>4.1283599999999998</v>
      </c>
      <c r="AZ477" s="15">
        <v>4.9827779999999997</v>
      </c>
      <c r="BA477" s="15">
        <v>4.0235690000000002</v>
      </c>
      <c r="BB477" s="15">
        <v>2.3621120000000002</v>
      </c>
      <c r="BC477" s="15">
        <v>3.90082</v>
      </c>
      <c r="BD477" s="15">
        <v>4.6619789999999997</v>
      </c>
      <c r="BE477" s="15">
        <v>4.8204880000000001</v>
      </c>
      <c r="BF477" s="15">
        <v>1.843504</v>
      </c>
      <c r="BG477" s="15">
        <v>3.4392580000000001</v>
      </c>
      <c r="BH477" s="15">
        <v>0.90372600000000003</v>
      </c>
      <c r="BI477" s="15">
        <v>-2.9903050000000002</v>
      </c>
      <c r="BJ477" s="15">
        <v>1.194231</v>
      </c>
      <c r="BK477" s="15">
        <v>2.8987569999999998</v>
      </c>
      <c r="BL477" s="15">
        <v>1.7242569999999999</v>
      </c>
      <c r="BM477" s="15">
        <v>2.6497139999999999</v>
      </c>
      <c r="BN477" s="15">
        <v>-0.62526499999999996</v>
      </c>
      <c r="BO477" s="15">
        <v>-1.512732</v>
      </c>
      <c r="BP477" s="15">
        <v>-0.79117800000000005</v>
      </c>
      <c r="BQ477" s="15">
        <v>-0.79117800000000005</v>
      </c>
      <c r="BR477" s="15">
        <v>-0.79117800000000005</v>
      </c>
      <c r="BS477" s="15">
        <v>-0.79117800000000005</v>
      </c>
      <c r="BT477" s="15">
        <v>-0.79117800000000005</v>
      </c>
      <c r="BU477" s="15">
        <v>-0.79117800000000005</v>
      </c>
      <c r="BV477" s="15">
        <v>-0.79117800000000005</v>
      </c>
      <c r="BW477" s="15">
        <v>-0.79117800000000005</v>
      </c>
      <c r="BX477" s="15">
        <v>-0.79117800000000005</v>
      </c>
      <c r="BY477" s="15">
        <v>-0.79117800000000005</v>
      </c>
      <c r="BZ477" s="15">
        <v>-0.79117800000000005</v>
      </c>
      <c r="CA477" s="15">
        <v>-0.79117800000000005</v>
      </c>
      <c r="CB477" s="15">
        <v>-0.79117800000000005</v>
      </c>
      <c r="CC477" s="15"/>
      <c r="CD477" s="15"/>
      <c r="CE477" s="15"/>
      <c r="CF477" s="15"/>
      <c r="CG477" s="15"/>
      <c r="CH477" s="15"/>
      <c r="CI477" s="15"/>
      <c r="CJ477" s="15"/>
      <c r="CK477" s="15"/>
      <c r="CL477" s="15"/>
      <c r="CM477" s="15"/>
      <c r="CN477" s="15"/>
      <c r="CO477" s="15"/>
      <c r="CP477" s="15"/>
      <c r="CQ477" s="15"/>
      <c r="CR477" s="15"/>
      <c r="CS477" s="15"/>
      <c r="CT477" s="15"/>
      <c r="CU477" s="15"/>
      <c r="CV477" s="15"/>
      <c r="CW477" s="15"/>
      <c r="CX477" s="15"/>
      <c r="CY477" s="15"/>
      <c r="CZ477" s="15"/>
      <c r="DA477" s="15"/>
      <c r="DB477" s="15"/>
      <c r="DC477" s="15"/>
      <c r="DD477" s="15"/>
      <c r="DE477" s="15"/>
      <c r="DF477" s="15"/>
      <c r="DG477" s="15"/>
      <c r="DH477" s="15"/>
      <c r="DI477" s="15"/>
      <c r="DJ477" s="15"/>
      <c r="DK477" s="15"/>
      <c r="DL477" s="15"/>
      <c r="DM477" s="15"/>
      <c r="DN477" s="15"/>
      <c r="DO477" s="15"/>
      <c r="DP477" s="15"/>
      <c r="DQ477" s="15"/>
      <c r="DR477" s="15"/>
      <c r="DS477" s="15"/>
      <c r="DT477" s="15"/>
      <c r="DU477" s="15"/>
      <c r="DV477" s="15"/>
      <c r="DW477" s="15"/>
      <c r="DX477" s="15"/>
      <c r="DY477" s="15"/>
      <c r="DZ477" s="15"/>
      <c r="EA477" s="15"/>
      <c r="EB477" s="15"/>
      <c r="EC477" s="15"/>
      <c r="ED477" s="15"/>
      <c r="EE477" s="15"/>
      <c r="EF477" s="15"/>
      <c r="EG477" s="15"/>
      <c r="EH477" s="15"/>
      <c r="EI477" s="15"/>
      <c r="EJ477" s="15"/>
      <c r="EK477" s="15"/>
      <c r="EL477" s="15"/>
      <c r="EM477" s="15"/>
      <c r="EN477" s="15"/>
      <c r="EO477" s="15"/>
      <c r="EP477" s="15"/>
      <c r="EQ477" s="15"/>
      <c r="ER477" s="15"/>
      <c r="ES477" s="15"/>
      <c r="ET477" s="15"/>
      <c r="EU477" s="15"/>
      <c r="EV477" s="15"/>
      <c r="EW477" s="15"/>
      <c r="EX477" s="15"/>
      <c r="EY477" s="15"/>
      <c r="EZ477" s="15"/>
      <c r="FA477" s="15"/>
      <c r="FB477" s="15"/>
      <c r="FC477" s="15"/>
      <c r="FD477" s="15"/>
      <c r="FE477" s="15"/>
      <c r="FF477" s="15"/>
      <c r="FG477" s="15"/>
      <c r="FH477" s="15"/>
      <c r="FI477" s="15"/>
      <c r="FJ477" s="15"/>
      <c r="FK477" s="15"/>
      <c r="FL477" s="15"/>
      <c r="FM477" s="15"/>
      <c r="FN477" s="15"/>
      <c r="FO477" s="15"/>
      <c r="FP477" s="15"/>
      <c r="FQ477" s="15"/>
      <c r="FR477" s="15"/>
      <c r="FS477" s="15"/>
      <c r="FT477" s="15"/>
      <c r="FU477" s="15"/>
      <c r="FV477" s="15"/>
      <c r="FW477" s="15"/>
      <c r="FX477" s="15"/>
      <c r="FY477" s="15"/>
      <c r="FZ477" s="15"/>
      <c r="GA477" s="15"/>
      <c r="GB477" s="15"/>
      <c r="GC477" s="15"/>
      <c r="GD477" s="15"/>
      <c r="GE477" s="15"/>
      <c r="GF477" s="15"/>
      <c r="GG477" s="15"/>
      <c r="GH477" s="15"/>
      <c r="GI477" s="15"/>
      <c r="GJ477" s="15"/>
      <c r="GK477" s="15"/>
      <c r="GL477" s="15"/>
      <c r="GM477" s="15"/>
      <c r="GN477" s="15"/>
      <c r="GO477" s="15"/>
      <c r="GP477" s="15"/>
      <c r="GQ477" s="15"/>
      <c r="GR477" s="15"/>
      <c r="GS477" s="15"/>
      <c r="GT477" s="15"/>
      <c r="GU477" s="15"/>
      <c r="GV477" s="15"/>
      <c r="GW477" s="15"/>
      <c r="GX477" s="15"/>
      <c r="GY477" s="15"/>
      <c r="GZ477" s="15"/>
      <c r="HA477" s="15"/>
      <c r="HB477" s="15"/>
      <c r="HC477" s="15"/>
      <c r="HD477" s="15"/>
      <c r="HE477" s="15"/>
      <c r="HF477" s="15"/>
      <c r="HG477" s="15"/>
      <c r="HH477" s="15"/>
      <c r="HI477" s="15"/>
      <c r="HJ477" s="15"/>
      <c r="HK477" s="15"/>
      <c r="HL477" s="15"/>
      <c r="HM477" s="15"/>
      <c r="HN477" s="15"/>
      <c r="HO477" s="15"/>
      <c r="HP477" s="15"/>
      <c r="HQ477" s="15"/>
      <c r="HR477" s="15"/>
      <c r="HS477" s="15"/>
      <c r="HT477" s="15"/>
      <c r="HU477" s="15"/>
      <c r="HV477" s="15"/>
      <c r="HW477" s="15"/>
      <c r="HX477" s="15"/>
      <c r="HY477" s="15"/>
    </row>
    <row r="478" spans="1:233">
      <c r="A478" s="15">
        <v>-1.1085050000000001</v>
      </c>
      <c r="B478" s="15">
        <v>-4.0935480000000002</v>
      </c>
      <c r="C478" s="15">
        <v>-2.1064949999999998</v>
      </c>
      <c r="D478" s="15">
        <v>-1.159619</v>
      </c>
      <c r="E478" s="15">
        <v>-1.17198</v>
      </c>
      <c r="F478" s="15">
        <v>0.80228900000000003</v>
      </c>
      <c r="G478" s="15">
        <v>-2.0136349999999998</v>
      </c>
      <c r="H478" s="15">
        <v>2.1530010000000002</v>
      </c>
      <c r="I478" s="15">
        <v>-0.45213500000000001</v>
      </c>
      <c r="J478" s="15">
        <v>-1.1564220000000001</v>
      </c>
      <c r="K478" s="15">
        <v>-3.059018</v>
      </c>
      <c r="L478" s="15">
        <v>-4.401484</v>
      </c>
      <c r="M478" s="15">
        <v>-3.5719449999999999</v>
      </c>
      <c r="N478" s="15">
        <v>-2.3411409999999999</v>
      </c>
      <c r="O478" s="15">
        <v>-1.79783</v>
      </c>
      <c r="P478" s="15">
        <v>1.3149249999999999</v>
      </c>
      <c r="Q478" s="15">
        <v>1.1451180000000001</v>
      </c>
      <c r="R478" s="15">
        <v>-3.308017</v>
      </c>
      <c r="S478" s="15">
        <v>-1.329216</v>
      </c>
      <c r="T478" s="15">
        <v>-2.6768700000000001</v>
      </c>
      <c r="U478" s="15">
        <v>-0.61596399999999996</v>
      </c>
      <c r="V478" s="15">
        <v>0.39243299999999998</v>
      </c>
      <c r="W478" s="15">
        <v>4.6124549999999997</v>
      </c>
      <c r="X478" s="15">
        <v>5.0664239999999996</v>
      </c>
      <c r="Y478" s="15">
        <v>3.1449950000000002</v>
      </c>
      <c r="Z478" s="15">
        <v>3.0388169999999999</v>
      </c>
      <c r="AA478" s="15">
        <v>2.081658</v>
      </c>
      <c r="AB478" s="15">
        <v>2.8811960000000001</v>
      </c>
      <c r="AC478" s="15">
        <v>3.4830420000000002</v>
      </c>
      <c r="AD478" s="15">
        <v>3.6288659999999999</v>
      </c>
      <c r="AE478" s="15">
        <v>3.4962879999999998</v>
      </c>
      <c r="AF478" s="15">
        <v>3.16005</v>
      </c>
      <c r="AG478" s="15">
        <v>7.6275029999999999</v>
      </c>
      <c r="AH478" s="15">
        <v>4.0709390000000001</v>
      </c>
      <c r="AI478" s="15">
        <v>7.078157</v>
      </c>
      <c r="AJ478" s="15">
        <v>7.0698410000000003</v>
      </c>
      <c r="AK478" s="15">
        <v>6.6128939999999998</v>
      </c>
      <c r="AL478" s="15">
        <v>4.3558339999999998</v>
      </c>
      <c r="AM478" s="15">
        <v>3.0450059999999999</v>
      </c>
      <c r="AN478" s="15">
        <v>3.2597149999999999</v>
      </c>
      <c r="AO478" s="15">
        <v>2.7749760000000001</v>
      </c>
      <c r="AP478" s="15">
        <v>4.5708460000000004</v>
      </c>
      <c r="AQ478" s="15">
        <v>3.434825</v>
      </c>
      <c r="AR478" s="15">
        <v>0.77007000000000003</v>
      </c>
      <c r="AS478" s="15">
        <v>1.799542</v>
      </c>
      <c r="AT478" s="15">
        <v>1.8189649999999999</v>
      </c>
      <c r="AU478" s="15">
        <v>4.7815050000000001</v>
      </c>
      <c r="AV478" s="15">
        <v>4.1207950000000002</v>
      </c>
      <c r="AW478" s="15">
        <v>3.2310479999999999</v>
      </c>
      <c r="AX478" s="15">
        <v>3.3805519999999998</v>
      </c>
      <c r="AY478" s="15">
        <v>5.6876300000000004</v>
      </c>
      <c r="AZ478" s="15">
        <v>3.6682220000000001</v>
      </c>
      <c r="BA478" s="15">
        <v>4.7963969999999998</v>
      </c>
      <c r="BB478" s="15">
        <v>0.65473899999999996</v>
      </c>
      <c r="BC478" s="15">
        <v>-0.60836800000000002</v>
      </c>
      <c r="BD478" s="15">
        <v>-2.2655560000000001</v>
      </c>
      <c r="BE478" s="15">
        <v>-5.6092300000000002</v>
      </c>
      <c r="BF478" s="15">
        <v>-3.2486999999999999</v>
      </c>
      <c r="BG478" s="15">
        <v>-1.3077479999999999</v>
      </c>
      <c r="BH478" s="15">
        <v>-1.3952279999999999</v>
      </c>
      <c r="BI478" s="15">
        <v>2.908658</v>
      </c>
      <c r="BJ478" s="15">
        <v>3.7376200000000002</v>
      </c>
      <c r="BK478" s="15">
        <v>3.8696959999999998</v>
      </c>
      <c r="BL478" s="15">
        <v>3.1574979999999999</v>
      </c>
      <c r="BM478" s="15">
        <v>1.0930470000000001</v>
      </c>
      <c r="BN478" s="15">
        <v>2.9799829999999998</v>
      </c>
      <c r="BO478" s="15">
        <v>1.1828259999999999</v>
      </c>
      <c r="BP478" s="15">
        <v>-3.6472009999999999</v>
      </c>
      <c r="BQ478" s="15">
        <v>-3.6472009999999999</v>
      </c>
      <c r="BR478" s="15">
        <v>-3.6472009999999999</v>
      </c>
      <c r="BS478" s="15">
        <v>-3.6472009999999999</v>
      </c>
      <c r="BT478" s="15">
        <v>-3.6472009999999999</v>
      </c>
      <c r="BU478" s="15">
        <v>-3.6472009999999999</v>
      </c>
      <c r="BV478" s="15">
        <v>-3.6472009999999999</v>
      </c>
      <c r="BW478" s="15">
        <v>-3.6472009999999999</v>
      </c>
      <c r="BX478" s="15">
        <v>-3.6472009999999999</v>
      </c>
      <c r="BY478" s="15">
        <v>-3.6472009999999999</v>
      </c>
      <c r="BZ478" s="15">
        <v>-3.6472009999999999</v>
      </c>
      <c r="CA478" s="15">
        <v>-3.6472009999999999</v>
      </c>
      <c r="CB478" s="15">
        <v>-3.6472009999999999</v>
      </c>
      <c r="CC478" s="15"/>
      <c r="CD478" s="15"/>
      <c r="CE478" s="15"/>
      <c r="CF478" s="15"/>
      <c r="CG478" s="15"/>
      <c r="CH478" s="15"/>
      <c r="CI478" s="15"/>
      <c r="CJ478" s="15"/>
      <c r="CK478" s="15"/>
      <c r="CL478" s="15"/>
      <c r="CM478" s="15"/>
      <c r="CN478" s="15"/>
      <c r="CO478" s="15"/>
      <c r="CP478" s="15"/>
      <c r="CQ478" s="15"/>
      <c r="CR478" s="15"/>
      <c r="CS478" s="15"/>
      <c r="CT478" s="15"/>
      <c r="CU478" s="15"/>
      <c r="CV478" s="15"/>
      <c r="CW478" s="15"/>
      <c r="CX478" s="15"/>
      <c r="CY478" s="15"/>
      <c r="CZ478" s="15"/>
      <c r="DA478" s="15"/>
      <c r="DB478" s="15"/>
      <c r="DC478" s="15"/>
      <c r="DD478" s="15"/>
      <c r="DE478" s="15"/>
      <c r="DF478" s="15"/>
      <c r="DG478" s="15"/>
      <c r="DH478" s="15"/>
      <c r="DI478" s="15"/>
      <c r="DJ478" s="15"/>
      <c r="DK478" s="15"/>
      <c r="DL478" s="15"/>
      <c r="DM478" s="15"/>
      <c r="DN478" s="15"/>
      <c r="DO478" s="15"/>
      <c r="DP478" s="15"/>
      <c r="DQ478" s="15"/>
      <c r="DR478" s="15"/>
      <c r="DS478" s="15"/>
      <c r="DT478" s="15"/>
      <c r="DU478" s="15"/>
      <c r="DV478" s="15"/>
      <c r="DW478" s="15"/>
      <c r="DX478" s="15"/>
      <c r="DY478" s="15"/>
      <c r="DZ478" s="15"/>
      <c r="EA478" s="15"/>
      <c r="EB478" s="15"/>
      <c r="EC478" s="15"/>
      <c r="ED478" s="15"/>
      <c r="EE478" s="15"/>
      <c r="EF478" s="15"/>
      <c r="EG478" s="15"/>
      <c r="EH478" s="15"/>
      <c r="EI478" s="15"/>
      <c r="EJ478" s="15"/>
      <c r="EK478" s="15"/>
      <c r="EL478" s="15"/>
      <c r="EM478" s="15"/>
      <c r="EN478" s="15"/>
      <c r="EO478" s="15"/>
      <c r="EP478" s="15"/>
      <c r="EQ478" s="15"/>
      <c r="ER478" s="15"/>
      <c r="ES478" s="15"/>
      <c r="ET478" s="15"/>
      <c r="EU478" s="15"/>
      <c r="EV478" s="15"/>
      <c r="EW478" s="15"/>
      <c r="EX478" s="15"/>
      <c r="EY478" s="15"/>
      <c r="EZ478" s="15"/>
      <c r="FA478" s="15"/>
      <c r="FB478" s="15"/>
      <c r="FC478" s="15"/>
      <c r="FD478" s="15"/>
      <c r="FE478" s="15"/>
      <c r="FF478" s="15"/>
      <c r="FG478" s="15"/>
      <c r="FH478" s="15"/>
      <c r="FI478" s="15"/>
      <c r="FJ478" s="15"/>
      <c r="FK478" s="15"/>
      <c r="FL478" s="15"/>
      <c r="FM478" s="15"/>
      <c r="FN478" s="15"/>
      <c r="FO478" s="15"/>
      <c r="FP478" s="15"/>
      <c r="FQ478" s="15"/>
      <c r="FR478" s="15"/>
      <c r="FS478" s="15"/>
      <c r="FT478" s="15"/>
      <c r="FU478" s="15"/>
      <c r="FV478" s="15"/>
      <c r="FW478" s="15"/>
      <c r="FX478" s="15"/>
      <c r="FY478" s="15"/>
      <c r="FZ478" s="15"/>
      <c r="GA478" s="15"/>
      <c r="GB478" s="15"/>
      <c r="GC478" s="15"/>
      <c r="GD478" s="15"/>
      <c r="GE478" s="15"/>
      <c r="GF478" s="15"/>
      <c r="GG478" s="15"/>
      <c r="GH478" s="15"/>
      <c r="GI478" s="15"/>
      <c r="GJ478" s="15"/>
      <c r="GK478" s="15"/>
      <c r="GL478" s="15"/>
      <c r="GM478" s="15"/>
      <c r="GN478" s="15"/>
      <c r="GO478" s="15"/>
      <c r="GP478" s="15"/>
      <c r="GQ478" s="15"/>
      <c r="GR478" s="15"/>
      <c r="GS478" s="15"/>
      <c r="GT478" s="15"/>
      <c r="GU478" s="15"/>
      <c r="GV478" s="15"/>
      <c r="GW478" s="15"/>
      <c r="GX478" s="15"/>
      <c r="GY478" s="15"/>
      <c r="GZ478" s="15"/>
      <c r="HA478" s="15"/>
      <c r="HB478" s="15"/>
      <c r="HC478" s="15"/>
      <c r="HD478" s="15"/>
      <c r="HE478" s="15"/>
      <c r="HF478" s="15"/>
      <c r="HG478" s="15"/>
      <c r="HH478" s="15"/>
      <c r="HI478" s="15"/>
      <c r="HJ478" s="15"/>
      <c r="HK478" s="15"/>
      <c r="HL478" s="15"/>
      <c r="HM478" s="15"/>
      <c r="HN478" s="15"/>
      <c r="HO478" s="15"/>
      <c r="HP478" s="15"/>
      <c r="HQ478" s="15"/>
      <c r="HR478" s="15"/>
      <c r="HS478" s="15"/>
      <c r="HT478" s="15"/>
      <c r="HU478" s="15"/>
      <c r="HV478" s="15"/>
      <c r="HW478" s="15"/>
      <c r="HX478" s="15"/>
      <c r="HY478" s="15"/>
    </row>
    <row r="479" spans="1:233">
      <c r="A479" s="15">
        <v>-3.466466</v>
      </c>
      <c r="B479" s="15">
        <v>-0.68593700000000002</v>
      </c>
      <c r="C479" s="15">
        <v>-2.2744080000000002</v>
      </c>
      <c r="D479" s="15">
        <v>-2.536394</v>
      </c>
      <c r="E479" s="15">
        <v>-4.5086500000000003</v>
      </c>
      <c r="F479" s="15">
        <v>-2.8249420000000001</v>
      </c>
      <c r="G479" s="15">
        <v>-4.508858</v>
      </c>
      <c r="H479" s="15">
        <v>-6.1024799999999999</v>
      </c>
      <c r="I479" s="15">
        <v>-5.4651009999999998</v>
      </c>
      <c r="J479" s="15">
        <v>-4.5498200000000004</v>
      </c>
      <c r="K479" s="15">
        <v>-1.9880439999999999</v>
      </c>
      <c r="L479" s="15">
        <v>3.285682</v>
      </c>
      <c r="M479" s="15">
        <v>2.5354930000000002</v>
      </c>
      <c r="N479" s="15">
        <v>1.7303040000000001</v>
      </c>
      <c r="O479" s="15">
        <v>4.5728260000000001</v>
      </c>
      <c r="P479" s="15">
        <v>5.2858499999999999</v>
      </c>
      <c r="Q479" s="15">
        <v>4.8273460000000004</v>
      </c>
      <c r="R479" s="15">
        <v>7.2972970000000004</v>
      </c>
      <c r="S479" s="15">
        <v>5.2357230000000001</v>
      </c>
      <c r="T479" s="15">
        <v>5.990653</v>
      </c>
      <c r="U479" s="15">
        <v>3.7642389999999999</v>
      </c>
      <c r="V479" s="15">
        <v>-1.46611</v>
      </c>
      <c r="W479" s="15">
        <v>-3.7782110000000002</v>
      </c>
      <c r="X479" s="15">
        <v>-1.1953100000000001</v>
      </c>
      <c r="Y479" s="15">
        <v>-0.76609400000000005</v>
      </c>
      <c r="Z479" s="15">
        <v>-0.45541799999999999</v>
      </c>
      <c r="AA479" s="15">
        <v>0.43657699999999999</v>
      </c>
      <c r="AB479" s="15">
        <v>-0.67115999999999998</v>
      </c>
      <c r="AC479" s="15">
        <v>-3.3317999999999999</v>
      </c>
      <c r="AD479" s="15">
        <v>-1.5410680000000001</v>
      </c>
      <c r="AE479" s="15">
        <v>-3.7998059999999998</v>
      </c>
      <c r="AF479" s="15">
        <v>-7.3222839999999998</v>
      </c>
      <c r="AG479" s="15">
        <v>-2.8460230000000002</v>
      </c>
      <c r="AH479" s="15">
        <v>-2.6697220000000002</v>
      </c>
      <c r="AI479" s="15">
        <v>-3.8515060000000001</v>
      </c>
      <c r="AJ479" s="15">
        <v>-3.255655</v>
      </c>
      <c r="AK479" s="15">
        <v>0.37808399999999998</v>
      </c>
      <c r="AL479" s="15">
        <v>0.48710799999999999</v>
      </c>
      <c r="AM479" s="15">
        <v>0.18631200000000001</v>
      </c>
      <c r="AN479" s="15">
        <v>2.9236430000000002</v>
      </c>
      <c r="AO479" s="15">
        <v>3.7693189999999999</v>
      </c>
      <c r="AP479" s="15">
        <v>6.1162219999999996</v>
      </c>
      <c r="AQ479" s="15">
        <v>3.3872559999999998</v>
      </c>
      <c r="AR479" s="15">
        <v>3.7241900000000001</v>
      </c>
      <c r="AS479" s="15">
        <v>6.8893000000000004</v>
      </c>
      <c r="AT479" s="15">
        <v>8.6557969999999997</v>
      </c>
      <c r="AU479" s="15">
        <v>6.7172689999999999</v>
      </c>
      <c r="AV479" s="15">
        <v>10.134454</v>
      </c>
      <c r="AW479" s="15">
        <v>6.1684239999999999</v>
      </c>
      <c r="AX479" s="15">
        <v>4.8293650000000001</v>
      </c>
      <c r="AY479" s="15">
        <v>6.9379569999999999</v>
      </c>
      <c r="AZ479" s="15">
        <v>6.0226620000000004</v>
      </c>
      <c r="BA479" s="15">
        <v>6.0524760000000004</v>
      </c>
      <c r="BB479" s="15">
        <v>4.5145270000000002</v>
      </c>
      <c r="BC479" s="15">
        <v>1.002756</v>
      </c>
      <c r="BD479" s="15">
        <v>1.6918169999999999</v>
      </c>
      <c r="BE479" s="15">
        <v>-3.8188680000000002</v>
      </c>
      <c r="BF479" s="15">
        <v>0.13644200000000001</v>
      </c>
      <c r="BG479" s="15">
        <v>-1.596338</v>
      </c>
      <c r="BH479" s="15">
        <v>-2.5239280000000002</v>
      </c>
      <c r="BI479" s="15">
        <v>-0.44753300000000001</v>
      </c>
      <c r="BJ479" s="15">
        <v>1.077248</v>
      </c>
      <c r="BK479" s="15">
        <v>3.0232540000000001</v>
      </c>
      <c r="BL479" s="15">
        <v>2.6513170000000001</v>
      </c>
      <c r="BM479" s="15">
        <v>2.2807949999999999</v>
      </c>
      <c r="BN479" s="15">
        <v>2.6232129999999998</v>
      </c>
      <c r="BO479" s="15">
        <v>-0.96061099999999999</v>
      </c>
      <c r="BP479" s="15">
        <v>-0.80640299999999998</v>
      </c>
      <c r="BQ479" s="15">
        <v>-0.80640299999999998</v>
      </c>
      <c r="BR479" s="15">
        <v>-0.80640299999999998</v>
      </c>
      <c r="BS479" s="15">
        <v>-0.80640299999999998</v>
      </c>
      <c r="BT479" s="15">
        <v>-0.80640299999999998</v>
      </c>
      <c r="BU479" s="15">
        <v>-0.80640299999999998</v>
      </c>
      <c r="BV479" s="15">
        <v>-0.80640299999999998</v>
      </c>
      <c r="BW479" s="15">
        <v>-0.80640299999999998</v>
      </c>
      <c r="BX479" s="15">
        <v>-0.80640299999999998</v>
      </c>
      <c r="BY479" s="15">
        <v>-0.80640299999999998</v>
      </c>
      <c r="BZ479" s="15">
        <v>-0.80640299999999998</v>
      </c>
      <c r="CA479" s="15">
        <v>-0.80640299999999998</v>
      </c>
      <c r="CB479" s="15">
        <v>-0.80640299999999998</v>
      </c>
      <c r="CC479" s="15"/>
      <c r="CD479" s="15"/>
      <c r="CE479" s="15"/>
      <c r="CF479" s="15"/>
      <c r="CG479" s="15"/>
      <c r="CH479" s="15"/>
      <c r="CI479" s="15"/>
      <c r="CJ479" s="15"/>
      <c r="CK479" s="15"/>
      <c r="CL479" s="15"/>
      <c r="CM479" s="15"/>
      <c r="CN479" s="15"/>
      <c r="CO479" s="15"/>
      <c r="CP479" s="15"/>
      <c r="CQ479" s="15"/>
      <c r="CR479" s="15"/>
      <c r="CS479" s="15"/>
      <c r="CT479" s="15"/>
      <c r="CU479" s="15"/>
      <c r="CV479" s="15"/>
      <c r="CW479" s="15"/>
      <c r="CX479" s="15"/>
      <c r="CY479" s="15"/>
      <c r="CZ479" s="15"/>
      <c r="DA479" s="15"/>
      <c r="DB479" s="15"/>
      <c r="DC479" s="15"/>
      <c r="DD479" s="15"/>
      <c r="DE479" s="15"/>
      <c r="DF479" s="15"/>
      <c r="DG479" s="15"/>
      <c r="DH479" s="15"/>
      <c r="DI479" s="15"/>
      <c r="DJ479" s="15"/>
      <c r="DK479" s="15"/>
      <c r="DL479" s="15"/>
      <c r="DM479" s="15"/>
      <c r="DN479" s="15"/>
      <c r="DO479" s="15"/>
      <c r="DP479" s="15"/>
      <c r="DQ479" s="15"/>
      <c r="DR479" s="15"/>
      <c r="DS479" s="15"/>
      <c r="DT479" s="15"/>
      <c r="DU479" s="15"/>
      <c r="DV479" s="15"/>
      <c r="DW479" s="15"/>
      <c r="DX479" s="15"/>
      <c r="DY479" s="15"/>
      <c r="DZ479" s="15"/>
      <c r="EA479" s="15"/>
      <c r="EB479" s="15"/>
      <c r="EC479" s="15"/>
      <c r="ED479" s="15"/>
      <c r="EE479" s="15"/>
      <c r="EF479" s="15"/>
      <c r="EG479" s="15"/>
      <c r="EH479" s="15"/>
      <c r="EI479" s="15"/>
      <c r="EJ479" s="15"/>
      <c r="EK479" s="15"/>
      <c r="EL479" s="15"/>
      <c r="EM479" s="15"/>
      <c r="EN479" s="15"/>
      <c r="EO479" s="15"/>
      <c r="EP479" s="15"/>
      <c r="EQ479" s="15"/>
      <c r="ER479" s="15"/>
      <c r="ES479" s="15"/>
      <c r="ET479" s="15"/>
      <c r="EU479" s="15"/>
      <c r="EV479" s="15"/>
      <c r="EW479" s="15"/>
      <c r="EX479" s="15"/>
      <c r="EY479" s="15"/>
      <c r="EZ479" s="15"/>
      <c r="FA479" s="15"/>
      <c r="FB479" s="15"/>
      <c r="FC479" s="15"/>
      <c r="FD479" s="15"/>
      <c r="FE479" s="15"/>
      <c r="FF479" s="15"/>
      <c r="FG479" s="15"/>
      <c r="FH479" s="15"/>
      <c r="FI479" s="15"/>
      <c r="FJ479" s="15"/>
      <c r="FK479" s="15"/>
      <c r="FL479" s="15"/>
      <c r="FM479" s="15"/>
      <c r="FN479" s="15"/>
      <c r="FO479" s="15"/>
      <c r="FP479" s="15"/>
      <c r="FQ479" s="15"/>
      <c r="FR479" s="15"/>
      <c r="FS479" s="15"/>
      <c r="FT479" s="15"/>
      <c r="FU479" s="15"/>
      <c r="FV479" s="15"/>
      <c r="FW479" s="15"/>
      <c r="FX479" s="15"/>
      <c r="FY479" s="15"/>
      <c r="FZ479" s="15"/>
      <c r="GA479" s="15"/>
      <c r="GB479" s="15"/>
      <c r="GC479" s="15"/>
      <c r="GD479" s="15"/>
      <c r="GE479" s="15"/>
      <c r="GF479" s="15"/>
      <c r="GG479" s="15"/>
      <c r="GH479" s="15"/>
      <c r="GI479" s="15"/>
      <c r="GJ479" s="15"/>
      <c r="GK479" s="15"/>
      <c r="GL479" s="15"/>
      <c r="GM479" s="15"/>
      <c r="GN479" s="15"/>
      <c r="GO479" s="15"/>
      <c r="GP479" s="15"/>
      <c r="GQ479" s="15"/>
      <c r="GR479" s="15"/>
      <c r="GS479" s="15"/>
      <c r="GT479" s="15"/>
      <c r="GU479" s="15"/>
      <c r="GV479" s="15"/>
      <c r="GW479" s="15"/>
      <c r="GX479" s="15"/>
      <c r="GY479" s="15"/>
      <c r="GZ479" s="15"/>
      <c r="HA479" s="15"/>
      <c r="HB479" s="15"/>
      <c r="HC479" s="15"/>
      <c r="HD479" s="15"/>
      <c r="HE479" s="15"/>
      <c r="HF479" s="15"/>
      <c r="HG479" s="15"/>
      <c r="HH479" s="15"/>
      <c r="HI479" s="15"/>
      <c r="HJ479" s="15"/>
      <c r="HK479" s="15"/>
      <c r="HL479" s="15"/>
      <c r="HM479" s="15"/>
      <c r="HN479" s="15"/>
      <c r="HO479" s="15"/>
      <c r="HP479" s="15"/>
      <c r="HQ479" s="15"/>
      <c r="HR479" s="15"/>
      <c r="HS479" s="15"/>
      <c r="HT479" s="15"/>
      <c r="HU479" s="15"/>
      <c r="HV479" s="15"/>
      <c r="HW479" s="15"/>
      <c r="HX479" s="15"/>
      <c r="HY479" s="15"/>
    </row>
    <row r="480" spans="1:233">
      <c r="A480" s="15">
        <v>-1.7840339999999999</v>
      </c>
      <c r="B480" s="15">
        <v>-1.0368520000000001</v>
      </c>
      <c r="C480" s="15">
        <v>-1.169997</v>
      </c>
      <c r="D480" s="15">
        <v>-3.6286849999999999</v>
      </c>
      <c r="E480" s="15">
        <v>-3.8382209999999999</v>
      </c>
      <c r="F480" s="15">
        <v>-1.5553520000000001</v>
      </c>
      <c r="G480" s="15">
        <v>-2.8472849999999998</v>
      </c>
      <c r="H480" s="15">
        <v>-3.1898590000000002</v>
      </c>
      <c r="I480" s="15">
        <v>-2.947524</v>
      </c>
      <c r="J480" s="15">
        <v>-0.51567099999999999</v>
      </c>
      <c r="K480" s="15">
        <v>-2.940544</v>
      </c>
      <c r="L480" s="15">
        <v>-2.5465179999999998</v>
      </c>
      <c r="M480" s="15">
        <v>-0.70249200000000001</v>
      </c>
      <c r="N480" s="15">
        <v>2.7731409999999999</v>
      </c>
      <c r="O480" s="15">
        <v>1.9701979999999999</v>
      </c>
      <c r="P480" s="15">
        <v>0.50748800000000005</v>
      </c>
      <c r="Q480" s="15">
        <v>2.296576</v>
      </c>
      <c r="R480" s="15">
        <v>5.0545369999999998</v>
      </c>
      <c r="S480" s="15">
        <v>1.6947140000000001</v>
      </c>
      <c r="T480" s="15">
        <v>0.89066100000000004</v>
      </c>
      <c r="U480" s="15">
        <v>-7.7854000000000007E-2</v>
      </c>
      <c r="V480" s="15">
        <v>-2.303331</v>
      </c>
      <c r="W480" s="15">
        <v>1.786743</v>
      </c>
      <c r="X480" s="15">
        <v>3.1911010000000002</v>
      </c>
      <c r="Y480" s="15">
        <v>-1.2567870000000001</v>
      </c>
      <c r="Z480" s="15">
        <v>-3.975943</v>
      </c>
      <c r="AA480" s="15">
        <v>0.89083900000000005</v>
      </c>
      <c r="AB480" s="15">
        <v>1.8567499999999999</v>
      </c>
      <c r="AC480" s="15">
        <v>-0.98433999999999999</v>
      </c>
      <c r="AD480" s="15">
        <v>0.64474299999999996</v>
      </c>
      <c r="AE480" s="15">
        <v>6.1341840000000003</v>
      </c>
      <c r="AF480" s="15">
        <v>4.063002</v>
      </c>
      <c r="AG480" s="15">
        <v>3.571043</v>
      </c>
      <c r="AH480" s="15">
        <v>2.3817729999999999</v>
      </c>
      <c r="AI480" s="15">
        <v>6.4646059999999999</v>
      </c>
      <c r="AJ480" s="15">
        <v>2.6482700000000001</v>
      </c>
      <c r="AK480" s="15">
        <v>-0.591086</v>
      </c>
      <c r="AL480" s="15">
        <v>-0.60965800000000003</v>
      </c>
      <c r="AM480" s="15">
        <v>-2.4422389999999998</v>
      </c>
      <c r="AN480" s="15">
        <v>-2.3695240000000002</v>
      </c>
      <c r="AO480" s="15">
        <v>-1.16676</v>
      </c>
      <c r="AP480" s="15">
        <v>-3.1563180000000002</v>
      </c>
      <c r="AQ480" s="15">
        <v>-2.2119399999999998</v>
      </c>
      <c r="AR480" s="15">
        <v>7.7783000000000005E-2</v>
      </c>
      <c r="AS480" s="15">
        <v>-1.432445</v>
      </c>
      <c r="AT480" s="15">
        <v>1.013055</v>
      </c>
      <c r="AU480" s="15">
        <v>0.25966800000000001</v>
      </c>
      <c r="AV480" s="15">
        <v>1.390782</v>
      </c>
      <c r="AW480" s="15">
        <v>1.8550089999999999</v>
      </c>
      <c r="AX480" s="15">
        <v>0.187112</v>
      </c>
      <c r="AY480" s="15">
        <v>4.5276259999999997</v>
      </c>
      <c r="AZ480" s="15">
        <v>0.957457</v>
      </c>
      <c r="BA480" s="15">
        <v>5.5539999999999999E-3</v>
      </c>
      <c r="BB480" s="15">
        <v>2.0193560000000002</v>
      </c>
      <c r="BC480" s="15">
        <v>2.7633559999999999</v>
      </c>
      <c r="BD480" s="15">
        <v>3.6913840000000002</v>
      </c>
      <c r="BE480" s="15">
        <v>5.4675950000000002</v>
      </c>
      <c r="BF480" s="15">
        <v>0.47758699999999998</v>
      </c>
      <c r="BG480" s="15">
        <v>-0.937141</v>
      </c>
      <c r="BH480" s="15">
        <v>-2.2365029999999999</v>
      </c>
      <c r="BI480" s="15">
        <v>-6.4571690000000004</v>
      </c>
      <c r="BJ480" s="15">
        <v>-7.4084620000000001</v>
      </c>
      <c r="BK480" s="15">
        <v>-3.008114</v>
      </c>
      <c r="BL480" s="15">
        <v>-3.0098069999999999</v>
      </c>
      <c r="BM480" s="15">
        <v>-5.1110499999999996</v>
      </c>
      <c r="BN480" s="15">
        <v>-2.1198239999999999</v>
      </c>
      <c r="BO480" s="15">
        <v>2.2019820000000001</v>
      </c>
      <c r="BP480" s="15">
        <v>2.318044</v>
      </c>
      <c r="BQ480" s="15">
        <v>2.318044</v>
      </c>
      <c r="BR480" s="15">
        <v>2.318044</v>
      </c>
      <c r="BS480" s="15">
        <v>2.318044</v>
      </c>
      <c r="BT480" s="15">
        <v>2.318044</v>
      </c>
      <c r="BU480" s="15">
        <v>2.318044</v>
      </c>
      <c r="BV480" s="15">
        <v>2.318044</v>
      </c>
      <c r="BW480" s="15">
        <v>2.318044</v>
      </c>
      <c r="BX480" s="15">
        <v>2.318044</v>
      </c>
      <c r="BY480" s="15">
        <v>2.318044</v>
      </c>
      <c r="BZ480" s="15">
        <v>2.318044</v>
      </c>
      <c r="CA480" s="15">
        <v>2.318044</v>
      </c>
      <c r="CB480" s="15">
        <v>2.318044</v>
      </c>
      <c r="CC480" s="15"/>
      <c r="CD480" s="15"/>
      <c r="CE480" s="15"/>
      <c r="CF480" s="15"/>
      <c r="CG480" s="15"/>
      <c r="CH480" s="15"/>
      <c r="CI480" s="15"/>
      <c r="CJ480" s="15"/>
      <c r="CK480" s="15"/>
      <c r="CL480" s="15"/>
      <c r="CM480" s="15"/>
      <c r="CN480" s="15"/>
      <c r="CO480" s="15"/>
      <c r="CP480" s="15"/>
      <c r="CQ480" s="15"/>
      <c r="CR480" s="15"/>
      <c r="CS480" s="15"/>
      <c r="CT480" s="15"/>
      <c r="CU480" s="15"/>
      <c r="CV480" s="15"/>
      <c r="CW480" s="15"/>
      <c r="CX480" s="15"/>
      <c r="CY480" s="15"/>
      <c r="CZ480" s="15"/>
      <c r="DA480" s="15"/>
      <c r="DB480" s="15"/>
      <c r="DC480" s="15"/>
      <c r="DD480" s="15"/>
      <c r="DE480" s="15"/>
      <c r="DF480" s="15"/>
      <c r="DG480" s="15"/>
      <c r="DH480" s="15"/>
      <c r="DI480" s="15"/>
      <c r="DJ480" s="15"/>
      <c r="DK480" s="15"/>
      <c r="DL480" s="15"/>
      <c r="DM480" s="15"/>
      <c r="DN480" s="15"/>
      <c r="DO480" s="15"/>
      <c r="DP480" s="15"/>
      <c r="DQ480" s="15"/>
      <c r="DR480" s="15"/>
      <c r="DS480" s="15"/>
      <c r="DT480" s="15"/>
      <c r="DU480" s="15"/>
      <c r="DV480" s="15"/>
      <c r="DW480" s="15"/>
      <c r="DX480" s="15"/>
      <c r="DY480" s="15"/>
      <c r="DZ480" s="15"/>
      <c r="EA480" s="15"/>
      <c r="EB480" s="15"/>
      <c r="EC480" s="15"/>
      <c r="ED480" s="15"/>
      <c r="EE480" s="15"/>
      <c r="EF480" s="15"/>
      <c r="EG480" s="15"/>
      <c r="EH480" s="15"/>
      <c r="EI480" s="15"/>
      <c r="EJ480" s="15"/>
      <c r="EK480" s="15"/>
      <c r="EL480" s="15"/>
      <c r="EM480" s="15"/>
      <c r="EN480" s="15"/>
      <c r="EO480" s="15"/>
      <c r="EP480" s="15"/>
      <c r="EQ480" s="15"/>
      <c r="ER480" s="15"/>
      <c r="ES480" s="15"/>
      <c r="ET480" s="15"/>
      <c r="EU480" s="15"/>
      <c r="EV480" s="15"/>
      <c r="EW480" s="15"/>
      <c r="EX480" s="15"/>
      <c r="EY480" s="15"/>
      <c r="EZ480" s="15"/>
      <c r="FA480" s="15"/>
      <c r="FB480" s="15"/>
      <c r="FC480" s="15"/>
      <c r="FD480" s="15"/>
      <c r="FE480" s="15"/>
      <c r="FF480" s="15"/>
      <c r="FG480" s="15"/>
      <c r="FH480" s="15"/>
      <c r="FI480" s="15"/>
      <c r="FJ480" s="15"/>
      <c r="FK480" s="15"/>
      <c r="FL480" s="15"/>
      <c r="FM480" s="15"/>
      <c r="FN480" s="15"/>
      <c r="FO480" s="15"/>
      <c r="FP480" s="15"/>
      <c r="FQ480" s="15"/>
      <c r="FR480" s="15"/>
      <c r="FS480" s="15"/>
      <c r="FT480" s="15"/>
      <c r="FU480" s="15"/>
      <c r="FV480" s="15"/>
      <c r="FW480" s="15"/>
      <c r="FX480" s="15"/>
      <c r="FY480" s="15"/>
      <c r="FZ480" s="15"/>
      <c r="GA480" s="15"/>
      <c r="GB480" s="15"/>
      <c r="GC480" s="15"/>
      <c r="GD480" s="15"/>
      <c r="GE480" s="15"/>
      <c r="GF480" s="15"/>
      <c r="GG480" s="15"/>
      <c r="GH480" s="15"/>
      <c r="GI480" s="15"/>
      <c r="GJ480" s="15"/>
      <c r="GK480" s="15"/>
      <c r="GL480" s="15"/>
      <c r="GM480" s="15"/>
      <c r="GN480" s="15"/>
      <c r="GO480" s="15"/>
      <c r="GP480" s="15"/>
      <c r="GQ480" s="15"/>
      <c r="GR480" s="15"/>
      <c r="GS480" s="15"/>
      <c r="GT480" s="15"/>
      <c r="GU480" s="15"/>
      <c r="GV480" s="15"/>
      <c r="GW480" s="15"/>
      <c r="GX480" s="15"/>
      <c r="GY480" s="15"/>
      <c r="GZ480" s="15"/>
      <c r="HA480" s="15"/>
      <c r="HB480" s="15"/>
      <c r="HC480" s="15"/>
      <c r="HD480" s="15"/>
      <c r="HE480" s="15"/>
      <c r="HF480" s="15"/>
      <c r="HG480" s="15"/>
      <c r="HH480" s="15"/>
      <c r="HI480" s="15"/>
      <c r="HJ480" s="15"/>
      <c r="HK480" s="15"/>
      <c r="HL480" s="15"/>
      <c r="HM480" s="15"/>
      <c r="HN480" s="15"/>
      <c r="HO480" s="15"/>
      <c r="HP480" s="15"/>
      <c r="HQ480" s="15"/>
      <c r="HR480" s="15"/>
      <c r="HS480" s="15"/>
      <c r="HT480" s="15"/>
      <c r="HU480" s="15"/>
      <c r="HV480" s="15"/>
      <c r="HW480" s="15"/>
      <c r="HX480" s="15"/>
      <c r="HY480" s="15"/>
    </row>
    <row r="481" spans="1:233">
      <c r="A481" s="15">
        <v>-6.2928680000000004</v>
      </c>
      <c r="B481" s="15">
        <v>-7.501512</v>
      </c>
      <c r="C481" s="15">
        <v>-9.9768100000000004</v>
      </c>
      <c r="D481" s="15">
        <v>-7.7176299999999998</v>
      </c>
      <c r="E481" s="15">
        <v>-3.2684090000000001</v>
      </c>
      <c r="F481" s="15">
        <v>-2.1382020000000002</v>
      </c>
      <c r="G481" s="15">
        <v>0.50440700000000005</v>
      </c>
      <c r="H481" s="15">
        <v>1.4126E-2</v>
      </c>
      <c r="I481" s="15">
        <v>-0.203351</v>
      </c>
      <c r="J481" s="15">
        <v>0.60383299999999995</v>
      </c>
      <c r="K481" s="15">
        <v>4.9172279999999997</v>
      </c>
      <c r="L481" s="15">
        <v>6.0840930000000002</v>
      </c>
      <c r="M481" s="15">
        <v>8.568835</v>
      </c>
      <c r="N481" s="15">
        <v>8.4842469999999999</v>
      </c>
      <c r="O481" s="15">
        <v>6.8762509999999999</v>
      </c>
      <c r="P481" s="15">
        <v>1.113416</v>
      </c>
      <c r="Q481" s="15">
        <v>2.9550360000000002</v>
      </c>
      <c r="R481" s="15">
        <v>5.2904939999999998</v>
      </c>
      <c r="S481" s="15">
        <v>2.9807090000000001</v>
      </c>
      <c r="T481" s="15">
        <v>4.8431740000000003</v>
      </c>
      <c r="U481" s="15">
        <v>4.776097</v>
      </c>
      <c r="V481" s="15">
        <v>5.1449199999999999</v>
      </c>
      <c r="W481" s="15">
        <v>4.9169600000000004</v>
      </c>
      <c r="X481" s="15">
        <v>0.92545599999999995</v>
      </c>
      <c r="Y481" s="15">
        <v>-6.5431000000000003E-2</v>
      </c>
      <c r="Z481" s="15">
        <v>0.820766</v>
      </c>
      <c r="AA481" s="15">
        <v>-1.7865</v>
      </c>
      <c r="AB481" s="15">
        <v>2.2833109999999999</v>
      </c>
      <c r="AC481" s="15">
        <v>-1.9498340000000001</v>
      </c>
      <c r="AD481" s="15">
        <v>-0.78596699999999997</v>
      </c>
      <c r="AE481" s="15">
        <v>0.32565100000000002</v>
      </c>
      <c r="AF481" s="15">
        <v>-0.40564899999999998</v>
      </c>
      <c r="AG481" s="15">
        <v>-1.7071529999999999</v>
      </c>
      <c r="AH481" s="15">
        <v>0.27038299999999998</v>
      </c>
      <c r="AI481" s="15">
        <v>1.708405</v>
      </c>
      <c r="AJ481" s="15">
        <v>0.31857000000000002</v>
      </c>
      <c r="AK481" s="15">
        <v>1.133E-2</v>
      </c>
      <c r="AL481" s="15">
        <v>3.762359</v>
      </c>
      <c r="AM481" s="15">
        <v>3.7934139999999998</v>
      </c>
      <c r="AN481" s="15">
        <v>0.17372499999999999</v>
      </c>
      <c r="AO481" s="15">
        <v>-1.513714</v>
      </c>
      <c r="AP481" s="15">
        <v>5.0365229999999999</v>
      </c>
      <c r="AQ481" s="15">
        <v>5.5246909999999998</v>
      </c>
      <c r="AR481" s="15">
        <v>1.2245459999999999</v>
      </c>
      <c r="AS481" s="15">
        <v>0.15500900000000001</v>
      </c>
      <c r="AT481" s="15">
        <v>-0.88544199999999995</v>
      </c>
      <c r="AU481" s="15">
        <v>2.0041660000000001</v>
      </c>
      <c r="AV481" s="15">
        <v>1.4672149999999999</v>
      </c>
      <c r="AW481" s="15">
        <v>2.3455210000000002</v>
      </c>
      <c r="AX481" s="15">
        <v>0.28695999999999999</v>
      </c>
      <c r="AY481" s="15">
        <v>0.47547600000000001</v>
      </c>
      <c r="AZ481" s="15">
        <v>0.453679</v>
      </c>
      <c r="BA481" s="15">
        <v>0.95291899999999996</v>
      </c>
      <c r="BB481" s="15">
        <v>2.3368720000000001</v>
      </c>
      <c r="BC481" s="15">
        <v>5.0383500000000003</v>
      </c>
      <c r="BD481" s="15">
        <v>0.65441800000000006</v>
      </c>
      <c r="BE481" s="15">
        <v>-2.5147119999999998</v>
      </c>
      <c r="BF481" s="15">
        <v>-2.7170649999999998</v>
      </c>
      <c r="BG481" s="15">
        <v>-5.1696</v>
      </c>
      <c r="BH481" s="15">
        <v>-3.8448359999999999</v>
      </c>
      <c r="BI481" s="15">
        <v>-5.5975460000000004</v>
      </c>
      <c r="BJ481" s="15">
        <v>-3.7498740000000002</v>
      </c>
      <c r="BK481" s="15">
        <v>-2.304665</v>
      </c>
      <c r="BL481" s="15">
        <v>1.996651</v>
      </c>
      <c r="BM481" s="15">
        <v>2.0389309999999998</v>
      </c>
      <c r="BN481" s="15">
        <v>0.18133299999999999</v>
      </c>
      <c r="BO481" s="15">
        <v>1.807267</v>
      </c>
      <c r="BP481" s="15">
        <v>2.9314650000000002</v>
      </c>
      <c r="BQ481" s="15">
        <v>2.9314650000000002</v>
      </c>
      <c r="BR481" s="15">
        <v>2.9314650000000002</v>
      </c>
      <c r="BS481" s="15">
        <v>2.9314650000000002</v>
      </c>
      <c r="BT481" s="15">
        <v>2.9314650000000002</v>
      </c>
      <c r="BU481" s="15">
        <v>2.9314650000000002</v>
      </c>
      <c r="BV481" s="15">
        <v>2.9314650000000002</v>
      </c>
      <c r="BW481" s="15">
        <v>2.9314650000000002</v>
      </c>
      <c r="BX481" s="15">
        <v>2.9314650000000002</v>
      </c>
      <c r="BY481" s="15">
        <v>2.9314650000000002</v>
      </c>
      <c r="BZ481" s="15">
        <v>2.9314650000000002</v>
      </c>
      <c r="CA481" s="15">
        <v>2.9314650000000002</v>
      </c>
      <c r="CB481" s="15">
        <v>2.9314650000000002</v>
      </c>
      <c r="CC481" s="15"/>
      <c r="CD481" s="15"/>
      <c r="CE481" s="15"/>
      <c r="CF481" s="15"/>
      <c r="CG481" s="15"/>
      <c r="CH481" s="15"/>
      <c r="CI481" s="15"/>
      <c r="CJ481" s="15"/>
      <c r="CK481" s="15"/>
      <c r="CL481" s="15"/>
      <c r="CM481" s="15"/>
      <c r="CN481" s="15"/>
      <c r="CO481" s="15"/>
      <c r="CP481" s="15"/>
      <c r="CQ481" s="15"/>
      <c r="CR481" s="15"/>
      <c r="CS481" s="15"/>
      <c r="CT481" s="15"/>
      <c r="CU481" s="15"/>
      <c r="CV481" s="15"/>
      <c r="CW481" s="15"/>
      <c r="CX481" s="15"/>
      <c r="CY481" s="15"/>
      <c r="CZ481" s="15"/>
      <c r="DA481" s="15"/>
      <c r="DB481" s="15"/>
      <c r="DC481" s="15"/>
      <c r="DD481" s="15"/>
      <c r="DE481" s="15"/>
      <c r="DF481" s="15"/>
      <c r="DG481" s="15"/>
      <c r="DH481" s="15"/>
      <c r="DI481" s="15"/>
      <c r="DJ481" s="15"/>
      <c r="DK481" s="15"/>
      <c r="DL481" s="15"/>
      <c r="DM481" s="15"/>
      <c r="DN481" s="15"/>
      <c r="DO481" s="15"/>
      <c r="DP481" s="15"/>
      <c r="DQ481" s="15"/>
      <c r="DR481" s="15"/>
      <c r="DS481" s="15"/>
      <c r="DT481" s="15"/>
      <c r="DU481" s="15"/>
      <c r="DV481" s="15"/>
      <c r="DW481" s="15"/>
      <c r="DX481" s="15"/>
      <c r="DY481" s="15"/>
      <c r="DZ481" s="15"/>
      <c r="EA481" s="15"/>
      <c r="EB481" s="15"/>
      <c r="EC481" s="15"/>
      <c r="ED481" s="15"/>
      <c r="EE481" s="15"/>
      <c r="EF481" s="15"/>
      <c r="EG481" s="15"/>
      <c r="EH481" s="15"/>
      <c r="EI481" s="15"/>
      <c r="EJ481" s="15"/>
      <c r="EK481" s="15"/>
      <c r="EL481" s="15"/>
      <c r="EM481" s="15"/>
      <c r="EN481" s="15"/>
      <c r="EO481" s="15"/>
      <c r="EP481" s="15"/>
      <c r="EQ481" s="15"/>
      <c r="ER481" s="15"/>
      <c r="ES481" s="15"/>
      <c r="ET481" s="15"/>
      <c r="EU481" s="15"/>
      <c r="EV481" s="15"/>
      <c r="EW481" s="15"/>
      <c r="EX481" s="15"/>
      <c r="EY481" s="15"/>
      <c r="EZ481" s="15"/>
      <c r="FA481" s="15"/>
      <c r="FB481" s="15"/>
      <c r="FC481" s="15"/>
      <c r="FD481" s="15"/>
      <c r="FE481" s="15"/>
      <c r="FF481" s="15"/>
      <c r="FG481" s="15"/>
      <c r="FH481" s="15"/>
      <c r="FI481" s="15"/>
      <c r="FJ481" s="15"/>
      <c r="FK481" s="15"/>
      <c r="FL481" s="15"/>
      <c r="FM481" s="15"/>
      <c r="FN481" s="15"/>
      <c r="FO481" s="15"/>
      <c r="FP481" s="15"/>
      <c r="FQ481" s="15"/>
      <c r="FR481" s="15"/>
      <c r="FS481" s="15"/>
      <c r="FT481" s="15"/>
      <c r="FU481" s="15"/>
      <c r="FV481" s="15"/>
      <c r="FW481" s="15"/>
      <c r="FX481" s="15"/>
      <c r="FY481" s="15"/>
      <c r="FZ481" s="15"/>
      <c r="GA481" s="15"/>
      <c r="GB481" s="15"/>
      <c r="GC481" s="15"/>
      <c r="GD481" s="15"/>
      <c r="GE481" s="15"/>
      <c r="GF481" s="15"/>
      <c r="GG481" s="15"/>
      <c r="GH481" s="15"/>
      <c r="GI481" s="15"/>
      <c r="GJ481" s="15"/>
      <c r="GK481" s="15"/>
      <c r="GL481" s="15"/>
      <c r="GM481" s="15"/>
      <c r="GN481" s="15"/>
      <c r="GO481" s="15"/>
      <c r="GP481" s="15"/>
      <c r="GQ481" s="15"/>
      <c r="GR481" s="15"/>
      <c r="GS481" s="15"/>
      <c r="GT481" s="15"/>
      <c r="GU481" s="15"/>
      <c r="GV481" s="15"/>
      <c r="GW481" s="15"/>
      <c r="GX481" s="15"/>
      <c r="GY481" s="15"/>
      <c r="GZ481" s="15"/>
      <c r="HA481" s="15"/>
      <c r="HB481" s="15"/>
      <c r="HC481" s="15"/>
      <c r="HD481" s="15"/>
      <c r="HE481" s="15"/>
      <c r="HF481" s="15"/>
      <c r="HG481" s="15"/>
      <c r="HH481" s="15"/>
      <c r="HI481" s="15"/>
      <c r="HJ481" s="15"/>
      <c r="HK481" s="15"/>
      <c r="HL481" s="15"/>
      <c r="HM481" s="15"/>
      <c r="HN481" s="15"/>
      <c r="HO481" s="15"/>
      <c r="HP481" s="15"/>
      <c r="HQ481" s="15"/>
      <c r="HR481" s="15"/>
      <c r="HS481" s="15"/>
      <c r="HT481" s="15"/>
      <c r="HU481" s="15"/>
      <c r="HV481" s="15"/>
      <c r="HW481" s="15"/>
      <c r="HX481" s="15"/>
      <c r="HY481" s="15"/>
    </row>
    <row r="482" spans="1:233">
      <c r="A482" s="15">
        <v>-0.33416299999999999</v>
      </c>
      <c r="B482" s="15">
        <v>1.5933390000000001</v>
      </c>
      <c r="C482" s="15">
        <v>1.576457</v>
      </c>
      <c r="D482" s="15">
        <v>2.7003940000000002</v>
      </c>
      <c r="E482" s="15">
        <v>3.311407</v>
      </c>
      <c r="F482" s="15">
        <v>2.454812</v>
      </c>
      <c r="G482" s="15">
        <v>2.5268090000000001</v>
      </c>
      <c r="H482" s="15">
        <v>0.98561200000000004</v>
      </c>
      <c r="I482" s="15">
        <v>1.235535</v>
      </c>
      <c r="J482" s="15">
        <v>2.223614</v>
      </c>
      <c r="K482" s="15">
        <v>3.8992520000000002</v>
      </c>
      <c r="L482" s="15">
        <v>2.3455810000000001</v>
      </c>
      <c r="M482" s="15">
        <v>0.72419</v>
      </c>
      <c r="N482" s="15">
        <v>0.64763400000000004</v>
      </c>
      <c r="O482" s="15">
        <v>-0.990402</v>
      </c>
      <c r="P482" s="15">
        <v>3.3629790000000002</v>
      </c>
      <c r="Q482" s="15">
        <v>6.2031999999999997E-2</v>
      </c>
      <c r="R482" s="15">
        <v>3.2531870000000001</v>
      </c>
      <c r="S482" s="15">
        <v>0.85007200000000005</v>
      </c>
      <c r="T482" s="15">
        <v>0.70329399999999997</v>
      </c>
      <c r="U482" s="15">
        <v>2.6898740000000001</v>
      </c>
      <c r="V482" s="15">
        <v>0.54353200000000002</v>
      </c>
      <c r="W482" s="15">
        <v>-2.4958619999999998</v>
      </c>
      <c r="X482" s="15">
        <v>-0.36731900000000001</v>
      </c>
      <c r="Y482" s="15">
        <v>0.296346</v>
      </c>
      <c r="Z482" s="15">
        <v>3.1484679999999998</v>
      </c>
      <c r="AA482" s="15">
        <v>3.5610110000000001</v>
      </c>
      <c r="AB482" s="15">
        <v>1.1272819999999999</v>
      </c>
      <c r="AC482" s="15">
        <v>-0.91214600000000001</v>
      </c>
      <c r="AD482" s="15">
        <v>0.304678</v>
      </c>
      <c r="AE482" s="15">
        <v>1.8509640000000001</v>
      </c>
      <c r="AF482" s="15">
        <v>1.2906420000000001</v>
      </c>
      <c r="AG482" s="15">
        <v>2.2908110000000002</v>
      </c>
      <c r="AH482" s="15">
        <v>7.090446</v>
      </c>
      <c r="AI482" s="15">
        <v>6.1356250000000001</v>
      </c>
      <c r="AJ482" s="15">
        <v>4.3950420000000001</v>
      </c>
      <c r="AK482" s="15">
        <v>2.3892980000000001</v>
      </c>
      <c r="AL482" s="15">
        <v>4.4357290000000003</v>
      </c>
      <c r="AM482" s="15">
        <v>2.8841420000000002</v>
      </c>
      <c r="AN482" s="15">
        <v>1.3606419999999999</v>
      </c>
      <c r="AO482" s="15">
        <v>3.8751600000000002</v>
      </c>
      <c r="AP482" s="15">
        <v>3.2833389999999998</v>
      </c>
      <c r="AQ482" s="15">
        <v>2.0745809999999998</v>
      </c>
      <c r="AR482" s="15">
        <v>0.91751799999999994</v>
      </c>
      <c r="AS482" s="15">
        <v>4.3835179999999996</v>
      </c>
      <c r="AT482" s="15">
        <v>-0.15460299999999999</v>
      </c>
      <c r="AU482" s="15">
        <v>2.6144630000000002</v>
      </c>
      <c r="AV482" s="15">
        <v>1.6154329999999999</v>
      </c>
      <c r="AW482" s="15">
        <v>-0.74434800000000001</v>
      </c>
      <c r="AX482" s="15">
        <v>-2.924194</v>
      </c>
      <c r="AY482" s="15">
        <v>-2.9741209999999998</v>
      </c>
      <c r="AZ482" s="15">
        <v>-0.901644</v>
      </c>
      <c r="BA482" s="15">
        <v>-0.63844999999999996</v>
      </c>
      <c r="BB482" s="15">
        <v>-1.684104</v>
      </c>
      <c r="BC482" s="15">
        <v>-3.1177519999999999</v>
      </c>
      <c r="BD482" s="15">
        <v>-3.197962</v>
      </c>
      <c r="BE482" s="15">
        <v>-3.9597950000000002</v>
      </c>
      <c r="BF482" s="15">
        <v>-3.314311</v>
      </c>
      <c r="BG482" s="15">
        <v>-4.1981469999999996</v>
      </c>
      <c r="BH482" s="15">
        <v>-2.2755719999999999</v>
      </c>
      <c r="BI482" s="15">
        <v>2.4648E-2</v>
      </c>
      <c r="BJ482" s="15">
        <v>1.3915230000000001</v>
      </c>
      <c r="BK482" s="15">
        <v>1.361542</v>
      </c>
      <c r="BL482" s="15">
        <v>2.377656</v>
      </c>
      <c r="BM482" s="15">
        <v>2.1829130000000001</v>
      </c>
      <c r="BN482" s="15">
        <v>1.827145</v>
      </c>
      <c r="BO482" s="15">
        <v>4.5889360000000003</v>
      </c>
      <c r="BP482" s="15">
        <v>3.1054089999999999</v>
      </c>
      <c r="BQ482" s="15">
        <v>3.1054089999999999</v>
      </c>
      <c r="BR482" s="15">
        <v>3.1054089999999999</v>
      </c>
      <c r="BS482" s="15">
        <v>3.1054089999999999</v>
      </c>
      <c r="BT482" s="15">
        <v>3.1054089999999999</v>
      </c>
      <c r="BU482" s="15">
        <v>3.1054089999999999</v>
      </c>
      <c r="BV482" s="15">
        <v>3.1054089999999999</v>
      </c>
      <c r="BW482" s="15">
        <v>3.1054089999999999</v>
      </c>
      <c r="BX482" s="15">
        <v>3.1054089999999999</v>
      </c>
      <c r="BY482" s="15">
        <v>3.1054089999999999</v>
      </c>
      <c r="BZ482" s="15">
        <v>3.1054089999999999</v>
      </c>
      <c r="CA482" s="15">
        <v>3.1054089999999999</v>
      </c>
      <c r="CB482" s="15">
        <v>3.1054089999999999</v>
      </c>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c r="DB482" s="15"/>
      <c r="DC482" s="15"/>
      <c r="DD482" s="15"/>
      <c r="DE482" s="15"/>
      <c r="DF482" s="15"/>
      <c r="DG482" s="15"/>
      <c r="DH482" s="15"/>
      <c r="DI482" s="15"/>
      <c r="DJ482" s="15"/>
      <c r="DK482" s="15"/>
      <c r="DL482" s="15"/>
      <c r="DM482" s="15"/>
      <c r="DN482" s="15"/>
      <c r="DO482" s="15"/>
      <c r="DP482" s="15"/>
      <c r="DQ482" s="15"/>
      <c r="DR482" s="15"/>
      <c r="DS482" s="15"/>
      <c r="DT482" s="15"/>
      <c r="DU482" s="15"/>
      <c r="DV482" s="15"/>
      <c r="DW482" s="15"/>
      <c r="DX482" s="15"/>
      <c r="DY482" s="15"/>
      <c r="DZ482" s="15"/>
      <c r="EA482" s="15"/>
      <c r="EB482" s="15"/>
      <c r="EC482" s="15"/>
      <c r="ED482" s="15"/>
      <c r="EE482" s="15"/>
      <c r="EF482" s="15"/>
      <c r="EG482" s="15"/>
      <c r="EH482" s="15"/>
      <c r="EI482" s="15"/>
      <c r="EJ482" s="15"/>
      <c r="EK482" s="15"/>
      <c r="EL482" s="15"/>
      <c r="EM482" s="15"/>
      <c r="EN482" s="15"/>
      <c r="EO482" s="15"/>
      <c r="EP482" s="15"/>
      <c r="EQ482" s="15"/>
      <c r="ER482" s="15"/>
      <c r="ES482" s="15"/>
      <c r="ET482" s="15"/>
      <c r="EU482" s="15"/>
      <c r="EV482" s="15"/>
      <c r="EW482" s="15"/>
      <c r="EX482" s="15"/>
      <c r="EY482" s="15"/>
      <c r="EZ482" s="15"/>
      <c r="FA482" s="15"/>
      <c r="FB482" s="15"/>
      <c r="FC482" s="15"/>
      <c r="FD482" s="15"/>
      <c r="FE482" s="15"/>
      <c r="FF482" s="15"/>
      <c r="FG482" s="15"/>
      <c r="FH482" s="15"/>
      <c r="FI482" s="15"/>
      <c r="FJ482" s="15"/>
      <c r="FK482" s="15"/>
      <c r="FL482" s="15"/>
      <c r="FM482" s="15"/>
      <c r="FN482" s="15"/>
      <c r="FO482" s="15"/>
      <c r="FP482" s="15"/>
      <c r="FQ482" s="15"/>
      <c r="FR482" s="15"/>
      <c r="FS482" s="15"/>
      <c r="FT482" s="15"/>
      <c r="FU482" s="15"/>
      <c r="FV482" s="15"/>
      <c r="FW482" s="15"/>
      <c r="FX482" s="15"/>
      <c r="FY482" s="15"/>
      <c r="FZ482" s="15"/>
      <c r="GA482" s="15"/>
      <c r="GB482" s="15"/>
      <c r="GC482" s="15"/>
      <c r="GD482" s="15"/>
      <c r="GE482" s="15"/>
      <c r="GF482" s="15"/>
      <c r="GG482" s="15"/>
      <c r="GH482" s="15"/>
      <c r="GI482" s="15"/>
      <c r="GJ482" s="15"/>
      <c r="GK482" s="15"/>
      <c r="GL482" s="15"/>
      <c r="GM482" s="15"/>
      <c r="GN482" s="15"/>
      <c r="GO482" s="15"/>
      <c r="GP482" s="15"/>
      <c r="GQ482" s="15"/>
      <c r="GR482" s="15"/>
      <c r="GS482" s="15"/>
      <c r="GT482" s="15"/>
      <c r="GU482" s="15"/>
      <c r="GV482" s="15"/>
      <c r="GW482" s="15"/>
      <c r="GX482" s="15"/>
      <c r="GY482" s="15"/>
      <c r="GZ482" s="15"/>
      <c r="HA482" s="15"/>
      <c r="HB482" s="15"/>
      <c r="HC482" s="15"/>
      <c r="HD482" s="15"/>
      <c r="HE482" s="15"/>
      <c r="HF482" s="15"/>
      <c r="HG482" s="15"/>
      <c r="HH482" s="15"/>
      <c r="HI482" s="15"/>
      <c r="HJ482" s="15"/>
      <c r="HK482" s="15"/>
      <c r="HL482" s="15"/>
      <c r="HM482" s="15"/>
      <c r="HN482" s="15"/>
      <c r="HO482" s="15"/>
      <c r="HP482" s="15"/>
      <c r="HQ482" s="15"/>
      <c r="HR482" s="15"/>
      <c r="HS482" s="15"/>
      <c r="HT482" s="15"/>
      <c r="HU482" s="15"/>
      <c r="HV482" s="15"/>
      <c r="HW482" s="15"/>
      <c r="HX482" s="15"/>
      <c r="HY482" s="15"/>
    </row>
    <row r="483" spans="1:233">
      <c r="A483" s="15">
        <v>-2.3179780000000001</v>
      </c>
      <c r="B483" s="15">
        <v>-2.7544140000000001</v>
      </c>
      <c r="C483" s="15">
        <v>-2.4241600000000001</v>
      </c>
      <c r="D483" s="15">
        <v>-3.8782049999999999</v>
      </c>
      <c r="E483" s="15">
        <v>-4.0815489999999999</v>
      </c>
      <c r="F483" s="15">
        <v>-2.195036</v>
      </c>
      <c r="G483" s="15">
        <v>-1.8081750000000001</v>
      </c>
      <c r="H483" s="15">
        <v>-5.558681</v>
      </c>
      <c r="I483" s="15">
        <v>-6.1465519999999998</v>
      </c>
      <c r="J483" s="15">
        <v>-2.427155</v>
      </c>
      <c r="K483" s="15">
        <v>-3.2815379999999998</v>
      </c>
      <c r="L483" s="15">
        <v>-3.267191</v>
      </c>
      <c r="M483" s="15">
        <v>-4.6648779999999999</v>
      </c>
      <c r="N483" s="15">
        <v>-9.1431140000000006</v>
      </c>
      <c r="O483" s="15">
        <v>-12.606714</v>
      </c>
      <c r="P483" s="15">
        <v>-12.086029</v>
      </c>
      <c r="Q483" s="15">
        <v>-14.796443999999999</v>
      </c>
      <c r="R483" s="15">
        <v>-18.488464</v>
      </c>
      <c r="S483" s="15">
        <v>-15.522432999999999</v>
      </c>
      <c r="T483" s="15">
        <v>-17.058994999999999</v>
      </c>
      <c r="U483" s="15">
        <v>-16.619743</v>
      </c>
      <c r="V483" s="15">
        <v>-15.198815</v>
      </c>
      <c r="W483" s="15">
        <v>-15.920501</v>
      </c>
      <c r="X483" s="15">
        <v>-16.676974000000001</v>
      </c>
      <c r="Y483" s="15">
        <v>-14.619586999999999</v>
      </c>
      <c r="Z483" s="15">
        <v>-12.534625</v>
      </c>
      <c r="AA483" s="15">
        <v>-12.334296999999999</v>
      </c>
      <c r="AB483" s="15">
        <v>-15.051183999999999</v>
      </c>
      <c r="AC483" s="15">
        <v>-13.821591</v>
      </c>
      <c r="AD483" s="15">
        <v>-6.7087630000000003</v>
      </c>
      <c r="AE483" s="15">
        <v>-5.095523</v>
      </c>
      <c r="AF483" s="15">
        <v>-1.924831</v>
      </c>
      <c r="AG483" s="15">
        <v>0.64339599999999997</v>
      </c>
      <c r="AH483" s="15">
        <v>0.54427400000000004</v>
      </c>
      <c r="AI483" s="15">
        <v>-0.83060400000000001</v>
      </c>
      <c r="AJ483" s="15">
        <v>-2.6905350000000001</v>
      </c>
      <c r="AK483" s="15">
        <v>1.4736940000000001</v>
      </c>
      <c r="AL483" s="15">
        <v>3.9101759999999999</v>
      </c>
      <c r="AM483" s="15">
        <v>3.7291560000000001</v>
      </c>
      <c r="AN483" s="15">
        <v>1.5212410000000001</v>
      </c>
      <c r="AO483" s="15">
        <v>0.77222100000000005</v>
      </c>
      <c r="AP483" s="15">
        <v>-0.392314</v>
      </c>
      <c r="AQ483" s="15">
        <v>-0.58877800000000002</v>
      </c>
      <c r="AR483" s="15">
        <v>-2.4852400000000001</v>
      </c>
      <c r="AS483" s="15">
        <v>3.765361</v>
      </c>
      <c r="AT483" s="15">
        <v>3.5801219999999998</v>
      </c>
      <c r="AU483" s="15">
        <v>1.374385</v>
      </c>
      <c r="AV483" s="15">
        <v>2.5921449999999999</v>
      </c>
      <c r="AW483" s="15">
        <v>7.7813619999999997</v>
      </c>
      <c r="AX483" s="15">
        <v>6.08033</v>
      </c>
      <c r="AY483" s="15">
        <v>3.8254519999999999</v>
      </c>
      <c r="AZ483" s="15">
        <v>4.3423579999999999</v>
      </c>
      <c r="BA483" s="15">
        <v>3.9870670000000001</v>
      </c>
      <c r="BB483" s="15">
        <v>0.83007200000000003</v>
      </c>
      <c r="BC483" s="15">
        <v>-1.0586279999999999</v>
      </c>
      <c r="BD483" s="15">
        <v>0.68004900000000001</v>
      </c>
      <c r="BE483" s="15">
        <v>-0.48952899999999999</v>
      </c>
      <c r="BF483" s="15">
        <v>2.0595140000000001</v>
      </c>
      <c r="BG483" s="15">
        <v>0.317187</v>
      </c>
      <c r="BH483" s="15">
        <v>0.53866899999999995</v>
      </c>
      <c r="BI483" s="15">
        <v>-2.4315920000000002</v>
      </c>
      <c r="BJ483" s="15">
        <v>-0.11498999999999999</v>
      </c>
      <c r="BK483" s="15">
        <v>0.68027899999999997</v>
      </c>
      <c r="BL483" s="15">
        <v>3.4492000000000002E-2</v>
      </c>
      <c r="BM483" s="15">
        <v>2.993512</v>
      </c>
      <c r="BN483" s="15">
        <v>1.9267339999999999</v>
      </c>
      <c r="BO483" s="15">
        <v>1.754138</v>
      </c>
      <c r="BP483" s="15">
        <v>1.08545</v>
      </c>
      <c r="BQ483" s="15">
        <v>1.08545</v>
      </c>
      <c r="BR483" s="15">
        <v>1.08545</v>
      </c>
      <c r="BS483" s="15">
        <v>1.08545</v>
      </c>
      <c r="BT483" s="15">
        <v>1.08545</v>
      </c>
      <c r="BU483" s="15">
        <v>1.08545</v>
      </c>
      <c r="BV483" s="15">
        <v>1.08545</v>
      </c>
      <c r="BW483" s="15">
        <v>1.08545</v>
      </c>
      <c r="BX483" s="15">
        <v>1.08545</v>
      </c>
      <c r="BY483" s="15">
        <v>1.08545</v>
      </c>
      <c r="BZ483" s="15">
        <v>1.08545</v>
      </c>
      <c r="CA483" s="15">
        <v>1.08545</v>
      </c>
      <c r="CB483" s="15">
        <v>1.08545</v>
      </c>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c r="DB483" s="15"/>
      <c r="DC483" s="15"/>
      <c r="DD483" s="15"/>
      <c r="DE483" s="15"/>
      <c r="DF483" s="15"/>
      <c r="DG483" s="15"/>
      <c r="DH483" s="15"/>
      <c r="DI483" s="15"/>
      <c r="DJ483" s="15"/>
      <c r="DK483" s="15"/>
      <c r="DL483" s="15"/>
      <c r="DM483" s="15"/>
      <c r="DN483" s="15"/>
      <c r="DO483" s="15"/>
      <c r="DP483" s="15"/>
      <c r="DQ483" s="15"/>
      <c r="DR483" s="15"/>
      <c r="DS483" s="15"/>
      <c r="DT483" s="15"/>
      <c r="DU483" s="15"/>
      <c r="DV483" s="15"/>
      <c r="DW483" s="15"/>
      <c r="DX483" s="15"/>
      <c r="DY483" s="15"/>
      <c r="DZ483" s="15"/>
      <c r="EA483" s="15"/>
      <c r="EB483" s="15"/>
      <c r="EC483" s="15"/>
      <c r="ED483" s="15"/>
      <c r="EE483" s="15"/>
      <c r="EF483" s="15"/>
      <c r="EG483" s="15"/>
      <c r="EH483" s="15"/>
      <c r="EI483" s="15"/>
      <c r="EJ483" s="15"/>
      <c r="EK483" s="15"/>
      <c r="EL483" s="15"/>
      <c r="EM483" s="15"/>
      <c r="EN483" s="15"/>
      <c r="EO483" s="15"/>
      <c r="EP483" s="15"/>
      <c r="EQ483" s="15"/>
      <c r="ER483" s="15"/>
      <c r="ES483" s="15"/>
      <c r="ET483" s="15"/>
      <c r="EU483" s="15"/>
      <c r="EV483" s="15"/>
      <c r="EW483" s="15"/>
      <c r="EX483" s="15"/>
      <c r="EY483" s="15"/>
      <c r="EZ483" s="15"/>
      <c r="FA483" s="15"/>
      <c r="FB483" s="15"/>
      <c r="FC483" s="15"/>
      <c r="FD483" s="15"/>
      <c r="FE483" s="15"/>
      <c r="FF483" s="15"/>
      <c r="FG483" s="15"/>
      <c r="FH483" s="15"/>
      <c r="FI483" s="15"/>
      <c r="FJ483" s="15"/>
      <c r="FK483" s="15"/>
      <c r="FL483" s="15"/>
      <c r="FM483" s="15"/>
      <c r="FN483" s="15"/>
      <c r="FO483" s="15"/>
      <c r="FP483" s="15"/>
      <c r="FQ483" s="15"/>
      <c r="FR483" s="15"/>
      <c r="FS483" s="15"/>
      <c r="FT483" s="15"/>
      <c r="FU483" s="15"/>
      <c r="FV483" s="15"/>
      <c r="FW483" s="15"/>
      <c r="FX483" s="15"/>
      <c r="FY483" s="15"/>
      <c r="FZ483" s="15"/>
      <c r="GA483" s="15"/>
      <c r="GB483" s="15"/>
      <c r="GC483" s="15"/>
      <c r="GD483" s="15"/>
      <c r="GE483" s="15"/>
      <c r="GF483" s="15"/>
      <c r="GG483" s="15"/>
      <c r="GH483" s="15"/>
      <c r="GI483" s="15"/>
      <c r="GJ483" s="15"/>
      <c r="GK483" s="15"/>
      <c r="GL483" s="15"/>
      <c r="GM483" s="15"/>
      <c r="GN483" s="15"/>
      <c r="GO483" s="15"/>
      <c r="GP483" s="15"/>
      <c r="GQ483" s="15"/>
      <c r="GR483" s="15"/>
      <c r="GS483" s="15"/>
      <c r="GT483" s="15"/>
      <c r="GU483" s="15"/>
      <c r="GV483" s="15"/>
      <c r="GW483" s="15"/>
      <c r="GX483" s="15"/>
      <c r="GY483" s="15"/>
      <c r="GZ483" s="15"/>
      <c r="HA483" s="15"/>
      <c r="HB483" s="15"/>
      <c r="HC483" s="15"/>
      <c r="HD483" s="15"/>
      <c r="HE483" s="15"/>
      <c r="HF483" s="15"/>
      <c r="HG483" s="15"/>
      <c r="HH483" s="15"/>
      <c r="HI483" s="15"/>
      <c r="HJ483" s="15"/>
      <c r="HK483" s="15"/>
      <c r="HL483" s="15"/>
      <c r="HM483" s="15"/>
      <c r="HN483" s="15"/>
      <c r="HO483" s="15"/>
      <c r="HP483" s="15"/>
      <c r="HQ483" s="15"/>
      <c r="HR483" s="15"/>
      <c r="HS483" s="15"/>
      <c r="HT483" s="15"/>
      <c r="HU483" s="15"/>
      <c r="HV483" s="15"/>
      <c r="HW483" s="15"/>
      <c r="HX483" s="15"/>
      <c r="HY483" s="15"/>
    </row>
    <row r="484" spans="1:233">
      <c r="A484" s="15">
        <v>-1.7123459999999999</v>
      </c>
      <c r="B484" s="15">
        <v>-3.6850070000000001</v>
      </c>
      <c r="C484" s="15">
        <v>-2.049E-3</v>
      </c>
      <c r="D484" s="15">
        <v>1.068074</v>
      </c>
      <c r="E484" s="15">
        <v>1.1416299999999999</v>
      </c>
      <c r="F484" s="15">
        <v>-0.21020800000000001</v>
      </c>
      <c r="G484" s="15">
        <v>-2.3537210000000002</v>
      </c>
      <c r="H484" s="15">
        <v>-0.60141599999999995</v>
      </c>
      <c r="I484" s="15">
        <v>0.65045799999999998</v>
      </c>
      <c r="J484" s="15">
        <v>-2.7660990000000001</v>
      </c>
      <c r="K484" s="15">
        <v>0.18715499999999999</v>
      </c>
      <c r="L484" s="15">
        <v>-2.4461080000000002</v>
      </c>
      <c r="M484" s="15">
        <v>-3.3200590000000001</v>
      </c>
      <c r="N484" s="15">
        <v>0.67672200000000005</v>
      </c>
      <c r="O484" s="15">
        <v>0.52961400000000003</v>
      </c>
      <c r="P484" s="15">
        <v>-3.8838999999999999E-2</v>
      </c>
      <c r="Q484" s="15">
        <v>-7.3151999999999995E-2</v>
      </c>
      <c r="R484" s="15">
        <v>0.50672499999999998</v>
      </c>
      <c r="S484" s="15">
        <v>3.016864</v>
      </c>
      <c r="T484" s="15">
        <v>4.9865769999999996</v>
      </c>
      <c r="U484" s="15">
        <v>4.6165510000000003</v>
      </c>
      <c r="V484" s="15">
        <v>7.100981</v>
      </c>
      <c r="W484" s="15">
        <v>9.4491849999999999</v>
      </c>
      <c r="X484" s="15">
        <v>6.5811650000000004</v>
      </c>
      <c r="Y484" s="15">
        <v>4.2511739999999998</v>
      </c>
      <c r="Z484" s="15">
        <v>6.7521050000000002</v>
      </c>
      <c r="AA484" s="15">
        <v>5.3466750000000003</v>
      </c>
      <c r="AB484" s="15">
        <v>4.6845080000000001</v>
      </c>
      <c r="AC484" s="15">
        <v>5.5726789999999999</v>
      </c>
      <c r="AD484" s="15">
        <v>6.66045</v>
      </c>
      <c r="AE484" s="15">
        <v>10.40652</v>
      </c>
      <c r="AF484" s="15">
        <v>10.385272000000001</v>
      </c>
      <c r="AG484" s="15">
        <v>10.049395000000001</v>
      </c>
      <c r="AH484" s="15">
        <v>5.5389840000000001</v>
      </c>
      <c r="AI484" s="15">
        <v>8.2850669999999997</v>
      </c>
      <c r="AJ484" s="15">
        <v>12.871544999999999</v>
      </c>
      <c r="AK484" s="15">
        <v>12.999499</v>
      </c>
      <c r="AL484" s="15">
        <v>14.220902000000001</v>
      </c>
      <c r="AM484" s="15">
        <v>15.609021</v>
      </c>
      <c r="AN484" s="15">
        <v>13.077737000000001</v>
      </c>
      <c r="AO484" s="15">
        <v>11.399824000000001</v>
      </c>
      <c r="AP484" s="15">
        <v>9.5444720000000007</v>
      </c>
      <c r="AQ484" s="15">
        <v>6.9686620000000001</v>
      </c>
      <c r="AR484" s="15">
        <v>8.5104190000000006</v>
      </c>
      <c r="AS484" s="15">
        <v>3.660005</v>
      </c>
      <c r="AT484" s="15">
        <v>3.6045790000000002</v>
      </c>
      <c r="AU484" s="15">
        <v>1.7860069999999999</v>
      </c>
      <c r="AV484" s="15">
        <v>0.18055399999999999</v>
      </c>
      <c r="AW484" s="15">
        <v>1.4990840000000001</v>
      </c>
      <c r="AX484" s="15">
        <v>0.98067300000000002</v>
      </c>
      <c r="AY484" s="15">
        <v>0.96777100000000005</v>
      </c>
      <c r="AZ484" s="15">
        <v>-1.0946309999999999</v>
      </c>
      <c r="BA484" s="15">
        <v>-5.000413</v>
      </c>
      <c r="BB484" s="15">
        <v>-2.0415009999999998</v>
      </c>
      <c r="BC484" s="15">
        <v>0.84728099999999995</v>
      </c>
      <c r="BD484" s="15">
        <v>0.79311900000000002</v>
      </c>
      <c r="BE484" s="15">
        <v>1.8307199999999999</v>
      </c>
      <c r="BF484" s="15">
        <v>4.5885879999999997</v>
      </c>
      <c r="BG484" s="15">
        <v>7.1991059999999996</v>
      </c>
      <c r="BH484" s="15">
        <v>11.405844</v>
      </c>
      <c r="BI484" s="15">
        <v>8.9881080000000004</v>
      </c>
      <c r="BJ484" s="15">
        <v>10.326613999999999</v>
      </c>
      <c r="BK484" s="15">
        <v>9.3596369999999993</v>
      </c>
      <c r="BL484" s="15">
        <v>6.678096</v>
      </c>
      <c r="BM484" s="15">
        <v>4.9894530000000001</v>
      </c>
      <c r="BN484" s="15">
        <v>4.617337</v>
      </c>
      <c r="BO484" s="15">
        <v>1.0977870000000001</v>
      </c>
      <c r="BP484" s="15">
        <v>2.8195220000000001</v>
      </c>
      <c r="BQ484" s="15">
        <v>2.8195220000000001</v>
      </c>
      <c r="BR484" s="15">
        <v>2.8195220000000001</v>
      </c>
      <c r="BS484" s="15">
        <v>2.8195220000000001</v>
      </c>
      <c r="BT484" s="15">
        <v>2.8195220000000001</v>
      </c>
      <c r="BU484" s="15">
        <v>2.8195220000000001</v>
      </c>
      <c r="BV484" s="15">
        <v>2.8195220000000001</v>
      </c>
      <c r="BW484" s="15">
        <v>2.8195220000000001</v>
      </c>
      <c r="BX484" s="15">
        <v>2.8195220000000001</v>
      </c>
      <c r="BY484" s="15">
        <v>2.8195220000000001</v>
      </c>
      <c r="BZ484" s="15">
        <v>2.8195220000000001</v>
      </c>
      <c r="CA484" s="15">
        <v>2.8195220000000001</v>
      </c>
      <c r="CB484" s="15">
        <v>2.8195220000000001</v>
      </c>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c r="DB484" s="15"/>
      <c r="DC484" s="15"/>
      <c r="DD484" s="15"/>
      <c r="DE484" s="15"/>
      <c r="DF484" s="15"/>
      <c r="DG484" s="15"/>
      <c r="DH484" s="15"/>
      <c r="DI484" s="15"/>
      <c r="DJ484" s="15"/>
      <c r="DK484" s="15"/>
      <c r="DL484" s="15"/>
      <c r="DM484" s="15"/>
      <c r="DN484" s="15"/>
      <c r="DO484" s="15"/>
      <c r="DP484" s="15"/>
      <c r="DQ484" s="15"/>
      <c r="DR484" s="15"/>
      <c r="DS484" s="15"/>
      <c r="DT484" s="15"/>
      <c r="DU484" s="15"/>
      <c r="DV484" s="15"/>
      <c r="DW484" s="15"/>
      <c r="DX484" s="15"/>
      <c r="DY484" s="15"/>
      <c r="DZ484" s="15"/>
      <c r="EA484" s="15"/>
      <c r="EB484" s="15"/>
      <c r="EC484" s="15"/>
      <c r="ED484" s="15"/>
      <c r="EE484" s="15"/>
      <c r="EF484" s="15"/>
      <c r="EG484" s="15"/>
      <c r="EH484" s="15"/>
      <c r="EI484" s="15"/>
      <c r="EJ484" s="15"/>
      <c r="EK484" s="15"/>
      <c r="EL484" s="15"/>
      <c r="EM484" s="15"/>
      <c r="EN484" s="15"/>
      <c r="EO484" s="15"/>
      <c r="EP484" s="15"/>
      <c r="EQ484" s="15"/>
      <c r="ER484" s="15"/>
      <c r="ES484" s="15"/>
      <c r="ET484" s="15"/>
      <c r="EU484" s="15"/>
      <c r="EV484" s="15"/>
      <c r="EW484" s="15"/>
      <c r="EX484" s="15"/>
      <c r="EY484" s="15"/>
      <c r="EZ484" s="15"/>
      <c r="FA484" s="15"/>
      <c r="FB484" s="15"/>
      <c r="FC484" s="15"/>
      <c r="FD484" s="15"/>
      <c r="FE484" s="15"/>
      <c r="FF484" s="15"/>
      <c r="FG484" s="15"/>
      <c r="FH484" s="15"/>
      <c r="FI484" s="15"/>
      <c r="FJ484" s="15"/>
      <c r="FK484" s="15"/>
      <c r="FL484" s="15"/>
      <c r="FM484" s="15"/>
      <c r="FN484" s="15"/>
      <c r="FO484" s="15"/>
      <c r="FP484" s="15"/>
      <c r="FQ484" s="15"/>
      <c r="FR484" s="15"/>
      <c r="FS484" s="15"/>
      <c r="FT484" s="15"/>
      <c r="FU484" s="15"/>
      <c r="FV484" s="15"/>
      <c r="FW484" s="15"/>
      <c r="FX484" s="15"/>
      <c r="FY484" s="15"/>
      <c r="FZ484" s="15"/>
      <c r="GA484" s="15"/>
      <c r="GB484" s="15"/>
      <c r="GC484" s="15"/>
      <c r="GD484" s="15"/>
      <c r="GE484" s="15"/>
      <c r="GF484" s="15"/>
      <c r="GG484" s="15"/>
      <c r="GH484" s="15"/>
      <c r="GI484" s="15"/>
      <c r="GJ484" s="15"/>
      <c r="GK484" s="15"/>
      <c r="GL484" s="15"/>
      <c r="GM484" s="15"/>
      <c r="GN484" s="15"/>
      <c r="GO484" s="15"/>
      <c r="GP484" s="15"/>
      <c r="GQ484" s="15"/>
      <c r="GR484" s="15"/>
      <c r="GS484" s="15"/>
      <c r="GT484" s="15"/>
      <c r="GU484" s="15"/>
      <c r="GV484" s="15"/>
      <c r="GW484" s="15"/>
      <c r="GX484" s="15"/>
      <c r="GY484" s="15"/>
      <c r="GZ484" s="15"/>
      <c r="HA484" s="15"/>
      <c r="HB484" s="15"/>
      <c r="HC484" s="15"/>
      <c r="HD484" s="15"/>
      <c r="HE484" s="15"/>
      <c r="HF484" s="15"/>
      <c r="HG484" s="15"/>
      <c r="HH484" s="15"/>
      <c r="HI484" s="15"/>
      <c r="HJ484" s="15"/>
      <c r="HK484" s="15"/>
      <c r="HL484" s="15"/>
      <c r="HM484" s="15"/>
      <c r="HN484" s="15"/>
      <c r="HO484" s="15"/>
      <c r="HP484" s="15"/>
      <c r="HQ484" s="15"/>
      <c r="HR484" s="15"/>
      <c r="HS484" s="15"/>
      <c r="HT484" s="15"/>
      <c r="HU484" s="15"/>
      <c r="HV484" s="15"/>
      <c r="HW484" s="15"/>
      <c r="HX484" s="15"/>
      <c r="HY484" s="15"/>
    </row>
    <row r="485" spans="1:233">
      <c r="A485" s="15">
        <v>-0.46873199999999998</v>
      </c>
      <c r="B485" s="15">
        <v>-1.3443620000000001</v>
      </c>
      <c r="C485" s="15">
        <v>-0.86060700000000001</v>
      </c>
      <c r="D485" s="15">
        <v>-3.1083949999999998</v>
      </c>
      <c r="E485" s="15">
        <v>-2.4560270000000002</v>
      </c>
      <c r="F485" s="15">
        <v>-4.6203820000000002</v>
      </c>
      <c r="G485" s="15">
        <v>-2.7988149999999998</v>
      </c>
      <c r="H485" s="15">
        <v>-0.14522099999999999</v>
      </c>
      <c r="I485" s="15">
        <v>2.4258549999999999</v>
      </c>
      <c r="J485" s="15">
        <v>1.5852269999999999</v>
      </c>
      <c r="K485" s="15">
        <v>2.8574799999999998</v>
      </c>
      <c r="L485" s="15">
        <v>3.392439</v>
      </c>
      <c r="M485" s="15">
        <v>3.5957080000000001</v>
      </c>
      <c r="N485" s="15">
        <v>5.7960330000000004</v>
      </c>
      <c r="O485" s="15">
        <v>6.9816070000000003</v>
      </c>
      <c r="P485" s="15">
        <v>5.868906</v>
      </c>
      <c r="Q485" s="15">
        <v>3.3842479999999999</v>
      </c>
      <c r="R485" s="15">
        <v>3.8455819999999998</v>
      </c>
      <c r="S485" s="15">
        <v>5.1737000000000002</v>
      </c>
      <c r="T485" s="15">
        <v>4.0556159999999997</v>
      </c>
      <c r="U485" s="15">
        <v>5.9048170000000004</v>
      </c>
      <c r="V485" s="15">
        <v>5.0328470000000003</v>
      </c>
      <c r="W485" s="15">
        <v>8.6961429999999993</v>
      </c>
      <c r="X485" s="15">
        <v>6.141966</v>
      </c>
      <c r="Y485" s="15">
        <v>3.8668719999999999</v>
      </c>
      <c r="Z485" s="15">
        <v>-0.52050099999999999</v>
      </c>
      <c r="AA485" s="15">
        <v>-2.3381919999999998</v>
      </c>
      <c r="AB485" s="15">
        <v>-2.5671279999999999</v>
      </c>
      <c r="AC485" s="15">
        <v>0.18371599999999999</v>
      </c>
      <c r="AD485" s="15">
        <v>-2.105248</v>
      </c>
      <c r="AE485" s="15">
        <v>-4.1947229999999998</v>
      </c>
      <c r="AF485" s="15">
        <v>-2.5678839999999998</v>
      </c>
      <c r="AG485" s="15">
        <v>-3.8350430000000002</v>
      </c>
      <c r="AH485" s="15">
        <v>-3.057493</v>
      </c>
      <c r="AI485" s="15">
        <v>-3.7818640000000001</v>
      </c>
      <c r="AJ485" s="15">
        <v>-0.77129300000000001</v>
      </c>
      <c r="AK485" s="15">
        <v>-0.59467899999999996</v>
      </c>
      <c r="AL485" s="15">
        <v>-0.85515300000000005</v>
      </c>
      <c r="AM485" s="15">
        <v>-2.6091890000000002</v>
      </c>
      <c r="AN485" s="15">
        <v>-0.17568500000000001</v>
      </c>
      <c r="AO485" s="15">
        <v>1.459689</v>
      </c>
      <c r="AP485" s="15">
        <v>1.001093</v>
      </c>
      <c r="AQ485" s="15">
        <v>4.3550610000000001</v>
      </c>
      <c r="AR485" s="15">
        <v>0.552504</v>
      </c>
      <c r="AS485" s="15">
        <v>0.48618299999999998</v>
      </c>
      <c r="AT485" s="15">
        <v>3.5284439999999999</v>
      </c>
      <c r="AU485" s="15">
        <v>3.7008299999999998</v>
      </c>
      <c r="AV485" s="15">
        <v>4.3562089999999998</v>
      </c>
      <c r="AW485" s="15">
        <v>3.107256</v>
      </c>
      <c r="AX485" s="15">
        <v>1.652641</v>
      </c>
      <c r="AY485" s="15">
        <v>3.8965900000000002</v>
      </c>
      <c r="AZ485" s="15">
        <v>4.8466969999999998</v>
      </c>
      <c r="BA485" s="15">
        <v>4.6242979999999996</v>
      </c>
      <c r="BB485" s="15">
        <v>3.5618759999999998</v>
      </c>
      <c r="BC485" s="15">
        <v>10.159129999999999</v>
      </c>
      <c r="BD485" s="15">
        <v>10.032610999999999</v>
      </c>
      <c r="BE485" s="15">
        <v>7.7298869999999997</v>
      </c>
      <c r="BF485" s="15">
        <v>6.8672789999999999</v>
      </c>
      <c r="BG485" s="15">
        <v>5.513528</v>
      </c>
      <c r="BH485" s="15">
        <v>3.3083749999999998</v>
      </c>
      <c r="BI485" s="15">
        <v>4.4033699999999998</v>
      </c>
      <c r="BJ485" s="15">
        <v>3.6109710000000002</v>
      </c>
      <c r="BK485" s="15">
        <v>4.4830819999999996</v>
      </c>
      <c r="BL485" s="15">
        <v>5.8783459999999996</v>
      </c>
      <c r="BM485" s="15">
        <v>6.7608350000000002</v>
      </c>
      <c r="BN485" s="15">
        <v>8.3944840000000003</v>
      </c>
      <c r="BO485" s="15">
        <v>6.1138849999999998</v>
      </c>
      <c r="BP485" s="15">
        <v>4.0582450000000003</v>
      </c>
      <c r="BQ485" s="15">
        <v>4.0582450000000003</v>
      </c>
      <c r="BR485" s="15">
        <v>4.0582450000000003</v>
      </c>
      <c r="BS485" s="15">
        <v>4.0582450000000003</v>
      </c>
      <c r="BT485" s="15">
        <v>4.0582450000000003</v>
      </c>
      <c r="BU485" s="15">
        <v>4.0582450000000003</v>
      </c>
      <c r="BV485" s="15">
        <v>4.0582450000000003</v>
      </c>
      <c r="BW485" s="15">
        <v>4.0582450000000003</v>
      </c>
      <c r="BX485" s="15">
        <v>4.0582450000000003</v>
      </c>
      <c r="BY485" s="15">
        <v>4.0582450000000003</v>
      </c>
      <c r="BZ485" s="15">
        <v>4.0582450000000003</v>
      </c>
      <c r="CA485" s="15">
        <v>4.0582450000000003</v>
      </c>
      <c r="CB485" s="15">
        <v>4.0582450000000003</v>
      </c>
      <c r="CC485" s="15"/>
      <c r="CD485" s="15"/>
      <c r="CE485" s="15"/>
      <c r="CF485" s="15"/>
      <c r="CG485" s="15"/>
      <c r="CH485" s="15"/>
      <c r="CI485" s="15"/>
      <c r="CJ485" s="15"/>
      <c r="CK485" s="15"/>
      <c r="CL485" s="15"/>
      <c r="CM485" s="15"/>
      <c r="CN485" s="15"/>
      <c r="CO485" s="15"/>
      <c r="CP485" s="15"/>
      <c r="CQ485" s="15"/>
      <c r="CR485" s="15"/>
      <c r="CS485" s="15"/>
      <c r="CT485" s="15"/>
      <c r="CU485" s="15"/>
      <c r="CV485" s="15"/>
      <c r="CW485" s="15"/>
      <c r="CX485" s="15"/>
      <c r="CY485" s="15"/>
      <c r="CZ485" s="15"/>
      <c r="DA485" s="15"/>
      <c r="DB485" s="15"/>
      <c r="DC485" s="15"/>
      <c r="DD485" s="15"/>
      <c r="DE485" s="15"/>
      <c r="DF485" s="15"/>
      <c r="DG485" s="15"/>
      <c r="DH485" s="15"/>
      <c r="DI485" s="15"/>
      <c r="DJ485" s="15"/>
      <c r="DK485" s="15"/>
      <c r="DL485" s="15"/>
      <c r="DM485" s="15"/>
      <c r="DN485" s="15"/>
      <c r="DO485" s="15"/>
      <c r="DP485" s="15"/>
      <c r="DQ485" s="15"/>
      <c r="DR485" s="15"/>
      <c r="DS485" s="15"/>
      <c r="DT485" s="15"/>
      <c r="DU485" s="15"/>
      <c r="DV485" s="15"/>
      <c r="DW485" s="15"/>
      <c r="DX485" s="15"/>
      <c r="DY485" s="15"/>
      <c r="DZ485" s="15"/>
      <c r="EA485" s="15"/>
      <c r="EB485" s="15"/>
      <c r="EC485" s="15"/>
      <c r="ED485" s="15"/>
      <c r="EE485" s="15"/>
      <c r="EF485" s="15"/>
      <c r="EG485" s="15"/>
      <c r="EH485" s="15"/>
      <c r="EI485" s="15"/>
      <c r="EJ485" s="15"/>
      <c r="EK485" s="15"/>
      <c r="EL485" s="15"/>
      <c r="EM485" s="15"/>
      <c r="EN485" s="15"/>
      <c r="EO485" s="15"/>
      <c r="EP485" s="15"/>
      <c r="EQ485" s="15"/>
      <c r="ER485" s="15"/>
      <c r="ES485" s="15"/>
      <c r="ET485" s="15"/>
      <c r="EU485" s="15"/>
      <c r="EV485" s="15"/>
      <c r="EW485" s="15"/>
      <c r="EX485" s="15"/>
      <c r="EY485" s="15"/>
      <c r="EZ485" s="15"/>
      <c r="FA485" s="15"/>
      <c r="FB485" s="15"/>
      <c r="FC485" s="15"/>
      <c r="FD485" s="15"/>
      <c r="FE485" s="15"/>
      <c r="FF485" s="15"/>
      <c r="FG485" s="15"/>
      <c r="FH485" s="15"/>
      <c r="FI485" s="15"/>
      <c r="FJ485" s="15"/>
      <c r="FK485" s="15"/>
      <c r="FL485" s="15"/>
      <c r="FM485" s="15"/>
      <c r="FN485" s="15"/>
      <c r="FO485" s="15"/>
      <c r="FP485" s="15"/>
      <c r="FQ485" s="15"/>
      <c r="FR485" s="15"/>
      <c r="FS485" s="15"/>
      <c r="FT485" s="15"/>
      <c r="FU485" s="15"/>
      <c r="FV485" s="15"/>
      <c r="FW485" s="15"/>
      <c r="FX485" s="15"/>
      <c r="FY485" s="15"/>
      <c r="FZ485" s="15"/>
      <c r="GA485" s="15"/>
      <c r="GB485" s="15"/>
      <c r="GC485" s="15"/>
      <c r="GD485" s="15"/>
      <c r="GE485" s="15"/>
      <c r="GF485" s="15"/>
      <c r="GG485" s="15"/>
      <c r="GH485" s="15"/>
      <c r="GI485" s="15"/>
      <c r="GJ485" s="15"/>
      <c r="GK485" s="15"/>
      <c r="GL485" s="15"/>
      <c r="GM485" s="15"/>
      <c r="GN485" s="15"/>
      <c r="GO485" s="15"/>
      <c r="GP485" s="15"/>
      <c r="GQ485" s="15"/>
      <c r="GR485" s="15"/>
      <c r="GS485" s="15"/>
      <c r="GT485" s="15"/>
      <c r="GU485" s="15"/>
      <c r="GV485" s="15"/>
      <c r="GW485" s="15"/>
      <c r="GX485" s="15"/>
      <c r="GY485" s="15"/>
      <c r="GZ485" s="15"/>
      <c r="HA485" s="15"/>
      <c r="HB485" s="15"/>
      <c r="HC485" s="15"/>
      <c r="HD485" s="15"/>
      <c r="HE485" s="15"/>
      <c r="HF485" s="15"/>
      <c r="HG485" s="15"/>
      <c r="HH485" s="15"/>
      <c r="HI485" s="15"/>
      <c r="HJ485" s="15"/>
      <c r="HK485" s="15"/>
      <c r="HL485" s="15"/>
      <c r="HM485" s="15"/>
      <c r="HN485" s="15"/>
      <c r="HO485" s="15"/>
      <c r="HP485" s="15"/>
      <c r="HQ485" s="15"/>
      <c r="HR485" s="15"/>
      <c r="HS485" s="15"/>
      <c r="HT485" s="15"/>
      <c r="HU485" s="15"/>
      <c r="HV485" s="15"/>
      <c r="HW485" s="15"/>
      <c r="HX485" s="15"/>
      <c r="HY485" s="15"/>
    </row>
    <row r="486" spans="1:233">
      <c r="A486" s="15">
        <v>-3.487717</v>
      </c>
      <c r="B486" s="15">
        <v>-3.4253200000000001</v>
      </c>
      <c r="C486" s="15">
        <v>-5.2436030000000002</v>
      </c>
      <c r="D486" s="15">
        <v>-5.0362439999999999</v>
      </c>
      <c r="E486" s="15">
        <v>-4.8523189999999996</v>
      </c>
      <c r="F486" s="15">
        <v>-3.663646</v>
      </c>
      <c r="G486" s="15">
        <v>-6.506195</v>
      </c>
      <c r="H486" s="15">
        <v>-5.2085920000000003</v>
      </c>
      <c r="I486" s="15">
        <v>-5.0942480000000003</v>
      </c>
      <c r="J486" s="15">
        <v>-5.5966959999999997</v>
      </c>
      <c r="K486" s="15">
        <v>-5.9635720000000001</v>
      </c>
      <c r="L486" s="15">
        <v>0.31350499999999998</v>
      </c>
      <c r="M486" s="15">
        <v>0.53545100000000001</v>
      </c>
      <c r="N486" s="15">
        <v>0.25883600000000001</v>
      </c>
      <c r="O486" s="15">
        <v>2.9344950000000001</v>
      </c>
      <c r="P486" s="15">
        <v>3.0419640000000001</v>
      </c>
      <c r="Q486" s="15">
        <v>3.9254359999999999</v>
      </c>
      <c r="R486" s="15">
        <v>2.7837390000000002</v>
      </c>
      <c r="S486" s="15">
        <v>5.5545780000000002</v>
      </c>
      <c r="T486" s="15">
        <v>5.5359040000000004</v>
      </c>
      <c r="U486" s="15">
        <v>4.9202890000000004</v>
      </c>
      <c r="V486" s="15">
        <v>2.5014090000000002</v>
      </c>
      <c r="W486" s="15">
        <v>1.2581059999999999</v>
      </c>
      <c r="X486" s="15">
        <v>7.3048099999999998</v>
      </c>
      <c r="Y486" s="15">
        <v>7.8170989999999998</v>
      </c>
      <c r="Z486" s="15">
        <v>9.4310589999999994</v>
      </c>
      <c r="AA486" s="15">
        <v>6.0323710000000004</v>
      </c>
      <c r="AB486" s="15">
        <v>6.5958899999999998</v>
      </c>
      <c r="AC486" s="15">
        <v>7.2091890000000003</v>
      </c>
      <c r="AD486" s="15">
        <v>5.4795809999999996</v>
      </c>
      <c r="AE486" s="15">
        <v>7.5760170000000002</v>
      </c>
      <c r="AF486" s="15">
        <v>7.2876709999999996</v>
      </c>
      <c r="AG486" s="15">
        <v>7.244548</v>
      </c>
      <c r="AH486" s="15">
        <v>3.936007</v>
      </c>
      <c r="AI486" s="15">
        <v>5.5600680000000002</v>
      </c>
      <c r="AJ486" s="15">
        <v>4.6228129999999998</v>
      </c>
      <c r="AK486" s="15">
        <v>5.0515889999999999</v>
      </c>
      <c r="AL486" s="15">
        <v>6.80009</v>
      </c>
      <c r="AM486" s="15">
        <v>5.8816990000000002</v>
      </c>
      <c r="AN486" s="15">
        <v>7.6692729999999996</v>
      </c>
      <c r="AO486" s="15">
        <v>12.020549000000001</v>
      </c>
      <c r="AP486" s="15">
        <v>10.82713</v>
      </c>
      <c r="AQ486" s="15">
        <v>7.5711750000000002</v>
      </c>
      <c r="AR486" s="15">
        <v>4.6494809999999998</v>
      </c>
      <c r="AS486" s="15">
        <v>4.0210980000000003</v>
      </c>
      <c r="AT486" s="15">
        <v>5.3469749999999996</v>
      </c>
      <c r="AU486" s="15">
        <v>3.5128720000000002</v>
      </c>
      <c r="AV486" s="15">
        <v>7.0113760000000003</v>
      </c>
      <c r="AW486" s="15">
        <v>3.9127480000000001</v>
      </c>
      <c r="AX486" s="15">
        <v>2.9188350000000001</v>
      </c>
      <c r="AY486" s="15">
        <v>2.8130519999999999</v>
      </c>
      <c r="AZ486" s="15">
        <v>2.1649970000000001</v>
      </c>
      <c r="BA486" s="15">
        <v>5.3814359999999999</v>
      </c>
      <c r="BB486" s="15">
        <v>2.0297710000000002</v>
      </c>
      <c r="BC486" s="15">
        <v>0.948793</v>
      </c>
      <c r="BD486" s="15">
        <v>0.89812000000000003</v>
      </c>
      <c r="BE486" s="15">
        <v>4.7768699999999997</v>
      </c>
      <c r="BF486" s="15">
        <v>5.1449619999999996</v>
      </c>
      <c r="BG486" s="15">
        <v>3.9477470000000001</v>
      </c>
      <c r="BH486" s="15">
        <v>6.3808030000000002</v>
      </c>
      <c r="BI486" s="15">
        <v>5.8629810000000004</v>
      </c>
      <c r="BJ486" s="15">
        <v>6.5698340000000002</v>
      </c>
      <c r="BK486" s="15">
        <v>6.7387569999999997</v>
      </c>
      <c r="BL486" s="15">
        <v>8.0840409999999991</v>
      </c>
      <c r="BM486" s="15">
        <v>6.0215139999999998</v>
      </c>
      <c r="BN486" s="15">
        <v>4.9483189999999997</v>
      </c>
      <c r="BO486" s="15">
        <v>9.6774349999999991</v>
      </c>
      <c r="BP486" s="15">
        <v>7.1128169999999997</v>
      </c>
      <c r="BQ486" s="15">
        <v>7.1128169999999997</v>
      </c>
      <c r="BR486" s="15">
        <v>7.1128169999999997</v>
      </c>
      <c r="BS486" s="15">
        <v>7.1128169999999997</v>
      </c>
      <c r="BT486" s="15">
        <v>7.1128169999999997</v>
      </c>
      <c r="BU486" s="15">
        <v>7.1128169999999997</v>
      </c>
      <c r="BV486" s="15">
        <v>7.1128169999999997</v>
      </c>
      <c r="BW486" s="15">
        <v>7.1128169999999997</v>
      </c>
      <c r="BX486" s="15">
        <v>7.1128169999999997</v>
      </c>
      <c r="BY486" s="15">
        <v>7.1128169999999997</v>
      </c>
      <c r="BZ486" s="15">
        <v>7.1128169999999997</v>
      </c>
      <c r="CA486" s="15">
        <v>7.1128169999999997</v>
      </c>
      <c r="CB486" s="15">
        <v>7.1128169999999997</v>
      </c>
      <c r="CC486" s="15"/>
      <c r="CD486" s="15"/>
      <c r="CE486" s="15"/>
      <c r="CF486" s="15"/>
      <c r="CG486" s="15"/>
      <c r="CH486" s="15"/>
      <c r="CI486" s="15"/>
      <c r="CJ486" s="15"/>
      <c r="CK486" s="15"/>
      <c r="CL486" s="15"/>
      <c r="CM486" s="15"/>
      <c r="CN486" s="15"/>
      <c r="CO486" s="15"/>
      <c r="CP486" s="15"/>
      <c r="CQ486" s="15"/>
      <c r="CR486" s="15"/>
      <c r="CS486" s="15"/>
      <c r="CT486" s="15"/>
      <c r="CU486" s="15"/>
      <c r="CV486" s="15"/>
      <c r="CW486" s="15"/>
      <c r="CX486" s="15"/>
      <c r="CY486" s="15"/>
      <c r="CZ486" s="15"/>
      <c r="DA486" s="15"/>
      <c r="DB486" s="15"/>
      <c r="DC486" s="15"/>
      <c r="DD486" s="15"/>
      <c r="DE486" s="15"/>
      <c r="DF486" s="15"/>
      <c r="DG486" s="15"/>
      <c r="DH486" s="15"/>
      <c r="DI486" s="15"/>
      <c r="DJ486" s="15"/>
      <c r="DK486" s="15"/>
      <c r="DL486" s="15"/>
      <c r="DM486" s="15"/>
      <c r="DN486" s="15"/>
      <c r="DO486" s="15"/>
      <c r="DP486" s="15"/>
      <c r="DQ486" s="15"/>
      <c r="DR486" s="15"/>
      <c r="DS486" s="15"/>
      <c r="DT486" s="15"/>
      <c r="DU486" s="15"/>
      <c r="DV486" s="15"/>
      <c r="DW486" s="15"/>
      <c r="DX486" s="15"/>
      <c r="DY486" s="15"/>
      <c r="DZ486" s="15"/>
      <c r="EA486" s="15"/>
      <c r="EB486" s="15"/>
      <c r="EC486" s="15"/>
      <c r="ED486" s="15"/>
      <c r="EE486" s="15"/>
      <c r="EF486" s="15"/>
      <c r="EG486" s="15"/>
      <c r="EH486" s="15"/>
      <c r="EI486" s="15"/>
      <c r="EJ486" s="15"/>
      <c r="EK486" s="15"/>
      <c r="EL486" s="15"/>
      <c r="EM486" s="15"/>
      <c r="EN486" s="15"/>
      <c r="EO486" s="15"/>
      <c r="EP486" s="15"/>
      <c r="EQ486" s="15"/>
      <c r="ER486" s="15"/>
      <c r="ES486" s="15"/>
      <c r="ET486" s="15"/>
      <c r="EU486" s="15"/>
      <c r="EV486" s="15"/>
      <c r="EW486" s="15"/>
      <c r="EX486" s="15"/>
      <c r="EY486" s="15"/>
      <c r="EZ486" s="15"/>
      <c r="FA486" s="15"/>
      <c r="FB486" s="15"/>
      <c r="FC486" s="15"/>
      <c r="FD486" s="15"/>
      <c r="FE486" s="15"/>
      <c r="FF486" s="15"/>
      <c r="FG486" s="15"/>
      <c r="FH486" s="15"/>
      <c r="FI486" s="15"/>
      <c r="FJ486" s="15"/>
      <c r="FK486" s="15"/>
      <c r="FL486" s="15"/>
      <c r="FM486" s="15"/>
      <c r="FN486" s="15"/>
      <c r="FO486" s="15"/>
      <c r="FP486" s="15"/>
      <c r="FQ486" s="15"/>
      <c r="FR486" s="15"/>
      <c r="FS486" s="15"/>
      <c r="FT486" s="15"/>
      <c r="FU486" s="15"/>
      <c r="FV486" s="15"/>
      <c r="FW486" s="15"/>
      <c r="FX486" s="15"/>
      <c r="FY486" s="15"/>
      <c r="FZ486" s="15"/>
      <c r="GA486" s="15"/>
      <c r="GB486" s="15"/>
      <c r="GC486" s="15"/>
      <c r="GD486" s="15"/>
      <c r="GE486" s="15"/>
      <c r="GF486" s="15"/>
      <c r="GG486" s="15"/>
      <c r="GH486" s="15"/>
      <c r="GI486" s="15"/>
      <c r="GJ486" s="15"/>
      <c r="GK486" s="15"/>
      <c r="GL486" s="15"/>
      <c r="GM486" s="15"/>
      <c r="GN486" s="15"/>
      <c r="GO486" s="15"/>
      <c r="GP486" s="15"/>
      <c r="GQ486" s="15"/>
      <c r="GR486" s="15"/>
      <c r="GS486" s="15"/>
      <c r="GT486" s="15"/>
      <c r="GU486" s="15"/>
      <c r="GV486" s="15"/>
      <c r="GW486" s="15"/>
      <c r="GX486" s="15"/>
      <c r="GY486" s="15"/>
      <c r="GZ486" s="15"/>
      <c r="HA486" s="15"/>
      <c r="HB486" s="15"/>
      <c r="HC486" s="15"/>
      <c r="HD486" s="15"/>
      <c r="HE486" s="15"/>
      <c r="HF486" s="15"/>
      <c r="HG486" s="15"/>
      <c r="HH486" s="15"/>
      <c r="HI486" s="15"/>
      <c r="HJ486" s="15"/>
      <c r="HK486" s="15"/>
      <c r="HL486" s="15"/>
      <c r="HM486" s="15"/>
      <c r="HN486" s="15"/>
      <c r="HO486" s="15"/>
      <c r="HP486" s="15"/>
      <c r="HQ486" s="15"/>
      <c r="HR486" s="15"/>
      <c r="HS486" s="15"/>
      <c r="HT486" s="15"/>
      <c r="HU486" s="15"/>
      <c r="HV486" s="15"/>
      <c r="HW486" s="15"/>
      <c r="HX486" s="15"/>
      <c r="HY486" s="15"/>
    </row>
    <row r="487" spans="1:233">
      <c r="A487" s="15">
        <v>-0.67290099999999997</v>
      </c>
      <c r="B487" s="15">
        <v>-0.40075699999999997</v>
      </c>
      <c r="C487" s="15">
        <v>-6.7734000000000003E-2</v>
      </c>
      <c r="D487" s="15">
        <v>1.813714</v>
      </c>
      <c r="E487" s="15">
        <v>6.7826180000000003</v>
      </c>
      <c r="F487" s="15">
        <v>5.5228729999999997</v>
      </c>
      <c r="G487" s="15">
        <v>6.6174559999999998</v>
      </c>
      <c r="H487" s="15">
        <v>2.3498960000000002</v>
      </c>
      <c r="I487" s="15">
        <v>2.537938</v>
      </c>
      <c r="J487" s="15">
        <v>3.5471620000000001</v>
      </c>
      <c r="K487" s="15">
        <v>2.2776709999999998</v>
      </c>
      <c r="L487" s="15">
        <v>4.0213840000000003</v>
      </c>
      <c r="M487" s="15">
        <v>4.9654049999999996</v>
      </c>
      <c r="N487" s="15">
        <v>3.8508650000000002</v>
      </c>
      <c r="O487" s="15">
        <v>2.9570500000000002</v>
      </c>
      <c r="P487" s="15">
        <v>0.35638300000000001</v>
      </c>
      <c r="Q487" s="15">
        <v>-2.4995379999999998</v>
      </c>
      <c r="R487" s="15">
        <v>-1.164539</v>
      </c>
      <c r="S487" s="15">
        <v>-7.9826009999999998</v>
      </c>
      <c r="T487" s="15">
        <v>-4.4938830000000003</v>
      </c>
      <c r="U487" s="15">
        <v>-0.83114399999999999</v>
      </c>
      <c r="V487" s="15">
        <v>-0.98955700000000002</v>
      </c>
      <c r="W487" s="15">
        <v>0.87591600000000003</v>
      </c>
      <c r="X487" s="15">
        <v>7.3172879999999996</v>
      </c>
      <c r="Y487" s="15">
        <v>6.8221470000000002</v>
      </c>
      <c r="Z487" s="15">
        <v>5.6924910000000004</v>
      </c>
      <c r="AA487" s="15">
        <v>4.4320069999999996</v>
      </c>
      <c r="AB487" s="15">
        <v>2.7029580000000002</v>
      </c>
      <c r="AC487" s="15">
        <v>-3.076965</v>
      </c>
      <c r="AD487" s="15">
        <v>-2.4098220000000001</v>
      </c>
      <c r="AE487" s="15">
        <v>-2.7382759999999999</v>
      </c>
      <c r="AF487" s="15">
        <v>-1.831636</v>
      </c>
      <c r="AG487" s="15">
        <v>-2.528038</v>
      </c>
      <c r="AH487" s="15">
        <v>-5.1747439999999996</v>
      </c>
      <c r="AI487" s="15">
        <v>-4.4331719999999999</v>
      </c>
      <c r="AJ487" s="15">
        <v>-3.6468150000000001</v>
      </c>
      <c r="AK487" s="15">
        <v>-3.9547560000000002</v>
      </c>
      <c r="AL487" s="15">
        <v>-5.4059749999999998</v>
      </c>
      <c r="AM487" s="15">
        <v>-5.6181760000000001</v>
      </c>
      <c r="AN487" s="15">
        <v>-4.7450450000000002</v>
      </c>
      <c r="AO487" s="15">
        <v>-4.319045</v>
      </c>
      <c r="AP487" s="15">
        <v>-4.182563</v>
      </c>
      <c r="AQ487" s="15">
        <v>-4.9313729999999998</v>
      </c>
      <c r="AR487" s="15">
        <v>-1.802951</v>
      </c>
      <c r="AS487" s="15">
        <v>-3.46041</v>
      </c>
      <c r="AT487" s="15">
        <v>-3.460032</v>
      </c>
      <c r="AU487" s="15">
        <v>-4.0596959999999997</v>
      </c>
      <c r="AV487" s="15">
        <v>-4.3988620000000003</v>
      </c>
      <c r="AW487" s="15">
        <v>-4.271954</v>
      </c>
      <c r="AX487" s="15">
        <v>-5.6807189999999999</v>
      </c>
      <c r="AY487" s="15">
        <v>-3.9343469999999998</v>
      </c>
      <c r="AZ487" s="15">
        <v>-5.9788550000000003</v>
      </c>
      <c r="BA487" s="15">
        <v>-3.7295250000000002</v>
      </c>
      <c r="BB487" s="15">
        <v>-0.14369999999999999</v>
      </c>
      <c r="BC487" s="15">
        <v>1.9775229999999999</v>
      </c>
      <c r="BD487" s="15">
        <v>1.0333619999999999</v>
      </c>
      <c r="BE487" s="15">
        <v>2.1170909999999998</v>
      </c>
      <c r="BF487" s="15">
        <v>2.9549820000000002</v>
      </c>
      <c r="BG487" s="15">
        <v>3.8099479999999999</v>
      </c>
      <c r="BH487" s="15">
        <v>4.6001469999999998</v>
      </c>
      <c r="BI487" s="15">
        <v>3.0252530000000002</v>
      </c>
      <c r="BJ487" s="15">
        <v>2.734216</v>
      </c>
      <c r="BK487" s="15">
        <v>6.5376560000000001</v>
      </c>
      <c r="BL487" s="15">
        <v>7.2259250000000002</v>
      </c>
      <c r="BM487" s="15">
        <v>6.235697</v>
      </c>
      <c r="BN487" s="15">
        <v>8.8428839999999997</v>
      </c>
      <c r="BO487" s="15">
        <v>8.1209749999999996</v>
      </c>
      <c r="BP487" s="15">
        <v>8.9535859999999996</v>
      </c>
      <c r="BQ487" s="15">
        <v>8.9535859999999996</v>
      </c>
      <c r="BR487" s="15">
        <v>8.9535859999999996</v>
      </c>
      <c r="BS487" s="15">
        <v>8.9535859999999996</v>
      </c>
      <c r="BT487" s="15">
        <v>8.9535859999999996</v>
      </c>
      <c r="BU487" s="15">
        <v>8.9535859999999996</v>
      </c>
      <c r="BV487" s="15">
        <v>8.9535859999999996</v>
      </c>
      <c r="BW487" s="15">
        <v>8.9535859999999996</v>
      </c>
      <c r="BX487" s="15">
        <v>8.9535859999999996</v>
      </c>
      <c r="BY487" s="15">
        <v>8.9535859999999996</v>
      </c>
      <c r="BZ487" s="15">
        <v>8.9535859999999996</v>
      </c>
      <c r="CA487" s="15">
        <v>8.9535859999999996</v>
      </c>
      <c r="CB487" s="15">
        <v>8.9535859999999996</v>
      </c>
      <c r="CC487" s="15"/>
      <c r="CD487" s="15"/>
      <c r="CE487" s="15"/>
      <c r="CF487" s="15"/>
      <c r="CG487" s="15"/>
      <c r="CH487" s="15"/>
      <c r="CI487" s="15"/>
      <c r="CJ487" s="15"/>
      <c r="CK487" s="15"/>
      <c r="CL487" s="15"/>
      <c r="CM487" s="15"/>
      <c r="CN487" s="15"/>
      <c r="CO487" s="15"/>
      <c r="CP487" s="15"/>
      <c r="CQ487" s="15"/>
      <c r="CR487" s="15"/>
      <c r="CS487" s="15"/>
      <c r="CT487" s="15"/>
      <c r="CU487" s="15"/>
      <c r="CV487" s="15"/>
      <c r="CW487" s="15"/>
      <c r="CX487" s="15"/>
      <c r="CY487" s="15"/>
      <c r="CZ487" s="15"/>
      <c r="DA487" s="15"/>
      <c r="DB487" s="15"/>
      <c r="DC487" s="15"/>
      <c r="DD487" s="15"/>
      <c r="DE487" s="15"/>
      <c r="DF487" s="15"/>
      <c r="DG487" s="15"/>
      <c r="DH487" s="15"/>
      <c r="DI487" s="15"/>
      <c r="DJ487" s="15"/>
      <c r="DK487" s="15"/>
      <c r="DL487" s="15"/>
      <c r="DM487" s="15"/>
      <c r="DN487" s="15"/>
      <c r="DO487" s="15"/>
      <c r="DP487" s="15"/>
      <c r="DQ487" s="15"/>
      <c r="DR487" s="15"/>
      <c r="DS487" s="15"/>
      <c r="DT487" s="15"/>
      <c r="DU487" s="15"/>
      <c r="DV487" s="15"/>
      <c r="DW487" s="15"/>
      <c r="DX487" s="15"/>
      <c r="DY487" s="15"/>
      <c r="DZ487" s="15"/>
      <c r="EA487" s="15"/>
      <c r="EB487" s="15"/>
      <c r="EC487" s="15"/>
      <c r="ED487" s="15"/>
      <c r="EE487" s="15"/>
      <c r="EF487" s="15"/>
      <c r="EG487" s="15"/>
      <c r="EH487" s="15"/>
      <c r="EI487" s="15"/>
      <c r="EJ487" s="15"/>
      <c r="EK487" s="15"/>
      <c r="EL487" s="15"/>
      <c r="EM487" s="15"/>
      <c r="EN487" s="15"/>
      <c r="EO487" s="15"/>
      <c r="EP487" s="15"/>
      <c r="EQ487" s="15"/>
      <c r="ER487" s="15"/>
      <c r="ES487" s="15"/>
      <c r="ET487" s="15"/>
      <c r="EU487" s="15"/>
      <c r="EV487" s="15"/>
      <c r="EW487" s="15"/>
      <c r="EX487" s="15"/>
      <c r="EY487" s="15"/>
      <c r="EZ487" s="15"/>
      <c r="FA487" s="15"/>
      <c r="FB487" s="15"/>
      <c r="FC487" s="15"/>
      <c r="FD487" s="15"/>
      <c r="FE487" s="15"/>
      <c r="FF487" s="15"/>
      <c r="FG487" s="15"/>
      <c r="FH487" s="15"/>
      <c r="FI487" s="15"/>
      <c r="FJ487" s="15"/>
      <c r="FK487" s="15"/>
      <c r="FL487" s="15"/>
      <c r="FM487" s="15"/>
      <c r="FN487" s="15"/>
      <c r="FO487" s="15"/>
      <c r="FP487" s="15"/>
      <c r="FQ487" s="15"/>
      <c r="FR487" s="15"/>
      <c r="FS487" s="15"/>
      <c r="FT487" s="15"/>
      <c r="FU487" s="15"/>
      <c r="FV487" s="15"/>
      <c r="FW487" s="15"/>
      <c r="FX487" s="15"/>
      <c r="FY487" s="15"/>
      <c r="FZ487" s="15"/>
      <c r="GA487" s="15"/>
      <c r="GB487" s="15"/>
      <c r="GC487" s="15"/>
      <c r="GD487" s="15"/>
      <c r="GE487" s="15"/>
      <c r="GF487" s="15"/>
      <c r="GG487" s="15"/>
      <c r="GH487" s="15"/>
      <c r="GI487" s="15"/>
      <c r="GJ487" s="15"/>
      <c r="GK487" s="15"/>
      <c r="GL487" s="15"/>
      <c r="GM487" s="15"/>
      <c r="GN487" s="15"/>
      <c r="GO487" s="15"/>
      <c r="GP487" s="15"/>
      <c r="GQ487" s="15"/>
      <c r="GR487" s="15"/>
      <c r="GS487" s="15"/>
      <c r="GT487" s="15"/>
      <c r="GU487" s="15"/>
      <c r="GV487" s="15"/>
      <c r="GW487" s="15"/>
      <c r="GX487" s="15"/>
      <c r="GY487" s="15"/>
      <c r="GZ487" s="15"/>
      <c r="HA487" s="15"/>
      <c r="HB487" s="15"/>
      <c r="HC487" s="15"/>
      <c r="HD487" s="15"/>
      <c r="HE487" s="15"/>
      <c r="HF487" s="15"/>
      <c r="HG487" s="15"/>
      <c r="HH487" s="15"/>
      <c r="HI487" s="15"/>
      <c r="HJ487" s="15"/>
      <c r="HK487" s="15"/>
      <c r="HL487" s="15"/>
      <c r="HM487" s="15"/>
      <c r="HN487" s="15"/>
      <c r="HO487" s="15"/>
      <c r="HP487" s="15"/>
      <c r="HQ487" s="15"/>
      <c r="HR487" s="15"/>
      <c r="HS487" s="15"/>
      <c r="HT487" s="15"/>
      <c r="HU487" s="15"/>
      <c r="HV487" s="15"/>
      <c r="HW487" s="15"/>
      <c r="HX487" s="15"/>
      <c r="HY487" s="15"/>
    </row>
    <row r="488" spans="1:233">
      <c r="A488" s="15">
        <v>-3.5936859999999999</v>
      </c>
      <c r="B488" s="15">
        <v>-3.9537650000000002</v>
      </c>
      <c r="C488" s="15">
        <v>-4.6981440000000001</v>
      </c>
      <c r="D488" s="15">
        <v>-8.1821940000000009</v>
      </c>
      <c r="E488" s="15">
        <v>-8.2456429999999994</v>
      </c>
      <c r="F488" s="15">
        <v>-6.701702</v>
      </c>
      <c r="G488" s="15">
        <v>-5.1570600000000004</v>
      </c>
      <c r="H488" s="15">
        <v>-1.4437690000000001</v>
      </c>
      <c r="I488" s="15">
        <v>-1.83762</v>
      </c>
      <c r="J488" s="15">
        <v>-2.6017869999999998</v>
      </c>
      <c r="K488" s="15">
        <v>-3.9640439999999999</v>
      </c>
      <c r="L488" s="15">
        <v>-0.46582000000000001</v>
      </c>
      <c r="M488" s="15">
        <v>-0.78667200000000004</v>
      </c>
      <c r="N488" s="15">
        <v>0.52269699999999997</v>
      </c>
      <c r="O488" s="15">
        <v>-1.7632859999999999</v>
      </c>
      <c r="P488" s="15">
        <v>-1.0284070000000001</v>
      </c>
      <c r="Q488" s="15">
        <v>-1.761023</v>
      </c>
      <c r="R488" s="15">
        <v>-1.4624299999999999</v>
      </c>
      <c r="S488" s="15">
        <v>-1.8006549999999999</v>
      </c>
      <c r="T488" s="15">
        <v>-0.62638000000000005</v>
      </c>
      <c r="U488" s="15">
        <v>1.193735</v>
      </c>
      <c r="V488" s="15">
        <v>-3.1026060000000002</v>
      </c>
      <c r="W488" s="15">
        <v>-4.0815080000000004</v>
      </c>
      <c r="X488" s="15">
        <v>0.155449</v>
      </c>
      <c r="Y488" s="15">
        <v>3.9070000000000001E-2</v>
      </c>
      <c r="Z488" s="15">
        <v>-4.3131180000000002</v>
      </c>
      <c r="AA488" s="15">
        <v>-7.9941560000000003</v>
      </c>
      <c r="AB488" s="15">
        <v>-6.7487599999999999</v>
      </c>
      <c r="AC488" s="15">
        <v>-4.2269759999999996</v>
      </c>
      <c r="AD488" s="15">
        <v>1.7059409999999999</v>
      </c>
      <c r="AE488" s="15">
        <v>-0.30528300000000003</v>
      </c>
      <c r="AF488" s="15">
        <v>1.9172020000000001</v>
      </c>
      <c r="AG488" s="15">
        <v>2.649181</v>
      </c>
      <c r="AH488" s="15">
        <v>3.9153549999999999</v>
      </c>
      <c r="AI488" s="15">
        <v>2.8898510000000002</v>
      </c>
      <c r="AJ488" s="15">
        <v>4.3570900000000004</v>
      </c>
      <c r="AK488" s="15">
        <v>2.9507300000000001</v>
      </c>
      <c r="AL488" s="15">
        <v>4.975886</v>
      </c>
      <c r="AM488" s="15">
        <v>3.9822760000000001</v>
      </c>
      <c r="AN488" s="15">
        <v>2.0646620000000002</v>
      </c>
      <c r="AO488" s="15">
        <v>5.4860230000000003</v>
      </c>
      <c r="AP488" s="15">
        <v>6.8413839999999997</v>
      </c>
      <c r="AQ488" s="15">
        <v>8.5172659999999993</v>
      </c>
      <c r="AR488" s="15">
        <v>7.8781540000000003</v>
      </c>
      <c r="AS488" s="15">
        <v>9.8718590000000006</v>
      </c>
      <c r="AT488" s="15">
        <v>6.7398930000000004</v>
      </c>
      <c r="AU488" s="15">
        <v>6.8439240000000003</v>
      </c>
      <c r="AV488" s="15">
        <v>3.932032</v>
      </c>
      <c r="AW488" s="15">
        <v>4.8557649999999999</v>
      </c>
      <c r="AX488" s="15">
        <v>7.0106169999999999</v>
      </c>
      <c r="AY488" s="15">
        <v>6.0867800000000001</v>
      </c>
      <c r="AZ488" s="15">
        <v>7.0559130000000003</v>
      </c>
      <c r="BA488" s="15">
        <v>7.3937150000000003</v>
      </c>
      <c r="BB488" s="15">
        <v>4.7037760000000004</v>
      </c>
      <c r="BC488" s="15">
        <v>1.3661220000000001</v>
      </c>
      <c r="BD488" s="15">
        <v>1.1772560000000001</v>
      </c>
      <c r="BE488" s="15">
        <v>0.79594900000000002</v>
      </c>
      <c r="BF488" s="15">
        <v>2.0991719999999998</v>
      </c>
      <c r="BG488" s="15">
        <v>3.04386</v>
      </c>
      <c r="BH488" s="15">
        <v>5.1476860000000002</v>
      </c>
      <c r="BI488" s="15">
        <v>6.292605</v>
      </c>
      <c r="BJ488" s="15">
        <v>1.1993210000000001</v>
      </c>
      <c r="BK488" s="15">
        <v>2.6203889999999999</v>
      </c>
      <c r="BL488" s="15">
        <v>4.2684629999999997</v>
      </c>
      <c r="BM488" s="15">
        <v>1.672998</v>
      </c>
      <c r="BN488" s="15">
        <v>2.1880959999999998</v>
      </c>
      <c r="BO488" s="15">
        <v>1.448496</v>
      </c>
      <c r="BP488" s="15">
        <v>-1.352606</v>
      </c>
      <c r="BQ488" s="15">
        <v>-1.352606</v>
      </c>
      <c r="BR488" s="15">
        <v>-1.352606</v>
      </c>
      <c r="BS488" s="15">
        <v>-1.352606</v>
      </c>
      <c r="BT488" s="15">
        <v>-1.352606</v>
      </c>
      <c r="BU488" s="15">
        <v>-1.352606</v>
      </c>
      <c r="BV488" s="15">
        <v>-1.352606</v>
      </c>
      <c r="BW488" s="15">
        <v>-1.352606</v>
      </c>
      <c r="BX488" s="15">
        <v>-1.352606</v>
      </c>
      <c r="BY488" s="15">
        <v>-1.352606</v>
      </c>
      <c r="BZ488" s="15">
        <v>-1.352606</v>
      </c>
      <c r="CA488" s="15">
        <v>-1.352606</v>
      </c>
      <c r="CB488" s="15">
        <v>-1.352606</v>
      </c>
      <c r="CC488" s="15"/>
      <c r="CD488" s="15"/>
      <c r="CE488" s="15"/>
      <c r="CF488" s="15"/>
      <c r="CG488" s="15"/>
      <c r="CH488" s="15"/>
      <c r="CI488" s="15"/>
      <c r="CJ488" s="15"/>
      <c r="CK488" s="15"/>
      <c r="CL488" s="15"/>
      <c r="CM488" s="15"/>
      <c r="CN488" s="15"/>
      <c r="CO488" s="15"/>
      <c r="CP488" s="15"/>
      <c r="CQ488" s="15"/>
      <c r="CR488" s="15"/>
      <c r="CS488" s="15"/>
      <c r="CT488" s="15"/>
      <c r="CU488" s="15"/>
      <c r="CV488" s="15"/>
      <c r="CW488" s="15"/>
      <c r="CX488" s="15"/>
      <c r="CY488" s="15"/>
      <c r="CZ488" s="15"/>
      <c r="DA488" s="15"/>
      <c r="DB488" s="15"/>
      <c r="DC488" s="15"/>
      <c r="DD488" s="15"/>
      <c r="DE488" s="15"/>
      <c r="DF488" s="15"/>
      <c r="DG488" s="15"/>
      <c r="DH488" s="15"/>
      <c r="DI488" s="15"/>
      <c r="DJ488" s="15"/>
      <c r="DK488" s="15"/>
      <c r="DL488" s="15"/>
      <c r="DM488" s="15"/>
      <c r="DN488" s="15"/>
      <c r="DO488" s="15"/>
      <c r="DP488" s="15"/>
      <c r="DQ488" s="15"/>
      <c r="DR488" s="15"/>
      <c r="DS488" s="15"/>
      <c r="DT488" s="15"/>
      <c r="DU488" s="15"/>
      <c r="DV488" s="15"/>
      <c r="DW488" s="15"/>
      <c r="DX488" s="15"/>
      <c r="DY488" s="15"/>
      <c r="DZ488" s="15"/>
      <c r="EA488" s="15"/>
      <c r="EB488" s="15"/>
      <c r="EC488" s="15"/>
      <c r="ED488" s="15"/>
      <c r="EE488" s="15"/>
      <c r="EF488" s="15"/>
      <c r="EG488" s="15"/>
      <c r="EH488" s="15"/>
      <c r="EI488" s="15"/>
      <c r="EJ488" s="15"/>
      <c r="EK488" s="15"/>
      <c r="EL488" s="15"/>
      <c r="EM488" s="15"/>
      <c r="EN488" s="15"/>
      <c r="EO488" s="15"/>
      <c r="EP488" s="15"/>
      <c r="EQ488" s="15"/>
      <c r="ER488" s="15"/>
      <c r="ES488" s="15"/>
      <c r="ET488" s="15"/>
      <c r="EU488" s="15"/>
      <c r="EV488" s="15"/>
      <c r="EW488" s="15"/>
      <c r="EX488" s="15"/>
      <c r="EY488" s="15"/>
      <c r="EZ488" s="15"/>
      <c r="FA488" s="15"/>
      <c r="FB488" s="15"/>
      <c r="FC488" s="15"/>
      <c r="FD488" s="15"/>
      <c r="FE488" s="15"/>
      <c r="FF488" s="15"/>
      <c r="FG488" s="15"/>
      <c r="FH488" s="15"/>
      <c r="FI488" s="15"/>
      <c r="FJ488" s="15"/>
      <c r="FK488" s="15"/>
      <c r="FL488" s="15"/>
      <c r="FM488" s="15"/>
      <c r="FN488" s="15"/>
      <c r="FO488" s="15"/>
      <c r="FP488" s="15"/>
      <c r="FQ488" s="15"/>
      <c r="FR488" s="15"/>
      <c r="FS488" s="15"/>
      <c r="FT488" s="15"/>
      <c r="FU488" s="15"/>
      <c r="FV488" s="15"/>
      <c r="FW488" s="15"/>
      <c r="FX488" s="15"/>
      <c r="FY488" s="15"/>
      <c r="FZ488" s="15"/>
      <c r="GA488" s="15"/>
      <c r="GB488" s="15"/>
      <c r="GC488" s="15"/>
      <c r="GD488" s="15"/>
      <c r="GE488" s="15"/>
      <c r="GF488" s="15"/>
      <c r="GG488" s="15"/>
      <c r="GH488" s="15"/>
      <c r="GI488" s="15"/>
      <c r="GJ488" s="15"/>
      <c r="GK488" s="15"/>
      <c r="GL488" s="15"/>
      <c r="GM488" s="15"/>
      <c r="GN488" s="15"/>
      <c r="GO488" s="15"/>
      <c r="GP488" s="15"/>
      <c r="GQ488" s="15"/>
      <c r="GR488" s="15"/>
      <c r="GS488" s="15"/>
      <c r="GT488" s="15"/>
      <c r="GU488" s="15"/>
      <c r="GV488" s="15"/>
      <c r="GW488" s="15"/>
      <c r="GX488" s="15"/>
      <c r="GY488" s="15"/>
      <c r="GZ488" s="15"/>
      <c r="HA488" s="15"/>
      <c r="HB488" s="15"/>
      <c r="HC488" s="15"/>
      <c r="HD488" s="15"/>
      <c r="HE488" s="15"/>
      <c r="HF488" s="15"/>
      <c r="HG488" s="15"/>
      <c r="HH488" s="15"/>
      <c r="HI488" s="15"/>
      <c r="HJ488" s="15"/>
      <c r="HK488" s="15"/>
      <c r="HL488" s="15"/>
      <c r="HM488" s="15"/>
      <c r="HN488" s="15"/>
      <c r="HO488" s="15"/>
      <c r="HP488" s="15"/>
      <c r="HQ488" s="15"/>
      <c r="HR488" s="15"/>
      <c r="HS488" s="15"/>
      <c r="HT488" s="15"/>
      <c r="HU488" s="15"/>
      <c r="HV488" s="15"/>
      <c r="HW488" s="15"/>
      <c r="HX488" s="15"/>
      <c r="HY488" s="15"/>
    </row>
    <row r="489" spans="1:233">
      <c r="A489" s="15">
        <v>-0.77883500000000006</v>
      </c>
      <c r="B489" s="15">
        <v>2.977328</v>
      </c>
      <c r="C489" s="15">
        <v>2.70939</v>
      </c>
      <c r="D489" s="15">
        <v>6.6797649999999997</v>
      </c>
      <c r="E489" s="15">
        <v>9.4133030000000009</v>
      </c>
      <c r="F489" s="15">
        <v>6.4907640000000004</v>
      </c>
      <c r="G489" s="15">
        <v>3.0404300000000002</v>
      </c>
      <c r="H489" s="15">
        <v>2.5693260000000002</v>
      </c>
      <c r="I489" s="15">
        <v>4.211748</v>
      </c>
      <c r="J489" s="15">
        <v>1.373502</v>
      </c>
      <c r="K489" s="15">
        <v>-0.208677</v>
      </c>
      <c r="L489" s="15">
        <v>0.314334</v>
      </c>
      <c r="M489" s="15">
        <v>-0.62581100000000001</v>
      </c>
      <c r="N489" s="15">
        <v>-1.0109539999999999</v>
      </c>
      <c r="O489" s="15">
        <v>1.967981</v>
      </c>
      <c r="P489" s="15">
        <v>1.0607</v>
      </c>
      <c r="Q489" s="15">
        <v>0.49340400000000001</v>
      </c>
      <c r="R489" s="15">
        <v>1.3108599999999999</v>
      </c>
      <c r="S489" s="15">
        <v>-0.47464800000000001</v>
      </c>
      <c r="T489" s="15">
        <v>-0.65720599999999996</v>
      </c>
      <c r="U489" s="15">
        <v>1.3114440000000001</v>
      </c>
      <c r="V489" s="15">
        <v>2.3765710000000002</v>
      </c>
      <c r="W489" s="15">
        <v>2.5120870000000002</v>
      </c>
      <c r="X489" s="15">
        <v>6.904782</v>
      </c>
      <c r="Y489" s="15">
        <v>7.3280750000000001</v>
      </c>
      <c r="Z489" s="15">
        <v>2.5914229999999998</v>
      </c>
      <c r="AA489" s="15">
        <v>4.2156549999999999</v>
      </c>
      <c r="AB489" s="15">
        <v>4.4756999999999998</v>
      </c>
      <c r="AC489" s="15">
        <v>6.0876270000000003</v>
      </c>
      <c r="AD489" s="15">
        <v>4.7494990000000001</v>
      </c>
      <c r="AE489" s="15">
        <v>5.0874639999999998</v>
      </c>
      <c r="AF489" s="15">
        <v>3.3537520000000001</v>
      </c>
      <c r="AG489" s="15">
        <v>-0.510432</v>
      </c>
      <c r="AH489" s="15">
        <v>-1.0664169999999999</v>
      </c>
      <c r="AI489" s="15">
        <v>-5.0444259999999996</v>
      </c>
      <c r="AJ489" s="15">
        <v>-1.8618129999999999</v>
      </c>
      <c r="AK489" s="15">
        <v>-4.6018350000000003</v>
      </c>
      <c r="AL489" s="15">
        <v>-2.5394450000000002</v>
      </c>
      <c r="AM489" s="15">
        <v>-2.904836</v>
      </c>
      <c r="AN489" s="15">
        <v>-3.1496059999999999</v>
      </c>
      <c r="AO489" s="15">
        <v>-4.5192639999999997</v>
      </c>
      <c r="AP489" s="15">
        <v>-4.3567</v>
      </c>
      <c r="AQ489" s="15">
        <v>-2.895273</v>
      </c>
      <c r="AR489" s="15">
        <v>-0.61311199999999999</v>
      </c>
      <c r="AS489" s="15">
        <v>-0.74372199999999999</v>
      </c>
      <c r="AT489" s="15">
        <v>1.8706739999999999</v>
      </c>
      <c r="AU489" s="15">
        <v>0.23778299999999999</v>
      </c>
      <c r="AV489" s="15">
        <v>-1.0935239999999999</v>
      </c>
      <c r="AW489" s="15">
        <v>-3.9953059999999998</v>
      </c>
      <c r="AX489" s="15">
        <v>-2.502256</v>
      </c>
      <c r="AY489" s="15">
        <v>-4.7958270000000001</v>
      </c>
      <c r="AZ489" s="15">
        <v>0.45343899999999998</v>
      </c>
      <c r="BA489" s="15">
        <v>1.984477</v>
      </c>
      <c r="BB489" s="15">
        <v>1.2465550000000001</v>
      </c>
      <c r="BC489" s="15">
        <v>0.75159100000000001</v>
      </c>
      <c r="BD489" s="15">
        <v>1.5197769999999999</v>
      </c>
      <c r="BE489" s="15">
        <v>3.3002750000000001</v>
      </c>
      <c r="BF489" s="15">
        <v>6.8404109999999996</v>
      </c>
      <c r="BG489" s="15">
        <v>4.4036109999999997</v>
      </c>
      <c r="BH489" s="15">
        <v>3.797228</v>
      </c>
      <c r="BI489" s="15">
        <v>4.8343759999999998</v>
      </c>
      <c r="BJ489" s="15">
        <v>5.8344069999999997</v>
      </c>
      <c r="BK489" s="15">
        <v>4.3712530000000003</v>
      </c>
      <c r="BL489" s="15">
        <v>2.1393979999999999</v>
      </c>
      <c r="BM489" s="15">
        <v>-1.143942</v>
      </c>
      <c r="BN489" s="15">
        <v>-2.1540249999999999</v>
      </c>
      <c r="BO489" s="15">
        <v>-0.79392399999999996</v>
      </c>
      <c r="BP489" s="15">
        <v>1.2308840000000001</v>
      </c>
      <c r="BQ489" s="15">
        <v>1.2308840000000001</v>
      </c>
      <c r="BR489" s="15">
        <v>1.2308840000000001</v>
      </c>
      <c r="BS489" s="15">
        <v>1.2308840000000001</v>
      </c>
      <c r="BT489" s="15">
        <v>1.2308840000000001</v>
      </c>
      <c r="BU489" s="15">
        <v>1.2308840000000001</v>
      </c>
      <c r="BV489" s="15">
        <v>1.2308840000000001</v>
      </c>
      <c r="BW489" s="15">
        <v>1.2308840000000001</v>
      </c>
      <c r="BX489" s="15">
        <v>1.2308840000000001</v>
      </c>
      <c r="BY489" s="15">
        <v>1.2308840000000001</v>
      </c>
      <c r="BZ489" s="15">
        <v>1.2308840000000001</v>
      </c>
      <c r="CA489" s="15">
        <v>1.2308840000000001</v>
      </c>
      <c r="CB489" s="15">
        <v>1.2308840000000001</v>
      </c>
      <c r="CC489" s="15"/>
      <c r="CD489" s="15"/>
      <c r="CE489" s="15"/>
      <c r="CF489" s="15"/>
      <c r="CG489" s="15"/>
      <c r="CH489" s="15"/>
      <c r="CI489" s="15"/>
      <c r="CJ489" s="15"/>
      <c r="CK489" s="15"/>
      <c r="CL489" s="15"/>
      <c r="CM489" s="15"/>
      <c r="CN489" s="15"/>
      <c r="CO489" s="15"/>
      <c r="CP489" s="15"/>
      <c r="CQ489" s="15"/>
      <c r="CR489" s="15"/>
      <c r="CS489" s="15"/>
      <c r="CT489" s="15"/>
      <c r="CU489" s="15"/>
      <c r="CV489" s="15"/>
      <c r="CW489" s="15"/>
      <c r="CX489" s="15"/>
      <c r="CY489" s="15"/>
      <c r="CZ489" s="15"/>
      <c r="DA489" s="15"/>
      <c r="DB489" s="15"/>
      <c r="DC489" s="15"/>
      <c r="DD489" s="15"/>
      <c r="DE489" s="15"/>
      <c r="DF489" s="15"/>
      <c r="DG489" s="15"/>
      <c r="DH489" s="15"/>
      <c r="DI489" s="15"/>
      <c r="DJ489" s="15"/>
      <c r="DK489" s="15"/>
      <c r="DL489" s="15"/>
      <c r="DM489" s="15"/>
      <c r="DN489" s="15"/>
      <c r="DO489" s="15"/>
      <c r="DP489" s="15"/>
      <c r="DQ489" s="15"/>
      <c r="DR489" s="15"/>
      <c r="DS489" s="15"/>
      <c r="DT489" s="15"/>
      <c r="DU489" s="15"/>
      <c r="DV489" s="15"/>
      <c r="DW489" s="15"/>
      <c r="DX489" s="15"/>
      <c r="DY489" s="15"/>
      <c r="DZ489" s="15"/>
      <c r="EA489" s="15"/>
      <c r="EB489" s="15"/>
      <c r="EC489" s="15"/>
      <c r="ED489" s="15"/>
      <c r="EE489" s="15"/>
      <c r="EF489" s="15"/>
      <c r="EG489" s="15"/>
      <c r="EH489" s="15"/>
      <c r="EI489" s="15"/>
      <c r="EJ489" s="15"/>
      <c r="EK489" s="15"/>
      <c r="EL489" s="15"/>
      <c r="EM489" s="15"/>
      <c r="EN489" s="15"/>
      <c r="EO489" s="15"/>
      <c r="EP489" s="15"/>
      <c r="EQ489" s="15"/>
      <c r="ER489" s="15"/>
      <c r="ES489" s="15"/>
      <c r="ET489" s="15"/>
      <c r="EU489" s="15"/>
      <c r="EV489" s="15"/>
      <c r="EW489" s="15"/>
      <c r="EX489" s="15"/>
      <c r="EY489" s="15"/>
      <c r="EZ489" s="15"/>
      <c r="FA489" s="15"/>
      <c r="FB489" s="15"/>
      <c r="FC489" s="15"/>
      <c r="FD489" s="15"/>
      <c r="FE489" s="15"/>
      <c r="FF489" s="15"/>
      <c r="FG489" s="15"/>
      <c r="FH489" s="15"/>
      <c r="FI489" s="15"/>
      <c r="FJ489" s="15"/>
      <c r="FK489" s="15"/>
      <c r="FL489" s="15"/>
      <c r="FM489" s="15"/>
      <c r="FN489" s="15"/>
      <c r="FO489" s="15"/>
      <c r="FP489" s="15"/>
      <c r="FQ489" s="15"/>
      <c r="FR489" s="15"/>
      <c r="FS489" s="15"/>
      <c r="FT489" s="15"/>
      <c r="FU489" s="15"/>
      <c r="FV489" s="15"/>
      <c r="FW489" s="15"/>
      <c r="FX489" s="15"/>
      <c r="FY489" s="15"/>
      <c r="FZ489" s="15"/>
      <c r="GA489" s="15"/>
      <c r="GB489" s="15"/>
      <c r="GC489" s="15"/>
      <c r="GD489" s="15"/>
      <c r="GE489" s="15"/>
      <c r="GF489" s="15"/>
      <c r="GG489" s="15"/>
      <c r="GH489" s="15"/>
      <c r="GI489" s="15"/>
      <c r="GJ489" s="15"/>
      <c r="GK489" s="15"/>
      <c r="GL489" s="15"/>
      <c r="GM489" s="15"/>
      <c r="GN489" s="15"/>
      <c r="GO489" s="15"/>
      <c r="GP489" s="15"/>
      <c r="GQ489" s="15"/>
      <c r="GR489" s="15"/>
      <c r="GS489" s="15"/>
      <c r="GT489" s="15"/>
      <c r="GU489" s="15"/>
      <c r="GV489" s="15"/>
      <c r="GW489" s="15"/>
      <c r="GX489" s="15"/>
      <c r="GY489" s="15"/>
      <c r="GZ489" s="15"/>
      <c r="HA489" s="15"/>
      <c r="HB489" s="15"/>
      <c r="HC489" s="15"/>
      <c r="HD489" s="15"/>
      <c r="HE489" s="15"/>
      <c r="HF489" s="15"/>
      <c r="HG489" s="15"/>
      <c r="HH489" s="15"/>
      <c r="HI489" s="15"/>
      <c r="HJ489" s="15"/>
      <c r="HK489" s="15"/>
      <c r="HL489" s="15"/>
      <c r="HM489" s="15"/>
      <c r="HN489" s="15"/>
      <c r="HO489" s="15"/>
      <c r="HP489" s="15"/>
      <c r="HQ489" s="15"/>
      <c r="HR489" s="15"/>
      <c r="HS489" s="15"/>
      <c r="HT489" s="15"/>
      <c r="HU489" s="15"/>
      <c r="HV489" s="15"/>
      <c r="HW489" s="15"/>
      <c r="HX489" s="15"/>
      <c r="HY489" s="15"/>
    </row>
    <row r="490" spans="1:233">
      <c r="A490" s="15">
        <v>-5.0182349999999998</v>
      </c>
      <c r="B490" s="15">
        <v>-2.4503149999999998</v>
      </c>
      <c r="C490" s="15">
        <v>-2.2632119999999998</v>
      </c>
      <c r="D490" s="15">
        <v>-2.7137950000000002</v>
      </c>
      <c r="E490" s="15">
        <v>-1.8735170000000001</v>
      </c>
      <c r="F490" s="15">
        <v>-2.3645100000000001</v>
      </c>
      <c r="G490" s="15">
        <v>-0.30298799999999998</v>
      </c>
      <c r="H490" s="15">
        <v>-1.9314999999999999E-2</v>
      </c>
      <c r="I490" s="15">
        <v>8.7109000000000006E-2</v>
      </c>
      <c r="J490" s="15">
        <v>-0.15676599999999999</v>
      </c>
      <c r="K490" s="15">
        <v>-2.3381419999999999</v>
      </c>
      <c r="L490" s="15">
        <v>-2.4533700000000001</v>
      </c>
      <c r="M490" s="15">
        <v>1.0617000000000001</v>
      </c>
      <c r="N490" s="15">
        <v>-1.6606909999999999</v>
      </c>
      <c r="O490" s="15">
        <v>-3.4872540000000001</v>
      </c>
      <c r="P490" s="15">
        <v>-1.2877959999999999</v>
      </c>
      <c r="Q490" s="15">
        <v>-0.83010899999999999</v>
      </c>
      <c r="R490" s="15">
        <v>-0.91577699999999995</v>
      </c>
      <c r="S490" s="15">
        <v>-0.54205800000000004</v>
      </c>
      <c r="T490" s="15">
        <v>-2.079215</v>
      </c>
      <c r="U490" s="15">
        <v>-0.15046799999999999</v>
      </c>
      <c r="V490" s="15">
        <v>-2.4137279999999999</v>
      </c>
      <c r="W490" s="15">
        <v>-2.0713789999999999</v>
      </c>
      <c r="X490" s="15">
        <v>-1.5052829999999999</v>
      </c>
      <c r="Y490" s="15">
        <v>0.76221499999999998</v>
      </c>
      <c r="Z490" s="15">
        <v>0.98614599999999997</v>
      </c>
      <c r="AA490" s="15">
        <v>-0.66272799999999998</v>
      </c>
      <c r="AB490" s="15">
        <v>-7.1261000000000005E-2</v>
      </c>
      <c r="AC490" s="15">
        <v>-0.95048299999999997</v>
      </c>
      <c r="AD490" s="15">
        <v>1.6645190000000001</v>
      </c>
      <c r="AE490" s="15">
        <v>2.8448389999999999</v>
      </c>
      <c r="AF490" s="15">
        <v>1.107856</v>
      </c>
      <c r="AG490" s="15">
        <v>-1.526348</v>
      </c>
      <c r="AH490" s="15">
        <v>-2.7445409999999999</v>
      </c>
      <c r="AI490" s="15">
        <v>-0.53642199999999995</v>
      </c>
      <c r="AJ490" s="15">
        <v>-1.5744469999999999</v>
      </c>
      <c r="AK490" s="15">
        <v>-2.302629</v>
      </c>
      <c r="AL490" s="15">
        <v>-2.1115710000000001</v>
      </c>
      <c r="AM490" s="15">
        <v>-0.60823300000000002</v>
      </c>
      <c r="AN490" s="15">
        <v>2.719649</v>
      </c>
      <c r="AO490" s="15">
        <v>3.3997090000000001</v>
      </c>
      <c r="AP490" s="15">
        <v>4.0477319999999999</v>
      </c>
      <c r="AQ490" s="15">
        <v>0.67627199999999998</v>
      </c>
      <c r="AR490" s="15">
        <v>3.4808309999999998</v>
      </c>
      <c r="AS490" s="15">
        <v>4.126563</v>
      </c>
      <c r="AT490" s="15">
        <v>5.6804160000000001</v>
      </c>
      <c r="AU490" s="15">
        <v>3.4739429999999998</v>
      </c>
      <c r="AV490" s="15">
        <v>4.6758490000000004</v>
      </c>
      <c r="AW490" s="15">
        <v>-1.0166729999999999</v>
      </c>
      <c r="AX490" s="15">
        <v>3.3738969999999999</v>
      </c>
      <c r="AY490" s="15">
        <v>1.054521</v>
      </c>
      <c r="AZ490" s="15">
        <v>1.846371</v>
      </c>
      <c r="BA490" s="15">
        <v>-2.1896360000000001</v>
      </c>
      <c r="BB490" s="15">
        <v>-1.091566</v>
      </c>
      <c r="BC490" s="15">
        <v>-1.7206809999999999</v>
      </c>
      <c r="BD490" s="15">
        <v>1.8077350000000001</v>
      </c>
      <c r="BE490" s="15">
        <v>-0.12570300000000001</v>
      </c>
      <c r="BF490" s="15">
        <v>2.9007640000000001</v>
      </c>
      <c r="BG490" s="15">
        <v>2.9080590000000002</v>
      </c>
      <c r="BH490" s="15">
        <v>1.115213</v>
      </c>
      <c r="BI490" s="15">
        <v>-3.28091</v>
      </c>
      <c r="BJ490" s="15">
        <v>0.784026</v>
      </c>
      <c r="BK490" s="15">
        <v>-5.1839469999999999</v>
      </c>
      <c r="BL490" s="15">
        <v>-3.9135719999999998</v>
      </c>
      <c r="BM490" s="15">
        <v>-1.650509</v>
      </c>
      <c r="BN490" s="15">
        <v>-1.2898289999999999</v>
      </c>
      <c r="BO490" s="15">
        <v>1.994264</v>
      </c>
      <c r="BP490" s="15">
        <v>1.0198750000000001</v>
      </c>
      <c r="BQ490" s="15">
        <v>1.0198750000000001</v>
      </c>
      <c r="BR490" s="15">
        <v>1.0198750000000001</v>
      </c>
      <c r="BS490" s="15">
        <v>1.0198750000000001</v>
      </c>
      <c r="BT490" s="15">
        <v>1.0198750000000001</v>
      </c>
      <c r="BU490" s="15">
        <v>1.0198750000000001</v>
      </c>
      <c r="BV490" s="15">
        <v>1.0198750000000001</v>
      </c>
      <c r="BW490" s="15">
        <v>1.0198750000000001</v>
      </c>
      <c r="BX490" s="15">
        <v>1.0198750000000001</v>
      </c>
      <c r="BY490" s="15">
        <v>1.0198750000000001</v>
      </c>
      <c r="BZ490" s="15">
        <v>1.0198750000000001</v>
      </c>
      <c r="CA490" s="15">
        <v>1.0198750000000001</v>
      </c>
      <c r="CB490" s="15">
        <v>1.0198750000000001</v>
      </c>
      <c r="CC490" s="15"/>
      <c r="CD490" s="15"/>
      <c r="CE490" s="15"/>
      <c r="CF490" s="15"/>
      <c r="CG490" s="15"/>
      <c r="CH490" s="15"/>
      <c r="CI490" s="15"/>
      <c r="CJ490" s="15"/>
      <c r="CK490" s="15"/>
      <c r="CL490" s="15"/>
      <c r="CM490" s="15"/>
      <c r="CN490" s="15"/>
      <c r="CO490" s="15"/>
      <c r="CP490" s="15"/>
      <c r="CQ490" s="15"/>
      <c r="CR490" s="15"/>
      <c r="CS490" s="15"/>
      <c r="CT490" s="15"/>
      <c r="CU490" s="15"/>
      <c r="CV490" s="15"/>
      <c r="CW490" s="15"/>
      <c r="CX490" s="15"/>
      <c r="CY490" s="15"/>
      <c r="CZ490" s="15"/>
      <c r="DA490" s="15"/>
      <c r="DB490" s="15"/>
      <c r="DC490" s="15"/>
      <c r="DD490" s="15"/>
      <c r="DE490" s="15"/>
      <c r="DF490" s="15"/>
      <c r="DG490" s="15"/>
      <c r="DH490" s="15"/>
      <c r="DI490" s="15"/>
      <c r="DJ490" s="15"/>
      <c r="DK490" s="15"/>
      <c r="DL490" s="15"/>
      <c r="DM490" s="15"/>
      <c r="DN490" s="15"/>
      <c r="DO490" s="15"/>
      <c r="DP490" s="15"/>
      <c r="DQ490" s="15"/>
      <c r="DR490" s="15"/>
      <c r="DS490" s="15"/>
      <c r="DT490" s="15"/>
      <c r="DU490" s="15"/>
      <c r="DV490" s="15"/>
      <c r="DW490" s="15"/>
      <c r="DX490" s="15"/>
      <c r="DY490" s="15"/>
      <c r="DZ490" s="15"/>
      <c r="EA490" s="15"/>
      <c r="EB490" s="15"/>
      <c r="EC490" s="15"/>
      <c r="ED490" s="15"/>
      <c r="EE490" s="15"/>
      <c r="EF490" s="15"/>
      <c r="EG490" s="15"/>
      <c r="EH490" s="15"/>
      <c r="EI490" s="15"/>
      <c r="EJ490" s="15"/>
      <c r="EK490" s="15"/>
      <c r="EL490" s="15"/>
      <c r="EM490" s="15"/>
      <c r="EN490" s="15"/>
      <c r="EO490" s="15"/>
      <c r="EP490" s="15"/>
      <c r="EQ490" s="15"/>
      <c r="ER490" s="15"/>
      <c r="ES490" s="15"/>
      <c r="ET490" s="15"/>
      <c r="EU490" s="15"/>
      <c r="EV490" s="15"/>
      <c r="EW490" s="15"/>
      <c r="EX490" s="15"/>
      <c r="EY490" s="15"/>
      <c r="EZ490" s="15"/>
      <c r="FA490" s="15"/>
      <c r="FB490" s="15"/>
      <c r="FC490" s="15"/>
      <c r="FD490" s="15"/>
      <c r="FE490" s="15"/>
      <c r="FF490" s="15"/>
      <c r="FG490" s="15"/>
      <c r="FH490" s="15"/>
      <c r="FI490" s="15"/>
      <c r="FJ490" s="15"/>
      <c r="FK490" s="15"/>
      <c r="FL490" s="15"/>
      <c r="FM490" s="15"/>
      <c r="FN490" s="15"/>
      <c r="FO490" s="15"/>
      <c r="FP490" s="15"/>
      <c r="FQ490" s="15"/>
      <c r="FR490" s="15"/>
      <c r="FS490" s="15"/>
      <c r="FT490" s="15"/>
      <c r="FU490" s="15"/>
      <c r="FV490" s="15"/>
      <c r="FW490" s="15"/>
      <c r="FX490" s="15"/>
      <c r="FY490" s="15"/>
      <c r="FZ490" s="15"/>
      <c r="GA490" s="15"/>
      <c r="GB490" s="15"/>
      <c r="GC490" s="15"/>
      <c r="GD490" s="15"/>
      <c r="GE490" s="15"/>
      <c r="GF490" s="15"/>
      <c r="GG490" s="15"/>
      <c r="GH490" s="15"/>
      <c r="GI490" s="15"/>
      <c r="GJ490" s="15"/>
      <c r="GK490" s="15"/>
      <c r="GL490" s="15"/>
      <c r="GM490" s="15"/>
      <c r="GN490" s="15"/>
      <c r="GO490" s="15"/>
      <c r="GP490" s="15"/>
      <c r="GQ490" s="15"/>
      <c r="GR490" s="15"/>
      <c r="GS490" s="15"/>
      <c r="GT490" s="15"/>
      <c r="GU490" s="15"/>
      <c r="GV490" s="15"/>
      <c r="GW490" s="15"/>
      <c r="GX490" s="15"/>
      <c r="GY490" s="15"/>
      <c r="GZ490" s="15"/>
      <c r="HA490" s="15"/>
      <c r="HB490" s="15"/>
      <c r="HC490" s="15"/>
      <c r="HD490" s="15"/>
      <c r="HE490" s="15"/>
      <c r="HF490" s="15"/>
      <c r="HG490" s="15"/>
      <c r="HH490" s="15"/>
      <c r="HI490" s="15"/>
      <c r="HJ490" s="15"/>
      <c r="HK490" s="15"/>
      <c r="HL490" s="15"/>
      <c r="HM490" s="15"/>
      <c r="HN490" s="15"/>
      <c r="HO490" s="15"/>
      <c r="HP490" s="15"/>
      <c r="HQ490" s="15"/>
      <c r="HR490" s="15"/>
      <c r="HS490" s="15"/>
      <c r="HT490" s="15"/>
      <c r="HU490" s="15"/>
      <c r="HV490" s="15"/>
      <c r="HW490" s="15"/>
      <c r="HX490" s="15"/>
      <c r="HY490" s="15"/>
    </row>
    <row r="491" spans="1:233">
      <c r="A491" s="15">
        <v>-1.160571</v>
      </c>
      <c r="B491" s="15">
        <v>-2.8392179999999998</v>
      </c>
      <c r="C491" s="15">
        <v>-6.9330939999999996</v>
      </c>
      <c r="D491" s="15">
        <v>-8.8315900000000003</v>
      </c>
      <c r="E491" s="15">
        <v>-9.9735250000000004</v>
      </c>
      <c r="F491" s="15">
        <v>-9.3656869999999994</v>
      </c>
      <c r="G491" s="15">
        <v>-7.5322149999999999</v>
      </c>
      <c r="H491" s="15">
        <v>-3.7331910000000001</v>
      </c>
      <c r="I491" s="15">
        <v>-3.5592899999999998</v>
      </c>
      <c r="J491" s="15">
        <v>-4.0869970000000002</v>
      </c>
      <c r="K491" s="15">
        <v>-0.66143099999999999</v>
      </c>
      <c r="L491" s="15">
        <v>-1.205851</v>
      </c>
      <c r="M491" s="15">
        <v>-1.7950280000000001</v>
      </c>
      <c r="N491" s="15">
        <v>-3.2063250000000001</v>
      </c>
      <c r="O491" s="15">
        <v>-5.3145490000000004</v>
      </c>
      <c r="P491" s="15">
        <v>-2.376833</v>
      </c>
      <c r="Q491" s="15">
        <v>-2.3324050000000001</v>
      </c>
      <c r="R491" s="15">
        <v>1.1059730000000001</v>
      </c>
      <c r="S491" s="15">
        <v>-0.41609499999999999</v>
      </c>
      <c r="T491" s="15">
        <v>1.8099989999999999</v>
      </c>
      <c r="U491" s="15">
        <v>1.0657220000000001</v>
      </c>
      <c r="V491" s="15">
        <v>-0.86656599999999995</v>
      </c>
      <c r="W491" s="15">
        <v>1.964531</v>
      </c>
      <c r="X491" s="15">
        <v>1.7331939999999999</v>
      </c>
      <c r="Y491" s="15">
        <v>1.847925</v>
      </c>
      <c r="Z491" s="15">
        <v>0.216728</v>
      </c>
      <c r="AA491" s="15">
        <v>0.98618499999999998</v>
      </c>
      <c r="AB491" s="15">
        <v>0.90579100000000001</v>
      </c>
      <c r="AC491" s="15">
        <v>-0.59264700000000003</v>
      </c>
      <c r="AD491" s="15">
        <v>1.4103019999999999</v>
      </c>
      <c r="AE491" s="15">
        <v>-0.537524</v>
      </c>
      <c r="AF491" s="15">
        <v>2.0844209999999999</v>
      </c>
      <c r="AG491" s="15">
        <v>2.0535380000000001</v>
      </c>
      <c r="AH491" s="15">
        <v>3.7148219999999998</v>
      </c>
      <c r="AI491" s="15">
        <v>6.0013909999999999</v>
      </c>
      <c r="AJ491" s="15">
        <v>6.6719949999999999</v>
      </c>
      <c r="AK491" s="15">
        <v>6.5878199999999998</v>
      </c>
      <c r="AL491" s="15">
        <v>4.9539609999999996</v>
      </c>
      <c r="AM491" s="15">
        <v>5.2712870000000001</v>
      </c>
      <c r="AN491" s="15">
        <v>4.05321</v>
      </c>
      <c r="AO491" s="15">
        <v>2.4713989999999999</v>
      </c>
      <c r="AP491" s="15">
        <v>4.24336</v>
      </c>
      <c r="AQ491" s="15">
        <v>1.8665909999999999</v>
      </c>
      <c r="AR491" s="15">
        <v>1.3733089999999999</v>
      </c>
      <c r="AS491" s="15">
        <v>2.9478849999999999</v>
      </c>
      <c r="AT491" s="15">
        <v>0.47719699999999998</v>
      </c>
      <c r="AU491" s="15">
        <v>-1.170674</v>
      </c>
      <c r="AV491" s="15">
        <v>0.971854</v>
      </c>
      <c r="AW491" s="15">
        <v>0.68489100000000003</v>
      </c>
      <c r="AX491" s="15">
        <v>1.9381710000000001</v>
      </c>
      <c r="AY491" s="15">
        <v>3.8403330000000002</v>
      </c>
      <c r="AZ491" s="15">
        <v>5.9170680000000004</v>
      </c>
      <c r="BA491" s="15">
        <v>7.8847709999999998</v>
      </c>
      <c r="BB491" s="15">
        <v>7.1103430000000003</v>
      </c>
      <c r="BC491" s="15">
        <v>7.1982819999999998</v>
      </c>
      <c r="BD491" s="15">
        <v>3.67848</v>
      </c>
      <c r="BE491" s="15">
        <v>2.3031199999999998</v>
      </c>
      <c r="BF491" s="15">
        <v>5.3894599999999997</v>
      </c>
      <c r="BG491" s="15">
        <v>9.4391210000000001</v>
      </c>
      <c r="BH491" s="15">
        <v>12.429454</v>
      </c>
      <c r="BI491" s="15">
        <v>11.749637999999999</v>
      </c>
      <c r="BJ491" s="15">
        <v>7.0422149999999997</v>
      </c>
      <c r="BK491" s="15">
        <v>3.2667109999999999</v>
      </c>
      <c r="BL491" s="15">
        <v>6.147729</v>
      </c>
      <c r="BM491" s="15">
        <v>4.9164899999999996</v>
      </c>
      <c r="BN491" s="15">
        <v>4.4751919999999998</v>
      </c>
      <c r="BO491" s="15">
        <v>3.3028330000000001</v>
      </c>
      <c r="BP491" s="15">
        <v>5.9245510000000001</v>
      </c>
      <c r="BQ491" s="15">
        <v>5.9245510000000001</v>
      </c>
      <c r="BR491" s="15">
        <v>5.9245510000000001</v>
      </c>
      <c r="BS491" s="15">
        <v>5.9245510000000001</v>
      </c>
      <c r="BT491" s="15">
        <v>5.9245510000000001</v>
      </c>
      <c r="BU491" s="15">
        <v>5.9245510000000001</v>
      </c>
      <c r="BV491" s="15">
        <v>5.9245510000000001</v>
      </c>
      <c r="BW491" s="15">
        <v>5.9245510000000001</v>
      </c>
      <c r="BX491" s="15">
        <v>5.9245510000000001</v>
      </c>
      <c r="BY491" s="15">
        <v>5.9245510000000001</v>
      </c>
      <c r="BZ491" s="15">
        <v>5.9245510000000001</v>
      </c>
      <c r="CA491" s="15">
        <v>5.9245510000000001</v>
      </c>
      <c r="CB491" s="15">
        <v>5.9245510000000001</v>
      </c>
      <c r="CC491" s="15"/>
      <c r="CD491" s="15"/>
      <c r="CE491" s="15"/>
      <c r="CF491" s="15"/>
      <c r="CG491" s="15"/>
      <c r="CH491" s="15"/>
      <c r="CI491" s="15"/>
      <c r="CJ491" s="15"/>
      <c r="CK491" s="15"/>
      <c r="CL491" s="15"/>
      <c r="CM491" s="15"/>
      <c r="CN491" s="15"/>
      <c r="CO491" s="15"/>
      <c r="CP491" s="15"/>
      <c r="CQ491" s="15"/>
      <c r="CR491" s="15"/>
      <c r="CS491" s="15"/>
      <c r="CT491" s="15"/>
      <c r="CU491" s="15"/>
      <c r="CV491" s="15"/>
      <c r="CW491" s="15"/>
      <c r="CX491" s="15"/>
      <c r="CY491" s="15"/>
      <c r="CZ491" s="15"/>
      <c r="DA491" s="15"/>
      <c r="DB491" s="15"/>
      <c r="DC491" s="15"/>
      <c r="DD491" s="15"/>
      <c r="DE491" s="15"/>
      <c r="DF491" s="15"/>
      <c r="DG491" s="15"/>
      <c r="DH491" s="15"/>
      <c r="DI491" s="15"/>
      <c r="DJ491" s="15"/>
      <c r="DK491" s="15"/>
      <c r="DL491" s="15"/>
      <c r="DM491" s="15"/>
      <c r="DN491" s="15"/>
      <c r="DO491" s="15"/>
      <c r="DP491" s="15"/>
      <c r="DQ491" s="15"/>
      <c r="DR491" s="15"/>
      <c r="DS491" s="15"/>
      <c r="DT491" s="15"/>
      <c r="DU491" s="15"/>
      <c r="DV491" s="15"/>
      <c r="DW491" s="15"/>
      <c r="DX491" s="15"/>
      <c r="DY491" s="15"/>
      <c r="DZ491" s="15"/>
      <c r="EA491" s="15"/>
      <c r="EB491" s="15"/>
      <c r="EC491" s="15"/>
      <c r="ED491" s="15"/>
      <c r="EE491" s="15"/>
      <c r="EF491" s="15"/>
      <c r="EG491" s="15"/>
      <c r="EH491" s="15"/>
      <c r="EI491" s="15"/>
      <c r="EJ491" s="15"/>
      <c r="EK491" s="15"/>
      <c r="EL491" s="15"/>
      <c r="EM491" s="15"/>
      <c r="EN491" s="15"/>
      <c r="EO491" s="15"/>
      <c r="EP491" s="15"/>
      <c r="EQ491" s="15"/>
      <c r="ER491" s="15"/>
      <c r="ES491" s="15"/>
      <c r="ET491" s="15"/>
      <c r="EU491" s="15"/>
      <c r="EV491" s="15"/>
      <c r="EW491" s="15"/>
      <c r="EX491" s="15"/>
      <c r="EY491" s="15"/>
      <c r="EZ491" s="15"/>
      <c r="FA491" s="15"/>
      <c r="FB491" s="15"/>
      <c r="FC491" s="15"/>
      <c r="FD491" s="15"/>
      <c r="FE491" s="15"/>
      <c r="FF491" s="15"/>
      <c r="FG491" s="15"/>
      <c r="FH491" s="15"/>
      <c r="FI491" s="15"/>
      <c r="FJ491" s="15"/>
      <c r="FK491" s="15"/>
      <c r="FL491" s="15"/>
      <c r="FM491" s="15"/>
      <c r="FN491" s="15"/>
      <c r="FO491" s="15"/>
      <c r="FP491" s="15"/>
      <c r="FQ491" s="15"/>
      <c r="FR491" s="15"/>
      <c r="FS491" s="15"/>
      <c r="FT491" s="15"/>
      <c r="FU491" s="15"/>
      <c r="FV491" s="15"/>
      <c r="FW491" s="15"/>
      <c r="FX491" s="15"/>
      <c r="FY491" s="15"/>
      <c r="FZ491" s="15"/>
      <c r="GA491" s="15"/>
      <c r="GB491" s="15"/>
      <c r="GC491" s="15"/>
      <c r="GD491" s="15"/>
      <c r="GE491" s="15"/>
      <c r="GF491" s="15"/>
      <c r="GG491" s="15"/>
      <c r="GH491" s="15"/>
      <c r="GI491" s="15"/>
      <c r="GJ491" s="15"/>
      <c r="GK491" s="15"/>
      <c r="GL491" s="15"/>
      <c r="GM491" s="15"/>
      <c r="GN491" s="15"/>
      <c r="GO491" s="15"/>
      <c r="GP491" s="15"/>
      <c r="GQ491" s="15"/>
      <c r="GR491" s="15"/>
      <c r="GS491" s="15"/>
      <c r="GT491" s="15"/>
      <c r="GU491" s="15"/>
      <c r="GV491" s="15"/>
      <c r="GW491" s="15"/>
      <c r="GX491" s="15"/>
      <c r="GY491" s="15"/>
      <c r="GZ491" s="15"/>
      <c r="HA491" s="15"/>
      <c r="HB491" s="15"/>
      <c r="HC491" s="15"/>
      <c r="HD491" s="15"/>
      <c r="HE491" s="15"/>
      <c r="HF491" s="15"/>
      <c r="HG491" s="15"/>
      <c r="HH491" s="15"/>
      <c r="HI491" s="15"/>
      <c r="HJ491" s="15"/>
      <c r="HK491" s="15"/>
      <c r="HL491" s="15"/>
      <c r="HM491" s="15"/>
      <c r="HN491" s="15"/>
      <c r="HO491" s="15"/>
      <c r="HP491" s="15"/>
      <c r="HQ491" s="15"/>
      <c r="HR491" s="15"/>
      <c r="HS491" s="15"/>
      <c r="HT491" s="15"/>
      <c r="HU491" s="15"/>
      <c r="HV491" s="15"/>
      <c r="HW491" s="15"/>
      <c r="HX491" s="15"/>
      <c r="HY491" s="15"/>
    </row>
    <row r="492" spans="1:233">
      <c r="A492" s="15">
        <v>-3.3624100000000001</v>
      </c>
      <c r="B492" s="15">
        <v>-3.5901969999999999</v>
      </c>
      <c r="C492" s="15">
        <v>1.0956239999999999</v>
      </c>
      <c r="D492" s="15">
        <v>4.0736549999999996</v>
      </c>
      <c r="E492" s="15">
        <v>3.3038050000000001</v>
      </c>
      <c r="F492" s="15">
        <v>5.7705409999999997</v>
      </c>
      <c r="G492" s="15">
        <v>6.8573029999999999</v>
      </c>
      <c r="H492" s="15">
        <v>6.7498019999999999</v>
      </c>
      <c r="I492" s="15">
        <v>7.3294110000000003</v>
      </c>
      <c r="J492" s="15">
        <v>6.81515</v>
      </c>
      <c r="K492" s="15">
        <v>7.1498460000000001</v>
      </c>
      <c r="L492" s="15">
        <v>8.3146979999999999</v>
      </c>
      <c r="M492" s="15">
        <v>10.933562999999999</v>
      </c>
      <c r="N492" s="15">
        <v>6.8018799999999997</v>
      </c>
      <c r="O492" s="15">
        <v>5.3155159999999997</v>
      </c>
      <c r="P492" s="15">
        <v>3.801129</v>
      </c>
      <c r="Q492" s="15">
        <v>0.87703900000000001</v>
      </c>
      <c r="R492" s="15">
        <v>1.5387189999999999</v>
      </c>
      <c r="S492" s="15">
        <v>4.0481819999999997</v>
      </c>
      <c r="T492" s="15">
        <v>1.3109850000000001</v>
      </c>
      <c r="U492" s="15">
        <v>2.2533509999999999</v>
      </c>
      <c r="V492" s="15">
        <v>-1.7060329999999999</v>
      </c>
      <c r="W492" s="15">
        <v>-1.6263369999999999</v>
      </c>
      <c r="X492" s="15">
        <v>0.35824800000000001</v>
      </c>
      <c r="Y492" s="15">
        <v>-1.3772660000000001</v>
      </c>
      <c r="Z492" s="15">
        <v>-2.7480760000000002</v>
      </c>
      <c r="AA492" s="15">
        <v>-0.31257299999999999</v>
      </c>
      <c r="AB492" s="15">
        <v>1.100333</v>
      </c>
      <c r="AC492" s="15">
        <v>0.17488899999999999</v>
      </c>
      <c r="AD492" s="15">
        <v>0.80635500000000004</v>
      </c>
      <c r="AE492" s="15">
        <v>1.077034</v>
      </c>
      <c r="AF492" s="15">
        <v>4.38584</v>
      </c>
      <c r="AG492" s="15">
        <v>2.3614999999999999</v>
      </c>
      <c r="AH492" s="15">
        <v>5.4990699999999997</v>
      </c>
      <c r="AI492" s="15">
        <v>8.1796489999999995</v>
      </c>
      <c r="AJ492" s="15">
        <v>8.887454</v>
      </c>
      <c r="AK492" s="15">
        <v>7.5748959999999999</v>
      </c>
      <c r="AL492" s="15">
        <v>5.2800130000000003</v>
      </c>
      <c r="AM492" s="15">
        <v>7.0966310000000004</v>
      </c>
      <c r="AN492" s="15">
        <v>5.3677640000000002</v>
      </c>
      <c r="AO492" s="15">
        <v>4.8438460000000001</v>
      </c>
      <c r="AP492" s="15">
        <v>2.5900889999999999</v>
      </c>
      <c r="AQ492" s="15">
        <v>1.3036620000000001</v>
      </c>
      <c r="AR492" s="15">
        <v>-0.793269</v>
      </c>
      <c r="AS492" s="15">
        <v>-2.4166059999999998</v>
      </c>
      <c r="AT492" s="15">
        <v>-3.3819669999999999</v>
      </c>
      <c r="AU492" s="15">
        <v>-0.47635100000000002</v>
      </c>
      <c r="AV492" s="15">
        <v>0.16112499999999999</v>
      </c>
      <c r="AW492" s="15">
        <v>1.7050190000000001</v>
      </c>
      <c r="AX492" s="15">
        <v>3.0121009999999999</v>
      </c>
      <c r="AY492" s="15">
        <v>4.8971960000000001</v>
      </c>
      <c r="AZ492" s="15">
        <v>2.7244989999999998</v>
      </c>
      <c r="BA492" s="15">
        <v>3.5083389999999999</v>
      </c>
      <c r="BB492" s="15">
        <v>0.62351999999999996</v>
      </c>
      <c r="BC492" s="15">
        <v>1.374425</v>
      </c>
      <c r="BD492" s="15">
        <v>-2.905376</v>
      </c>
      <c r="BE492" s="15">
        <v>-3.0094319999999999</v>
      </c>
      <c r="BF492" s="15">
        <v>-3.4157130000000002</v>
      </c>
      <c r="BG492" s="15">
        <v>-3.2158730000000002</v>
      </c>
      <c r="BH492" s="15">
        <v>-1.0347519999999999</v>
      </c>
      <c r="BI492" s="15">
        <v>-2.1754669999999998</v>
      </c>
      <c r="BJ492" s="15">
        <v>-6.1592159999999998</v>
      </c>
      <c r="BK492" s="15">
        <v>-7.8145090000000001</v>
      </c>
      <c r="BL492" s="15">
        <v>-5.9930969999999997</v>
      </c>
      <c r="BM492" s="15">
        <v>-5.5906630000000002</v>
      </c>
      <c r="BN492" s="15">
        <v>-4.3891260000000001</v>
      </c>
      <c r="BO492" s="15">
        <v>0.31495600000000001</v>
      </c>
      <c r="BP492" s="15">
        <v>-0.76176299999999997</v>
      </c>
      <c r="BQ492" s="15">
        <v>-0.76176299999999997</v>
      </c>
      <c r="BR492" s="15">
        <v>-0.76176299999999997</v>
      </c>
      <c r="BS492" s="15">
        <v>-0.76176299999999997</v>
      </c>
      <c r="BT492" s="15">
        <v>-0.76176299999999997</v>
      </c>
      <c r="BU492" s="15">
        <v>-0.76176299999999997</v>
      </c>
      <c r="BV492" s="15">
        <v>-0.76176299999999997</v>
      </c>
      <c r="BW492" s="15">
        <v>-0.76176299999999997</v>
      </c>
      <c r="BX492" s="15">
        <v>-0.76176299999999997</v>
      </c>
      <c r="BY492" s="15">
        <v>-0.76176299999999997</v>
      </c>
      <c r="BZ492" s="15">
        <v>-0.76176299999999997</v>
      </c>
      <c r="CA492" s="15">
        <v>-0.76176299999999997</v>
      </c>
      <c r="CB492" s="15">
        <v>-0.76176299999999997</v>
      </c>
      <c r="CC492" s="15"/>
      <c r="CD492" s="15"/>
      <c r="CE492" s="15"/>
      <c r="CF492" s="15"/>
      <c r="CG492" s="15"/>
      <c r="CH492" s="15"/>
      <c r="CI492" s="15"/>
      <c r="CJ492" s="15"/>
      <c r="CK492" s="15"/>
      <c r="CL492" s="15"/>
      <c r="CM492" s="15"/>
      <c r="CN492" s="15"/>
      <c r="CO492" s="15"/>
      <c r="CP492" s="15"/>
      <c r="CQ492" s="15"/>
      <c r="CR492" s="15"/>
      <c r="CS492" s="15"/>
      <c r="CT492" s="15"/>
      <c r="CU492" s="15"/>
      <c r="CV492" s="15"/>
      <c r="CW492" s="15"/>
      <c r="CX492" s="15"/>
      <c r="CY492" s="15"/>
      <c r="CZ492" s="15"/>
      <c r="DA492" s="15"/>
      <c r="DB492" s="15"/>
      <c r="DC492" s="15"/>
      <c r="DD492" s="15"/>
      <c r="DE492" s="15"/>
      <c r="DF492" s="15"/>
      <c r="DG492" s="15"/>
      <c r="DH492" s="15"/>
      <c r="DI492" s="15"/>
      <c r="DJ492" s="15"/>
      <c r="DK492" s="15"/>
      <c r="DL492" s="15"/>
      <c r="DM492" s="15"/>
      <c r="DN492" s="15"/>
      <c r="DO492" s="15"/>
      <c r="DP492" s="15"/>
      <c r="DQ492" s="15"/>
      <c r="DR492" s="15"/>
      <c r="DS492" s="15"/>
      <c r="DT492" s="15"/>
      <c r="DU492" s="15"/>
      <c r="DV492" s="15"/>
      <c r="DW492" s="15"/>
      <c r="DX492" s="15"/>
      <c r="DY492" s="15"/>
      <c r="DZ492" s="15"/>
      <c r="EA492" s="15"/>
      <c r="EB492" s="15"/>
      <c r="EC492" s="15"/>
      <c r="ED492" s="15"/>
      <c r="EE492" s="15"/>
      <c r="EF492" s="15"/>
      <c r="EG492" s="15"/>
      <c r="EH492" s="15"/>
      <c r="EI492" s="15"/>
      <c r="EJ492" s="15"/>
      <c r="EK492" s="15"/>
      <c r="EL492" s="15"/>
      <c r="EM492" s="15"/>
      <c r="EN492" s="15"/>
      <c r="EO492" s="15"/>
      <c r="EP492" s="15"/>
      <c r="EQ492" s="15"/>
      <c r="ER492" s="15"/>
      <c r="ES492" s="15"/>
      <c r="ET492" s="15"/>
      <c r="EU492" s="15"/>
      <c r="EV492" s="15"/>
      <c r="EW492" s="15"/>
      <c r="EX492" s="15"/>
      <c r="EY492" s="15"/>
      <c r="EZ492" s="15"/>
      <c r="FA492" s="15"/>
      <c r="FB492" s="15"/>
      <c r="FC492" s="15"/>
      <c r="FD492" s="15"/>
      <c r="FE492" s="15"/>
      <c r="FF492" s="15"/>
      <c r="FG492" s="15"/>
      <c r="FH492" s="15"/>
      <c r="FI492" s="15"/>
      <c r="FJ492" s="15"/>
      <c r="FK492" s="15"/>
      <c r="FL492" s="15"/>
      <c r="FM492" s="15"/>
      <c r="FN492" s="15"/>
      <c r="FO492" s="15"/>
      <c r="FP492" s="15"/>
      <c r="FQ492" s="15"/>
      <c r="FR492" s="15"/>
      <c r="FS492" s="15"/>
      <c r="FT492" s="15"/>
      <c r="FU492" s="15"/>
      <c r="FV492" s="15"/>
      <c r="FW492" s="15"/>
      <c r="FX492" s="15"/>
      <c r="FY492" s="15"/>
      <c r="FZ492" s="15"/>
      <c r="GA492" s="15"/>
      <c r="GB492" s="15"/>
      <c r="GC492" s="15"/>
      <c r="GD492" s="15"/>
      <c r="GE492" s="15"/>
      <c r="GF492" s="15"/>
      <c r="GG492" s="15"/>
      <c r="GH492" s="15"/>
      <c r="GI492" s="15"/>
      <c r="GJ492" s="15"/>
      <c r="GK492" s="15"/>
      <c r="GL492" s="15"/>
      <c r="GM492" s="15"/>
      <c r="GN492" s="15"/>
      <c r="GO492" s="15"/>
      <c r="GP492" s="15"/>
      <c r="GQ492" s="15"/>
      <c r="GR492" s="15"/>
      <c r="GS492" s="15"/>
      <c r="GT492" s="15"/>
      <c r="GU492" s="15"/>
      <c r="GV492" s="15"/>
      <c r="GW492" s="15"/>
      <c r="GX492" s="15"/>
      <c r="GY492" s="15"/>
      <c r="GZ492" s="15"/>
      <c r="HA492" s="15"/>
      <c r="HB492" s="15"/>
      <c r="HC492" s="15"/>
      <c r="HD492" s="15"/>
      <c r="HE492" s="15"/>
      <c r="HF492" s="15"/>
      <c r="HG492" s="15"/>
      <c r="HH492" s="15"/>
      <c r="HI492" s="15"/>
      <c r="HJ492" s="15"/>
      <c r="HK492" s="15"/>
      <c r="HL492" s="15"/>
      <c r="HM492" s="15"/>
      <c r="HN492" s="15"/>
      <c r="HO492" s="15"/>
      <c r="HP492" s="15"/>
      <c r="HQ492" s="15"/>
      <c r="HR492" s="15"/>
      <c r="HS492" s="15"/>
      <c r="HT492" s="15"/>
      <c r="HU492" s="15"/>
      <c r="HV492" s="15"/>
      <c r="HW492" s="15"/>
      <c r="HX492" s="15"/>
      <c r="HY492" s="15"/>
    </row>
    <row r="493" spans="1:233">
      <c r="A493" s="15">
        <v>-3.116819</v>
      </c>
      <c r="B493" s="15">
        <v>-2.5552929999999998</v>
      </c>
      <c r="C493" s="15">
        <v>-4.6477269999999997</v>
      </c>
      <c r="D493" s="15">
        <v>-5.6514090000000001</v>
      </c>
      <c r="E493" s="15">
        <v>-0.657829</v>
      </c>
      <c r="F493" s="15">
        <v>-3.7851490000000001</v>
      </c>
      <c r="G493" s="15">
        <v>-5.261412</v>
      </c>
      <c r="H493" s="15">
        <v>-5.9081999999999999</v>
      </c>
      <c r="I493" s="15">
        <v>-5.088851</v>
      </c>
      <c r="J493" s="15">
        <v>-4.9963670000000002</v>
      </c>
      <c r="K493" s="15">
        <v>-0.25357299999999999</v>
      </c>
      <c r="L493" s="15">
        <v>-1.9577500000000001</v>
      </c>
      <c r="M493" s="15">
        <v>1.223236</v>
      </c>
      <c r="N493" s="15">
        <v>1.9469959999999999</v>
      </c>
      <c r="O493" s="15">
        <v>3.0338250000000002</v>
      </c>
      <c r="P493" s="15">
        <v>3.1726740000000002</v>
      </c>
      <c r="Q493" s="15">
        <v>2.3310339999999998</v>
      </c>
      <c r="R493" s="15">
        <v>1.205786</v>
      </c>
      <c r="S493" s="15">
        <v>2.6102959999999999</v>
      </c>
      <c r="T493" s="15">
        <v>-0.93254700000000001</v>
      </c>
      <c r="U493" s="15">
        <v>2.3578000000000001</v>
      </c>
      <c r="V493" s="15">
        <v>0.33062000000000002</v>
      </c>
      <c r="W493" s="15">
        <v>1.5222720000000001</v>
      </c>
      <c r="X493" s="15">
        <v>1.313766</v>
      </c>
      <c r="Y493" s="15">
        <v>1.8920650000000001</v>
      </c>
      <c r="Z493" s="15">
        <v>4.5814849999999998</v>
      </c>
      <c r="AA493" s="15">
        <v>8.5344130000000007</v>
      </c>
      <c r="AB493" s="15">
        <v>4.7135300000000004</v>
      </c>
      <c r="AC493" s="15">
        <v>5.4663729999999999</v>
      </c>
      <c r="AD493" s="15">
        <v>4.2298349999999996</v>
      </c>
      <c r="AE493" s="15">
        <v>4.5177820000000004</v>
      </c>
      <c r="AF493" s="15">
        <v>-1.434474</v>
      </c>
      <c r="AG493" s="15">
        <v>-2.3581120000000002</v>
      </c>
      <c r="AH493" s="15">
        <v>0.66494900000000001</v>
      </c>
      <c r="AI493" s="15">
        <v>-1.349998</v>
      </c>
      <c r="AJ493" s="15">
        <v>-1.3335440000000001</v>
      </c>
      <c r="AK493" s="15">
        <v>-4.6440039999999998</v>
      </c>
      <c r="AL493" s="15">
        <v>-4.5305410000000004</v>
      </c>
      <c r="AM493" s="15">
        <v>-1.3035730000000001</v>
      </c>
      <c r="AN493" s="15">
        <v>2.3788529999999999</v>
      </c>
      <c r="AO493" s="15">
        <v>4.9341340000000002</v>
      </c>
      <c r="AP493" s="15">
        <v>5.1792639999999999</v>
      </c>
      <c r="AQ493" s="15">
        <v>6.1998239999999996</v>
      </c>
      <c r="AR493" s="15">
        <v>9.6440889999999992</v>
      </c>
      <c r="AS493" s="15">
        <v>6.0667869999999997</v>
      </c>
      <c r="AT493" s="15">
        <v>4.25589</v>
      </c>
      <c r="AU493" s="15">
        <v>3.7336480000000001</v>
      </c>
      <c r="AV493" s="15">
        <v>2.7075770000000001</v>
      </c>
      <c r="AW493" s="15">
        <v>0.40603400000000001</v>
      </c>
      <c r="AX493" s="15">
        <v>-0.33096700000000001</v>
      </c>
      <c r="AY493" s="15">
        <v>2.7387199999999998</v>
      </c>
      <c r="AZ493" s="15">
        <v>1.0503309999999999</v>
      </c>
      <c r="BA493" s="15">
        <v>1.0493079999999999</v>
      </c>
      <c r="BB493" s="15">
        <v>-4.3910999999999999E-2</v>
      </c>
      <c r="BC493" s="15">
        <v>1.4929760000000001</v>
      </c>
      <c r="BD493" s="15">
        <v>4.0601649999999996</v>
      </c>
      <c r="BE493" s="15">
        <v>4.0799519999999996</v>
      </c>
      <c r="BF493" s="15">
        <v>3.9250630000000002</v>
      </c>
      <c r="BG493" s="15">
        <v>3.45146</v>
      </c>
      <c r="BH493" s="15">
        <v>5.1751990000000001</v>
      </c>
      <c r="BI493" s="15">
        <v>4.623075</v>
      </c>
      <c r="BJ493" s="15">
        <v>6.8093909999999997</v>
      </c>
      <c r="BK493" s="15">
        <v>0.99558599999999997</v>
      </c>
      <c r="BL493" s="15">
        <v>2.4703400000000002</v>
      </c>
      <c r="BM493" s="15">
        <v>2.6702029999999999</v>
      </c>
      <c r="BN493" s="15">
        <v>5.2320700000000002</v>
      </c>
      <c r="BO493" s="15">
        <v>3.7867030000000002</v>
      </c>
      <c r="BP493" s="15">
        <v>4.2030909999999997</v>
      </c>
      <c r="BQ493" s="15">
        <v>4.2030909999999997</v>
      </c>
      <c r="BR493" s="15">
        <v>4.2030909999999997</v>
      </c>
      <c r="BS493" s="15">
        <v>4.2030909999999997</v>
      </c>
      <c r="BT493" s="15">
        <v>4.2030909999999997</v>
      </c>
      <c r="BU493" s="15">
        <v>4.2030909999999997</v>
      </c>
      <c r="BV493" s="15">
        <v>4.2030909999999997</v>
      </c>
      <c r="BW493" s="15">
        <v>4.2030909999999997</v>
      </c>
      <c r="BX493" s="15">
        <v>4.2030909999999997</v>
      </c>
      <c r="BY493" s="15">
        <v>4.2030909999999997</v>
      </c>
      <c r="BZ493" s="15">
        <v>4.2030909999999997</v>
      </c>
      <c r="CA493" s="15">
        <v>4.2030909999999997</v>
      </c>
      <c r="CB493" s="15">
        <v>4.2030909999999997</v>
      </c>
      <c r="CC493" s="15"/>
      <c r="CD493" s="15"/>
      <c r="CE493" s="15"/>
      <c r="CF493" s="15"/>
      <c r="CG493" s="15"/>
      <c r="CH493" s="15"/>
      <c r="CI493" s="15"/>
      <c r="CJ493" s="15"/>
      <c r="CK493" s="15"/>
      <c r="CL493" s="15"/>
      <c r="CM493" s="15"/>
      <c r="CN493" s="15"/>
      <c r="CO493" s="15"/>
      <c r="CP493" s="15"/>
      <c r="CQ493" s="15"/>
      <c r="CR493" s="15"/>
      <c r="CS493" s="15"/>
      <c r="CT493" s="15"/>
      <c r="CU493" s="15"/>
      <c r="CV493" s="15"/>
      <c r="CW493" s="15"/>
      <c r="CX493" s="15"/>
      <c r="CY493" s="15"/>
      <c r="CZ493" s="15"/>
      <c r="DA493" s="15"/>
      <c r="DB493" s="15"/>
      <c r="DC493" s="15"/>
      <c r="DD493" s="15"/>
      <c r="DE493" s="15"/>
      <c r="DF493" s="15"/>
      <c r="DG493" s="15"/>
      <c r="DH493" s="15"/>
      <c r="DI493" s="15"/>
      <c r="DJ493" s="15"/>
      <c r="DK493" s="15"/>
      <c r="DL493" s="15"/>
      <c r="DM493" s="15"/>
      <c r="DN493" s="15"/>
      <c r="DO493" s="15"/>
      <c r="DP493" s="15"/>
      <c r="DQ493" s="15"/>
      <c r="DR493" s="15"/>
      <c r="DS493" s="15"/>
      <c r="DT493" s="15"/>
      <c r="DU493" s="15"/>
      <c r="DV493" s="15"/>
      <c r="DW493" s="15"/>
      <c r="DX493" s="15"/>
      <c r="DY493" s="15"/>
      <c r="DZ493" s="15"/>
      <c r="EA493" s="15"/>
      <c r="EB493" s="15"/>
      <c r="EC493" s="15"/>
      <c r="ED493" s="15"/>
      <c r="EE493" s="15"/>
      <c r="EF493" s="15"/>
      <c r="EG493" s="15"/>
      <c r="EH493" s="15"/>
      <c r="EI493" s="15"/>
      <c r="EJ493" s="15"/>
      <c r="EK493" s="15"/>
      <c r="EL493" s="15"/>
      <c r="EM493" s="15"/>
      <c r="EN493" s="15"/>
      <c r="EO493" s="15"/>
      <c r="EP493" s="15"/>
      <c r="EQ493" s="15"/>
      <c r="ER493" s="15"/>
      <c r="ES493" s="15"/>
      <c r="ET493" s="15"/>
      <c r="EU493" s="15"/>
      <c r="EV493" s="15"/>
      <c r="EW493" s="15"/>
      <c r="EX493" s="15"/>
      <c r="EY493" s="15"/>
      <c r="EZ493" s="15"/>
      <c r="FA493" s="15"/>
      <c r="FB493" s="15"/>
      <c r="FC493" s="15"/>
      <c r="FD493" s="15"/>
      <c r="FE493" s="15"/>
      <c r="FF493" s="15"/>
      <c r="FG493" s="15"/>
      <c r="FH493" s="15"/>
      <c r="FI493" s="15"/>
      <c r="FJ493" s="15"/>
      <c r="FK493" s="15"/>
      <c r="FL493" s="15"/>
      <c r="FM493" s="15"/>
      <c r="FN493" s="15"/>
      <c r="FO493" s="15"/>
      <c r="FP493" s="15"/>
      <c r="FQ493" s="15"/>
      <c r="FR493" s="15"/>
      <c r="FS493" s="15"/>
      <c r="FT493" s="15"/>
      <c r="FU493" s="15"/>
      <c r="FV493" s="15"/>
      <c r="FW493" s="15"/>
      <c r="FX493" s="15"/>
      <c r="FY493" s="15"/>
      <c r="FZ493" s="15"/>
      <c r="GA493" s="15"/>
      <c r="GB493" s="15"/>
      <c r="GC493" s="15"/>
      <c r="GD493" s="15"/>
      <c r="GE493" s="15"/>
      <c r="GF493" s="15"/>
      <c r="GG493" s="15"/>
      <c r="GH493" s="15"/>
      <c r="GI493" s="15"/>
      <c r="GJ493" s="15"/>
      <c r="GK493" s="15"/>
      <c r="GL493" s="15"/>
      <c r="GM493" s="15"/>
      <c r="GN493" s="15"/>
      <c r="GO493" s="15"/>
      <c r="GP493" s="15"/>
      <c r="GQ493" s="15"/>
      <c r="GR493" s="15"/>
      <c r="GS493" s="15"/>
      <c r="GT493" s="15"/>
      <c r="GU493" s="15"/>
      <c r="GV493" s="15"/>
      <c r="GW493" s="15"/>
      <c r="GX493" s="15"/>
      <c r="GY493" s="15"/>
      <c r="GZ493" s="15"/>
      <c r="HA493" s="15"/>
      <c r="HB493" s="15"/>
      <c r="HC493" s="15"/>
      <c r="HD493" s="15"/>
      <c r="HE493" s="15"/>
      <c r="HF493" s="15"/>
      <c r="HG493" s="15"/>
      <c r="HH493" s="15"/>
      <c r="HI493" s="15"/>
      <c r="HJ493" s="15"/>
      <c r="HK493" s="15"/>
      <c r="HL493" s="15"/>
      <c r="HM493" s="15"/>
      <c r="HN493" s="15"/>
      <c r="HO493" s="15"/>
      <c r="HP493" s="15"/>
      <c r="HQ493" s="15"/>
      <c r="HR493" s="15"/>
      <c r="HS493" s="15"/>
      <c r="HT493" s="15"/>
      <c r="HU493" s="15"/>
      <c r="HV493" s="15"/>
      <c r="HW493" s="15"/>
      <c r="HX493" s="15"/>
      <c r="HY493" s="15"/>
    </row>
    <row r="494" spans="1:233">
      <c r="A494" s="15">
        <v>-1.724218</v>
      </c>
      <c r="B494" s="15">
        <v>-2.3816449999999998</v>
      </c>
      <c r="C494" s="15">
        <v>-2.7360709999999999</v>
      </c>
      <c r="D494" s="15">
        <v>-2.128714</v>
      </c>
      <c r="E494" s="15">
        <v>-0.71809299999999998</v>
      </c>
      <c r="F494" s="15">
        <v>-2.714289</v>
      </c>
      <c r="G494" s="15">
        <v>-2.9264019999999999</v>
      </c>
      <c r="H494" s="15">
        <v>-0.62342200000000003</v>
      </c>
      <c r="I494" s="15">
        <v>-1.641043</v>
      </c>
      <c r="J494" s="15">
        <v>0.25847199999999998</v>
      </c>
      <c r="K494" s="15">
        <v>0.30319299999999999</v>
      </c>
      <c r="L494" s="15">
        <v>3.8121330000000002</v>
      </c>
      <c r="M494" s="15">
        <v>4.7258820000000004</v>
      </c>
      <c r="N494" s="15">
        <v>6.302772</v>
      </c>
      <c r="O494" s="15">
        <v>5.4660330000000004</v>
      </c>
      <c r="P494" s="15">
        <v>5.6655360000000003</v>
      </c>
      <c r="Q494" s="15">
        <v>6.0552840000000003</v>
      </c>
      <c r="R494" s="15">
        <v>3.4978020000000001</v>
      </c>
      <c r="S494" s="15">
        <v>6.3530430000000004</v>
      </c>
      <c r="T494" s="15">
        <v>4.8533090000000003</v>
      </c>
      <c r="U494" s="15">
        <v>2.8775689999999998</v>
      </c>
      <c r="V494" s="15">
        <v>4.4510769999999997</v>
      </c>
      <c r="W494" s="15">
        <v>1.77138</v>
      </c>
      <c r="X494" s="15">
        <v>3.1444329999999998</v>
      </c>
      <c r="Y494" s="15">
        <v>2.5820500000000002</v>
      </c>
      <c r="Z494" s="15">
        <v>6.2767629999999999</v>
      </c>
      <c r="AA494" s="15">
        <v>3.7531530000000002</v>
      </c>
      <c r="AB494" s="15">
        <v>3.9129860000000001</v>
      </c>
      <c r="AC494" s="15">
        <v>4.0320169999999997</v>
      </c>
      <c r="AD494" s="15">
        <v>7.3055260000000004</v>
      </c>
      <c r="AE494" s="15">
        <v>6.4798640000000001</v>
      </c>
      <c r="AF494" s="15">
        <v>5.3452729999999997</v>
      </c>
      <c r="AG494" s="15">
        <v>3.0503360000000002</v>
      </c>
      <c r="AH494" s="15">
        <v>4.4888729999999999</v>
      </c>
      <c r="AI494" s="15">
        <v>6.0879839999999996</v>
      </c>
      <c r="AJ494" s="15">
        <v>5.7433269999999998</v>
      </c>
      <c r="AK494" s="15">
        <v>5.7214229999999997</v>
      </c>
      <c r="AL494" s="15">
        <v>4.1510550000000004</v>
      </c>
      <c r="AM494" s="15">
        <v>1.3662510000000001</v>
      </c>
      <c r="AN494" s="15">
        <v>0.59541200000000005</v>
      </c>
      <c r="AO494" s="15">
        <v>3.0889899999999999</v>
      </c>
      <c r="AP494" s="15">
        <v>3.4591509999999999</v>
      </c>
      <c r="AQ494" s="15">
        <v>-4.9140940000000004</v>
      </c>
      <c r="AR494" s="15">
        <v>1.5519579999999999</v>
      </c>
      <c r="AS494" s="15">
        <v>4.3932159999999998</v>
      </c>
      <c r="AT494" s="15">
        <v>1.162515</v>
      </c>
      <c r="AU494" s="15">
        <v>-0.87350700000000003</v>
      </c>
      <c r="AV494" s="15">
        <v>1.4788110000000001</v>
      </c>
      <c r="AW494" s="15">
        <v>-3.2008169999999998</v>
      </c>
      <c r="AX494" s="15">
        <v>0.54349999999999998</v>
      </c>
      <c r="AY494" s="15">
        <v>1.12452</v>
      </c>
      <c r="AZ494" s="15">
        <v>0.470744</v>
      </c>
      <c r="BA494" s="15">
        <v>-0.53370499999999998</v>
      </c>
      <c r="BB494" s="15">
        <v>-2.7176629999999999</v>
      </c>
      <c r="BC494" s="15">
        <v>-1.434817</v>
      </c>
      <c r="BD494" s="15">
        <v>1.510343</v>
      </c>
      <c r="BE494" s="15">
        <v>-2.29209</v>
      </c>
      <c r="BF494" s="15">
        <v>-7.5027999999999997E-2</v>
      </c>
      <c r="BG494" s="15">
        <v>-0.87855300000000003</v>
      </c>
      <c r="BH494" s="15">
        <v>-2.191837</v>
      </c>
      <c r="BI494" s="15">
        <v>-1.8909050000000001</v>
      </c>
      <c r="BJ494" s="15">
        <v>1.9502200000000001</v>
      </c>
      <c r="BK494" s="15">
        <v>1.359847</v>
      </c>
      <c r="BL494" s="15">
        <v>3.2094689999999999</v>
      </c>
      <c r="BM494" s="15">
        <v>3.0712160000000002</v>
      </c>
      <c r="BN494" s="15">
        <v>4.9504900000000003</v>
      </c>
      <c r="BO494" s="15">
        <v>1.8706309999999999</v>
      </c>
      <c r="BP494" s="15">
        <v>2.1252629999999999</v>
      </c>
      <c r="BQ494" s="15">
        <v>2.1252629999999999</v>
      </c>
      <c r="BR494" s="15">
        <v>2.1252629999999999</v>
      </c>
      <c r="BS494" s="15">
        <v>2.1252629999999999</v>
      </c>
      <c r="BT494" s="15">
        <v>2.1252629999999999</v>
      </c>
      <c r="BU494" s="15">
        <v>2.1252629999999999</v>
      </c>
      <c r="BV494" s="15">
        <v>2.1252629999999999</v>
      </c>
      <c r="BW494" s="15">
        <v>2.1252629999999999</v>
      </c>
      <c r="BX494" s="15">
        <v>2.1252629999999999</v>
      </c>
      <c r="BY494" s="15">
        <v>2.1252629999999999</v>
      </c>
      <c r="BZ494" s="15">
        <v>2.1252629999999999</v>
      </c>
      <c r="CA494" s="15">
        <v>2.1252629999999999</v>
      </c>
      <c r="CB494" s="15">
        <v>2.1252629999999999</v>
      </c>
      <c r="CC494" s="15"/>
      <c r="CD494" s="15"/>
      <c r="CE494" s="15"/>
      <c r="CF494" s="15"/>
      <c r="CG494" s="15"/>
      <c r="CH494" s="15"/>
      <c r="CI494" s="15"/>
      <c r="CJ494" s="15"/>
      <c r="CK494" s="15"/>
      <c r="CL494" s="15"/>
      <c r="CM494" s="15"/>
      <c r="CN494" s="15"/>
      <c r="CO494" s="15"/>
      <c r="CP494" s="15"/>
      <c r="CQ494" s="15"/>
      <c r="CR494" s="15"/>
      <c r="CS494" s="15"/>
      <c r="CT494" s="15"/>
      <c r="CU494" s="15"/>
      <c r="CV494" s="15"/>
      <c r="CW494" s="15"/>
      <c r="CX494" s="15"/>
      <c r="CY494" s="15"/>
      <c r="CZ494" s="15"/>
      <c r="DA494" s="15"/>
      <c r="DB494" s="15"/>
      <c r="DC494" s="15"/>
      <c r="DD494" s="15"/>
      <c r="DE494" s="15"/>
      <c r="DF494" s="15"/>
      <c r="DG494" s="15"/>
      <c r="DH494" s="15"/>
      <c r="DI494" s="15"/>
      <c r="DJ494" s="15"/>
      <c r="DK494" s="15"/>
      <c r="DL494" s="15"/>
      <c r="DM494" s="15"/>
      <c r="DN494" s="15"/>
      <c r="DO494" s="15"/>
      <c r="DP494" s="15"/>
      <c r="DQ494" s="15"/>
      <c r="DR494" s="15"/>
      <c r="DS494" s="15"/>
      <c r="DT494" s="15"/>
      <c r="DU494" s="15"/>
      <c r="DV494" s="15"/>
      <c r="DW494" s="15"/>
      <c r="DX494" s="15"/>
      <c r="DY494" s="15"/>
      <c r="DZ494" s="15"/>
      <c r="EA494" s="15"/>
      <c r="EB494" s="15"/>
      <c r="EC494" s="15"/>
      <c r="ED494" s="15"/>
      <c r="EE494" s="15"/>
      <c r="EF494" s="15"/>
      <c r="EG494" s="15"/>
      <c r="EH494" s="15"/>
      <c r="EI494" s="15"/>
      <c r="EJ494" s="15"/>
      <c r="EK494" s="15"/>
      <c r="EL494" s="15"/>
      <c r="EM494" s="15"/>
      <c r="EN494" s="15"/>
      <c r="EO494" s="15"/>
      <c r="EP494" s="15"/>
      <c r="EQ494" s="15"/>
      <c r="ER494" s="15"/>
      <c r="ES494" s="15"/>
      <c r="ET494" s="15"/>
      <c r="EU494" s="15"/>
      <c r="EV494" s="15"/>
      <c r="EW494" s="15"/>
      <c r="EX494" s="15"/>
      <c r="EY494" s="15"/>
      <c r="EZ494" s="15"/>
      <c r="FA494" s="15"/>
      <c r="FB494" s="15"/>
      <c r="FC494" s="15"/>
      <c r="FD494" s="15"/>
      <c r="FE494" s="15"/>
      <c r="FF494" s="15"/>
      <c r="FG494" s="15"/>
      <c r="FH494" s="15"/>
      <c r="FI494" s="15"/>
      <c r="FJ494" s="15"/>
      <c r="FK494" s="15"/>
      <c r="FL494" s="15"/>
      <c r="FM494" s="15"/>
      <c r="FN494" s="15"/>
      <c r="FO494" s="15"/>
      <c r="FP494" s="15"/>
      <c r="FQ494" s="15"/>
      <c r="FR494" s="15"/>
      <c r="FS494" s="15"/>
      <c r="FT494" s="15"/>
      <c r="FU494" s="15"/>
      <c r="FV494" s="15"/>
      <c r="FW494" s="15"/>
      <c r="FX494" s="15"/>
      <c r="FY494" s="15"/>
      <c r="FZ494" s="15"/>
      <c r="GA494" s="15"/>
      <c r="GB494" s="15"/>
      <c r="GC494" s="15"/>
      <c r="GD494" s="15"/>
      <c r="GE494" s="15"/>
      <c r="GF494" s="15"/>
      <c r="GG494" s="15"/>
      <c r="GH494" s="15"/>
      <c r="GI494" s="15"/>
      <c r="GJ494" s="15"/>
      <c r="GK494" s="15"/>
      <c r="GL494" s="15"/>
      <c r="GM494" s="15"/>
      <c r="GN494" s="15"/>
      <c r="GO494" s="15"/>
      <c r="GP494" s="15"/>
      <c r="GQ494" s="15"/>
      <c r="GR494" s="15"/>
      <c r="GS494" s="15"/>
      <c r="GT494" s="15"/>
      <c r="GU494" s="15"/>
      <c r="GV494" s="15"/>
      <c r="GW494" s="15"/>
      <c r="GX494" s="15"/>
      <c r="GY494" s="15"/>
      <c r="GZ494" s="15"/>
      <c r="HA494" s="15"/>
      <c r="HB494" s="15"/>
      <c r="HC494" s="15"/>
      <c r="HD494" s="15"/>
      <c r="HE494" s="15"/>
      <c r="HF494" s="15"/>
      <c r="HG494" s="15"/>
      <c r="HH494" s="15"/>
      <c r="HI494" s="15"/>
      <c r="HJ494" s="15"/>
      <c r="HK494" s="15"/>
      <c r="HL494" s="15"/>
      <c r="HM494" s="15"/>
      <c r="HN494" s="15"/>
      <c r="HO494" s="15"/>
      <c r="HP494" s="15"/>
      <c r="HQ494" s="15"/>
      <c r="HR494" s="15"/>
      <c r="HS494" s="15"/>
      <c r="HT494" s="15"/>
      <c r="HU494" s="15"/>
      <c r="HV494" s="15"/>
      <c r="HW494" s="15"/>
      <c r="HX494" s="15"/>
      <c r="HY494" s="15"/>
    </row>
    <row r="495" spans="1:233">
      <c r="A495" s="15">
        <v>-0.847522</v>
      </c>
      <c r="B495" s="15">
        <v>-2.4708809999999999</v>
      </c>
      <c r="C495" s="15">
        <v>-2.0208469999999998</v>
      </c>
      <c r="D495" s="15">
        <v>-2.0674969999999999</v>
      </c>
      <c r="E495" s="15">
        <v>-0.325546</v>
      </c>
      <c r="F495" s="15">
        <v>1.229703</v>
      </c>
      <c r="G495" s="15">
        <v>0.82267100000000004</v>
      </c>
      <c r="H495" s="15">
        <v>-0.379548</v>
      </c>
      <c r="I495" s="15">
        <v>-1.1207180000000001</v>
      </c>
      <c r="J495" s="15">
        <v>1.886841</v>
      </c>
      <c r="K495" s="15">
        <v>0.75368599999999997</v>
      </c>
      <c r="L495" s="15">
        <v>2.4596619999999998</v>
      </c>
      <c r="M495" s="15">
        <v>2.7037490000000002</v>
      </c>
      <c r="N495" s="15">
        <v>2.5127519999999999</v>
      </c>
      <c r="O495" s="15">
        <v>-0.18324099999999999</v>
      </c>
      <c r="P495" s="15">
        <v>-3.0666090000000001</v>
      </c>
      <c r="Q495" s="15">
        <v>-5.651135</v>
      </c>
      <c r="R495" s="15">
        <v>-6.4076649999999997</v>
      </c>
      <c r="S495" s="15">
        <v>-6.0853849999999996</v>
      </c>
      <c r="T495" s="15">
        <v>-4.7804950000000002</v>
      </c>
      <c r="U495" s="15">
        <v>-2.5172379999999999</v>
      </c>
      <c r="V495" s="15">
        <v>-1.8637030000000001</v>
      </c>
      <c r="W495" s="15">
        <v>2.4566140000000001</v>
      </c>
      <c r="X495" s="15">
        <v>3.1552899999999999</v>
      </c>
      <c r="Y495" s="15">
        <v>2.8098510000000001</v>
      </c>
      <c r="Z495" s="15">
        <v>6.5672709999999999</v>
      </c>
      <c r="AA495" s="15">
        <v>4.9690349999999999</v>
      </c>
      <c r="AB495" s="15">
        <v>7.905132</v>
      </c>
      <c r="AC495" s="15">
        <v>5.5515879999999997</v>
      </c>
      <c r="AD495" s="15">
        <v>2.777218</v>
      </c>
      <c r="AE495" s="15">
        <v>3.8301460000000001</v>
      </c>
      <c r="AF495" s="15">
        <v>3.1467640000000001</v>
      </c>
      <c r="AG495" s="15">
        <v>0.61140300000000003</v>
      </c>
      <c r="AH495" s="15">
        <v>2.4922710000000001</v>
      </c>
      <c r="AI495" s="15">
        <v>4.3730760000000002</v>
      </c>
      <c r="AJ495" s="15">
        <v>5.2022589999999997</v>
      </c>
      <c r="AK495" s="15">
        <v>3.3285689999999999</v>
      </c>
      <c r="AL495" s="15">
        <v>6.6454469999999999</v>
      </c>
      <c r="AM495" s="15">
        <v>8.8698990000000002</v>
      </c>
      <c r="AN495" s="15">
        <v>6.527247</v>
      </c>
      <c r="AO495" s="15">
        <v>4.4394879999999999</v>
      </c>
      <c r="AP495" s="15">
        <v>3.6490670000000001</v>
      </c>
      <c r="AQ495" s="15">
        <v>5.1136710000000001</v>
      </c>
      <c r="AR495" s="15">
        <v>4.8618439999999996</v>
      </c>
      <c r="AS495" s="15">
        <v>3.2381950000000002</v>
      </c>
      <c r="AT495" s="15">
        <v>2.988893</v>
      </c>
      <c r="AU495" s="15">
        <v>0.26744699999999999</v>
      </c>
      <c r="AV495" s="15">
        <v>-4.3135E-2</v>
      </c>
      <c r="AW495" s="15">
        <v>3.0502500000000001</v>
      </c>
      <c r="AX495" s="15">
        <v>4.1229570000000004</v>
      </c>
      <c r="AY495" s="15">
        <v>3.4687250000000001</v>
      </c>
      <c r="AZ495" s="15">
        <v>3.9205139999999998</v>
      </c>
      <c r="BA495" s="15">
        <v>-0.40879700000000002</v>
      </c>
      <c r="BB495" s="15">
        <v>-2.9632879999999999</v>
      </c>
      <c r="BC495" s="15">
        <v>-3.7564069999999998</v>
      </c>
      <c r="BD495" s="15">
        <v>-2.5613380000000001</v>
      </c>
      <c r="BE495" s="15">
        <v>-8.1409000000000002</v>
      </c>
      <c r="BF495" s="15">
        <v>-4.8611760000000004</v>
      </c>
      <c r="BG495" s="15">
        <v>-2.057741</v>
      </c>
      <c r="BH495" s="15">
        <v>-3.0093230000000002</v>
      </c>
      <c r="BI495" s="15">
        <v>-5.2313729999999996</v>
      </c>
      <c r="BJ495" s="15">
        <v>-2.2585380000000002</v>
      </c>
      <c r="BK495" s="15">
        <v>-1.6208849999999999</v>
      </c>
      <c r="BL495" s="15">
        <v>-2.6445590000000001</v>
      </c>
      <c r="BM495" s="15">
        <v>-1.10992</v>
      </c>
      <c r="BN495" s="15">
        <v>-1.821723</v>
      </c>
      <c r="BO495" s="15">
        <v>0.100817</v>
      </c>
      <c r="BP495" s="15">
        <v>-1.1087100000000001</v>
      </c>
      <c r="BQ495" s="15">
        <v>-1.1087100000000001</v>
      </c>
      <c r="BR495" s="15">
        <v>-1.1087100000000001</v>
      </c>
      <c r="BS495" s="15">
        <v>-1.1087100000000001</v>
      </c>
      <c r="BT495" s="15">
        <v>-1.1087100000000001</v>
      </c>
      <c r="BU495" s="15">
        <v>-1.1087100000000001</v>
      </c>
      <c r="BV495" s="15">
        <v>-1.1087100000000001</v>
      </c>
      <c r="BW495" s="15">
        <v>-1.1087100000000001</v>
      </c>
      <c r="BX495" s="15">
        <v>-1.1087100000000001</v>
      </c>
      <c r="BY495" s="15">
        <v>-1.1087100000000001</v>
      </c>
      <c r="BZ495" s="15">
        <v>-1.1087100000000001</v>
      </c>
      <c r="CA495" s="15">
        <v>-1.1087100000000001</v>
      </c>
      <c r="CB495" s="15">
        <v>-1.1087100000000001</v>
      </c>
      <c r="CC495" s="15"/>
      <c r="CD495" s="15"/>
      <c r="CE495" s="15"/>
      <c r="CF495" s="15"/>
      <c r="CG495" s="15"/>
      <c r="CH495" s="15"/>
      <c r="CI495" s="15"/>
      <c r="CJ495" s="15"/>
      <c r="CK495" s="15"/>
      <c r="CL495" s="15"/>
      <c r="CM495" s="15"/>
      <c r="CN495" s="15"/>
      <c r="CO495" s="15"/>
      <c r="CP495" s="15"/>
      <c r="CQ495" s="15"/>
      <c r="CR495" s="15"/>
      <c r="CS495" s="15"/>
      <c r="CT495" s="15"/>
      <c r="CU495" s="15"/>
      <c r="CV495" s="15"/>
      <c r="CW495" s="15"/>
      <c r="CX495" s="15"/>
      <c r="CY495" s="15"/>
      <c r="CZ495" s="15"/>
      <c r="DA495" s="15"/>
      <c r="DB495" s="15"/>
      <c r="DC495" s="15"/>
      <c r="DD495" s="15"/>
      <c r="DE495" s="15"/>
      <c r="DF495" s="15"/>
      <c r="DG495" s="15"/>
      <c r="DH495" s="15"/>
      <c r="DI495" s="15"/>
      <c r="DJ495" s="15"/>
      <c r="DK495" s="15"/>
      <c r="DL495" s="15"/>
      <c r="DM495" s="15"/>
      <c r="DN495" s="15"/>
      <c r="DO495" s="15"/>
      <c r="DP495" s="15"/>
      <c r="DQ495" s="15"/>
      <c r="DR495" s="15"/>
      <c r="DS495" s="15"/>
      <c r="DT495" s="15"/>
      <c r="DU495" s="15"/>
      <c r="DV495" s="15"/>
      <c r="DW495" s="15"/>
      <c r="DX495" s="15"/>
      <c r="DY495" s="15"/>
      <c r="DZ495" s="15"/>
      <c r="EA495" s="15"/>
      <c r="EB495" s="15"/>
      <c r="EC495" s="15"/>
      <c r="ED495" s="15"/>
      <c r="EE495" s="15"/>
      <c r="EF495" s="15"/>
      <c r="EG495" s="15"/>
      <c r="EH495" s="15"/>
      <c r="EI495" s="15"/>
      <c r="EJ495" s="15"/>
      <c r="EK495" s="15"/>
      <c r="EL495" s="15"/>
      <c r="EM495" s="15"/>
      <c r="EN495" s="15"/>
      <c r="EO495" s="15"/>
      <c r="EP495" s="15"/>
      <c r="EQ495" s="15"/>
      <c r="ER495" s="15"/>
      <c r="ES495" s="15"/>
      <c r="ET495" s="15"/>
      <c r="EU495" s="15"/>
      <c r="EV495" s="15"/>
      <c r="EW495" s="15"/>
      <c r="EX495" s="15"/>
      <c r="EY495" s="15"/>
      <c r="EZ495" s="15"/>
      <c r="FA495" s="15"/>
      <c r="FB495" s="15"/>
      <c r="FC495" s="15"/>
      <c r="FD495" s="15"/>
      <c r="FE495" s="15"/>
      <c r="FF495" s="15"/>
      <c r="FG495" s="15"/>
      <c r="FH495" s="15"/>
      <c r="FI495" s="15"/>
      <c r="FJ495" s="15"/>
      <c r="FK495" s="15"/>
      <c r="FL495" s="15"/>
      <c r="FM495" s="15"/>
      <c r="FN495" s="15"/>
      <c r="FO495" s="15"/>
      <c r="FP495" s="15"/>
      <c r="FQ495" s="15"/>
      <c r="FR495" s="15"/>
      <c r="FS495" s="15"/>
      <c r="FT495" s="15"/>
      <c r="FU495" s="15"/>
      <c r="FV495" s="15"/>
      <c r="FW495" s="15"/>
      <c r="FX495" s="15"/>
      <c r="FY495" s="15"/>
      <c r="FZ495" s="15"/>
      <c r="GA495" s="15"/>
      <c r="GB495" s="15"/>
      <c r="GC495" s="15"/>
      <c r="GD495" s="15"/>
      <c r="GE495" s="15"/>
      <c r="GF495" s="15"/>
      <c r="GG495" s="15"/>
      <c r="GH495" s="15"/>
      <c r="GI495" s="15"/>
      <c r="GJ495" s="15"/>
      <c r="GK495" s="15"/>
      <c r="GL495" s="15"/>
      <c r="GM495" s="15"/>
      <c r="GN495" s="15"/>
      <c r="GO495" s="15"/>
      <c r="GP495" s="15"/>
      <c r="GQ495" s="15"/>
      <c r="GR495" s="15"/>
      <c r="GS495" s="15"/>
      <c r="GT495" s="15"/>
      <c r="GU495" s="15"/>
      <c r="GV495" s="15"/>
      <c r="GW495" s="15"/>
      <c r="GX495" s="15"/>
      <c r="GY495" s="15"/>
      <c r="GZ495" s="15"/>
      <c r="HA495" s="15"/>
      <c r="HB495" s="15"/>
      <c r="HC495" s="15"/>
      <c r="HD495" s="15"/>
      <c r="HE495" s="15"/>
      <c r="HF495" s="15"/>
      <c r="HG495" s="15"/>
      <c r="HH495" s="15"/>
      <c r="HI495" s="15"/>
      <c r="HJ495" s="15"/>
      <c r="HK495" s="15"/>
      <c r="HL495" s="15"/>
      <c r="HM495" s="15"/>
      <c r="HN495" s="15"/>
      <c r="HO495" s="15"/>
      <c r="HP495" s="15"/>
      <c r="HQ495" s="15"/>
      <c r="HR495" s="15"/>
      <c r="HS495" s="15"/>
      <c r="HT495" s="15"/>
      <c r="HU495" s="15"/>
      <c r="HV495" s="15"/>
      <c r="HW495" s="15"/>
      <c r="HX495" s="15"/>
      <c r="HY495" s="15"/>
    </row>
    <row r="496" spans="1:233">
      <c r="A496" s="15">
        <v>-6.0595189999999999</v>
      </c>
      <c r="B496" s="15">
        <v>-7.8258530000000004</v>
      </c>
      <c r="C496" s="15">
        <v>-8.8518690000000007</v>
      </c>
      <c r="D496" s="15">
        <v>-7.2769640000000004</v>
      </c>
      <c r="E496" s="15">
        <v>-6.9223309999999998</v>
      </c>
      <c r="F496" s="15">
        <v>-7.2579599999999997</v>
      </c>
      <c r="G496" s="15">
        <v>-8.2368539999999992</v>
      </c>
      <c r="H496" s="15">
        <v>-3.9922330000000001</v>
      </c>
      <c r="I496" s="15">
        <v>-4.2538460000000002</v>
      </c>
      <c r="J496" s="15">
        <v>-5.7698479999999996</v>
      </c>
      <c r="K496" s="15">
        <v>-5.4498899999999999</v>
      </c>
      <c r="L496" s="15">
        <v>-4.0786569999999998</v>
      </c>
      <c r="M496" s="15">
        <v>-2.4704769999999998</v>
      </c>
      <c r="N496" s="15">
        <v>-0.69574199999999997</v>
      </c>
      <c r="O496" s="15">
        <v>0.21074100000000001</v>
      </c>
      <c r="P496" s="15">
        <v>0.66378999999999999</v>
      </c>
      <c r="Q496" s="15">
        <v>-1.596341</v>
      </c>
      <c r="R496" s="15">
        <v>-0.60610600000000003</v>
      </c>
      <c r="S496" s="15">
        <v>-0.114774</v>
      </c>
      <c r="T496" s="15">
        <v>-0.54449800000000004</v>
      </c>
      <c r="U496" s="15">
        <v>-1.7398439999999999</v>
      </c>
      <c r="V496" s="15">
        <v>-2.1595059999999999</v>
      </c>
      <c r="W496" s="15">
        <v>1.411043</v>
      </c>
      <c r="X496" s="15">
        <v>1.740999</v>
      </c>
      <c r="Y496" s="15">
        <v>2.520988</v>
      </c>
      <c r="Z496" s="15">
        <v>-2.1955960000000001</v>
      </c>
      <c r="AA496" s="15">
        <v>0.20988000000000001</v>
      </c>
      <c r="AB496" s="15">
        <v>1.1649350000000001</v>
      </c>
      <c r="AC496" s="15">
        <v>0.97438599999999997</v>
      </c>
      <c r="AD496" s="15">
        <v>-0.25406899999999999</v>
      </c>
      <c r="AE496" s="15">
        <v>0.29886299999999999</v>
      </c>
      <c r="AF496" s="15">
        <v>0.39082899999999998</v>
      </c>
      <c r="AG496" s="15">
        <v>2.2788409999999999</v>
      </c>
      <c r="AH496" s="15">
        <v>-1.2549159999999999</v>
      </c>
      <c r="AI496" s="15">
        <v>-1.870984</v>
      </c>
      <c r="AJ496" s="15">
        <v>1.3682859999999999</v>
      </c>
      <c r="AK496" s="15">
        <v>-0.611321</v>
      </c>
      <c r="AL496" s="15">
        <v>6.1409459999999996</v>
      </c>
      <c r="AM496" s="15">
        <v>5.0841760000000003</v>
      </c>
      <c r="AN496" s="15">
        <v>2.782025</v>
      </c>
      <c r="AO496" s="15">
        <v>3.157019</v>
      </c>
      <c r="AP496" s="15">
        <v>3.1533739999999999</v>
      </c>
      <c r="AQ496" s="15">
        <v>-7.9475000000000004E-2</v>
      </c>
      <c r="AR496" s="15">
        <v>-2.8906130000000001</v>
      </c>
      <c r="AS496" s="15">
        <v>-4.6599570000000003</v>
      </c>
      <c r="AT496" s="15">
        <v>0.93329899999999999</v>
      </c>
      <c r="AU496" s="15">
        <v>3.199303</v>
      </c>
      <c r="AV496" s="15">
        <v>-0.24438499999999999</v>
      </c>
      <c r="AW496" s="15">
        <v>1.20526</v>
      </c>
      <c r="AX496" s="15">
        <v>0.190633</v>
      </c>
      <c r="AY496" s="15">
        <v>-1.3411010000000001</v>
      </c>
      <c r="AZ496" s="15">
        <v>-5.8774360000000003</v>
      </c>
      <c r="BA496" s="15">
        <v>-5.3443310000000004</v>
      </c>
      <c r="BB496" s="15">
        <v>-3.7078880000000001</v>
      </c>
      <c r="BC496" s="15">
        <v>-7.8497680000000001</v>
      </c>
      <c r="BD496" s="15">
        <v>-4.1067140000000002</v>
      </c>
      <c r="BE496" s="15">
        <v>-4.2240419999999999</v>
      </c>
      <c r="BF496" s="15">
        <v>-5.4267609999999999</v>
      </c>
      <c r="BG496" s="15">
        <v>-3.212164</v>
      </c>
      <c r="BH496" s="15">
        <v>-5.6691549999999999</v>
      </c>
      <c r="BI496" s="15">
        <v>-5.4323589999999999</v>
      </c>
      <c r="BJ496" s="15">
        <v>-3.70431</v>
      </c>
      <c r="BK496" s="15">
        <v>-4.7532940000000004</v>
      </c>
      <c r="BL496" s="15">
        <v>-3.9608409999999998</v>
      </c>
      <c r="BM496" s="15">
        <v>-2.226648</v>
      </c>
      <c r="BN496" s="15">
        <v>-2.883972</v>
      </c>
      <c r="BO496" s="15">
        <v>-1.7889930000000001</v>
      </c>
      <c r="BP496" s="15">
        <v>-2.6932209999999999</v>
      </c>
      <c r="BQ496" s="15">
        <v>-2.6932209999999999</v>
      </c>
      <c r="BR496" s="15">
        <v>-2.6932209999999999</v>
      </c>
      <c r="BS496" s="15">
        <v>-2.6932209999999999</v>
      </c>
      <c r="BT496" s="15">
        <v>-2.6932209999999999</v>
      </c>
      <c r="BU496" s="15">
        <v>-2.6932209999999999</v>
      </c>
      <c r="BV496" s="15">
        <v>-2.6932209999999999</v>
      </c>
      <c r="BW496" s="15">
        <v>-2.6932209999999999</v>
      </c>
      <c r="BX496" s="15">
        <v>-2.6932209999999999</v>
      </c>
      <c r="BY496" s="15">
        <v>-2.6932209999999999</v>
      </c>
      <c r="BZ496" s="15">
        <v>-2.6932209999999999</v>
      </c>
      <c r="CA496" s="15">
        <v>-2.6932209999999999</v>
      </c>
      <c r="CB496" s="15">
        <v>-2.6932209999999999</v>
      </c>
      <c r="CC496" s="15"/>
      <c r="CD496" s="15"/>
      <c r="CE496" s="15"/>
      <c r="CF496" s="15"/>
      <c r="CG496" s="15"/>
      <c r="CH496" s="15"/>
      <c r="CI496" s="15"/>
      <c r="CJ496" s="15"/>
      <c r="CK496" s="15"/>
      <c r="CL496" s="15"/>
      <c r="CM496" s="15"/>
      <c r="CN496" s="15"/>
      <c r="CO496" s="15"/>
      <c r="CP496" s="15"/>
      <c r="CQ496" s="15"/>
      <c r="CR496" s="15"/>
      <c r="CS496" s="15"/>
      <c r="CT496" s="15"/>
      <c r="CU496" s="15"/>
      <c r="CV496" s="15"/>
      <c r="CW496" s="15"/>
      <c r="CX496" s="15"/>
      <c r="CY496" s="15"/>
      <c r="CZ496" s="15"/>
      <c r="DA496" s="15"/>
      <c r="DB496" s="15"/>
      <c r="DC496" s="15"/>
      <c r="DD496" s="15"/>
      <c r="DE496" s="15"/>
      <c r="DF496" s="15"/>
      <c r="DG496" s="15"/>
      <c r="DH496" s="15"/>
      <c r="DI496" s="15"/>
      <c r="DJ496" s="15"/>
      <c r="DK496" s="15"/>
      <c r="DL496" s="15"/>
      <c r="DM496" s="15"/>
      <c r="DN496" s="15"/>
      <c r="DO496" s="15"/>
      <c r="DP496" s="15"/>
      <c r="DQ496" s="15"/>
      <c r="DR496" s="15"/>
      <c r="DS496" s="15"/>
      <c r="DT496" s="15"/>
      <c r="DU496" s="15"/>
      <c r="DV496" s="15"/>
      <c r="DW496" s="15"/>
      <c r="DX496" s="15"/>
      <c r="DY496" s="15"/>
      <c r="DZ496" s="15"/>
      <c r="EA496" s="15"/>
      <c r="EB496" s="15"/>
      <c r="EC496" s="15"/>
      <c r="ED496" s="15"/>
      <c r="EE496" s="15"/>
      <c r="EF496" s="15"/>
      <c r="EG496" s="15"/>
      <c r="EH496" s="15"/>
      <c r="EI496" s="15"/>
      <c r="EJ496" s="15"/>
      <c r="EK496" s="15"/>
      <c r="EL496" s="15"/>
      <c r="EM496" s="15"/>
      <c r="EN496" s="15"/>
      <c r="EO496" s="15"/>
      <c r="EP496" s="15"/>
      <c r="EQ496" s="15"/>
      <c r="ER496" s="15"/>
      <c r="ES496" s="15"/>
      <c r="ET496" s="15"/>
      <c r="EU496" s="15"/>
      <c r="EV496" s="15"/>
      <c r="EW496" s="15"/>
      <c r="EX496" s="15"/>
      <c r="EY496" s="15"/>
      <c r="EZ496" s="15"/>
      <c r="FA496" s="15"/>
      <c r="FB496" s="15"/>
      <c r="FC496" s="15"/>
      <c r="FD496" s="15"/>
      <c r="FE496" s="15"/>
      <c r="FF496" s="15"/>
      <c r="FG496" s="15"/>
      <c r="FH496" s="15"/>
      <c r="FI496" s="15"/>
      <c r="FJ496" s="15"/>
      <c r="FK496" s="15"/>
      <c r="FL496" s="15"/>
      <c r="FM496" s="15"/>
      <c r="FN496" s="15"/>
      <c r="FO496" s="15"/>
      <c r="FP496" s="15"/>
      <c r="FQ496" s="15"/>
      <c r="FR496" s="15"/>
      <c r="FS496" s="15"/>
      <c r="FT496" s="15"/>
      <c r="FU496" s="15"/>
      <c r="FV496" s="15"/>
      <c r="FW496" s="15"/>
      <c r="FX496" s="15"/>
      <c r="FY496" s="15"/>
      <c r="FZ496" s="15"/>
      <c r="GA496" s="15"/>
      <c r="GB496" s="15"/>
      <c r="GC496" s="15"/>
      <c r="GD496" s="15"/>
      <c r="GE496" s="15"/>
      <c r="GF496" s="15"/>
      <c r="GG496" s="15"/>
      <c r="GH496" s="15"/>
      <c r="GI496" s="15"/>
      <c r="GJ496" s="15"/>
      <c r="GK496" s="15"/>
      <c r="GL496" s="15"/>
      <c r="GM496" s="15"/>
      <c r="GN496" s="15"/>
      <c r="GO496" s="15"/>
      <c r="GP496" s="15"/>
      <c r="GQ496" s="15"/>
      <c r="GR496" s="15"/>
      <c r="GS496" s="15"/>
      <c r="GT496" s="15"/>
      <c r="GU496" s="15"/>
      <c r="GV496" s="15"/>
      <c r="GW496" s="15"/>
      <c r="GX496" s="15"/>
      <c r="GY496" s="15"/>
      <c r="GZ496" s="15"/>
      <c r="HA496" s="15"/>
      <c r="HB496" s="15"/>
      <c r="HC496" s="15"/>
      <c r="HD496" s="15"/>
      <c r="HE496" s="15"/>
      <c r="HF496" s="15"/>
      <c r="HG496" s="15"/>
      <c r="HH496" s="15"/>
      <c r="HI496" s="15"/>
      <c r="HJ496" s="15"/>
      <c r="HK496" s="15"/>
      <c r="HL496" s="15"/>
      <c r="HM496" s="15"/>
      <c r="HN496" s="15"/>
      <c r="HO496" s="15"/>
      <c r="HP496" s="15"/>
      <c r="HQ496" s="15"/>
      <c r="HR496" s="15"/>
      <c r="HS496" s="15"/>
      <c r="HT496" s="15"/>
      <c r="HU496" s="15"/>
      <c r="HV496" s="15"/>
      <c r="HW496" s="15"/>
      <c r="HX496" s="15"/>
      <c r="HY496" s="15"/>
    </row>
    <row r="497" spans="1:233">
      <c r="A497" s="15">
        <v>-3.7948149999999998</v>
      </c>
      <c r="B497" s="15">
        <v>-5.3903990000000004</v>
      </c>
      <c r="C497" s="15">
        <v>-4.3872580000000001</v>
      </c>
      <c r="D497" s="15">
        <v>-2.9306139999999998</v>
      </c>
      <c r="E497" s="15">
        <v>-0.880768</v>
      </c>
      <c r="F497" s="15">
        <v>-0.20683399999999999</v>
      </c>
      <c r="G497" s="15">
        <v>1.709722</v>
      </c>
      <c r="H497" s="15">
        <v>4.2356439999999997</v>
      </c>
      <c r="I497" s="15">
        <v>5.1555109999999997</v>
      </c>
      <c r="J497" s="15">
        <v>6.9392950000000004</v>
      </c>
      <c r="K497" s="15">
        <v>7.3210850000000001</v>
      </c>
      <c r="L497" s="15">
        <v>9.0641800000000003</v>
      </c>
      <c r="M497" s="15">
        <v>11.321778999999999</v>
      </c>
      <c r="N497" s="15">
        <v>6.7049909999999997</v>
      </c>
      <c r="O497" s="15">
        <v>10.46533</v>
      </c>
      <c r="P497" s="15">
        <v>8.8995540000000002</v>
      </c>
      <c r="Q497" s="15">
        <v>7.8380879999999999</v>
      </c>
      <c r="R497" s="15">
        <v>8.1557329999999997</v>
      </c>
      <c r="S497" s="15">
        <v>5.346241</v>
      </c>
      <c r="T497" s="15">
        <v>3.5136630000000002</v>
      </c>
      <c r="U497" s="15">
        <v>0.164858</v>
      </c>
      <c r="V497" s="15">
        <v>1.3856949999999999</v>
      </c>
      <c r="W497" s="15">
        <v>1.6706840000000001</v>
      </c>
      <c r="X497" s="15">
        <v>-0.421788</v>
      </c>
      <c r="Y497" s="15">
        <v>-2.4777480000000001</v>
      </c>
      <c r="Z497" s="15">
        <v>-5.9785349999999999</v>
      </c>
      <c r="AA497" s="15">
        <v>-5.7020419999999996</v>
      </c>
      <c r="AB497" s="15">
        <v>-1.9926999999999999</v>
      </c>
      <c r="AC497" s="15">
        <v>-4.4071949999999998</v>
      </c>
      <c r="AD497" s="15">
        <v>-4.1063510000000001</v>
      </c>
      <c r="AE497" s="15">
        <v>-5.0924370000000003</v>
      </c>
      <c r="AF497" s="15">
        <v>-3.0121120000000001</v>
      </c>
      <c r="AG497" s="15">
        <v>-4.4332520000000004</v>
      </c>
      <c r="AH497" s="15">
        <v>-0.76757900000000001</v>
      </c>
      <c r="AI497" s="15">
        <v>1.950159</v>
      </c>
      <c r="AJ497" s="15">
        <v>2.1281099999999999</v>
      </c>
      <c r="AK497" s="15">
        <v>-1.52806</v>
      </c>
      <c r="AL497" s="15">
        <v>1.353443</v>
      </c>
      <c r="AM497" s="15">
        <v>3.8789889999999998</v>
      </c>
      <c r="AN497" s="15">
        <v>6.6552910000000001</v>
      </c>
      <c r="AO497" s="15">
        <v>4.488226</v>
      </c>
      <c r="AP497" s="15">
        <v>4.2118520000000004</v>
      </c>
      <c r="AQ497" s="15">
        <v>3.4479139999999999</v>
      </c>
      <c r="AR497" s="15">
        <v>4.2431850000000004</v>
      </c>
      <c r="AS497" s="15">
        <v>5.7407570000000003</v>
      </c>
      <c r="AT497" s="15">
        <v>1.263258</v>
      </c>
      <c r="AU497" s="15">
        <v>1.6915039999999999</v>
      </c>
      <c r="AV497" s="15">
        <v>2.714372</v>
      </c>
      <c r="AW497" s="15">
        <v>2.5191300000000001</v>
      </c>
      <c r="AX497" s="15">
        <v>5.1828459999999996</v>
      </c>
      <c r="AY497" s="15">
        <v>3.6583589999999999</v>
      </c>
      <c r="AZ497" s="15">
        <v>0.26595800000000003</v>
      </c>
      <c r="BA497" s="15">
        <v>-2.7541730000000002</v>
      </c>
      <c r="BB497" s="15">
        <v>-3.692437</v>
      </c>
      <c r="BC497" s="15">
        <v>-5.8659330000000001</v>
      </c>
      <c r="BD497" s="15">
        <v>-6.57538</v>
      </c>
      <c r="BE497" s="15">
        <v>-5.4782830000000002</v>
      </c>
      <c r="BF497" s="15">
        <v>1.153923</v>
      </c>
      <c r="BG497" s="15">
        <v>4.8589979999999997</v>
      </c>
      <c r="BH497" s="15">
        <v>5.786416</v>
      </c>
      <c r="BI497" s="15">
        <v>8.0741189999999996</v>
      </c>
      <c r="BJ497" s="15">
        <v>8.5237750000000005</v>
      </c>
      <c r="BK497" s="15">
        <v>9.1054750000000002</v>
      </c>
      <c r="BL497" s="15">
        <v>7.7344160000000004</v>
      </c>
      <c r="BM497" s="15">
        <v>5.2177449999999999</v>
      </c>
      <c r="BN497" s="15">
        <v>7.55328</v>
      </c>
      <c r="BO497" s="15">
        <v>4.888312</v>
      </c>
      <c r="BP497" s="15">
        <v>4.06602</v>
      </c>
      <c r="BQ497" s="15">
        <v>4.06602</v>
      </c>
      <c r="BR497" s="15">
        <v>4.06602</v>
      </c>
      <c r="BS497" s="15">
        <v>4.06602</v>
      </c>
      <c r="BT497" s="15">
        <v>4.06602</v>
      </c>
      <c r="BU497" s="15">
        <v>4.06602</v>
      </c>
      <c r="BV497" s="15">
        <v>4.06602</v>
      </c>
      <c r="BW497" s="15">
        <v>4.06602</v>
      </c>
      <c r="BX497" s="15">
        <v>4.06602</v>
      </c>
      <c r="BY497" s="15">
        <v>4.06602</v>
      </c>
      <c r="BZ497" s="15">
        <v>4.06602</v>
      </c>
      <c r="CA497" s="15">
        <v>4.06602</v>
      </c>
      <c r="CB497" s="15">
        <v>4.06602</v>
      </c>
      <c r="CC497" s="15"/>
      <c r="CD497" s="15"/>
      <c r="CE497" s="15"/>
      <c r="CF497" s="15"/>
      <c r="CG497" s="15"/>
      <c r="CH497" s="15"/>
      <c r="CI497" s="15"/>
      <c r="CJ497" s="15"/>
      <c r="CK497" s="15"/>
      <c r="CL497" s="15"/>
      <c r="CM497" s="15"/>
      <c r="CN497" s="15"/>
      <c r="CO497" s="15"/>
      <c r="CP497" s="15"/>
      <c r="CQ497" s="15"/>
      <c r="CR497" s="15"/>
      <c r="CS497" s="15"/>
      <c r="CT497" s="15"/>
      <c r="CU497" s="15"/>
      <c r="CV497" s="15"/>
      <c r="CW497" s="15"/>
      <c r="CX497" s="15"/>
      <c r="CY497" s="15"/>
      <c r="CZ497" s="15"/>
      <c r="DA497" s="15"/>
      <c r="DB497" s="15"/>
      <c r="DC497" s="15"/>
      <c r="DD497" s="15"/>
      <c r="DE497" s="15"/>
      <c r="DF497" s="15"/>
      <c r="DG497" s="15"/>
      <c r="DH497" s="15"/>
      <c r="DI497" s="15"/>
      <c r="DJ497" s="15"/>
      <c r="DK497" s="15"/>
      <c r="DL497" s="15"/>
      <c r="DM497" s="15"/>
      <c r="DN497" s="15"/>
      <c r="DO497" s="15"/>
      <c r="DP497" s="15"/>
      <c r="DQ497" s="15"/>
      <c r="DR497" s="15"/>
      <c r="DS497" s="15"/>
      <c r="DT497" s="15"/>
      <c r="DU497" s="15"/>
      <c r="DV497" s="15"/>
      <c r="DW497" s="15"/>
      <c r="DX497" s="15"/>
      <c r="DY497" s="15"/>
      <c r="DZ497" s="15"/>
      <c r="EA497" s="15"/>
      <c r="EB497" s="15"/>
      <c r="EC497" s="15"/>
      <c r="ED497" s="15"/>
      <c r="EE497" s="15"/>
      <c r="EF497" s="15"/>
      <c r="EG497" s="15"/>
      <c r="EH497" s="15"/>
      <c r="EI497" s="15"/>
      <c r="EJ497" s="15"/>
      <c r="EK497" s="15"/>
      <c r="EL497" s="15"/>
      <c r="EM497" s="15"/>
      <c r="EN497" s="15"/>
      <c r="EO497" s="15"/>
      <c r="EP497" s="15"/>
      <c r="EQ497" s="15"/>
      <c r="ER497" s="15"/>
      <c r="ES497" s="15"/>
      <c r="ET497" s="15"/>
      <c r="EU497" s="15"/>
      <c r="EV497" s="15"/>
      <c r="EW497" s="15"/>
      <c r="EX497" s="15"/>
      <c r="EY497" s="15"/>
      <c r="EZ497" s="15"/>
      <c r="FA497" s="15"/>
      <c r="FB497" s="15"/>
      <c r="FC497" s="15"/>
      <c r="FD497" s="15"/>
      <c r="FE497" s="15"/>
      <c r="FF497" s="15"/>
      <c r="FG497" s="15"/>
      <c r="FH497" s="15"/>
      <c r="FI497" s="15"/>
      <c r="FJ497" s="15"/>
      <c r="FK497" s="15"/>
      <c r="FL497" s="15"/>
      <c r="FM497" s="15"/>
      <c r="FN497" s="15"/>
      <c r="FO497" s="15"/>
      <c r="FP497" s="15"/>
      <c r="FQ497" s="15"/>
      <c r="FR497" s="15"/>
      <c r="FS497" s="15"/>
      <c r="FT497" s="15"/>
      <c r="FU497" s="15"/>
      <c r="FV497" s="15"/>
      <c r="FW497" s="15"/>
      <c r="FX497" s="15"/>
      <c r="FY497" s="15"/>
      <c r="FZ497" s="15"/>
      <c r="GA497" s="15"/>
      <c r="GB497" s="15"/>
      <c r="GC497" s="15"/>
      <c r="GD497" s="15"/>
      <c r="GE497" s="15"/>
      <c r="GF497" s="15"/>
      <c r="GG497" s="15"/>
      <c r="GH497" s="15"/>
      <c r="GI497" s="15"/>
      <c r="GJ497" s="15"/>
      <c r="GK497" s="15"/>
      <c r="GL497" s="15"/>
      <c r="GM497" s="15"/>
      <c r="GN497" s="15"/>
      <c r="GO497" s="15"/>
      <c r="GP497" s="15"/>
      <c r="GQ497" s="15"/>
      <c r="GR497" s="15"/>
      <c r="GS497" s="15"/>
      <c r="GT497" s="15"/>
      <c r="GU497" s="15"/>
      <c r="GV497" s="15"/>
      <c r="GW497" s="15"/>
      <c r="GX497" s="15"/>
      <c r="GY497" s="15"/>
      <c r="GZ497" s="15"/>
      <c r="HA497" s="15"/>
      <c r="HB497" s="15"/>
      <c r="HC497" s="15"/>
      <c r="HD497" s="15"/>
      <c r="HE497" s="15"/>
      <c r="HF497" s="15"/>
      <c r="HG497" s="15"/>
      <c r="HH497" s="15"/>
      <c r="HI497" s="15"/>
      <c r="HJ497" s="15"/>
      <c r="HK497" s="15"/>
      <c r="HL497" s="15"/>
      <c r="HM497" s="15"/>
      <c r="HN497" s="15"/>
      <c r="HO497" s="15"/>
      <c r="HP497" s="15"/>
      <c r="HQ497" s="15"/>
      <c r="HR497" s="15"/>
      <c r="HS497" s="15"/>
      <c r="HT497" s="15"/>
      <c r="HU497" s="15"/>
      <c r="HV497" s="15"/>
      <c r="HW497" s="15"/>
      <c r="HX497" s="15"/>
      <c r="HY497" s="15"/>
    </row>
    <row r="498" spans="1:233">
      <c r="A498" s="15">
        <v>-3.8381419999999999</v>
      </c>
      <c r="B498" s="15">
        <v>-0.445191</v>
      </c>
      <c r="C498" s="15">
        <v>3.6438830000000002</v>
      </c>
      <c r="D498" s="15">
        <v>2.2997890000000001</v>
      </c>
      <c r="E498" s="15">
        <v>3.7377829999999999</v>
      </c>
      <c r="F498" s="15">
        <v>1.0996939999999999</v>
      </c>
      <c r="G498" s="15">
        <v>1.884485</v>
      </c>
      <c r="H498" s="15">
        <v>-1.7977019999999999</v>
      </c>
      <c r="I498" s="15">
        <v>-4.178115</v>
      </c>
      <c r="J498" s="15">
        <v>-1.765593</v>
      </c>
      <c r="K498" s="15">
        <v>-2.1915089999999999</v>
      </c>
      <c r="L498" s="15">
        <v>-2.38063</v>
      </c>
      <c r="M498" s="15">
        <v>-2.2604440000000001</v>
      </c>
      <c r="N498" s="15">
        <v>1.6372869999999999</v>
      </c>
      <c r="O498" s="15">
        <v>2.4414440000000002</v>
      </c>
      <c r="P498" s="15">
        <v>1.326608</v>
      </c>
      <c r="Q498" s="15">
        <v>1.9840000000000001E-3</v>
      </c>
      <c r="R498" s="15">
        <v>-0.63698299999999997</v>
      </c>
      <c r="S498" s="15">
        <v>2.0605869999999999</v>
      </c>
      <c r="T498" s="15">
        <v>6.2069179999999999</v>
      </c>
      <c r="U498" s="15">
        <v>0.51277799999999996</v>
      </c>
      <c r="V498" s="15">
        <v>-0.65449000000000002</v>
      </c>
      <c r="W498" s="15">
        <v>-1.5680289999999999</v>
      </c>
      <c r="X498" s="15">
        <v>1.6223270000000001</v>
      </c>
      <c r="Y498" s="15">
        <v>0.98001000000000005</v>
      </c>
      <c r="Z498" s="15">
        <v>3.5510169999999999</v>
      </c>
      <c r="AA498" s="15">
        <v>2.47722</v>
      </c>
      <c r="AB498" s="15">
        <v>0.43877500000000003</v>
      </c>
      <c r="AC498" s="15">
        <v>3.2465229999999998</v>
      </c>
      <c r="AD498" s="15">
        <v>4.26213</v>
      </c>
      <c r="AE498" s="15">
        <v>2.2342490000000002</v>
      </c>
      <c r="AF498" s="15">
        <v>-0.94004399999999999</v>
      </c>
      <c r="AG498" s="15">
        <v>0.28543200000000002</v>
      </c>
      <c r="AH498" s="15">
        <v>0.25986399999999998</v>
      </c>
      <c r="AI498" s="15">
        <v>1.8372139999999999</v>
      </c>
      <c r="AJ498" s="15">
        <v>-4.7386999999999999E-2</v>
      </c>
      <c r="AK498" s="15">
        <v>-0.35638700000000001</v>
      </c>
      <c r="AL498" s="15">
        <v>-4.8157589999999999</v>
      </c>
      <c r="AM498" s="15">
        <v>-6.4880050000000002</v>
      </c>
      <c r="AN498" s="15">
        <v>-0.59801300000000002</v>
      </c>
      <c r="AO498" s="15">
        <v>0.68541600000000003</v>
      </c>
      <c r="AP498" s="15">
        <v>1.2502740000000001</v>
      </c>
      <c r="AQ498" s="15">
        <v>-1.2363729999999999</v>
      </c>
      <c r="AR498" s="15">
        <v>1.4564029999999999</v>
      </c>
      <c r="AS498" s="15">
        <v>-2.9754299999999998</v>
      </c>
      <c r="AT498" s="15">
        <v>-1.2242679999999999</v>
      </c>
      <c r="AU498" s="15">
        <v>-2.1172719999999998</v>
      </c>
      <c r="AV498" s="15">
        <v>-2.4744329999999999</v>
      </c>
      <c r="AW498" s="15">
        <v>-2.6269399999999998</v>
      </c>
      <c r="AX498" s="15">
        <v>0.43623400000000001</v>
      </c>
      <c r="AY498" s="15">
        <v>-0.19908200000000001</v>
      </c>
      <c r="AZ498" s="15">
        <v>0.70528800000000003</v>
      </c>
      <c r="BA498" s="15">
        <v>2.1346319999999999</v>
      </c>
      <c r="BB498" s="15">
        <v>1.973741</v>
      </c>
      <c r="BC498" s="15">
        <v>5.2141460000000004</v>
      </c>
      <c r="BD498" s="15">
        <v>2.1005039999999999</v>
      </c>
      <c r="BE498" s="15">
        <v>2.245425</v>
      </c>
      <c r="BF498" s="15">
        <v>0.98145300000000002</v>
      </c>
      <c r="BG498" s="15">
        <v>2.609531</v>
      </c>
      <c r="BH498" s="15">
        <v>5.3902369999999999</v>
      </c>
      <c r="BI498" s="15">
        <v>2.3169930000000001</v>
      </c>
      <c r="BJ498" s="15">
        <v>5.9675209999999996</v>
      </c>
      <c r="BK498" s="15">
        <v>5.2328729999999997</v>
      </c>
      <c r="BL498" s="15">
        <v>6.6468280000000002</v>
      </c>
      <c r="BM498" s="15">
        <v>4.631799</v>
      </c>
      <c r="BN498" s="15">
        <v>3.6165039999999999</v>
      </c>
      <c r="BO498" s="15">
        <v>2.8281909999999999</v>
      </c>
      <c r="BP498" s="15">
        <v>2.9363619999999999</v>
      </c>
      <c r="BQ498" s="15">
        <v>2.9363619999999999</v>
      </c>
      <c r="BR498" s="15">
        <v>2.9363619999999999</v>
      </c>
      <c r="BS498" s="15">
        <v>2.9363619999999999</v>
      </c>
      <c r="BT498" s="15">
        <v>2.9363619999999999</v>
      </c>
      <c r="BU498" s="15">
        <v>2.9363619999999999</v>
      </c>
      <c r="BV498" s="15">
        <v>2.9363619999999999</v>
      </c>
      <c r="BW498" s="15">
        <v>2.9363619999999999</v>
      </c>
      <c r="BX498" s="15">
        <v>2.9363619999999999</v>
      </c>
      <c r="BY498" s="15">
        <v>2.9363619999999999</v>
      </c>
      <c r="BZ498" s="15">
        <v>2.9363619999999999</v>
      </c>
      <c r="CA498" s="15">
        <v>2.9363619999999999</v>
      </c>
      <c r="CB498" s="15">
        <v>2.9363619999999999</v>
      </c>
      <c r="CC498" s="15"/>
      <c r="CD498" s="15"/>
      <c r="CE498" s="15"/>
      <c r="CF498" s="15"/>
      <c r="CG498" s="15"/>
      <c r="CH498" s="15"/>
      <c r="CI498" s="15"/>
      <c r="CJ498" s="15"/>
      <c r="CK498" s="15"/>
      <c r="CL498" s="15"/>
      <c r="CM498" s="15"/>
      <c r="CN498" s="15"/>
      <c r="CO498" s="15"/>
      <c r="CP498" s="15"/>
      <c r="CQ498" s="15"/>
      <c r="CR498" s="15"/>
      <c r="CS498" s="15"/>
      <c r="CT498" s="15"/>
      <c r="CU498" s="15"/>
      <c r="CV498" s="15"/>
      <c r="CW498" s="15"/>
      <c r="CX498" s="15"/>
      <c r="CY498" s="15"/>
      <c r="CZ498" s="15"/>
      <c r="DA498" s="15"/>
      <c r="DB498" s="15"/>
      <c r="DC498" s="15"/>
      <c r="DD498" s="15"/>
      <c r="DE498" s="15"/>
      <c r="DF498" s="15"/>
      <c r="DG498" s="15"/>
      <c r="DH498" s="15"/>
      <c r="DI498" s="15"/>
      <c r="DJ498" s="15"/>
      <c r="DK498" s="15"/>
      <c r="DL498" s="15"/>
      <c r="DM498" s="15"/>
      <c r="DN498" s="15"/>
      <c r="DO498" s="15"/>
      <c r="DP498" s="15"/>
      <c r="DQ498" s="15"/>
      <c r="DR498" s="15"/>
      <c r="DS498" s="15"/>
      <c r="DT498" s="15"/>
      <c r="DU498" s="15"/>
      <c r="DV498" s="15"/>
      <c r="DW498" s="15"/>
      <c r="DX498" s="15"/>
      <c r="DY498" s="15"/>
      <c r="DZ498" s="15"/>
      <c r="EA498" s="15"/>
      <c r="EB498" s="15"/>
      <c r="EC498" s="15"/>
      <c r="ED498" s="15"/>
      <c r="EE498" s="15"/>
      <c r="EF498" s="15"/>
      <c r="EG498" s="15"/>
      <c r="EH498" s="15"/>
      <c r="EI498" s="15"/>
      <c r="EJ498" s="15"/>
      <c r="EK498" s="15"/>
      <c r="EL498" s="15"/>
      <c r="EM498" s="15"/>
      <c r="EN498" s="15"/>
      <c r="EO498" s="15"/>
      <c r="EP498" s="15"/>
      <c r="EQ498" s="15"/>
      <c r="ER498" s="15"/>
      <c r="ES498" s="15"/>
      <c r="ET498" s="15"/>
      <c r="EU498" s="15"/>
      <c r="EV498" s="15"/>
      <c r="EW498" s="15"/>
      <c r="EX498" s="15"/>
      <c r="EY498" s="15"/>
      <c r="EZ498" s="15"/>
      <c r="FA498" s="15"/>
      <c r="FB498" s="15"/>
      <c r="FC498" s="15"/>
      <c r="FD498" s="15"/>
      <c r="FE498" s="15"/>
      <c r="FF498" s="15"/>
      <c r="FG498" s="15"/>
      <c r="FH498" s="15"/>
      <c r="FI498" s="15"/>
      <c r="FJ498" s="15"/>
      <c r="FK498" s="15"/>
      <c r="FL498" s="15"/>
      <c r="FM498" s="15"/>
      <c r="FN498" s="15"/>
      <c r="FO498" s="15"/>
      <c r="FP498" s="15"/>
      <c r="FQ498" s="15"/>
      <c r="FR498" s="15"/>
      <c r="FS498" s="15"/>
      <c r="FT498" s="15"/>
      <c r="FU498" s="15"/>
      <c r="FV498" s="15"/>
      <c r="FW498" s="15"/>
      <c r="FX498" s="15"/>
      <c r="FY498" s="15"/>
      <c r="FZ498" s="15"/>
      <c r="GA498" s="15"/>
      <c r="GB498" s="15"/>
      <c r="GC498" s="15"/>
      <c r="GD498" s="15"/>
      <c r="GE498" s="15"/>
      <c r="GF498" s="15"/>
      <c r="GG498" s="15"/>
      <c r="GH498" s="15"/>
      <c r="GI498" s="15"/>
      <c r="GJ498" s="15"/>
      <c r="GK498" s="15"/>
      <c r="GL498" s="15"/>
      <c r="GM498" s="15"/>
      <c r="GN498" s="15"/>
      <c r="GO498" s="15"/>
      <c r="GP498" s="15"/>
      <c r="GQ498" s="15"/>
      <c r="GR498" s="15"/>
      <c r="GS498" s="15"/>
      <c r="GT498" s="15"/>
      <c r="GU498" s="15"/>
      <c r="GV498" s="15"/>
      <c r="GW498" s="15"/>
      <c r="GX498" s="15"/>
      <c r="GY498" s="15"/>
      <c r="GZ498" s="15"/>
      <c r="HA498" s="15"/>
      <c r="HB498" s="15"/>
      <c r="HC498" s="15"/>
      <c r="HD498" s="15"/>
      <c r="HE498" s="15"/>
      <c r="HF498" s="15"/>
      <c r="HG498" s="15"/>
      <c r="HH498" s="15"/>
      <c r="HI498" s="15"/>
      <c r="HJ498" s="15"/>
      <c r="HK498" s="15"/>
      <c r="HL498" s="15"/>
      <c r="HM498" s="15"/>
      <c r="HN498" s="15"/>
      <c r="HO498" s="15"/>
      <c r="HP498" s="15"/>
      <c r="HQ498" s="15"/>
      <c r="HR498" s="15"/>
      <c r="HS498" s="15"/>
      <c r="HT498" s="15"/>
      <c r="HU498" s="15"/>
      <c r="HV498" s="15"/>
      <c r="HW498" s="15"/>
      <c r="HX498" s="15"/>
      <c r="HY498" s="15"/>
    </row>
    <row r="499" spans="1:233">
      <c r="A499" s="15">
        <v>-2.857246</v>
      </c>
      <c r="B499" s="15">
        <v>-4.0688149999999998</v>
      </c>
      <c r="C499" s="15">
        <v>-2.1772279999999999</v>
      </c>
      <c r="D499" s="15">
        <v>-1.887068</v>
      </c>
      <c r="E499" s="15">
        <v>-3.2042540000000002</v>
      </c>
      <c r="F499" s="15">
        <v>-4.0822440000000002</v>
      </c>
      <c r="G499" s="15">
        <v>-2.521188</v>
      </c>
      <c r="H499" s="15">
        <v>-4.1126680000000002</v>
      </c>
      <c r="I499" s="15">
        <v>-3.3170489999999999</v>
      </c>
      <c r="J499" s="15">
        <v>-5.5253310000000004</v>
      </c>
      <c r="K499" s="15">
        <v>-4.5322690000000003</v>
      </c>
      <c r="L499" s="15">
        <v>-2.3497669999999999</v>
      </c>
      <c r="M499" s="15">
        <v>-4.3979039999999996</v>
      </c>
      <c r="N499" s="15">
        <v>-9.1077630000000003</v>
      </c>
      <c r="O499" s="15">
        <v>-8.8263770000000008</v>
      </c>
      <c r="P499" s="15">
        <v>-8.1047510000000003</v>
      </c>
      <c r="Q499" s="15">
        <v>-6.8548580000000001</v>
      </c>
      <c r="R499" s="15">
        <v>-4.3786680000000002</v>
      </c>
      <c r="S499" s="15">
        <v>-5.7990089999999999</v>
      </c>
      <c r="T499" s="15">
        <v>-5.3070510000000004</v>
      </c>
      <c r="U499" s="15">
        <v>-8.1048190000000009</v>
      </c>
      <c r="V499" s="15">
        <v>-6.4599209999999996</v>
      </c>
      <c r="W499" s="15">
        <v>-6.8318729999999999</v>
      </c>
      <c r="X499" s="15">
        <v>-6.1996950000000002</v>
      </c>
      <c r="Y499" s="15">
        <v>-6.0726709999999997</v>
      </c>
      <c r="Z499" s="15">
        <v>-7.3586919999999996</v>
      </c>
      <c r="AA499" s="15">
        <v>-4.8389850000000001</v>
      </c>
      <c r="AB499" s="15">
        <v>-3.0322589999999998</v>
      </c>
      <c r="AC499" s="15">
        <v>-3.2693829999999999</v>
      </c>
      <c r="AD499" s="15">
        <v>-4.1380650000000001</v>
      </c>
      <c r="AE499" s="15">
        <v>-1.8451679999999999</v>
      </c>
      <c r="AF499" s="15">
        <v>-1.8555870000000001</v>
      </c>
      <c r="AG499" s="15">
        <v>-1.4679260000000001</v>
      </c>
      <c r="AH499" s="15">
        <v>-2.4901200000000001</v>
      </c>
      <c r="AI499" s="15">
        <v>-1.4094610000000001</v>
      </c>
      <c r="AJ499" s="15">
        <v>2.05619</v>
      </c>
      <c r="AK499" s="15">
        <v>3.7676560000000001</v>
      </c>
      <c r="AL499" s="15">
        <v>3.2035290000000001</v>
      </c>
      <c r="AM499" s="15">
        <v>2.3141620000000001</v>
      </c>
      <c r="AN499" s="15">
        <v>1.6431610000000001</v>
      </c>
      <c r="AO499" s="15">
        <v>3.3398400000000001</v>
      </c>
      <c r="AP499" s="15">
        <v>3.409799</v>
      </c>
      <c r="AQ499" s="15">
        <v>5.5405879999999996</v>
      </c>
      <c r="AR499" s="15">
        <v>3.6678329999999999</v>
      </c>
      <c r="AS499" s="15">
        <v>4.0652929999999996</v>
      </c>
      <c r="AT499" s="15">
        <v>1.202413</v>
      </c>
      <c r="AU499" s="15">
        <v>1.5611250000000001</v>
      </c>
      <c r="AV499" s="15">
        <v>0.77981699999999998</v>
      </c>
      <c r="AW499" s="15">
        <v>2.0663589999999998</v>
      </c>
      <c r="AX499" s="15">
        <v>2.8260939999999999</v>
      </c>
      <c r="AY499" s="15">
        <v>5.6781160000000002</v>
      </c>
      <c r="AZ499" s="15">
        <v>5.1908110000000001</v>
      </c>
      <c r="BA499" s="15">
        <v>4.2600199999999999</v>
      </c>
      <c r="BB499" s="15">
        <v>3.0892550000000001</v>
      </c>
      <c r="BC499" s="15">
        <v>4.9484269999999997</v>
      </c>
      <c r="BD499" s="15">
        <v>2.6516139999999999</v>
      </c>
      <c r="BE499" s="15">
        <v>2.155551</v>
      </c>
      <c r="BF499" s="15">
        <v>7.4969000000000001</v>
      </c>
      <c r="BG499" s="15">
        <v>7.3958079999999997</v>
      </c>
      <c r="BH499" s="15">
        <v>6.2149099999999997</v>
      </c>
      <c r="BI499" s="15">
        <v>5.2502269999999998</v>
      </c>
      <c r="BJ499" s="15">
        <v>3.9173770000000001</v>
      </c>
      <c r="BK499" s="15">
        <v>6.2574589999999999</v>
      </c>
      <c r="BL499" s="15">
        <v>7.6822489999999997</v>
      </c>
      <c r="BM499" s="15">
        <v>4.1151970000000002</v>
      </c>
      <c r="BN499" s="15">
        <v>2.0960679999999998</v>
      </c>
      <c r="BO499" s="15">
        <v>-1.009673</v>
      </c>
      <c r="BP499" s="15">
        <v>1.0673550000000001</v>
      </c>
      <c r="BQ499" s="15">
        <v>1.0673550000000001</v>
      </c>
      <c r="BR499" s="15">
        <v>1.0673550000000001</v>
      </c>
      <c r="BS499" s="15">
        <v>1.0673550000000001</v>
      </c>
      <c r="BT499" s="15">
        <v>1.0673550000000001</v>
      </c>
      <c r="BU499" s="15">
        <v>1.0673550000000001</v>
      </c>
      <c r="BV499" s="15">
        <v>1.0673550000000001</v>
      </c>
      <c r="BW499" s="15">
        <v>1.0673550000000001</v>
      </c>
      <c r="BX499" s="15">
        <v>1.0673550000000001</v>
      </c>
      <c r="BY499" s="15">
        <v>1.0673550000000001</v>
      </c>
      <c r="BZ499" s="15">
        <v>1.0673550000000001</v>
      </c>
      <c r="CA499" s="15">
        <v>1.0673550000000001</v>
      </c>
      <c r="CB499" s="15">
        <v>1.0673550000000001</v>
      </c>
      <c r="CC499" s="15"/>
      <c r="CD499" s="15"/>
      <c r="CE499" s="15"/>
      <c r="CF499" s="15"/>
      <c r="CG499" s="15"/>
      <c r="CH499" s="15"/>
      <c r="CI499" s="15"/>
      <c r="CJ499" s="15"/>
      <c r="CK499" s="15"/>
      <c r="CL499" s="15"/>
      <c r="CM499" s="15"/>
      <c r="CN499" s="15"/>
      <c r="CO499" s="15"/>
      <c r="CP499" s="15"/>
      <c r="CQ499" s="15"/>
      <c r="CR499" s="15"/>
      <c r="CS499" s="15"/>
      <c r="CT499" s="15"/>
      <c r="CU499" s="15"/>
      <c r="CV499" s="15"/>
      <c r="CW499" s="15"/>
      <c r="CX499" s="15"/>
      <c r="CY499" s="15"/>
      <c r="CZ499" s="15"/>
      <c r="DA499" s="15"/>
      <c r="DB499" s="15"/>
      <c r="DC499" s="15"/>
      <c r="DD499" s="15"/>
      <c r="DE499" s="15"/>
      <c r="DF499" s="15"/>
      <c r="DG499" s="15"/>
      <c r="DH499" s="15"/>
      <c r="DI499" s="15"/>
      <c r="DJ499" s="15"/>
      <c r="DK499" s="15"/>
      <c r="DL499" s="15"/>
      <c r="DM499" s="15"/>
      <c r="DN499" s="15"/>
      <c r="DO499" s="15"/>
      <c r="DP499" s="15"/>
      <c r="DQ499" s="15"/>
      <c r="DR499" s="15"/>
      <c r="DS499" s="15"/>
      <c r="DT499" s="15"/>
      <c r="DU499" s="15"/>
      <c r="DV499" s="15"/>
      <c r="DW499" s="15"/>
      <c r="DX499" s="15"/>
      <c r="DY499" s="15"/>
      <c r="DZ499" s="15"/>
      <c r="EA499" s="15"/>
      <c r="EB499" s="15"/>
      <c r="EC499" s="15"/>
      <c r="ED499" s="15"/>
      <c r="EE499" s="15"/>
      <c r="EF499" s="15"/>
      <c r="EG499" s="15"/>
      <c r="EH499" s="15"/>
      <c r="EI499" s="15"/>
      <c r="EJ499" s="15"/>
      <c r="EK499" s="15"/>
      <c r="EL499" s="15"/>
      <c r="EM499" s="15"/>
      <c r="EN499" s="15"/>
      <c r="EO499" s="15"/>
      <c r="EP499" s="15"/>
      <c r="EQ499" s="15"/>
      <c r="ER499" s="15"/>
      <c r="ES499" s="15"/>
      <c r="ET499" s="15"/>
      <c r="EU499" s="15"/>
      <c r="EV499" s="15"/>
      <c r="EW499" s="15"/>
      <c r="EX499" s="15"/>
      <c r="EY499" s="15"/>
      <c r="EZ499" s="15"/>
      <c r="FA499" s="15"/>
      <c r="FB499" s="15"/>
      <c r="FC499" s="15"/>
      <c r="FD499" s="15"/>
      <c r="FE499" s="15"/>
      <c r="FF499" s="15"/>
      <c r="FG499" s="15"/>
      <c r="FH499" s="15"/>
      <c r="FI499" s="15"/>
      <c r="FJ499" s="15"/>
      <c r="FK499" s="15"/>
      <c r="FL499" s="15"/>
      <c r="FM499" s="15"/>
      <c r="FN499" s="15"/>
      <c r="FO499" s="15"/>
      <c r="FP499" s="15"/>
      <c r="FQ499" s="15"/>
      <c r="FR499" s="15"/>
      <c r="FS499" s="15"/>
      <c r="FT499" s="15"/>
      <c r="FU499" s="15"/>
      <c r="FV499" s="15"/>
      <c r="FW499" s="15"/>
      <c r="FX499" s="15"/>
      <c r="FY499" s="15"/>
      <c r="FZ499" s="15"/>
      <c r="GA499" s="15"/>
      <c r="GB499" s="15"/>
      <c r="GC499" s="15"/>
      <c r="GD499" s="15"/>
      <c r="GE499" s="15"/>
      <c r="GF499" s="15"/>
      <c r="GG499" s="15"/>
      <c r="GH499" s="15"/>
      <c r="GI499" s="15"/>
      <c r="GJ499" s="15"/>
      <c r="GK499" s="15"/>
      <c r="GL499" s="15"/>
      <c r="GM499" s="15"/>
      <c r="GN499" s="15"/>
      <c r="GO499" s="15"/>
      <c r="GP499" s="15"/>
      <c r="GQ499" s="15"/>
      <c r="GR499" s="15"/>
      <c r="GS499" s="15"/>
      <c r="GT499" s="15"/>
      <c r="GU499" s="15"/>
      <c r="GV499" s="15"/>
      <c r="GW499" s="15"/>
      <c r="GX499" s="15"/>
      <c r="GY499" s="15"/>
      <c r="GZ499" s="15"/>
      <c r="HA499" s="15"/>
      <c r="HB499" s="15"/>
      <c r="HC499" s="15"/>
      <c r="HD499" s="15"/>
      <c r="HE499" s="15"/>
      <c r="HF499" s="15"/>
      <c r="HG499" s="15"/>
      <c r="HH499" s="15"/>
      <c r="HI499" s="15"/>
      <c r="HJ499" s="15"/>
      <c r="HK499" s="15"/>
      <c r="HL499" s="15"/>
      <c r="HM499" s="15"/>
      <c r="HN499" s="15"/>
      <c r="HO499" s="15"/>
      <c r="HP499" s="15"/>
      <c r="HQ499" s="15"/>
      <c r="HR499" s="15"/>
      <c r="HS499" s="15"/>
      <c r="HT499" s="15"/>
      <c r="HU499" s="15"/>
      <c r="HV499" s="15"/>
      <c r="HW499" s="15"/>
      <c r="HX499" s="15"/>
      <c r="HY499" s="15"/>
    </row>
    <row r="500" spans="1:233">
      <c r="A500" s="15">
        <v>-2.1713610000000001</v>
      </c>
      <c r="B500" s="15">
        <v>4.9659560000000003</v>
      </c>
      <c r="C500" s="15">
        <v>4.3254640000000002</v>
      </c>
      <c r="D500" s="15">
        <v>6.3332420000000003</v>
      </c>
      <c r="E500" s="15">
        <v>4.5306059999999997</v>
      </c>
      <c r="F500" s="15">
        <v>3.0121370000000001</v>
      </c>
      <c r="G500" s="15">
        <v>3.4619089999999999</v>
      </c>
      <c r="H500" s="15">
        <v>4.1909999999999998</v>
      </c>
      <c r="I500" s="15">
        <v>1.7441789999999999</v>
      </c>
      <c r="J500" s="15">
        <v>3.9238230000000001</v>
      </c>
      <c r="K500" s="15">
        <v>1.406811</v>
      </c>
      <c r="L500" s="15">
        <v>2.5795889999999999</v>
      </c>
      <c r="M500" s="15">
        <v>0.71143500000000004</v>
      </c>
      <c r="N500" s="15">
        <v>-5.4111770000000003</v>
      </c>
      <c r="O500" s="15">
        <v>-7.6553079999999998</v>
      </c>
      <c r="P500" s="15">
        <v>-6.0123610000000003</v>
      </c>
      <c r="Q500" s="15">
        <v>-5.6130950000000004</v>
      </c>
      <c r="R500" s="15">
        <v>-3.9373969999999998</v>
      </c>
      <c r="S500" s="15">
        <v>-2.3615930000000001</v>
      </c>
      <c r="T500" s="15">
        <v>-2.293183</v>
      </c>
      <c r="U500" s="15">
        <v>-2.2854030000000001</v>
      </c>
      <c r="V500" s="15">
        <v>-2.4761440000000001</v>
      </c>
      <c r="W500" s="15">
        <v>-3.4225970000000001</v>
      </c>
      <c r="X500" s="15">
        <v>2.4498709999999999</v>
      </c>
      <c r="Y500" s="15">
        <v>0.24565500000000001</v>
      </c>
      <c r="Z500" s="15">
        <v>-1.4351640000000001</v>
      </c>
      <c r="AA500" s="15">
        <v>-1.130585</v>
      </c>
      <c r="AB500" s="15">
        <v>-7.7508999999999995E-2</v>
      </c>
      <c r="AC500" s="15">
        <v>-1.586068</v>
      </c>
      <c r="AD500" s="15">
        <v>-1.385915</v>
      </c>
      <c r="AE500" s="15">
        <v>-0.652671</v>
      </c>
      <c r="AF500" s="15">
        <v>2.736783</v>
      </c>
      <c r="AG500" s="15">
        <v>3.904738</v>
      </c>
      <c r="AH500" s="15">
        <v>3.9219010000000001</v>
      </c>
      <c r="AI500" s="15">
        <v>7.0754770000000002</v>
      </c>
      <c r="AJ500" s="15">
        <v>3.3620410000000001</v>
      </c>
      <c r="AK500" s="15">
        <v>3.8974920000000002</v>
      </c>
      <c r="AL500" s="15">
        <v>0.78082099999999999</v>
      </c>
      <c r="AM500" s="15">
        <v>3.2715450000000001</v>
      </c>
      <c r="AN500" s="15">
        <v>0.70616599999999996</v>
      </c>
      <c r="AO500" s="15">
        <v>4.7483550000000001</v>
      </c>
      <c r="AP500" s="15">
        <v>6.3467450000000003</v>
      </c>
      <c r="AQ500" s="15">
        <v>2.5659070000000002</v>
      </c>
      <c r="AR500" s="15">
        <v>1.759479</v>
      </c>
      <c r="AS500" s="15">
        <v>4.3349919999999997</v>
      </c>
      <c r="AT500" s="15">
        <v>2.515882</v>
      </c>
      <c r="AU500" s="15">
        <v>3.0067080000000002</v>
      </c>
      <c r="AV500" s="15">
        <v>1.637785</v>
      </c>
      <c r="AW500" s="15">
        <v>-0.80615700000000001</v>
      </c>
      <c r="AX500" s="15">
        <v>1.2726740000000001</v>
      </c>
      <c r="AY500" s="15">
        <v>-0.59538500000000005</v>
      </c>
      <c r="AZ500" s="15">
        <v>0.309666</v>
      </c>
      <c r="BA500" s="15">
        <v>2.2771460000000001</v>
      </c>
      <c r="BB500" s="15">
        <v>1.8487119999999999</v>
      </c>
      <c r="BC500" s="15">
        <v>-1.971846</v>
      </c>
      <c r="BD500" s="15">
        <v>-1.8429390000000001</v>
      </c>
      <c r="BE500" s="15">
        <v>-0.63792300000000002</v>
      </c>
      <c r="BF500" s="15">
        <v>-1.4649529999999999</v>
      </c>
      <c r="BG500" s="15">
        <v>-2.10425</v>
      </c>
      <c r="BH500" s="15">
        <v>-2.663942</v>
      </c>
      <c r="BI500" s="15">
        <v>-1.4667140000000001</v>
      </c>
      <c r="BJ500" s="15">
        <v>0.94602799999999998</v>
      </c>
      <c r="BK500" s="15">
        <v>-0.57027499999999998</v>
      </c>
      <c r="BL500" s="15">
        <v>0.528057</v>
      </c>
      <c r="BM500" s="15">
        <v>2.262645</v>
      </c>
      <c r="BN500" s="15">
        <v>1.887564</v>
      </c>
      <c r="BO500" s="15">
        <v>0.104381</v>
      </c>
      <c r="BP500" s="15">
        <v>1.675384</v>
      </c>
      <c r="BQ500" s="15">
        <v>1.675384</v>
      </c>
      <c r="BR500" s="15">
        <v>1.675384</v>
      </c>
      <c r="BS500" s="15">
        <v>1.675384</v>
      </c>
      <c r="BT500" s="15">
        <v>1.675384</v>
      </c>
      <c r="BU500" s="15">
        <v>1.675384</v>
      </c>
      <c r="BV500" s="15">
        <v>1.675384</v>
      </c>
      <c r="BW500" s="15">
        <v>1.675384</v>
      </c>
      <c r="BX500" s="15">
        <v>1.675384</v>
      </c>
      <c r="BY500" s="15">
        <v>1.675384</v>
      </c>
      <c r="BZ500" s="15">
        <v>1.675384</v>
      </c>
      <c r="CA500" s="15">
        <v>1.675384</v>
      </c>
      <c r="CB500" s="15">
        <v>1.675384</v>
      </c>
      <c r="CC500" s="15"/>
      <c r="CD500" s="15"/>
      <c r="CE500" s="15"/>
      <c r="CF500" s="15"/>
      <c r="CG500" s="15"/>
      <c r="CH500" s="15"/>
      <c r="CI500" s="15"/>
      <c r="CJ500" s="15"/>
      <c r="CK500" s="15"/>
      <c r="CL500" s="15"/>
      <c r="CM500" s="15"/>
      <c r="CN500" s="15"/>
      <c r="CO500" s="15"/>
      <c r="CP500" s="15"/>
      <c r="CQ500" s="15"/>
      <c r="CR500" s="15"/>
      <c r="CS500" s="15"/>
      <c r="CT500" s="15"/>
      <c r="CU500" s="15"/>
      <c r="CV500" s="15"/>
      <c r="CW500" s="15"/>
      <c r="CX500" s="15"/>
      <c r="CY500" s="15"/>
      <c r="CZ500" s="15"/>
      <c r="DA500" s="15"/>
      <c r="DB500" s="15"/>
      <c r="DC500" s="15"/>
      <c r="DD500" s="15"/>
      <c r="DE500" s="15"/>
      <c r="DF500" s="15"/>
      <c r="DG500" s="15"/>
      <c r="DH500" s="15"/>
      <c r="DI500" s="15"/>
      <c r="DJ500" s="15"/>
      <c r="DK500" s="15"/>
      <c r="DL500" s="15"/>
      <c r="DM500" s="15"/>
      <c r="DN500" s="15"/>
      <c r="DO500" s="15"/>
      <c r="DP500" s="15"/>
      <c r="DQ500" s="15"/>
      <c r="DR500" s="15"/>
      <c r="DS500" s="15"/>
      <c r="DT500" s="15"/>
      <c r="DU500" s="15"/>
      <c r="DV500" s="15"/>
      <c r="DW500" s="15"/>
      <c r="DX500" s="15"/>
      <c r="DY500" s="15"/>
      <c r="DZ500" s="15"/>
      <c r="EA500" s="15"/>
      <c r="EB500" s="15"/>
      <c r="EC500" s="15"/>
      <c r="ED500" s="15"/>
      <c r="EE500" s="15"/>
      <c r="EF500" s="15"/>
      <c r="EG500" s="15"/>
      <c r="EH500" s="15"/>
      <c r="EI500" s="15"/>
      <c r="EJ500" s="15"/>
      <c r="EK500" s="15"/>
      <c r="EL500" s="15"/>
      <c r="EM500" s="15"/>
      <c r="EN500" s="15"/>
      <c r="EO500" s="15"/>
      <c r="EP500" s="15"/>
      <c r="EQ500" s="15"/>
      <c r="ER500" s="15"/>
      <c r="ES500" s="15"/>
      <c r="ET500" s="15"/>
      <c r="EU500" s="15"/>
      <c r="EV500" s="15"/>
      <c r="EW500" s="15"/>
      <c r="EX500" s="15"/>
      <c r="EY500" s="15"/>
      <c r="EZ500" s="15"/>
      <c r="FA500" s="15"/>
      <c r="FB500" s="15"/>
      <c r="FC500" s="15"/>
      <c r="FD500" s="15"/>
      <c r="FE500" s="15"/>
      <c r="FF500" s="15"/>
      <c r="FG500" s="15"/>
      <c r="FH500" s="15"/>
      <c r="FI500" s="15"/>
      <c r="FJ500" s="15"/>
      <c r="FK500" s="15"/>
      <c r="FL500" s="15"/>
      <c r="FM500" s="15"/>
      <c r="FN500" s="15"/>
      <c r="FO500" s="15"/>
      <c r="FP500" s="15"/>
      <c r="FQ500" s="15"/>
      <c r="FR500" s="15"/>
      <c r="FS500" s="15"/>
      <c r="FT500" s="15"/>
      <c r="FU500" s="15"/>
      <c r="FV500" s="15"/>
      <c r="FW500" s="15"/>
      <c r="FX500" s="15"/>
      <c r="FY500" s="15"/>
      <c r="FZ500" s="15"/>
      <c r="GA500" s="15"/>
      <c r="GB500" s="15"/>
      <c r="GC500" s="15"/>
      <c r="GD500" s="15"/>
      <c r="GE500" s="15"/>
      <c r="GF500" s="15"/>
      <c r="GG500" s="15"/>
      <c r="GH500" s="15"/>
      <c r="GI500" s="15"/>
      <c r="GJ500" s="15"/>
      <c r="GK500" s="15"/>
      <c r="GL500" s="15"/>
      <c r="GM500" s="15"/>
      <c r="GN500" s="15"/>
      <c r="GO500" s="15"/>
      <c r="GP500" s="15"/>
      <c r="GQ500" s="15"/>
      <c r="GR500" s="15"/>
      <c r="GS500" s="15"/>
      <c r="GT500" s="15"/>
      <c r="GU500" s="15"/>
      <c r="GV500" s="15"/>
      <c r="GW500" s="15"/>
      <c r="GX500" s="15"/>
      <c r="GY500" s="15"/>
      <c r="GZ500" s="15"/>
      <c r="HA500" s="15"/>
      <c r="HB500" s="15"/>
      <c r="HC500" s="15"/>
      <c r="HD500" s="15"/>
      <c r="HE500" s="15"/>
      <c r="HF500" s="15"/>
      <c r="HG500" s="15"/>
      <c r="HH500" s="15"/>
      <c r="HI500" s="15"/>
      <c r="HJ500" s="15"/>
      <c r="HK500" s="15"/>
      <c r="HL500" s="15"/>
      <c r="HM500" s="15"/>
      <c r="HN500" s="15"/>
      <c r="HO500" s="15"/>
      <c r="HP500" s="15"/>
      <c r="HQ500" s="15"/>
      <c r="HR500" s="15"/>
      <c r="HS500" s="15"/>
      <c r="HT500" s="15"/>
      <c r="HU500" s="15"/>
      <c r="HV500" s="15"/>
      <c r="HW500" s="15"/>
      <c r="HX500" s="15"/>
      <c r="HY500" s="15"/>
    </row>
    <row r="501" spans="1:233">
      <c r="A501" s="15">
        <v>-4.9529569999999996</v>
      </c>
      <c r="B501" s="15">
        <v>-2.5269979999999999</v>
      </c>
      <c r="C501" s="15">
        <v>-5.2985300000000004</v>
      </c>
      <c r="D501" s="15">
        <v>-6.4442640000000004</v>
      </c>
      <c r="E501" s="15">
        <v>-5.6828190000000003</v>
      </c>
      <c r="F501" s="15">
        <v>-6.872941</v>
      </c>
      <c r="G501" s="15">
        <v>-5.3280909999999997</v>
      </c>
      <c r="H501" s="15">
        <v>-1.2168490000000001</v>
      </c>
      <c r="I501" s="15">
        <v>-0.48210399999999998</v>
      </c>
      <c r="J501" s="15">
        <v>2.797901</v>
      </c>
      <c r="K501" s="15">
        <v>-1.283968</v>
      </c>
      <c r="L501" s="15">
        <v>-1.650444</v>
      </c>
      <c r="M501" s="15">
        <v>1.3610899999999999</v>
      </c>
      <c r="N501" s="15">
        <v>-0.62721499999999997</v>
      </c>
      <c r="O501" s="15">
        <v>0.22307199999999999</v>
      </c>
      <c r="P501" s="15">
        <v>1.0667709999999999</v>
      </c>
      <c r="Q501" s="15">
        <v>2.0722320000000001</v>
      </c>
      <c r="R501" s="15">
        <v>0.50090999999999997</v>
      </c>
      <c r="S501" s="15">
        <v>3.3755449999999998</v>
      </c>
      <c r="T501" s="15">
        <v>3.4687999999999999</v>
      </c>
      <c r="U501" s="15">
        <v>5.2157840000000002</v>
      </c>
      <c r="V501" s="15">
        <v>2.8753660000000001</v>
      </c>
      <c r="W501" s="15">
        <v>2.297078</v>
      </c>
      <c r="X501" s="15">
        <v>4.9506329999999998</v>
      </c>
      <c r="Y501" s="15">
        <v>3.728183</v>
      </c>
      <c r="Z501" s="15">
        <v>1.8721950000000001</v>
      </c>
      <c r="AA501" s="15">
        <v>1.612716</v>
      </c>
      <c r="AB501" s="15">
        <v>2.8365420000000001</v>
      </c>
      <c r="AC501" s="15">
        <v>3.2551839999999999</v>
      </c>
      <c r="AD501" s="15">
        <v>3.5042460000000002</v>
      </c>
      <c r="AE501" s="15">
        <v>3.4983179999999998</v>
      </c>
      <c r="AF501" s="15">
        <v>3.8818060000000001</v>
      </c>
      <c r="AG501" s="15">
        <v>-1.5331349999999999</v>
      </c>
      <c r="AH501" s="15">
        <v>0.86526800000000004</v>
      </c>
      <c r="AI501" s="15">
        <v>-0.22772500000000001</v>
      </c>
      <c r="AJ501" s="15">
        <v>7.5291999999999998E-2</v>
      </c>
      <c r="AK501" s="15">
        <v>-3.175573</v>
      </c>
      <c r="AL501" s="15">
        <v>-1.258937</v>
      </c>
      <c r="AM501" s="15">
        <v>-3.1048939999999998</v>
      </c>
      <c r="AN501" s="15">
        <v>-1.3224359999999999</v>
      </c>
      <c r="AO501" s="15">
        <v>-0.38024599999999997</v>
      </c>
      <c r="AP501" s="15">
        <v>-0.43471500000000002</v>
      </c>
      <c r="AQ501" s="15">
        <v>0.234261</v>
      </c>
      <c r="AR501" s="15">
        <v>0.23125699999999999</v>
      </c>
      <c r="AS501" s="15">
        <v>-0.57571399999999995</v>
      </c>
      <c r="AT501" s="15">
        <v>-0.66672399999999998</v>
      </c>
      <c r="AU501" s="15">
        <v>2.0749369999999998</v>
      </c>
      <c r="AV501" s="15">
        <v>0.98472499999999996</v>
      </c>
      <c r="AW501" s="15">
        <v>0.39682699999999999</v>
      </c>
      <c r="AX501" s="15">
        <v>-2.9712399999999999</v>
      </c>
      <c r="AY501" s="15">
        <v>-3.3834209999999998</v>
      </c>
      <c r="AZ501" s="15">
        <v>-6.9409219999999996</v>
      </c>
      <c r="BA501" s="15">
        <v>-5.8813380000000004</v>
      </c>
      <c r="BB501" s="15">
        <v>-4.3584019999999999</v>
      </c>
      <c r="BC501" s="15">
        <v>-2.433338</v>
      </c>
      <c r="BD501" s="15">
        <v>-3.3785729999999998</v>
      </c>
      <c r="BE501" s="15">
        <v>-3.660911</v>
      </c>
      <c r="BF501" s="15">
        <v>-3.1534070000000001</v>
      </c>
      <c r="BG501" s="15">
        <v>-2.899931</v>
      </c>
      <c r="BH501" s="15">
        <v>-5.5630920000000001</v>
      </c>
      <c r="BI501" s="15">
        <v>-2.8338290000000002</v>
      </c>
      <c r="BJ501" s="15">
        <v>-2.2812269999999999</v>
      </c>
      <c r="BK501" s="15">
        <v>-1.5932900000000001</v>
      </c>
      <c r="BL501" s="15">
        <v>0.32916000000000001</v>
      </c>
      <c r="BM501" s="15">
        <v>-0.27380100000000002</v>
      </c>
      <c r="BN501" s="15">
        <v>-2.169899</v>
      </c>
      <c r="BO501" s="15">
        <v>-0.63662200000000002</v>
      </c>
      <c r="BP501" s="15">
        <v>0.215561</v>
      </c>
      <c r="BQ501" s="15">
        <v>0.215561</v>
      </c>
      <c r="BR501" s="15">
        <v>0.215561</v>
      </c>
      <c r="BS501" s="15">
        <v>0.215561</v>
      </c>
      <c r="BT501" s="15">
        <v>0.215561</v>
      </c>
      <c r="BU501" s="15">
        <v>0.215561</v>
      </c>
      <c r="BV501" s="15">
        <v>0.215561</v>
      </c>
      <c r="BW501" s="15">
        <v>0.215561</v>
      </c>
      <c r="BX501" s="15">
        <v>0.215561</v>
      </c>
      <c r="BY501" s="15">
        <v>0.215561</v>
      </c>
      <c r="BZ501" s="15">
        <v>0.215561</v>
      </c>
      <c r="CA501" s="15">
        <v>0.215561</v>
      </c>
      <c r="CB501" s="15">
        <v>0.215561</v>
      </c>
      <c r="CC501" s="15"/>
      <c r="CD501" s="15"/>
      <c r="CE501" s="15"/>
      <c r="CF501" s="15"/>
      <c r="CG501" s="15"/>
      <c r="CH501" s="15"/>
      <c r="CI501" s="15"/>
      <c r="CJ501" s="15"/>
      <c r="CK501" s="15"/>
      <c r="CL501" s="15"/>
      <c r="CM501" s="15"/>
      <c r="CN501" s="15"/>
      <c r="CO501" s="15"/>
      <c r="CP501" s="15"/>
      <c r="CQ501" s="15"/>
      <c r="CR501" s="15"/>
      <c r="CS501" s="15"/>
      <c r="CT501" s="15"/>
      <c r="CU501" s="15"/>
      <c r="CV501" s="15"/>
      <c r="CW501" s="15"/>
      <c r="CX501" s="15"/>
      <c r="CY501" s="15"/>
      <c r="CZ501" s="15"/>
      <c r="DA501" s="15"/>
      <c r="DB501" s="15"/>
      <c r="DC501" s="15"/>
      <c r="DD501" s="15"/>
      <c r="DE501" s="15"/>
      <c r="DF501" s="15"/>
      <c r="DG501" s="15"/>
      <c r="DH501" s="15"/>
      <c r="DI501" s="15"/>
      <c r="DJ501" s="15"/>
      <c r="DK501" s="15"/>
      <c r="DL501" s="15"/>
      <c r="DM501" s="15"/>
      <c r="DN501" s="15"/>
      <c r="DO501" s="15"/>
      <c r="DP501" s="15"/>
      <c r="DQ501" s="15"/>
      <c r="DR501" s="15"/>
      <c r="DS501" s="15"/>
      <c r="DT501" s="15"/>
      <c r="DU501" s="15"/>
      <c r="DV501" s="15"/>
      <c r="DW501" s="15"/>
      <c r="DX501" s="15"/>
      <c r="DY501" s="15"/>
      <c r="DZ501" s="15"/>
      <c r="EA501" s="15"/>
      <c r="EB501" s="15"/>
      <c r="EC501" s="15"/>
      <c r="ED501" s="15"/>
      <c r="EE501" s="15"/>
      <c r="EF501" s="15"/>
      <c r="EG501" s="15"/>
      <c r="EH501" s="15"/>
      <c r="EI501" s="15"/>
      <c r="EJ501" s="15"/>
      <c r="EK501" s="15"/>
      <c r="EL501" s="15"/>
      <c r="EM501" s="15"/>
      <c r="EN501" s="15"/>
      <c r="EO501" s="15"/>
      <c r="EP501" s="15"/>
      <c r="EQ501" s="15"/>
      <c r="ER501" s="15"/>
      <c r="ES501" s="15"/>
      <c r="ET501" s="15"/>
      <c r="EU501" s="15"/>
      <c r="EV501" s="15"/>
      <c r="EW501" s="15"/>
      <c r="EX501" s="15"/>
      <c r="EY501" s="15"/>
      <c r="EZ501" s="15"/>
      <c r="FA501" s="15"/>
      <c r="FB501" s="15"/>
      <c r="FC501" s="15"/>
      <c r="FD501" s="15"/>
      <c r="FE501" s="15"/>
      <c r="FF501" s="15"/>
      <c r="FG501" s="15"/>
      <c r="FH501" s="15"/>
      <c r="FI501" s="15"/>
      <c r="FJ501" s="15"/>
      <c r="FK501" s="15"/>
      <c r="FL501" s="15"/>
      <c r="FM501" s="15"/>
      <c r="FN501" s="15"/>
      <c r="FO501" s="15"/>
      <c r="FP501" s="15"/>
      <c r="FQ501" s="15"/>
      <c r="FR501" s="15"/>
      <c r="FS501" s="15"/>
      <c r="FT501" s="15"/>
      <c r="FU501" s="15"/>
      <c r="FV501" s="15"/>
      <c r="FW501" s="15"/>
      <c r="FX501" s="15"/>
      <c r="FY501" s="15"/>
      <c r="FZ501" s="15"/>
      <c r="GA501" s="15"/>
      <c r="GB501" s="15"/>
      <c r="GC501" s="15"/>
      <c r="GD501" s="15"/>
      <c r="GE501" s="15"/>
      <c r="GF501" s="15"/>
      <c r="GG501" s="15"/>
      <c r="GH501" s="15"/>
      <c r="GI501" s="15"/>
      <c r="GJ501" s="15"/>
      <c r="GK501" s="15"/>
      <c r="GL501" s="15"/>
      <c r="GM501" s="15"/>
      <c r="GN501" s="15"/>
      <c r="GO501" s="15"/>
      <c r="GP501" s="15"/>
      <c r="GQ501" s="15"/>
      <c r="GR501" s="15"/>
      <c r="GS501" s="15"/>
      <c r="GT501" s="15"/>
      <c r="GU501" s="15"/>
      <c r="GV501" s="15"/>
      <c r="GW501" s="15"/>
      <c r="GX501" s="15"/>
      <c r="GY501" s="15"/>
      <c r="GZ501" s="15"/>
      <c r="HA501" s="15"/>
      <c r="HB501" s="15"/>
      <c r="HC501" s="15"/>
      <c r="HD501" s="15"/>
      <c r="HE501" s="15"/>
      <c r="HF501" s="15"/>
      <c r="HG501" s="15"/>
      <c r="HH501" s="15"/>
      <c r="HI501" s="15"/>
      <c r="HJ501" s="15"/>
      <c r="HK501" s="15"/>
      <c r="HL501" s="15"/>
      <c r="HM501" s="15"/>
      <c r="HN501" s="15"/>
      <c r="HO501" s="15"/>
      <c r="HP501" s="15"/>
      <c r="HQ501" s="15"/>
      <c r="HR501" s="15"/>
      <c r="HS501" s="15"/>
      <c r="HT501" s="15"/>
      <c r="HU501" s="15"/>
      <c r="HV501" s="15"/>
      <c r="HW501" s="15"/>
      <c r="HX501" s="15"/>
      <c r="HY501" s="15"/>
    </row>
    <row r="502" spans="1:233">
      <c r="A502" s="15">
        <v>-1.9279120000000001</v>
      </c>
      <c r="B502" s="15">
        <v>-3.6300340000000002</v>
      </c>
      <c r="C502" s="15">
        <v>-2.1356850000000001</v>
      </c>
      <c r="D502" s="15">
        <v>-1.5049859999999999</v>
      </c>
      <c r="E502" s="15">
        <v>-0.40001700000000001</v>
      </c>
      <c r="F502" s="15">
        <v>-1.332508</v>
      </c>
      <c r="G502" s="15">
        <v>-4.0580429999999996</v>
      </c>
      <c r="H502" s="15">
        <v>-5.4154559999999998</v>
      </c>
      <c r="I502" s="15">
        <v>-3.8609230000000001</v>
      </c>
      <c r="J502" s="15">
        <v>-6.6356039999999998</v>
      </c>
      <c r="K502" s="15">
        <v>-4.0045469999999996</v>
      </c>
      <c r="L502" s="15">
        <v>-3.1766109999999999</v>
      </c>
      <c r="M502" s="15">
        <v>-2.246089</v>
      </c>
      <c r="N502" s="15">
        <v>-0.14249999999999999</v>
      </c>
      <c r="O502" s="15">
        <v>-2.903934</v>
      </c>
      <c r="P502" s="15">
        <v>-1.6534759999999999</v>
      </c>
      <c r="Q502" s="15">
        <v>-4.8295839999999997</v>
      </c>
      <c r="R502" s="15">
        <v>-3.0736219999999999</v>
      </c>
      <c r="S502" s="15">
        <v>-1.5439240000000001</v>
      </c>
      <c r="T502" s="15">
        <v>-0.72057400000000005</v>
      </c>
      <c r="U502" s="15">
        <v>-0.49200899999999997</v>
      </c>
      <c r="V502" s="15">
        <v>-3.8275350000000001</v>
      </c>
      <c r="W502" s="15">
        <v>-4.4600140000000001</v>
      </c>
      <c r="X502" s="15">
        <v>-3.7272650000000001</v>
      </c>
      <c r="Y502" s="15">
        <v>-6.6126779999999998</v>
      </c>
      <c r="Z502" s="15">
        <v>-5.7308680000000001</v>
      </c>
      <c r="AA502" s="15">
        <v>-6.2477309999999999</v>
      </c>
      <c r="AB502" s="15">
        <v>-7.0853539999999997</v>
      </c>
      <c r="AC502" s="15">
        <v>-6.0426460000000004</v>
      </c>
      <c r="AD502" s="15">
        <v>-3.6909640000000001</v>
      </c>
      <c r="AE502" s="15">
        <v>-1.615496</v>
      </c>
      <c r="AF502" s="15">
        <v>-4.3234620000000001</v>
      </c>
      <c r="AG502" s="15">
        <v>-5.5792190000000002</v>
      </c>
      <c r="AH502" s="15">
        <v>-4.6914879999999997</v>
      </c>
      <c r="AI502" s="15">
        <v>-5.5899380000000001</v>
      </c>
      <c r="AJ502" s="15">
        <v>-3.0205679999999999</v>
      </c>
      <c r="AK502" s="15">
        <v>-2.8176399999999999</v>
      </c>
      <c r="AL502" s="15">
        <v>-4.3720460000000001</v>
      </c>
      <c r="AM502" s="15">
        <v>-8.6791199999999993</v>
      </c>
      <c r="AN502" s="15">
        <v>-9.656193</v>
      </c>
      <c r="AO502" s="15">
        <v>-8.8677430000000008</v>
      </c>
      <c r="AP502" s="15">
        <v>-7.4300600000000001</v>
      </c>
      <c r="AQ502" s="15">
        <v>-5.331378</v>
      </c>
      <c r="AR502" s="15">
        <v>0.58466799999999997</v>
      </c>
      <c r="AS502" s="15">
        <v>-3.5732499999999998</v>
      </c>
      <c r="AT502" s="15">
        <v>-0.50811300000000004</v>
      </c>
      <c r="AU502" s="15">
        <v>1.258724</v>
      </c>
      <c r="AV502" s="15">
        <v>2.3165710000000002</v>
      </c>
      <c r="AW502" s="15">
        <v>2.9404340000000002</v>
      </c>
      <c r="AX502" s="15">
        <v>-1.3905959999999999</v>
      </c>
      <c r="AY502" s="15">
        <v>7.8936000000000006E-2</v>
      </c>
      <c r="AZ502" s="15">
        <v>-0.13977700000000001</v>
      </c>
      <c r="BA502" s="15">
        <v>-0.16051000000000001</v>
      </c>
      <c r="BB502" s="15">
        <v>1.0848100000000001</v>
      </c>
      <c r="BC502" s="15">
        <v>0.44151499999999999</v>
      </c>
      <c r="BD502" s="15">
        <v>0.75512199999999996</v>
      </c>
      <c r="BE502" s="15">
        <v>-2.4424009999999998</v>
      </c>
      <c r="BF502" s="15">
        <v>-2.432531</v>
      </c>
      <c r="BG502" s="15">
        <v>0.46293899999999999</v>
      </c>
      <c r="BH502" s="15">
        <v>-1.3495900000000001</v>
      </c>
      <c r="BI502" s="15">
        <v>-1.979922</v>
      </c>
      <c r="BJ502" s="15">
        <v>-2.3231299999999999</v>
      </c>
      <c r="BK502" s="15">
        <v>-2.6915079999999998</v>
      </c>
      <c r="BL502" s="15">
        <v>0.79160699999999995</v>
      </c>
      <c r="BM502" s="15">
        <v>1.7736780000000001</v>
      </c>
      <c r="BN502" s="15">
        <v>1.357675</v>
      </c>
      <c r="BO502" s="15">
        <v>4.7860310000000004</v>
      </c>
      <c r="BP502" s="15">
        <v>4.9102969999999999</v>
      </c>
      <c r="BQ502" s="15">
        <v>4.9102969999999999</v>
      </c>
      <c r="BR502" s="15">
        <v>4.9102969999999999</v>
      </c>
      <c r="BS502" s="15">
        <v>4.9102969999999999</v>
      </c>
      <c r="BT502" s="15">
        <v>4.9102969999999999</v>
      </c>
      <c r="BU502" s="15">
        <v>4.9102969999999999</v>
      </c>
      <c r="BV502" s="15">
        <v>4.9102969999999999</v>
      </c>
      <c r="BW502" s="15">
        <v>4.9102969999999999</v>
      </c>
      <c r="BX502" s="15">
        <v>4.9102969999999999</v>
      </c>
      <c r="BY502" s="15">
        <v>4.9102969999999999</v>
      </c>
      <c r="BZ502" s="15">
        <v>4.9102969999999999</v>
      </c>
      <c r="CA502" s="15">
        <v>4.9102969999999999</v>
      </c>
      <c r="CB502" s="15">
        <v>4.9102969999999999</v>
      </c>
      <c r="CC502" s="15"/>
      <c r="CD502" s="15"/>
      <c r="CE502" s="15"/>
      <c r="CF502" s="15"/>
      <c r="CG502" s="15"/>
      <c r="CH502" s="15"/>
      <c r="CI502" s="15"/>
      <c r="CJ502" s="15"/>
      <c r="CK502" s="15"/>
      <c r="CL502" s="15"/>
      <c r="CM502" s="15"/>
      <c r="CN502" s="15"/>
      <c r="CO502" s="15"/>
      <c r="CP502" s="15"/>
      <c r="CQ502" s="15"/>
      <c r="CR502" s="15"/>
      <c r="CS502" s="15"/>
      <c r="CT502" s="15"/>
      <c r="CU502" s="15"/>
      <c r="CV502" s="15"/>
      <c r="CW502" s="15"/>
      <c r="CX502" s="15"/>
      <c r="CY502" s="15"/>
      <c r="CZ502" s="15"/>
      <c r="DA502" s="15"/>
      <c r="DB502" s="15"/>
      <c r="DC502" s="15"/>
      <c r="DD502" s="15"/>
      <c r="DE502" s="15"/>
      <c r="DF502" s="15"/>
      <c r="DG502" s="15"/>
      <c r="DH502" s="15"/>
      <c r="DI502" s="15"/>
      <c r="DJ502" s="15"/>
      <c r="DK502" s="15"/>
      <c r="DL502" s="15"/>
      <c r="DM502" s="15"/>
      <c r="DN502" s="15"/>
      <c r="DO502" s="15"/>
      <c r="DP502" s="15"/>
      <c r="DQ502" s="15"/>
      <c r="DR502" s="15"/>
      <c r="DS502" s="15"/>
      <c r="DT502" s="15"/>
      <c r="DU502" s="15"/>
      <c r="DV502" s="15"/>
      <c r="DW502" s="15"/>
      <c r="DX502" s="15"/>
      <c r="DY502" s="15"/>
      <c r="DZ502" s="15"/>
      <c r="EA502" s="15"/>
      <c r="EB502" s="15"/>
      <c r="EC502" s="15"/>
      <c r="ED502" s="15"/>
      <c r="EE502" s="15"/>
      <c r="EF502" s="15"/>
      <c r="EG502" s="15"/>
      <c r="EH502" s="15"/>
      <c r="EI502" s="15"/>
      <c r="EJ502" s="15"/>
      <c r="EK502" s="15"/>
      <c r="EL502" s="15"/>
      <c r="EM502" s="15"/>
      <c r="EN502" s="15"/>
      <c r="EO502" s="15"/>
      <c r="EP502" s="15"/>
      <c r="EQ502" s="15"/>
      <c r="ER502" s="15"/>
      <c r="ES502" s="15"/>
      <c r="ET502" s="15"/>
      <c r="EU502" s="15"/>
      <c r="EV502" s="15"/>
      <c r="EW502" s="15"/>
      <c r="EX502" s="15"/>
      <c r="EY502" s="15"/>
      <c r="EZ502" s="15"/>
      <c r="FA502" s="15"/>
      <c r="FB502" s="15"/>
      <c r="FC502" s="15"/>
      <c r="FD502" s="15"/>
      <c r="FE502" s="15"/>
      <c r="FF502" s="15"/>
      <c r="FG502" s="15"/>
      <c r="FH502" s="15"/>
      <c r="FI502" s="15"/>
      <c r="FJ502" s="15"/>
      <c r="FK502" s="15"/>
      <c r="FL502" s="15"/>
      <c r="FM502" s="15"/>
      <c r="FN502" s="15"/>
      <c r="FO502" s="15"/>
      <c r="FP502" s="15"/>
      <c r="FQ502" s="15"/>
      <c r="FR502" s="15"/>
      <c r="FS502" s="15"/>
      <c r="FT502" s="15"/>
      <c r="FU502" s="15"/>
      <c r="FV502" s="15"/>
      <c r="FW502" s="15"/>
      <c r="FX502" s="15"/>
      <c r="FY502" s="15"/>
      <c r="FZ502" s="15"/>
      <c r="GA502" s="15"/>
      <c r="GB502" s="15"/>
      <c r="GC502" s="15"/>
      <c r="GD502" s="15"/>
      <c r="GE502" s="15"/>
      <c r="GF502" s="15"/>
      <c r="GG502" s="15"/>
      <c r="GH502" s="15"/>
      <c r="GI502" s="15"/>
      <c r="GJ502" s="15"/>
      <c r="GK502" s="15"/>
      <c r="GL502" s="15"/>
      <c r="GM502" s="15"/>
      <c r="GN502" s="15"/>
      <c r="GO502" s="15"/>
      <c r="GP502" s="15"/>
      <c r="GQ502" s="15"/>
      <c r="GR502" s="15"/>
      <c r="GS502" s="15"/>
      <c r="GT502" s="15"/>
      <c r="GU502" s="15"/>
      <c r="GV502" s="15"/>
      <c r="GW502" s="15"/>
      <c r="GX502" s="15"/>
      <c r="GY502" s="15"/>
      <c r="GZ502" s="15"/>
      <c r="HA502" s="15"/>
      <c r="HB502" s="15"/>
      <c r="HC502" s="15"/>
      <c r="HD502" s="15"/>
      <c r="HE502" s="15"/>
      <c r="HF502" s="15"/>
      <c r="HG502" s="15"/>
      <c r="HH502" s="15"/>
      <c r="HI502" s="15"/>
      <c r="HJ502" s="15"/>
      <c r="HK502" s="15"/>
      <c r="HL502" s="15"/>
      <c r="HM502" s="15"/>
      <c r="HN502" s="15"/>
      <c r="HO502" s="15"/>
      <c r="HP502" s="15"/>
      <c r="HQ502" s="15"/>
      <c r="HR502" s="15"/>
      <c r="HS502" s="15"/>
      <c r="HT502" s="15"/>
      <c r="HU502" s="15"/>
      <c r="HV502" s="15"/>
      <c r="HW502" s="15"/>
      <c r="HX502" s="15"/>
      <c r="HY502" s="15"/>
    </row>
    <row r="503" spans="1:233">
      <c r="A503" s="15">
        <v>-2.9169499999999999</v>
      </c>
      <c r="B503" s="15">
        <v>-1.082608</v>
      </c>
      <c r="C503" s="15">
        <v>-3.5037729999999998</v>
      </c>
      <c r="D503" s="15">
        <v>-1.1249169999999999</v>
      </c>
      <c r="E503" s="15">
        <v>-1.0887340000000001</v>
      </c>
      <c r="F503" s="15">
        <v>-1.614196</v>
      </c>
      <c r="G503" s="15">
        <v>-1.531552</v>
      </c>
      <c r="H503" s="15">
        <v>1.5601240000000001</v>
      </c>
      <c r="I503" s="15">
        <v>4.4411509999999996</v>
      </c>
      <c r="J503" s="15">
        <v>2.8170899999999999</v>
      </c>
      <c r="K503" s="15">
        <v>5.9185410000000003</v>
      </c>
      <c r="L503" s="15">
        <v>3.0168659999999998</v>
      </c>
      <c r="M503" s="15">
        <v>3.3251909999999998</v>
      </c>
      <c r="N503" s="15">
        <v>2.2660580000000001</v>
      </c>
      <c r="O503" s="15">
        <v>6.1509140000000002</v>
      </c>
      <c r="P503" s="15">
        <v>4.4409210000000003</v>
      </c>
      <c r="Q503" s="15">
        <v>3.5439720000000001</v>
      </c>
      <c r="R503" s="15">
        <v>2.9617019999999998</v>
      </c>
      <c r="S503" s="15">
        <v>1.8753770000000001</v>
      </c>
      <c r="T503" s="15">
        <v>4.622109</v>
      </c>
      <c r="U503" s="15">
        <v>3.5540569999999998</v>
      </c>
      <c r="V503" s="15">
        <v>2.8933360000000001</v>
      </c>
      <c r="W503" s="15">
        <v>3.4014869999999999</v>
      </c>
      <c r="X503" s="15">
        <v>5.3024709999999997</v>
      </c>
      <c r="Y503" s="15">
        <v>6.7942340000000003</v>
      </c>
      <c r="Z503" s="15">
        <v>6.2996220000000003</v>
      </c>
      <c r="AA503" s="15">
        <v>4.4907250000000003</v>
      </c>
      <c r="AB503" s="15">
        <v>3.6153499999999998</v>
      </c>
      <c r="AC503" s="15">
        <v>4.9339639999999996</v>
      </c>
      <c r="AD503" s="15">
        <v>5.5266640000000002</v>
      </c>
      <c r="AE503" s="15">
        <v>3.2257500000000001</v>
      </c>
      <c r="AF503" s="15">
        <v>3.4348610000000002</v>
      </c>
      <c r="AG503" s="15">
        <v>3.9901230000000001</v>
      </c>
      <c r="AH503" s="15">
        <v>4.7007300000000001</v>
      </c>
      <c r="AI503" s="15">
        <v>2.893761</v>
      </c>
      <c r="AJ503" s="15">
        <v>1.229277</v>
      </c>
      <c r="AK503" s="15">
        <v>-0.80718599999999996</v>
      </c>
      <c r="AL503" s="15">
        <v>-1.529539</v>
      </c>
      <c r="AM503" s="15">
        <v>-1.659678</v>
      </c>
      <c r="AN503" s="15">
        <v>-0.108894</v>
      </c>
      <c r="AO503" s="15">
        <v>2.6871610000000001</v>
      </c>
      <c r="AP503" s="15">
        <v>2.2883589999999998</v>
      </c>
      <c r="AQ503" s="15">
        <v>5.3676250000000003</v>
      </c>
      <c r="AR503" s="15">
        <v>5.2008989999999997</v>
      </c>
      <c r="AS503" s="15">
        <v>4.1924099999999997</v>
      </c>
      <c r="AT503" s="15">
        <v>4.8239559999999999</v>
      </c>
      <c r="AU503" s="15">
        <v>3.3766820000000002</v>
      </c>
      <c r="AV503" s="15">
        <v>-0.71917200000000003</v>
      </c>
      <c r="AW503" s="15">
        <v>-1.1032649999999999</v>
      </c>
      <c r="AX503" s="15">
        <v>0.48801099999999997</v>
      </c>
      <c r="AY503" s="15">
        <v>1.1094679999999999</v>
      </c>
      <c r="AZ503" s="15">
        <v>1.081736</v>
      </c>
      <c r="BA503" s="15">
        <v>-3.2978360000000002</v>
      </c>
      <c r="BB503" s="15">
        <v>-2.0184829999999998</v>
      </c>
      <c r="BC503" s="15">
        <v>-2.6353810000000002</v>
      </c>
      <c r="BD503" s="15">
        <v>-2.355477</v>
      </c>
      <c r="BE503" s="15">
        <v>0.23005200000000001</v>
      </c>
      <c r="BF503" s="15">
        <v>-1.9040570000000001</v>
      </c>
      <c r="BG503" s="15">
        <v>-3.883032</v>
      </c>
      <c r="BH503" s="15">
        <v>-1.2420100000000001</v>
      </c>
      <c r="BI503" s="15">
        <v>-1.6078920000000001</v>
      </c>
      <c r="BJ503" s="15">
        <v>1.0595810000000001</v>
      </c>
      <c r="BK503" s="15">
        <v>-0.103959</v>
      </c>
      <c r="BL503" s="15">
        <v>1.902622</v>
      </c>
      <c r="BM503" s="15">
        <v>-0.41080100000000003</v>
      </c>
      <c r="BN503" s="15">
        <v>-1.15937</v>
      </c>
      <c r="BO503" s="15">
        <v>5.2024419999999996</v>
      </c>
      <c r="BP503" s="15">
        <v>3.1247690000000001</v>
      </c>
      <c r="BQ503" s="15">
        <v>3.1247690000000001</v>
      </c>
      <c r="BR503" s="15">
        <v>3.1247690000000001</v>
      </c>
      <c r="BS503" s="15">
        <v>3.1247690000000001</v>
      </c>
      <c r="BT503" s="15">
        <v>3.1247690000000001</v>
      </c>
      <c r="BU503" s="15">
        <v>3.1247690000000001</v>
      </c>
      <c r="BV503" s="15">
        <v>3.1247690000000001</v>
      </c>
      <c r="BW503" s="15">
        <v>3.1247690000000001</v>
      </c>
      <c r="BX503" s="15">
        <v>3.1247690000000001</v>
      </c>
      <c r="BY503" s="15">
        <v>3.1247690000000001</v>
      </c>
      <c r="BZ503" s="15">
        <v>3.1247690000000001</v>
      </c>
      <c r="CA503" s="15">
        <v>3.1247690000000001</v>
      </c>
      <c r="CB503" s="15">
        <v>3.1247690000000001</v>
      </c>
      <c r="CC503" s="15"/>
      <c r="CD503" s="15"/>
      <c r="CE503" s="15"/>
      <c r="CF503" s="15"/>
      <c r="CG503" s="15"/>
      <c r="CH503" s="15"/>
      <c r="CI503" s="15"/>
      <c r="CJ503" s="15"/>
      <c r="CK503" s="15"/>
      <c r="CL503" s="15"/>
      <c r="CM503" s="15"/>
      <c r="CN503" s="15"/>
      <c r="CO503" s="15"/>
      <c r="CP503" s="15"/>
      <c r="CQ503" s="15"/>
      <c r="CR503" s="15"/>
      <c r="CS503" s="15"/>
      <c r="CT503" s="15"/>
      <c r="CU503" s="15"/>
      <c r="CV503" s="15"/>
      <c r="CW503" s="15"/>
      <c r="CX503" s="15"/>
      <c r="CY503" s="15"/>
      <c r="CZ503" s="15"/>
      <c r="DA503" s="15"/>
      <c r="DB503" s="15"/>
      <c r="DC503" s="15"/>
      <c r="DD503" s="15"/>
      <c r="DE503" s="15"/>
      <c r="DF503" s="15"/>
      <c r="DG503" s="15"/>
      <c r="DH503" s="15"/>
      <c r="DI503" s="15"/>
      <c r="DJ503" s="15"/>
      <c r="DK503" s="15"/>
      <c r="DL503" s="15"/>
      <c r="DM503" s="15"/>
      <c r="DN503" s="15"/>
      <c r="DO503" s="15"/>
      <c r="DP503" s="15"/>
      <c r="DQ503" s="15"/>
      <c r="DR503" s="15"/>
      <c r="DS503" s="15"/>
      <c r="DT503" s="15"/>
      <c r="DU503" s="15"/>
      <c r="DV503" s="15"/>
      <c r="DW503" s="15"/>
      <c r="DX503" s="15"/>
      <c r="DY503" s="15"/>
      <c r="DZ503" s="15"/>
      <c r="EA503" s="15"/>
      <c r="EB503" s="15"/>
      <c r="EC503" s="15"/>
      <c r="ED503" s="15"/>
      <c r="EE503" s="15"/>
      <c r="EF503" s="15"/>
      <c r="EG503" s="15"/>
      <c r="EH503" s="15"/>
      <c r="EI503" s="15"/>
      <c r="EJ503" s="15"/>
      <c r="EK503" s="15"/>
      <c r="EL503" s="15"/>
      <c r="EM503" s="15"/>
      <c r="EN503" s="15"/>
      <c r="EO503" s="15"/>
      <c r="EP503" s="15"/>
      <c r="EQ503" s="15"/>
      <c r="ER503" s="15"/>
      <c r="ES503" s="15"/>
      <c r="ET503" s="15"/>
      <c r="EU503" s="15"/>
      <c r="EV503" s="15"/>
      <c r="EW503" s="15"/>
      <c r="EX503" s="15"/>
      <c r="EY503" s="15"/>
      <c r="EZ503" s="15"/>
      <c r="FA503" s="15"/>
      <c r="FB503" s="15"/>
      <c r="FC503" s="15"/>
      <c r="FD503" s="15"/>
      <c r="FE503" s="15"/>
      <c r="FF503" s="15"/>
      <c r="FG503" s="15"/>
      <c r="FH503" s="15"/>
      <c r="FI503" s="15"/>
      <c r="FJ503" s="15"/>
      <c r="FK503" s="15"/>
      <c r="FL503" s="15"/>
      <c r="FM503" s="15"/>
      <c r="FN503" s="15"/>
      <c r="FO503" s="15"/>
      <c r="FP503" s="15"/>
      <c r="FQ503" s="15"/>
      <c r="FR503" s="15"/>
      <c r="FS503" s="15"/>
      <c r="FT503" s="15"/>
      <c r="FU503" s="15"/>
      <c r="FV503" s="15"/>
      <c r="FW503" s="15"/>
      <c r="FX503" s="15"/>
      <c r="FY503" s="15"/>
      <c r="FZ503" s="15"/>
      <c r="GA503" s="15"/>
      <c r="GB503" s="15"/>
      <c r="GC503" s="15"/>
      <c r="GD503" s="15"/>
      <c r="GE503" s="15"/>
      <c r="GF503" s="15"/>
      <c r="GG503" s="15"/>
      <c r="GH503" s="15"/>
      <c r="GI503" s="15"/>
      <c r="GJ503" s="15"/>
      <c r="GK503" s="15"/>
      <c r="GL503" s="15"/>
      <c r="GM503" s="15"/>
      <c r="GN503" s="15"/>
      <c r="GO503" s="15"/>
      <c r="GP503" s="15"/>
      <c r="GQ503" s="15"/>
      <c r="GR503" s="15"/>
      <c r="GS503" s="15"/>
      <c r="GT503" s="15"/>
      <c r="GU503" s="15"/>
      <c r="GV503" s="15"/>
      <c r="GW503" s="15"/>
      <c r="GX503" s="15"/>
      <c r="GY503" s="15"/>
      <c r="GZ503" s="15"/>
      <c r="HA503" s="15"/>
      <c r="HB503" s="15"/>
      <c r="HC503" s="15"/>
      <c r="HD503" s="15"/>
      <c r="HE503" s="15"/>
      <c r="HF503" s="15"/>
      <c r="HG503" s="15"/>
      <c r="HH503" s="15"/>
      <c r="HI503" s="15"/>
      <c r="HJ503" s="15"/>
      <c r="HK503" s="15"/>
      <c r="HL503" s="15"/>
      <c r="HM503" s="15"/>
      <c r="HN503" s="15"/>
      <c r="HO503" s="15"/>
      <c r="HP503" s="15"/>
      <c r="HQ503" s="15"/>
      <c r="HR503" s="15"/>
      <c r="HS503" s="15"/>
      <c r="HT503" s="15"/>
      <c r="HU503" s="15"/>
      <c r="HV503" s="15"/>
      <c r="HW503" s="15"/>
      <c r="HX503" s="15"/>
      <c r="HY503" s="15"/>
    </row>
    <row r="504" spans="1:233">
      <c r="A504" s="15">
        <v>-1.653724</v>
      </c>
      <c r="B504" s="15">
        <v>-2.9364000000000001E-2</v>
      </c>
      <c r="C504" s="15">
        <v>1.4506330000000001</v>
      </c>
      <c r="D504" s="15">
        <v>2.110808</v>
      </c>
      <c r="E504" s="15">
        <v>3.7313450000000001</v>
      </c>
      <c r="F504" s="15">
        <v>4.650112</v>
      </c>
      <c r="G504" s="15">
        <v>1.3700889999999999</v>
      </c>
      <c r="H504" s="15">
        <v>1.481144</v>
      </c>
      <c r="I504" s="15">
        <v>4.3751749999999996</v>
      </c>
      <c r="J504" s="15">
        <v>4.5467779999999998</v>
      </c>
      <c r="K504" s="15">
        <v>2.0590090000000001</v>
      </c>
      <c r="L504" s="15">
        <v>2.3213780000000002</v>
      </c>
      <c r="M504" s="15">
        <v>1.9757579999999999</v>
      </c>
      <c r="N504" s="15">
        <v>1.533337</v>
      </c>
      <c r="O504" s="15">
        <v>-0.92551600000000001</v>
      </c>
      <c r="P504" s="15">
        <v>6.8594000000000002E-2</v>
      </c>
      <c r="Q504" s="15">
        <v>2.274451</v>
      </c>
      <c r="R504" s="15">
        <v>3.2639040000000001</v>
      </c>
      <c r="S504" s="15">
        <v>3.7921459999999998</v>
      </c>
      <c r="T504" s="15">
        <v>3.2602370000000001</v>
      </c>
      <c r="U504" s="15">
        <v>6.3758369999999998</v>
      </c>
      <c r="V504" s="15">
        <v>3.4247869999999998</v>
      </c>
      <c r="W504" s="15">
        <v>0.62717999999999996</v>
      </c>
      <c r="X504" s="15">
        <v>0.37648900000000002</v>
      </c>
      <c r="Y504" s="15">
        <v>0.27254499999999998</v>
      </c>
      <c r="Z504" s="15">
        <v>-0.37828699999999998</v>
      </c>
      <c r="AA504" s="15">
        <v>-2.286359</v>
      </c>
      <c r="AB504" s="15">
        <v>-3.4195660000000001</v>
      </c>
      <c r="AC504" s="15">
        <v>-0.17492099999999999</v>
      </c>
      <c r="AD504" s="15">
        <v>-0.673736</v>
      </c>
      <c r="AE504" s="15">
        <v>-1.3430489999999999</v>
      </c>
      <c r="AF504" s="15">
        <v>-1.340028</v>
      </c>
      <c r="AG504" s="15">
        <v>3.4648650000000001</v>
      </c>
      <c r="AH504" s="15">
        <v>3.009849</v>
      </c>
      <c r="AI504" s="15">
        <v>3.6240459999999999</v>
      </c>
      <c r="AJ504" s="15">
        <v>4.6074909999999996</v>
      </c>
      <c r="AK504" s="15">
        <v>3.0800019999999999</v>
      </c>
      <c r="AL504" s="15">
        <v>3.436026</v>
      </c>
      <c r="AM504" s="15">
        <v>3.0090560000000002</v>
      </c>
      <c r="AN504" s="15">
        <v>4.6631970000000003</v>
      </c>
      <c r="AO504" s="15">
        <v>8.9033440000000006</v>
      </c>
      <c r="AP504" s="15">
        <v>7.023123</v>
      </c>
      <c r="AQ504" s="15">
        <v>7.4589109999999996</v>
      </c>
      <c r="AR504" s="15">
        <v>3.6497890000000002</v>
      </c>
      <c r="AS504" s="15">
        <v>2.6587719999999999</v>
      </c>
      <c r="AT504" s="15">
        <v>4.92361</v>
      </c>
      <c r="AU504" s="15">
        <v>6.7298669999999996</v>
      </c>
      <c r="AV504" s="15">
        <v>9.6035000000000004</v>
      </c>
      <c r="AW504" s="15">
        <v>9.9581309999999998</v>
      </c>
      <c r="AX504" s="15">
        <v>8.8377499999999998</v>
      </c>
      <c r="AY504" s="15">
        <v>7.8443630000000004</v>
      </c>
      <c r="AZ504" s="15">
        <v>7.6969799999999999</v>
      </c>
      <c r="BA504" s="15">
        <v>6.2912419999999996</v>
      </c>
      <c r="BB504" s="15">
        <v>4.2447629999999998</v>
      </c>
      <c r="BC504" s="15">
        <v>3.485446</v>
      </c>
      <c r="BD504" s="15">
        <v>2.9710890000000001</v>
      </c>
      <c r="BE504" s="15">
        <v>4.0255020000000004</v>
      </c>
      <c r="BF504" s="15">
        <v>4.2624079999999998</v>
      </c>
      <c r="BG504" s="15">
        <v>4.2415799999999999</v>
      </c>
      <c r="BH504" s="15">
        <v>4.3744540000000001</v>
      </c>
      <c r="BI504" s="15">
        <v>0.19778999999999999</v>
      </c>
      <c r="BJ504" s="15">
        <v>0.349435</v>
      </c>
      <c r="BK504" s="15">
        <v>0.121229</v>
      </c>
      <c r="BL504" s="15">
        <v>0.37859799999999999</v>
      </c>
      <c r="BM504" s="15">
        <v>-4.5118390000000002</v>
      </c>
      <c r="BN504" s="15">
        <v>-6.4411310000000004</v>
      </c>
      <c r="BO504" s="15">
        <v>-5.8996940000000002</v>
      </c>
      <c r="BP504" s="15">
        <v>-8.8675639999999998</v>
      </c>
      <c r="BQ504" s="15">
        <v>-8.8675639999999998</v>
      </c>
      <c r="BR504" s="15">
        <v>-8.8675639999999998</v>
      </c>
      <c r="BS504" s="15">
        <v>-8.8675639999999998</v>
      </c>
      <c r="BT504" s="15">
        <v>-8.8675639999999998</v>
      </c>
      <c r="BU504" s="15">
        <v>-8.8675639999999998</v>
      </c>
      <c r="BV504" s="15">
        <v>-8.8675639999999998</v>
      </c>
      <c r="BW504" s="15">
        <v>-8.8675639999999998</v>
      </c>
      <c r="BX504" s="15">
        <v>-8.8675639999999998</v>
      </c>
      <c r="BY504" s="15">
        <v>-8.8675639999999998</v>
      </c>
      <c r="BZ504" s="15">
        <v>-8.8675639999999998</v>
      </c>
      <c r="CA504" s="15">
        <v>-8.8675639999999998</v>
      </c>
      <c r="CB504" s="15">
        <v>-8.8675639999999998</v>
      </c>
      <c r="CC504" s="15"/>
      <c r="CD504" s="15"/>
      <c r="CE504" s="15"/>
      <c r="CF504" s="15"/>
      <c r="CG504" s="15"/>
      <c r="CH504" s="15"/>
      <c r="CI504" s="15"/>
      <c r="CJ504" s="15"/>
      <c r="CK504" s="15"/>
      <c r="CL504" s="15"/>
      <c r="CM504" s="15"/>
      <c r="CN504" s="15"/>
      <c r="CO504" s="15"/>
      <c r="CP504" s="15"/>
      <c r="CQ504" s="15"/>
      <c r="CR504" s="15"/>
      <c r="CS504" s="15"/>
      <c r="CT504" s="15"/>
      <c r="CU504" s="15"/>
      <c r="CV504" s="15"/>
      <c r="CW504" s="15"/>
      <c r="CX504" s="15"/>
      <c r="CY504" s="15"/>
      <c r="CZ504" s="15"/>
      <c r="DA504" s="15"/>
      <c r="DB504" s="15"/>
      <c r="DC504" s="15"/>
      <c r="DD504" s="15"/>
      <c r="DE504" s="15"/>
      <c r="DF504" s="15"/>
      <c r="DG504" s="15"/>
      <c r="DH504" s="15"/>
      <c r="DI504" s="15"/>
      <c r="DJ504" s="15"/>
      <c r="DK504" s="15"/>
      <c r="DL504" s="15"/>
      <c r="DM504" s="15"/>
      <c r="DN504" s="15"/>
      <c r="DO504" s="15"/>
      <c r="DP504" s="15"/>
      <c r="DQ504" s="15"/>
      <c r="DR504" s="15"/>
      <c r="DS504" s="15"/>
      <c r="DT504" s="15"/>
      <c r="DU504" s="15"/>
      <c r="DV504" s="15"/>
      <c r="DW504" s="15"/>
      <c r="DX504" s="15"/>
      <c r="DY504" s="15"/>
      <c r="DZ504" s="15"/>
      <c r="EA504" s="15"/>
      <c r="EB504" s="15"/>
      <c r="EC504" s="15"/>
      <c r="ED504" s="15"/>
      <c r="EE504" s="15"/>
      <c r="EF504" s="15"/>
      <c r="EG504" s="15"/>
      <c r="EH504" s="15"/>
      <c r="EI504" s="15"/>
      <c r="EJ504" s="15"/>
      <c r="EK504" s="15"/>
      <c r="EL504" s="15"/>
      <c r="EM504" s="15"/>
      <c r="EN504" s="15"/>
      <c r="EO504" s="15"/>
      <c r="EP504" s="15"/>
      <c r="EQ504" s="15"/>
      <c r="ER504" s="15"/>
      <c r="ES504" s="15"/>
      <c r="ET504" s="15"/>
      <c r="EU504" s="15"/>
      <c r="EV504" s="15"/>
      <c r="EW504" s="15"/>
      <c r="EX504" s="15"/>
      <c r="EY504" s="15"/>
      <c r="EZ504" s="15"/>
      <c r="FA504" s="15"/>
      <c r="FB504" s="15"/>
      <c r="FC504" s="15"/>
      <c r="FD504" s="15"/>
      <c r="FE504" s="15"/>
      <c r="FF504" s="15"/>
      <c r="FG504" s="15"/>
      <c r="FH504" s="15"/>
      <c r="FI504" s="15"/>
      <c r="FJ504" s="15"/>
      <c r="FK504" s="15"/>
      <c r="FL504" s="15"/>
      <c r="FM504" s="15"/>
      <c r="FN504" s="15"/>
      <c r="FO504" s="15"/>
      <c r="FP504" s="15"/>
      <c r="FQ504" s="15"/>
      <c r="FR504" s="15"/>
      <c r="FS504" s="15"/>
      <c r="FT504" s="15"/>
      <c r="FU504" s="15"/>
      <c r="FV504" s="15"/>
      <c r="FW504" s="15"/>
      <c r="FX504" s="15"/>
      <c r="FY504" s="15"/>
      <c r="FZ504" s="15"/>
      <c r="GA504" s="15"/>
      <c r="GB504" s="15"/>
      <c r="GC504" s="15"/>
      <c r="GD504" s="15"/>
      <c r="GE504" s="15"/>
      <c r="GF504" s="15"/>
      <c r="GG504" s="15"/>
      <c r="GH504" s="15"/>
      <c r="GI504" s="15"/>
      <c r="GJ504" s="15"/>
      <c r="GK504" s="15"/>
      <c r="GL504" s="15"/>
      <c r="GM504" s="15"/>
      <c r="GN504" s="15"/>
      <c r="GO504" s="15"/>
      <c r="GP504" s="15"/>
      <c r="GQ504" s="15"/>
      <c r="GR504" s="15"/>
      <c r="GS504" s="15"/>
      <c r="GT504" s="15"/>
      <c r="GU504" s="15"/>
      <c r="GV504" s="15"/>
      <c r="GW504" s="15"/>
      <c r="GX504" s="15"/>
      <c r="GY504" s="15"/>
      <c r="GZ504" s="15"/>
      <c r="HA504" s="15"/>
      <c r="HB504" s="15"/>
      <c r="HC504" s="15"/>
      <c r="HD504" s="15"/>
      <c r="HE504" s="15"/>
      <c r="HF504" s="15"/>
      <c r="HG504" s="15"/>
      <c r="HH504" s="15"/>
      <c r="HI504" s="15"/>
      <c r="HJ504" s="15"/>
      <c r="HK504" s="15"/>
      <c r="HL504" s="15"/>
      <c r="HM504" s="15"/>
      <c r="HN504" s="15"/>
      <c r="HO504" s="15"/>
      <c r="HP504" s="15"/>
      <c r="HQ504" s="15"/>
      <c r="HR504" s="15"/>
      <c r="HS504" s="15"/>
      <c r="HT504" s="15"/>
      <c r="HU504" s="15"/>
      <c r="HV504" s="15"/>
      <c r="HW504" s="15"/>
      <c r="HX504" s="15"/>
      <c r="HY504" s="15"/>
    </row>
    <row r="505" spans="1:233">
      <c r="A505" s="15">
        <v>-2.2249750000000001</v>
      </c>
      <c r="B505" s="15">
        <v>-0.88002999999999998</v>
      </c>
      <c r="C505" s="15">
        <v>-1.7431030000000001</v>
      </c>
      <c r="D505" s="15">
        <v>0.71364700000000003</v>
      </c>
      <c r="E505" s="15">
        <v>-2.022856</v>
      </c>
      <c r="F505" s="15">
        <v>-0.87817800000000001</v>
      </c>
      <c r="G505" s="15">
        <v>-1.3960950000000001</v>
      </c>
      <c r="H505" s="15">
        <v>-1.180518</v>
      </c>
      <c r="I505" s="15">
        <v>-4.493741</v>
      </c>
      <c r="J505" s="15">
        <v>-1.142943</v>
      </c>
      <c r="K505" s="15">
        <v>-0.12168</v>
      </c>
      <c r="L505" s="15">
        <v>-1.39296</v>
      </c>
      <c r="M505" s="15">
        <v>-2.3087849999999999</v>
      </c>
      <c r="N505" s="15">
        <v>-5.7664749999999998</v>
      </c>
      <c r="O505" s="15">
        <v>-2.4114059999999999</v>
      </c>
      <c r="P505" s="15">
        <v>-6.0821310000000004</v>
      </c>
      <c r="Q505" s="15">
        <v>-2.2327110000000001</v>
      </c>
      <c r="R505" s="15">
        <v>-2.6728360000000002</v>
      </c>
      <c r="S505" s="15">
        <v>-0.20183400000000001</v>
      </c>
      <c r="T505" s="15">
        <v>-3.624657</v>
      </c>
      <c r="U505" s="15">
        <v>-2.7495440000000002</v>
      </c>
      <c r="V505" s="15">
        <v>-1.987992</v>
      </c>
      <c r="W505" s="15">
        <v>-0.93879100000000004</v>
      </c>
      <c r="X505" s="15">
        <v>-0.60783699999999996</v>
      </c>
      <c r="Y505" s="15">
        <v>-1.5968E-2</v>
      </c>
      <c r="Z505" s="15">
        <v>2.5449079999999999</v>
      </c>
      <c r="AA505" s="15">
        <v>-1.9341680000000001</v>
      </c>
      <c r="AB505" s="15">
        <v>0.83496000000000004</v>
      </c>
      <c r="AC505" s="15">
        <v>0.80783099999999997</v>
      </c>
      <c r="AD505" s="15">
        <v>0.72472999999999999</v>
      </c>
      <c r="AE505" s="15">
        <v>2.5243769999999999</v>
      </c>
      <c r="AF505" s="15">
        <v>1.433894</v>
      </c>
      <c r="AG505" s="15">
        <v>-1.844841</v>
      </c>
      <c r="AH505" s="15">
        <v>0.23950299999999999</v>
      </c>
      <c r="AI505" s="15">
        <v>-0.32583299999999998</v>
      </c>
      <c r="AJ505" s="15">
        <v>-1.544772</v>
      </c>
      <c r="AK505" s="15">
        <v>-2.7268479999999999</v>
      </c>
      <c r="AL505" s="15">
        <v>-5.5948650000000004</v>
      </c>
      <c r="AM505" s="15">
        <v>-1.491603</v>
      </c>
      <c r="AN505" s="15">
        <v>2.8440940000000001</v>
      </c>
      <c r="AO505" s="15">
        <v>-1.095531</v>
      </c>
      <c r="AP505" s="15">
        <v>-3.8715489999999999</v>
      </c>
      <c r="AQ505" s="15">
        <v>-5.3274179999999998</v>
      </c>
      <c r="AR505" s="15">
        <v>-3.5818759999999998</v>
      </c>
      <c r="AS505" s="15">
        <v>-5.1972370000000003</v>
      </c>
      <c r="AT505" s="15">
        <v>-1.535104</v>
      </c>
      <c r="AU505" s="15">
        <v>5.1756999999999997E-2</v>
      </c>
      <c r="AV505" s="15">
        <v>-2.7839800000000001</v>
      </c>
      <c r="AW505" s="15">
        <v>-0.106864</v>
      </c>
      <c r="AX505" s="15">
        <v>-2.716526</v>
      </c>
      <c r="AY505" s="15">
        <v>-3.9109440000000002</v>
      </c>
      <c r="AZ505" s="15">
        <v>-3.6935920000000002</v>
      </c>
      <c r="BA505" s="15">
        <v>-3.6567059999999998</v>
      </c>
      <c r="BB505" s="15">
        <v>-1.3444739999999999</v>
      </c>
      <c r="BC505" s="15">
        <v>-0.50668100000000005</v>
      </c>
      <c r="BD505" s="15">
        <v>-1.065218</v>
      </c>
      <c r="BE505" s="15">
        <v>2.0208300000000001</v>
      </c>
      <c r="BF505" s="15">
        <v>-2.4889649999999999</v>
      </c>
      <c r="BG505" s="15">
        <v>-2.2642790000000002</v>
      </c>
      <c r="BH505" s="15">
        <v>-0.85992000000000002</v>
      </c>
      <c r="BI505" s="15">
        <v>1.7432510000000001</v>
      </c>
      <c r="BJ505" s="15">
        <v>0.82644099999999998</v>
      </c>
      <c r="BK505" s="15">
        <v>1.3881079999999999</v>
      </c>
      <c r="BL505" s="15">
        <v>0.961476</v>
      </c>
      <c r="BM505" s="15">
        <v>-1.7860210000000001</v>
      </c>
      <c r="BN505" s="15">
        <v>-1.011342</v>
      </c>
      <c r="BO505" s="15">
        <v>-3.2893159999999999</v>
      </c>
      <c r="BP505" s="15">
        <v>-2.228037</v>
      </c>
      <c r="BQ505" s="15">
        <v>-2.228037</v>
      </c>
      <c r="BR505" s="15">
        <v>-2.228037</v>
      </c>
      <c r="BS505" s="15">
        <v>-2.228037</v>
      </c>
      <c r="BT505" s="15">
        <v>-2.228037</v>
      </c>
      <c r="BU505" s="15">
        <v>-2.228037</v>
      </c>
      <c r="BV505" s="15">
        <v>-2.228037</v>
      </c>
      <c r="BW505" s="15">
        <v>-2.228037</v>
      </c>
      <c r="BX505" s="15">
        <v>-2.228037</v>
      </c>
      <c r="BY505" s="15">
        <v>-2.228037</v>
      </c>
      <c r="BZ505" s="15">
        <v>-2.228037</v>
      </c>
      <c r="CA505" s="15">
        <v>-2.228037</v>
      </c>
      <c r="CB505" s="15">
        <v>-2.228037</v>
      </c>
      <c r="CC505" s="15"/>
      <c r="CD505" s="15"/>
      <c r="CE505" s="15"/>
      <c r="CF505" s="15"/>
      <c r="CG505" s="15"/>
      <c r="CH505" s="15"/>
      <c r="CI505" s="15"/>
      <c r="CJ505" s="15"/>
      <c r="CK505" s="15"/>
      <c r="CL505" s="15"/>
      <c r="CM505" s="15"/>
      <c r="CN505" s="15"/>
      <c r="CO505" s="15"/>
      <c r="CP505" s="15"/>
      <c r="CQ505" s="15"/>
      <c r="CR505" s="15"/>
      <c r="CS505" s="15"/>
      <c r="CT505" s="15"/>
      <c r="CU505" s="15"/>
      <c r="CV505" s="15"/>
      <c r="CW505" s="15"/>
      <c r="CX505" s="15"/>
      <c r="CY505" s="15"/>
      <c r="CZ505" s="15"/>
      <c r="DA505" s="15"/>
      <c r="DB505" s="15"/>
      <c r="DC505" s="15"/>
      <c r="DD505" s="15"/>
      <c r="DE505" s="15"/>
      <c r="DF505" s="15"/>
      <c r="DG505" s="15"/>
      <c r="DH505" s="15"/>
      <c r="DI505" s="15"/>
      <c r="DJ505" s="15"/>
      <c r="DK505" s="15"/>
      <c r="DL505" s="15"/>
      <c r="DM505" s="15"/>
      <c r="DN505" s="15"/>
      <c r="DO505" s="15"/>
      <c r="DP505" s="15"/>
      <c r="DQ505" s="15"/>
      <c r="DR505" s="15"/>
      <c r="DS505" s="15"/>
      <c r="DT505" s="15"/>
      <c r="DU505" s="15"/>
      <c r="DV505" s="15"/>
      <c r="DW505" s="15"/>
      <c r="DX505" s="15"/>
      <c r="DY505" s="15"/>
      <c r="DZ505" s="15"/>
      <c r="EA505" s="15"/>
      <c r="EB505" s="15"/>
      <c r="EC505" s="15"/>
      <c r="ED505" s="15"/>
      <c r="EE505" s="15"/>
      <c r="EF505" s="15"/>
      <c r="EG505" s="15"/>
      <c r="EH505" s="15"/>
      <c r="EI505" s="15"/>
      <c r="EJ505" s="15"/>
      <c r="EK505" s="15"/>
      <c r="EL505" s="15"/>
      <c r="EM505" s="15"/>
      <c r="EN505" s="15"/>
      <c r="EO505" s="15"/>
      <c r="EP505" s="15"/>
      <c r="EQ505" s="15"/>
      <c r="ER505" s="15"/>
      <c r="ES505" s="15"/>
      <c r="ET505" s="15"/>
      <c r="EU505" s="15"/>
      <c r="EV505" s="15"/>
      <c r="EW505" s="15"/>
      <c r="EX505" s="15"/>
      <c r="EY505" s="15"/>
      <c r="EZ505" s="15"/>
      <c r="FA505" s="15"/>
      <c r="FB505" s="15"/>
      <c r="FC505" s="15"/>
      <c r="FD505" s="15"/>
      <c r="FE505" s="15"/>
      <c r="FF505" s="15"/>
      <c r="FG505" s="15"/>
      <c r="FH505" s="15"/>
      <c r="FI505" s="15"/>
      <c r="FJ505" s="15"/>
      <c r="FK505" s="15"/>
      <c r="FL505" s="15"/>
      <c r="FM505" s="15"/>
      <c r="FN505" s="15"/>
      <c r="FO505" s="15"/>
      <c r="FP505" s="15"/>
      <c r="FQ505" s="15"/>
      <c r="FR505" s="15"/>
      <c r="FS505" s="15"/>
      <c r="FT505" s="15"/>
      <c r="FU505" s="15"/>
      <c r="FV505" s="15"/>
      <c r="FW505" s="15"/>
      <c r="FX505" s="15"/>
      <c r="FY505" s="15"/>
      <c r="FZ505" s="15"/>
      <c r="GA505" s="15"/>
      <c r="GB505" s="15"/>
      <c r="GC505" s="15"/>
      <c r="GD505" s="15"/>
      <c r="GE505" s="15"/>
      <c r="GF505" s="15"/>
      <c r="GG505" s="15"/>
      <c r="GH505" s="15"/>
      <c r="GI505" s="15"/>
      <c r="GJ505" s="15"/>
      <c r="GK505" s="15"/>
      <c r="GL505" s="15"/>
      <c r="GM505" s="15"/>
      <c r="GN505" s="15"/>
      <c r="GO505" s="15"/>
      <c r="GP505" s="15"/>
      <c r="GQ505" s="15"/>
      <c r="GR505" s="15"/>
      <c r="GS505" s="15"/>
      <c r="GT505" s="15"/>
      <c r="GU505" s="15"/>
      <c r="GV505" s="15"/>
      <c r="GW505" s="15"/>
      <c r="GX505" s="15"/>
      <c r="GY505" s="15"/>
      <c r="GZ505" s="15"/>
      <c r="HA505" s="15"/>
      <c r="HB505" s="15"/>
      <c r="HC505" s="15"/>
      <c r="HD505" s="15"/>
      <c r="HE505" s="15"/>
      <c r="HF505" s="15"/>
      <c r="HG505" s="15"/>
      <c r="HH505" s="15"/>
      <c r="HI505" s="15"/>
      <c r="HJ505" s="15"/>
      <c r="HK505" s="15"/>
      <c r="HL505" s="15"/>
      <c r="HM505" s="15"/>
      <c r="HN505" s="15"/>
      <c r="HO505" s="15"/>
      <c r="HP505" s="15"/>
      <c r="HQ505" s="15"/>
      <c r="HR505" s="15"/>
      <c r="HS505" s="15"/>
      <c r="HT505" s="15"/>
      <c r="HU505" s="15"/>
      <c r="HV505" s="15"/>
      <c r="HW505" s="15"/>
      <c r="HX505" s="15"/>
      <c r="HY505" s="15"/>
    </row>
    <row r="506" spans="1:233">
      <c r="A506" s="15">
        <v>-1.7519039999999999</v>
      </c>
      <c r="B506" s="15">
        <v>-0.916431</v>
      </c>
      <c r="C506" s="15">
        <v>1.863469</v>
      </c>
      <c r="D506" s="15">
        <v>1.279069</v>
      </c>
      <c r="E506" s="15">
        <v>-1.094644</v>
      </c>
      <c r="F506" s="15">
        <v>-0.49196699999999999</v>
      </c>
      <c r="G506" s="15">
        <v>8.1108E-2</v>
      </c>
      <c r="H506" s="15">
        <v>-2.3045879999999999</v>
      </c>
      <c r="I506" s="15">
        <v>-3.7637369999999999</v>
      </c>
      <c r="J506" s="15">
        <v>-2.9215680000000002</v>
      </c>
      <c r="K506" s="15">
        <v>-0.70438699999999999</v>
      </c>
      <c r="L506" s="15">
        <v>1.2120310000000001</v>
      </c>
      <c r="M506" s="15">
        <v>1.169586</v>
      </c>
      <c r="N506" s="15">
        <v>1.0923609999999999</v>
      </c>
      <c r="O506" s="15">
        <v>-1.021963</v>
      </c>
      <c r="P506" s="15">
        <v>-2.0419839999999998</v>
      </c>
      <c r="Q506" s="15">
        <v>-2.5471200000000001</v>
      </c>
      <c r="R506" s="15">
        <v>-4.173673</v>
      </c>
      <c r="S506" s="15">
        <v>-1.8141830000000001</v>
      </c>
      <c r="T506" s="15">
        <v>-0.36596600000000001</v>
      </c>
      <c r="U506" s="15">
        <v>0.43195099999999997</v>
      </c>
      <c r="V506" s="15">
        <v>-1.359734</v>
      </c>
      <c r="W506" s="15">
        <v>-1.9156040000000001</v>
      </c>
      <c r="X506" s="15">
        <v>-5.665686</v>
      </c>
      <c r="Y506" s="15">
        <v>-7.1409000000000002</v>
      </c>
      <c r="Z506" s="15">
        <v>-6.0511629999999998</v>
      </c>
      <c r="AA506" s="15">
        <v>-5.6711910000000003</v>
      </c>
      <c r="AB506" s="15">
        <v>2.4861230000000001</v>
      </c>
      <c r="AC506" s="15">
        <v>3.5646689999999999</v>
      </c>
      <c r="AD506" s="15">
        <v>6.2142749999999998</v>
      </c>
      <c r="AE506" s="15">
        <v>3.2343320000000002</v>
      </c>
      <c r="AF506" s="15">
        <v>1.0936269999999999</v>
      </c>
      <c r="AG506" s="15">
        <v>-0.65729800000000005</v>
      </c>
      <c r="AH506" s="15">
        <v>-3.033442</v>
      </c>
      <c r="AI506" s="15">
        <v>-8.5041740000000008</v>
      </c>
      <c r="AJ506" s="15">
        <v>-11.750432</v>
      </c>
      <c r="AK506" s="15">
        <v>-9.7293160000000007</v>
      </c>
      <c r="AL506" s="15">
        <v>-10.261455</v>
      </c>
      <c r="AM506" s="15">
        <v>-7.5941869999999998</v>
      </c>
      <c r="AN506" s="15">
        <v>-5.8014900000000003</v>
      </c>
      <c r="AO506" s="15">
        <v>-4.8287769999999997</v>
      </c>
      <c r="AP506" s="15">
        <v>-4.6846180000000004</v>
      </c>
      <c r="AQ506" s="15">
        <v>-3.8503090000000002</v>
      </c>
      <c r="AR506" s="15">
        <v>-0.32811699999999999</v>
      </c>
      <c r="AS506" s="15">
        <v>-1.3670679999999999</v>
      </c>
      <c r="AT506" s="15">
        <v>-0.56684900000000005</v>
      </c>
      <c r="AU506" s="15">
        <v>-2.6865269999999999</v>
      </c>
      <c r="AV506" s="15">
        <v>1.147648</v>
      </c>
      <c r="AW506" s="15">
        <v>-1.5353589999999999</v>
      </c>
      <c r="AX506" s="15">
        <v>-3.5846019999999998</v>
      </c>
      <c r="AY506" s="15">
        <v>-0.43389499999999998</v>
      </c>
      <c r="AZ506" s="15">
        <v>-4.2110539999999999</v>
      </c>
      <c r="BA506" s="15">
        <v>-1.6189249999999999</v>
      </c>
      <c r="BB506" s="15">
        <v>-2.1975639999999999</v>
      </c>
      <c r="BC506" s="15">
        <v>-2.1920929999999998</v>
      </c>
      <c r="BD506" s="15">
        <v>-2.0598830000000001</v>
      </c>
      <c r="BE506" s="15">
        <v>-1.6149819999999999</v>
      </c>
      <c r="BF506" s="15">
        <v>-0.54699399999999998</v>
      </c>
      <c r="BG506" s="15">
        <v>0.61455599999999999</v>
      </c>
      <c r="BH506" s="15">
        <v>2.3191250000000001</v>
      </c>
      <c r="BI506" s="15">
        <v>0.84568200000000004</v>
      </c>
      <c r="BJ506" s="15">
        <v>0.238373</v>
      </c>
      <c r="BK506" s="15">
        <v>-0.308946</v>
      </c>
      <c r="BL506" s="15">
        <v>-1.2199660000000001</v>
      </c>
      <c r="BM506" s="15">
        <v>-2.1355010000000001</v>
      </c>
      <c r="BN506" s="15">
        <v>-3.460572</v>
      </c>
      <c r="BO506" s="15">
        <v>-2.702779</v>
      </c>
      <c r="BP506" s="15">
        <v>-0.913134</v>
      </c>
      <c r="BQ506" s="15">
        <v>-0.913134</v>
      </c>
      <c r="BR506" s="15">
        <v>-0.913134</v>
      </c>
      <c r="BS506" s="15">
        <v>-0.913134</v>
      </c>
      <c r="BT506" s="15">
        <v>-0.913134</v>
      </c>
      <c r="BU506" s="15">
        <v>-0.913134</v>
      </c>
      <c r="BV506" s="15">
        <v>-0.913134</v>
      </c>
      <c r="BW506" s="15">
        <v>-0.913134</v>
      </c>
      <c r="BX506" s="15">
        <v>-0.913134</v>
      </c>
      <c r="BY506" s="15">
        <v>-0.913134</v>
      </c>
      <c r="BZ506" s="15">
        <v>-0.913134</v>
      </c>
      <c r="CA506" s="15">
        <v>-0.913134</v>
      </c>
      <c r="CB506" s="15">
        <v>-0.913134</v>
      </c>
      <c r="CC506" s="15"/>
      <c r="CD506" s="15"/>
      <c r="CE506" s="15"/>
      <c r="CF506" s="15"/>
      <c r="CG506" s="15"/>
      <c r="CH506" s="15"/>
      <c r="CI506" s="15"/>
      <c r="CJ506" s="15"/>
      <c r="CK506" s="15"/>
      <c r="CL506" s="15"/>
      <c r="CM506" s="15"/>
      <c r="CN506" s="15"/>
      <c r="CO506" s="15"/>
      <c r="CP506" s="15"/>
      <c r="CQ506" s="15"/>
      <c r="CR506" s="15"/>
      <c r="CS506" s="15"/>
      <c r="CT506" s="15"/>
      <c r="CU506" s="15"/>
      <c r="CV506" s="15"/>
      <c r="CW506" s="15"/>
      <c r="CX506" s="15"/>
      <c r="CY506" s="15"/>
      <c r="CZ506" s="15"/>
      <c r="DA506" s="15"/>
      <c r="DB506" s="15"/>
      <c r="DC506" s="15"/>
      <c r="DD506" s="15"/>
      <c r="DE506" s="15"/>
      <c r="DF506" s="15"/>
      <c r="DG506" s="15"/>
      <c r="DH506" s="15"/>
      <c r="DI506" s="15"/>
      <c r="DJ506" s="15"/>
      <c r="DK506" s="15"/>
      <c r="DL506" s="15"/>
      <c r="DM506" s="15"/>
      <c r="DN506" s="15"/>
      <c r="DO506" s="15"/>
      <c r="DP506" s="15"/>
      <c r="DQ506" s="15"/>
      <c r="DR506" s="15"/>
      <c r="DS506" s="15"/>
      <c r="DT506" s="15"/>
      <c r="DU506" s="15"/>
      <c r="DV506" s="15"/>
      <c r="DW506" s="15"/>
      <c r="DX506" s="15"/>
      <c r="DY506" s="15"/>
      <c r="DZ506" s="15"/>
      <c r="EA506" s="15"/>
      <c r="EB506" s="15"/>
      <c r="EC506" s="15"/>
      <c r="ED506" s="15"/>
      <c r="EE506" s="15"/>
      <c r="EF506" s="15"/>
      <c r="EG506" s="15"/>
      <c r="EH506" s="15"/>
      <c r="EI506" s="15"/>
      <c r="EJ506" s="15"/>
      <c r="EK506" s="15"/>
      <c r="EL506" s="15"/>
      <c r="EM506" s="15"/>
      <c r="EN506" s="15"/>
      <c r="EO506" s="15"/>
      <c r="EP506" s="15"/>
      <c r="EQ506" s="15"/>
      <c r="ER506" s="15"/>
      <c r="ES506" s="15"/>
      <c r="ET506" s="15"/>
      <c r="EU506" s="15"/>
      <c r="EV506" s="15"/>
      <c r="EW506" s="15"/>
      <c r="EX506" s="15"/>
      <c r="EY506" s="15"/>
      <c r="EZ506" s="15"/>
      <c r="FA506" s="15"/>
      <c r="FB506" s="15"/>
      <c r="FC506" s="15"/>
      <c r="FD506" s="15"/>
      <c r="FE506" s="15"/>
      <c r="FF506" s="15"/>
      <c r="FG506" s="15"/>
      <c r="FH506" s="15"/>
      <c r="FI506" s="15"/>
      <c r="FJ506" s="15"/>
      <c r="FK506" s="15"/>
      <c r="FL506" s="15"/>
      <c r="FM506" s="15"/>
      <c r="FN506" s="15"/>
      <c r="FO506" s="15"/>
      <c r="FP506" s="15"/>
      <c r="FQ506" s="15"/>
      <c r="FR506" s="15"/>
      <c r="FS506" s="15"/>
      <c r="FT506" s="15"/>
      <c r="FU506" s="15"/>
      <c r="FV506" s="15"/>
      <c r="FW506" s="15"/>
      <c r="FX506" s="15"/>
      <c r="FY506" s="15"/>
      <c r="FZ506" s="15"/>
      <c r="GA506" s="15"/>
      <c r="GB506" s="15"/>
      <c r="GC506" s="15"/>
      <c r="GD506" s="15"/>
      <c r="GE506" s="15"/>
      <c r="GF506" s="15"/>
      <c r="GG506" s="15"/>
      <c r="GH506" s="15"/>
      <c r="GI506" s="15"/>
      <c r="GJ506" s="15"/>
      <c r="GK506" s="15"/>
      <c r="GL506" s="15"/>
      <c r="GM506" s="15"/>
      <c r="GN506" s="15"/>
      <c r="GO506" s="15"/>
      <c r="GP506" s="15"/>
      <c r="GQ506" s="15"/>
      <c r="GR506" s="15"/>
      <c r="GS506" s="15"/>
      <c r="GT506" s="15"/>
      <c r="GU506" s="15"/>
      <c r="GV506" s="15"/>
      <c r="GW506" s="15"/>
      <c r="GX506" s="15"/>
      <c r="GY506" s="15"/>
      <c r="GZ506" s="15"/>
      <c r="HA506" s="15"/>
      <c r="HB506" s="15"/>
      <c r="HC506" s="15"/>
      <c r="HD506" s="15"/>
      <c r="HE506" s="15"/>
      <c r="HF506" s="15"/>
      <c r="HG506" s="15"/>
      <c r="HH506" s="15"/>
      <c r="HI506" s="15"/>
      <c r="HJ506" s="15"/>
      <c r="HK506" s="15"/>
      <c r="HL506" s="15"/>
      <c r="HM506" s="15"/>
      <c r="HN506" s="15"/>
      <c r="HO506" s="15"/>
      <c r="HP506" s="15"/>
      <c r="HQ506" s="15"/>
      <c r="HR506" s="15"/>
      <c r="HS506" s="15"/>
      <c r="HT506" s="15"/>
      <c r="HU506" s="15"/>
      <c r="HV506" s="15"/>
      <c r="HW506" s="15"/>
      <c r="HX506" s="15"/>
      <c r="HY506" s="15"/>
    </row>
    <row r="507" spans="1:233">
      <c r="A507" s="15">
        <v>-3.867086</v>
      </c>
      <c r="B507" s="15">
        <v>-6.1937309999999997</v>
      </c>
      <c r="C507" s="15">
        <v>-5.1369689999999997</v>
      </c>
      <c r="D507" s="15">
        <v>-3.776478</v>
      </c>
      <c r="E507" s="15">
        <v>-3.603491</v>
      </c>
      <c r="F507" s="15">
        <v>-1.3532379999999999</v>
      </c>
      <c r="G507" s="15">
        <v>0.319691</v>
      </c>
      <c r="H507" s="15">
        <v>3.0726599999999999</v>
      </c>
      <c r="I507" s="15">
        <v>3.5633620000000001</v>
      </c>
      <c r="J507" s="15">
        <v>1.3558520000000001</v>
      </c>
      <c r="K507" s="15">
        <v>3.1494439999999999</v>
      </c>
      <c r="L507" s="15">
        <v>0.71394000000000002</v>
      </c>
      <c r="M507" s="15">
        <v>-0.44309900000000002</v>
      </c>
      <c r="N507" s="15">
        <v>0.27969100000000002</v>
      </c>
      <c r="O507" s="15">
        <v>2.5595699999999999</v>
      </c>
      <c r="P507" s="15">
        <v>1.4781740000000001</v>
      </c>
      <c r="Q507" s="15">
        <v>2.0801120000000002</v>
      </c>
      <c r="R507" s="15">
        <v>6.2179539999999998</v>
      </c>
      <c r="S507" s="15">
        <v>3.5605880000000001</v>
      </c>
      <c r="T507" s="15">
        <v>-0.10821799999999999</v>
      </c>
      <c r="U507" s="15">
        <v>-0.53775300000000004</v>
      </c>
      <c r="V507" s="15">
        <v>1.283676</v>
      </c>
      <c r="W507" s="15">
        <v>1.8376699999999999</v>
      </c>
      <c r="X507" s="15">
        <v>3.9390429999999999</v>
      </c>
      <c r="Y507" s="15">
        <v>3.3050980000000001</v>
      </c>
      <c r="Z507" s="15">
        <v>3.1996959999999999</v>
      </c>
      <c r="AA507" s="15">
        <v>6.3575999999999994E-2</v>
      </c>
      <c r="AB507" s="15">
        <v>1.1186739999999999</v>
      </c>
      <c r="AC507" s="15">
        <v>1.387103</v>
      </c>
      <c r="AD507" s="15">
        <v>1.9278500000000001</v>
      </c>
      <c r="AE507" s="15">
        <v>-0.63270099999999996</v>
      </c>
      <c r="AF507" s="15">
        <v>-2.7654679999999998</v>
      </c>
      <c r="AG507" s="15">
        <v>-1.619885</v>
      </c>
      <c r="AH507" s="15">
        <v>-4.5407000000000003E-2</v>
      </c>
      <c r="AI507" s="15">
        <v>-0.31857799999999997</v>
      </c>
      <c r="AJ507" s="15">
        <v>-1.5726709999999999</v>
      </c>
      <c r="AK507" s="15">
        <v>1.9654700000000001</v>
      </c>
      <c r="AL507" s="15">
        <v>3.8404669999999999</v>
      </c>
      <c r="AM507" s="15">
        <v>4.019482</v>
      </c>
      <c r="AN507" s="15">
        <v>6.7296579999999997</v>
      </c>
      <c r="AO507" s="15">
        <v>3.8102879999999999</v>
      </c>
      <c r="AP507" s="15">
        <v>-0.59230700000000003</v>
      </c>
      <c r="AQ507" s="15">
        <v>0.41743999999999998</v>
      </c>
      <c r="AR507" s="15">
        <v>1.858169</v>
      </c>
      <c r="AS507" s="15">
        <v>6.2335669999999999</v>
      </c>
      <c r="AT507" s="15">
        <v>3.372401</v>
      </c>
      <c r="AU507" s="15">
        <v>3.262696</v>
      </c>
      <c r="AV507" s="15">
        <v>-1.2307600000000001</v>
      </c>
      <c r="AW507" s="15">
        <v>-1.39849</v>
      </c>
      <c r="AX507" s="15">
        <v>1.7135530000000001</v>
      </c>
      <c r="AY507" s="15">
        <v>1.80183</v>
      </c>
      <c r="AZ507" s="15">
        <v>5.3117539999999996</v>
      </c>
      <c r="BA507" s="15">
        <v>5.9590269999999999</v>
      </c>
      <c r="BB507" s="15">
        <v>5.5197659999999997</v>
      </c>
      <c r="BC507" s="15">
        <v>5.015314</v>
      </c>
      <c r="BD507" s="15">
        <v>4.7324190000000002</v>
      </c>
      <c r="BE507" s="15">
        <v>3.3046419999999999</v>
      </c>
      <c r="BF507" s="15">
        <v>0.97262000000000004</v>
      </c>
      <c r="BG507" s="15">
        <v>1.750494</v>
      </c>
      <c r="BH507" s="15">
        <v>1.7195389999999999</v>
      </c>
      <c r="BI507" s="15">
        <v>2.8127460000000002</v>
      </c>
      <c r="BJ507" s="15">
        <v>2.970262</v>
      </c>
      <c r="BK507" s="15">
        <v>3.6299739999999998</v>
      </c>
      <c r="BL507" s="15">
        <v>5.1006669999999996</v>
      </c>
      <c r="BM507" s="15">
        <v>2.5498620000000001</v>
      </c>
      <c r="BN507" s="15">
        <v>3.182868</v>
      </c>
      <c r="BO507" s="15">
        <v>1.153168</v>
      </c>
      <c r="BP507" s="15">
        <v>-0.16997599999999999</v>
      </c>
      <c r="BQ507" s="15">
        <v>-0.16997599999999999</v>
      </c>
      <c r="BR507" s="15">
        <v>-0.16997599999999999</v>
      </c>
      <c r="BS507" s="15">
        <v>-0.16997599999999999</v>
      </c>
      <c r="BT507" s="15">
        <v>-0.16997599999999999</v>
      </c>
      <c r="BU507" s="15">
        <v>-0.16997599999999999</v>
      </c>
      <c r="BV507" s="15">
        <v>-0.16997599999999999</v>
      </c>
      <c r="BW507" s="15">
        <v>-0.16997599999999999</v>
      </c>
      <c r="BX507" s="15">
        <v>-0.16997599999999999</v>
      </c>
      <c r="BY507" s="15">
        <v>-0.16997599999999999</v>
      </c>
      <c r="BZ507" s="15">
        <v>-0.16997599999999999</v>
      </c>
      <c r="CA507" s="15">
        <v>-0.16997599999999999</v>
      </c>
      <c r="CB507" s="15">
        <v>-0.16997599999999999</v>
      </c>
      <c r="CC507" s="15"/>
      <c r="CD507" s="15"/>
      <c r="CE507" s="15"/>
      <c r="CF507" s="15"/>
      <c r="CG507" s="15"/>
      <c r="CH507" s="15"/>
      <c r="CI507" s="15"/>
      <c r="CJ507" s="15"/>
      <c r="CK507" s="15"/>
      <c r="CL507" s="15"/>
      <c r="CM507" s="15"/>
      <c r="CN507" s="15"/>
      <c r="CO507" s="15"/>
      <c r="CP507" s="15"/>
      <c r="CQ507" s="15"/>
      <c r="CR507" s="15"/>
      <c r="CS507" s="15"/>
      <c r="CT507" s="15"/>
      <c r="CU507" s="15"/>
      <c r="CV507" s="15"/>
      <c r="CW507" s="15"/>
      <c r="CX507" s="15"/>
      <c r="CY507" s="15"/>
      <c r="CZ507" s="15"/>
      <c r="DA507" s="15"/>
      <c r="DB507" s="15"/>
      <c r="DC507" s="15"/>
      <c r="DD507" s="15"/>
      <c r="DE507" s="15"/>
      <c r="DF507" s="15"/>
      <c r="DG507" s="15"/>
      <c r="DH507" s="15"/>
      <c r="DI507" s="15"/>
      <c r="DJ507" s="15"/>
      <c r="DK507" s="15"/>
      <c r="DL507" s="15"/>
      <c r="DM507" s="15"/>
      <c r="DN507" s="15"/>
      <c r="DO507" s="15"/>
      <c r="DP507" s="15"/>
      <c r="DQ507" s="15"/>
      <c r="DR507" s="15"/>
      <c r="DS507" s="15"/>
      <c r="DT507" s="15"/>
      <c r="DU507" s="15"/>
      <c r="DV507" s="15"/>
      <c r="DW507" s="15"/>
      <c r="DX507" s="15"/>
      <c r="DY507" s="15"/>
      <c r="DZ507" s="15"/>
      <c r="EA507" s="15"/>
      <c r="EB507" s="15"/>
      <c r="EC507" s="15"/>
      <c r="ED507" s="15"/>
      <c r="EE507" s="15"/>
      <c r="EF507" s="15"/>
      <c r="EG507" s="15"/>
      <c r="EH507" s="15"/>
      <c r="EI507" s="15"/>
      <c r="EJ507" s="15"/>
      <c r="EK507" s="15"/>
      <c r="EL507" s="15"/>
      <c r="EM507" s="15"/>
      <c r="EN507" s="15"/>
      <c r="EO507" s="15"/>
      <c r="EP507" s="15"/>
      <c r="EQ507" s="15"/>
      <c r="ER507" s="15"/>
      <c r="ES507" s="15"/>
      <c r="ET507" s="15"/>
      <c r="EU507" s="15"/>
      <c r="EV507" s="15"/>
      <c r="EW507" s="15"/>
      <c r="EX507" s="15"/>
      <c r="EY507" s="15"/>
      <c r="EZ507" s="15"/>
      <c r="FA507" s="15"/>
      <c r="FB507" s="15"/>
      <c r="FC507" s="15"/>
      <c r="FD507" s="15"/>
      <c r="FE507" s="15"/>
      <c r="FF507" s="15"/>
      <c r="FG507" s="15"/>
      <c r="FH507" s="15"/>
      <c r="FI507" s="15"/>
      <c r="FJ507" s="15"/>
      <c r="FK507" s="15"/>
      <c r="FL507" s="15"/>
      <c r="FM507" s="15"/>
      <c r="FN507" s="15"/>
      <c r="FO507" s="15"/>
      <c r="FP507" s="15"/>
      <c r="FQ507" s="15"/>
      <c r="FR507" s="15"/>
      <c r="FS507" s="15"/>
      <c r="FT507" s="15"/>
      <c r="FU507" s="15"/>
      <c r="FV507" s="15"/>
      <c r="FW507" s="15"/>
      <c r="FX507" s="15"/>
      <c r="FY507" s="15"/>
      <c r="FZ507" s="15"/>
      <c r="GA507" s="15"/>
      <c r="GB507" s="15"/>
      <c r="GC507" s="15"/>
      <c r="GD507" s="15"/>
      <c r="GE507" s="15"/>
      <c r="GF507" s="15"/>
      <c r="GG507" s="15"/>
      <c r="GH507" s="15"/>
      <c r="GI507" s="15"/>
      <c r="GJ507" s="15"/>
      <c r="GK507" s="15"/>
      <c r="GL507" s="15"/>
      <c r="GM507" s="15"/>
      <c r="GN507" s="15"/>
      <c r="GO507" s="15"/>
      <c r="GP507" s="15"/>
      <c r="GQ507" s="15"/>
      <c r="GR507" s="15"/>
      <c r="GS507" s="15"/>
      <c r="GT507" s="15"/>
      <c r="GU507" s="15"/>
      <c r="GV507" s="15"/>
      <c r="GW507" s="15"/>
      <c r="GX507" s="15"/>
      <c r="GY507" s="15"/>
      <c r="GZ507" s="15"/>
      <c r="HA507" s="15"/>
      <c r="HB507" s="15"/>
      <c r="HC507" s="15"/>
      <c r="HD507" s="15"/>
      <c r="HE507" s="15"/>
      <c r="HF507" s="15"/>
      <c r="HG507" s="15"/>
      <c r="HH507" s="15"/>
      <c r="HI507" s="15"/>
      <c r="HJ507" s="15"/>
      <c r="HK507" s="15"/>
      <c r="HL507" s="15"/>
      <c r="HM507" s="15"/>
      <c r="HN507" s="15"/>
      <c r="HO507" s="15"/>
      <c r="HP507" s="15"/>
      <c r="HQ507" s="15"/>
      <c r="HR507" s="15"/>
      <c r="HS507" s="15"/>
      <c r="HT507" s="15"/>
      <c r="HU507" s="15"/>
      <c r="HV507" s="15"/>
      <c r="HW507" s="15"/>
      <c r="HX507" s="15"/>
      <c r="HY507" s="15"/>
    </row>
    <row r="508" spans="1:233">
      <c r="A508" s="15">
        <v>-3.8157290000000001</v>
      </c>
      <c r="B508" s="15">
        <v>-1.6294630000000001</v>
      </c>
      <c r="C508" s="15">
        <v>-9.7942000000000001E-2</v>
      </c>
      <c r="D508" s="15">
        <v>-1.067291</v>
      </c>
      <c r="E508" s="15">
        <v>0.22358800000000001</v>
      </c>
      <c r="F508" s="15">
        <v>0.169789</v>
      </c>
      <c r="G508" s="15">
        <v>1.610592</v>
      </c>
      <c r="H508" s="15">
        <v>2.8127759999999999</v>
      </c>
      <c r="I508" s="15">
        <v>2.1396950000000001</v>
      </c>
      <c r="J508" s="15">
        <v>1.0088239999999999</v>
      </c>
      <c r="K508" s="15">
        <v>-2.0480000000000002E-2</v>
      </c>
      <c r="L508" s="15">
        <v>-0.840306</v>
      </c>
      <c r="M508" s="15">
        <v>-4.4349040000000004</v>
      </c>
      <c r="N508" s="15">
        <v>-3.8822960000000002</v>
      </c>
      <c r="O508" s="15">
        <v>-0.97445300000000001</v>
      </c>
      <c r="P508" s="15">
        <v>-0.207647</v>
      </c>
      <c r="Q508" s="15">
        <v>-1.2038310000000001</v>
      </c>
      <c r="R508" s="15">
        <v>-2.4760049999999998</v>
      </c>
      <c r="S508" s="15">
        <v>-0.77289300000000005</v>
      </c>
      <c r="T508" s="15">
        <v>3.1916129999999998</v>
      </c>
      <c r="U508" s="15">
        <v>0.76826399999999995</v>
      </c>
      <c r="V508" s="15">
        <v>-1.665959</v>
      </c>
      <c r="W508" s="15">
        <v>-2.2622239999999998</v>
      </c>
      <c r="X508" s="15">
        <v>-1.210412</v>
      </c>
      <c r="Y508" s="15">
        <v>2.0106419999999998</v>
      </c>
      <c r="Z508" s="15">
        <v>3.56393</v>
      </c>
      <c r="AA508" s="15">
        <v>-0.828349</v>
      </c>
      <c r="AB508" s="15">
        <v>-1.8864989999999999</v>
      </c>
      <c r="AC508" s="15">
        <v>1.757185</v>
      </c>
      <c r="AD508" s="15">
        <v>1.9544919999999999</v>
      </c>
      <c r="AE508" s="15">
        <v>1.403456</v>
      </c>
      <c r="AF508" s="15">
        <v>0.35470699999999999</v>
      </c>
      <c r="AG508" s="15">
        <v>2.6518120000000001</v>
      </c>
      <c r="AH508" s="15">
        <v>2.731287</v>
      </c>
      <c r="AI508" s="15">
        <v>4.0952979999999997</v>
      </c>
      <c r="AJ508" s="15">
        <v>8.0388149999999996</v>
      </c>
      <c r="AK508" s="15">
        <v>6.8531380000000004</v>
      </c>
      <c r="AL508" s="15">
        <v>4.7391199999999998</v>
      </c>
      <c r="AM508" s="15">
        <v>4.1550079999999996</v>
      </c>
      <c r="AN508" s="15">
        <v>5.6209009999999999</v>
      </c>
      <c r="AO508" s="15">
        <v>6.9504809999999999</v>
      </c>
      <c r="AP508" s="15">
        <v>4.7831239999999999</v>
      </c>
      <c r="AQ508" s="15">
        <v>5.6744750000000002</v>
      </c>
      <c r="AR508" s="15">
        <v>2.9751509999999999</v>
      </c>
      <c r="AS508" s="15">
        <v>0.69603800000000005</v>
      </c>
      <c r="AT508" s="15">
        <v>2.3381959999999999</v>
      </c>
      <c r="AU508" s="15">
        <v>3.5056590000000001</v>
      </c>
      <c r="AV508" s="15">
        <v>4.0953460000000002</v>
      </c>
      <c r="AW508" s="15">
        <v>4.255134</v>
      </c>
      <c r="AX508" s="15">
        <v>5.1344719999999997</v>
      </c>
      <c r="AY508" s="15">
        <v>3.7510129999999999</v>
      </c>
      <c r="AZ508" s="15">
        <v>4.3994859999999996</v>
      </c>
      <c r="BA508" s="15">
        <v>0.16428000000000001</v>
      </c>
      <c r="BB508" s="15">
        <v>0.190835</v>
      </c>
      <c r="BC508" s="15">
        <v>-3.434539</v>
      </c>
      <c r="BD508" s="15">
        <v>-4.6814410000000004</v>
      </c>
      <c r="BE508" s="15">
        <v>-1.9220870000000001</v>
      </c>
      <c r="BF508" s="15">
        <v>-3.0639789999999998</v>
      </c>
      <c r="BG508" s="15">
        <v>1.350347</v>
      </c>
      <c r="BH508" s="15">
        <v>1.4356199999999999</v>
      </c>
      <c r="BI508" s="15">
        <v>-1.3827160000000001</v>
      </c>
      <c r="BJ508" s="15">
        <v>-2.2699539999999998</v>
      </c>
      <c r="BK508" s="15">
        <v>-2.2530070000000002</v>
      </c>
      <c r="BL508" s="15">
        <v>1.4238820000000001</v>
      </c>
      <c r="BM508" s="15">
        <v>0.53434499999999996</v>
      </c>
      <c r="BN508" s="15">
        <v>-4.7601230000000001</v>
      </c>
      <c r="BO508" s="15">
        <v>-3.0247679999999999</v>
      </c>
      <c r="BP508" s="15">
        <v>1.590082</v>
      </c>
      <c r="BQ508" s="15">
        <v>1.590082</v>
      </c>
      <c r="BR508" s="15">
        <v>1.590082</v>
      </c>
      <c r="BS508" s="15">
        <v>1.590082</v>
      </c>
      <c r="BT508" s="15">
        <v>1.590082</v>
      </c>
      <c r="BU508" s="15">
        <v>1.590082</v>
      </c>
      <c r="BV508" s="15">
        <v>1.590082</v>
      </c>
      <c r="BW508" s="15">
        <v>1.590082</v>
      </c>
      <c r="BX508" s="15">
        <v>1.590082</v>
      </c>
      <c r="BY508" s="15">
        <v>1.590082</v>
      </c>
      <c r="BZ508" s="15">
        <v>1.590082</v>
      </c>
      <c r="CA508" s="15">
        <v>1.590082</v>
      </c>
      <c r="CB508" s="15">
        <v>1.590082</v>
      </c>
      <c r="CC508" s="15"/>
      <c r="CD508" s="15"/>
      <c r="CE508" s="15"/>
      <c r="CF508" s="15"/>
      <c r="CG508" s="15"/>
      <c r="CH508" s="15"/>
      <c r="CI508" s="15"/>
      <c r="CJ508" s="15"/>
      <c r="CK508" s="15"/>
      <c r="CL508" s="15"/>
      <c r="CM508" s="15"/>
      <c r="CN508" s="15"/>
      <c r="CO508" s="15"/>
      <c r="CP508" s="15"/>
      <c r="CQ508" s="15"/>
      <c r="CR508" s="15"/>
      <c r="CS508" s="15"/>
      <c r="CT508" s="15"/>
      <c r="CU508" s="15"/>
      <c r="CV508" s="15"/>
      <c r="CW508" s="15"/>
      <c r="CX508" s="15"/>
      <c r="CY508" s="15"/>
      <c r="CZ508" s="15"/>
      <c r="DA508" s="15"/>
      <c r="DB508" s="15"/>
      <c r="DC508" s="15"/>
      <c r="DD508" s="15"/>
      <c r="DE508" s="15"/>
      <c r="DF508" s="15"/>
      <c r="DG508" s="15"/>
      <c r="DH508" s="15"/>
      <c r="DI508" s="15"/>
      <c r="DJ508" s="15"/>
      <c r="DK508" s="15"/>
      <c r="DL508" s="15"/>
      <c r="DM508" s="15"/>
      <c r="DN508" s="15"/>
      <c r="DO508" s="15"/>
      <c r="DP508" s="15"/>
      <c r="DQ508" s="15"/>
      <c r="DR508" s="15"/>
      <c r="DS508" s="15"/>
      <c r="DT508" s="15"/>
      <c r="DU508" s="15"/>
      <c r="DV508" s="15"/>
      <c r="DW508" s="15"/>
      <c r="DX508" s="15"/>
      <c r="DY508" s="15"/>
      <c r="DZ508" s="15"/>
      <c r="EA508" s="15"/>
      <c r="EB508" s="15"/>
      <c r="EC508" s="15"/>
      <c r="ED508" s="15"/>
      <c r="EE508" s="15"/>
      <c r="EF508" s="15"/>
      <c r="EG508" s="15"/>
      <c r="EH508" s="15"/>
      <c r="EI508" s="15"/>
      <c r="EJ508" s="15"/>
      <c r="EK508" s="15"/>
      <c r="EL508" s="15"/>
      <c r="EM508" s="15"/>
      <c r="EN508" s="15"/>
      <c r="EO508" s="15"/>
      <c r="EP508" s="15"/>
      <c r="EQ508" s="15"/>
      <c r="ER508" s="15"/>
      <c r="ES508" s="15"/>
      <c r="ET508" s="15"/>
      <c r="EU508" s="15"/>
      <c r="EV508" s="15"/>
      <c r="EW508" s="15"/>
      <c r="EX508" s="15"/>
      <c r="EY508" s="15"/>
      <c r="EZ508" s="15"/>
      <c r="FA508" s="15"/>
      <c r="FB508" s="15"/>
      <c r="FC508" s="15"/>
      <c r="FD508" s="15"/>
      <c r="FE508" s="15"/>
      <c r="FF508" s="15"/>
      <c r="FG508" s="15"/>
      <c r="FH508" s="15"/>
      <c r="FI508" s="15"/>
      <c r="FJ508" s="15"/>
      <c r="FK508" s="15"/>
      <c r="FL508" s="15"/>
      <c r="FM508" s="15"/>
      <c r="FN508" s="15"/>
      <c r="FO508" s="15"/>
      <c r="FP508" s="15"/>
      <c r="FQ508" s="15"/>
      <c r="FR508" s="15"/>
      <c r="FS508" s="15"/>
      <c r="FT508" s="15"/>
      <c r="FU508" s="15"/>
      <c r="FV508" s="15"/>
      <c r="FW508" s="15"/>
      <c r="FX508" s="15"/>
      <c r="FY508" s="15"/>
      <c r="FZ508" s="15"/>
      <c r="GA508" s="15"/>
      <c r="GB508" s="15"/>
      <c r="GC508" s="15"/>
      <c r="GD508" s="15"/>
      <c r="GE508" s="15"/>
      <c r="GF508" s="15"/>
      <c r="GG508" s="15"/>
      <c r="GH508" s="15"/>
      <c r="GI508" s="15"/>
      <c r="GJ508" s="15"/>
      <c r="GK508" s="15"/>
      <c r="GL508" s="15"/>
      <c r="GM508" s="15"/>
      <c r="GN508" s="15"/>
      <c r="GO508" s="15"/>
      <c r="GP508" s="15"/>
      <c r="GQ508" s="15"/>
      <c r="GR508" s="15"/>
      <c r="GS508" s="15"/>
      <c r="GT508" s="15"/>
      <c r="GU508" s="15"/>
      <c r="GV508" s="15"/>
      <c r="GW508" s="15"/>
      <c r="GX508" s="15"/>
      <c r="GY508" s="15"/>
      <c r="GZ508" s="15"/>
      <c r="HA508" s="15"/>
      <c r="HB508" s="15"/>
      <c r="HC508" s="15"/>
      <c r="HD508" s="15"/>
      <c r="HE508" s="15"/>
      <c r="HF508" s="15"/>
      <c r="HG508" s="15"/>
      <c r="HH508" s="15"/>
      <c r="HI508" s="15"/>
      <c r="HJ508" s="15"/>
      <c r="HK508" s="15"/>
      <c r="HL508" s="15"/>
      <c r="HM508" s="15"/>
      <c r="HN508" s="15"/>
      <c r="HO508" s="15"/>
      <c r="HP508" s="15"/>
      <c r="HQ508" s="15"/>
      <c r="HR508" s="15"/>
      <c r="HS508" s="15"/>
      <c r="HT508" s="15"/>
      <c r="HU508" s="15"/>
      <c r="HV508" s="15"/>
      <c r="HW508" s="15"/>
      <c r="HX508" s="15"/>
      <c r="HY508" s="15"/>
    </row>
    <row r="509" spans="1:233">
      <c r="A509" s="15">
        <v>-2.558325</v>
      </c>
      <c r="B509" s="15">
        <v>-2.5558000000000001</v>
      </c>
      <c r="C509" s="15">
        <v>-3.9559410000000002</v>
      </c>
      <c r="D509" s="15">
        <v>-3.025372</v>
      </c>
      <c r="E509" s="15">
        <v>-0.81250800000000001</v>
      </c>
      <c r="F509" s="15">
        <v>-4.0124750000000002</v>
      </c>
      <c r="G509" s="15">
        <v>-2.7500740000000001</v>
      </c>
      <c r="H509" s="15">
        <v>-2.2968160000000002</v>
      </c>
      <c r="I509" s="15">
        <v>-0.42049700000000001</v>
      </c>
      <c r="J509" s="15">
        <v>-2.619729</v>
      </c>
      <c r="K509" s="15">
        <v>-2.5375070000000002</v>
      </c>
      <c r="L509" s="15">
        <v>-2.0765069999999999</v>
      </c>
      <c r="M509" s="15">
        <v>-3.1459899999999998</v>
      </c>
      <c r="N509" s="15">
        <v>-4.6385269999999998</v>
      </c>
      <c r="O509" s="15">
        <v>0.37220999999999999</v>
      </c>
      <c r="P509" s="15">
        <v>2.5396239999999999</v>
      </c>
      <c r="Q509" s="15">
        <v>0.37188199999999999</v>
      </c>
      <c r="R509" s="15">
        <v>-0.25971899999999998</v>
      </c>
      <c r="S509" s="15">
        <v>0.154145</v>
      </c>
      <c r="T509" s="15">
        <v>-0.98534900000000003</v>
      </c>
      <c r="U509" s="15">
        <v>-1.903238</v>
      </c>
      <c r="V509" s="15">
        <v>-3.4649939999999999</v>
      </c>
      <c r="W509" s="15">
        <v>-6.2923410000000004</v>
      </c>
      <c r="X509" s="15">
        <v>-9.0756599999999992</v>
      </c>
      <c r="Y509" s="15">
        <v>-7.0296260000000004</v>
      </c>
      <c r="Z509" s="15">
        <v>-3.1594250000000001</v>
      </c>
      <c r="AA509" s="15">
        <v>-3.7414689999999999</v>
      </c>
      <c r="AB509" s="15">
        <v>-2.728091</v>
      </c>
      <c r="AC509" s="15">
        <v>-4.9930190000000003</v>
      </c>
      <c r="AD509" s="15">
        <v>-5.1907329999999998</v>
      </c>
      <c r="AE509" s="15">
        <v>-5.3302529999999999</v>
      </c>
      <c r="AF509" s="15">
        <v>-4.0395580000000004</v>
      </c>
      <c r="AG509" s="15">
        <v>-0.83954700000000004</v>
      </c>
      <c r="AH509" s="15">
        <v>-3.1167259999999999</v>
      </c>
      <c r="AI509" s="15">
        <v>-4.3115819999999996</v>
      </c>
      <c r="AJ509" s="15">
        <v>-2.6032609999999998</v>
      </c>
      <c r="AK509" s="15">
        <v>-1.3133459999999999</v>
      </c>
      <c r="AL509" s="15">
        <v>3.043129</v>
      </c>
      <c r="AM509" s="15">
        <v>-7.4259000000000006E-2</v>
      </c>
      <c r="AN509" s="15">
        <v>-0.56658200000000003</v>
      </c>
      <c r="AO509" s="15">
        <v>0.58823999999999999</v>
      </c>
      <c r="AP509" s="15">
        <v>-0.230848</v>
      </c>
      <c r="AQ509" s="15">
        <v>0.80973099999999998</v>
      </c>
      <c r="AR509" s="15">
        <v>1.861246</v>
      </c>
      <c r="AS509" s="15">
        <v>2.4894180000000001</v>
      </c>
      <c r="AT509" s="15">
        <v>-0.493508</v>
      </c>
      <c r="AU509" s="15">
        <v>-0.67448900000000001</v>
      </c>
      <c r="AV509" s="15">
        <v>3.2974990000000002</v>
      </c>
      <c r="AW509" s="15">
        <v>5.318943</v>
      </c>
      <c r="AX509" s="15">
        <v>8.4102099999999993</v>
      </c>
      <c r="AY509" s="15">
        <v>6.2807240000000002</v>
      </c>
      <c r="AZ509" s="15">
        <v>9.907235</v>
      </c>
      <c r="BA509" s="15">
        <v>13.93404</v>
      </c>
      <c r="BB509" s="15">
        <v>12.365135</v>
      </c>
      <c r="BC509" s="15">
        <v>10.752744</v>
      </c>
      <c r="BD509" s="15">
        <v>7.9051799999999997</v>
      </c>
      <c r="BE509" s="15">
        <v>8.5274739999999998</v>
      </c>
      <c r="BF509" s="15">
        <v>5.346851</v>
      </c>
      <c r="BG509" s="15">
        <v>2.4880770000000001</v>
      </c>
      <c r="BH509" s="15">
        <v>0.19638</v>
      </c>
      <c r="BI509" s="15">
        <v>2.1023510000000001</v>
      </c>
      <c r="BJ509" s="15">
        <v>4.1195300000000001</v>
      </c>
      <c r="BK509" s="15">
        <v>7.3693960000000001</v>
      </c>
      <c r="BL509" s="15">
        <v>5.683802</v>
      </c>
      <c r="BM509" s="15">
        <v>8.6453299999999995</v>
      </c>
      <c r="BN509" s="15">
        <v>9.6087799999999994</v>
      </c>
      <c r="BO509" s="15">
        <v>8.8121620000000007</v>
      </c>
      <c r="BP509" s="15">
        <v>10.578229</v>
      </c>
      <c r="BQ509" s="15">
        <v>10.578229</v>
      </c>
      <c r="BR509" s="15">
        <v>10.578229</v>
      </c>
      <c r="BS509" s="15">
        <v>10.578229</v>
      </c>
      <c r="BT509" s="15">
        <v>10.578229</v>
      </c>
      <c r="BU509" s="15">
        <v>10.578229</v>
      </c>
      <c r="BV509" s="15">
        <v>10.578229</v>
      </c>
      <c r="BW509" s="15">
        <v>10.578229</v>
      </c>
      <c r="BX509" s="15">
        <v>10.578229</v>
      </c>
      <c r="BY509" s="15">
        <v>10.578229</v>
      </c>
      <c r="BZ509" s="15">
        <v>10.578229</v>
      </c>
      <c r="CA509" s="15">
        <v>10.578229</v>
      </c>
      <c r="CB509" s="15">
        <v>10.578229</v>
      </c>
      <c r="CC509" s="15"/>
      <c r="CD509" s="15"/>
      <c r="CE509" s="15"/>
      <c r="CF509" s="15"/>
      <c r="CG509" s="15"/>
      <c r="CH509" s="15"/>
      <c r="CI509" s="15"/>
      <c r="CJ509" s="15"/>
      <c r="CK509" s="15"/>
      <c r="CL509" s="15"/>
      <c r="CM509" s="15"/>
      <c r="CN509" s="15"/>
      <c r="CO509" s="15"/>
      <c r="CP509" s="15"/>
      <c r="CQ509" s="15"/>
      <c r="CR509" s="15"/>
      <c r="CS509" s="15"/>
      <c r="CT509" s="15"/>
      <c r="CU509" s="15"/>
      <c r="CV509" s="15"/>
      <c r="CW509" s="15"/>
      <c r="CX509" s="15"/>
      <c r="CY509" s="15"/>
      <c r="CZ509" s="15"/>
      <c r="DA509" s="15"/>
      <c r="DB509" s="15"/>
      <c r="DC509" s="15"/>
      <c r="DD509" s="15"/>
      <c r="DE509" s="15"/>
      <c r="DF509" s="15"/>
      <c r="DG509" s="15"/>
      <c r="DH509" s="15"/>
      <c r="DI509" s="15"/>
      <c r="DJ509" s="15"/>
      <c r="DK509" s="15"/>
      <c r="DL509" s="15"/>
      <c r="DM509" s="15"/>
      <c r="DN509" s="15"/>
      <c r="DO509" s="15"/>
      <c r="DP509" s="15"/>
      <c r="DQ509" s="15"/>
      <c r="DR509" s="15"/>
      <c r="DS509" s="15"/>
      <c r="DT509" s="15"/>
      <c r="DU509" s="15"/>
      <c r="DV509" s="15"/>
      <c r="DW509" s="15"/>
      <c r="DX509" s="15"/>
      <c r="DY509" s="15"/>
      <c r="DZ509" s="15"/>
      <c r="EA509" s="15"/>
      <c r="EB509" s="15"/>
      <c r="EC509" s="15"/>
      <c r="ED509" s="15"/>
      <c r="EE509" s="15"/>
      <c r="EF509" s="15"/>
      <c r="EG509" s="15"/>
      <c r="EH509" s="15"/>
      <c r="EI509" s="15"/>
      <c r="EJ509" s="15"/>
      <c r="EK509" s="15"/>
      <c r="EL509" s="15"/>
      <c r="EM509" s="15"/>
      <c r="EN509" s="15"/>
      <c r="EO509" s="15"/>
      <c r="EP509" s="15"/>
      <c r="EQ509" s="15"/>
      <c r="ER509" s="15"/>
      <c r="ES509" s="15"/>
      <c r="ET509" s="15"/>
      <c r="EU509" s="15"/>
      <c r="EV509" s="15"/>
      <c r="EW509" s="15"/>
      <c r="EX509" s="15"/>
      <c r="EY509" s="15"/>
      <c r="EZ509" s="15"/>
      <c r="FA509" s="15"/>
      <c r="FB509" s="15"/>
      <c r="FC509" s="15"/>
      <c r="FD509" s="15"/>
      <c r="FE509" s="15"/>
      <c r="FF509" s="15"/>
      <c r="FG509" s="15"/>
      <c r="FH509" s="15"/>
      <c r="FI509" s="15"/>
      <c r="FJ509" s="15"/>
      <c r="FK509" s="15"/>
      <c r="FL509" s="15"/>
      <c r="FM509" s="15"/>
      <c r="FN509" s="15"/>
      <c r="FO509" s="15"/>
      <c r="FP509" s="15"/>
      <c r="FQ509" s="15"/>
      <c r="FR509" s="15"/>
      <c r="FS509" s="15"/>
      <c r="FT509" s="15"/>
      <c r="FU509" s="15"/>
      <c r="FV509" s="15"/>
      <c r="FW509" s="15"/>
      <c r="FX509" s="15"/>
      <c r="FY509" s="15"/>
      <c r="FZ509" s="15"/>
      <c r="GA509" s="15"/>
      <c r="GB509" s="15"/>
      <c r="GC509" s="15"/>
      <c r="GD509" s="15"/>
      <c r="GE509" s="15"/>
      <c r="GF509" s="15"/>
      <c r="GG509" s="15"/>
      <c r="GH509" s="15"/>
      <c r="GI509" s="15"/>
      <c r="GJ509" s="15"/>
      <c r="GK509" s="15"/>
      <c r="GL509" s="15"/>
      <c r="GM509" s="15"/>
      <c r="GN509" s="15"/>
      <c r="GO509" s="15"/>
      <c r="GP509" s="15"/>
      <c r="GQ509" s="15"/>
      <c r="GR509" s="15"/>
      <c r="GS509" s="15"/>
      <c r="GT509" s="15"/>
      <c r="GU509" s="15"/>
      <c r="GV509" s="15"/>
      <c r="GW509" s="15"/>
      <c r="GX509" s="15"/>
      <c r="GY509" s="15"/>
      <c r="GZ509" s="15"/>
      <c r="HA509" s="15"/>
      <c r="HB509" s="15"/>
      <c r="HC509" s="15"/>
      <c r="HD509" s="15"/>
      <c r="HE509" s="15"/>
      <c r="HF509" s="15"/>
      <c r="HG509" s="15"/>
      <c r="HH509" s="15"/>
      <c r="HI509" s="15"/>
      <c r="HJ509" s="15"/>
      <c r="HK509" s="15"/>
      <c r="HL509" s="15"/>
      <c r="HM509" s="15"/>
      <c r="HN509" s="15"/>
      <c r="HO509" s="15"/>
      <c r="HP509" s="15"/>
      <c r="HQ509" s="15"/>
      <c r="HR509" s="15"/>
      <c r="HS509" s="15"/>
      <c r="HT509" s="15"/>
      <c r="HU509" s="15"/>
      <c r="HV509" s="15"/>
      <c r="HW509" s="15"/>
      <c r="HX509" s="15"/>
      <c r="HY509" s="15"/>
    </row>
    <row r="510" spans="1:233">
      <c r="A510" s="15">
        <v>-3.7169050000000001</v>
      </c>
      <c r="B510" s="15">
        <v>-1.099048</v>
      </c>
      <c r="C510" s="15">
        <v>0.55872299999999997</v>
      </c>
      <c r="D510" s="15">
        <v>1.653796</v>
      </c>
      <c r="E510" s="15">
        <v>5.19651</v>
      </c>
      <c r="F510" s="15">
        <v>3.2046540000000001</v>
      </c>
      <c r="G510" s="15">
        <v>3.6275170000000001</v>
      </c>
      <c r="H510" s="15">
        <v>1.7746010000000001</v>
      </c>
      <c r="I510" s="15">
        <v>3.576187</v>
      </c>
      <c r="J510" s="15">
        <v>2.1988729999999999</v>
      </c>
      <c r="K510" s="15">
        <v>1.3819790000000001</v>
      </c>
      <c r="L510" s="15">
        <v>-2.7896990000000002</v>
      </c>
      <c r="M510" s="15">
        <v>-3.553016</v>
      </c>
      <c r="N510" s="15">
        <v>-6.9754189999999996</v>
      </c>
      <c r="O510" s="15">
        <v>-5.460458</v>
      </c>
      <c r="P510" s="15">
        <v>-2.7360880000000001</v>
      </c>
      <c r="Q510" s="15">
        <v>-2.6539269999999999</v>
      </c>
      <c r="R510" s="15">
        <v>-3.4880939999999998</v>
      </c>
      <c r="S510" s="15">
        <v>-1.9431099999999999</v>
      </c>
      <c r="T510" s="15">
        <v>-1.6763170000000001</v>
      </c>
      <c r="U510" s="15">
        <v>3.7096330000000002</v>
      </c>
      <c r="V510" s="15">
        <v>5.7885299999999997</v>
      </c>
      <c r="W510" s="15">
        <v>3.6834319999999998</v>
      </c>
      <c r="X510" s="15">
        <v>0.635714</v>
      </c>
      <c r="Y510" s="15">
        <v>-0.197773</v>
      </c>
      <c r="Z510" s="15">
        <v>-0.82894900000000005</v>
      </c>
      <c r="AA510" s="15">
        <v>-2.3432919999999999</v>
      </c>
      <c r="AB510" s="15">
        <v>-5.7472880000000002</v>
      </c>
      <c r="AC510" s="15">
        <v>-4.1705589999999999</v>
      </c>
      <c r="AD510" s="15">
        <v>-4.4383090000000003</v>
      </c>
      <c r="AE510" s="15">
        <v>-2.878857</v>
      </c>
      <c r="AF510" s="15">
        <v>-1.286254</v>
      </c>
      <c r="AG510" s="15">
        <v>-0.50577000000000005</v>
      </c>
      <c r="AH510" s="15">
        <v>1.391831</v>
      </c>
      <c r="AI510" s="15">
        <v>0.40323599999999998</v>
      </c>
      <c r="AJ510" s="15">
        <v>-0.99154200000000003</v>
      </c>
      <c r="AK510" s="15">
        <v>-2.7179630000000001</v>
      </c>
      <c r="AL510" s="15">
        <v>-5.9416880000000001</v>
      </c>
      <c r="AM510" s="15">
        <v>-2.606995</v>
      </c>
      <c r="AN510" s="15">
        <v>-1.8752279999999999</v>
      </c>
      <c r="AO510" s="15">
        <v>-5.1452770000000001</v>
      </c>
      <c r="AP510" s="15">
        <v>-2.1752880000000001</v>
      </c>
      <c r="AQ510" s="15">
        <v>-0.275032</v>
      </c>
      <c r="AR510" s="15">
        <v>-1.7333019999999999</v>
      </c>
      <c r="AS510" s="15">
        <v>-2.0535739999999998</v>
      </c>
      <c r="AT510" s="15">
        <v>-2.4207369999999999</v>
      </c>
      <c r="AU510" s="15">
        <v>-2.1880549999999999</v>
      </c>
      <c r="AV510" s="15">
        <v>-0.75213200000000002</v>
      </c>
      <c r="AW510" s="15">
        <v>-3.3530600000000002</v>
      </c>
      <c r="AX510" s="15">
        <v>1.9629019999999999</v>
      </c>
      <c r="AY510" s="15">
        <v>2.328884</v>
      </c>
      <c r="AZ510" s="15">
        <v>3.7297769999999999</v>
      </c>
      <c r="BA510" s="15">
        <v>3.9362889999999999</v>
      </c>
      <c r="BB510" s="15">
        <v>5.8433970000000004</v>
      </c>
      <c r="BC510" s="15">
        <v>6.1468639999999999</v>
      </c>
      <c r="BD510" s="15">
        <v>2.9268749999999999</v>
      </c>
      <c r="BE510" s="15">
        <v>6.3520250000000003</v>
      </c>
      <c r="BF510" s="15">
        <v>5.2061809999999999</v>
      </c>
      <c r="BG510" s="15">
        <v>3.4644979999999999</v>
      </c>
      <c r="BH510" s="15">
        <v>3.4953599999999998</v>
      </c>
      <c r="BI510" s="15">
        <v>3.023415</v>
      </c>
      <c r="BJ510" s="15">
        <v>3.6843979999999998</v>
      </c>
      <c r="BK510" s="15">
        <v>7.4259940000000002</v>
      </c>
      <c r="BL510" s="15">
        <v>4.2608899999999998</v>
      </c>
      <c r="BM510" s="15">
        <v>3.3235890000000001</v>
      </c>
      <c r="BN510" s="15">
        <v>-0.126273</v>
      </c>
      <c r="BO510" s="15">
        <v>-1.8706050000000001</v>
      </c>
      <c r="BP510" s="15">
        <v>-7.6222999999999999E-2</v>
      </c>
      <c r="BQ510" s="15">
        <v>-7.6222999999999999E-2</v>
      </c>
      <c r="BR510" s="15">
        <v>-7.6222999999999999E-2</v>
      </c>
      <c r="BS510" s="15">
        <v>-7.6222999999999999E-2</v>
      </c>
      <c r="BT510" s="15">
        <v>-7.6222999999999999E-2</v>
      </c>
      <c r="BU510" s="15">
        <v>-7.6222999999999999E-2</v>
      </c>
      <c r="BV510" s="15">
        <v>-7.6222999999999999E-2</v>
      </c>
      <c r="BW510" s="15">
        <v>-7.6222999999999999E-2</v>
      </c>
      <c r="BX510" s="15">
        <v>-7.6222999999999999E-2</v>
      </c>
      <c r="BY510" s="15">
        <v>-7.6222999999999999E-2</v>
      </c>
      <c r="BZ510" s="15">
        <v>-7.6222999999999999E-2</v>
      </c>
      <c r="CA510" s="15">
        <v>-7.6222999999999999E-2</v>
      </c>
      <c r="CB510" s="15">
        <v>-7.6222999999999999E-2</v>
      </c>
      <c r="CC510" s="15"/>
      <c r="CD510" s="15"/>
      <c r="CE510" s="15"/>
      <c r="CF510" s="15"/>
      <c r="CG510" s="15"/>
      <c r="CH510" s="15"/>
      <c r="CI510" s="15"/>
      <c r="CJ510" s="15"/>
      <c r="CK510" s="15"/>
      <c r="CL510" s="15"/>
      <c r="CM510" s="15"/>
      <c r="CN510" s="15"/>
      <c r="CO510" s="15"/>
      <c r="CP510" s="15"/>
      <c r="CQ510" s="15"/>
      <c r="CR510" s="15"/>
      <c r="CS510" s="15"/>
      <c r="CT510" s="15"/>
      <c r="CU510" s="15"/>
      <c r="CV510" s="15"/>
      <c r="CW510" s="15"/>
      <c r="CX510" s="15"/>
      <c r="CY510" s="15"/>
      <c r="CZ510" s="15"/>
      <c r="DA510" s="15"/>
      <c r="DB510" s="15"/>
      <c r="DC510" s="15"/>
      <c r="DD510" s="15"/>
      <c r="DE510" s="15"/>
      <c r="DF510" s="15"/>
      <c r="DG510" s="15"/>
      <c r="DH510" s="15"/>
      <c r="DI510" s="15"/>
      <c r="DJ510" s="15"/>
      <c r="DK510" s="15"/>
      <c r="DL510" s="15"/>
      <c r="DM510" s="15"/>
      <c r="DN510" s="15"/>
      <c r="DO510" s="15"/>
      <c r="DP510" s="15"/>
      <c r="DQ510" s="15"/>
      <c r="DR510" s="15"/>
      <c r="DS510" s="15"/>
      <c r="DT510" s="15"/>
      <c r="DU510" s="15"/>
      <c r="DV510" s="15"/>
      <c r="DW510" s="15"/>
      <c r="DX510" s="15"/>
      <c r="DY510" s="15"/>
      <c r="DZ510" s="15"/>
      <c r="EA510" s="15"/>
      <c r="EB510" s="15"/>
      <c r="EC510" s="15"/>
      <c r="ED510" s="15"/>
      <c r="EE510" s="15"/>
      <c r="EF510" s="15"/>
      <c r="EG510" s="15"/>
      <c r="EH510" s="15"/>
      <c r="EI510" s="15"/>
      <c r="EJ510" s="15"/>
      <c r="EK510" s="15"/>
      <c r="EL510" s="15"/>
      <c r="EM510" s="15"/>
      <c r="EN510" s="15"/>
      <c r="EO510" s="15"/>
      <c r="EP510" s="15"/>
      <c r="EQ510" s="15"/>
      <c r="ER510" s="15"/>
      <c r="ES510" s="15"/>
      <c r="ET510" s="15"/>
      <c r="EU510" s="15"/>
      <c r="EV510" s="15"/>
      <c r="EW510" s="15"/>
      <c r="EX510" s="15"/>
      <c r="EY510" s="15"/>
      <c r="EZ510" s="15"/>
      <c r="FA510" s="15"/>
      <c r="FB510" s="15"/>
      <c r="FC510" s="15"/>
      <c r="FD510" s="15"/>
      <c r="FE510" s="15"/>
      <c r="FF510" s="15"/>
      <c r="FG510" s="15"/>
      <c r="FH510" s="15"/>
      <c r="FI510" s="15"/>
      <c r="FJ510" s="15"/>
      <c r="FK510" s="15"/>
      <c r="FL510" s="15"/>
      <c r="FM510" s="15"/>
      <c r="FN510" s="15"/>
      <c r="FO510" s="15"/>
      <c r="FP510" s="15"/>
      <c r="FQ510" s="15"/>
      <c r="FR510" s="15"/>
      <c r="FS510" s="15"/>
      <c r="FT510" s="15"/>
      <c r="FU510" s="15"/>
      <c r="FV510" s="15"/>
      <c r="FW510" s="15"/>
      <c r="FX510" s="15"/>
      <c r="FY510" s="15"/>
      <c r="FZ510" s="15"/>
      <c r="GA510" s="15"/>
      <c r="GB510" s="15"/>
      <c r="GC510" s="15"/>
      <c r="GD510" s="15"/>
      <c r="GE510" s="15"/>
      <c r="GF510" s="15"/>
      <c r="GG510" s="15"/>
      <c r="GH510" s="15"/>
      <c r="GI510" s="15"/>
      <c r="GJ510" s="15"/>
      <c r="GK510" s="15"/>
      <c r="GL510" s="15"/>
      <c r="GM510" s="15"/>
      <c r="GN510" s="15"/>
      <c r="GO510" s="15"/>
      <c r="GP510" s="15"/>
      <c r="GQ510" s="15"/>
      <c r="GR510" s="15"/>
      <c r="GS510" s="15"/>
      <c r="GT510" s="15"/>
      <c r="GU510" s="15"/>
      <c r="GV510" s="15"/>
      <c r="GW510" s="15"/>
      <c r="GX510" s="15"/>
      <c r="GY510" s="15"/>
      <c r="GZ510" s="15"/>
      <c r="HA510" s="15"/>
      <c r="HB510" s="15"/>
      <c r="HC510" s="15"/>
      <c r="HD510" s="15"/>
      <c r="HE510" s="15"/>
      <c r="HF510" s="15"/>
      <c r="HG510" s="15"/>
      <c r="HH510" s="15"/>
      <c r="HI510" s="15"/>
      <c r="HJ510" s="15"/>
      <c r="HK510" s="15"/>
      <c r="HL510" s="15"/>
      <c r="HM510" s="15"/>
      <c r="HN510" s="15"/>
      <c r="HO510" s="15"/>
      <c r="HP510" s="15"/>
      <c r="HQ510" s="15"/>
      <c r="HR510" s="15"/>
      <c r="HS510" s="15"/>
      <c r="HT510" s="15"/>
      <c r="HU510" s="15"/>
      <c r="HV510" s="15"/>
      <c r="HW510" s="15"/>
      <c r="HX510" s="15"/>
      <c r="HY510" s="15"/>
    </row>
    <row r="511" spans="1:233">
      <c r="A511" s="15">
        <v>-5.2405350000000004</v>
      </c>
      <c r="B511" s="15">
        <v>-7.1647600000000002</v>
      </c>
      <c r="C511" s="15">
        <v>-7.4987570000000003</v>
      </c>
      <c r="D511" s="15">
        <v>-9.3282900000000009</v>
      </c>
      <c r="E511" s="15">
        <v>-3.9643229999999998</v>
      </c>
      <c r="F511" s="15">
        <v>-6.1146969999999996</v>
      </c>
      <c r="G511" s="15">
        <v>-8.3228410000000004</v>
      </c>
      <c r="H511" s="15">
        <v>-5.2057140000000004</v>
      </c>
      <c r="I511" s="15">
        <v>-3.8616000000000001</v>
      </c>
      <c r="J511" s="15">
        <v>1.7956780000000001</v>
      </c>
      <c r="K511" s="15">
        <v>-1.030705</v>
      </c>
      <c r="L511" s="15">
        <v>1.5667409999999999</v>
      </c>
      <c r="M511" s="15">
        <v>4.9275219999999997</v>
      </c>
      <c r="N511" s="15">
        <v>4.9580900000000003</v>
      </c>
      <c r="O511" s="15">
        <v>3.846714</v>
      </c>
      <c r="P511" s="15">
        <v>1.6689780000000001</v>
      </c>
      <c r="Q511" s="15">
        <v>1.652793</v>
      </c>
      <c r="R511" s="15">
        <v>1.786232</v>
      </c>
      <c r="S511" s="15">
        <v>2.4356390000000001</v>
      </c>
      <c r="T511" s="15">
        <v>2.0580859999999999</v>
      </c>
      <c r="U511" s="15">
        <v>-0.82095399999999996</v>
      </c>
      <c r="V511" s="15">
        <v>1.9262509999999999</v>
      </c>
      <c r="W511" s="15">
        <v>0.28535500000000003</v>
      </c>
      <c r="X511" s="15">
        <v>2.56406</v>
      </c>
      <c r="Y511" s="15">
        <v>6.3324230000000004</v>
      </c>
      <c r="Z511" s="15">
        <v>4.463578</v>
      </c>
      <c r="AA511" s="15">
        <v>9.4426000000000005</v>
      </c>
      <c r="AB511" s="15">
        <v>7.4156259999999996</v>
      </c>
      <c r="AC511" s="15">
        <v>7.2232289999999999</v>
      </c>
      <c r="AD511" s="15">
        <v>5.6605449999999999</v>
      </c>
      <c r="AE511" s="15">
        <v>7.15062</v>
      </c>
      <c r="AF511" s="15">
        <v>5.0588090000000001</v>
      </c>
      <c r="AG511" s="15">
        <v>3.2210320000000001</v>
      </c>
      <c r="AH511" s="15">
        <v>2.8178160000000001</v>
      </c>
      <c r="AI511" s="15">
        <v>-3.2409970000000001</v>
      </c>
      <c r="AJ511" s="15">
        <v>-2.574138</v>
      </c>
      <c r="AK511" s="15">
        <v>-6.5663320000000001</v>
      </c>
      <c r="AL511" s="15">
        <v>-6.3573919999999999</v>
      </c>
      <c r="AM511" s="15">
        <v>-6.6500120000000003</v>
      </c>
      <c r="AN511" s="15">
        <v>-1.5901240000000001</v>
      </c>
      <c r="AO511" s="15">
        <v>1.5365800000000001</v>
      </c>
      <c r="AP511" s="15">
        <v>3.1281859999999999</v>
      </c>
      <c r="AQ511" s="15">
        <v>-1.4545440000000001</v>
      </c>
      <c r="AR511" s="15">
        <v>-1.030451</v>
      </c>
      <c r="AS511" s="15">
        <v>-1.6816800000000001</v>
      </c>
      <c r="AT511" s="15">
        <v>-0.574326</v>
      </c>
      <c r="AU511" s="15">
        <v>-2.656396</v>
      </c>
      <c r="AV511" s="15">
        <v>-2.8043589999999998</v>
      </c>
      <c r="AW511" s="15">
        <v>-4.3341089999999998</v>
      </c>
      <c r="AX511" s="15">
        <v>-0.69093800000000005</v>
      </c>
      <c r="AY511" s="15">
        <v>0.22527700000000001</v>
      </c>
      <c r="AZ511" s="15">
        <v>-1.121283</v>
      </c>
      <c r="BA511" s="15">
        <v>-1.9585900000000001</v>
      </c>
      <c r="BB511" s="15">
        <v>-2.1385649999999998</v>
      </c>
      <c r="BC511" s="15">
        <v>-0.56188700000000003</v>
      </c>
      <c r="BD511" s="15">
        <v>-1.5738080000000001</v>
      </c>
      <c r="BE511" s="15">
        <v>-0.59348699999999999</v>
      </c>
      <c r="BF511" s="15">
        <v>1.6359049999999999</v>
      </c>
      <c r="BG511" s="15">
        <v>0.82174999999999998</v>
      </c>
      <c r="BH511" s="15">
        <v>-1.927989</v>
      </c>
      <c r="BI511" s="15">
        <v>2.3154490000000001</v>
      </c>
      <c r="BJ511" s="15">
        <v>1.6748240000000001</v>
      </c>
      <c r="BK511" s="15">
        <v>1.236637</v>
      </c>
      <c r="BL511" s="15">
        <v>-0.168465</v>
      </c>
      <c r="BM511" s="15">
        <v>-1.3320449999999999</v>
      </c>
      <c r="BN511" s="15">
        <v>-1.9402950000000001</v>
      </c>
      <c r="BO511" s="15">
        <v>1.925546</v>
      </c>
      <c r="BP511" s="15">
        <v>5.3947079999999996</v>
      </c>
      <c r="BQ511" s="15">
        <v>5.3947079999999996</v>
      </c>
      <c r="BR511" s="15">
        <v>5.3947079999999996</v>
      </c>
      <c r="BS511" s="15">
        <v>5.3947079999999996</v>
      </c>
      <c r="BT511" s="15">
        <v>5.3947079999999996</v>
      </c>
      <c r="BU511" s="15">
        <v>5.3947079999999996</v>
      </c>
      <c r="BV511" s="15">
        <v>5.3947079999999996</v>
      </c>
      <c r="BW511" s="15">
        <v>5.3947079999999996</v>
      </c>
      <c r="BX511" s="15">
        <v>5.3947079999999996</v>
      </c>
      <c r="BY511" s="15">
        <v>5.3947079999999996</v>
      </c>
      <c r="BZ511" s="15">
        <v>5.3947079999999996</v>
      </c>
      <c r="CA511" s="15">
        <v>5.3947079999999996</v>
      </c>
      <c r="CB511" s="15">
        <v>5.3947079999999996</v>
      </c>
      <c r="CC511" s="15"/>
      <c r="CD511" s="15"/>
      <c r="CE511" s="15"/>
      <c r="CF511" s="15"/>
      <c r="CG511" s="15"/>
      <c r="CH511" s="15"/>
      <c r="CI511" s="15"/>
      <c r="CJ511" s="15"/>
      <c r="CK511" s="15"/>
      <c r="CL511" s="15"/>
      <c r="CM511" s="15"/>
      <c r="CN511" s="15"/>
      <c r="CO511" s="15"/>
      <c r="CP511" s="15"/>
      <c r="CQ511" s="15"/>
      <c r="CR511" s="15"/>
      <c r="CS511" s="15"/>
      <c r="CT511" s="15"/>
      <c r="CU511" s="15"/>
      <c r="CV511" s="15"/>
      <c r="CW511" s="15"/>
      <c r="CX511" s="15"/>
      <c r="CY511" s="15"/>
      <c r="CZ511" s="15"/>
      <c r="DA511" s="15"/>
      <c r="DB511" s="15"/>
      <c r="DC511" s="15"/>
      <c r="DD511" s="15"/>
      <c r="DE511" s="15"/>
      <c r="DF511" s="15"/>
      <c r="DG511" s="15"/>
      <c r="DH511" s="15"/>
      <c r="DI511" s="15"/>
      <c r="DJ511" s="15"/>
      <c r="DK511" s="15"/>
      <c r="DL511" s="15"/>
      <c r="DM511" s="15"/>
      <c r="DN511" s="15"/>
      <c r="DO511" s="15"/>
      <c r="DP511" s="15"/>
      <c r="DQ511" s="15"/>
      <c r="DR511" s="15"/>
      <c r="DS511" s="15"/>
      <c r="DT511" s="15"/>
      <c r="DU511" s="15"/>
      <c r="DV511" s="15"/>
      <c r="DW511" s="15"/>
      <c r="DX511" s="15"/>
      <c r="DY511" s="15"/>
      <c r="DZ511" s="15"/>
      <c r="EA511" s="15"/>
      <c r="EB511" s="15"/>
      <c r="EC511" s="15"/>
      <c r="ED511" s="15"/>
      <c r="EE511" s="15"/>
      <c r="EF511" s="15"/>
      <c r="EG511" s="15"/>
      <c r="EH511" s="15"/>
      <c r="EI511" s="15"/>
      <c r="EJ511" s="15"/>
      <c r="EK511" s="15"/>
      <c r="EL511" s="15"/>
      <c r="EM511" s="15"/>
      <c r="EN511" s="15"/>
      <c r="EO511" s="15"/>
      <c r="EP511" s="15"/>
      <c r="EQ511" s="15"/>
      <c r="ER511" s="15"/>
      <c r="ES511" s="15"/>
      <c r="ET511" s="15"/>
      <c r="EU511" s="15"/>
      <c r="EV511" s="15"/>
      <c r="EW511" s="15"/>
      <c r="EX511" s="15"/>
      <c r="EY511" s="15"/>
      <c r="EZ511" s="15"/>
      <c r="FA511" s="15"/>
      <c r="FB511" s="15"/>
      <c r="FC511" s="15"/>
      <c r="FD511" s="15"/>
      <c r="FE511" s="15"/>
      <c r="FF511" s="15"/>
      <c r="FG511" s="15"/>
      <c r="FH511" s="15"/>
      <c r="FI511" s="15"/>
      <c r="FJ511" s="15"/>
      <c r="FK511" s="15"/>
      <c r="FL511" s="15"/>
      <c r="FM511" s="15"/>
      <c r="FN511" s="15"/>
      <c r="FO511" s="15"/>
      <c r="FP511" s="15"/>
      <c r="FQ511" s="15"/>
      <c r="FR511" s="15"/>
      <c r="FS511" s="15"/>
      <c r="FT511" s="15"/>
      <c r="FU511" s="15"/>
      <c r="FV511" s="15"/>
      <c r="FW511" s="15"/>
      <c r="FX511" s="15"/>
      <c r="FY511" s="15"/>
      <c r="FZ511" s="15"/>
      <c r="GA511" s="15"/>
      <c r="GB511" s="15"/>
      <c r="GC511" s="15"/>
      <c r="GD511" s="15"/>
      <c r="GE511" s="15"/>
      <c r="GF511" s="15"/>
      <c r="GG511" s="15"/>
      <c r="GH511" s="15"/>
      <c r="GI511" s="15"/>
      <c r="GJ511" s="15"/>
      <c r="GK511" s="15"/>
      <c r="GL511" s="15"/>
      <c r="GM511" s="15"/>
      <c r="GN511" s="15"/>
      <c r="GO511" s="15"/>
      <c r="GP511" s="15"/>
      <c r="GQ511" s="15"/>
      <c r="GR511" s="15"/>
      <c r="GS511" s="15"/>
      <c r="GT511" s="15"/>
      <c r="GU511" s="15"/>
      <c r="GV511" s="15"/>
      <c r="GW511" s="15"/>
      <c r="GX511" s="15"/>
      <c r="GY511" s="15"/>
      <c r="GZ511" s="15"/>
      <c r="HA511" s="15"/>
      <c r="HB511" s="15"/>
      <c r="HC511" s="15"/>
      <c r="HD511" s="15"/>
      <c r="HE511" s="15"/>
      <c r="HF511" s="15"/>
      <c r="HG511" s="15"/>
      <c r="HH511" s="15"/>
      <c r="HI511" s="15"/>
      <c r="HJ511" s="15"/>
      <c r="HK511" s="15"/>
      <c r="HL511" s="15"/>
      <c r="HM511" s="15"/>
      <c r="HN511" s="15"/>
      <c r="HO511" s="15"/>
      <c r="HP511" s="15"/>
      <c r="HQ511" s="15"/>
      <c r="HR511" s="15"/>
      <c r="HS511" s="15"/>
      <c r="HT511" s="15"/>
      <c r="HU511" s="15"/>
      <c r="HV511" s="15"/>
      <c r="HW511" s="15"/>
      <c r="HX511" s="15"/>
      <c r="HY511" s="15"/>
    </row>
    <row r="512" spans="1:233">
      <c r="A512" s="15">
        <v>-1.507684</v>
      </c>
      <c r="B512" s="15">
        <v>0.43925900000000001</v>
      </c>
      <c r="C512" s="15">
        <v>2.2509139999999999</v>
      </c>
      <c r="D512" s="15">
        <v>4.5753240000000002</v>
      </c>
      <c r="E512" s="15">
        <v>0.181093</v>
      </c>
      <c r="F512" s="15">
        <v>-0.63734000000000002</v>
      </c>
      <c r="G512" s="15">
        <v>0.70204900000000003</v>
      </c>
      <c r="H512" s="15">
        <v>1.2487699999999999</v>
      </c>
      <c r="I512" s="15">
        <v>2.4369730000000001</v>
      </c>
      <c r="J512" s="15">
        <v>0.73931599999999997</v>
      </c>
      <c r="K512" s="15">
        <v>1.053302</v>
      </c>
      <c r="L512" s="15">
        <v>1.045161</v>
      </c>
      <c r="M512" s="15">
        <v>1.668064</v>
      </c>
      <c r="N512" s="15">
        <v>-0.17272399999999999</v>
      </c>
      <c r="O512" s="15">
        <v>-1.236828</v>
      </c>
      <c r="P512" s="15">
        <v>-2.2448009999999998</v>
      </c>
      <c r="Q512" s="15">
        <v>-3.130452</v>
      </c>
      <c r="R512" s="15">
        <v>-8.4878999999999996E-2</v>
      </c>
      <c r="S512" s="15">
        <v>0.33113599999999999</v>
      </c>
      <c r="T512" s="15">
        <v>-3.4650050000000001</v>
      </c>
      <c r="U512" s="15">
        <v>-4.6665070000000002</v>
      </c>
      <c r="V512" s="15">
        <v>-7.0727070000000003</v>
      </c>
      <c r="W512" s="15">
        <v>-5.580508</v>
      </c>
      <c r="X512" s="15">
        <v>-9.1122150000000008</v>
      </c>
      <c r="Y512" s="15">
        <v>-9.4184839999999994</v>
      </c>
      <c r="Z512" s="15">
        <v>-5.1585850000000004</v>
      </c>
      <c r="AA512" s="15">
        <v>-2.3150539999999999</v>
      </c>
      <c r="AB512" s="15">
        <v>1.383149</v>
      </c>
      <c r="AC512" s="15">
        <v>3.1621640000000002</v>
      </c>
      <c r="AD512" s="15">
        <v>4.4403589999999999</v>
      </c>
      <c r="AE512" s="15">
        <v>6.0678749999999999</v>
      </c>
      <c r="AF512" s="15">
        <v>9.6011380000000006</v>
      </c>
      <c r="AG512" s="15">
        <v>6.9775099999999997</v>
      </c>
      <c r="AH512" s="15">
        <v>5.3987410000000002</v>
      </c>
      <c r="AI512" s="15">
        <v>3.5680939999999999</v>
      </c>
      <c r="AJ512" s="15">
        <v>3.2790949999999999</v>
      </c>
      <c r="AK512" s="15">
        <v>2.036985</v>
      </c>
      <c r="AL512" s="15">
        <v>3.7610380000000001</v>
      </c>
      <c r="AM512" s="15">
        <v>4.1728009999999998</v>
      </c>
      <c r="AN512" s="15">
        <v>2.5157080000000001</v>
      </c>
      <c r="AO512" s="15">
        <v>2.809091</v>
      </c>
      <c r="AP512" s="15">
        <v>0.41489799999999999</v>
      </c>
      <c r="AQ512" s="15">
        <v>0.61911400000000005</v>
      </c>
      <c r="AR512" s="15">
        <v>5.0000039999999997</v>
      </c>
      <c r="AS512" s="15">
        <v>4.2318660000000001</v>
      </c>
      <c r="AT512" s="15">
        <v>-1.487323</v>
      </c>
      <c r="AU512" s="15">
        <v>-3.495177</v>
      </c>
      <c r="AV512" s="15">
        <v>-5.4708129999999997</v>
      </c>
      <c r="AW512" s="15">
        <v>-6.5311089999999998</v>
      </c>
      <c r="AX512" s="15">
        <v>-4.2257959999999999</v>
      </c>
      <c r="AY512" s="15">
        <v>-4.3958930000000001</v>
      </c>
      <c r="AZ512" s="15">
        <v>-1.4773019999999999</v>
      </c>
      <c r="BA512" s="15">
        <v>-4.4531460000000003</v>
      </c>
      <c r="BB512" s="15">
        <v>-8.4971390000000007</v>
      </c>
      <c r="BC512" s="15">
        <v>-7.5430630000000001</v>
      </c>
      <c r="BD512" s="15">
        <v>-7.7157720000000003</v>
      </c>
      <c r="BE512" s="15">
        <v>-5.1069909999999998</v>
      </c>
      <c r="BF512" s="15">
        <v>-4.1415439999999997</v>
      </c>
      <c r="BG512" s="15">
        <v>-2.0330780000000002</v>
      </c>
      <c r="BH512" s="15">
        <v>-1.337566</v>
      </c>
      <c r="BI512" s="15">
        <v>3.3931999999999997E-2</v>
      </c>
      <c r="BJ512" s="15">
        <v>1.574166</v>
      </c>
      <c r="BK512" s="15">
        <v>2.0712839999999999</v>
      </c>
      <c r="BL512" s="15">
        <v>1.9970509999999999</v>
      </c>
      <c r="BM512" s="15">
        <v>5.6669119999999999</v>
      </c>
      <c r="BN512" s="15">
        <v>3.0212560000000002</v>
      </c>
      <c r="BO512" s="15">
        <v>1.963495</v>
      </c>
      <c r="BP512" s="15">
        <v>-0.46042</v>
      </c>
      <c r="BQ512" s="15">
        <v>-0.46042</v>
      </c>
      <c r="BR512" s="15">
        <v>-0.46042</v>
      </c>
      <c r="BS512" s="15">
        <v>-0.46042</v>
      </c>
      <c r="BT512" s="15">
        <v>-0.46042</v>
      </c>
      <c r="BU512" s="15">
        <v>-0.46042</v>
      </c>
      <c r="BV512" s="15">
        <v>-0.46042</v>
      </c>
      <c r="BW512" s="15">
        <v>-0.46042</v>
      </c>
      <c r="BX512" s="15">
        <v>-0.46042</v>
      </c>
      <c r="BY512" s="15">
        <v>-0.46042</v>
      </c>
      <c r="BZ512" s="15">
        <v>-0.46042</v>
      </c>
      <c r="CA512" s="15">
        <v>-0.46042</v>
      </c>
      <c r="CB512" s="15">
        <v>-0.46042</v>
      </c>
      <c r="CC512" s="15"/>
      <c r="CD512" s="15"/>
      <c r="CE512" s="15"/>
      <c r="CF512" s="15"/>
      <c r="CG512" s="15"/>
      <c r="CH512" s="15"/>
      <c r="CI512" s="15"/>
      <c r="CJ512" s="15"/>
      <c r="CK512" s="15"/>
      <c r="CL512" s="15"/>
      <c r="CM512" s="15"/>
      <c r="CN512" s="15"/>
      <c r="CO512" s="15"/>
      <c r="CP512" s="15"/>
      <c r="CQ512" s="15"/>
      <c r="CR512" s="15"/>
      <c r="CS512" s="15"/>
      <c r="CT512" s="15"/>
      <c r="CU512" s="15"/>
      <c r="CV512" s="15"/>
      <c r="CW512" s="15"/>
      <c r="CX512" s="15"/>
      <c r="CY512" s="15"/>
      <c r="CZ512" s="15"/>
      <c r="DA512" s="15"/>
      <c r="DB512" s="15"/>
      <c r="DC512" s="15"/>
      <c r="DD512" s="15"/>
      <c r="DE512" s="15"/>
      <c r="DF512" s="15"/>
      <c r="DG512" s="15"/>
      <c r="DH512" s="15"/>
      <c r="DI512" s="15"/>
      <c r="DJ512" s="15"/>
      <c r="DK512" s="15"/>
      <c r="DL512" s="15"/>
      <c r="DM512" s="15"/>
      <c r="DN512" s="15"/>
      <c r="DO512" s="15"/>
      <c r="DP512" s="15"/>
      <c r="DQ512" s="15"/>
      <c r="DR512" s="15"/>
      <c r="DS512" s="15"/>
      <c r="DT512" s="15"/>
      <c r="DU512" s="15"/>
      <c r="DV512" s="15"/>
      <c r="DW512" s="15"/>
      <c r="DX512" s="15"/>
      <c r="DY512" s="15"/>
      <c r="DZ512" s="15"/>
      <c r="EA512" s="15"/>
      <c r="EB512" s="15"/>
      <c r="EC512" s="15"/>
      <c r="ED512" s="15"/>
      <c r="EE512" s="15"/>
      <c r="EF512" s="15"/>
      <c r="EG512" s="15"/>
      <c r="EH512" s="15"/>
      <c r="EI512" s="15"/>
      <c r="EJ512" s="15"/>
      <c r="EK512" s="15"/>
      <c r="EL512" s="15"/>
      <c r="EM512" s="15"/>
      <c r="EN512" s="15"/>
      <c r="EO512" s="15"/>
      <c r="EP512" s="15"/>
      <c r="EQ512" s="15"/>
      <c r="ER512" s="15"/>
      <c r="ES512" s="15"/>
      <c r="ET512" s="15"/>
      <c r="EU512" s="15"/>
      <c r="EV512" s="15"/>
      <c r="EW512" s="15"/>
      <c r="EX512" s="15"/>
      <c r="EY512" s="15"/>
      <c r="EZ512" s="15"/>
      <c r="FA512" s="15"/>
      <c r="FB512" s="15"/>
      <c r="FC512" s="15"/>
      <c r="FD512" s="15"/>
      <c r="FE512" s="15"/>
      <c r="FF512" s="15"/>
      <c r="FG512" s="15"/>
      <c r="FH512" s="15"/>
      <c r="FI512" s="15"/>
      <c r="FJ512" s="15"/>
      <c r="FK512" s="15"/>
      <c r="FL512" s="15"/>
      <c r="FM512" s="15"/>
      <c r="FN512" s="15"/>
      <c r="FO512" s="15"/>
      <c r="FP512" s="15"/>
      <c r="FQ512" s="15"/>
      <c r="FR512" s="15"/>
      <c r="FS512" s="15"/>
      <c r="FT512" s="15"/>
      <c r="FU512" s="15"/>
      <c r="FV512" s="15"/>
      <c r="FW512" s="15"/>
      <c r="FX512" s="15"/>
      <c r="FY512" s="15"/>
      <c r="FZ512" s="15"/>
      <c r="GA512" s="15"/>
      <c r="GB512" s="15"/>
      <c r="GC512" s="15"/>
      <c r="GD512" s="15"/>
      <c r="GE512" s="15"/>
      <c r="GF512" s="15"/>
      <c r="GG512" s="15"/>
      <c r="GH512" s="15"/>
      <c r="GI512" s="15"/>
      <c r="GJ512" s="15"/>
      <c r="GK512" s="15"/>
      <c r="GL512" s="15"/>
      <c r="GM512" s="15"/>
      <c r="GN512" s="15"/>
      <c r="GO512" s="15"/>
      <c r="GP512" s="15"/>
      <c r="GQ512" s="15"/>
      <c r="GR512" s="15"/>
      <c r="GS512" s="15"/>
      <c r="GT512" s="15"/>
      <c r="GU512" s="15"/>
      <c r="GV512" s="15"/>
      <c r="GW512" s="15"/>
      <c r="GX512" s="15"/>
      <c r="GY512" s="15"/>
      <c r="GZ512" s="15"/>
      <c r="HA512" s="15"/>
      <c r="HB512" s="15"/>
      <c r="HC512" s="15"/>
      <c r="HD512" s="15"/>
      <c r="HE512" s="15"/>
      <c r="HF512" s="15"/>
      <c r="HG512" s="15"/>
      <c r="HH512" s="15"/>
      <c r="HI512" s="15"/>
      <c r="HJ512" s="15"/>
      <c r="HK512" s="15"/>
      <c r="HL512" s="15"/>
      <c r="HM512" s="15"/>
      <c r="HN512" s="15"/>
      <c r="HO512" s="15"/>
      <c r="HP512" s="15"/>
      <c r="HQ512" s="15"/>
      <c r="HR512" s="15"/>
      <c r="HS512" s="15"/>
      <c r="HT512" s="15"/>
      <c r="HU512" s="15"/>
      <c r="HV512" s="15"/>
      <c r="HW512" s="15"/>
      <c r="HX512" s="15"/>
      <c r="HY512" s="15"/>
    </row>
    <row r="513" spans="1:233">
      <c r="A513" s="15">
        <v>0.444243</v>
      </c>
      <c r="B513" s="15">
        <v>-0.29831400000000002</v>
      </c>
      <c r="C513" s="15">
        <v>0.64624199999999998</v>
      </c>
      <c r="D513" s="15">
        <v>5.0822180000000001</v>
      </c>
      <c r="E513" s="15">
        <v>3.1160890000000001</v>
      </c>
      <c r="F513" s="15">
        <v>6.3077540000000001</v>
      </c>
      <c r="G513" s="15">
        <v>4.4635980000000002</v>
      </c>
      <c r="H513" s="15">
        <v>3.4583539999999999</v>
      </c>
      <c r="I513" s="15">
        <v>3.5341390000000001</v>
      </c>
      <c r="J513" s="15">
        <v>6.687627</v>
      </c>
      <c r="K513" s="15">
        <v>7.2654379999999996</v>
      </c>
      <c r="L513" s="15">
        <v>7.7633660000000004</v>
      </c>
      <c r="M513" s="15">
        <v>8.7173730000000003</v>
      </c>
      <c r="N513" s="15">
        <v>7.0534990000000004</v>
      </c>
      <c r="O513" s="15">
        <v>7.4921819999999997</v>
      </c>
      <c r="P513" s="15">
        <v>5.7721710000000002</v>
      </c>
      <c r="Q513" s="15">
        <v>10.600690999999999</v>
      </c>
      <c r="R513" s="15">
        <v>9.5408259999999991</v>
      </c>
      <c r="S513" s="15">
        <v>7.3212039999999998</v>
      </c>
      <c r="T513" s="15">
        <v>7.5698100000000004</v>
      </c>
      <c r="U513" s="15">
        <v>4.5137510000000001</v>
      </c>
      <c r="V513" s="15">
        <v>1.671187</v>
      </c>
      <c r="W513" s="15">
        <v>-1.6801200000000001</v>
      </c>
      <c r="X513" s="15">
        <v>0.32454499999999997</v>
      </c>
      <c r="Y513" s="15">
        <v>1.4063540000000001</v>
      </c>
      <c r="Z513" s="15">
        <v>-0.42840299999999998</v>
      </c>
      <c r="AA513" s="15">
        <v>-0.19384799999999999</v>
      </c>
      <c r="AB513" s="15">
        <v>1.3179670000000001</v>
      </c>
      <c r="AC513" s="15">
        <v>-1.050454</v>
      </c>
      <c r="AD513" s="15">
        <v>-2.391346</v>
      </c>
      <c r="AE513" s="15">
        <v>-0.117357</v>
      </c>
      <c r="AF513" s="15">
        <v>0.54503900000000005</v>
      </c>
      <c r="AG513" s="15">
        <v>-2.0486000000000001E-2</v>
      </c>
      <c r="AH513" s="15">
        <v>-1.7676430000000001</v>
      </c>
      <c r="AI513" s="15">
        <v>-1.1489210000000001</v>
      </c>
      <c r="AJ513" s="15">
        <v>3.2847559999999998</v>
      </c>
      <c r="AK513" s="15">
        <v>3.7384550000000001</v>
      </c>
      <c r="AL513" s="15">
        <v>1.610125</v>
      </c>
      <c r="AM513" s="15">
        <v>2.9618139999999999</v>
      </c>
      <c r="AN513" s="15">
        <v>3.1419869999999999</v>
      </c>
      <c r="AO513" s="15">
        <v>6.4007550000000002</v>
      </c>
      <c r="AP513" s="15">
        <v>4.755566</v>
      </c>
      <c r="AQ513" s="15">
        <v>2.9459520000000001</v>
      </c>
      <c r="AR513" s="15">
        <v>-5.1818000000000003E-2</v>
      </c>
      <c r="AS513" s="15">
        <v>2.1839390000000001</v>
      </c>
      <c r="AT513" s="15">
        <v>4.4318000000000003E-2</v>
      </c>
      <c r="AU513" s="15">
        <v>-2.5870829999999998</v>
      </c>
      <c r="AV513" s="15">
        <v>-0.37559599999999999</v>
      </c>
      <c r="AW513" s="15">
        <v>-2.8957130000000002</v>
      </c>
      <c r="AX513" s="15">
        <v>0.180949</v>
      </c>
      <c r="AY513" s="15">
        <v>-1.733352</v>
      </c>
      <c r="AZ513" s="15">
        <v>0.835364</v>
      </c>
      <c r="BA513" s="15">
        <v>0.197352</v>
      </c>
      <c r="BB513" s="15">
        <v>0.90220299999999998</v>
      </c>
      <c r="BC513" s="15">
        <v>0.75518200000000002</v>
      </c>
      <c r="BD513" s="15">
        <v>2.705219</v>
      </c>
      <c r="BE513" s="15">
        <v>3.3756949999999999</v>
      </c>
      <c r="BF513" s="15">
        <v>4.390231</v>
      </c>
      <c r="BG513" s="15">
        <v>1.6411150000000001</v>
      </c>
      <c r="BH513" s="15">
        <v>1.3587659999999999</v>
      </c>
      <c r="BI513" s="15">
        <v>-2.0067710000000001</v>
      </c>
      <c r="BJ513" s="15">
        <v>-1.867885</v>
      </c>
      <c r="BK513" s="15">
        <v>3.060654</v>
      </c>
      <c r="BL513" s="15">
        <v>0.67056499999999997</v>
      </c>
      <c r="BM513" s="15">
        <v>0.80526500000000001</v>
      </c>
      <c r="BN513" s="15">
        <v>1.978181</v>
      </c>
      <c r="BO513" s="15">
        <v>1.116239</v>
      </c>
      <c r="BP513" s="15">
        <v>2.2813319999999999</v>
      </c>
      <c r="BQ513" s="15">
        <v>2.2813319999999999</v>
      </c>
      <c r="BR513" s="15">
        <v>2.2813319999999999</v>
      </c>
      <c r="BS513" s="15">
        <v>2.2813319999999999</v>
      </c>
      <c r="BT513" s="15">
        <v>2.2813319999999999</v>
      </c>
      <c r="BU513" s="15">
        <v>2.2813319999999999</v>
      </c>
      <c r="BV513" s="15">
        <v>2.2813319999999999</v>
      </c>
      <c r="BW513" s="15">
        <v>2.2813319999999999</v>
      </c>
      <c r="BX513" s="15">
        <v>2.2813319999999999</v>
      </c>
      <c r="BY513" s="15">
        <v>2.2813319999999999</v>
      </c>
      <c r="BZ513" s="15">
        <v>2.2813319999999999</v>
      </c>
      <c r="CA513" s="15">
        <v>2.2813319999999999</v>
      </c>
      <c r="CB513" s="15">
        <v>2.2813319999999999</v>
      </c>
      <c r="CC513" s="15"/>
      <c r="CD513" s="15"/>
      <c r="CE513" s="15"/>
      <c r="CF513" s="15"/>
      <c r="CG513" s="15"/>
      <c r="CH513" s="15"/>
      <c r="CI513" s="15"/>
      <c r="CJ513" s="15"/>
      <c r="CK513" s="15"/>
      <c r="CL513" s="15"/>
      <c r="CM513" s="15"/>
      <c r="CN513" s="15"/>
      <c r="CO513" s="15"/>
      <c r="CP513" s="15"/>
      <c r="CQ513" s="15"/>
      <c r="CR513" s="15"/>
      <c r="CS513" s="15"/>
      <c r="CT513" s="15"/>
      <c r="CU513" s="15"/>
      <c r="CV513" s="15"/>
      <c r="CW513" s="15"/>
      <c r="CX513" s="15"/>
      <c r="CY513" s="15"/>
      <c r="CZ513" s="15"/>
      <c r="DA513" s="15"/>
      <c r="DB513" s="15"/>
      <c r="DC513" s="15"/>
      <c r="DD513" s="15"/>
      <c r="DE513" s="15"/>
      <c r="DF513" s="15"/>
      <c r="DG513" s="15"/>
      <c r="DH513" s="15"/>
      <c r="DI513" s="15"/>
      <c r="DJ513" s="15"/>
      <c r="DK513" s="15"/>
      <c r="DL513" s="15"/>
      <c r="DM513" s="15"/>
      <c r="DN513" s="15"/>
      <c r="DO513" s="15"/>
      <c r="DP513" s="15"/>
      <c r="DQ513" s="15"/>
      <c r="DR513" s="15"/>
      <c r="DS513" s="15"/>
      <c r="DT513" s="15"/>
      <c r="DU513" s="15"/>
      <c r="DV513" s="15"/>
      <c r="DW513" s="15"/>
      <c r="DX513" s="15"/>
      <c r="DY513" s="15"/>
      <c r="DZ513" s="15"/>
      <c r="EA513" s="15"/>
      <c r="EB513" s="15"/>
      <c r="EC513" s="15"/>
      <c r="ED513" s="15"/>
      <c r="EE513" s="15"/>
      <c r="EF513" s="15"/>
      <c r="EG513" s="15"/>
      <c r="EH513" s="15"/>
      <c r="EI513" s="15"/>
      <c r="EJ513" s="15"/>
      <c r="EK513" s="15"/>
      <c r="EL513" s="15"/>
      <c r="EM513" s="15"/>
      <c r="EN513" s="15"/>
      <c r="EO513" s="15"/>
      <c r="EP513" s="15"/>
      <c r="EQ513" s="15"/>
      <c r="ER513" s="15"/>
      <c r="ES513" s="15"/>
      <c r="ET513" s="15"/>
      <c r="EU513" s="15"/>
      <c r="EV513" s="15"/>
      <c r="EW513" s="15"/>
      <c r="EX513" s="15"/>
      <c r="EY513" s="15"/>
      <c r="EZ513" s="15"/>
      <c r="FA513" s="15"/>
      <c r="FB513" s="15"/>
      <c r="FC513" s="15"/>
      <c r="FD513" s="15"/>
      <c r="FE513" s="15"/>
      <c r="FF513" s="15"/>
      <c r="FG513" s="15"/>
      <c r="FH513" s="15"/>
      <c r="FI513" s="15"/>
      <c r="FJ513" s="15"/>
      <c r="FK513" s="15"/>
      <c r="FL513" s="15"/>
      <c r="FM513" s="15"/>
      <c r="FN513" s="15"/>
      <c r="FO513" s="15"/>
      <c r="FP513" s="15"/>
      <c r="FQ513" s="15"/>
      <c r="FR513" s="15"/>
      <c r="FS513" s="15"/>
      <c r="FT513" s="15"/>
      <c r="FU513" s="15"/>
      <c r="FV513" s="15"/>
      <c r="FW513" s="15"/>
      <c r="FX513" s="15"/>
      <c r="FY513" s="15"/>
      <c r="FZ513" s="15"/>
      <c r="GA513" s="15"/>
      <c r="GB513" s="15"/>
      <c r="GC513" s="15"/>
      <c r="GD513" s="15"/>
      <c r="GE513" s="15"/>
      <c r="GF513" s="15"/>
      <c r="GG513" s="15"/>
      <c r="GH513" s="15"/>
      <c r="GI513" s="15"/>
      <c r="GJ513" s="15"/>
      <c r="GK513" s="15"/>
      <c r="GL513" s="15"/>
      <c r="GM513" s="15"/>
      <c r="GN513" s="15"/>
      <c r="GO513" s="15"/>
      <c r="GP513" s="15"/>
      <c r="GQ513" s="15"/>
      <c r="GR513" s="15"/>
      <c r="GS513" s="15"/>
      <c r="GT513" s="15"/>
      <c r="GU513" s="15"/>
      <c r="GV513" s="15"/>
      <c r="GW513" s="15"/>
      <c r="GX513" s="15"/>
      <c r="GY513" s="15"/>
      <c r="GZ513" s="15"/>
      <c r="HA513" s="15"/>
      <c r="HB513" s="15"/>
      <c r="HC513" s="15"/>
      <c r="HD513" s="15"/>
      <c r="HE513" s="15"/>
      <c r="HF513" s="15"/>
      <c r="HG513" s="15"/>
      <c r="HH513" s="15"/>
      <c r="HI513" s="15"/>
      <c r="HJ513" s="15"/>
      <c r="HK513" s="15"/>
      <c r="HL513" s="15"/>
      <c r="HM513" s="15"/>
      <c r="HN513" s="15"/>
      <c r="HO513" s="15"/>
      <c r="HP513" s="15"/>
      <c r="HQ513" s="15"/>
      <c r="HR513" s="15"/>
      <c r="HS513" s="15"/>
      <c r="HT513" s="15"/>
      <c r="HU513" s="15"/>
      <c r="HV513" s="15"/>
      <c r="HW513" s="15"/>
      <c r="HX513" s="15"/>
      <c r="HY513" s="15"/>
    </row>
    <row r="514" spans="1:233">
      <c r="A514" s="15">
        <v>0.47500599999999998</v>
      </c>
      <c r="B514" s="15">
        <v>2.2559269999999998</v>
      </c>
      <c r="C514" s="15">
        <v>5.1386039999999999</v>
      </c>
      <c r="D514" s="15">
        <v>5.8563879999999999</v>
      </c>
      <c r="E514" s="15">
        <v>7.2776699999999996</v>
      </c>
      <c r="F514" s="15">
        <v>3.6994120000000001</v>
      </c>
      <c r="G514" s="15">
        <v>2.1118160000000001</v>
      </c>
      <c r="H514" s="15">
        <v>1.182142</v>
      </c>
      <c r="I514" s="15">
        <v>1.764289</v>
      </c>
      <c r="J514" s="15">
        <v>2.0756779999999999</v>
      </c>
      <c r="K514" s="15">
        <v>3.8070650000000001</v>
      </c>
      <c r="L514" s="15">
        <v>4.1723169999999996</v>
      </c>
      <c r="M514" s="15">
        <v>6.9245299999999999</v>
      </c>
      <c r="N514" s="15">
        <v>9.183135</v>
      </c>
      <c r="O514" s="15">
        <v>8.1512200000000004</v>
      </c>
      <c r="P514" s="15">
        <v>8.8568130000000007</v>
      </c>
      <c r="Q514" s="15">
        <v>3.64649</v>
      </c>
      <c r="R514" s="15">
        <v>-0.12256</v>
      </c>
      <c r="S514" s="15">
        <v>0.84255599999999997</v>
      </c>
      <c r="T514" s="15">
        <v>2.1609560000000001</v>
      </c>
      <c r="U514" s="15">
        <v>2.2433619999999999</v>
      </c>
      <c r="V514" s="15">
        <v>1.177295</v>
      </c>
      <c r="W514" s="15">
        <v>2.8131439999999999</v>
      </c>
      <c r="X514" s="15">
        <v>4.9575259999999997</v>
      </c>
      <c r="Y514" s="15">
        <v>4.8404000000000003E-2</v>
      </c>
      <c r="Z514" s="15">
        <v>1.128965</v>
      </c>
      <c r="AA514" s="15">
        <v>0.46817900000000001</v>
      </c>
      <c r="AB514" s="15">
        <v>-0.96192599999999995</v>
      </c>
      <c r="AC514" s="15">
        <v>3.5038330000000002</v>
      </c>
      <c r="AD514" s="15">
        <v>0.57924900000000001</v>
      </c>
      <c r="AE514" s="15">
        <v>1.2085870000000001</v>
      </c>
      <c r="AF514" s="15">
        <v>0.52722800000000003</v>
      </c>
      <c r="AG514" s="15">
        <v>1.050405</v>
      </c>
      <c r="AH514" s="15">
        <v>-0.15851000000000001</v>
      </c>
      <c r="AI514" s="15">
        <v>-0.57576799999999995</v>
      </c>
      <c r="AJ514" s="15">
        <v>1.5171349999999999</v>
      </c>
      <c r="AK514" s="15">
        <v>3.7586529999999998</v>
      </c>
      <c r="AL514" s="15">
        <v>0.64543899999999998</v>
      </c>
      <c r="AM514" s="15">
        <v>0.81809799999999999</v>
      </c>
      <c r="AN514" s="15">
        <v>3.6164149999999999</v>
      </c>
      <c r="AO514" s="15">
        <v>5.7205789999999999</v>
      </c>
      <c r="AP514" s="15">
        <v>2.861119</v>
      </c>
      <c r="AQ514" s="15">
        <v>0.91468400000000005</v>
      </c>
      <c r="AR514" s="15">
        <v>1.9523790000000001</v>
      </c>
      <c r="AS514" s="15">
        <v>4.0072729999999996</v>
      </c>
      <c r="AT514" s="15">
        <v>4.203627</v>
      </c>
      <c r="AU514" s="15">
        <v>1.511401</v>
      </c>
      <c r="AV514" s="15">
        <v>0.52608500000000002</v>
      </c>
      <c r="AW514" s="15">
        <v>0.94372599999999995</v>
      </c>
      <c r="AX514" s="15">
        <v>4.0250110000000001</v>
      </c>
      <c r="AY514" s="15">
        <v>6.5203129999999998</v>
      </c>
      <c r="AZ514" s="15">
        <v>2.8842300000000001</v>
      </c>
      <c r="BA514" s="15">
        <v>3.1245129999999999</v>
      </c>
      <c r="BB514" s="15">
        <v>3.0803150000000001</v>
      </c>
      <c r="BC514" s="15">
        <v>2.6220279999999998</v>
      </c>
      <c r="BD514" s="15">
        <v>3.063504</v>
      </c>
      <c r="BE514" s="15">
        <v>1.2128380000000001</v>
      </c>
      <c r="BF514" s="15">
        <v>0.92170099999999999</v>
      </c>
      <c r="BG514" s="15">
        <v>-3.5275650000000001</v>
      </c>
      <c r="BH514" s="15">
        <v>1.1541429999999999</v>
      </c>
      <c r="BI514" s="15">
        <v>-1.4052E-2</v>
      </c>
      <c r="BJ514" s="15">
        <v>1.2269350000000001</v>
      </c>
      <c r="BK514" s="15">
        <v>-1.0827960000000001</v>
      </c>
      <c r="BL514" s="15">
        <v>-1.3578570000000001</v>
      </c>
      <c r="BM514" s="15">
        <v>1.589307</v>
      </c>
      <c r="BN514" s="15">
        <v>2.197489</v>
      </c>
      <c r="BO514" s="15">
        <v>0.70177999999999996</v>
      </c>
      <c r="BP514" s="15">
        <v>0.66074100000000002</v>
      </c>
      <c r="BQ514" s="15">
        <v>0.66074100000000002</v>
      </c>
      <c r="BR514" s="15">
        <v>0.66074100000000002</v>
      </c>
      <c r="BS514" s="15">
        <v>0.66074100000000002</v>
      </c>
      <c r="BT514" s="15">
        <v>0.66074100000000002</v>
      </c>
      <c r="BU514" s="15">
        <v>0.66074100000000002</v>
      </c>
      <c r="BV514" s="15">
        <v>0.66074100000000002</v>
      </c>
      <c r="BW514" s="15">
        <v>0.66074100000000002</v>
      </c>
      <c r="BX514" s="15">
        <v>0.66074100000000002</v>
      </c>
      <c r="BY514" s="15">
        <v>0.66074100000000002</v>
      </c>
      <c r="BZ514" s="15">
        <v>0.66074100000000002</v>
      </c>
      <c r="CA514" s="15">
        <v>0.66074100000000002</v>
      </c>
      <c r="CB514" s="15">
        <v>0.66074100000000002</v>
      </c>
      <c r="CC514" s="15"/>
      <c r="CD514" s="15"/>
      <c r="CE514" s="15"/>
      <c r="CF514" s="15"/>
      <c r="CG514" s="15"/>
      <c r="CH514" s="15"/>
      <c r="CI514" s="15"/>
      <c r="CJ514" s="15"/>
      <c r="CK514" s="15"/>
      <c r="CL514" s="15"/>
      <c r="CM514" s="15"/>
      <c r="CN514" s="15"/>
      <c r="CO514" s="15"/>
      <c r="CP514" s="15"/>
      <c r="CQ514" s="15"/>
      <c r="CR514" s="15"/>
      <c r="CS514" s="15"/>
      <c r="CT514" s="15"/>
      <c r="CU514" s="15"/>
      <c r="CV514" s="15"/>
      <c r="CW514" s="15"/>
      <c r="CX514" s="15"/>
      <c r="CY514" s="15"/>
      <c r="CZ514" s="15"/>
      <c r="DA514" s="15"/>
      <c r="DB514" s="15"/>
      <c r="DC514" s="15"/>
      <c r="DD514" s="15"/>
      <c r="DE514" s="15"/>
      <c r="DF514" s="15"/>
      <c r="DG514" s="15"/>
      <c r="DH514" s="15"/>
      <c r="DI514" s="15"/>
      <c r="DJ514" s="15"/>
      <c r="DK514" s="15"/>
      <c r="DL514" s="15"/>
      <c r="DM514" s="15"/>
      <c r="DN514" s="15"/>
      <c r="DO514" s="15"/>
      <c r="DP514" s="15"/>
      <c r="DQ514" s="15"/>
      <c r="DR514" s="15"/>
      <c r="DS514" s="15"/>
      <c r="DT514" s="15"/>
      <c r="DU514" s="15"/>
      <c r="DV514" s="15"/>
      <c r="DW514" s="15"/>
      <c r="DX514" s="15"/>
      <c r="DY514" s="15"/>
      <c r="DZ514" s="15"/>
      <c r="EA514" s="15"/>
      <c r="EB514" s="15"/>
      <c r="EC514" s="15"/>
      <c r="ED514" s="15"/>
      <c r="EE514" s="15"/>
      <c r="EF514" s="15"/>
      <c r="EG514" s="15"/>
      <c r="EH514" s="15"/>
      <c r="EI514" s="15"/>
      <c r="EJ514" s="15"/>
      <c r="EK514" s="15"/>
      <c r="EL514" s="15"/>
      <c r="EM514" s="15"/>
      <c r="EN514" s="15"/>
      <c r="EO514" s="15"/>
      <c r="EP514" s="15"/>
      <c r="EQ514" s="15"/>
      <c r="ER514" s="15"/>
      <c r="ES514" s="15"/>
      <c r="ET514" s="15"/>
      <c r="EU514" s="15"/>
      <c r="EV514" s="15"/>
      <c r="EW514" s="15"/>
      <c r="EX514" s="15"/>
      <c r="EY514" s="15"/>
      <c r="EZ514" s="15"/>
      <c r="FA514" s="15"/>
      <c r="FB514" s="15"/>
      <c r="FC514" s="15"/>
      <c r="FD514" s="15"/>
      <c r="FE514" s="15"/>
      <c r="FF514" s="15"/>
      <c r="FG514" s="15"/>
      <c r="FH514" s="15"/>
      <c r="FI514" s="15"/>
      <c r="FJ514" s="15"/>
      <c r="FK514" s="15"/>
      <c r="FL514" s="15"/>
      <c r="FM514" s="15"/>
      <c r="FN514" s="15"/>
      <c r="FO514" s="15"/>
      <c r="FP514" s="15"/>
      <c r="FQ514" s="15"/>
      <c r="FR514" s="15"/>
      <c r="FS514" s="15"/>
      <c r="FT514" s="15"/>
      <c r="FU514" s="15"/>
      <c r="FV514" s="15"/>
      <c r="FW514" s="15"/>
      <c r="FX514" s="15"/>
      <c r="FY514" s="15"/>
      <c r="FZ514" s="15"/>
      <c r="GA514" s="15"/>
      <c r="GB514" s="15"/>
      <c r="GC514" s="15"/>
      <c r="GD514" s="15"/>
      <c r="GE514" s="15"/>
      <c r="GF514" s="15"/>
      <c r="GG514" s="15"/>
      <c r="GH514" s="15"/>
      <c r="GI514" s="15"/>
      <c r="GJ514" s="15"/>
      <c r="GK514" s="15"/>
      <c r="GL514" s="15"/>
      <c r="GM514" s="15"/>
      <c r="GN514" s="15"/>
      <c r="GO514" s="15"/>
      <c r="GP514" s="15"/>
      <c r="GQ514" s="15"/>
      <c r="GR514" s="15"/>
      <c r="GS514" s="15"/>
      <c r="GT514" s="15"/>
      <c r="GU514" s="15"/>
      <c r="GV514" s="15"/>
      <c r="GW514" s="15"/>
      <c r="GX514" s="15"/>
      <c r="GY514" s="15"/>
      <c r="GZ514" s="15"/>
      <c r="HA514" s="15"/>
      <c r="HB514" s="15"/>
      <c r="HC514" s="15"/>
      <c r="HD514" s="15"/>
      <c r="HE514" s="15"/>
      <c r="HF514" s="15"/>
      <c r="HG514" s="15"/>
      <c r="HH514" s="15"/>
      <c r="HI514" s="15"/>
      <c r="HJ514" s="15"/>
      <c r="HK514" s="15"/>
      <c r="HL514" s="15"/>
      <c r="HM514" s="15"/>
      <c r="HN514" s="15"/>
      <c r="HO514" s="15"/>
      <c r="HP514" s="15"/>
      <c r="HQ514" s="15"/>
      <c r="HR514" s="15"/>
      <c r="HS514" s="15"/>
      <c r="HT514" s="15"/>
      <c r="HU514" s="15"/>
      <c r="HV514" s="15"/>
      <c r="HW514" s="15"/>
      <c r="HX514" s="15"/>
      <c r="HY514" s="15"/>
    </row>
    <row r="515" spans="1:233">
      <c r="A515" s="15">
        <v>-0.49301099999999998</v>
      </c>
      <c r="B515" s="15">
        <v>3.1905359999999998</v>
      </c>
      <c r="C515" s="15">
        <v>6.9270300000000002</v>
      </c>
      <c r="D515" s="15">
        <v>8.4377600000000008</v>
      </c>
      <c r="E515" s="15">
        <v>8.8096049999999995</v>
      </c>
      <c r="F515" s="15">
        <v>11.824009999999999</v>
      </c>
      <c r="G515" s="15">
        <v>11.95439</v>
      </c>
      <c r="H515" s="15">
        <v>8.4490200000000009</v>
      </c>
      <c r="I515" s="15">
        <v>6.5201840000000004</v>
      </c>
      <c r="J515" s="15">
        <v>7.9713219999999998</v>
      </c>
      <c r="K515" s="15">
        <v>8.2980640000000001</v>
      </c>
      <c r="L515" s="15">
        <v>4.6122620000000003</v>
      </c>
      <c r="M515" s="15">
        <v>5.2170069999999997</v>
      </c>
      <c r="N515" s="15">
        <v>5.6200469999999996</v>
      </c>
      <c r="O515" s="15">
        <v>1.5528690000000001</v>
      </c>
      <c r="P515" s="15">
        <v>0.345109</v>
      </c>
      <c r="Q515" s="15">
        <v>-3.4502480000000002</v>
      </c>
      <c r="R515" s="15">
        <v>-4.4613870000000002</v>
      </c>
      <c r="S515" s="15">
        <v>-2.8805170000000002</v>
      </c>
      <c r="T515" s="15">
        <v>-3.2288519999999998</v>
      </c>
      <c r="U515" s="15">
        <v>-3.0553140000000001</v>
      </c>
      <c r="V515" s="15">
        <v>-1.7256819999999999</v>
      </c>
      <c r="W515" s="15">
        <v>0.411748</v>
      </c>
      <c r="X515" s="15">
        <v>-1.320916</v>
      </c>
      <c r="Y515" s="15">
        <v>-2.2476039999999999</v>
      </c>
      <c r="Z515" s="15">
        <v>-4.017118</v>
      </c>
      <c r="AA515" s="15">
        <v>-4.3263819999999997</v>
      </c>
      <c r="AB515" s="15">
        <v>-2.820503</v>
      </c>
      <c r="AC515" s="15">
        <v>-0.80857999999999997</v>
      </c>
      <c r="AD515" s="15">
        <v>-0.66223900000000002</v>
      </c>
      <c r="AE515" s="15">
        <v>-0.771123</v>
      </c>
      <c r="AF515" s="15">
        <v>-3.1653190000000002</v>
      </c>
      <c r="AG515" s="15">
        <v>-3.9795370000000001</v>
      </c>
      <c r="AH515" s="15">
        <v>-4.3073499999999996</v>
      </c>
      <c r="AI515" s="15">
        <v>-7.7626730000000004</v>
      </c>
      <c r="AJ515" s="15">
        <v>-8.7709320000000002</v>
      </c>
      <c r="AK515" s="15">
        <v>-4.7225510000000002</v>
      </c>
      <c r="AL515" s="15">
        <v>-1.4056569999999999</v>
      </c>
      <c r="AM515" s="15">
        <v>0.93213900000000005</v>
      </c>
      <c r="AN515" s="15">
        <v>2.308408</v>
      </c>
      <c r="AO515" s="15">
        <v>2.6821510000000002</v>
      </c>
      <c r="AP515" s="15">
        <v>3.5151979999999998</v>
      </c>
      <c r="AQ515" s="15">
        <v>2.7429939999999999</v>
      </c>
      <c r="AR515" s="15">
        <v>5.3527040000000001</v>
      </c>
      <c r="AS515" s="15">
        <v>7.3978979999999996</v>
      </c>
      <c r="AT515" s="15">
        <v>8.4331329999999998</v>
      </c>
      <c r="AU515" s="15">
        <v>7.8064220000000004</v>
      </c>
      <c r="AV515" s="15">
        <v>8.0458169999999996</v>
      </c>
      <c r="AW515" s="15">
        <v>8.0870160000000002</v>
      </c>
      <c r="AX515" s="15">
        <v>5.9302729999999997</v>
      </c>
      <c r="AY515" s="15">
        <v>7.8912680000000002</v>
      </c>
      <c r="AZ515" s="15">
        <v>8.3602530000000002</v>
      </c>
      <c r="BA515" s="15">
        <v>7.6067499999999999</v>
      </c>
      <c r="BB515" s="15">
        <v>7.2777510000000003</v>
      </c>
      <c r="BC515" s="15">
        <v>7.6672789999999997</v>
      </c>
      <c r="BD515" s="15">
        <v>7.7550610000000004</v>
      </c>
      <c r="BE515" s="15">
        <v>6.2967190000000004</v>
      </c>
      <c r="BF515" s="15">
        <v>5.5792299999999999</v>
      </c>
      <c r="BG515" s="15">
        <v>0.292375</v>
      </c>
      <c r="BH515" s="15">
        <v>-1.271374</v>
      </c>
      <c r="BI515" s="15">
        <v>-6.5942629999999998</v>
      </c>
      <c r="BJ515" s="15">
        <v>-10.895474999999999</v>
      </c>
      <c r="BK515" s="15">
        <v>-9.3275070000000007</v>
      </c>
      <c r="BL515" s="15">
        <v>-7.1851760000000002</v>
      </c>
      <c r="BM515" s="15">
        <v>-5.9714369999999999</v>
      </c>
      <c r="BN515" s="15">
        <v>-6.0797809999999997</v>
      </c>
      <c r="BO515" s="15">
        <v>-5.4643689999999996</v>
      </c>
      <c r="BP515" s="15">
        <v>-2.8193190000000001</v>
      </c>
      <c r="BQ515" s="15">
        <v>-2.8193190000000001</v>
      </c>
      <c r="BR515" s="15">
        <v>-2.8193190000000001</v>
      </c>
      <c r="BS515" s="15">
        <v>-2.8193190000000001</v>
      </c>
      <c r="BT515" s="15">
        <v>-2.8193190000000001</v>
      </c>
      <c r="BU515" s="15">
        <v>-2.8193190000000001</v>
      </c>
      <c r="BV515" s="15">
        <v>-2.8193190000000001</v>
      </c>
      <c r="BW515" s="15">
        <v>-2.8193190000000001</v>
      </c>
      <c r="BX515" s="15">
        <v>-2.8193190000000001</v>
      </c>
      <c r="BY515" s="15">
        <v>-2.8193190000000001</v>
      </c>
      <c r="BZ515" s="15">
        <v>-2.8193190000000001</v>
      </c>
      <c r="CA515" s="15">
        <v>-2.8193190000000001</v>
      </c>
      <c r="CB515" s="15">
        <v>-2.8193190000000001</v>
      </c>
      <c r="CC515" s="15"/>
      <c r="CD515" s="15"/>
      <c r="CE515" s="15"/>
      <c r="CF515" s="15"/>
      <c r="CG515" s="15"/>
      <c r="CH515" s="15"/>
      <c r="CI515" s="15"/>
      <c r="CJ515" s="15"/>
      <c r="CK515" s="15"/>
      <c r="CL515" s="15"/>
      <c r="CM515" s="15"/>
      <c r="CN515" s="15"/>
      <c r="CO515" s="15"/>
      <c r="CP515" s="15"/>
      <c r="CQ515" s="15"/>
      <c r="CR515" s="15"/>
      <c r="CS515" s="15"/>
      <c r="CT515" s="15"/>
      <c r="CU515" s="15"/>
      <c r="CV515" s="15"/>
      <c r="CW515" s="15"/>
      <c r="CX515" s="15"/>
      <c r="CY515" s="15"/>
      <c r="CZ515" s="15"/>
      <c r="DA515" s="15"/>
      <c r="DB515" s="15"/>
      <c r="DC515" s="15"/>
      <c r="DD515" s="15"/>
      <c r="DE515" s="15"/>
      <c r="DF515" s="15"/>
      <c r="DG515" s="15"/>
      <c r="DH515" s="15"/>
      <c r="DI515" s="15"/>
      <c r="DJ515" s="15"/>
      <c r="DK515" s="15"/>
      <c r="DL515" s="15"/>
      <c r="DM515" s="15"/>
      <c r="DN515" s="15"/>
      <c r="DO515" s="15"/>
      <c r="DP515" s="15"/>
      <c r="DQ515" s="15"/>
      <c r="DR515" s="15"/>
      <c r="DS515" s="15"/>
      <c r="DT515" s="15"/>
      <c r="DU515" s="15"/>
      <c r="DV515" s="15"/>
      <c r="DW515" s="15"/>
      <c r="DX515" s="15"/>
      <c r="DY515" s="15"/>
      <c r="DZ515" s="15"/>
      <c r="EA515" s="15"/>
      <c r="EB515" s="15"/>
      <c r="EC515" s="15"/>
      <c r="ED515" s="15"/>
      <c r="EE515" s="15"/>
      <c r="EF515" s="15"/>
      <c r="EG515" s="15"/>
      <c r="EH515" s="15"/>
      <c r="EI515" s="15"/>
      <c r="EJ515" s="15"/>
      <c r="EK515" s="15"/>
      <c r="EL515" s="15"/>
      <c r="EM515" s="15"/>
      <c r="EN515" s="15"/>
      <c r="EO515" s="15"/>
      <c r="EP515" s="15"/>
      <c r="EQ515" s="15"/>
      <c r="ER515" s="15"/>
      <c r="ES515" s="15"/>
      <c r="ET515" s="15"/>
      <c r="EU515" s="15"/>
      <c r="EV515" s="15"/>
      <c r="EW515" s="15"/>
      <c r="EX515" s="15"/>
      <c r="EY515" s="15"/>
      <c r="EZ515" s="15"/>
      <c r="FA515" s="15"/>
      <c r="FB515" s="15"/>
      <c r="FC515" s="15"/>
      <c r="FD515" s="15"/>
      <c r="FE515" s="15"/>
      <c r="FF515" s="15"/>
      <c r="FG515" s="15"/>
      <c r="FH515" s="15"/>
      <c r="FI515" s="15"/>
      <c r="FJ515" s="15"/>
      <c r="FK515" s="15"/>
      <c r="FL515" s="15"/>
      <c r="FM515" s="15"/>
      <c r="FN515" s="15"/>
      <c r="FO515" s="15"/>
      <c r="FP515" s="15"/>
      <c r="FQ515" s="15"/>
      <c r="FR515" s="15"/>
      <c r="FS515" s="15"/>
      <c r="FT515" s="15"/>
      <c r="FU515" s="15"/>
      <c r="FV515" s="15"/>
      <c r="FW515" s="15"/>
      <c r="FX515" s="15"/>
      <c r="FY515" s="15"/>
      <c r="FZ515" s="15"/>
      <c r="GA515" s="15"/>
      <c r="GB515" s="15"/>
      <c r="GC515" s="15"/>
      <c r="GD515" s="15"/>
      <c r="GE515" s="15"/>
      <c r="GF515" s="15"/>
      <c r="GG515" s="15"/>
      <c r="GH515" s="15"/>
      <c r="GI515" s="15"/>
      <c r="GJ515" s="15"/>
      <c r="GK515" s="15"/>
      <c r="GL515" s="15"/>
      <c r="GM515" s="15"/>
      <c r="GN515" s="15"/>
      <c r="GO515" s="15"/>
      <c r="GP515" s="15"/>
      <c r="GQ515" s="15"/>
      <c r="GR515" s="15"/>
      <c r="GS515" s="15"/>
      <c r="GT515" s="15"/>
      <c r="GU515" s="15"/>
      <c r="GV515" s="15"/>
      <c r="GW515" s="15"/>
      <c r="GX515" s="15"/>
      <c r="GY515" s="15"/>
      <c r="GZ515" s="15"/>
      <c r="HA515" s="15"/>
      <c r="HB515" s="15"/>
      <c r="HC515" s="15"/>
      <c r="HD515" s="15"/>
      <c r="HE515" s="15"/>
      <c r="HF515" s="15"/>
      <c r="HG515" s="15"/>
      <c r="HH515" s="15"/>
      <c r="HI515" s="15"/>
      <c r="HJ515" s="15"/>
      <c r="HK515" s="15"/>
      <c r="HL515" s="15"/>
      <c r="HM515" s="15"/>
      <c r="HN515" s="15"/>
      <c r="HO515" s="15"/>
      <c r="HP515" s="15"/>
      <c r="HQ515" s="15"/>
      <c r="HR515" s="15"/>
      <c r="HS515" s="15"/>
      <c r="HT515" s="15"/>
      <c r="HU515" s="15"/>
      <c r="HV515" s="15"/>
      <c r="HW515" s="15"/>
      <c r="HX515" s="15"/>
      <c r="HY515" s="15"/>
    </row>
    <row r="516" spans="1:233">
      <c r="A516" s="15">
        <v>1.843904</v>
      </c>
      <c r="B516" s="15">
        <v>3.1273420000000001</v>
      </c>
      <c r="C516" s="15">
        <v>3.4775999999999998</v>
      </c>
      <c r="D516" s="15">
        <v>2.6260129999999999</v>
      </c>
      <c r="E516" s="15">
        <v>2.0466419999999999</v>
      </c>
      <c r="F516" s="15">
        <v>1.9631909999999999</v>
      </c>
      <c r="G516" s="15">
        <v>6.0619199999999998</v>
      </c>
      <c r="H516" s="15">
        <v>5.169251</v>
      </c>
      <c r="I516" s="15">
        <v>3.416728</v>
      </c>
      <c r="J516" s="15">
        <v>1.0811010000000001</v>
      </c>
      <c r="K516" s="15">
        <v>3.5269089999999998</v>
      </c>
      <c r="L516" s="15">
        <v>3.468127</v>
      </c>
      <c r="M516" s="15">
        <v>0.24850900000000001</v>
      </c>
      <c r="N516" s="15">
        <v>-2.3332259999999998</v>
      </c>
      <c r="O516" s="15">
        <v>-3.3331740000000001</v>
      </c>
      <c r="P516" s="15">
        <v>0.81460900000000003</v>
      </c>
      <c r="Q516" s="15">
        <v>-2.989706</v>
      </c>
      <c r="R516" s="15">
        <v>-1.908283</v>
      </c>
      <c r="S516" s="15">
        <v>-4.5096790000000002</v>
      </c>
      <c r="T516" s="15">
        <v>-3.1793520000000002</v>
      </c>
      <c r="U516" s="15">
        <v>-3.2749929999999998</v>
      </c>
      <c r="V516" s="15">
        <v>1.3146009999999999</v>
      </c>
      <c r="W516" s="15">
        <v>1.8467929999999999</v>
      </c>
      <c r="X516" s="15">
        <v>3.451759</v>
      </c>
      <c r="Y516" s="15">
        <v>2.43065</v>
      </c>
      <c r="Z516" s="15">
        <v>3.152784</v>
      </c>
      <c r="AA516" s="15">
        <v>0.85799099999999995</v>
      </c>
      <c r="AB516" s="15">
        <v>2.81677</v>
      </c>
      <c r="AC516" s="15">
        <v>2.0337450000000001</v>
      </c>
      <c r="AD516" s="15">
        <v>3.3438469999999998</v>
      </c>
      <c r="AE516" s="15">
        <v>2.3337970000000001</v>
      </c>
      <c r="AF516" s="15">
        <v>6.9317589999999996</v>
      </c>
      <c r="AG516" s="15">
        <v>5.1379299999999999</v>
      </c>
      <c r="AH516" s="15">
        <v>7.5509490000000001</v>
      </c>
      <c r="AI516" s="15">
        <v>4.6567920000000003</v>
      </c>
      <c r="AJ516" s="15">
        <v>2.1919270000000002</v>
      </c>
      <c r="AK516" s="15">
        <v>0.752444</v>
      </c>
      <c r="AL516" s="15">
        <v>-0.488404</v>
      </c>
      <c r="AM516" s="15">
        <v>-3.200491</v>
      </c>
      <c r="AN516" s="15">
        <v>-1.759638</v>
      </c>
      <c r="AO516" s="15">
        <v>-0.76224599999999998</v>
      </c>
      <c r="AP516" s="15">
        <v>0.18492900000000001</v>
      </c>
      <c r="AQ516" s="15">
        <v>1.737006</v>
      </c>
      <c r="AR516" s="15">
        <v>-0.723634</v>
      </c>
      <c r="AS516" s="15">
        <v>2.294076</v>
      </c>
      <c r="AT516" s="15">
        <v>0.62502599999999997</v>
      </c>
      <c r="AU516" s="15">
        <v>-1.8364210000000001</v>
      </c>
      <c r="AV516" s="15">
        <v>1.2948</v>
      </c>
      <c r="AW516" s="15">
        <v>-0.69492200000000004</v>
      </c>
      <c r="AX516" s="15">
        <v>3.2238289999999998</v>
      </c>
      <c r="AY516" s="15">
        <v>3.880001</v>
      </c>
      <c r="AZ516" s="15">
        <v>3.7880889999999998</v>
      </c>
      <c r="BA516" s="15">
        <v>3.6871</v>
      </c>
      <c r="BB516" s="15">
        <v>3.6481409999999999</v>
      </c>
      <c r="BC516" s="15">
        <v>1.495366</v>
      </c>
      <c r="BD516" s="15">
        <v>1.0776539999999999</v>
      </c>
      <c r="BE516" s="15">
        <v>3.2066659999999998</v>
      </c>
      <c r="BF516" s="15">
        <v>-2.0587999999999999E-2</v>
      </c>
      <c r="BG516" s="15">
        <v>-0.85172099999999995</v>
      </c>
      <c r="BH516" s="15">
        <v>0.97073399999999999</v>
      </c>
      <c r="BI516" s="15">
        <v>0.95311000000000001</v>
      </c>
      <c r="BJ516" s="15">
        <v>1.6827080000000001</v>
      </c>
      <c r="BK516" s="15">
        <v>1.846E-3</v>
      </c>
      <c r="BL516" s="15">
        <v>0.69277</v>
      </c>
      <c r="BM516" s="15">
        <v>3.5751979999999999</v>
      </c>
      <c r="BN516" s="15">
        <v>2.634207</v>
      </c>
      <c r="BO516" s="15">
        <v>2.783255</v>
      </c>
      <c r="BP516" s="15">
        <v>3.2042600000000001</v>
      </c>
      <c r="BQ516" s="15">
        <v>3.2042600000000001</v>
      </c>
      <c r="BR516" s="15">
        <v>3.2042600000000001</v>
      </c>
      <c r="BS516" s="15">
        <v>3.2042600000000001</v>
      </c>
      <c r="BT516" s="15">
        <v>3.2042600000000001</v>
      </c>
      <c r="BU516" s="15">
        <v>3.2042600000000001</v>
      </c>
      <c r="BV516" s="15">
        <v>3.2042600000000001</v>
      </c>
      <c r="BW516" s="15">
        <v>3.2042600000000001</v>
      </c>
      <c r="BX516" s="15">
        <v>3.2042600000000001</v>
      </c>
      <c r="BY516" s="15">
        <v>3.2042600000000001</v>
      </c>
      <c r="BZ516" s="15">
        <v>3.2042600000000001</v>
      </c>
      <c r="CA516" s="15">
        <v>3.2042600000000001</v>
      </c>
      <c r="CB516" s="15">
        <v>3.2042600000000001</v>
      </c>
      <c r="CC516" s="15"/>
      <c r="CD516" s="15"/>
      <c r="CE516" s="15"/>
      <c r="CF516" s="15"/>
      <c r="CG516" s="15"/>
      <c r="CH516" s="15"/>
      <c r="CI516" s="15"/>
      <c r="CJ516" s="15"/>
      <c r="CK516" s="15"/>
      <c r="CL516" s="15"/>
      <c r="CM516" s="15"/>
      <c r="CN516" s="15"/>
      <c r="CO516" s="15"/>
      <c r="CP516" s="15"/>
      <c r="CQ516" s="15"/>
      <c r="CR516" s="15"/>
      <c r="CS516" s="15"/>
      <c r="CT516" s="15"/>
      <c r="CU516" s="15"/>
      <c r="CV516" s="15"/>
      <c r="CW516" s="15"/>
      <c r="CX516" s="15"/>
      <c r="CY516" s="15"/>
      <c r="CZ516" s="15"/>
      <c r="DA516" s="15"/>
      <c r="DB516" s="15"/>
      <c r="DC516" s="15"/>
      <c r="DD516" s="15"/>
      <c r="DE516" s="15"/>
      <c r="DF516" s="15"/>
      <c r="DG516" s="15"/>
      <c r="DH516" s="15"/>
      <c r="DI516" s="15"/>
      <c r="DJ516" s="15"/>
      <c r="DK516" s="15"/>
      <c r="DL516" s="15"/>
      <c r="DM516" s="15"/>
      <c r="DN516" s="15"/>
      <c r="DO516" s="15"/>
      <c r="DP516" s="15"/>
      <c r="DQ516" s="15"/>
      <c r="DR516" s="15"/>
      <c r="DS516" s="15"/>
      <c r="DT516" s="15"/>
      <c r="DU516" s="15"/>
      <c r="DV516" s="15"/>
      <c r="DW516" s="15"/>
      <c r="DX516" s="15"/>
      <c r="DY516" s="15"/>
      <c r="DZ516" s="15"/>
      <c r="EA516" s="15"/>
      <c r="EB516" s="15"/>
      <c r="EC516" s="15"/>
      <c r="ED516" s="15"/>
      <c r="EE516" s="15"/>
      <c r="EF516" s="15"/>
      <c r="EG516" s="15"/>
      <c r="EH516" s="15"/>
      <c r="EI516" s="15"/>
      <c r="EJ516" s="15"/>
      <c r="EK516" s="15"/>
      <c r="EL516" s="15"/>
      <c r="EM516" s="15"/>
      <c r="EN516" s="15"/>
      <c r="EO516" s="15"/>
      <c r="EP516" s="15"/>
      <c r="EQ516" s="15"/>
      <c r="ER516" s="15"/>
      <c r="ES516" s="15"/>
      <c r="ET516" s="15"/>
      <c r="EU516" s="15"/>
      <c r="EV516" s="15"/>
      <c r="EW516" s="15"/>
      <c r="EX516" s="15"/>
      <c r="EY516" s="15"/>
      <c r="EZ516" s="15"/>
      <c r="FA516" s="15"/>
      <c r="FB516" s="15"/>
      <c r="FC516" s="15"/>
      <c r="FD516" s="15"/>
      <c r="FE516" s="15"/>
      <c r="FF516" s="15"/>
      <c r="FG516" s="15"/>
      <c r="FH516" s="15"/>
      <c r="FI516" s="15"/>
      <c r="FJ516" s="15"/>
      <c r="FK516" s="15"/>
      <c r="FL516" s="15"/>
      <c r="FM516" s="15"/>
      <c r="FN516" s="15"/>
      <c r="FO516" s="15"/>
      <c r="FP516" s="15"/>
      <c r="FQ516" s="15"/>
      <c r="FR516" s="15"/>
      <c r="FS516" s="15"/>
      <c r="FT516" s="15"/>
      <c r="FU516" s="15"/>
      <c r="FV516" s="15"/>
      <c r="FW516" s="15"/>
      <c r="FX516" s="15"/>
      <c r="FY516" s="15"/>
      <c r="FZ516" s="15"/>
      <c r="GA516" s="15"/>
      <c r="GB516" s="15"/>
      <c r="GC516" s="15"/>
      <c r="GD516" s="15"/>
      <c r="GE516" s="15"/>
      <c r="GF516" s="15"/>
      <c r="GG516" s="15"/>
      <c r="GH516" s="15"/>
      <c r="GI516" s="15"/>
      <c r="GJ516" s="15"/>
      <c r="GK516" s="15"/>
      <c r="GL516" s="15"/>
      <c r="GM516" s="15"/>
      <c r="GN516" s="15"/>
      <c r="GO516" s="15"/>
      <c r="GP516" s="15"/>
      <c r="GQ516" s="15"/>
      <c r="GR516" s="15"/>
      <c r="GS516" s="15"/>
      <c r="GT516" s="15"/>
      <c r="GU516" s="15"/>
      <c r="GV516" s="15"/>
      <c r="GW516" s="15"/>
      <c r="GX516" s="15"/>
      <c r="GY516" s="15"/>
      <c r="GZ516" s="15"/>
      <c r="HA516" s="15"/>
      <c r="HB516" s="15"/>
      <c r="HC516" s="15"/>
      <c r="HD516" s="15"/>
      <c r="HE516" s="15"/>
      <c r="HF516" s="15"/>
      <c r="HG516" s="15"/>
      <c r="HH516" s="15"/>
      <c r="HI516" s="15"/>
      <c r="HJ516" s="15"/>
      <c r="HK516" s="15"/>
      <c r="HL516" s="15"/>
      <c r="HM516" s="15"/>
      <c r="HN516" s="15"/>
      <c r="HO516" s="15"/>
      <c r="HP516" s="15"/>
      <c r="HQ516" s="15"/>
      <c r="HR516" s="15"/>
      <c r="HS516" s="15"/>
      <c r="HT516" s="15"/>
      <c r="HU516" s="15"/>
      <c r="HV516" s="15"/>
      <c r="HW516" s="15"/>
      <c r="HX516" s="15"/>
      <c r="HY516" s="15"/>
    </row>
    <row r="517" spans="1:233">
      <c r="A517" s="15">
        <v>-1.3469150000000001</v>
      </c>
      <c r="B517" s="15">
        <v>-1.115089</v>
      </c>
      <c r="C517" s="15">
        <v>0.687168</v>
      </c>
      <c r="D517" s="15">
        <v>2.6328179999999999</v>
      </c>
      <c r="E517" s="15">
        <v>-1.379966</v>
      </c>
      <c r="F517" s="15">
        <v>-0.95835999999999999</v>
      </c>
      <c r="G517" s="15">
        <v>-0.946913</v>
      </c>
      <c r="H517" s="15">
        <v>0.62149299999999996</v>
      </c>
      <c r="I517" s="15">
        <v>2.597845</v>
      </c>
      <c r="J517" s="15">
        <v>1.4563390000000001</v>
      </c>
      <c r="K517" s="15">
        <v>2.5772080000000002</v>
      </c>
      <c r="L517" s="15">
        <v>1.2959999999999999E-2</v>
      </c>
      <c r="M517" s="15">
        <v>-2.5212729999999999</v>
      </c>
      <c r="N517" s="15">
        <v>-1.283733</v>
      </c>
      <c r="O517" s="15">
        <v>1.724704</v>
      </c>
      <c r="P517" s="15">
        <v>1.125205</v>
      </c>
      <c r="Q517" s="15">
        <v>2.375032</v>
      </c>
      <c r="R517" s="15">
        <v>2.9662899999999999</v>
      </c>
      <c r="S517" s="15">
        <v>3.8069480000000002</v>
      </c>
      <c r="T517" s="15">
        <v>3.5664470000000001</v>
      </c>
      <c r="U517" s="15">
        <v>6.911492</v>
      </c>
      <c r="V517" s="15">
        <v>6.1821830000000002</v>
      </c>
      <c r="W517" s="15">
        <v>6.8514350000000004</v>
      </c>
      <c r="X517" s="15">
        <v>6.5392400000000004</v>
      </c>
      <c r="Y517" s="15">
        <v>4.3106479999999996</v>
      </c>
      <c r="Z517" s="15">
        <v>2.7488049999999999</v>
      </c>
      <c r="AA517" s="15">
        <v>3.2350669999999999</v>
      </c>
      <c r="AB517" s="15">
        <v>4.6574400000000002</v>
      </c>
      <c r="AC517" s="15">
        <v>6.360131</v>
      </c>
      <c r="AD517" s="15">
        <v>3.6915170000000002</v>
      </c>
      <c r="AE517" s="15">
        <v>-1.6973069999999999</v>
      </c>
      <c r="AF517" s="15">
        <v>-5.1374190000000004</v>
      </c>
      <c r="AG517" s="15">
        <v>-3.0563769999999999</v>
      </c>
      <c r="AH517" s="15">
        <v>-6.3666600000000004</v>
      </c>
      <c r="AI517" s="15">
        <v>-5.3591499999999996</v>
      </c>
      <c r="AJ517" s="15">
        <v>-2.5192770000000002</v>
      </c>
      <c r="AK517" s="15">
        <v>-0.410605</v>
      </c>
      <c r="AL517" s="15">
        <v>-1.3343</v>
      </c>
      <c r="AM517" s="15">
        <v>0.12970899999999999</v>
      </c>
      <c r="AN517" s="15">
        <v>1.175684</v>
      </c>
      <c r="AO517" s="15">
        <v>1.513266</v>
      </c>
      <c r="AP517" s="15">
        <v>-3.7205010000000001</v>
      </c>
      <c r="AQ517" s="15">
        <v>-5.049944</v>
      </c>
      <c r="AR517" s="15">
        <v>-4.7939170000000004</v>
      </c>
      <c r="AS517" s="15">
        <v>-4.2935730000000003</v>
      </c>
      <c r="AT517" s="15">
        <v>-5.5782499999999997</v>
      </c>
      <c r="AU517" s="15">
        <v>-3.4013309999999999</v>
      </c>
      <c r="AV517" s="15">
        <v>-0.79779299999999997</v>
      </c>
      <c r="AW517" s="15">
        <v>-1.6304970000000001</v>
      </c>
      <c r="AX517" s="15">
        <v>1.20634</v>
      </c>
      <c r="AY517" s="15">
        <v>2.573871</v>
      </c>
      <c r="AZ517" s="15">
        <v>2.0645600000000002</v>
      </c>
      <c r="BA517" s="15">
        <v>2.287032</v>
      </c>
      <c r="BB517" s="15">
        <v>1.370817</v>
      </c>
      <c r="BC517" s="15">
        <v>-3.2383150000000001</v>
      </c>
      <c r="BD517" s="15">
        <v>-2.352751</v>
      </c>
      <c r="BE517" s="15">
        <v>0.36158800000000002</v>
      </c>
      <c r="BF517" s="15">
        <v>4.3687199999999997</v>
      </c>
      <c r="BG517" s="15">
        <v>2.2400259999999999</v>
      </c>
      <c r="BH517" s="15">
        <v>1.733009</v>
      </c>
      <c r="BI517" s="15">
        <v>2.3375520000000001</v>
      </c>
      <c r="BJ517" s="15">
        <v>1.392433</v>
      </c>
      <c r="BK517" s="15">
        <v>-0.887216</v>
      </c>
      <c r="BL517" s="15">
        <v>-2.2241089999999999</v>
      </c>
      <c r="BM517" s="15">
        <v>0.28289399999999998</v>
      </c>
      <c r="BN517" s="15">
        <v>0.23949799999999999</v>
      </c>
      <c r="BO517" s="15">
        <v>0.28775899999999999</v>
      </c>
      <c r="BP517" s="15">
        <v>0.60159799999999997</v>
      </c>
      <c r="BQ517" s="15">
        <v>0.60159799999999997</v>
      </c>
      <c r="BR517" s="15">
        <v>0.60159799999999997</v>
      </c>
      <c r="BS517" s="15">
        <v>0.60159799999999997</v>
      </c>
      <c r="BT517" s="15">
        <v>0.60159799999999997</v>
      </c>
      <c r="BU517" s="15">
        <v>0.60159799999999997</v>
      </c>
      <c r="BV517" s="15">
        <v>0.60159799999999997</v>
      </c>
      <c r="BW517" s="15">
        <v>0.60159799999999997</v>
      </c>
      <c r="BX517" s="15">
        <v>0.60159799999999997</v>
      </c>
      <c r="BY517" s="15">
        <v>0.60159799999999997</v>
      </c>
      <c r="BZ517" s="15">
        <v>0.60159799999999997</v>
      </c>
      <c r="CA517" s="15">
        <v>0.60159799999999997</v>
      </c>
      <c r="CB517" s="15">
        <v>0.60159799999999997</v>
      </c>
      <c r="CC517" s="15"/>
      <c r="CD517" s="15"/>
      <c r="CE517" s="15"/>
      <c r="CF517" s="15"/>
      <c r="CG517" s="15"/>
      <c r="CH517" s="15"/>
      <c r="CI517" s="15"/>
      <c r="CJ517" s="15"/>
      <c r="CK517" s="15"/>
      <c r="CL517" s="15"/>
      <c r="CM517" s="15"/>
      <c r="CN517" s="15"/>
      <c r="CO517" s="15"/>
      <c r="CP517" s="15"/>
      <c r="CQ517" s="15"/>
      <c r="CR517" s="15"/>
      <c r="CS517" s="15"/>
      <c r="CT517" s="15"/>
      <c r="CU517" s="15"/>
      <c r="CV517" s="15"/>
      <c r="CW517" s="15"/>
      <c r="CX517" s="15"/>
      <c r="CY517" s="15"/>
      <c r="CZ517" s="15"/>
      <c r="DA517" s="15"/>
      <c r="DB517" s="15"/>
      <c r="DC517" s="15"/>
      <c r="DD517" s="15"/>
      <c r="DE517" s="15"/>
      <c r="DF517" s="15"/>
      <c r="DG517" s="15"/>
      <c r="DH517" s="15"/>
      <c r="DI517" s="15"/>
      <c r="DJ517" s="15"/>
      <c r="DK517" s="15"/>
      <c r="DL517" s="15"/>
      <c r="DM517" s="15"/>
      <c r="DN517" s="15"/>
      <c r="DO517" s="15"/>
      <c r="DP517" s="15"/>
      <c r="DQ517" s="15"/>
      <c r="DR517" s="15"/>
      <c r="DS517" s="15"/>
      <c r="DT517" s="15"/>
      <c r="DU517" s="15"/>
      <c r="DV517" s="15"/>
      <c r="DW517" s="15"/>
      <c r="DX517" s="15"/>
      <c r="DY517" s="15"/>
      <c r="DZ517" s="15"/>
      <c r="EA517" s="15"/>
      <c r="EB517" s="15"/>
      <c r="EC517" s="15"/>
      <c r="ED517" s="15"/>
      <c r="EE517" s="15"/>
      <c r="EF517" s="15"/>
      <c r="EG517" s="15"/>
      <c r="EH517" s="15"/>
      <c r="EI517" s="15"/>
      <c r="EJ517" s="15"/>
      <c r="EK517" s="15"/>
      <c r="EL517" s="15"/>
      <c r="EM517" s="15"/>
      <c r="EN517" s="15"/>
      <c r="EO517" s="15"/>
      <c r="EP517" s="15"/>
      <c r="EQ517" s="15"/>
      <c r="ER517" s="15"/>
      <c r="ES517" s="15"/>
      <c r="ET517" s="15"/>
      <c r="EU517" s="15"/>
      <c r="EV517" s="15"/>
      <c r="EW517" s="15"/>
      <c r="EX517" s="15"/>
      <c r="EY517" s="15"/>
      <c r="EZ517" s="15"/>
      <c r="FA517" s="15"/>
      <c r="FB517" s="15"/>
      <c r="FC517" s="15"/>
      <c r="FD517" s="15"/>
      <c r="FE517" s="15"/>
      <c r="FF517" s="15"/>
      <c r="FG517" s="15"/>
      <c r="FH517" s="15"/>
      <c r="FI517" s="15"/>
      <c r="FJ517" s="15"/>
      <c r="FK517" s="15"/>
      <c r="FL517" s="15"/>
      <c r="FM517" s="15"/>
      <c r="FN517" s="15"/>
      <c r="FO517" s="15"/>
      <c r="FP517" s="15"/>
      <c r="FQ517" s="15"/>
      <c r="FR517" s="15"/>
      <c r="FS517" s="15"/>
      <c r="FT517" s="15"/>
      <c r="FU517" s="15"/>
      <c r="FV517" s="15"/>
      <c r="FW517" s="15"/>
      <c r="FX517" s="15"/>
      <c r="FY517" s="15"/>
      <c r="FZ517" s="15"/>
      <c r="GA517" s="15"/>
      <c r="GB517" s="15"/>
      <c r="GC517" s="15"/>
      <c r="GD517" s="15"/>
      <c r="GE517" s="15"/>
      <c r="GF517" s="15"/>
      <c r="GG517" s="15"/>
      <c r="GH517" s="15"/>
      <c r="GI517" s="15"/>
      <c r="GJ517" s="15"/>
      <c r="GK517" s="15"/>
      <c r="GL517" s="15"/>
      <c r="GM517" s="15"/>
      <c r="GN517" s="15"/>
      <c r="GO517" s="15"/>
      <c r="GP517" s="15"/>
      <c r="GQ517" s="15"/>
      <c r="GR517" s="15"/>
      <c r="GS517" s="15"/>
      <c r="GT517" s="15"/>
      <c r="GU517" s="15"/>
      <c r="GV517" s="15"/>
      <c r="GW517" s="15"/>
      <c r="GX517" s="15"/>
      <c r="GY517" s="15"/>
      <c r="GZ517" s="15"/>
      <c r="HA517" s="15"/>
      <c r="HB517" s="15"/>
      <c r="HC517" s="15"/>
      <c r="HD517" s="15"/>
      <c r="HE517" s="15"/>
      <c r="HF517" s="15"/>
      <c r="HG517" s="15"/>
      <c r="HH517" s="15"/>
      <c r="HI517" s="15"/>
      <c r="HJ517" s="15"/>
      <c r="HK517" s="15"/>
      <c r="HL517" s="15"/>
      <c r="HM517" s="15"/>
      <c r="HN517" s="15"/>
      <c r="HO517" s="15"/>
      <c r="HP517" s="15"/>
      <c r="HQ517" s="15"/>
      <c r="HR517" s="15"/>
      <c r="HS517" s="15"/>
      <c r="HT517" s="15"/>
      <c r="HU517" s="15"/>
      <c r="HV517" s="15"/>
      <c r="HW517" s="15"/>
      <c r="HX517" s="15"/>
      <c r="HY517" s="15"/>
    </row>
    <row r="518" spans="1:233">
      <c r="A518" s="15">
        <v>-1.772853</v>
      </c>
      <c r="B518" s="15">
        <v>-0.62323700000000004</v>
      </c>
      <c r="C518" s="15">
        <v>-2.9219949999999999</v>
      </c>
      <c r="D518" s="15">
        <v>1.1368290000000001</v>
      </c>
      <c r="E518" s="15">
        <v>1.331172</v>
      </c>
      <c r="F518" s="15">
        <v>-2.9717850000000001</v>
      </c>
      <c r="G518" s="15">
        <v>-1.792211</v>
      </c>
      <c r="H518" s="15">
        <v>-0.41241800000000001</v>
      </c>
      <c r="I518" s="15">
        <v>1.651559</v>
      </c>
      <c r="J518" s="15">
        <v>0.64156299999999999</v>
      </c>
      <c r="K518" s="15">
        <v>2.2631770000000002</v>
      </c>
      <c r="L518" s="15">
        <v>2.37174</v>
      </c>
      <c r="M518" s="15">
        <v>0.36669600000000002</v>
      </c>
      <c r="N518" s="15">
        <v>4.7602700000000002</v>
      </c>
      <c r="O518" s="15">
        <v>4.3630620000000002</v>
      </c>
      <c r="P518" s="15">
        <v>0.74712199999999995</v>
      </c>
      <c r="Q518" s="15">
        <v>0.89785499999999996</v>
      </c>
      <c r="R518" s="15">
        <v>4.5628890000000002</v>
      </c>
      <c r="S518" s="15">
        <v>5.3325420000000001</v>
      </c>
      <c r="T518" s="15">
        <v>5.8723219999999996</v>
      </c>
      <c r="U518" s="15">
        <v>1.7863720000000001</v>
      </c>
      <c r="V518" s="15">
        <v>4.7430779999999997</v>
      </c>
      <c r="W518" s="15">
        <v>8.4745190000000008</v>
      </c>
      <c r="X518" s="15">
        <v>4.5658899999999996</v>
      </c>
      <c r="Y518" s="15">
        <v>3.221082</v>
      </c>
      <c r="Z518" s="15">
        <v>4.7170709999999998</v>
      </c>
      <c r="AA518" s="15">
        <v>7.4588530000000004</v>
      </c>
      <c r="AB518" s="15">
        <v>6.0238180000000003</v>
      </c>
      <c r="AC518" s="15">
        <v>5.4267190000000003</v>
      </c>
      <c r="AD518" s="15">
        <v>5.4493729999999996</v>
      </c>
      <c r="AE518" s="15">
        <v>1.078301</v>
      </c>
      <c r="AF518" s="15">
        <v>3.3855170000000001</v>
      </c>
      <c r="AG518" s="15">
        <v>2.948226</v>
      </c>
      <c r="AH518" s="15">
        <v>3.2375750000000001</v>
      </c>
      <c r="AI518" s="15">
        <v>1.5628139999999999</v>
      </c>
      <c r="AJ518" s="15">
        <v>1.3971750000000001</v>
      </c>
      <c r="AK518" s="15">
        <v>-1.110339</v>
      </c>
      <c r="AL518" s="15">
        <v>0.41375499999999998</v>
      </c>
      <c r="AM518" s="15">
        <v>-0.37870100000000001</v>
      </c>
      <c r="AN518" s="15">
        <v>-0.74614199999999997</v>
      </c>
      <c r="AO518" s="15">
        <v>-0.49480800000000003</v>
      </c>
      <c r="AP518" s="15">
        <v>1.1547270000000001</v>
      </c>
      <c r="AQ518" s="15">
        <v>2.102697</v>
      </c>
      <c r="AR518" s="15">
        <v>2.4329649999999998</v>
      </c>
      <c r="AS518" s="15">
        <v>-0.46609800000000001</v>
      </c>
      <c r="AT518" s="15">
        <v>0.27451599999999998</v>
      </c>
      <c r="AU518" s="15">
        <v>2.7982740000000002</v>
      </c>
      <c r="AV518" s="15">
        <v>-2.358333</v>
      </c>
      <c r="AW518" s="15">
        <v>-4.1745219999999996</v>
      </c>
      <c r="AX518" s="15">
        <v>-4.419886</v>
      </c>
      <c r="AY518" s="15">
        <v>-3.4476079999999998</v>
      </c>
      <c r="AZ518" s="15">
        <v>-1.1924170000000001</v>
      </c>
      <c r="BA518" s="15">
        <v>0.97969499999999998</v>
      </c>
      <c r="BB518" s="15">
        <v>4.4899480000000001</v>
      </c>
      <c r="BC518" s="15">
        <v>4.1440700000000001</v>
      </c>
      <c r="BD518" s="15">
        <v>3.5964670000000001</v>
      </c>
      <c r="BE518" s="15">
        <v>7.4899889999999996</v>
      </c>
      <c r="BF518" s="15">
        <v>11.180027000000001</v>
      </c>
      <c r="BG518" s="15">
        <v>13.765302</v>
      </c>
      <c r="BH518" s="15">
        <v>9.3382339999999999</v>
      </c>
      <c r="BI518" s="15">
        <v>7.9481149999999996</v>
      </c>
      <c r="BJ518" s="15">
        <v>8.8171520000000001</v>
      </c>
      <c r="BK518" s="15">
        <v>11.384207999999999</v>
      </c>
      <c r="BL518" s="15">
        <v>8.097289</v>
      </c>
      <c r="BM518" s="15">
        <v>6.8673700000000002</v>
      </c>
      <c r="BN518" s="15">
        <v>5.7261199999999999</v>
      </c>
      <c r="BO518" s="15">
        <v>9.5715439999999994</v>
      </c>
      <c r="BP518" s="15">
        <v>7.07172</v>
      </c>
      <c r="BQ518" s="15">
        <v>7.07172</v>
      </c>
      <c r="BR518" s="15">
        <v>7.07172</v>
      </c>
      <c r="BS518" s="15">
        <v>7.07172</v>
      </c>
      <c r="BT518" s="15">
        <v>7.07172</v>
      </c>
      <c r="BU518" s="15">
        <v>7.07172</v>
      </c>
      <c r="BV518" s="15">
        <v>7.07172</v>
      </c>
      <c r="BW518" s="15">
        <v>7.07172</v>
      </c>
      <c r="BX518" s="15">
        <v>7.07172</v>
      </c>
      <c r="BY518" s="15">
        <v>7.07172</v>
      </c>
      <c r="BZ518" s="15">
        <v>7.07172</v>
      </c>
      <c r="CA518" s="15">
        <v>7.07172</v>
      </c>
      <c r="CB518" s="15">
        <v>7.07172</v>
      </c>
      <c r="CC518" s="15"/>
      <c r="CD518" s="15"/>
      <c r="CE518" s="15"/>
      <c r="CF518" s="15"/>
      <c r="CG518" s="15"/>
      <c r="CH518" s="15"/>
      <c r="CI518" s="15"/>
      <c r="CJ518" s="15"/>
      <c r="CK518" s="15"/>
      <c r="CL518" s="15"/>
      <c r="CM518" s="15"/>
      <c r="CN518" s="15"/>
      <c r="CO518" s="15"/>
      <c r="CP518" s="15"/>
      <c r="CQ518" s="15"/>
      <c r="CR518" s="15"/>
      <c r="CS518" s="15"/>
      <c r="CT518" s="15"/>
      <c r="CU518" s="15"/>
      <c r="CV518" s="15"/>
      <c r="CW518" s="15"/>
      <c r="CX518" s="15"/>
      <c r="CY518" s="15"/>
      <c r="CZ518" s="15"/>
      <c r="DA518" s="15"/>
      <c r="DB518" s="15"/>
      <c r="DC518" s="15"/>
      <c r="DD518" s="15"/>
      <c r="DE518" s="15"/>
      <c r="DF518" s="15"/>
      <c r="DG518" s="15"/>
      <c r="DH518" s="15"/>
      <c r="DI518" s="15"/>
      <c r="DJ518" s="15"/>
      <c r="DK518" s="15"/>
      <c r="DL518" s="15"/>
      <c r="DM518" s="15"/>
      <c r="DN518" s="15"/>
      <c r="DO518" s="15"/>
      <c r="DP518" s="15"/>
      <c r="DQ518" s="15"/>
      <c r="DR518" s="15"/>
      <c r="DS518" s="15"/>
      <c r="DT518" s="15"/>
      <c r="DU518" s="15"/>
      <c r="DV518" s="15"/>
      <c r="DW518" s="15"/>
      <c r="DX518" s="15"/>
      <c r="DY518" s="15"/>
      <c r="DZ518" s="15"/>
      <c r="EA518" s="15"/>
      <c r="EB518" s="15"/>
      <c r="EC518" s="15"/>
      <c r="ED518" s="15"/>
      <c r="EE518" s="15"/>
      <c r="EF518" s="15"/>
      <c r="EG518" s="15"/>
      <c r="EH518" s="15"/>
      <c r="EI518" s="15"/>
      <c r="EJ518" s="15"/>
      <c r="EK518" s="15"/>
      <c r="EL518" s="15"/>
      <c r="EM518" s="15"/>
      <c r="EN518" s="15"/>
      <c r="EO518" s="15"/>
      <c r="EP518" s="15"/>
      <c r="EQ518" s="15"/>
      <c r="ER518" s="15"/>
      <c r="ES518" s="15"/>
      <c r="ET518" s="15"/>
      <c r="EU518" s="15"/>
      <c r="EV518" s="15"/>
      <c r="EW518" s="15"/>
      <c r="EX518" s="15"/>
      <c r="EY518" s="15"/>
      <c r="EZ518" s="15"/>
      <c r="FA518" s="15"/>
      <c r="FB518" s="15"/>
      <c r="FC518" s="15"/>
      <c r="FD518" s="15"/>
      <c r="FE518" s="15"/>
      <c r="FF518" s="15"/>
      <c r="FG518" s="15"/>
      <c r="FH518" s="15"/>
      <c r="FI518" s="15"/>
      <c r="FJ518" s="15"/>
      <c r="FK518" s="15"/>
      <c r="FL518" s="15"/>
      <c r="FM518" s="15"/>
      <c r="FN518" s="15"/>
      <c r="FO518" s="15"/>
      <c r="FP518" s="15"/>
      <c r="FQ518" s="15"/>
      <c r="FR518" s="15"/>
      <c r="FS518" s="15"/>
      <c r="FT518" s="15"/>
      <c r="FU518" s="15"/>
      <c r="FV518" s="15"/>
      <c r="FW518" s="15"/>
      <c r="FX518" s="15"/>
      <c r="FY518" s="15"/>
      <c r="FZ518" s="15"/>
      <c r="GA518" s="15"/>
      <c r="GB518" s="15"/>
      <c r="GC518" s="15"/>
      <c r="GD518" s="15"/>
      <c r="GE518" s="15"/>
      <c r="GF518" s="15"/>
      <c r="GG518" s="15"/>
      <c r="GH518" s="15"/>
      <c r="GI518" s="15"/>
      <c r="GJ518" s="15"/>
      <c r="GK518" s="15"/>
      <c r="GL518" s="15"/>
      <c r="GM518" s="15"/>
      <c r="GN518" s="15"/>
      <c r="GO518" s="15"/>
      <c r="GP518" s="15"/>
      <c r="GQ518" s="15"/>
      <c r="GR518" s="15"/>
      <c r="GS518" s="15"/>
      <c r="GT518" s="15"/>
      <c r="GU518" s="15"/>
      <c r="GV518" s="15"/>
      <c r="GW518" s="15"/>
      <c r="GX518" s="15"/>
      <c r="GY518" s="15"/>
      <c r="GZ518" s="15"/>
      <c r="HA518" s="15"/>
      <c r="HB518" s="15"/>
      <c r="HC518" s="15"/>
      <c r="HD518" s="15"/>
      <c r="HE518" s="15"/>
      <c r="HF518" s="15"/>
      <c r="HG518" s="15"/>
      <c r="HH518" s="15"/>
      <c r="HI518" s="15"/>
      <c r="HJ518" s="15"/>
      <c r="HK518" s="15"/>
      <c r="HL518" s="15"/>
      <c r="HM518" s="15"/>
      <c r="HN518" s="15"/>
      <c r="HO518" s="15"/>
      <c r="HP518" s="15"/>
      <c r="HQ518" s="15"/>
      <c r="HR518" s="15"/>
      <c r="HS518" s="15"/>
      <c r="HT518" s="15"/>
      <c r="HU518" s="15"/>
      <c r="HV518" s="15"/>
      <c r="HW518" s="15"/>
      <c r="HX518" s="15"/>
      <c r="HY518" s="15"/>
    </row>
    <row r="519" spans="1:233">
      <c r="A519" s="15">
        <v>-1.169977</v>
      </c>
      <c r="B519" s="15">
        <v>-3.8381249999999998</v>
      </c>
      <c r="C519" s="15">
        <v>-7.0029149999999998</v>
      </c>
      <c r="D519" s="15">
        <v>-9.8512570000000004</v>
      </c>
      <c r="E519" s="15">
        <v>-8.6927610000000008</v>
      </c>
      <c r="F519" s="15">
        <v>-9.3825149999999997</v>
      </c>
      <c r="G519" s="15">
        <v>-12.808299</v>
      </c>
      <c r="H519" s="15">
        <v>-14.583285999999999</v>
      </c>
      <c r="I519" s="15">
        <v>-11.398047999999999</v>
      </c>
      <c r="J519" s="15">
        <v>-6.9428700000000001</v>
      </c>
      <c r="K519" s="15">
        <v>-2.676809</v>
      </c>
      <c r="L519" s="15">
        <v>2.0572210000000002</v>
      </c>
      <c r="M519" s="15">
        <v>0.67966199999999999</v>
      </c>
      <c r="N519" s="15">
        <v>-1.0190109999999999</v>
      </c>
      <c r="O519" s="15">
        <v>-2.424763</v>
      </c>
      <c r="P519" s="15">
        <v>0.48818400000000001</v>
      </c>
      <c r="Q519" s="15">
        <v>5.5245340000000001</v>
      </c>
      <c r="R519" s="15">
        <v>4.6464059999999998</v>
      </c>
      <c r="S519" s="15">
        <v>8.1309570000000004</v>
      </c>
      <c r="T519" s="15">
        <v>6.7711779999999999</v>
      </c>
      <c r="U519" s="15">
        <v>2.0926849999999999</v>
      </c>
      <c r="V519" s="15">
        <v>3.9735339999999999</v>
      </c>
      <c r="W519" s="15">
        <v>5.9015409999999999</v>
      </c>
      <c r="X519" s="15">
        <v>6.4454120000000001</v>
      </c>
      <c r="Y519" s="15">
        <v>7.1557630000000003</v>
      </c>
      <c r="Z519" s="15">
        <v>6.0017500000000004</v>
      </c>
      <c r="AA519" s="15">
        <v>2.1612770000000001</v>
      </c>
      <c r="AB519" s="15">
        <v>2.4158659999999998</v>
      </c>
      <c r="AC519" s="15">
        <v>1.6715739999999999</v>
      </c>
      <c r="AD519" s="15">
        <v>0.25146299999999999</v>
      </c>
      <c r="AE519" s="15">
        <v>-0.11068799999999999</v>
      </c>
      <c r="AF519" s="15">
        <v>0.17796999999999999</v>
      </c>
      <c r="AG519" s="15">
        <v>-2.3821940000000001</v>
      </c>
      <c r="AH519" s="15">
        <v>-4.0521690000000001</v>
      </c>
      <c r="AI519" s="15">
        <v>-4.860589</v>
      </c>
      <c r="AJ519" s="15">
        <v>-5.5301210000000003</v>
      </c>
      <c r="AK519" s="15">
        <v>-4.5697869999999998</v>
      </c>
      <c r="AL519" s="15">
        <v>-0.29522500000000002</v>
      </c>
      <c r="AM519" s="15">
        <v>-0.29577799999999999</v>
      </c>
      <c r="AN519" s="15">
        <v>2.1797040000000001</v>
      </c>
      <c r="AO519" s="15">
        <v>2.9842949999999999</v>
      </c>
      <c r="AP519" s="15">
        <v>1.6718710000000001</v>
      </c>
      <c r="AQ519" s="15">
        <v>0.92357900000000004</v>
      </c>
      <c r="AR519" s="15">
        <v>-0.38887100000000002</v>
      </c>
      <c r="AS519" s="15">
        <v>1.2267699999999999</v>
      </c>
      <c r="AT519" s="15">
        <v>0.37637199999999998</v>
      </c>
      <c r="AU519" s="15">
        <v>3.9456549999999999</v>
      </c>
      <c r="AV519" s="15">
        <v>4.5485689999999996</v>
      </c>
      <c r="AW519" s="15">
        <v>3.6239029999999999</v>
      </c>
      <c r="AX519" s="15">
        <v>2.7174320000000001</v>
      </c>
      <c r="AY519" s="15">
        <v>3.524187</v>
      </c>
      <c r="AZ519" s="15">
        <v>-0.14258599999999999</v>
      </c>
      <c r="BA519" s="15">
        <v>0.77241599999999999</v>
      </c>
      <c r="BB519" s="15">
        <v>-0.69446699999999995</v>
      </c>
      <c r="BC519" s="15">
        <v>-0.28630699999999998</v>
      </c>
      <c r="BD519" s="15">
        <v>0.25782100000000002</v>
      </c>
      <c r="BE519" s="15">
        <v>2.0769760000000002</v>
      </c>
      <c r="BF519" s="15">
        <v>0.40855599999999997</v>
      </c>
      <c r="BG519" s="15">
        <v>0.98307999999999995</v>
      </c>
      <c r="BH519" s="15">
        <v>-0.41547200000000001</v>
      </c>
      <c r="BI519" s="15">
        <v>0.70136600000000004</v>
      </c>
      <c r="BJ519" s="15">
        <v>-3.7036180000000001</v>
      </c>
      <c r="BK519" s="15">
        <v>-3.5940270000000001</v>
      </c>
      <c r="BL519" s="15">
        <v>-5.603097</v>
      </c>
      <c r="BM519" s="15">
        <v>-2.0875219999999999</v>
      </c>
      <c r="BN519" s="15">
        <v>-5.3779789999999998</v>
      </c>
      <c r="BO519" s="15">
        <v>-4.8647270000000002</v>
      </c>
      <c r="BP519" s="15">
        <v>-5.2785770000000003</v>
      </c>
      <c r="BQ519" s="15">
        <v>-5.2785770000000003</v>
      </c>
      <c r="BR519" s="15">
        <v>-5.2785770000000003</v>
      </c>
      <c r="BS519" s="15">
        <v>-5.2785770000000003</v>
      </c>
      <c r="BT519" s="15">
        <v>-5.2785770000000003</v>
      </c>
      <c r="BU519" s="15">
        <v>-5.2785770000000003</v>
      </c>
      <c r="BV519" s="15">
        <v>-5.2785770000000003</v>
      </c>
      <c r="BW519" s="15">
        <v>-5.2785770000000003</v>
      </c>
      <c r="BX519" s="15">
        <v>-5.2785770000000003</v>
      </c>
      <c r="BY519" s="15">
        <v>-5.2785770000000003</v>
      </c>
      <c r="BZ519" s="15">
        <v>-5.2785770000000003</v>
      </c>
      <c r="CA519" s="15">
        <v>-5.2785770000000003</v>
      </c>
      <c r="CB519" s="15">
        <v>-5.2785770000000003</v>
      </c>
      <c r="CC519" s="15"/>
      <c r="CD519" s="15"/>
      <c r="CE519" s="15"/>
      <c r="CF519" s="15"/>
      <c r="CG519" s="15"/>
      <c r="CH519" s="15"/>
      <c r="CI519" s="15"/>
      <c r="CJ519" s="15"/>
      <c r="CK519" s="15"/>
      <c r="CL519" s="15"/>
      <c r="CM519" s="15"/>
      <c r="CN519" s="15"/>
      <c r="CO519" s="15"/>
      <c r="CP519" s="15"/>
      <c r="CQ519" s="15"/>
      <c r="CR519" s="15"/>
      <c r="CS519" s="15"/>
      <c r="CT519" s="15"/>
      <c r="CU519" s="15"/>
      <c r="CV519" s="15"/>
      <c r="CW519" s="15"/>
      <c r="CX519" s="15"/>
      <c r="CY519" s="15"/>
      <c r="CZ519" s="15"/>
      <c r="DA519" s="15"/>
      <c r="DB519" s="15"/>
      <c r="DC519" s="15"/>
      <c r="DD519" s="15"/>
      <c r="DE519" s="15"/>
      <c r="DF519" s="15"/>
      <c r="DG519" s="15"/>
      <c r="DH519" s="15"/>
      <c r="DI519" s="15"/>
      <c r="DJ519" s="15"/>
      <c r="DK519" s="15"/>
      <c r="DL519" s="15"/>
      <c r="DM519" s="15"/>
      <c r="DN519" s="15"/>
      <c r="DO519" s="15"/>
      <c r="DP519" s="15"/>
      <c r="DQ519" s="15"/>
      <c r="DR519" s="15"/>
      <c r="DS519" s="15"/>
      <c r="DT519" s="15"/>
      <c r="DU519" s="15"/>
      <c r="DV519" s="15"/>
      <c r="DW519" s="15"/>
      <c r="DX519" s="15"/>
      <c r="DY519" s="15"/>
      <c r="DZ519" s="15"/>
      <c r="EA519" s="15"/>
      <c r="EB519" s="15"/>
      <c r="EC519" s="15"/>
      <c r="ED519" s="15"/>
      <c r="EE519" s="15"/>
      <c r="EF519" s="15"/>
      <c r="EG519" s="15"/>
      <c r="EH519" s="15"/>
      <c r="EI519" s="15"/>
      <c r="EJ519" s="15"/>
      <c r="EK519" s="15"/>
      <c r="EL519" s="15"/>
      <c r="EM519" s="15"/>
      <c r="EN519" s="15"/>
      <c r="EO519" s="15"/>
      <c r="EP519" s="15"/>
      <c r="EQ519" s="15"/>
      <c r="ER519" s="15"/>
      <c r="ES519" s="15"/>
      <c r="ET519" s="15"/>
      <c r="EU519" s="15"/>
      <c r="EV519" s="15"/>
      <c r="EW519" s="15"/>
      <c r="EX519" s="15"/>
      <c r="EY519" s="15"/>
      <c r="EZ519" s="15"/>
      <c r="FA519" s="15"/>
      <c r="FB519" s="15"/>
      <c r="FC519" s="15"/>
      <c r="FD519" s="15"/>
      <c r="FE519" s="15"/>
      <c r="FF519" s="15"/>
      <c r="FG519" s="15"/>
      <c r="FH519" s="15"/>
      <c r="FI519" s="15"/>
      <c r="FJ519" s="15"/>
      <c r="FK519" s="15"/>
      <c r="FL519" s="15"/>
      <c r="FM519" s="15"/>
      <c r="FN519" s="15"/>
      <c r="FO519" s="15"/>
      <c r="FP519" s="15"/>
      <c r="FQ519" s="15"/>
      <c r="FR519" s="15"/>
      <c r="FS519" s="15"/>
      <c r="FT519" s="15"/>
      <c r="FU519" s="15"/>
      <c r="FV519" s="15"/>
      <c r="FW519" s="15"/>
      <c r="FX519" s="15"/>
      <c r="FY519" s="15"/>
      <c r="FZ519" s="15"/>
      <c r="GA519" s="15"/>
      <c r="GB519" s="15"/>
      <c r="GC519" s="15"/>
      <c r="GD519" s="15"/>
      <c r="GE519" s="15"/>
      <c r="GF519" s="15"/>
      <c r="GG519" s="15"/>
      <c r="GH519" s="15"/>
      <c r="GI519" s="15"/>
      <c r="GJ519" s="15"/>
      <c r="GK519" s="15"/>
      <c r="GL519" s="15"/>
      <c r="GM519" s="15"/>
      <c r="GN519" s="15"/>
      <c r="GO519" s="15"/>
      <c r="GP519" s="15"/>
      <c r="GQ519" s="15"/>
      <c r="GR519" s="15"/>
      <c r="GS519" s="15"/>
      <c r="GT519" s="15"/>
      <c r="GU519" s="15"/>
      <c r="GV519" s="15"/>
      <c r="GW519" s="15"/>
      <c r="GX519" s="15"/>
      <c r="GY519" s="15"/>
      <c r="GZ519" s="15"/>
      <c r="HA519" s="15"/>
      <c r="HB519" s="15"/>
      <c r="HC519" s="15"/>
      <c r="HD519" s="15"/>
      <c r="HE519" s="15"/>
      <c r="HF519" s="15"/>
      <c r="HG519" s="15"/>
      <c r="HH519" s="15"/>
      <c r="HI519" s="15"/>
      <c r="HJ519" s="15"/>
      <c r="HK519" s="15"/>
      <c r="HL519" s="15"/>
      <c r="HM519" s="15"/>
      <c r="HN519" s="15"/>
      <c r="HO519" s="15"/>
      <c r="HP519" s="15"/>
      <c r="HQ519" s="15"/>
      <c r="HR519" s="15"/>
      <c r="HS519" s="15"/>
      <c r="HT519" s="15"/>
      <c r="HU519" s="15"/>
      <c r="HV519" s="15"/>
      <c r="HW519" s="15"/>
      <c r="HX519" s="15"/>
      <c r="HY519" s="15"/>
    </row>
    <row r="520" spans="1:233">
      <c r="A520" s="15">
        <v>-4.0155010000000004</v>
      </c>
      <c r="B520" s="15">
        <v>-0.86558999999999997</v>
      </c>
      <c r="C520" s="15">
        <v>-4.2469780000000004</v>
      </c>
      <c r="D520" s="15">
        <v>-1.662196</v>
      </c>
      <c r="E520" s="15">
        <v>0.75218099999999999</v>
      </c>
      <c r="F520" s="15">
        <v>-1.1984779999999999</v>
      </c>
      <c r="G520" s="15">
        <v>-0.69880500000000001</v>
      </c>
      <c r="H520" s="15">
        <v>0.51563300000000001</v>
      </c>
      <c r="I520" s="15">
        <v>0.54190700000000003</v>
      </c>
      <c r="J520" s="15">
        <v>-1.4941169999999999</v>
      </c>
      <c r="K520" s="15">
        <v>-5.8188999999999998E-2</v>
      </c>
      <c r="L520" s="15">
        <v>-1.670471</v>
      </c>
      <c r="M520" s="15">
        <v>-1.8402160000000001</v>
      </c>
      <c r="N520" s="15">
        <v>-0.22656399999999999</v>
      </c>
      <c r="O520" s="15">
        <v>0.28903299999999998</v>
      </c>
      <c r="P520" s="15">
        <v>-5.1716150000000001</v>
      </c>
      <c r="Q520" s="15">
        <v>-4.2856870000000002</v>
      </c>
      <c r="R520" s="15">
        <v>-2.1241859999999999</v>
      </c>
      <c r="S520" s="15">
        <v>0.49753199999999997</v>
      </c>
      <c r="T520" s="15">
        <v>0.39335900000000001</v>
      </c>
      <c r="U520" s="15">
        <v>-0.203516</v>
      </c>
      <c r="V520" s="15">
        <v>-1.1043780000000001</v>
      </c>
      <c r="W520" s="15">
        <v>-4.7325480000000004</v>
      </c>
      <c r="X520" s="15">
        <v>-5.612266</v>
      </c>
      <c r="Y520" s="15">
        <v>-4.7244089999999996</v>
      </c>
      <c r="Z520" s="15">
        <v>-1.629742</v>
      </c>
      <c r="AA520" s="15">
        <v>0.91838900000000001</v>
      </c>
      <c r="AB520" s="15">
        <v>0.18849399999999999</v>
      </c>
      <c r="AC520" s="15">
        <v>-0.61668500000000004</v>
      </c>
      <c r="AD520" s="15">
        <v>-2.9581559999999998</v>
      </c>
      <c r="AE520" s="15">
        <v>-1.6479280000000001</v>
      </c>
      <c r="AF520" s="15">
        <v>2.1540539999999999</v>
      </c>
      <c r="AG520" s="15">
        <v>1.599971</v>
      </c>
      <c r="AH520" s="15">
        <v>1.617327</v>
      </c>
      <c r="AI520" s="15">
        <v>2.8514240000000002</v>
      </c>
      <c r="AJ520" s="15">
        <v>2.5173739999999998</v>
      </c>
      <c r="AK520" s="15">
        <v>-2.1751510000000001</v>
      </c>
      <c r="AL520" s="15">
        <v>-5.9974600000000002</v>
      </c>
      <c r="AM520" s="15">
        <v>-2.342352</v>
      </c>
      <c r="AN520" s="15">
        <v>-1.3988130000000001</v>
      </c>
      <c r="AO520" s="15">
        <v>-1.7103200000000001</v>
      </c>
      <c r="AP520" s="15">
        <v>-4.5550319999999997</v>
      </c>
      <c r="AQ520" s="15">
        <v>-2.7801900000000002</v>
      </c>
      <c r="AR520" s="15">
        <v>-2.3173490000000001</v>
      </c>
      <c r="AS520" s="15">
        <v>-2.0627810000000002</v>
      </c>
      <c r="AT520" s="15">
        <v>-1.856752</v>
      </c>
      <c r="AU520" s="15">
        <v>-6.2797790000000004</v>
      </c>
      <c r="AV520" s="15">
        <v>-6.3190390000000001</v>
      </c>
      <c r="AW520" s="15">
        <v>-8.7765920000000008</v>
      </c>
      <c r="AX520" s="15">
        <v>-11.557805999999999</v>
      </c>
      <c r="AY520" s="15">
        <v>-10.240709000000001</v>
      </c>
      <c r="AZ520" s="15">
        <v>-11.244513</v>
      </c>
      <c r="BA520" s="15">
        <v>-6.8560699999999999</v>
      </c>
      <c r="BB520" s="15">
        <v>-5.5051839999999999</v>
      </c>
      <c r="BC520" s="15">
        <v>-2.468842</v>
      </c>
      <c r="BD520" s="15">
        <v>-2.1935769999999999</v>
      </c>
      <c r="BE520" s="15">
        <v>-4.1855710000000004</v>
      </c>
      <c r="BF520" s="15">
        <v>-0.766594</v>
      </c>
      <c r="BG520" s="15">
        <v>1.8041389999999999</v>
      </c>
      <c r="BH520" s="15">
        <v>-1.4806520000000001</v>
      </c>
      <c r="BI520" s="15">
        <v>2.7151779999999999</v>
      </c>
      <c r="BJ520" s="15">
        <v>4.4200140000000001</v>
      </c>
      <c r="BK520" s="15">
        <v>5.1312480000000003</v>
      </c>
      <c r="BL520" s="15">
        <v>3.7977210000000001</v>
      </c>
      <c r="BM520" s="15">
        <v>5.0929830000000003</v>
      </c>
      <c r="BN520" s="15">
        <v>3.399308</v>
      </c>
      <c r="BO520" s="15">
        <v>5.1688999999999999E-2</v>
      </c>
      <c r="BP520" s="15">
        <v>-5.4559550000000003</v>
      </c>
      <c r="BQ520" s="15">
        <v>-5.4559550000000003</v>
      </c>
      <c r="BR520" s="15">
        <v>-5.4559550000000003</v>
      </c>
      <c r="BS520" s="15">
        <v>-5.4559550000000003</v>
      </c>
      <c r="BT520" s="15">
        <v>-5.4559550000000003</v>
      </c>
      <c r="BU520" s="15">
        <v>-5.4559550000000003</v>
      </c>
      <c r="BV520" s="15">
        <v>-5.4559550000000003</v>
      </c>
      <c r="BW520" s="15">
        <v>-5.4559550000000003</v>
      </c>
      <c r="BX520" s="15">
        <v>-5.4559550000000003</v>
      </c>
      <c r="BY520" s="15">
        <v>-5.4559550000000003</v>
      </c>
      <c r="BZ520" s="15">
        <v>-5.4559550000000003</v>
      </c>
      <c r="CA520" s="15">
        <v>-5.4559550000000003</v>
      </c>
      <c r="CB520" s="15">
        <v>-5.4559550000000003</v>
      </c>
      <c r="CC520" s="15"/>
      <c r="CD520" s="15"/>
      <c r="CE520" s="15"/>
      <c r="CF520" s="15"/>
      <c r="CG520" s="15"/>
      <c r="CH520" s="15"/>
      <c r="CI520" s="15"/>
      <c r="CJ520" s="15"/>
      <c r="CK520" s="15"/>
      <c r="CL520" s="15"/>
      <c r="CM520" s="15"/>
      <c r="CN520" s="15"/>
      <c r="CO520" s="15"/>
      <c r="CP520" s="15"/>
      <c r="CQ520" s="15"/>
      <c r="CR520" s="15"/>
      <c r="CS520" s="15"/>
      <c r="CT520" s="15"/>
      <c r="CU520" s="15"/>
      <c r="CV520" s="15"/>
      <c r="CW520" s="15"/>
      <c r="CX520" s="15"/>
      <c r="CY520" s="15"/>
      <c r="CZ520" s="15"/>
      <c r="DA520" s="15"/>
      <c r="DB520" s="15"/>
      <c r="DC520" s="15"/>
      <c r="DD520" s="15"/>
      <c r="DE520" s="15"/>
      <c r="DF520" s="15"/>
      <c r="DG520" s="15"/>
      <c r="DH520" s="15"/>
      <c r="DI520" s="15"/>
      <c r="DJ520" s="15"/>
      <c r="DK520" s="15"/>
      <c r="DL520" s="15"/>
      <c r="DM520" s="15"/>
      <c r="DN520" s="15"/>
      <c r="DO520" s="15"/>
      <c r="DP520" s="15"/>
      <c r="DQ520" s="15"/>
      <c r="DR520" s="15"/>
      <c r="DS520" s="15"/>
      <c r="DT520" s="15"/>
      <c r="DU520" s="15"/>
      <c r="DV520" s="15"/>
      <c r="DW520" s="15"/>
      <c r="DX520" s="15"/>
      <c r="DY520" s="15"/>
      <c r="DZ520" s="15"/>
      <c r="EA520" s="15"/>
      <c r="EB520" s="15"/>
      <c r="EC520" s="15"/>
      <c r="ED520" s="15"/>
      <c r="EE520" s="15"/>
      <c r="EF520" s="15"/>
      <c r="EG520" s="15"/>
      <c r="EH520" s="15"/>
      <c r="EI520" s="15"/>
      <c r="EJ520" s="15"/>
      <c r="EK520" s="15"/>
      <c r="EL520" s="15"/>
      <c r="EM520" s="15"/>
      <c r="EN520" s="15"/>
      <c r="EO520" s="15"/>
      <c r="EP520" s="15"/>
      <c r="EQ520" s="15"/>
      <c r="ER520" s="15"/>
      <c r="ES520" s="15"/>
      <c r="ET520" s="15"/>
      <c r="EU520" s="15"/>
      <c r="EV520" s="15"/>
      <c r="EW520" s="15"/>
      <c r="EX520" s="15"/>
      <c r="EY520" s="15"/>
      <c r="EZ520" s="15"/>
      <c r="FA520" s="15"/>
      <c r="FB520" s="15"/>
      <c r="FC520" s="15"/>
      <c r="FD520" s="15"/>
      <c r="FE520" s="15"/>
      <c r="FF520" s="15"/>
      <c r="FG520" s="15"/>
      <c r="FH520" s="15"/>
      <c r="FI520" s="15"/>
      <c r="FJ520" s="15"/>
      <c r="FK520" s="15"/>
      <c r="FL520" s="15"/>
      <c r="FM520" s="15"/>
      <c r="FN520" s="15"/>
      <c r="FO520" s="15"/>
      <c r="FP520" s="15"/>
      <c r="FQ520" s="15"/>
      <c r="FR520" s="15"/>
      <c r="FS520" s="15"/>
      <c r="FT520" s="15"/>
      <c r="FU520" s="15"/>
      <c r="FV520" s="15"/>
      <c r="FW520" s="15"/>
      <c r="FX520" s="15"/>
      <c r="FY520" s="15"/>
      <c r="FZ520" s="15"/>
      <c r="GA520" s="15"/>
      <c r="GB520" s="15"/>
      <c r="GC520" s="15"/>
      <c r="GD520" s="15"/>
      <c r="GE520" s="15"/>
      <c r="GF520" s="15"/>
      <c r="GG520" s="15"/>
      <c r="GH520" s="15"/>
      <c r="GI520" s="15"/>
      <c r="GJ520" s="15"/>
      <c r="GK520" s="15"/>
      <c r="GL520" s="15"/>
      <c r="GM520" s="15"/>
      <c r="GN520" s="15"/>
      <c r="GO520" s="15"/>
      <c r="GP520" s="15"/>
      <c r="GQ520" s="15"/>
      <c r="GR520" s="15"/>
      <c r="GS520" s="15"/>
      <c r="GT520" s="15"/>
      <c r="GU520" s="15"/>
      <c r="GV520" s="15"/>
      <c r="GW520" s="15"/>
      <c r="GX520" s="15"/>
      <c r="GY520" s="15"/>
      <c r="GZ520" s="15"/>
      <c r="HA520" s="15"/>
      <c r="HB520" s="15"/>
      <c r="HC520" s="15"/>
      <c r="HD520" s="15"/>
      <c r="HE520" s="15"/>
      <c r="HF520" s="15"/>
      <c r="HG520" s="15"/>
      <c r="HH520" s="15"/>
      <c r="HI520" s="15"/>
      <c r="HJ520" s="15"/>
      <c r="HK520" s="15"/>
      <c r="HL520" s="15"/>
      <c r="HM520" s="15"/>
      <c r="HN520" s="15"/>
      <c r="HO520" s="15"/>
      <c r="HP520" s="15"/>
      <c r="HQ520" s="15"/>
      <c r="HR520" s="15"/>
      <c r="HS520" s="15"/>
      <c r="HT520" s="15"/>
      <c r="HU520" s="15"/>
      <c r="HV520" s="15"/>
      <c r="HW520" s="15"/>
      <c r="HX520" s="15"/>
      <c r="HY520" s="15"/>
    </row>
    <row r="521" spans="1:233">
      <c r="A521" s="15">
        <v>-1.350525</v>
      </c>
      <c r="B521" s="15">
        <v>2.4077670000000002</v>
      </c>
      <c r="C521" s="15">
        <v>-0.52189600000000003</v>
      </c>
      <c r="D521" s="15">
        <v>-0.82414500000000002</v>
      </c>
      <c r="E521" s="15">
        <v>4.2839700000000001</v>
      </c>
      <c r="F521" s="15">
        <v>5.508464</v>
      </c>
      <c r="G521" s="15">
        <v>5.2902170000000002</v>
      </c>
      <c r="H521" s="15">
        <v>8.3680939999999993</v>
      </c>
      <c r="I521" s="15">
        <v>5.8033900000000003</v>
      </c>
      <c r="J521" s="15">
        <v>4.2578480000000001</v>
      </c>
      <c r="K521" s="15">
        <v>7.084403</v>
      </c>
      <c r="L521" s="15">
        <v>5.1124850000000004</v>
      </c>
      <c r="M521" s="15">
        <v>3.7417899999999999</v>
      </c>
      <c r="N521" s="15">
        <v>2.5982910000000001</v>
      </c>
      <c r="O521" s="15">
        <v>2.1969959999999999</v>
      </c>
      <c r="P521" s="15">
        <v>1.025814</v>
      </c>
      <c r="Q521" s="15">
        <v>3.7995209999999999</v>
      </c>
      <c r="R521" s="15">
        <v>3.931873</v>
      </c>
      <c r="S521" s="15">
        <v>5.8281330000000002</v>
      </c>
      <c r="T521" s="15">
        <v>8.3355890000000006</v>
      </c>
      <c r="U521" s="15">
        <v>7.170477</v>
      </c>
      <c r="V521" s="15">
        <v>6.0683540000000002</v>
      </c>
      <c r="W521" s="15">
        <v>6.843731</v>
      </c>
      <c r="X521" s="15">
        <v>3.3956599999999999</v>
      </c>
      <c r="Y521" s="15">
        <v>1.7950429999999999</v>
      </c>
      <c r="Z521" s="15">
        <v>1.0779879999999999</v>
      </c>
      <c r="AA521" s="15">
        <v>2.715519</v>
      </c>
      <c r="AB521" s="15">
        <v>5.9346589999999999</v>
      </c>
      <c r="AC521" s="15">
        <v>5.8086000000000002</v>
      </c>
      <c r="AD521" s="15">
        <v>5.5544169999999999</v>
      </c>
      <c r="AE521" s="15">
        <v>5.6924109999999999</v>
      </c>
      <c r="AF521" s="15">
        <v>3.8603230000000002</v>
      </c>
      <c r="AG521" s="15">
        <v>1.8019670000000001</v>
      </c>
      <c r="AH521" s="15">
        <v>5.552397</v>
      </c>
      <c r="AI521" s="15">
        <v>6.5212510000000004</v>
      </c>
      <c r="AJ521" s="15">
        <v>3.5582310000000001</v>
      </c>
      <c r="AK521" s="15">
        <v>3.3775140000000001</v>
      </c>
      <c r="AL521" s="15">
        <v>-2.1398419999999998</v>
      </c>
      <c r="AM521" s="15">
        <v>-4.711767</v>
      </c>
      <c r="AN521" s="15">
        <v>-5.0911249999999999</v>
      </c>
      <c r="AO521" s="15">
        <v>-8.9083520000000007</v>
      </c>
      <c r="AP521" s="15">
        <v>-11.127786</v>
      </c>
      <c r="AQ521" s="15">
        <v>-11.121209</v>
      </c>
      <c r="AR521" s="15">
        <v>-11.132244</v>
      </c>
      <c r="AS521" s="15">
        <v>-8.8237290000000002</v>
      </c>
      <c r="AT521" s="15">
        <v>-2.0522339999999999</v>
      </c>
      <c r="AU521" s="15">
        <v>0.28184900000000002</v>
      </c>
      <c r="AV521" s="15">
        <v>1.0330269999999999</v>
      </c>
      <c r="AW521" s="15">
        <v>2.9810089999999998</v>
      </c>
      <c r="AX521" s="15">
        <v>4.5972730000000004</v>
      </c>
      <c r="AY521" s="15">
        <v>2.9069440000000002</v>
      </c>
      <c r="AZ521" s="15">
        <v>-0.91716200000000003</v>
      </c>
      <c r="BA521" s="15">
        <v>-0.51369900000000002</v>
      </c>
      <c r="BB521" s="15">
        <v>1.680863</v>
      </c>
      <c r="BC521" s="15">
        <v>3.5887129999999998</v>
      </c>
      <c r="BD521" s="15">
        <v>3.3603619999999998</v>
      </c>
      <c r="BE521" s="15">
        <v>-1.557053</v>
      </c>
      <c r="BF521" s="15">
        <v>-2.4178890000000002</v>
      </c>
      <c r="BG521" s="15">
        <v>-4.018726</v>
      </c>
      <c r="BH521" s="15">
        <v>-1.0372170000000001</v>
      </c>
      <c r="BI521" s="15">
        <v>0.79751000000000005</v>
      </c>
      <c r="BJ521" s="15">
        <v>-0.73452499999999998</v>
      </c>
      <c r="BK521" s="15">
        <v>3.7393070000000002</v>
      </c>
      <c r="BL521" s="15">
        <v>3.0731839999999999</v>
      </c>
      <c r="BM521" s="15">
        <v>3.1505380000000001</v>
      </c>
      <c r="BN521" s="15">
        <v>1.376617</v>
      </c>
      <c r="BO521" s="15">
        <v>2.3628740000000001</v>
      </c>
      <c r="BP521" s="15">
        <v>3.1161780000000001</v>
      </c>
      <c r="BQ521" s="15">
        <v>3.1161780000000001</v>
      </c>
      <c r="BR521" s="15">
        <v>3.1161780000000001</v>
      </c>
      <c r="BS521" s="15">
        <v>3.1161780000000001</v>
      </c>
      <c r="BT521" s="15">
        <v>3.1161780000000001</v>
      </c>
      <c r="BU521" s="15">
        <v>3.1161780000000001</v>
      </c>
      <c r="BV521" s="15">
        <v>3.1161780000000001</v>
      </c>
      <c r="BW521" s="15">
        <v>3.1161780000000001</v>
      </c>
      <c r="BX521" s="15">
        <v>3.1161780000000001</v>
      </c>
      <c r="BY521" s="15">
        <v>3.1161780000000001</v>
      </c>
      <c r="BZ521" s="15">
        <v>3.1161780000000001</v>
      </c>
      <c r="CA521" s="15">
        <v>3.1161780000000001</v>
      </c>
      <c r="CB521" s="15">
        <v>3.1161780000000001</v>
      </c>
      <c r="CC521" s="15"/>
      <c r="CD521" s="15"/>
      <c r="CE521" s="15"/>
      <c r="CF521" s="15"/>
      <c r="CG521" s="15"/>
      <c r="CH521" s="15"/>
      <c r="CI521" s="15"/>
      <c r="CJ521" s="15"/>
      <c r="CK521" s="15"/>
      <c r="CL521" s="15"/>
      <c r="CM521" s="15"/>
      <c r="CN521" s="15"/>
      <c r="CO521" s="15"/>
      <c r="CP521" s="15"/>
      <c r="CQ521" s="15"/>
      <c r="CR521" s="15"/>
      <c r="CS521" s="15"/>
      <c r="CT521" s="15"/>
      <c r="CU521" s="15"/>
      <c r="CV521" s="15"/>
      <c r="CW521" s="15"/>
      <c r="CX521" s="15"/>
      <c r="CY521" s="15"/>
      <c r="CZ521" s="15"/>
      <c r="DA521" s="15"/>
      <c r="DB521" s="15"/>
      <c r="DC521" s="15"/>
      <c r="DD521" s="15"/>
      <c r="DE521" s="15"/>
      <c r="DF521" s="15"/>
      <c r="DG521" s="15"/>
      <c r="DH521" s="15"/>
      <c r="DI521" s="15"/>
      <c r="DJ521" s="15"/>
      <c r="DK521" s="15"/>
      <c r="DL521" s="15"/>
      <c r="DM521" s="15"/>
      <c r="DN521" s="15"/>
      <c r="DO521" s="15"/>
      <c r="DP521" s="15"/>
      <c r="DQ521" s="15"/>
      <c r="DR521" s="15"/>
      <c r="DS521" s="15"/>
      <c r="DT521" s="15"/>
      <c r="DU521" s="15"/>
      <c r="DV521" s="15"/>
      <c r="DW521" s="15"/>
      <c r="DX521" s="15"/>
      <c r="DY521" s="15"/>
      <c r="DZ521" s="15"/>
      <c r="EA521" s="15"/>
      <c r="EB521" s="15"/>
      <c r="EC521" s="15"/>
      <c r="ED521" s="15"/>
      <c r="EE521" s="15"/>
      <c r="EF521" s="15"/>
      <c r="EG521" s="15"/>
      <c r="EH521" s="15"/>
      <c r="EI521" s="15"/>
      <c r="EJ521" s="15"/>
      <c r="EK521" s="15"/>
      <c r="EL521" s="15"/>
      <c r="EM521" s="15"/>
      <c r="EN521" s="15"/>
      <c r="EO521" s="15"/>
      <c r="EP521" s="15"/>
      <c r="EQ521" s="15"/>
      <c r="ER521" s="15"/>
      <c r="ES521" s="15"/>
      <c r="ET521" s="15"/>
      <c r="EU521" s="15"/>
      <c r="EV521" s="15"/>
      <c r="EW521" s="15"/>
      <c r="EX521" s="15"/>
      <c r="EY521" s="15"/>
      <c r="EZ521" s="15"/>
      <c r="FA521" s="15"/>
      <c r="FB521" s="15"/>
      <c r="FC521" s="15"/>
      <c r="FD521" s="15"/>
      <c r="FE521" s="15"/>
      <c r="FF521" s="15"/>
      <c r="FG521" s="15"/>
      <c r="FH521" s="15"/>
      <c r="FI521" s="15"/>
      <c r="FJ521" s="15"/>
      <c r="FK521" s="15"/>
      <c r="FL521" s="15"/>
      <c r="FM521" s="15"/>
      <c r="FN521" s="15"/>
      <c r="FO521" s="15"/>
      <c r="FP521" s="15"/>
      <c r="FQ521" s="15"/>
      <c r="FR521" s="15"/>
      <c r="FS521" s="15"/>
      <c r="FT521" s="15"/>
      <c r="FU521" s="15"/>
      <c r="FV521" s="15"/>
      <c r="FW521" s="15"/>
      <c r="FX521" s="15"/>
      <c r="FY521" s="15"/>
      <c r="FZ521" s="15"/>
      <c r="GA521" s="15"/>
      <c r="GB521" s="15"/>
      <c r="GC521" s="15"/>
      <c r="GD521" s="15"/>
      <c r="GE521" s="15"/>
      <c r="GF521" s="15"/>
      <c r="GG521" s="15"/>
      <c r="GH521" s="15"/>
      <c r="GI521" s="15"/>
      <c r="GJ521" s="15"/>
      <c r="GK521" s="15"/>
      <c r="GL521" s="15"/>
      <c r="GM521" s="15"/>
      <c r="GN521" s="15"/>
      <c r="GO521" s="15"/>
      <c r="GP521" s="15"/>
      <c r="GQ521" s="15"/>
      <c r="GR521" s="15"/>
      <c r="GS521" s="15"/>
      <c r="GT521" s="15"/>
      <c r="GU521" s="15"/>
      <c r="GV521" s="15"/>
      <c r="GW521" s="15"/>
      <c r="GX521" s="15"/>
      <c r="GY521" s="15"/>
      <c r="GZ521" s="15"/>
      <c r="HA521" s="15"/>
      <c r="HB521" s="15"/>
      <c r="HC521" s="15"/>
      <c r="HD521" s="15"/>
      <c r="HE521" s="15"/>
      <c r="HF521" s="15"/>
      <c r="HG521" s="15"/>
      <c r="HH521" s="15"/>
      <c r="HI521" s="15"/>
      <c r="HJ521" s="15"/>
      <c r="HK521" s="15"/>
      <c r="HL521" s="15"/>
      <c r="HM521" s="15"/>
      <c r="HN521" s="15"/>
      <c r="HO521" s="15"/>
      <c r="HP521" s="15"/>
      <c r="HQ521" s="15"/>
      <c r="HR521" s="15"/>
      <c r="HS521" s="15"/>
      <c r="HT521" s="15"/>
      <c r="HU521" s="15"/>
      <c r="HV521" s="15"/>
      <c r="HW521" s="15"/>
      <c r="HX521" s="15"/>
      <c r="HY521" s="15"/>
    </row>
    <row r="522" spans="1:233">
      <c r="A522" s="15">
        <v>-1.239997</v>
      </c>
      <c r="B522" s="15">
        <v>-1.13585</v>
      </c>
      <c r="C522" s="15">
        <v>0.63523099999999999</v>
      </c>
      <c r="D522" s="15">
        <v>-1.4467380000000001</v>
      </c>
      <c r="E522" s="15">
        <v>1.3668149999999999</v>
      </c>
      <c r="F522" s="15">
        <v>1.649208</v>
      </c>
      <c r="G522" s="15">
        <v>-0.31916699999999998</v>
      </c>
      <c r="H522" s="15">
        <v>-2.1706120000000002</v>
      </c>
      <c r="I522" s="15">
        <v>-5.4685800000000002</v>
      </c>
      <c r="J522" s="15">
        <v>-2.9603609999999998</v>
      </c>
      <c r="K522" s="15">
        <v>-2.6619519999999999</v>
      </c>
      <c r="L522" s="15">
        <v>-1.938612</v>
      </c>
      <c r="M522" s="15">
        <v>-1.5142169999999999</v>
      </c>
      <c r="N522" s="15">
        <v>1.6354580000000001</v>
      </c>
      <c r="O522" s="15">
        <v>-0.92674900000000004</v>
      </c>
      <c r="P522" s="15">
        <v>0.28097699999999998</v>
      </c>
      <c r="Q522" s="15">
        <v>-1.01597</v>
      </c>
      <c r="R522" s="15">
        <v>-0.30333500000000002</v>
      </c>
      <c r="S522" s="15">
        <v>-1.7288749999999999</v>
      </c>
      <c r="T522" s="15">
        <v>-0.83470800000000001</v>
      </c>
      <c r="U522" s="15">
        <v>1.0423E-2</v>
      </c>
      <c r="V522" s="15">
        <v>2.0652200000000001</v>
      </c>
      <c r="W522" s="15">
        <v>2.9830160000000001</v>
      </c>
      <c r="X522" s="15">
        <v>2.4763190000000002</v>
      </c>
      <c r="Y522" s="15">
        <v>3.896909</v>
      </c>
      <c r="Z522" s="15">
        <v>4.0120620000000002</v>
      </c>
      <c r="AA522" s="15">
        <v>2.4910399999999999</v>
      </c>
      <c r="AB522" s="15">
        <v>4.6602589999999999</v>
      </c>
      <c r="AC522" s="15">
        <v>3.3777659999999998</v>
      </c>
      <c r="AD522" s="15">
        <v>3.6778339999999998</v>
      </c>
      <c r="AE522" s="15">
        <v>2.8468170000000002</v>
      </c>
      <c r="AF522" s="15">
        <v>3.0075639999999999</v>
      </c>
      <c r="AG522" s="15">
        <v>-1.738453</v>
      </c>
      <c r="AH522" s="15">
        <v>-3.7131189999999998</v>
      </c>
      <c r="AI522" s="15">
        <v>0.75876100000000002</v>
      </c>
      <c r="AJ522" s="15">
        <v>0.38341399999999998</v>
      </c>
      <c r="AK522" s="15">
        <v>-1.3950119999999999</v>
      </c>
      <c r="AL522" s="15">
        <v>-1.0358579999999999</v>
      </c>
      <c r="AM522" s="15">
        <v>0.55510599999999999</v>
      </c>
      <c r="AN522" s="15">
        <v>1.182804</v>
      </c>
      <c r="AO522" s="15">
        <v>0.400449</v>
      </c>
      <c r="AP522" s="15">
        <v>3.0765159999999998</v>
      </c>
      <c r="AQ522" s="15">
        <v>-2.545579</v>
      </c>
      <c r="AR522" s="15">
        <v>7.9777000000000001E-2</v>
      </c>
      <c r="AS522" s="15">
        <v>-3.1034519999999999</v>
      </c>
      <c r="AT522" s="15">
        <v>-2.0605910000000001</v>
      </c>
      <c r="AU522" s="15">
        <v>0.37069800000000003</v>
      </c>
      <c r="AV522" s="15">
        <v>7.0887000000000006E-2</v>
      </c>
      <c r="AW522" s="15">
        <v>-1.758429</v>
      </c>
      <c r="AX522" s="15">
        <v>-4.1902169999999996</v>
      </c>
      <c r="AY522" s="15">
        <v>-2.8590909999999998</v>
      </c>
      <c r="AZ522" s="15">
        <v>-0.346022</v>
      </c>
      <c r="BA522" s="15">
        <v>-0.438805</v>
      </c>
      <c r="BB522" s="15">
        <v>0.71561600000000003</v>
      </c>
      <c r="BC522" s="15">
        <v>-0.30454199999999998</v>
      </c>
      <c r="BD522" s="15">
        <v>-0.37875999999999999</v>
      </c>
      <c r="BE522" s="15">
        <v>-1.11829</v>
      </c>
      <c r="BF522" s="15">
        <v>-3.83466</v>
      </c>
      <c r="BG522" s="15">
        <v>-1.9716419999999999</v>
      </c>
      <c r="BH522" s="15">
        <v>-3.8567309999999999</v>
      </c>
      <c r="BI522" s="15">
        <v>-6.4886799999999996</v>
      </c>
      <c r="BJ522" s="15">
        <v>-4.3208919999999997</v>
      </c>
      <c r="BK522" s="15">
        <v>-5.4818280000000001</v>
      </c>
      <c r="BL522" s="15">
        <v>-3.4344519999999998</v>
      </c>
      <c r="BM522" s="15">
        <v>-1.9736290000000001</v>
      </c>
      <c r="BN522" s="15">
        <v>1.3617710000000001</v>
      </c>
      <c r="BO522" s="15">
        <v>2.5306220000000001</v>
      </c>
      <c r="BP522" s="15">
        <v>3.7450600000000001</v>
      </c>
      <c r="BQ522" s="15">
        <v>3.7450600000000001</v>
      </c>
      <c r="BR522" s="15">
        <v>3.7450600000000001</v>
      </c>
      <c r="BS522" s="15">
        <v>3.7450600000000001</v>
      </c>
      <c r="BT522" s="15">
        <v>3.7450600000000001</v>
      </c>
      <c r="BU522" s="15">
        <v>3.7450600000000001</v>
      </c>
      <c r="BV522" s="15">
        <v>3.7450600000000001</v>
      </c>
      <c r="BW522" s="15">
        <v>3.7450600000000001</v>
      </c>
      <c r="BX522" s="15">
        <v>3.7450600000000001</v>
      </c>
      <c r="BY522" s="15">
        <v>3.7450600000000001</v>
      </c>
      <c r="BZ522" s="15">
        <v>3.7450600000000001</v>
      </c>
      <c r="CA522" s="15">
        <v>3.7450600000000001</v>
      </c>
      <c r="CB522" s="15">
        <v>3.7450600000000001</v>
      </c>
      <c r="CC522" s="15"/>
      <c r="CD522" s="15"/>
      <c r="CE522" s="15"/>
      <c r="CF522" s="15"/>
      <c r="CG522" s="15"/>
      <c r="CH522" s="15"/>
      <c r="CI522" s="15"/>
      <c r="CJ522" s="15"/>
      <c r="CK522" s="15"/>
      <c r="CL522" s="15"/>
      <c r="CM522" s="15"/>
      <c r="CN522" s="15"/>
      <c r="CO522" s="15"/>
      <c r="CP522" s="15"/>
      <c r="CQ522" s="15"/>
      <c r="CR522" s="15"/>
      <c r="CS522" s="15"/>
      <c r="CT522" s="15"/>
      <c r="CU522" s="15"/>
      <c r="CV522" s="15"/>
      <c r="CW522" s="15"/>
      <c r="CX522" s="15"/>
      <c r="CY522" s="15"/>
      <c r="CZ522" s="15"/>
      <c r="DA522" s="15"/>
      <c r="DB522" s="15"/>
      <c r="DC522" s="15"/>
      <c r="DD522" s="15"/>
      <c r="DE522" s="15"/>
      <c r="DF522" s="15"/>
      <c r="DG522" s="15"/>
      <c r="DH522" s="15"/>
      <c r="DI522" s="15"/>
      <c r="DJ522" s="15"/>
      <c r="DK522" s="15"/>
      <c r="DL522" s="15"/>
      <c r="DM522" s="15"/>
      <c r="DN522" s="15"/>
      <c r="DO522" s="15"/>
      <c r="DP522" s="15"/>
      <c r="DQ522" s="15"/>
      <c r="DR522" s="15"/>
      <c r="DS522" s="15"/>
      <c r="DT522" s="15"/>
      <c r="DU522" s="15"/>
      <c r="DV522" s="15"/>
      <c r="DW522" s="15"/>
      <c r="DX522" s="15"/>
      <c r="DY522" s="15"/>
      <c r="DZ522" s="15"/>
      <c r="EA522" s="15"/>
      <c r="EB522" s="15"/>
      <c r="EC522" s="15"/>
      <c r="ED522" s="15"/>
      <c r="EE522" s="15"/>
      <c r="EF522" s="15"/>
      <c r="EG522" s="15"/>
      <c r="EH522" s="15"/>
      <c r="EI522" s="15"/>
      <c r="EJ522" s="15"/>
      <c r="EK522" s="15"/>
      <c r="EL522" s="15"/>
      <c r="EM522" s="15"/>
      <c r="EN522" s="15"/>
      <c r="EO522" s="15"/>
      <c r="EP522" s="15"/>
      <c r="EQ522" s="15"/>
      <c r="ER522" s="15"/>
      <c r="ES522" s="15"/>
      <c r="ET522" s="15"/>
      <c r="EU522" s="15"/>
      <c r="EV522" s="15"/>
      <c r="EW522" s="15"/>
      <c r="EX522" s="15"/>
      <c r="EY522" s="15"/>
      <c r="EZ522" s="15"/>
      <c r="FA522" s="15"/>
      <c r="FB522" s="15"/>
      <c r="FC522" s="15"/>
      <c r="FD522" s="15"/>
      <c r="FE522" s="15"/>
      <c r="FF522" s="15"/>
      <c r="FG522" s="15"/>
      <c r="FH522" s="15"/>
      <c r="FI522" s="15"/>
      <c r="FJ522" s="15"/>
      <c r="FK522" s="15"/>
      <c r="FL522" s="15"/>
      <c r="FM522" s="15"/>
      <c r="FN522" s="15"/>
      <c r="FO522" s="15"/>
      <c r="FP522" s="15"/>
      <c r="FQ522" s="15"/>
      <c r="FR522" s="15"/>
      <c r="FS522" s="15"/>
      <c r="FT522" s="15"/>
      <c r="FU522" s="15"/>
      <c r="FV522" s="15"/>
      <c r="FW522" s="15"/>
      <c r="FX522" s="15"/>
      <c r="FY522" s="15"/>
      <c r="FZ522" s="15"/>
      <c r="GA522" s="15"/>
      <c r="GB522" s="15"/>
      <c r="GC522" s="15"/>
      <c r="GD522" s="15"/>
      <c r="GE522" s="15"/>
      <c r="GF522" s="15"/>
      <c r="GG522" s="15"/>
      <c r="GH522" s="15"/>
      <c r="GI522" s="15"/>
      <c r="GJ522" s="15"/>
      <c r="GK522" s="15"/>
      <c r="GL522" s="15"/>
      <c r="GM522" s="15"/>
      <c r="GN522" s="15"/>
      <c r="GO522" s="15"/>
      <c r="GP522" s="15"/>
      <c r="GQ522" s="15"/>
      <c r="GR522" s="15"/>
      <c r="GS522" s="15"/>
      <c r="GT522" s="15"/>
      <c r="GU522" s="15"/>
      <c r="GV522" s="15"/>
      <c r="GW522" s="15"/>
      <c r="GX522" s="15"/>
      <c r="GY522" s="15"/>
      <c r="GZ522" s="15"/>
      <c r="HA522" s="15"/>
      <c r="HB522" s="15"/>
      <c r="HC522" s="15"/>
      <c r="HD522" s="15"/>
      <c r="HE522" s="15"/>
      <c r="HF522" s="15"/>
      <c r="HG522" s="15"/>
      <c r="HH522" s="15"/>
      <c r="HI522" s="15"/>
      <c r="HJ522" s="15"/>
      <c r="HK522" s="15"/>
      <c r="HL522" s="15"/>
      <c r="HM522" s="15"/>
      <c r="HN522" s="15"/>
      <c r="HO522" s="15"/>
      <c r="HP522" s="15"/>
      <c r="HQ522" s="15"/>
      <c r="HR522" s="15"/>
      <c r="HS522" s="15"/>
      <c r="HT522" s="15"/>
      <c r="HU522" s="15"/>
      <c r="HV522" s="15"/>
      <c r="HW522" s="15"/>
      <c r="HX522" s="15"/>
      <c r="HY522" s="15"/>
    </row>
    <row r="523" spans="1:233">
      <c r="A523" s="15">
        <v>-3.0662029999999998</v>
      </c>
      <c r="B523" s="15">
        <v>-2.7329430000000001</v>
      </c>
      <c r="C523" s="15">
        <v>-2.2568429999999999</v>
      </c>
      <c r="D523" s="15">
        <v>2.7845300000000002</v>
      </c>
      <c r="E523" s="15">
        <v>2.090058</v>
      </c>
      <c r="F523" s="15">
        <v>0.95913499999999996</v>
      </c>
      <c r="G523" s="15">
        <v>1.956828</v>
      </c>
      <c r="H523" s="15">
        <v>0.83992599999999995</v>
      </c>
      <c r="I523" s="15">
        <v>-2.2483200000000001</v>
      </c>
      <c r="J523" s="15">
        <v>-1.9457789999999999</v>
      </c>
      <c r="K523" s="15">
        <v>-3.1816430000000002</v>
      </c>
      <c r="L523" s="15">
        <v>-2.7402319999999998</v>
      </c>
      <c r="M523" s="15">
        <v>2.370517</v>
      </c>
      <c r="N523" s="15">
        <v>4.605918</v>
      </c>
      <c r="O523" s="15">
        <v>2.5832000000000002</v>
      </c>
      <c r="P523" s="15">
        <v>-0.66013500000000003</v>
      </c>
      <c r="Q523" s="15">
        <v>-1.0928610000000001</v>
      </c>
      <c r="R523" s="15">
        <v>0.29305500000000001</v>
      </c>
      <c r="S523" s="15">
        <v>2.8625569999999998</v>
      </c>
      <c r="T523" s="15">
        <v>2.068886</v>
      </c>
      <c r="U523" s="15">
        <v>0.95304699999999998</v>
      </c>
      <c r="V523" s="15">
        <v>2.8055119999999998</v>
      </c>
      <c r="W523" s="15">
        <v>0.157917</v>
      </c>
      <c r="X523" s="15">
        <v>0.31889899999999999</v>
      </c>
      <c r="Y523" s="15">
        <v>0.69279500000000005</v>
      </c>
      <c r="Z523" s="15">
        <v>2.0117859999999999</v>
      </c>
      <c r="AA523" s="15">
        <v>-2.0298829999999999</v>
      </c>
      <c r="AB523" s="15">
        <v>2.7863910000000001</v>
      </c>
      <c r="AC523" s="15">
        <v>1.2544249999999999</v>
      </c>
      <c r="AD523" s="15">
        <v>-0.94679899999999995</v>
      </c>
      <c r="AE523" s="15">
        <v>2.4246430000000001</v>
      </c>
      <c r="AF523" s="15">
        <v>4.5026099999999998</v>
      </c>
      <c r="AG523" s="15">
        <v>5.3689910000000003</v>
      </c>
      <c r="AH523" s="15">
        <v>4.8042230000000004</v>
      </c>
      <c r="AI523" s="15">
        <v>1.0586089999999999</v>
      </c>
      <c r="AJ523" s="15">
        <v>-2.9887700000000001</v>
      </c>
      <c r="AK523" s="15">
        <v>-5.7889889999999999</v>
      </c>
      <c r="AL523" s="15">
        <v>-9.5289110000000008</v>
      </c>
      <c r="AM523" s="15">
        <v>-9.7396259999999995</v>
      </c>
      <c r="AN523" s="15">
        <v>-8.6577120000000001</v>
      </c>
      <c r="AO523" s="15">
        <v>-7.557677</v>
      </c>
      <c r="AP523" s="15">
        <v>-5.3230339999999998</v>
      </c>
      <c r="AQ523" s="15">
        <v>-5.4446240000000001</v>
      </c>
      <c r="AR523" s="15">
        <v>-5.7756619999999996</v>
      </c>
      <c r="AS523" s="15">
        <v>-7.9637609999999999</v>
      </c>
      <c r="AT523" s="15">
        <v>-6.5203559999999996</v>
      </c>
      <c r="AU523" s="15">
        <v>-6.1858839999999997</v>
      </c>
      <c r="AV523" s="15">
        <v>-5.2944380000000004</v>
      </c>
      <c r="AW523" s="15">
        <v>-4.3915280000000001</v>
      </c>
      <c r="AX523" s="15">
        <v>-2.2621359999999999</v>
      </c>
      <c r="AY523" s="15">
        <v>0.23339799999999999</v>
      </c>
      <c r="AZ523" s="15">
        <v>1.7327079999999999</v>
      </c>
      <c r="BA523" s="15">
        <v>2.0715560000000002</v>
      </c>
      <c r="BB523" s="15">
        <v>-0.56521999999999994</v>
      </c>
      <c r="BC523" s="15">
        <v>-1.9301489999999999</v>
      </c>
      <c r="BD523" s="15">
        <v>-1.744032</v>
      </c>
      <c r="BE523" s="15">
        <v>1.600919</v>
      </c>
      <c r="BF523" s="15">
        <v>0.37958500000000001</v>
      </c>
      <c r="BG523" s="15">
        <v>4.7245119999999998</v>
      </c>
      <c r="BH523" s="15">
        <v>6.5767179999999996</v>
      </c>
      <c r="BI523" s="15">
        <v>7.200037</v>
      </c>
      <c r="BJ523" s="15">
        <v>5.8409469999999999</v>
      </c>
      <c r="BK523" s="15">
        <v>7.2853709999999996</v>
      </c>
      <c r="BL523" s="15">
        <v>10.405305</v>
      </c>
      <c r="BM523" s="15">
        <v>14.357752</v>
      </c>
      <c r="BN523" s="15">
        <v>13.816756</v>
      </c>
      <c r="BO523" s="15">
        <v>10.407771</v>
      </c>
      <c r="BP523" s="15">
        <v>8.8686209999999992</v>
      </c>
      <c r="BQ523" s="15">
        <v>8.8686209999999992</v>
      </c>
      <c r="BR523" s="15">
        <v>8.8686209999999992</v>
      </c>
      <c r="BS523" s="15">
        <v>8.8686209999999992</v>
      </c>
      <c r="BT523" s="15">
        <v>8.8686209999999992</v>
      </c>
      <c r="BU523" s="15">
        <v>8.8686209999999992</v>
      </c>
      <c r="BV523" s="15">
        <v>8.8686209999999992</v>
      </c>
      <c r="BW523" s="15">
        <v>8.8686209999999992</v>
      </c>
      <c r="BX523" s="15">
        <v>8.8686209999999992</v>
      </c>
      <c r="BY523" s="15">
        <v>8.8686209999999992</v>
      </c>
      <c r="BZ523" s="15">
        <v>8.8686209999999992</v>
      </c>
      <c r="CA523" s="15">
        <v>8.8686209999999992</v>
      </c>
      <c r="CB523" s="15">
        <v>8.8686209999999992</v>
      </c>
      <c r="CC523" s="15"/>
      <c r="CD523" s="15"/>
      <c r="CE523" s="15"/>
      <c r="CF523" s="15"/>
      <c r="CG523" s="15"/>
      <c r="CH523" s="15"/>
      <c r="CI523" s="15"/>
      <c r="CJ523" s="15"/>
      <c r="CK523" s="15"/>
      <c r="CL523" s="15"/>
      <c r="CM523" s="15"/>
      <c r="CN523" s="15"/>
      <c r="CO523" s="15"/>
      <c r="CP523" s="15"/>
      <c r="CQ523" s="15"/>
      <c r="CR523" s="15"/>
      <c r="CS523" s="15"/>
      <c r="CT523" s="15"/>
      <c r="CU523" s="15"/>
      <c r="CV523" s="15"/>
      <c r="CW523" s="15"/>
      <c r="CX523" s="15"/>
      <c r="CY523" s="15"/>
      <c r="CZ523" s="15"/>
      <c r="DA523" s="15"/>
      <c r="DB523" s="15"/>
      <c r="DC523" s="15"/>
      <c r="DD523" s="15"/>
      <c r="DE523" s="15"/>
      <c r="DF523" s="15"/>
      <c r="DG523" s="15"/>
      <c r="DH523" s="15"/>
      <c r="DI523" s="15"/>
      <c r="DJ523" s="15"/>
      <c r="DK523" s="15"/>
      <c r="DL523" s="15"/>
      <c r="DM523" s="15"/>
      <c r="DN523" s="15"/>
      <c r="DO523" s="15"/>
      <c r="DP523" s="15"/>
      <c r="DQ523" s="15"/>
      <c r="DR523" s="15"/>
      <c r="DS523" s="15"/>
      <c r="DT523" s="15"/>
      <c r="DU523" s="15"/>
      <c r="DV523" s="15"/>
      <c r="DW523" s="15"/>
      <c r="DX523" s="15"/>
      <c r="DY523" s="15"/>
      <c r="DZ523" s="15"/>
      <c r="EA523" s="15"/>
      <c r="EB523" s="15"/>
      <c r="EC523" s="15"/>
      <c r="ED523" s="15"/>
      <c r="EE523" s="15"/>
      <c r="EF523" s="15"/>
      <c r="EG523" s="15"/>
      <c r="EH523" s="15"/>
      <c r="EI523" s="15"/>
      <c r="EJ523" s="15"/>
      <c r="EK523" s="15"/>
      <c r="EL523" s="15"/>
      <c r="EM523" s="15"/>
      <c r="EN523" s="15"/>
      <c r="EO523" s="15"/>
      <c r="EP523" s="15"/>
      <c r="EQ523" s="15"/>
      <c r="ER523" s="15"/>
      <c r="ES523" s="15"/>
      <c r="ET523" s="15"/>
      <c r="EU523" s="15"/>
      <c r="EV523" s="15"/>
      <c r="EW523" s="15"/>
      <c r="EX523" s="15"/>
      <c r="EY523" s="15"/>
      <c r="EZ523" s="15"/>
      <c r="FA523" s="15"/>
      <c r="FB523" s="15"/>
      <c r="FC523" s="15"/>
      <c r="FD523" s="15"/>
      <c r="FE523" s="15"/>
      <c r="FF523" s="15"/>
      <c r="FG523" s="15"/>
      <c r="FH523" s="15"/>
      <c r="FI523" s="15"/>
      <c r="FJ523" s="15"/>
      <c r="FK523" s="15"/>
      <c r="FL523" s="15"/>
      <c r="FM523" s="15"/>
      <c r="FN523" s="15"/>
      <c r="FO523" s="15"/>
      <c r="FP523" s="15"/>
      <c r="FQ523" s="15"/>
      <c r="FR523" s="15"/>
      <c r="FS523" s="15"/>
      <c r="FT523" s="15"/>
      <c r="FU523" s="15"/>
      <c r="FV523" s="15"/>
      <c r="FW523" s="15"/>
      <c r="FX523" s="15"/>
      <c r="FY523" s="15"/>
      <c r="FZ523" s="15"/>
      <c r="GA523" s="15"/>
      <c r="GB523" s="15"/>
      <c r="GC523" s="15"/>
      <c r="GD523" s="15"/>
      <c r="GE523" s="15"/>
      <c r="GF523" s="15"/>
      <c r="GG523" s="15"/>
      <c r="GH523" s="15"/>
      <c r="GI523" s="15"/>
      <c r="GJ523" s="15"/>
      <c r="GK523" s="15"/>
      <c r="GL523" s="15"/>
      <c r="GM523" s="15"/>
      <c r="GN523" s="15"/>
      <c r="GO523" s="15"/>
      <c r="GP523" s="15"/>
      <c r="GQ523" s="15"/>
      <c r="GR523" s="15"/>
      <c r="GS523" s="15"/>
      <c r="GT523" s="15"/>
      <c r="GU523" s="15"/>
      <c r="GV523" s="15"/>
      <c r="GW523" s="15"/>
      <c r="GX523" s="15"/>
      <c r="GY523" s="15"/>
      <c r="GZ523" s="15"/>
      <c r="HA523" s="15"/>
      <c r="HB523" s="15"/>
      <c r="HC523" s="15"/>
      <c r="HD523" s="15"/>
      <c r="HE523" s="15"/>
      <c r="HF523" s="15"/>
      <c r="HG523" s="15"/>
      <c r="HH523" s="15"/>
      <c r="HI523" s="15"/>
      <c r="HJ523" s="15"/>
      <c r="HK523" s="15"/>
      <c r="HL523" s="15"/>
      <c r="HM523" s="15"/>
      <c r="HN523" s="15"/>
      <c r="HO523" s="15"/>
      <c r="HP523" s="15"/>
      <c r="HQ523" s="15"/>
      <c r="HR523" s="15"/>
      <c r="HS523" s="15"/>
      <c r="HT523" s="15"/>
      <c r="HU523" s="15"/>
      <c r="HV523" s="15"/>
      <c r="HW523" s="15"/>
      <c r="HX523" s="15"/>
      <c r="HY523" s="15"/>
    </row>
    <row r="524" spans="1:233">
      <c r="A524" s="15">
        <v>-1.369888</v>
      </c>
      <c r="B524" s="15">
        <v>-3.5708280000000001</v>
      </c>
      <c r="C524" s="15">
        <v>-0.76874399999999998</v>
      </c>
      <c r="D524" s="15">
        <v>-1.14306</v>
      </c>
      <c r="E524" s="15">
        <v>1.317771</v>
      </c>
      <c r="F524" s="15">
        <v>5.5352300000000003</v>
      </c>
      <c r="G524" s="15">
        <v>3.7577020000000001</v>
      </c>
      <c r="H524" s="15">
        <v>1.7115180000000001</v>
      </c>
      <c r="I524" s="15">
        <v>1.0165999999999999</v>
      </c>
      <c r="J524" s="15">
        <v>0.199658</v>
      </c>
      <c r="K524" s="15">
        <v>2.0272299999999999</v>
      </c>
      <c r="L524" s="15">
        <v>-0.62893500000000002</v>
      </c>
      <c r="M524" s="15">
        <v>-2.2779449999999999</v>
      </c>
      <c r="N524" s="15">
        <v>-5.2260260000000001</v>
      </c>
      <c r="O524" s="15">
        <v>-7.2171599999999998</v>
      </c>
      <c r="P524" s="15">
        <v>-6.5328900000000001</v>
      </c>
      <c r="Q524" s="15">
        <v>-5.0609409999999997</v>
      </c>
      <c r="R524" s="15">
        <v>-0.27579700000000001</v>
      </c>
      <c r="S524" s="15">
        <v>3.9564000000000002E-2</v>
      </c>
      <c r="T524" s="15">
        <v>2.1505719999999999</v>
      </c>
      <c r="U524" s="15">
        <v>1.1141190000000001</v>
      </c>
      <c r="V524" s="15">
        <v>6.1182990000000004</v>
      </c>
      <c r="W524" s="15">
        <v>0.16916800000000001</v>
      </c>
      <c r="X524" s="15">
        <v>-3.0003199999999999</v>
      </c>
      <c r="Y524" s="15">
        <v>-3.5890399999999998</v>
      </c>
      <c r="Z524" s="15">
        <v>-1.045242</v>
      </c>
      <c r="AA524" s="15">
        <v>2.0611980000000001</v>
      </c>
      <c r="AB524" s="15">
        <v>-0.29661999999999999</v>
      </c>
      <c r="AC524" s="15">
        <v>2.2896869999999998</v>
      </c>
      <c r="AD524" s="15">
        <v>0.171902</v>
      </c>
      <c r="AE524" s="15">
        <v>-0.450434</v>
      </c>
      <c r="AF524" s="15">
        <v>-0.58538400000000002</v>
      </c>
      <c r="AG524" s="15">
        <v>-1.3794930000000001</v>
      </c>
      <c r="AH524" s="15">
        <v>-2.7808959999999998</v>
      </c>
      <c r="AI524" s="15">
        <v>-1.766189</v>
      </c>
      <c r="AJ524" s="15">
        <v>-3.6499999999999998E-4</v>
      </c>
      <c r="AK524" s="15">
        <v>-0.64346999999999999</v>
      </c>
      <c r="AL524" s="15">
        <v>2.55206</v>
      </c>
      <c r="AM524" s="15">
        <v>5.0748829999999998</v>
      </c>
      <c r="AN524" s="15">
        <v>3.1352370000000001</v>
      </c>
      <c r="AO524" s="15">
        <v>1.639014</v>
      </c>
      <c r="AP524" s="15">
        <v>1.56596</v>
      </c>
      <c r="AQ524" s="15">
        <v>0.16093199999999999</v>
      </c>
      <c r="AR524" s="15">
        <v>-0.97121999999999997</v>
      </c>
      <c r="AS524" s="15">
        <v>-0.92881499999999995</v>
      </c>
      <c r="AT524" s="15">
        <v>0.62280800000000003</v>
      </c>
      <c r="AU524" s="15">
        <v>-0.902783</v>
      </c>
      <c r="AV524" s="15">
        <v>-1.3181039999999999</v>
      </c>
      <c r="AW524" s="15">
        <v>-2.8413339999999998</v>
      </c>
      <c r="AX524" s="15">
        <v>-0.23522199999999999</v>
      </c>
      <c r="AY524" s="15">
        <v>4.2287999999999999E-2</v>
      </c>
      <c r="AZ524" s="15">
        <v>-2.7419419999999999</v>
      </c>
      <c r="BA524" s="15">
        <v>-2.6188389999999999</v>
      </c>
      <c r="BB524" s="15">
        <v>0.96682999999999997</v>
      </c>
      <c r="BC524" s="15">
        <v>1.2962590000000001</v>
      </c>
      <c r="BD524" s="15">
        <v>2.4836309999999999</v>
      </c>
      <c r="BE524" s="15">
        <v>3.3347319999999998</v>
      </c>
      <c r="BF524" s="15">
        <v>4.9827950000000003</v>
      </c>
      <c r="BG524" s="15">
        <v>5.0504749999999996</v>
      </c>
      <c r="BH524" s="15">
        <v>4.2536480000000001</v>
      </c>
      <c r="BI524" s="15">
        <v>1.256929</v>
      </c>
      <c r="BJ524" s="15">
        <v>0.476269</v>
      </c>
      <c r="BK524" s="15">
        <v>2.7960120000000002</v>
      </c>
      <c r="BL524" s="15">
        <v>9.8030000000000006E-2</v>
      </c>
      <c r="BM524" s="15">
        <v>2.7250860000000001</v>
      </c>
      <c r="BN524" s="15">
        <v>0.26864300000000002</v>
      </c>
      <c r="BO524" s="15">
        <v>-1.5167580000000001</v>
      </c>
      <c r="BP524" s="15">
        <v>3.3949410000000002</v>
      </c>
      <c r="BQ524" s="15">
        <v>3.3949410000000002</v>
      </c>
      <c r="BR524" s="15">
        <v>3.3949410000000002</v>
      </c>
      <c r="BS524" s="15">
        <v>3.3949410000000002</v>
      </c>
      <c r="BT524" s="15">
        <v>3.3949410000000002</v>
      </c>
      <c r="BU524" s="15">
        <v>3.3949410000000002</v>
      </c>
      <c r="BV524" s="15">
        <v>3.3949410000000002</v>
      </c>
      <c r="BW524" s="15">
        <v>3.3949410000000002</v>
      </c>
      <c r="BX524" s="15">
        <v>3.3949410000000002</v>
      </c>
      <c r="BY524" s="15">
        <v>3.3949410000000002</v>
      </c>
      <c r="BZ524" s="15">
        <v>3.3949410000000002</v>
      </c>
      <c r="CA524" s="15">
        <v>3.3949410000000002</v>
      </c>
      <c r="CB524" s="15">
        <v>3.3949410000000002</v>
      </c>
      <c r="CC524" s="15"/>
      <c r="CD524" s="15"/>
      <c r="CE524" s="15"/>
      <c r="CF524" s="15"/>
      <c r="CG524" s="15"/>
      <c r="CH524" s="15"/>
      <c r="CI524" s="15"/>
      <c r="CJ524" s="15"/>
      <c r="CK524" s="15"/>
      <c r="CL524" s="15"/>
      <c r="CM524" s="15"/>
      <c r="CN524" s="15"/>
      <c r="CO524" s="15"/>
      <c r="CP524" s="15"/>
      <c r="CQ524" s="15"/>
      <c r="CR524" s="15"/>
      <c r="CS524" s="15"/>
      <c r="CT524" s="15"/>
      <c r="CU524" s="15"/>
      <c r="CV524" s="15"/>
      <c r="CW524" s="15"/>
      <c r="CX524" s="15"/>
      <c r="CY524" s="15"/>
      <c r="CZ524" s="15"/>
      <c r="DA524" s="15"/>
      <c r="DB524" s="15"/>
      <c r="DC524" s="15"/>
      <c r="DD524" s="15"/>
      <c r="DE524" s="15"/>
      <c r="DF524" s="15"/>
      <c r="DG524" s="15"/>
      <c r="DH524" s="15"/>
      <c r="DI524" s="15"/>
      <c r="DJ524" s="15"/>
      <c r="DK524" s="15"/>
      <c r="DL524" s="15"/>
      <c r="DM524" s="15"/>
      <c r="DN524" s="15"/>
      <c r="DO524" s="15"/>
      <c r="DP524" s="15"/>
      <c r="DQ524" s="15"/>
      <c r="DR524" s="15"/>
      <c r="DS524" s="15"/>
      <c r="DT524" s="15"/>
      <c r="DU524" s="15"/>
      <c r="DV524" s="15"/>
      <c r="DW524" s="15"/>
      <c r="DX524" s="15"/>
      <c r="DY524" s="15"/>
      <c r="DZ524" s="15"/>
      <c r="EA524" s="15"/>
      <c r="EB524" s="15"/>
      <c r="EC524" s="15"/>
      <c r="ED524" s="15"/>
      <c r="EE524" s="15"/>
      <c r="EF524" s="15"/>
      <c r="EG524" s="15"/>
      <c r="EH524" s="15"/>
      <c r="EI524" s="15"/>
      <c r="EJ524" s="15"/>
      <c r="EK524" s="15"/>
      <c r="EL524" s="15"/>
      <c r="EM524" s="15"/>
      <c r="EN524" s="15"/>
      <c r="EO524" s="15"/>
      <c r="EP524" s="15"/>
      <c r="EQ524" s="15"/>
      <c r="ER524" s="15"/>
      <c r="ES524" s="15"/>
      <c r="ET524" s="15"/>
      <c r="EU524" s="15"/>
      <c r="EV524" s="15"/>
      <c r="EW524" s="15"/>
      <c r="EX524" s="15"/>
      <c r="EY524" s="15"/>
      <c r="EZ524" s="15"/>
      <c r="FA524" s="15"/>
      <c r="FB524" s="15"/>
      <c r="FC524" s="15"/>
      <c r="FD524" s="15"/>
      <c r="FE524" s="15"/>
      <c r="FF524" s="15"/>
      <c r="FG524" s="15"/>
      <c r="FH524" s="15"/>
      <c r="FI524" s="15"/>
      <c r="FJ524" s="15"/>
      <c r="FK524" s="15"/>
      <c r="FL524" s="15"/>
      <c r="FM524" s="15"/>
      <c r="FN524" s="15"/>
      <c r="FO524" s="15"/>
      <c r="FP524" s="15"/>
      <c r="FQ524" s="15"/>
      <c r="FR524" s="15"/>
      <c r="FS524" s="15"/>
      <c r="FT524" s="15"/>
      <c r="FU524" s="15"/>
      <c r="FV524" s="15"/>
      <c r="FW524" s="15"/>
      <c r="FX524" s="15"/>
      <c r="FY524" s="15"/>
      <c r="FZ524" s="15"/>
      <c r="GA524" s="15"/>
      <c r="GB524" s="15"/>
      <c r="GC524" s="15"/>
      <c r="GD524" s="15"/>
      <c r="GE524" s="15"/>
      <c r="GF524" s="15"/>
      <c r="GG524" s="15"/>
      <c r="GH524" s="15"/>
      <c r="GI524" s="15"/>
      <c r="GJ524" s="15"/>
      <c r="GK524" s="15"/>
      <c r="GL524" s="15"/>
      <c r="GM524" s="15"/>
      <c r="GN524" s="15"/>
      <c r="GO524" s="15"/>
      <c r="GP524" s="15"/>
      <c r="GQ524" s="15"/>
      <c r="GR524" s="15"/>
      <c r="GS524" s="15"/>
      <c r="GT524" s="15"/>
      <c r="GU524" s="15"/>
      <c r="GV524" s="15"/>
      <c r="GW524" s="15"/>
      <c r="GX524" s="15"/>
      <c r="GY524" s="15"/>
      <c r="GZ524" s="15"/>
      <c r="HA524" s="15"/>
      <c r="HB524" s="15"/>
      <c r="HC524" s="15"/>
      <c r="HD524" s="15"/>
      <c r="HE524" s="15"/>
      <c r="HF524" s="15"/>
      <c r="HG524" s="15"/>
      <c r="HH524" s="15"/>
      <c r="HI524" s="15"/>
      <c r="HJ524" s="15"/>
      <c r="HK524" s="15"/>
      <c r="HL524" s="15"/>
      <c r="HM524" s="15"/>
      <c r="HN524" s="15"/>
      <c r="HO524" s="15"/>
      <c r="HP524" s="15"/>
      <c r="HQ524" s="15"/>
      <c r="HR524" s="15"/>
      <c r="HS524" s="15"/>
      <c r="HT524" s="15"/>
      <c r="HU524" s="15"/>
      <c r="HV524" s="15"/>
      <c r="HW524" s="15"/>
      <c r="HX524" s="15"/>
      <c r="HY524" s="15"/>
    </row>
    <row r="525" spans="1:233">
      <c r="A525" s="15">
        <v>-1.0494840000000001</v>
      </c>
      <c r="B525" s="15">
        <v>-1.2270859999999999</v>
      </c>
      <c r="C525" s="15">
        <v>-3.2649849999999998</v>
      </c>
      <c r="D525" s="15">
        <v>-5.181457</v>
      </c>
      <c r="E525" s="15">
        <v>-4.84206</v>
      </c>
      <c r="F525" s="15">
        <v>-7.1676359999999999</v>
      </c>
      <c r="G525" s="15">
        <v>-3.6374599999999999</v>
      </c>
      <c r="H525" s="15">
        <v>-1.982353</v>
      </c>
      <c r="I525" s="15">
        <v>-3.0776530000000002</v>
      </c>
      <c r="J525" s="15">
        <v>-6.3452609999999998</v>
      </c>
      <c r="K525" s="15">
        <v>-7.026599</v>
      </c>
      <c r="L525" s="15">
        <v>-2.9608919999999999</v>
      </c>
      <c r="M525" s="15">
        <v>-3.2295479999999999</v>
      </c>
      <c r="N525" s="15">
        <v>-6.0069229999999996</v>
      </c>
      <c r="O525" s="15">
        <v>-2.7161439999999999</v>
      </c>
      <c r="P525" s="15">
        <v>-3.5945969999999998</v>
      </c>
      <c r="Q525" s="15">
        <v>-5.2915830000000001</v>
      </c>
      <c r="R525" s="15">
        <v>-3.7607689999999998</v>
      </c>
      <c r="S525" s="15">
        <v>-0.76681299999999997</v>
      </c>
      <c r="T525" s="15">
        <v>-1.0683560000000001</v>
      </c>
      <c r="U525" s="15">
        <v>-1.240883</v>
      </c>
      <c r="V525" s="15">
        <v>0.85948100000000005</v>
      </c>
      <c r="W525" s="15">
        <v>3.538977</v>
      </c>
      <c r="X525" s="15">
        <v>5.9579579999999996</v>
      </c>
      <c r="Y525" s="15">
        <v>6.7741660000000001</v>
      </c>
      <c r="Z525" s="15">
        <v>6.6320189999999997</v>
      </c>
      <c r="AA525" s="15">
        <v>3.0082469999999999</v>
      </c>
      <c r="AB525" s="15">
        <v>0.85781600000000002</v>
      </c>
      <c r="AC525" s="15">
        <v>-0.10115</v>
      </c>
      <c r="AD525" s="15">
        <v>-2.0974699999999999</v>
      </c>
      <c r="AE525" s="15">
        <v>1.719204</v>
      </c>
      <c r="AF525" s="15">
        <v>-0.92234899999999997</v>
      </c>
      <c r="AG525" s="15">
        <v>-3.1631089999999999</v>
      </c>
      <c r="AH525" s="15">
        <v>-4.7131030000000003</v>
      </c>
      <c r="AI525" s="15">
        <v>-4.8940809999999999</v>
      </c>
      <c r="AJ525" s="15">
        <v>-6.8517150000000004</v>
      </c>
      <c r="AK525" s="15">
        <v>-4.7756090000000002</v>
      </c>
      <c r="AL525" s="15">
        <v>-4.4869389999999996</v>
      </c>
      <c r="AM525" s="15">
        <v>-6.9960440000000004</v>
      </c>
      <c r="AN525" s="15">
        <v>-3.2309899999999998</v>
      </c>
      <c r="AO525" s="15">
        <v>-2.3840430000000001</v>
      </c>
      <c r="AP525" s="15">
        <v>-7.9318E-2</v>
      </c>
      <c r="AQ525" s="15">
        <v>-1.9568410000000001</v>
      </c>
      <c r="AR525" s="15">
        <v>-0.50095299999999998</v>
      </c>
      <c r="AS525" s="15">
        <v>-1.6807879999999999</v>
      </c>
      <c r="AT525" s="15">
        <v>-0.82326299999999997</v>
      </c>
      <c r="AU525" s="15">
        <v>0.66105800000000003</v>
      </c>
      <c r="AV525" s="15">
        <v>2.4740530000000001</v>
      </c>
      <c r="AW525" s="15">
        <v>-0.402781</v>
      </c>
      <c r="AX525" s="15">
        <v>-1.9296279999999999</v>
      </c>
      <c r="AY525" s="15">
        <v>1.6185590000000001</v>
      </c>
      <c r="AZ525" s="15">
        <v>1.328738</v>
      </c>
      <c r="BA525" s="15">
        <v>-1.620196</v>
      </c>
      <c r="BB525" s="15">
        <v>1.206323</v>
      </c>
      <c r="BC525" s="15">
        <v>1.4308339999999999</v>
      </c>
      <c r="BD525" s="15">
        <v>0.97253199999999995</v>
      </c>
      <c r="BE525" s="15">
        <v>2.5940780000000001</v>
      </c>
      <c r="BF525" s="15">
        <v>5.5639729999999998</v>
      </c>
      <c r="BG525" s="15">
        <v>3.3439190000000001</v>
      </c>
      <c r="BH525" s="15">
        <v>4.94557</v>
      </c>
      <c r="BI525" s="15">
        <v>3.8562069999999999</v>
      </c>
      <c r="BJ525" s="15">
        <v>-0.72916599999999998</v>
      </c>
      <c r="BK525" s="15">
        <v>2.3358150000000002</v>
      </c>
      <c r="BL525" s="15">
        <v>-0.83877500000000005</v>
      </c>
      <c r="BM525" s="15">
        <v>0.23740700000000001</v>
      </c>
      <c r="BN525" s="15">
        <v>0.67928299999999997</v>
      </c>
      <c r="BO525" s="15">
        <v>-0.73474200000000001</v>
      </c>
      <c r="BP525" s="15">
        <v>3.7067489999999998</v>
      </c>
      <c r="BQ525" s="15">
        <v>3.7067489999999998</v>
      </c>
      <c r="BR525" s="15">
        <v>3.7067489999999998</v>
      </c>
      <c r="BS525" s="15">
        <v>3.7067489999999998</v>
      </c>
      <c r="BT525" s="15">
        <v>3.7067489999999998</v>
      </c>
      <c r="BU525" s="15">
        <v>3.7067489999999998</v>
      </c>
      <c r="BV525" s="15">
        <v>3.7067489999999998</v>
      </c>
      <c r="BW525" s="15">
        <v>3.7067489999999998</v>
      </c>
      <c r="BX525" s="15">
        <v>3.7067489999999998</v>
      </c>
      <c r="BY525" s="15">
        <v>3.7067489999999998</v>
      </c>
      <c r="BZ525" s="15">
        <v>3.7067489999999998</v>
      </c>
      <c r="CA525" s="15">
        <v>3.7067489999999998</v>
      </c>
      <c r="CB525" s="15">
        <v>3.7067489999999998</v>
      </c>
      <c r="CC525" s="15"/>
      <c r="CD525" s="15"/>
      <c r="CE525" s="15"/>
      <c r="CF525" s="15"/>
      <c r="CG525" s="15"/>
      <c r="CH525" s="15"/>
      <c r="CI525" s="15"/>
      <c r="CJ525" s="15"/>
      <c r="CK525" s="15"/>
      <c r="CL525" s="15"/>
      <c r="CM525" s="15"/>
      <c r="CN525" s="15"/>
      <c r="CO525" s="15"/>
      <c r="CP525" s="15"/>
      <c r="CQ525" s="15"/>
      <c r="CR525" s="15"/>
      <c r="CS525" s="15"/>
      <c r="CT525" s="15"/>
      <c r="CU525" s="15"/>
      <c r="CV525" s="15"/>
      <c r="CW525" s="15"/>
      <c r="CX525" s="15"/>
      <c r="CY525" s="15"/>
      <c r="CZ525" s="15"/>
      <c r="DA525" s="15"/>
      <c r="DB525" s="15"/>
      <c r="DC525" s="15"/>
      <c r="DD525" s="15"/>
      <c r="DE525" s="15"/>
      <c r="DF525" s="15"/>
      <c r="DG525" s="15"/>
      <c r="DH525" s="15"/>
      <c r="DI525" s="15"/>
      <c r="DJ525" s="15"/>
      <c r="DK525" s="15"/>
      <c r="DL525" s="15"/>
      <c r="DM525" s="15"/>
      <c r="DN525" s="15"/>
      <c r="DO525" s="15"/>
      <c r="DP525" s="15"/>
      <c r="DQ525" s="15"/>
      <c r="DR525" s="15"/>
      <c r="DS525" s="15"/>
      <c r="DT525" s="15"/>
      <c r="DU525" s="15"/>
      <c r="DV525" s="15"/>
      <c r="DW525" s="15"/>
      <c r="DX525" s="15"/>
      <c r="DY525" s="15"/>
      <c r="DZ525" s="15"/>
      <c r="EA525" s="15"/>
      <c r="EB525" s="15"/>
      <c r="EC525" s="15"/>
      <c r="ED525" s="15"/>
      <c r="EE525" s="15"/>
      <c r="EF525" s="15"/>
      <c r="EG525" s="15"/>
      <c r="EH525" s="15"/>
      <c r="EI525" s="15"/>
      <c r="EJ525" s="15"/>
      <c r="EK525" s="15"/>
      <c r="EL525" s="15"/>
      <c r="EM525" s="15"/>
      <c r="EN525" s="15"/>
      <c r="EO525" s="15"/>
      <c r="EP525" s="15"/>
      <c r="EQ525" s="15"/>
      <c r="ER525" s="15"/>
      <c r="ES525" s="15"/>
      <c r="ET525" s="15"/>
      <c r="EU525" s="15"/>
      <c r="EV525" s="15"/>
      <c r="EW525" s="15"/>
      <c r="EX525" s="15"/>
      <c r="EY525" s="15"/>
      <c r="EZ525" s="15"/>
      <c r="FA525" s="15"/>
      <c r="FB525" s="15"/>
      <c r="FC525" s="15"/>
      <c r="FD525" s="15"/>
      <c r="FE525" s="15"/>
      <c r="FF525" s="15"/>
      <c r="FG525" s="15"/>
      <c r="FH525" s="15"/>
      <c r="FI525" s="15"/>
      <c r="FJ525" s="15"/>
      <c r="FK525" s="15"/>
      <c r="FL525" s="15"/>
      <c r="FM525" s="15"/>
      <c r="FN525" s="15"/>
      <c r="FO525" s="15"/>
      <c r="FP525" s="15"/>
      <c r="FQ525" s="15"/>
      <c r="FR525" s="15"/>
      <c r="FS525" s="15"/>
      <c r="FT525" s="15"/>
      <c r="FU525" s="15"/>
      <c r="FV525" s="15"/>
      <c r="FW525" s="15"/>
      <c r="FX525" s="15"/>
      <c r="FY525" s="15"/>
      <c r="FZ525" s="15"/>
      <c r="GA525" s="15"/>
      <c r="GB525" s="15"/>
      <c r="GC525" s="15"/>
      <c r="GD525" s="15"/>
      <c r="GE525" s="15"/>
      <c r="GF525" s="15"/>
      <c r="GG525" s="15"/>
      <c r="GH525" s="15"/>
      <c r="GI525" s="15"/>
      <c r="GJ525" s="15"/>
      <c r="GK525" s="15"/>
      <c r="GL525" s="15"/>
      <c r="GM525" s="15"/>
      <c r="GN525" s="15"/>
      <c r="GO525" s="15"/>
      <c r="GP525" s="15"/>
      <c r="GQ525" s="15"/>
      <c r="GR525" s="15"/>
      <c r="GS525" s="15"/>
      <c r="GT525" s="15"/>
      <c r="GU525" s="15"/>
      <c r="GV525" s="15"/>
      <c r="GW525" s="15"/>
      <c r="GX525" s="15"/>
      <c r="GY525" s="15"/>
      <c r="GZ525" s="15"/>
      <c r="HA525" s="15"/>
      <c r="HB525" s="15"/>
      <c r="HC525" s="15"/>
      <c r="HD525" s="15"/>
      <c r="HE525" s="15"/>
      <c r="HF525" s="15"/>
      <c r="HG525" s="15"/>
      <c r="HH525" s="15"/>
      <c r="HI525" s="15"/>
      <c r="HJ525" s="15"/>
      <c r="HK525" s="15"/>
      <c r="HL525" s="15"/>
      <c r="HM525" s="15"/>
      <c r="HN525" s="15"/>
      <c r="HO525" s="15"/>
      <c r="HP525" s="15"/>
      <c r="HQ525" s="15"/>
      <c r="HR525" s="15"/>
      <c r="HS525" s="15"/>
      <c r="HT525" s="15"/>
      <c r="HU525" s="15"/>
      <c r="HV525" s="15"/>
      <c r="HW525" s="15"/>
      <c r="HX525" s="15"/>
      <c r="HY525" s="15"/>
    </row>
    <row r="526" spans="1:233">
      <c r="A526" s="15">
        <v>-4.0548659999999996</v>
      </c>
      <c r="B526" s="15">
        <v>-3.4484219999999999</v>
      </c>
      <c r="C526" s="15">
        <v>-4.1539599999999997</v>
      </c>
      <c r="D526" s="15">
        <v>-2.669861</v>
      </c>
      <c r="E526" s="15">
        <v>-3.1546729999999998</v>
      </c>
      <c r="F526" s="15">
        <v>-2.5489869999999999</v>
      </c>
      <c r="G526" s="15">
        <v>-1.90726</v>
      </c>
      <c r="H526" s="15">
        <v>-3.6191749999999998</v>
      </c>
      <c r="I526" s="15">
        <v>3.5518000000000001E-2</v>
      </c>
      <c r="J526" s="15">
        <v>0.84427700000000006</v>
      </c>
      <c r="K526" s="15">
        <v>-1.9186639999999999</v>
      </c>
      <c r="L526" s="15">
        <v>-4.3454E-2</v>
      </c>
      <c r="M526" s="15">
        <v>-0.56185200000000002</v>
      </c>
      <c r="N526" s="15">
        <v>-1.3271059999999999</v>
      </c>
      <c r="O526" s="15">
        <v>-3.87636</v>
      </c>
      <c r="P526" s="15">
        <v>-0.36812</v>
      </c>
      <c r="Q526" s="15">
        <v>0.97568600000000005</v>
      </c>
      <c r="R526" s="15">
        <v>-2.4026269999999998</v>
      </c>
      <c r="S526" s="15">
        <v>-6.5959729999999999</v>
      </c>
      <c r="T526" s="15">
        <v>-9.1460840000000001</v>
      </c>
      <c r="U526" s="15">
        <v>-5.1108580000000003</v>
      </c>
      <c r="V526" s="15">
        <v>-4.9359510000000002</v>
      </c>
      <c r="W526" s="15">
        <v>-4.4078710000000001</v>
      </c>
      <c r="X526" s="15">
        <v>-5.8290839999999999</v>
      </c>
      <c r="Y526" s="15">
        <v>-5.227868</v>
      </c>
      <c r="Z526" s="15">
        <v>-6.23855</v>
      </c>
      <c r="AA526" s="15">
        <v>-4.0388809999999999</v>
      </c>
      <c r="AB526" s="15">
        <v>-5.2340660000000003</v>
      </c>
      <c r="AC526" s="15">
        <v>-4.537134</v>
      </c>
      <c r="AD526" s="15">
        <v>-2.8751500000000001</v>
      </c>
      <c r="AE526" s="15">
        <v>-4.2112689999999997</v>
      </c>
      <c r="AF526" s="15">
        <v>-4.6436970000000004</v>
      </c>
      <c r="AG526" s="15">
        <v>-1.1083419999999999</v>
      </c>
      <c r="AH526" s="15">
        <v>-1.135221</v>
      </c>
      <c r="AI526" s="15">
        <v>-4.1539299999999999</v>
      </c>
      <c r="AJ526" s="15">
        <v>-2.5765229999999999</v>
      </c>
      <c r="AK526" s="15">
        <v>-0.94236299999999995</v>
      </c>
      <c r="AL526" s="15">
        <v>-2.2788469999999998</v>
      </c>
      <c r="AM526" s="15">
        <v>-2.6466509999999999</v>
      </c>
      <c r="AN526" s="15">
        <v>-2.7073510000000001</v>
      </c>
      <c r="AO526" s="15">
        <v>-5.0651529999999996</v>
      </c>
      <c r="AP526" s="15">
        <v>-4.9914870000000002</v>
      </c>
      <c r="AQ526" s="15">
        <v>-5.1856419999999996</v>
      </c>
      <c r="AR526" s="15">
        <v>-2.3767649999999998</v>
      </c>
      <c r="AS526" s="15">
        <v>0.60555300000000001</v>
      </c>
      <c r="AT526" s="15">
        <v>0.44007600000000002</v>
      </c>
      <c r="AU526" s="15">
        <v>0.95930199999999999</v>
      </c>
      <c r="AV526" s="15">
        <v>-1.711355</v>
      </c>
      <c r="AW526" s="15">
        <v>-3.5193319999999999</v>
      </c>
      <c r="AX526" s="15">
        <v>-1.912361</v>
      </c>
      <c r="AY526" s="15">
        <v>2.2022620000000002</v>
      </c>
      <c r="AZ526" s="15">
        <v>-0.56338100000000002</v>
      </c>
      <c r="BA526" s="15">
        <v>-0.94955599999999996</v>
      </c>
      <c r="BB526" s="15">
        <v>-1.2947040000000001</v>
      </c>
      <c r="BC526" s="15">
        <v>5.0043860000000002</v>
      </c>
      <c r="BD526" s="15">
        <v>4.9401929999999998</v>
      </c>
      <c r="BE526" s="15">
        <v>4.3422099999999997</v>
      </c>
      <c r="BF526" s="15">
        <v>4.0224539999999998</v>
      </c>
      <c r="BG526" s="15">
        <v>6.5657740000000002</v>
      </c>
      <c r="BH526" s="15">
        <v>3.2409590000000001</v>
      </c>
      <c r="BI526" s="15">
        <v>1.554457</v>
      </c>
      <c r="BJ526" s="15">
        <v>4.5832259999999998</v>
      </c>
      <c r="BK526" s="15">
        <v>5.8089339999999998</v>
      </c>
      <c r="BL526" s="15">
        <v>3.96637</v>
      </c>
      <c r="BM526" s="15">
        <v>3.1980219999999999</v>
      </c>
      <c r="BN526" s="15">
        <v>3.521722</v>
      </c>
      <c r="BO526" s="15">
        <v>4.449999</v>
      </c>
      <c r="BP526" s="15">
        <v>4.1537490000000004</v>
      </c>
      <c r="BQ526" s="15">
        <v>4.1537490000000004</v>
      </c>
      <c r="BR526" s="15">
        <v>4.1537490000000004</v>
      </c>
      <c r="BS526" s="15">
        <v>4.1537490000000004</v>
      </c>
      <c r="BT526" s="15">
        <v>4.1537490000000004</v>
      </c>
      <c r="BU526" s="15">
        <v>4.1537490000000004</v>
      </c>
      <c r="BV526" s="15">
        <v>4.1537490000000004</v>
      </c>
      <c r="BW526" s="15">
        <v>4.1537490000000004</v>
      </c>
      <c r="BX526" s="15">
        <v>4.1537490000000004</v>
      </c>
      <c r="BY526" s="15">
        <v>4.1537490000000004</v>
      </c>
      <c r="BZ526" s="15">
        <v>4.1537490000000004</v>
      </c>
      <c r="CA526" s="15">
        <v>4.1537490000000004</v>
      </c>
      <c r="CB526" s="15">
        <v>4.1537490000000004</v>
      </c>
      <c r="CC526" s="15"/>
      <c r="CD526" s="15"/>
      <c r="CE526" s="15"/>
      <c r="CF526" s="15"/>
      <c r="CG526" s="15"/>
      <c r="CH526" s="15"/>
      <c r="CI526" s="15"/>
      <c r="CJ526" s="15"/>
      <c r="CK526" s="15"/>
      <c r="CL526" s="15"/>
      <c r="CM526" s="15"/>
      <c r="CN526" s="15"/>
      <c r="CO526" s="15"/>
      <c r="CP526" s="15"/>
      <c r="CQ526" s="15"/>
      <c r="CR526" s="15"/>
      <c r="CS526" s="15"/>
      <c r="CT526" s="15"/>
      <c r="CU526" s="15"/>
      <c r="CV526" s="15"/>
      <c r="CW526" s="15"/>
      <c r="CX526" s="15"/>
      <c r="CY526" s="15"/>
      <c r="CZ526" s="15"/>
      <c r="DA526" s="15"/>
      <c r="DB526" s="15"/>
      <c r="DC526" s="15"/>
      <c r="DD526" s="15"/>
      <c r="DE526" s="15"/>
      <c r="DF526" s="15"/>
      <c r="DG526" s="15"/>
      <c r="DH526" s="15"/>
      <c r="DI526" s="15"/>
      <c r="DJ526" s="15"/>
      <c r="DK526" s="15"/>
      <c r="DL526" s="15"/>
      <c r="DM526" s="15"/>
      <c r="DN526" s="15"/>
      <c r="DO526" s="15"/>
      <c r="DP526" s="15"/>
      <c r="DQ526" s="15"/>
      <c r="DR526" s="15"/>
      <c r="DS526" s="15"/>
      <c r="DT526" s="15"/>
      <c r="DU526" s="15"/>
      <c r="DV526" s="15"/>
      <c r="DW526" s="15"/>
      <c r="DX526" s="15"/>
      <c r="DY526" s="15"/>
      <c r="DZ526" s="15"/>
      <c r="EA526" s="15"/>
      <c r="EB526" s="15"/>
      <c r="EC526" s="15"/>
      <c r="ED526" s="15"/>
      <c r="EE526" s="15"/>
      <c r="EF526" s="15"/>
      <c r="EG526" s="15"/>
      <c r="EH526" s="15"/>
      <c r="EI526" s="15"/>
      <c r="EJ526" s="15"/>
      <c r="EK526" s="15"/>
      <c r="EL526" s="15"/>
      <c r="EM526" s="15"/>
      <c r="EN526" s="15"/>
      <c r="EO526" s="15"/>
      <c r="EP526" s="15"/>
      <c r="EQ526" s="15"/>
      <c r="ER526" s="15"/>
      <c r="ES526" s="15"/>
      <c r="ET526" s="15"/>
      <c r="EU526" s="15"/>
      <c r="EV526" s="15"/>
      <c r="EW526" s="15"/>
      <c r="EX526" s="15"/>
      <c r="EY526" s="15"/>
      <c r="EZ526" s="15"/>
      <c r="FA526" s="15"/>
      <c r="FB526" s="15"/>
      <c r="FC526" s="15"/>
      <c r="FD526" s="15"/>
      <c r="FE526" s="15"/>
      <c r="FF526" s="15"/>
      <c r="FG526" s="15"/>
      <c r="FH526" s="15"/>
      <c r="FI526" s="15"/>
      <c r="FJ526" s="15"/>
      <c r="FK526" s="15"/>
      <c r="FL526" s="15"/>
      <c r="FM526" s="15"/>
      <c r="FN526" s="15"/>
      <c r="FO526" s="15"/>
      <c r="FP526" s="15"/>
      <c r="FQ526" s="15"/>
      <c r="FR526" s="15"/>
      <c r="FS526" s="15"/>
      <c r="FT526" s="15"/>
      <c r="FU526" s="15"/>
      <c r="FV526" s="15"/>
      <c r="FW526" s="15"/>
      <c r="FX526" s="15"/>
      <c r="FY526" s="15"/>
      <c r="FZ526" s="15"/>
      <c r="GA526" s="15"/>
      <c r="GB526" s="15"/>
      <c r="GC526" s="15"/>
      <c r="GD526" s="15"/>
      <c r="GE526" s="15"/>
      <c r="GF526" s="15"/>
      <c r="GG526" s="15"/>
      <c r="GH526" s="15"/>
      <c r="GI526" s="15"/>
      <c r="GJ526" s="15"/>
      <c r="GK526" s="15"/>
      <c r="GL526" s="15"/>
      <c r="GM526" s="15"/>
      <c r="GN526" s="15"/>
      <c r="GO526" s="15"/>
      <c r="GP526" s="15"/>
      <c r="GQ526" s="15"/>
      <c r="GR526" s="15"/>
      <c r="GS526" s="15"/>
      <c r="GT526" s="15"/>
      <c r="GU526" s="15"/>
      <c r="GV526" s="15"/>
      <c r="GW526" s="15"/>
      <c r="GX526" s="15"/>
      <c r="GY526" s="15"/>
      <c r="GZ526" s="15"/>
      <c r="HA526" s="15"/>
      <c r="HB526" s="15"/>
      <c r="HC526" s="15"/>
      <c r="HD526" s="15"/>
      <c r="HE526" s="15"/>
      <c r="HF526" s="15"/>
      <c r="HG526" s="15"/>
      <c r="HH526" s="15"/>
      <c r="HI526" s="15"/>
      <c r="HJ526" s="15"/>
      <c r="HK526" s="15"/>
      <c r="HL526" s="15"/>
      <c r="HM526" s="15"/>
      <c r="HN526" s="15"/>
      <c r="HO526" s="15"/>
      <c r="HP526" s="15"/>
      <c r="HQ526" s="15"/>
      <c r="HR526" s="15"/>
      <c r="HS526" s="15"/>
      <c r="HT526" s="15"/>
      <c r="HU526" s="15"/>
      <c r="HV526" s="15"/>
      <c r="HW526" s="15"/>
      <c r="HX526" s="15"/>
      <c r="HY526" s="15"/>
    </row>
    <row r="527" spans="1:233">
      <c r="A527" s="15">
        <v>-6.8743759999999998</v>
      </c>
      <c r="B527" s="15">
        <v>-8.4715679999999995</v>
      </c>
      <c r="C527" s="15">
        <v>-8.4887110000000003</v>
      </c>
      <c r="D527" s="15">
        <v>-10.698719000000001</v>
      </c>
      <c r="E527" s="15">
        <v>-8.2484920000000006</v>
      </c>
      <c r="F527" s="15">
        <v>-6.5585839999999997</v>
      </c>
      <c r="G527" s="15">
        <v>-7.9730230000000004</v>
      </c>
      <c r="H527" s="15">
        <v>-5.0286299999999997</v>
      </c>
      <c r="I527" s="15">
        <v>-3.7535059999999998</v>
      </c>
      <c r="J527" s="15">
        <v>-3.4795910000000001</v>
      </c>
      <c r="K527" s="15">
        <v>-1.036859</v>
      </c>
      <c r="L527" s="15">
        <v>7.0540000000000005E-2</v>
      </c>
      <c r="M527" s="15">
        <v>0.82721999999999996</v>
      </c>
      <c r="N527" s="15">
        <v>-3.8591630000000001</v>
      </c>
      <c r="O527" s="15">
        <v>-2.637572</v>
      </c>
      <c r="P527" s="15">
        <v>-6.2895019999999997</v>
      </c>
      <c r="Q527" s="15">
        <v>-6.6486280000000004</v>
      </c>
      <c r="R527" s="15">
        <v>-4.869847</v>
      </c>
      <c r="S527" s="15">
        <v>-2.5564499999999999</v>
      </c>
      <c r="T527" s="15">
        <v>1.183243</v>
      </c>
      <c r="U527" s="15">
        <v>2.494434</v>
      </c>
      <c r="V527" s="15">
        <v>1.7655149999999999</v>
      </c>
      <c r="W527" s="15">
        <v>2.618881</v>
      </c>
      <c r="X527" s="15">
        <v>0.77556999999999998</v>
      </c>
      <c r="Y527" s="15">
        <v>2.5607099999999998</v>
      </c>
      <c r="Z527" s="15">
        <v>2.3508499999999999</v>
      </c>
      <c r="AA527" s="15">
        <v>4.5846470000000004</v>
      </c>
      <c r="AB527" s="15">
        <v>6.7881090000000004</v>
      </c>
      <c r="AC527" s="15">
        <v>3.747201</v>
      </c>
      <c r="AD527" s="15">
        <v>0.96447000000000005</v>
      </c>
      <c r="AE527" s="15">
        <v>2.3658890000000001</v>
      </c>
      <c r="AF527" s="15">
        <v>2.2991470000000001</v>
      </c>
      <c r="AG527" s="15">
        <v>2.1386799999999999</v>
      </c>
      <c r="AH527" s="15">
        <v>-0.71298799999999996</v>
      </c>
      <c r="AI527" s="15">
        <v>-1.304451</v>
      </c>
      <c r="AJ527" s="15">
        <v>1.080435</v>
      </c>
      <c r="AK527" s="15">
        <v>2.090401</v>
      </c>
      <c r="AL527" s="15">
        <v>3.1845340000000002</v>
      </c>
      <c r="AM527" s="15">
        <v>0.67620800000000003</v>
      </c>
      <c r="AN527" s="15">
        <v>2.4709650000000001</v>
      </c>
      <c r="AO527" s="15">
        <v>2.3872140000000002</v>
      </c>
      <c r="AP527" s="15">
        <v>1.1843269999999999</v>
      </c>
      <c r="AQ527" s="15">
        <v>2.2827419999999998</v>
      </c>
      <c r="AR527" s="15">
        <v>1.4901960000000001</v>
      </c>
      <c r="AS527" s="15">
        <v>1.830624</v>
      </c>
      <c r="AT527" s="15">
        <v>2.54366</v>
      </c>
      <c r="AU527" s="15">
        <v>1.9050050000000001</v>
      </c>
      <c r="AV527" s="15">
        <v>2.2145359999999998</v>
      </c>
      <c r="AW527" s="15">
        <v>-2.2334399999999999</v>
      </c>
      <c r="AX527" s="15">
        <v>1.0157940000000001</v>
      </c>
      <c r="AY527" s="15">
        <v>-0.16416</v>
      </c>
      <c r="AZ527" s="15">
        <v>-1.2731889999999999</v>
      </c>
      <c r="BA527" s="15">
        <v>-1.7413670000000001</v>
      </c>
      <c r="BB527" s="15">
        <v>-1.569269</v>
      </c>
      <c r="BC527" s="15">
        <v>-0.61410900000000002</v>
      </c>
      <c r="BD527" s="15">
        <v>-3.0195189999999998</v>
      </c>
      <c r="BE527" s="15">
        <v>-0.51828099999999999</v>
      </c>
      <c r="BF527" s="15">
        <v>-1.5550360000000001</v>
      </c>
      <c r="BG527" s="15">
        <v>1.1718980000000001</v>
      </c>
      <c r="BH527" s="15">
        <v>-0.69098999999999999</v>
      </c>
      <c r="BI527" s="15">
        <v>-1.8732009999999999</v>
      </c>
      <c r="BJ527" s="15">
        <v>1.599893</v>
      </c>
      <c r="BK527" s="15">
        <v>6.5805829999999998</v>
      </c>
      <c r="BL527" s="15">
        <v>8.812246</v>
      </c>
      <c r="BM527" s="15">
        <v>10.292612999999999</v>
      </c>
      <c r="BN527" s="15">
        <v>8.7230930000000004</v>
      </c>
      <c r="BO527" s="15">
        <v>10.181251</v>
      </c>
      <c r="BP527" s="15">
        <v>9.6602820000000005</v>
      </c>
      <c r="BQ527" s="15">
        <v>9.6602820000000005</v>
      </c>
      <c r="BR527" s="15">
        <v>9.6602820000000005</v>
      </c>
      <c r="BS527" s="15">
        <v>9.6602820000000005</v>
      </c>
      <c r="BT527" s="15">
        <v>9.6602820000000005</v>
      </c>
      <c r="BU527" s="15">
        <v>9.6602820000000005</v>
      </c>
      <c r="BV527" s="15">
        <v>9.6602820000000005</v>
      </c>
      <c r="BW527" s="15">
        <v>9.6602820000000005</v>
      </c>
      <c r="BX527" s="15">
        <v>9.6602820000000005</v>
      </c>
      <c r="BY527" s="15">
        <v>9.6602820000000005</v>
      </c>
      <c r="BZ527" s="15">
        <v>9.6602820000000005</v>
      </c>
      <c r="CA527" s="15">
        <v>9.6602820000000005</v>
      </c>
      <c r="CB527" s="15">
        <v>9.6602820000000005</v>
      </c>
      <c r="CC527" s="15"/>
      <c r="CD527" s="15"/>
      <c r="CE527" s="15"/>
      <c r="CF527" s="15"/>
      <c r="CG527" s="15"/>
      <c r="CH527" s="15"/>
      <c r="CI527" s="15"/>
      <c r="CJ527" s="15"/>
      <c r="CK527" s="15"/>
      <c r="CL527" s="15"/>
      <c r="CM527" s="15"/>
      <c r="CN527" s="15"/>
      <c r="CO527" s="15"/>
      <c r="CP527" s="15"/>
      <c r="CQ527" s="15"/>
      <c r="CR527" s="15"/>
      <c r="CS527" s="15"/>
      <c r="CT527" s="15"/>
      <c r="CU527" s="15"/>
      <c r="CV527" s="15"/>
      <c r="CW527" s="15"/>
      <c r="CX527" s="15"/>
      <c r="CY527" s="15"/>
      <c r="CZ527" s="15"/>
      <c r="DA527" s="15"/>
      <c r="DB527" s="15"/>
      <c r="DC527" s="15"/>
      <c r="DD527" s="15"/>
      <c r="DE527" s="15"/>
      <c r="DF527" s="15"/>
      <c r="DG527" s="15"/>
      <c r="DH527" s="15"/>
      <c r="DI527" s="15"/>
      <c r="DJ527" s="15"/>
      <c r="DK527" s="15"/>
      <c r="DL527" s="15"/>
      <c r="DM527" s="15"/>
      <c r="DN527" s="15"/>
      <c r="DO527" s="15"/>
      <c r="DP527" s="15"/>
      <c r="DQ527" s="15"/>
      <c r="DR527" s="15"/>
      <c r="DS527" s="15"/>
      <c r="DT527" s="15"/>
      <c r="DU527" s="15"/>
      <c r="DV527" s="15"/>
      <c r="DW527" s="15"/>
      <c r="DX527" s="15"/>
      <c r="DY527" s="15"/>
      <c r="DZ527" s="15"/>
      <c r="EA527" s="15"/>
      <c r="EB527" s="15"/>
      <c r="EC527" s="15"/>
      <c r="ED527" s="15"/>
      <c r="EE527" s="15"/>
      <c r="EF527" s="15"/>
      <c r="EG527" s="15"/>
      <c r="EH527" s="15"/>
      <c r="EI527" s="15"/>
      <c r="EJ527" s="15"/>
      <c r="EK527" s="15"/>
      <c r="EL527" s="15"/>
      <c r="EM527" s="15"/>
      <c r="EN527" s="15"/>
      <c r="EO527" s="15"/>
      <c r="EP527" s="15"/>
      <c r="EQ527" s="15"/>
      <c r="ER527" s="15"/>
      <c r="ES527" s="15"/>
      <c r="ET527" s="15"/>
      <c r="EU527" s="15"/>
      <c r="EV527" s="15"/>
      <c r="EW527" s="15"/>
      <c r="EX527" s="15"/>
      <c r="EY527" s="15"/>
      <c r="EZ527" s="15"/>
      <c r="FA527" s="15"/>
      <c r="FB527" s="15"/>
      <c r="FC527" s="15"/>
      <c r="FD527" s="15"/>
      <c r="FE527" s="15"/>
      <c r="FF527" s="15"/>
      <c r="FG527" s="15"/>
      <c r="FH527" s="15"/>
      <c r="FI527" s="15"/>
      <c r="FJ527" s="15"/>
      <c r="FK527" s="15"/>
      <c r="FL527" s="15"/>
      <c r="FM527" s="15"/>
      <c r="FN527" s="15"/>
      <c r="FO527" s="15"/>
      <c r="FP527" s="15"/>
      <c r="FQ527" s="15"/>
      <c r="FR527" s="15"/>
      <c r="FS527" s="15"/>
      <c r="FT527" s="15"/>
      <c r="FU527" s="15"/>
      <c r="FV527" s="15"/>
      <c r="FW527" s="15"/>
      <c r="FX527" s="15"/>
      <c r="FY527" s="15"/>
      <c r="FZ527" s="15"/>
      <c r="GA527" s="15"/>
      <c r="GB527" s="15"/>
      <c r="GC527" s="15"/>
      <c r="GD527" s="15"/>
      <c r="GE527" s="15"/>
      <c r="GF527" s="15"/>
      <c r="GG527" s="15"/>
      <c r="GH527" s="15"/>
      <c r="GI527" s="15"/>
      <c r="GJ527" s="15"/>
      <c r="GK527" s="15"/>
      <c r="GL527" s="15"/>
      <c r="GM527" s="15"/>
      <c r="GN527" s="15"/>
      <c r="GO527" s="15"/>
      <c r="GP527" s="15"/>
      <c r="GQ527" s="15"/>
      <c r="GR527" s="15"/>
      <c r="GS527" s="15"/>
      <c r="GT527" s="15"/>
      <c r="GU527" s="15"/>
      <c r="GV527" s="15"/>
      <c r="GW527" s="15"/>
      <c r="GX527" s="15"/>
      <c r="GY527" s="15"/>
      <c r="GZ527" s="15"/>
      <c r="HA527" s="15"/>
      <c r="HB527" s="15"/>
      <c r="HC527" s="15"/>
      <c r="HD527" s="15"/>
      <c r="HE527" s="15"/>
      <c r="HF527" s="15"/>
      <c r="HG527" s="15"/>
      <c r="HH527" s="15"/>
      <c r="HI527" s="15"/>
      <c r="HJ527" s="15"/>
      <c r="HK527" s="15"/>
      <c r="HL527" s="15"/>
      <c r="HM527" s="15"/>
      <c r="HN527" s="15"/>
      <c r="HO527" s="15"/>
      <c r="HP527" s="15"/>
      <c r="HQ527" s="15"/>
      <c r="HR527" s="15"/>
      <c r="HS527" s="15"/>
      <c r="HT527" s="15"/>
      <c r="HU527" s="15"/>
      <c r="HV527" s="15"/>
      <c r="HW527" s="15"/>
      <c r="HX527" s="15"/>
      <c r="HY527" s="15"/>
    </row>
    <row r="528" spans="1:233">
      <c r="A528" s="15">
        <v>-1.4904029999999999</v>
      </c>
      <c r="B528" s="15">
        <v>-2.0530390000000001</v>
      </c>
      <c r="C528" s="15">
        <v>-1.459549</v>
      </c>
      <c r="D528" s="15">
        <v>8.7874999999999995E-2</v>
      </c>
      <c r="E528" s="15">
        <v>0.413854</v>
      </c>
      <c r="F528" s="15">
        <v>-2.0767389999999999</v>
      </c>
      <c r="G528" s="15">
        <v>-3.5573220000000001</v>
      </c>
      <c r="H528" s="15">
        <v>-3.6190910000000001</v>
      </c>
      <c r="I528" s="15">
        <v>-1.718675</v>
      </c>
      <c r="J528" s="15">
        <v>-2.3220209999999999</v>
      </c>
      <c r="K528" s="15">
        <v>2.1210439999999999</v>
      </c>
      <c r="L528" s="15">
        <v>1.7481530000000001</v>
      </c>
      <c r="M528" s="15">
        <v>-1.172561</v>
      </c>
      <c r="N528" s="15">
        <v>-2.7336079999999998</v>
      </c>
      <c r="O528" s="15">
        <v>-6.8836680000000001</v>
      </c>
      <c r="P528" s="15">
        <v>-5.3925890000000001</v>
      </c>
      <c r="Q528" s="15">
        <v>-4.2767039999999996</v>
      </c>
      <c r="R528" s="15">
        <v>-4.6388800000000003</v>
      </c>
      <c r="S528" s="15">
        <v>-3.3160630000000002</v>
      </c>
      <c r="T528" s="15">
        <v>-2.5370270000000001</v>
      </c>
      <c r="U528" s="15">
        <v>1.233649</v>
      </c>
      <c r="V528" s="15">
        <v>2.0074510000000001</v>
      </c>
      <c r="W528" s="15">
        <v>3.9772780000000001</v>
      </c>
      <c r="X528" s="15">
        <v>1.0700730000000001</v>
      </c>
      <c r="Y528" s="15">
        <v>0.810195</v>
      </c>
      <c r="Z528" s="15">
        <v>-2.4737149999999999</v>
      </c>
      <c r="AA528" s="15">
        <v>-1.6812510000000001</v>
      </c>
      <c r="AB528" s="15">
        <v>-2.2437990000000001</v>
      </c>
      <c r="AC528" s="15">
        <v>2.286632</v>
      </c>
      <c r="AD528" s="15">
        <v>2.0900539999999999</v>
      </c>
      <c r="AE528" s="15">
        <v>2.5748259999999998</v>
      </c>
      <c r="AF528" s="15">
        <v>5.3293330000000001</v>
      </c>
      <c r="AG528" s="15">
        <v>4.4854279999999997</v>
      </c>
      <c r="AH528" s="15">
        <v>6.5625020000000003</v>
      </c>
      <c r="AI528" s="15">
        <v>4.806063</v>
      </c>
      <c r="AJ528" s="15">
        <v>6.3381850000000002</v>
      </c>
      <c r="AK528" s="15">
        <v>8.9029469999999993</v>
      </c>
      <c r="AL528" s="15">
        <v>6.5637930000000004</v>
      </c>
      <c r="AM528" s="15">
        <v>5.5951979999999999</v>
      </c>
      <c r="AN528" s="15">
        <v>8.0213999999999999</v>
      </c>
      <c r="AO528" s="15">
        <v>9.3845969999999994</v>
      </c>
      <c r="AP528" s="15">
        <v>8.0898350000000008</v>
      </c>
      <c r="AQ528" s="15">
        <v>7.4147550000000004</v>
      </c>
      <c r="AR528" s="15">
        <v>7.2791319999999997</v>
      </c>
      <c r="AS528" s="15">
        <v>7.4705320000000004</v>
      </c>
      <c r="AT528" s="15">
        <v>7.7894170000000003</v>
      </c>
      <c r="AU528" s="15">
        <v>5.7030130000000003</v>
      </c>
      <c r="AV528" s="15">
        <v>4.7501990000000003</v>
      </c>
      <c r="AW528" s="15">
        <v>7.812119</v>
      </c>
      <c r="AX528" s="15">
        <v>1.6853</v>
      </c>
      <c r="AY528" s="15">
        <v>4.1621769999999998</v>
      </c>
      <c r="AZ528" s="15">
        <v>4.741879</v>
      </c>
      <c r="BA528" s="15">
        <v>2.253803</v>
      </c>
      <c r="BB528" s="15">
        <v>2.3277519999999998</v>
      </c>
      <c r="BC528" s="15">
        <v>5.0752519999999999</v>
      </c>
      <c r="BD528" s="15">
        <v>4.1117650000000001</v>
      </c>
      <c r="BE528" s="15">
        <v>1.8686780000000001</v>
      </c>
      <c r="BF528" s="15">
        <v>-0.70848199999999995</v>
      </c>
      <c r="BG528" s="15">
        <v>-0.73667800000000006</v>
      </c>
      <c r="BH528" s="15">
        <v>-2.8428089999999999</v>
      </c>
      <c r="BI528" s="15">
        <v>-1.8074840000000001</v>
      </c>
      <c r="BJ528" s="15">
        <v>0.84081499999999998</v>
      </c>
      <c r="BK528" s="15">
        <v>4.4313789999999997</v>
      </c>
      <c r="BL528" s="15">
        <v>3.7802539999999998</v>
      </c>
      <c r="BM528" s="15">
        <v>6.182226</v>
      </c>
      <c r="BN528" s="15">
        <v>10.998519</v>
      </c>
      <c r="BO528" s="15">
        <v>9.9001400000000004</v>
      </c>
      <c r="BP528" s="15">
        <v>5.7951180000000004</v>
      </c>
      <c r="BQ528" s="15">
        <v>5.7951180000000004</v>
      </c>
      <c r="BR528" s="15">
        <v>5.7951180000000004</v>
      </c>
      <c r="BS528" s="15">
        <v>5.7951180000000004</v>
      </c>
      <c r="BT528" s="15">
        <v>5.7951180000000004</v>
      </c>
      <c r="BU528" s="15">
        <v>5.7951180000000004</v>
      </c>
      <c r="BV528" s="15">
        <v>5.7951180000000004</v>
      </c>
      <c r="BW528" s="15">
        <v>5.7951180000000004</v>
      </c>
      <c r="BX528" s="15">
        <v>5.7951180000000004</v>
      </c>
      <c r="BY528" s="15">
        <v>5.7951180000000004</v>
      </c>
      <c r="BZ528" s="15">
        <v>5.7951180000000004</v>
      </c>
      <c r="CA528" s="15">
        <v>5.7951180000000004</v>
      </c>
      <c r="CB528" s="15">
        <v>5.7951180000000004</v>
      </c>
      <c r="CC528" s="15"/>
      <c r="CD528" s="15"/>
      <c r="CE528" s="15"/>
      <c r="CF528" s="15"/>
      <c r="CG528" s="15"/>
      <c r="CH528" s="15"/>
      <c r="CI528" s="15"/>
      <c r="CJ528" s="15"/>
      <c r="CK528" s="15"/>
      <c r="CL528" s="15"/>
      <c r="CM528" s="15"/>
      <c r="CN528" s="15"/>
      <c r="CO528" s="15"/>
      <c r="CP528" s="15"/>
      <c r="CQ528" s="15"/>
      <c r="CR528" s="15"/>
      <c r="CS528" s="15"/>
      <c r="CT528" s="15"/>
      <c r="CU528" s="15"/>
      <c r="CV528" s="15"/>
      <c r="CW528" s="15"/>
      <c r="CX528" s="15"/>
      <c r="CY528" s="15"/>
      <c r="CZ528" s="15"/>
      <c r="DA528" s="15"/>
      <c r="DB528" s="15"/>
      <c r="DC528" s="15"/>
      <c r="DD528" s="15"/>
      <c r="DE528" s="15"/>
      <c r="DF528" s="15"/>
      <c r="DG528" s="15"/>
      <c r="DH528" s="15"/>
      <c r="DI528" s="15"/>
      <c r="DJ528" s="15"/>
      <c r="DK528" s="15"/>
      <c r="DL528" s="15"/>
      <c r="DM528" s="15"/>
      <c r="DN528" s="15"/>
      <c r="DO528" s="15"/>
      <c r="DP528" s="15"/>
      <c r="DQ528" s="15"/>
      <c r="DR528" s="15"/>
      <c r="DS528" s="15"/>
      <c r="DT528" s="15"/>
      <c r="DU528" s="15"/>
      <c r="DV528" s="15"/>
      <c r="DW528" s="15"/>
      <c r="DX528" s="15"/>
      <c r="DY528" s="15"/>
      <c r="DZ528" s="15"/>
      <c r="EA528" s="15"/>
      <c r="EB528" s="15"/>
      <c r="EC528" s="15"/>
      <c r="ED528" s="15"/>
      <c r="EE528" s="15"/>
      <c r="EF528" s="15"/>
      <c r="EG528" s="15"/>
      <c r="EH528" s="15"/>
      <c r="EI528" s="15"/>
      <c r="EJ528" s="15"/>
      <c r="EK528" s="15"/>
      <c r="EL528" s="15"/>
      <c r="EM528" s="15"/>
      <c r="EN528" s="15"/>
      <c r="EO528" s="15"/>
      <c r="EP528" s="15"/>
      <c r="EQ528" s="15"/>
      <c r="ER528" s="15"/>
      <c r="ES528" s="15"/>
      <c r="ET528" s="15"/>
      <c r="EU528" s="15"/>
      <c r="EV528" s="15"/>
      <c r="EW528" s="15"/>
      <c r="EX528" s="15"/>
      <c r="EY528" s="15"/>
      <c r="EZ528" s="15"/>
      <c r="FA528" s="15"/>
      <c r="FB528" s="15"/>
      <c r="FC528" s="15"/>
      <c r="FD528" s="15"/>
      <c r="FE528" s="15"/>
      <c r="FF528" s="15"/>
      <c r="FG528" s="15"/>
      <c r="FH528" s="15"/>
      <c r="FI528" s="15"/>
      <c r="FJ528" s="15"/>
      <c r="FK528" s="15"/>
      <c r="FL528" s="15"/>
      <c r="FM528" s="15"/>
      <c r="FN528" s="15"/>
      <c r="FO528" s="15"/>
      <c r="FP528" s="15"/>
      <c r="FQ528" s="15"/>
      <c r="FR528" s="15"/>
      <c r="FS528" s="15"/>
      <c r="FT528" s="15"/>
      <c r="FU528" s="15"/>
      <c r="FV528" s="15"/>
      <c r="FW528" s="15"/>
      <c r="FX528" s="15"/>
      <c r="FY528" s="15"/>
      <c r="FZ528" s="15"/>
      <c r="GA528" s="15"/>
      <c r="GB528" s="15"/>
      <c r="GC528" s="15"/>
      <c r="GD528" s="15"/>
      <c r="GE528" s="15"/>
      <c r="GF528" s="15"/>
      <c r="GG528" s="15"/>
      <c r="GH528" s="15"/>
      <c r="GI528" s="15"/>
      <c r="GJ528" s="15"/>
      <c r="GK528" s="15"/>
      <c r="GL528" s="15"/>
      <c r="GM528" s="15"/>
      <c r="GN528" s="15"/>
      <c r="GO528" s="15"/>
      <c r="GP528" s="15"/>
      <c r="GQ528" s="15"/>
      <c r="GR528" s="15"/>
      <c r="GS528" s="15"/>
      <c r="GT528" s="15"/>
      <c r="GU528" s="15"/>
      <c r="GV528" s="15"/>
      <c r="GW528" s="15"/>
      <c r="GX528" s="15"/>
      <c r="GY528" s="15"/>
      <c r="GZ528" s="15"/>
      <c r="HA528" s="15"/>
      <c r="HB528" s="15"/>
      <c r="HC528" s="15"/>
      <c r="HD528" s="15"/>
      <c r="HE528" s="15"/>
      <c r="HF528" s="15"/>
      <c r="HG528" s="15"/>
      <c r="HH528" s="15"/>
      <c r="HI528" s="15"/>
      <c r="HJ528" s="15"/>
      <c r="HK528" s="15"/>
      <c r="HL528" s="15"/>
      <c r="HM528" s="15"/>
      <c r="HN528" s="15"/>
      <c r="HO528" s="15"/>
      <c r="HP528" s="15"/>
      <c r="HQ528" s="15"/>
      <c r="HR528" s="15"/>
      <c r="HS528" s="15"/>
      <c r="HT528" s="15"/>
      <c r="HU528" s="15"/>
      <c r="HV528" s="15"/>
      <c r="HW528" s="15"/>
      <c r="HX528" s="15"/>
      <c r="HY528" s="15"/>
    </row>
    <row r="529" spans="1:233">
      <c r="A529" s="15">
        <v>-4.2822779999999998</v>
      </c>
      <c r="B529" s="15">
        <v>0.54675099999999999</v>
      </c>
      <c r="C529" s="15">
        <v>1.959266</v>
      </c>
      <c r="D529" s="15">
        <v>2.2484109999999999</v>
      </c>
      <c r="E529" s="15">
        <v>2.0287220000000001</v>
      </c>
      <c r="F529" s="15">
        <v>4.1583389999999998</v>
      </c>
      <c r="G529" s="15">
        <v>2.3720469999999998</v>
      </c>
      <c r="H529" s="15">
        <v>0.69285200000000002</v>
      </c>
      <c r="I529" s="15">
        <v>1.405027</v>
      </c>
      <c r="J529" s="15">
        <v>0.752305</v>
      </c>
      <c r="K529" s="15">
        <v>2.7918479999999999</v>
      </c>
      <c r="L529" s="15">
        <v>2.5375770000000002</v>
      </c>
      <c r="M529" s="15">
        <v>-8.8744000000000003E-2</v>
      </c>
      <c r="N529" s="15">
        <v>3.1382490000000001</v>
      </c>
      <c r="O529" s="15">
        <v>6.814203</v>
      </c>
      <c r="P529" s="15">
        <v>7.1275199999999996</v>
      </c>
      <c r="Q529" s="15">
        <v>8.210623</v>
      </c>
      <c r="R529" s="15">
        <v>5.8530280000000001</v>
      </c>
      <c r="S529" s="15">
        <v>6.5534990000000004</v>
      </c>
      <c r="T529" s="15">
        <v>5.123386</v>
      </c>
      <c r="U529" s="15">
        <v>5.7440499999999997</v>
      </c>
      <c r="V529" s="15">
        <v>5.6506499999999997</v>
      </c>
      <c r="W529" s="15">
        <v>8.6629190000000005</v>
      </c>
      <c r="X529" s="15">
        <v>11.214237000000001</v>
      </c>
      <c r="Y529" s="15">
        <v>7.8242690000000001</v>
      </c>
      <c r="Z529" s="15">
        <v>6.0904579999999999</v>
      </c>
      <c r="AA529" s="15">
        <v>1.878323</v>
      </c>
      <c r="AB529" s="15">
        <v>3.321342</v>
      </c>
      <c r="AC529" s="15">
        <v>0.527308</v>
      </c>
      <c r="AD529" s="15">
        <v>0.88283100000000003</v>
      </c>
      <c r="AE529" s="15">
        <v>1.728564</v>
      </c>
      <c r="AF529" s="15">
        <v>0.82956300000000005</v>
      </c>
      <c r="AG529" s="15">
        <v>-1.555582</v>
      </c>
      <c r="AH529" s="15">
        <v>-0.79418800000000001</v>
      </c>
      <c r="AI529" s="15">
        <v>-1.186553</v>
      </c>
      <c r="AJ529" s="15">
        <v>-4.1658200000000001</v>
      </c>
      <c r="AK529" s="15">
        <v>-4.9349420000000004</v>
      </c>
      <c r="AL529" s="15">
        <v>-11.255444000000001</v>
      </c>
      <c r="AM529" s="15">
        <v>-17.332954999999998</v>
      </c>
      <c r="AN529" s="15">
        <v>-13.530334</v>
      </c>
      <c r="AO529" s="15">
        <v>-8.9612479999999994</v>
      </c>
      <c r="AP529" s="15">
        <v>-12.553827</v>
      </c>
      <c r="AQ529" s="15">
        <v>-10.237451999999999</v>
      </c>
      <c r="AR529" s="15">
        <v>-9.738937</v>
      </c>
      <c r="AS529" s="15">
        <v>-5.8250070000000003</v>
      </c>
      <c r="AT529" s="15">
        <v>-6.2951160000000002</v>
      </c>
      <c r="AU529" s="15">
        <v>-3.2552129999999999</v>
      </c>
      <c r="AV529" s="15">
        <v>-2.80016</v>
      </c>
      <c r="AW529" s="15">
        <v>-0.31606699999999999</v>
      </c>
      <c r="AX529" s="15">
        <v>-0.45225700000000002</v>
      </c>
      <c r="AY529" s="15">
        <v>2.9812280000000002</v>
      </c>
      <c r="AZ529" s="15">
        <v>6.6159929999999996</v>
      </c>
      <c r="BA529" s="15">
        <v>5.6295659999999996</v>
      </c>
      <c r="BB529" s="15">
        <v>2.993341</v>
      </c>
      <c r="BC529" s="15">
        <v>-3.2077000000000001E-2</v>
      </c>
      <c r="BD529" s="15">
        <v>2.0136000000000001E-2</v>
      </c>
      <c r="BE529" s="15">
        <v>1.3878779999999999</v>
      </c>
      <c r="BF529" s="15">
        <v>1.945646</v>
      </c>
      <c r="BG529" s="15">
        <v>0.81839600000000001</v>
      </c>
      <c r="BH529" s="15">
        <v>-2.409592</v>
      </c>
      <c r="BI529" s="15">
        <v>-0.85648000000000002</v>
      </c>
      <c r="BJ529" s="15">
        <v>-3.414561</v>
      </c>
      <c r="BK529" s="15">
        <v>-4.8310829999999996</v>
      </c>
      <c r="BL529" s="15">
        <v>-4.6894910000000003</v>
      </c>
      <c r="BM529" s="15">
        <v>-7.4801919999999997</v>
      </c>
      <c r="BN529" s="15">
        <v>-6.1036239999999999</v>
      </c>
      <c r="BO529" s="15">
        <v>-5.4126880000000002</v>
      </c>
      <c r="BP529" s="15">
        <v>-9.1127E-2</v>
      </c>
      <c r="BQ529" s="15">
        <v>-9.1127E-2</v>
      </c>
      <c r="BR529" s="15">
        <v>-9.1127E-2</v>
      </c>
      <c r="BS529" s="15">
        <v>-9.1127E-2</v>
      </c>
      <c r="BT529" s="15">
        <v>-9.1127E-2</v>
      </c>
      <c r="BU529" s="15">
        <v>-9.1127E-2</v>
      </c>
      <c r="BV529" s="15">
        <v>-9.1127E-2</v>
      </c>
      <c r="BW529" s="15">
        <v>-9.1127E-2</v>
      </c>
      <c r="BX529" s="15">
        <v>-9.1127E-2</v>
      </c>
      <c r="BY529" s="15">
        <v>-9.1127E-2</v>
      </c>
      <c r="BZ529" s="15">
        <v>-9.1127E-2</v>
      </c>
      <c r="CA529" s="15">
        <v>-9.1127E-2</v>
      </c>
      <c r="CB529" s="15">
        <v>-9.1127E-2</v>
      </c>
      <c r="CC529" s="15"/>
      <c r="CD529" s="15"/>
      <c r="CE529" s="15"/>
      <c r="CF529" s="15"/>
      <c r="CG529" s="15"/>
      <c r="CH529" s="15"/>
      <c r="CI529" s="15"/>
      <c r="CJ529" s="15"/>
      <c r="CK529" s="15"/>
      <c r="CL529" s="15"/>
      <c r="CM529" s="15"/>
      <c r="CN529" s="15"/>
      <c r="CO529" s="15"/>
      <c r="CP529" s="15"/>
      <c r="CQ529" s="15"/>
      <c r="CR529" s="15"/>
      <c r="CS529" s="15"/>
      <c r="CT529" s="15"/>
      <c r="CU529" s="15"/>
      <c r="CV529" s="15"/>
      <c r="CW529" s="15"/>
      <c r="CX529" s="15"/>
      <c r="CY529" s="15"/>
      <c r="CZ529" s="15"/>
      <c r="DA529" s="15"/>
      <c r="DB529" s="15"/>
      <c r="DC529" s="15"/>
      <c r="DD529" s="15"/>
      <c r="DE529" s="15"/>
      <c r="DF529" s="15"/>
      <c r="DG529" s="15"/>
      <c r="DH529" s="15"/>
      <c r="DI529" s="15"/>
      <c r="DJ529" s="15"/>
      <c r="DK529" s="15"/>
      <c r="DL529" s="15"/>
      <c r="DM529" s="15"/>
      <c r="DN529" s="15"/>
      <c r="DO529" s="15"/>
      <c r="DP529" s="15"/>
      <c r="DQ529" s="15"/>
      <c r="DR529" s="15"/>
      <c r="DS529" s="15"/>
      <c r="DT529" s="15"/>
      <c r="DU529" s="15"/>
      <c r="DV529" s="15"/>
      <c r="DW529" s="15"/>
      <c r="DX529" s="15"/>
      <c r="DY529" s="15"/>
      <c r="DZ529" s="15"/>
      <c r="EA529" s="15"/>
      <c r="EB529" s="15"/>
      <c r="EC529" s="15"/>
      <c r="ED529" s="15"/>
      <c r="EE529" s="15"/>
      <c r="EF529" s="15"/>
      <c r="EG529" s="15"/>
      <c r="EH529" s="15"/>
      <c r="EI529" s="15"/>
      <c r="EJ529" s="15"/>
      <c r="EK529" s="15"/>
      <c r="EL529" s="15"/>
      <c r="EM529" s="15"/>
      <c r="EN529" s="15"/>
      <c r="EO529" s="15"/>
      <c r="EP529" s="15"/>
      <c r="EQ529" s="15"/>
      <c r="ER529" s="15"/>
      <c r="ES529" s="15"/>
      <c r="ET529" s="15"/>
      <c r="EU529" s="15"/>
      <c r="EV529" s="15"/>
      <c r="EW529" s="15"/>
      <c r="EX529" s="15"/>
      <c r="EY529" s="15"/>
      <c r="EZ529" s="15"/>
      <c r="FA529" s="15"/>
      <c r="FB529" s="15"/>
      <c r="FC529" s="15"/>
      <c r="FD529" s="15"/>
      <c r="FE529" s="15"/>
      <c r="FF529" s="15"/>
      <c r="FG529" s="15"/>
      <c r="FH529" s="15"/>
      <c r="FI529" s="15"/>
      <c r="FJ529" s="15"/>
      <c r="FK529" s="15"/>
      <c r="FL529" s="15"/>
      <c r="FM529" s="15"/>
      <c r="FN529" s="15"/>
      <c r="FO529" s="15"/>
      <c r="FP529" s="15"/>
      <c r="FQ529" s="15"/>
      <c r="FR529" s="15"/>
      <c r="FS529" s="15"/>
      <c r="FT529" s="15"/>
      <c r="FU529" s="15"/>
      <c r="FV529" s="15"/>
      <c r="FW529" s="15"/>
      <c r="FX529" s="15"/>
      <c r="FY529" s="15"/>
      <c r="FZ529" s="15"/>
      <c r="GA529" s="15"/>
      <c r="GB529" s="15"/>
      <c r="GC529" s="15"/>
      <c r="GD529" s="15"/>
      <c r="GE529" s="15"/>
      <c r="GF529" s="15"/>
      <c r="GG529" s="15"/>
      <c r="GH529" s="15"/>
      <c r="GI529" s="15"/>
      <c r="GJ529" s="15"/>
      <c r="GK529" s="15"/>
      <c r="GL529" s="15"/>
      <c r="GM529" s="15"/>
      <c r="GN529" s="15"/>
      <c r="GO529" s="15"/>
      <c r="GP529" s="15"/>
      <c r="GQ529" s="15"/>
      <c r="GR529" s="15"/>
      <c r="GS529" s="15"/>
      <c r="GT529" s="15"/>
      <c r="GU529" s="15"/>
      <c r="GV529" s="15"/>
      <c r="GW529" s="15"/>
      <c r="GX529" s="15"/>
      <c r="GY529" s="15"/>
      <c r="GZ529" s="15"/>
      <c r="HA529" s="15"/>
      <c r="HB529" s="15"/>
      <c r="HC529" s="15"/>
      <c r="HD529" s="15"/>
      <c r="HE529" s="15"/>
      <c r="HF529" s="15"/>
      <c r="HG529" s="15"/>
      <c r="HH529" s="15"/>
      <c r="HI529" s="15"/>
      <c r="HJ529" s="15"/>
      <c r="HK529" s="15"/>
      <c r="HL529" s="15"/>
      <c r="HM529" s="15"/>
      <c r="HN529" s="15"/>
      <c r="HO529" s="15"/>
      <c r="HP529" s="15"/>
      <c r="HQ529" s="15"/>
      <c r="HR529" s="15"/>
      <c r="HS529" s="15"/>
      <c r="HT529" s="15"/>
      <c r="HU529" s="15"/>
      <c r="HV529" s="15"/>
      <c r="HW529" s="15"/>
      <c r="HX529" s="15"/>
      <c r="HY529" s="15"/>
    </row>
    <row r="530" spans="1:233">
      <c r="A530" s="15">
        <v>-5.5854160000000004</v>
      </c>
      <c r="B530" s="15">
        <v>-4.6563879999999997</v>
      </c>
      <c r="C530" s="15">
        <v>-6.4538130000000002</v>
      </c>
      <c r="D530" s="15">
        <v>-5.6881570000000004</v>
      </c>
      <c r="E530" s="15">
        <v>-9.0870999999999993E-2</v>
      </c>
      <c r="F530" s="15">
        <v>0.31833299999999998</v>
      </c>
      <c r="G530" s="15">
        <v>0.75539999999999996</v>
      </c>
      <c r="H530" s="15">
        <v>1.2827459999999999</v>
      </c>
      <c r="I530" s="15">
        <v>-0.97932300000000005</v>
      </c>
      <c r="J530" s="15">
        <v>0.56813499999999995</v>
      </c>
      <c r="K530" s="15">
        <v>1.0464880000000001</v>
      </c>
      <c r="L530" s="15">
        <v>3.0095339999999999</v>
      </c>
      <c r="M530" s="15">
        <v>2.5950540000000002</v>
      </c>
      <c r="N530" s="15">
        <v>3.848684</v>
      </c>
      <c r="O530" s="15">
        <v>2.757444</v>
      </c>
      <c r="P530" s="15">
        <v>4.2017730000000002</v>
      </c>
      <c r="Q530" s="15">
        <v>5.8505209999999996</v>
      </c>
      <c r="R530" s="15">
        <v>2.9259590000000002</v>
      </c>
      <c r="S530" s="15">
        <v>4.6101530000000004</v>
      </c>
      <c r="T530" s="15">
        <v>5.4609589999999999</v>
      </c>
      <c r="U530" s="15">
        <v>4.0503419999999997</v>
      </c>
      <c r="V530" s="15">
        <v>7.4806990000000004</v>
      </c>
      <c r="W530" s="15">
        <v>7.5934660000000003</v>
      </c>
      <c r="X530" s="15">
        <v>6.0219889999999996</v>
      </c>
      <c r="Y530" s="15">
        <v>6.4270250000000004</v>
      </c>
      <c r="Z530" s="15">
        <v>4.3311349999999997</v>
      </c>
      <c r="AA530" s="15">
        <v>4.0276630000000004</v>
      </c>
      <c r="AB530" s="15">
        <v>7.014977</v>
      </c>
      <c r="AC530" s="15">
        <v>8.7458559999999999</v>
      </c>
      <c r="AD530" s="15">
        <v>6.1474500000000001</v>
      </c>
      <c r="AE530" s="15">
        <v>7.336538</v>
      </c>
      <c r="AF530" s="15">
        <v>7.1475499999999998</v>
      </c>
      <c r="AG530" s="15">
        <v>6.7576099999999997</v>
      </c>
      <c r="AH530" s="15">
        <v>5.8258939999999999</v>
      </c>
      <c r="AI530" s="15">
        <v>6.4650499999999997</v>
      </c>
      <c r="AJ530" s="15">
        <v>5.2537269999999996</v>
      </c>
      <c r="AK530" s="15">
        <v>9.2627799999999993</v>
      </c>
      <c r="AL530" s="15">
        <v>7.1256740000000001</v>
      </c>
      <c r="AM530" s="15">
        <v>4.2234059999999998</v>
      </c>
      <c r="AN530" s="15">
        <v>5.2201009999999997</v>
      </c>
      <c r="AO530" s="15">
        <v>3.9080170000000001</v>
      </c>
      <c r="AP530" s="15">
        <v>1.6901330000000001</v>
      </c>
      <c r="AQ530" s="15">
        <v>2.2123080000000002</v>
      </c>
      <c r="AR530" s="15">
        <v>4.118493</v>
      </c>
      <c r="AS530" s="15">
        <v>2.2549260000000002</v>
      </c>
      <c r="AT530" s="15">
        <v>2.131691</v>
      </c>
      <c r="AU530" s="15">
        <v>2.3930030000000002</v>
      </c>
      <c r="AV530" s="15">
        <v>2.573553</v>
      </c>
      <c r="AW530" s="15">
        <v>6.1543559999999999</v>
      </c>
      <c r="AX530" s="15">
        <v>4.6744219999999999</v>
      </c>
      <c r="AY530" s="15">
        <v>5.1648870000000002</v>
      </c>
      <c r="AZ530" s="15">
        <v>2.8566319999999998</v>
      </c>
      <c r="BA530" s="15">
        <v>0.27818100000000001</v>
      </c>
      <c r="BB530" s="15">
        <v>-0.82037599999999999</v>
      </c>
      <c r="BC530" s="15">
        <v>1.990272</v>
      </c>
      <c r="BD530" s="15">
        <v>0.719329</v>
      </c>
      <c r="BE530" s="15">
        <v>0.63364500000000001</v>
      </c>
      <c r="BF530" s="15">
        <v>3.2323979999999999</v>
      </c>
      <c r="BG530" s="15">
        <v>4.496766</v>
      </c>
      <c r="BH530" s="15">
        <v>4.3598670000000004</v>
      </c>
      <c r="BI530" s="15">
        <v>7.501919</v>
      </c>
      <c r="BJ530" s="15">
        <v>7.9066999999999998</v>
      </c>
      <c r="BK530" s="15">
        <v>11.988524</v>
      </c>
      <c r="BL530" s="15">
        <v>12.055618000000001</v>
      </c>
      <c r="BM530" s="15">
        <v>9.7974969999999999</v>
      </c>
      <c r="BN530" s="15">
        <v>9.3749009999999995</v>
      </c>
      <c r="BO530" s="15">
        <v>10.256919999999999</v>
      </c>
      <c r="BP530" s="15">
        <v>7.8798139999999997</v>
      </c>
      <c r="BQ530" s="15">
        <v>7.8798139999999997</v>
      </c>
      <c r="BR530" s="15">
        <v>7.8798139999999997</v>
      </c>
      <c r="BS530" s="15">
        <v>7.8798139999999997</v>
      </c>
      <c r="BT530" s="15">
        <v>7.8798139999999997</v>
      </c>
      <c r="BU530" s="15">
        <v>7.8798139999999997</v>
      </c>
      <c r="BV530" s="15">
        <v>7.8798139999999997</v>
      </c>
      <c r="BW530" s="15">
        <v>7.8798139999999997</v>
      </c>
      <c r="BX530" s="15">
        <v>7.8798139999999997</v>
      </c>
      <c r="BY530" s="15">
        <v>7.8798139999999997</v>
      </c>
      <c r="BZ530" s="15">
        <v>7.8798139999999997</v>
      </c>
      <c r="CA530" s="15">
        <v>7.8798139999999997</v>
      </c>
      <c r="CB530" s="15">
        <v>7.8798139999999997</v>
      </c>
      <c r="CC530" s="15"/>
      <c r="CD530" s="15"/>
      <c r="CE530" s="15"/>
      <c r="CF530" s="15"/>
      <c r="CG530" s="15"/>
      <c r="CH530" s="15"/>
      <c r="CI530" s="15"/>
      <c r="CJ530" s="15"/>
      <c r="CK530" s="15"/>
      <c r="CL530" s="15"/>
      <c r="CM530" s="15"/>
      <c r="CN530" s="15"/>
      <c r="CO530" s="15"/>
      <c r="CP530" s="15"/>
      <c r="CQ530" s="15"/>
      <c r="CR530" s="15"/>
      <c r="CS530" s="15"/>
      <c r="CT530" s="15"/>
      <c r="CU530" s="15"/>
      <c r="CV530" s="15"/>
      <c r="CW530" s="15"/>
      <c r="CX530" s="15"/>
      <c r="CY530" s="15"/>
      <c r="CZ530" s="15"/>
      <c r="DA530" s="15"/>
      <c r="DB530" s="15"/>
      <c r="DC530" s="15"/>
      <c r="DD530" s="15"/>
      <c r="DE530" s="15"/>
      <c r="DF530" s="15"/>
      <c r="DG530" s="15"/>
      <c r="DH530" s="15"/>
      <c r="DI530" s="15"/>
      <c r="DJ530" s="15"/>
      <c r="DK530" s="15"/>
      <c r="DL530" s="15"/>
      <c r="DM530" s="15"/>
      <c r="DN530" s="15"/>
      <c r="DO530" s="15"/>
      <c r="DP530" s="15"/>
      <c r="DQ530" s="15"/>
      <c r="DR530" s="15"/>
      <c r="DS530" s="15"/>
      <c r="DT530" s="15"/>
      <c r="DU530" s="15"/>
      <c r="DV530" s="15"/>
      <c r="DW530" s="15"/>
      <c r="DX530" s="15"/>
      <c r="DY530" s="15"/>
      <c r="DZ530" s="15"/>
      <c r="EA530" s="15"/>
      <c r="EB530" s="15"/>
      <c r="EC530" s="15"/>
      <c r="ED530" s="15"/>
      <c r="EE530" s="15"/>
      <c r="EF530" s="15"/>
      <c r="EG530" s="15"/>
      <c r="EH530" s="15"/>
      <c r="EI530" s="15"/>
      <c r="EJ530" s="15"/>
      <c r="EK530" s="15"/>
      <c r="EL530" s="15"/>
      <c r="EM530" s="15"/>
      <c r="EN530" s="15"/>
      <c r="EO530" s="15"/>
      <c r="EP530" s="15"/>
      <c r="EQ530" s="15"/>
      <c r="ER530" s="15"/>
      <c r="ES530" s="15"/>
      <c r="ET530" s="15"/>
      <c r="EU530" s="15"/>
      <c r="EV530" s="15"/>
      <c r="EW530" s="15"/>
      <c r="EX530" s="15"/>
      <c r="EY530" s="15"/>
      <c r="EZ530" s="15"/>
      <c r="FA530" s="15"/>
      <c r="FB530" s="15"/>
      <c r="FC530" s="15"/>
      <c r="FD530" s="15"/>
      <c r="FE530" s="15"/>
      <c r="FF530" s="15"/>
      <c r="FG530" s="15"/>
      <c r="FH530" s="15"/>
      <c r="FI530" s="15"/>
      <c r="FJ530" s="15"/>
      <c r="FK530" s="15"/>
      <c r="FL530" s="15"/>
      <c r="FM530" s="15"/>
      <c r="FN530" s="15"/>
      <c r="FO530" s="15"/>
      <c r="FP530" s="15"/>
      <c r="FQ530" s="15"/>
      <c r="FR530" s="15"/>
      <c r="FS530" s="15"/>
      <c r="FT530" s="15"/>
      <c r="FU530" s="15"/>
      <c r="FV530" s="15"/>
      <c r="FW530" s="15"/>
      <c r="FX530" s="15"/>
      <c r="FY530" s="15"/>
      <c r="FZ530" s="15"/>
      <c r="GA530" s="15"/>
      <c r="GB530" s="15"/>
      <c r="GC530" s="15"/>
      <c r="GD530" s="15"/>
      <c r="GE530" s="15"/>
      <c r="GF530" s="15"/>
      <c r="GG530" s="15"/>
      <c r="GH530" s="15"/>
      <c r="GI530" s="15"/>
      <c r="GJ530" s="15"/>
      <c r="GK530" s="15"/>
      <c r="GL530" s="15"/>
      <c r="GM530" s="15"/>
      <c r="GN530" s="15"/>
      <c r="GO530" s="15"/>
      <c r="GP530" s="15"/>
      <c r="GQ530" s="15"/>
      <c r="GR530" s="15"/>
      <c r="GS530" s="15"/>
      <c r="GT530" s="15"/>
      <c r="GU530" s="15"/>
      <c r="GV530" s="15"/>
      <c r="GW530" s="15"/>
      <c r="GX530" s="15"/>
      <c r="GY530" s="15"/>
      <c r="GZ530" s="15"/>
      <c r="HA530" s="15"/>
      <c r="HB530" s="15"/>
      <c r="HC530" s="15"/>
      <c r="HD530" s="15"/>
      <c r="HE530" s="15"/>
      <c r="HF530" s="15"/>
      <c r="HG530" s="15"/>
      <c r="HH530" s="15"/>
      <c r="HI530" s="15"/>
      <c r="HJ530" s="15"/>
      <c r="HK530" s="15"/>
      <c r="HL530" s="15"/>
      <c r="HM530" s="15"/>
      <c r="HN530" s="15"/>
      <c r="HO530" s="15"/>
      <c r="HP530" s="15"/>
      <c r="HQ530" s="15"/>
      <c r="HR530" s="15"/>
      <c r="HS530" s="15"/>
      <c r="HT530" s="15"/>
      <c r="HU530" s="15"/>
      <c r="HV530" s="15"/>
      <c r="HW530" s="15"/>
      <c r="HX530" s="15"/>
      <c r="HY530" s="15"/>
    </row>
    <row r="531" spans="1:233">
      <c r="A531" s="15">
        <v>-3.889176</v>
      </c>
      <c r="B531" s="15">
        <v>-1.4818610000000001</v>
      </c>
      <c r="C531" s="15">
        <v>0.91105599999999998</v>
      </c>
      <c r="D531" s="15">
        <v>-0.43764599999999998</v>
      </c>
      <c r="E531" s="15">
        <v>-0.91727899999999996</v>
      </c>
      <c r="F531" s="15">
        <v>0.45505800000000002</v>
      </c>
      <c r="G531" s="15">
        <v>0.54322899999999996</v>
      </c>
      <c r="H531" s="15">
        <v>2.435225</v>
      </c>
      <c r="I531" s="15">
        <v>0.33150099999999999</v>
      </c>
      <c r="J531" s="15">
        <v>0.69953600000000005</v>
      </c>
      <c r="K531" s="15">
        <v>0.79093500000000005</v>
      </c>
      <c r="L531" s="15">
        <v>5.2798749999999997</v>
      </c>
      <c r="M531" s="15">
        <v>6.894425</v>
      </c>
      <c r="N531" s="15">
        <v>2.4578310000000001</v>
      </c>
      <c r="O531" s="15">
        <v>1.935597</v>
      </c>
      <c r="P531" s="15">
        <v>6.4570049999999997</v>
      </c>
      <c r="Q531" s="15">
        <v>3.887823</v>
      </c>
      <c r="R531" s="15">
        <v>2.9998040000000001</v>
      </c>
      <c r="S531" s="15">
        <v>2.76573</v>
      </c>
      <c r="T531" s="15">
        <v>0.60286399999999996</v>
      </c>
      <c r="U531" s="15">
        <v>-1.6464289999999999</v>
      </c>
      <c r="V531" s="15">
        <v>-0.76469399999999998</v>
      </c>
      <c r="W531" s="15">
        <v>1.1541440000000001</v>
      </c>
      <c r="X531" s="15">
        <v>1.1358E-2</v>
      </c>
      <c r="Y531" s="15">
        <v>-1.9320820000000001</v>
      </c>
      <c r="Z531" s="15">
        <v>-1.044878</v>
      </c>
      <c r="AA531" s="15">
        <v>0.76447799999999999</v>
      </c>
      <c r="AB531" s="15">
        <v>-0.62758999999999998</v>
      </c>
      <c r="AC531" s="15">
        <v>-0.435255</v>
      </c>
      <c r="AD531" s="15">
        <v>-0.60605200000000004</v>
      </c>
      <c r="AE531" s="15">
        <v>1.6061430000000001</v>
      </c>
      <c r="AF531" s="15">
        <v>4.0264030000000002</v>
      </c>
      <c r="AG531" s="15">
        <v>6.7529979999999998</v>
      </c>
      <c r="AH531" s="15">
        <v>6.9008760000000002</v>
      </c>
      <c r="AI531" s="15">
        <v>6.4287359999999998</v>
      </c>
      <c r="AJ531" s="15">
        <v>6.3229199999999999</v>
      </c>
      <c r="AK531" s="15">
        <v>4.4425840000000001</v>
      </c>
      <c r="AL531" s="15">
        <v>1.9561789999999999</v>
      </c>
      <c r="AM531" s="15">
        <v>2.786232</v>
      </c>
      <c r="AN531" s="15">
        <v>1.697095</v>
      </c>
      <c r="AO531" s="15">
        <v>0.50348599999999999</v>
      </c>
      <c r="AP531" s="15">
        <v>2.9389980000000002</v>
      </c>
      <c r="AQ531" s="15">
        <v>4.8169180000000003</v>
      </c>
      <c r="AR531" s="15">
        <v>7.9855859999999996</v>
      </c>
      <c r="AS531" s="15">
        <v>8.2482520000000008</v>
      </c>
      <c r="AT531" s="15">
        <v>10.419257</v>
      </c>
      <c r="AU531" s="15">
        <v>4.7903789999999997</v>
      </c>
      <c r="AV531" s="15">
        <v>2.201965</v>
      </c>
      <c r="AW531" s="15">
        <v>3.332471</v>
      </c>
      <c r="AX531" s="15">
        <v>3.7329599999999998</v>
      </c>
      <c r="AY531" s="15">
        <v>0.647702</v>
      </c>
      <c r="AZ531" s="15">
        <v>3.367016</v>
      </c>
      <c r="BA531" s="15">
        <v>1.6658029999999999</v>
      </c>
      <c r="BB531" s="15">
        <v>1.2645580000000001</v>
      </c>
      <c r="BC531" s="15">
        <v>2.979206</v>
      </c>
      <c r="BD531" s="15">
        <v>2.4384450000000002</v>
      </c>
      <c r="BE531" s="15">
        <v>4.1199820000000003</v>
      </c>
      <c r="BF531" s="15">
        <v>5.1624020000000002</v>
      </c>
      <c r="BG531" s="15">
        <v>4.5383459999999998</v>
      </c>
      <c r="BH531" s="15">
        <v>3.3385720000000001</v>
      </c>
      <c r="BI531" s="15">
        <v>4.0660160000000003</v>
      </c>
      <c r="BJ531" s="15">
        <v>6.6957709999999997</v>
      </c>
      <c r="BK531" s="15">
        <v>7.2635129999999997</v>
      </c>
      <c r="BL531" s="15">
        <v>10.125441</v>
      </c>
      <c r="BM531" s="15">
        <v>8.5016309999999997</v>
      </c>
      <c r="BN531" s="15">
        <v>8.4658999999999995</v>
      </c>
      <c r="BO531" s="15">
        <v>5.784872</v>
      </c>
      <c r="BP531" s="15">
        <v>4.4662420000000003</v>
      </c>
      <c r="BQ531" s="15">
        <v>4.4662420000000003</v>
      </c>
      <c r="BR531" s="15">
        <v>4.4662420000000003</v>
      </c>
      <c r="BS531" s="15">
        <v>4.4662420000000003</v>
      </c>
      <c r="BT531" s="15">
        <v>4.4662420000000003</v>
      </c>
      <c r="BU531" s="15">
        <v>4.4662420000000003</v>
      </c>
      <c r="BV531" s="15">
        <v>4.4662420000000003</v>
      </c>
      <c r="BW531" s="15">
        <v>4.4662420000000003</v>
      </c>
      <c r="BX531" s="15">
        <v>4.4662420000000003</v>
      </c>
      <c r="BY531" s="15">
        <v>4.4662420000000003</v>
      </c>
      <c r="BZ531" s="15">
        <v>4.4662420000000003</v>
      </c>
      <c r="CA531" s="15">
        <v>4.4662420000000003</v>
      </c>
      <c r="CB531" s="15">
        <v>4.4662420000000003</v>
      </c>
      <c r="CC531" s="15"/>
      <c r="CD531" s="15"/>
      <c r="CE531" s="15"/>
      <c r="CF531" s="15"/>
      <c r="CG531" s="15"/>
      <c r="CH531" s="15"/>
      <c r="CI531" s="15"/>
      <c r="CJ531" s="15"/>
      <c r="CK531" s="15"/>
      <c r="CL531" s="15"/>
      <c r="CM531" s="15"/>
      <c r="CN531" s="15"/>
      <c r="CO531" s="15"/>
      <c r="CP531" s="15"/>
      <c r="CQ531" s="15"/>
      <c r="CR531" s="15"/>
      <c r="CS531" s="15"/>
      <c r="CT531" s="15"/>
      <c r="CU531" s="15"/>
      <c r="CV531" s="15"/>
      <c r="CW531" s="15"/>
      <c r="CX531" s="15"/>
      <c r="CY531" s="15"/>
      <c r="CZ531" s="15"/>
      <c r="DA531" s="15"/>
      <c r="DB531" s="15"/>
      <c r="DC531" s="15"/>
      <c r="DD531" s="15"/>
      <c r="DE531" s="15"/>
      <c r="DF531" s="15"/>
      <c r="DG531" s="15"/>
      <c r="DH531" s="15"/>
      <c r="DI531" s="15"/>
      <c r="DJ531" s="15"/>
      <c r="DK531" s="15"/>
      <c r="DL531" s="15"/>
      <c r="DM531" s="15"/>
      <c r="DN531" s="15"/>
      <c r="DO531" s="15"/>
      <c r="DP531" s="15"/>
      <c r="DQ531" s="15"/>
      <c r="DR531" s="15"/>
      <c r="DS531" s="15"/>
      <c r="DT531" s="15"/>
      <c r="DU531" s="15"/>
      <c r="DV531" s="15"/>
      <c r="DW531" s="15"/>
      <c r="DX531" s="15"/>
      <c r="DY531" s="15"/>
      <c r="DZ531" s="15"/>
      <c r="EA531" s="15"/>
      <c r="EB531" s="15"/>
      <c r="EC531" s="15"/>
      <c r="ED531" s="15"/>
      <c r="EE531" s="15"/>
      <c r="EF531" s="15"/>
      <c r="EG531" s="15"/>
      <c r="EH531" s="15"/>
      <c r="EI531" s="15"/>
      <c r="EJ531" s="15"/>
      <c r="EK531" s="15"/>
      <c r="EL531" s="15"/>
      <c r="EM531" s="15"/>
      <c r="EN531" s="15"/>
      <c r="EO531" s="15"/>
      <c r="EP531" s="15"/>
      <c r="EQ531" s="15"/>
      <c r="ER531" s="15"/>
      <c r="ES531" s="15"/>
      <c r="ET531" s="15"/>
      <c r="EU531" s="15"/>
      <c r="EV531" s="15"/>
      <c r="EW531" s="15"/>
      <c r="EX531" s="15"/>
      <c r="EY531" s="15"/>
      <c r="EZ531" s="15"/>
      <c r="FA531" s="15"/>
      <c r="FB531" s="15"/>
      <c r="FC531" s="15"/>
      <c r="FD531" s="15"/>
      <c r="FE531" s="15"/>
      <c r="FF531" s="15"/>
      <c r="FG531" s="15"/>
      <c r="FH531" s="15"/>
      <c r="FI531" s="15"/>
      <c r="FJ531" s="15"/>
      <c r="FK531" s="15"/>
      <c r="FL531" s="15"/>
      <c r="FM531" s="15"/>
      <c r="FN531" s="15"/>
      <c r="FO531" s="15"/>
      <c r="FP531" s="15"/>
      <c r="FQ531" s="15"/>
      <c r="FR531" s="15"/>
      <c r="FS531" s="15"/>
      <c r="FT531" s="15"/>
      <c r="FU531" s="15"/>
      <c r="FV531" s="15"/>
      <c r="FW531" s="15"/>
      <c r="FX531" s="15"/>
      <c r="FY531" s="15"/>
      <c r="FZ531" s="15"/>
      <c r="GA531" s="15"/>
      <c r="GB531" s="15"/>
      <c r="GC531" s="15"/>
      <c r="GD531" s="15"/>
      <c r="GE531" s="15"/>
      <c r="GF531" s="15"/>
      <c r="GG531" s="15"/>
      <c r="GH531" s="15"/>
      <c r="GI531" s="15"/>
      <c r="GJ531" s="15"/>
      <c r="GK531" s="15"/>
      <c r="GL531" s="15"/>
      <c r="GM531" s="15"/>
      <c r="GN531" s="15"/>
      <c r="GO531" s="15"/>
      <c r="GP531" s="15"/>
      <c r="GQ531" s="15"/>
      <c r="GR531" s="15"/>
      <c r="GS531" s="15"/>
      <c r="GT531" s="15"/>
      <c r="GU531" s="15"/>
      <c r="GV531" s="15"/>
      <c r="GW531" s="15"/>
      <c r="GX531" s="15"/>
      <c r="GY531" s="15"/>
      <c r="GZ531" s="15"/>
      <c r="HA531" s="15"/>
      <c r="HB531" s="15"/>
      <c r="HC531" s="15"/>
      <c r="HD531" s="15"/>
      <c r="HE531" s="15"/>
      <c r="HF531" s="15"/>
      <c r="HG531" s="15"/>
      <c r="HH531" s="15"/>
      <c r="HI531" s="15"/>
      <c r="HJ531" s="15"/>
      <c r="HK531" s="15"/>
      <c r="HL531" s="15"/>
      <c r="HM531" s="15"/>
      <c r="HN531" s="15"/>
      <c r="HO531" s="15"/>
      <c r="HP531" s="15"/>
      <c r="HQ531" s="15"/>
      <c r="HR531" s="15"/>
      <c r="HS531" s="15"/>
      <c r="HT531" s="15"/>
      <c r="HU531" s="15"/>
      <c r="HV531" s="15"/>
      <c r="HW531" s="15"/>
      <c r="HX531" s="15"/>
      <c r="HY531" s="15"/>
    </row>
    <row r="532" spans="1:233">
      <c r="A532" s="15">
        <v>-2.0502419999999999</v>
      </c>
      <c r="B532" s="15">
        <v>2.4554640000000001</v>
      </c>
      <c r="C532" s="15">
        <v>2.957017</v>
      </c>
      <c r="D532" s="15">
        <v>2.2129430000000001</v>
      </c>
      <c r="E532" s="15">
        <v>3.871775</v>
      </c>
      <c r="F532" s="15">
        <v>-1.812991</v>
      </c>
      <c r="G532" s="15">
        <v>-2.5342380000000002</v>
      </c>
      <c r="H532" s="15">
        <v>-3.3787940000000001</v>
      </c>
      <c r="I532" s="15">
        <v>1.299447</v>
      </c>
      <c r="J532" s="15">
        <v>0.92551000000000005</v>
      </c>
      <c r="K532" s="15">
        <v>1.5142869999999999</v>
      </c>
      <c r="L532" s="15">
        <v>1.959506</v>
      </c>
      <c r="M532" s="15">
        <v>-0.43394500000000003</v>
      </c>
      <c r="N532" s="15">
        <v>4.4826969999999999</v>
      </c>
      <c r="O532" s="15">
        <v>4.6128989999999996</v>
      </c>
      <c r="P532" s="15">
        <v>3.840967</v>
      </c>
      <c r="Q532" s="15">
        <v>3.8336600000000001</v>
      </c>
      <c r="R532" s="15">
        <v>2.028762</v>
      </c>
      <c r="S532" s="15">
        <v>0.460032</v>
      </c>
      <c r="T532" s="15">
        <v>-1.134244</v>
      </c>
      <c r="U532" s="15">
        <v>-4.1476119999999996</v>
      </c>
      <c r="V532" s="15">
        <v>-3.8698619999999999</v>
      </c>
      <c r="W532" s="15">
        <v>-1.278327</v>
      </c>
      <c r="X532" s="15">
        <v>0.450156</v>
      </c>
      <c r="Y532" s="15">
        <v>1.1658999999999999</v>
      </c>
      <c r="Z532" s="15">
        <v>0.44469900000000001</v>
      </c>
      <c r="AA532" s="15">
        <v>-1.7748139999999999</v>
      </c>
      <c r="AB532" s="15">
        <v>0.77782600000000002</v>
      </c>
      <c r="AC532" s="15">
        <v>3.4799380000000002</v>
      </c>
      <c r="AD532" s="15">
        <v>4.9995440000000002</v>
      </c>
      <c r="AE532" s="15">
        <v>6.2680400000000001</v>
      </c>
      <c r="AF532" s="15">
        <v>3.6318899999999998</v>
      </c>
      <c r="AG532" s="15">
        <v>3.3856299999999999</v>
      </c>
      <c r="AH532" s="15">
        <v>3.3440050000000001</v>
      </c>
      <c r="AI532" s="15">
        <v>2.0940880000000002</v>
      </c>
      <c r="AJ532" s="15">
        <v>5.9553789999999998</v>
      </c>
      <c r="AK532" s="15">
        <v>5.9655209999999999</v>
      </c>
      <c r="AL532" s="15">
        <v>4.3119069999999997</v>
      </c>
      <c r="AM532" s="15">
        <v>4.1605540000000003</v>
      </c>
      <c r="AN532" s="15">
        <v>3.4074900000000001</v>
      </c>
      <c r="AO532" s="15">
        <v>2.833717</v>
      </c>
      <c r="AP532" s="15">
        <v>6.5742190000000003</v>
      </c>
      <c r="AQ532" s="15">
        <v>9.520645</v>
      </c>
      <c r="AR532" s="15">
        <v>8.9527859999999997</v>
      </c>
      <c r="AS532" s="15">
        <v>7.7098459999999998</v>
      </c>
      <c r="AT532" s="15">
        <v>5.2797200000000002</v>
      </c>
      <c r="AU532" s="15">
        <v>4.6478429999999999</v>
      </c>
      <c r="AV532" s="15">
        <v>10.028402</v>
      </c>
      <c r="AW532" s="15">
        <v>4.9720519999999997</v>
      </c>
      <c r="AX532" s="15">
        <v>1.747317</v>
      </c>
      <c r="AY532" s="15">
        <v>4.9724700000000004</v>
      </c>
      <c r="AZ532" s="15">
        <v>2.4236140000000002</v>
      </c>
      <c r="BA532" s="15">
        <v>5.1760159999999997</v>
      </c>
      <c r="BB532" s="15">
        <v>3.0914570000000001</v>
      </c>
      <c r="BC532" s="15">
        <v>4.0364690000000003</v>
      </c>
      <c r="BD532" s="15">
        <v>4.4837360000000004</v>
      </c>
      <c r="BE532" s="15">
        <v>4.8068309999999999</v>
      </c>
      <c r="BF532" s="15">
        <v>2.4678680000000002</v>
      </c>
      <c r="BG532" s="15">
        <v>-6.583412</v>
      </c>
      <c r="BH532" s="15">
        <v>-6.0806750000000003</v>
      </c>
      <c r="BI532" s="15">
        <v>-9.5149069999999991</v>
      </c>
      <c r="BJ532" s="15">
        <v>-7.992515</v>
      </c>
      <c r="BK532" s="15">
        <v>-4.8523540000000001</v>
      </c>
      <c r="BL532" s="15">
        <v>-6.8832019999999998</v>
      </c>
      <c r="BM532" s="15">
        <v>-8.5980939999999997</v>
      </c>
      <c r="BN532" s="15">
        <v>-9.3960830000000009</v>
      </c>
      <c r="BO532" s="15">
        <v>-12.273612</v>
      </c>
      <c r="BP532" s="15">
        <v>-14.920048</v>
      </c>
      <c r="BQ532" s="15">
        <v>-14.920048</v>
      </c>
      <c r="BR532" s="15">
        <v>-14.920048</v>
      </c>
      <c r="BS532" s="15">
        <v>-14.920048</v>
      </c>
      <c r="BT532" s="15">
        <v>-14.920048</v>
      </c>
      <c r="BU532" s="15">
        <v>-14.920048</v>
      </c>
      <c r="BV532" s="15">
        <v>-14.920048</v>
      </c>
      <c r="BW532" s="15">
        <v>-14.920048</v>
      </c>
      <c r="BX532" s="15">
        <v>-14.920048</v>
      </c>
      <c r="BY532" s="15">
        <v>-14.920048</v>
      </c>
      <c r="BZ532" s="15">
        <v>-14.920048</v>
      </c>
      <c r="CA532" s="15">
        <v>-14.920048</v>
      </c>
      <c r="CB532" s="15">
        <v>-14.920048</v>
      </c>
      <c r="CC532" s="15"/>
      <c r="CD532" s="15"/>
      <c r="CE532" s="15"/>
      <c r="CF532" s="15"/>
      <c r="CG532" s="15"/>
      <c r="CH532" s="15"/>
      <c r="CI532" s="15"/>
      <c r="CJ532" s="15"/>
      <c r="CK532" s="15"/>
      <c r="CL532" s="15"/>
      <c r="CM532" s="15"/>
      <c r="CN532" s="15"/>
      <c r="CO532" s="15"/>
      <c r="CP532" s="15"/>
      <c r="CQ532" s="15"/>
      <c r="CR532" s="15"/>
      <c r="CS532" s="15"/>
      <c r="CT532" s="15"/>
      <c r="CU532" s="15"/>
      <c r="CV532" s="15"/>
      <c r="CW532" s="15"/>
      <c r="CX532" s="15"/>
      <c r="CY532" s="15"/>
      <c r="CZ532" s="15"/>
      <c r="DA532" s="15"/>
      <c r="DB532" s="15"/>
      <c r="DC532" s="15"/>
      <c r="DD532" s="15"/>
      <c r="DE532" s="15"/>
      <c r="DF532" s="15"/>
      <c r="DG532" s="15"/>
      <c r="DH532" s="15"/>
      <c r="DI532" s="15"/>
      <c r="DJ532" s="15"/>
      <c r="DK532" s="15"/>
      <c r="DL532" s="15"/>
      <c r="DM532" s="15"/>
      <c r="DN532" s="15"/>
      <c r="DO532" s="15"/>
      <c r="DP532" s="15"/>
      <c r="DQ532" s="15"/>
      <c r="DR532" s="15"/>
      <c r="DS532" s="15"/>
      <c r="DT532" s="15"/>
      <c r="DU532" s="15"/>
      <c r="DV532" s="15"/>
      <c r="DW532" s="15"/>
      <c r="DX532" s="15"/>
      <c r="DY532" s="15"/>
      <c r="DZ532" s="15"/>
      <c r="EA532" s="15"/>
      <c r="EB532" s="15"/>
      <c r="EC532" s="15"/>
      <c r="ED532" s="15"/>
      <c r="EE532" s="15"/>
      <c r="EF532" s="15"/>
      <c r="EG532" s="15"/>
      <c r="EH532" s="15"/>
      <c r="EI532" s="15"/>
      <c r="EJ532" s="15"/>
      <c r="EK532" s="15"/>
      <c r="EL532" s="15"/>
      <c r="EM532" s="15"/>
      <c r="EN532" s="15"/>
      <c r="EO532" s="15"/>
      <c r="EP532" s="15"/>
      <c r="EQ532" s="15"/>
      <c r="ER532" s="15"/>
      <c r="ES532" s="15"/>
      <c r="ET532" s="15"/>
      <c r="EU532" s="15"/>
      <c r="EV532" s="15"/>
      <c r="EW532" s="15"/>
      <c r="EX532" s="15"/>
      <c r="EY532" s="15"/>
      <c r="EZ532" s="15"/>
      <c r="FA532" s="15"/>
      <c r="FB532" s="15"/>
      <c r="FC532" s="15"/>
      <c r="FD532" s="15"/>
      <c r="FE532" s="15"/>
      <c r="FF532" s="15"/>
      <c r="FG532" s="15"/>
      <c r="FH532" s="15"/>
      <c r="FI532" s="15"/>
      <c r="FJ532" s="15"/>
      <c r="FK532" s="15"/>
      <c r="FL532" s="15"/>
      <c r="FM532" s="15"/>
      <c r="FN532" s="15"/>
      <c r="FO532" s="15"/>
      <c r="FP532" s="15"/>
      <c r="FQ532" s="15"/>
      <c r="FR532" s="15"/>
      <c r="FS532" s="15"/>
      <c r="FT532" s="15"/>
      <c r="FU532" s="15"/>
      <c r="FV532" s="15"/>
      <c r="FW532" s="15"/>
      <c r="FX532" s="15"/>
      <c r="FY532" s="15"/>
      <c r="FZ532" s="15"/>
      <c r="GA532" s="15"/>
      <c r="GB532" s="15"/>
      <c r="GC532" s="15"/>
      <c r="GD532" s="15"/>
      <c r="GE532" s="15"/>
      <c r="GF532" s="15"/>
      <c r="GG532" s="15"/>
      <c r="GH532" s="15"/>
      <c r="GI532" s="15"/>
      <c r="GJ532" s="15"/>
      <c r="GK532" s="15"/>
      <c r="GL532" s="15"/>
      <c r="GM532" s="15"/>
      <c r="GN532" s="15"/>
      <c r="GO532" s="15"/>
      <c r="GP532" s="15"/>
      <c r="GQ532" s="15"/>
      <c r="GR532" s="15"/>
      <c r="GS532" s="15"/>
      <c r="GT532" s="15"/>
      <c r="GU532" s="15"/>
      <c r="GV532" s="15"/>
      <c r="GW532" s="15"/>
      <c r="GX532" s="15"/>
      <c r="GY532" s="15"/>
      <c r="GZ532" s="15"/>
      <c r="HA532" s="15"/>
      <c r="HB532" s="15"/>
      <c r="HC532" s="15"/>
      <c r="HD532" s="15"/>
      <c r="HE532" s="15"/>
      <c r="HF532" s="15"/>
      <c r="HG532" s="15"/>
      <c r="HH532" s="15"/>
      <c r="HI532" s="15"/>
      <c r="HJ532" s="15"/>
      <c r="HK532" s="15"/>
      <c r="HL532" s="15"/>
      <c r="HM532" s="15"/>
      <c r="HN532" s="15"/>
      <c r="HO532" s="15"/>
      <c r="HP532" s="15"/>
      <c r="HQ532" s="15"/>
      <c r="HR532" s="15"/>
      <c r="HS532" s="15"/>
      <c r="HT532" s="15"/>
      <c r="HU532" s="15"/>
      <c r="HV532" s="15"/>
      <c r="HW532" s="15"/>
      <c r="HX532" s="15"/>
      <c r="HY532" s="15"/>
    </row>
    <row r="533" spans="1:233">
      <c r="A533" s="15">
        <v>-3.4834139999999998</v>
      </c>
      <c r="B533" s="15">
        <v>1.1280300000000001</v>
      </c>
      <c r="C533" s="15">
        <v>4.7072940000000001</v>
      </c>
      <c r="D533" s="15">
        <v>3.5707140000000002</v>
      </c>
      <c r="E533" s="15">
        <v>2.5727690000000001</v>
      </c>
      <c r="F533" s="15">
        <v>5.3458319999999997</v>
      </c>
      <c r="G533" s="15">
        <v>6.3340129999999997</v>
      </c>
      <c r="H533" s="15">
        <v>7.0497439999999996</v>
      </c>
      <c r="I533" s="15">
        <v>4.771172</v>
      </c>
      <c r="J533" s="15">
        <v>-1.3325689999999999</v>
      </c>
      <c r="K533" s="15">
        <v>0.297236</v>
      </c>
      <c r="L533" s="15">
        <v>-2.6612140000000002</v>
      </c>
      <c r="M533" s="15">
        <v>-1.815048</v>
      </c>
      <c r="N533" s="15">
        <v>-0.81327099999999997</v>
      </c>
      <c r="O533" s="15">
        <v>0.75428200000000001</v>
      </c>
      <c r="P533" s="15">
        <v>1.8815189999999999</v>
      </c>
      <c r="Q533" s="15">
        <v>1.612025</v>
      </c>
      <c r="R533" s="15">
        <v>-0.89142200000000005</v>
      </c>
      <c r="S533" s="15">
        <v>0.32291500000000001</v>
      </c>
      <c r="T533" s="15">
        <v>2.1038079999999999</v>
      </c>
      <c r="U533" s="15">
        <v>4.0249699999999997</v>
      </c>
      <c r="V533" s="15">
        <v>4.477055</v>
      </c>
      <c r="W533" s="15">
        <v>5.661543</v>
      </c>
      <c r="X533" s="15">
        <v>5.5255570000000001</v>
      </c>
      <c r="Y533" s="15">
        <v>5.3013810000000001</v>
      </c>
      <c r="Z533" s="15">
        <v>6.8011559999999998</v>
      </c>
      <c r="AA533" s="15">
        <v>4.3796590000000002</v>
      </c>
      <c r="AB533" s="15">
        <v>7.125311</v>
      </c>
      <c r="AC533" s="15">
        <v>5.941389</v>
      </c>
      <c r="AD533" s="15">
        <v>8.1647110000000005</v>
      </c>
      <c r="AE533" s="15">
        <v>11.051094000000001</v>
      </c>
      <c r="AF533" s="15">
        <v>8.7434399999999997</v>
      </c>
      <c r="AG533" s="15">
        <v>9.1219970000000004</v>
      </c>
      <c r="AH533" s="15">
        <v>8.9269689999999997</v>
      </c>
      <c r="AI533" s="15">
        <v>9.5499600000000004</v>
      </c>
      <c r="AJ533" s="15">
        <v>10.965104999999999</v>
      </c>
      <c r="AK533" s="15">
        <v>12.901562999999999</v>
      </c>
      <c r="AL533" s="15">
        <v>10.745227999999999</v>
      </c>
      <c r="AM533" s="15">
        <v>8.4706320000000002</v>
      </c>
      <c r="AN533" s="15">
        <v>3.5620949999999998</v>
      </c>
      <c r="AO533" s="15">
        <v>1.7954909999999999</v>
      </c>
      <c r="AP533" s="15">
        <v>0.72389899999999996</v>
      </c>
      <c r="AQ533" s="15">
        <v>3.4944320000000002</v>
      </c>
      <c r="AR533" s="15">
        <v>5.8250609999999998</v>
      </c>
      <c r="AS533" s="15">
        <v>4.399508</v>
      </c>
      <c r="AT533" s="15">
        <v>6.651376</v>
      </c>
      <c r="AU533" s="15">
        <v>2.0455429999999999</v>
      </c>
      <c r="AV533" s="15">
        <v>-0.30582999999999999</v>
      </c>
      <c r="AW533" s="15">
        <v>2.4766490000000001</v>
      </c>
      <c r="AX533" s="15">
        <v>-2.9763869999999999</v>
      </c>
      <c r="AY533" s="15">
        <v>1.7017040000000001</v>
      </c>
      <c r="AZ533" s="15">
        <v>3.223198</v>
      </c>
      <c r="BA533" s="15">
        <v>9.5543000000000003E-2</v>
      </c>
      <c r="BB533" s="15">
        <v>0.54151199999999999</v>
      </c>
      <c r="BC533" s="15">
        <v>-3.7019120000000001</v>
      </c>
      <c r="BD533" s="15">
        <v>-1.425481</v>
      </c>
      <c r="BE533" s="15">
        <v>-1.464135</v>
      </c>
      <c r="BF533" s="15">
        <v>-1.981865</v>
      </c>
      <c r="BG533" s="15">
        <v>-3.2587999999999999</v>
      </c>
      <c r="BH533" s="15">
        <v>-4.6038480000000002</v>
      </c>
      <c r="BI533" s="15">
        <v>-1.1471899999999999</v>
      </c>
      <c r="BJ533" s="15">
        <v>-4.2263599999999997</v>
      </c>
      <c r="BK533" s="15">
        <v>-2.0860300000000001</v>
      </c>
      <c r="BL533" s="15">
        <v>-1.1572439999999999</v>
      </c>
      <c r="BM533" s="15">
        <v>-3.8628529999999999</v>
      </c>
      <c r="BN533" s="15">
        <v>-3.336938</v>
      </c>
      <c r="BO533" s="15">
        <v>-0.61240000000000006</v>
      </c>
      <c r="BP533" s="15">
        <v>2.4028939999999999</v>
      </c>
      <c r="BQ533" s="15">
        <v>2.4028939999999999</v>
      </c>
      <c r="BR533" s="15">
        <v>2.4028939999999999</v>
      </c>
      <c r="BS533" s="15">
        <v>2.4028939999999999</v>
      </c>
      <c r="BT533" s="15">
        <v>2.4028939999999999</v>
      </c>
      <c r="BU533" s="15">
        <v>2.4028939999999999</v>
      </c>
      <c r="BV533" s="15">
        <v>2.4028939999999999</v>
      </c>
      <c r="BW533" s="15">
        <v>2.4028939999999999</v>
      </c>
      <c r="BX533" s="15">
        <v>2.4028939999999999</v>
      </c>
      <c r="BY533" s="15">
        <v>2.4028939999999999</v>
      </c>
      <c r="BZ533" s="15">
        <v>2.4028939999999999</v>
      </c>
      <c r="CA533" s="15">
        <v>2.4028939999999999</v>
      </c>
      <c r="CB533" s="15">
        <v>2.4028939999999999</v>
      </c>
      <c r="CC533" s="15"/>
      <c r="CD533" s="15"/>
      <c r="CE533" s="15"/>
      <c r="CF533" s="15"/>
      <c r="CG533" s="15"/>
      <c r="CH533" s="15"/>
      <c r="CI533" s="15"/>
      <c r="CJ533" s="15"/>
      <c r="CK533" s="15"/>
      <c r="CL533" s="15"/>
      <c r="CM533" s="15"/>
      <c r="CN533" s="15"/>
      <c r="CO533" s="15"/>
      <c r="CP533" s="15"/>
      <c r="CQ533" s="15"/>
      <c r="CR533" s="15"/>
      <c r="CS533" s="15"/>
      <c r="CT533" s="15"/>
      <c r="CU533" s="15"/>
      <c r="CV533" s="15"/>
      <c r="CW533" s="15"/>
      <c r="CX533" s="15"/>
      <c r="CY533" s="15"/>
      <c r="CZ533" s="15"/>
      <c r="DA533" s="15"/>
      <c r="DB533" s="15"/>
      <c r="DC533" s="15"/>
      <c r="DD533" s="15"/>
      <c r="DE533" s="15"/>
      <c r="DF533" s="15"/>
      <c r="DG533" s="15"/>
      <c r="DH533" s="15"/>
      <c r="DI533" s="15"/>
      <c r="DJ533" s="15"/>
      <c r="DK533" s="15"/>
      <c r="DL533" s="15"/>
      <c r="DM533" s="15"/>
      <c r="DN533" s="15"/>
      <c r="DO533" s="15"/>
      <c r="DP533" s="15"/>
      <c r="DQ533" s="15"/>
      <c r="DR533" s="15"/>
      <c r="DS533" s="15"/>
      <c r="DT533" s="15"/>
      <c r="DU533" s="15"/>
      <c r="DV533" s="15"/>
      <c r="DW533" s="15"/>
      <c r="DX533" s="15"/>
      <c r="DY533" s="15"/>
      <c r="DZ533" s="15"/>
      <c r="EA533" s="15"/>
      <c r="EB533" s="15"/>
      <c r="EC533" s="15"/>
      <c r="ED533" s="15"/>
      <c r="EE533" s="15"/>
      <c r="EF533" s="15"/>
      <c r="EG533" s="15"/>
      <c r="EH533" s="15"/>
      <c r="EI533" s="15"/>
      <c r="EJ533" s="15"/>
      <c r="EK533" s="15"/>
      <c r="EL533" s="15"/>
      <c r="EM533" s="15"/>
      <c r="EN533" s="15"/>
      <c r="EO533" s="15"/>
      <c r="EP533" s="15"/>
      <c r="EQ533" s="15"/>
      <c r="ER533" s="15"/>
      <c r="ES533" s="15"/>
      <c r="ET533" s="15"/>
      <c r="EU533" s="15"/>
      <c r="EV533" s="15"/>
      <c r="EW533" s="15"/>
      <c r="EX533" s="15"/>
      <c r="EY533" s="15"/>
      <c r="EZ533" s="15"/>
      <c r="FA533" s="15"/>
      <c r="FB533" s="15"/>
      <c r="FC533" s="15"/>
      <c r="FD533" s="15"/>
      <c r="FE533" s="15"/>
      <c r="FF533" s="15"/>
      <c r="FG533" s="15"/>
      <c r="FH533" s="15"/>
      <c r="FI533" s="15"/>
      <c r="FJ533" s="15"/>
      <c r="FK533" s="15"/>
      <c r="FL533" s="15"/>
      <c r="FM533" s="15"/>
      <c r="FN533" s="15"/>
      <c r="FO533" s="15"/>
      <c r="FP533" s="15"/>
      <c r="FQ533" s="15"/>
      <c r="FR533" s="15"/>
      <c r="FS533" s="15"/>
      <c r="FT533" s="15"/>
      <c r="FU533" s="15"/>
      <c r="FV533" s="15"/>
      <c r="FW533" s="15"/>
      <c r="FX533" s="15"/>
      <c r="FY533" s="15"/>
      <c r="FZ533" s="15"/>
      <c r="GA533" s="15"/>
      <c r="GB533" s="15"/>
      <c r="GC533" s="15"/>
      <c r="GD533" s="15"/>
      <c r="GE533" s="15"/>
      <c r="GF533" s="15"/>
      <c r="GG533" s="15"/>
      <c r="GH533" s="15"/>
      <c r="GI533" s="15"/>
      <c r="GJ533" s="15"/>
      <c r="GK533" s="15"/>
      <c r="GL533" s="15"/>
      <c r="GM533" s="15"/>
      <c r="GN533" s="15"/>
      <c r="GO533" s="15"/>
      <c r="GP533" s="15"/>
      <c r="GQ533" s="15"/>
      <c r="GR533" s="15"/>
      <c r="GS533" s="15"/>
      <c r="GT533" s="15"/>
      <c r="GU533" s="15"/>
      <c r="GV533" s="15"/>
      <c r="GW533" s="15"/>
      <c r="GX533" s="15"/>
      <c r="GY533" s="15"/>
      <c r="GZ533" s="15"/>
      <c r="HA533" s="15"/>
      <c r="HB533" s="15"/>
      <c r="HC533" s="15"/>
      <c r="HD533" s="15"/>
      <c r="HE533" s="15"/>
      <c r="HF533" s="15"/>
      <c r="HG533" s="15"/>
      <c r="HH533" s="15"/>
      <c r="HI533" s="15"/>
      <c r="HJ533" s="15"/>
      <c r="HK533" s="15"/>
      <c r="HL533" s="15"/>
      <c r="HM533" s="15"/>
      <c r="HN533" s="15"/>
      <c r="HO533" s="15"/>
      <c r="HP533" s="15"/>
      <c r="HQ533" s="15"/>
      <c r="HR533" s="15"/>
      <c r="HS533" s="15"/>
      <c r="HT533" s="15"/>
      <c r="HU533" s="15"/>
      <c r="HV533" s="15"/>
      <c r="HW533" s="15"/>
      <c r="HX533" s="15"/>
      <c r="HY533" s="15"/>
    </row>
    <row r="534" spans="1:233">
      <c r="A534" s="15">
        <v>0.49802400000000002</v>
      </c>
      <c r="B534" s="15">
        <v>-0.18093899999999999</v>
      </c>
      <c r="C534" s="15">
        <v>0.39519100000000001</v>
      </c>
      <c r="D534" s="15">
        <v>3.2088960000000002</v>
      </c>
      <c r="E534" s="15">
        <v>3.1513309999999999</v>
      </c>
      <c r="F534" s="15">
        <v>6.6732959999999997</v>
      </c>
      <c r="G534" s="15">
        <v>7.7270799999999999</v>
      </c>
      <c r="H534" s="15">
        <v>7.3706480000000001</v>
      </c>
      <c r="I534" s="15">
        <v>6.4186030000000001</v>
      </c>
      <c r="J534" s="15">
        <v>1.6167990000000001</v>
      </c>
      <c r="K534" s="15">
        <v>2.5340340000000001</v>
      </c>
      <c r="L534" s="15">
        <v>2.9587530000000002</v>
      </c>
      <c r="M534" s="15">
        <v>4.8310339999999998</v>
      </c>
      <c r="N534" s="15">
        <v>5.1566210000000003</v>
      </c>
      <c r="O534" s="15">
        <v>2.7466569999999999</v>
      </c>
      <c r="P534" s="15">
        <v>-0.27544600000000002</v>
      </c>
      <c r="Q534" s="15">
        <v>-0.68704299999999996</v>
      </c>
      <c r="R534" s="15">
        <v>-1.6421490000000001</v>
      </c>
      <c r="S534" s="15">
        <v>-2.1816200000000001</v>
      </c>
      <c r="T534" s="15">
        <v>8.8424000000000003E-2</v>
      </c>
      <c r="U534" s="15">
        <v>-0.21935399999999999</v>
      </c>
      <c r="V534" s="15">
        <v>-1.5288790000000001</v>
      </c>
      <c r="W534" s="15">
        <v>-2.4811740000000002</v>
      </c>
      <c r="X534" s="15">
        <v>-1.9760819999999999</v>
      </c>
      <c r="Y534" s="15">
        <v>-2.86727</v>
      </c>
      <c r="Z534" s="15">
        <v>-1.644881</v>
      </c>
      <c r="AA534" s="15">
        <v>-0.68570500000000001</v>
      </c>
      <c r="AB534" s="15">
        <v>-2.023552</v>
      </c>
      <c r="AC534" s="15">
        <v>1.4086799999999999</v>
      </c>
      <c r="AD534" s="15">
        <v>2.641842</v>
      </c>
      <c r="AE534" s="15">
        <v>1.963603</v>
      </c>
      <c r="AF534" s="15">
        <v>2.8080959999999999</v>
      </c>
      <c r="AG534" s="15">
        <v>-2.2056930000000001</v>
      </c>
      <c r="AH534" s="15">
        <v>-0.43091800000000002</v>
      </c>
      <c r="AI534" s="15">
        <v>-0.103127</v>
      </c>
      <c r="AJ534" s="15">
        <v>-3.7400190000000002</v>
      </c>
      <c r="AK534" s="15">
        <v>-7.0372870000000001</v>
      </c>
      <c r="AL534" s="15">
        <v>-6.1247569999999998</v>
      </c>
      <c r="AM534" s="15">
        <v>-4.8082859999999998</v>
      </c>
      <c r="AN534" s="15">
        <v>-5.7580229999999997</v>
      </c>
      <c r="AO534" s="15">
        <v>-1.881778</v>
      </c>
      <c r="AP534" s="15">
        <v>-9.118487</v>
      </c>
      <c r="AQ534" s="15">
        <v>-3.7680729999999998</v>
      </c>
      <c r="AR534" s="15">
        <v>-1.622279</v>
      </c>
      <c r="AS534" s="15">
        <v>-3.8192889999999999</v>
      </c>
      <c r="AT534" s="15">
        <v>-3.6918920000000002</v>
      </c>
      <c r="AU534" s="15">
        <v>-5.4283599999999996</v>
      </c>
      <c r="AV534" s="15">
        <v>-8.3379309999999993</v>
      </c>
      <c r="AW534" s="15">
        <v>-7.6672260000000003</v>
      </c>
      <c r="AX534" s="15">
        <v>-5.4900219999999997</v>
      </c>
      <c r="AY534" s="15">
        <v>-1.7852479999999999</v>
      </c>
      <c r="AZ534" s="15">
        <v>-2.9250829999999999</v>
      </c>
      <c r="BA534" s="15">
        <v>-1.51868</v>
      </c>
      <c r="BB534" s="15">
        <v>-2.4517530000000001</v>
      </c>
      <c r="BC534" s="15">
        <v>-4.2251969999999996</v>
      </c>
      <c r="BD534" s="15">
        <v>-4.1638780000000004</v>
      </c>
      <c r="BE534" s="15">
        <v>-5.1265289999999997</v>
      </c>
      <c r="BF534" s="15">
        <v>-0.235264</v>
      </c>
      <c r="BG534" s="15">
        <v>-8.3835000000000007E-2</v>
      </c>
      <c r="BH534" s="15">
        <v>0.270013</v>
      </c>
      <c r="BI534" s="15">
        <v>-0.89013200000000003</v>
      </c>
      <c r="BJ534" s="15">
        <v>0.95733699999999999</v>
      </c>
      <c r="BK534" s="15">
        <v>4.3262910000000003</v>
      </c>
      <c r="BL534" s="15">
        <v>1.7793600000000001</v>
      </c>
      <c r="BM534" s="15">
        <v>3.3189310000000001</v>
      </c>
      <c r="BN534" s="15">
        <v>0.69190200000000002</v>
      </c>
      <c r="BO534" s="15">
        <v>3.9717120000000001</v>
      </c>
      <c r="BP534" s="15">
        <v>3.7015859999999998</v>
      </c>
      <c r="BQ534" s="15">
        <v>3.7015859999999998</v>
      </c>
      <c r="BR534" s="15">
        <v>3.7015859999999998</v>
      </c>
      <c r="BS534" s="15">
        <v>3.7015859999999998</v>
      </c>
      <c r="BT534" s="15">
        <v>3.7015859999999998</v>
      </c>
      <c r="BU534" s="15">
        <v>3.7015859999999998</v>
      </c>
      <c r="BV534" s="15">
        <v>3.7015859999999998</v>
      </c>
      <c r="BW534" s="15">
        <v>3.7015859999999998</v>
      </c>
      <c r="BX534" s="15">
        <v>3.7015859999999998</v>
      </c>
      <c r="BY534" s="15">
        <v>3.7015859999999998</v>
      </c>
      <c r="BZ534" s="15">
        <v>3.7015859999999998</v>
      </c>
      <c r="CA534" s="15">
        <v>3.7015859999999998</v>
      </c>
      <c r="CB534" s="15">
        <v>3.7015859999999998</v>
      </c>
      <c r="CC534" s="15"/>
      <c r="CD534" s="15"/>
      <c r="CE534" s="15"/>
      <c r="CF534" s="15"/>
      <c r="CG534" s="15"/>
      <c r="CH534" s="15"/>
      <c r="CI534" s="15"/>
      <c r="CJ534" s="15"/>
      <c r="CK534" s="15"/>
      <c r="CL534" s="15"/>
      <c r="CM534" s="15"/>
      <c r="CN534" s="15"/>
      <c r="CO534" s="15"/>
      <c r="CP534" s="15"/>
      <c r="CQ534" s="15"/>
      <c r="CR534" s="15"/>
      <c r="CS534" s="15"/>
      <c r="CT534" s="15"/>
      <c r="CU534" s="15"/>
      <c r="CV534" s="15"/>
      <c r="CW534" s="15"/>
      <c r="CX534" s="15"/>
      <c r="CY534" s="15"/>
      <c r="CZ534" s="15"/>
      <c r="DA534" s="15"/>
      <c r="DB534" s="15"/>
      <c r="DC534" s="15"/>
      <c r="DD534" s="15"/>
      <c r="DE534" s="15"/>
      <c r="DF534" s="15"/>
      <c r="DG534" s="15"/>
      <c r="DH534" s="15"/>
      <c r="DI534" s="15"/>
      <c r="DJ534" s="15"/>
      <c r="DK534" s="15"/>
      <c r="DL534" s="15"/>
      <c r="DM534" s="15"/>
      <c r="DN534" s="15"/>
      <c r="DO534" s="15"/>
      <c r="DP534" s="15"/>
      <c r="DQ534" s="15"/>
      <c r="DR534" s="15"/>
      <c r="DS534" s="15"/>
      <c r="DT534" s="15"/>
      <c r="DU534" s="15"/>
      <c r="DV534" s="15"/>
      <c r="DW534" s="15"/>
      <c r="DX534" s="15"/>
      <c r="DY534" s="15"/>
      <c r="DZ534" s="15"/>
      <c r="EA534" s="15"/>
      <c r="EB534" s="15"/>
      <c r="EC534" s="15"/>
      <c r="ED534" s="15"/>
      <c r="EE534" s="15"/>
      <c r="EF534" s="15"/>
      <c r="EG534" s="15"/>
      <c r="EH534" s="15"/>
      <c r="EI534" s="15"/>
      <c r="EJ534" s="15"/>
      <c r="EK534" s="15"/>
      <c r="EL534" s="15"/>
      <c r="EM534" s="15"/>
      <c r="EN534" s="15"/>
      <c r="EO534" s="15"/>
      <c r="EP534" s="15"/>
      <c r="EQ534" s="15"/>
      <c r="ER534" s="15"/>
      <c r="ES534" s="15"/>
      <c r="ET534" s="15"/>
      <c r="EU534" s="15"/>
      <c r="EV534" s="15"/>
      <c r="EW534" s="15"/>
      <c r="EX534" s="15"/>
      <c r="EY534" s="15"/>
      <c r="EZ534" s="15"/>
      <c r="FA534" s="15"/>
      <c r="FB534" s="15"/>
      <c r="FC534" s="15"/>
      <c r="FD534" s="15"/>
      <c r="FE534" s="15"/>
      <c r="FF534" s="15"/>
      <c r="FG534" s="15"/>
      <c r="FH534" s="15"/>
      <c r="FI534" s="15"/>
      <c r="FJ534" s="15"/>
      <c r="FK534" s="15"/>
      <c r="FL534" s="15"/>
      <c r="FM534" s="15"/>
      <c r="FN534" s="15"/>
      <c r="FO534" s="15"/>
      <c r="FP534" s="15"/>
      <c r="FQ534" s="15"/>
      <c r="FR534" s="15"/>
      <c r="FS534" s="15"/>
      <c r="FT534" s="15"/>
      <c r="FU534" s="15"/>
      <c r="FV534" s="15"/>
      <c r="FW534" s="15"/>
      <c r="FX534" s="15"/>
      <c r="FY534" s="15"/>
      <c r="FZ534" s="15"/>
      <c r="GA534" s="15"/>
      <c r="GB534" s="15"/>
      <c r="GC534" s="15"/>
      <c r="GD534" s="15"/>
      <c r="GE534" s="15"/>
      <c r="GF534" s="15"/>
      <c r="GG534" s="15"/>
      <c r="GH534" s="15"/>
      <c r="GI534" s="15"/>
      <c r="GJ534" s="15"/>
      <c r="GK534" s="15"/>
      <c r="GL534" s="15"/>
      <c r="GM534" s="15"/>
      <c r="GN534" s="15"/>
      <c r="GO534" s="15"/>
      <c r="GP534" s="15"/>
      <c r="GQ534" s="15"/>
      <c r="GR534" s="15"/>
      <c r="GS534" s="15"/>
      <c r="GT534" s="15"/>
      <c r="GU534" s="15"/>
      <c r="GV534" s="15"/>
      <c r="GW534" s="15"/>
      <c r="GX534" s="15"/>
      <c r="GY534" s="15"/>
      <c r="GZ534" s="15"/>
      <c r="HA534" s="15"/>
      <c r="HB534" s="15"/>
      <c r="HC534" s="15"/>
      <c r="HD534" s="15"/>
      <c r="HE534" s="15"/>
      <c r="HF534" s="15"/>
      <c r="HG534" s="15"/>
      <c r="HH534" s="15"/>
      <c r="HI534" s="15"/>
      <c r="HJ534" s="15"/>
      <c r="HK534" s="15"/>
      <c r="HL534" s="15"/>
      <c r="HM534" s="15"/>
      <c r="HN534" s="15"/>
      <c r="HO534" s="15"/>
      <c r="HP534" s="15"/>
      <c r="HQ534" s="15"/>
      <c r="HR534" s="15"/>
      <c r="HS534" s="15"/>
      <c r="HT534" s="15"/>
      <c r="HU534" s="15"/>
      <c r="HV534" s="15"/>
      <c r="HW534" s="15"/>
      <c r="HX534" s="15"/>
      <c r="HY534" s="15"/>
    </row>
    <row r="535" spans="1:233">
      <c r="A535" s="15">
        <v>-1.0002059999999999</v>
      </c>
      <c r="B535" s="15">
        <v>-0.42122700000000002</v>
      </c>
      <c r="C535" s="15">
        <v>0.12765399999999999</v>
      </c>
      <c r="D535" s="15">
        <v>1.9206780000000001</v>
      </c>
      <c r="E535" s="15">
        <v>3.4311219999999998</v>
      </c>
      <c r="F535" s="15">
        <v>3.8750490000000002</v>
      </c>
      <c r="G535" s="15">
        <v>5.4689750000000004</v>
      </c>
      <c r="H535" s="15">
        <v>6.1544829999999999</v>
      </c>
      <c r="I535" s="15">
        <v>5.8911800000000003</v>
      </c>
      <c r="J535" s="15">
        <v>1.5854010000000001</v>
      </c>
      <c r="K535" s="15">
        <v>2.3861500000000002</v>
      </c>
      <c r="L535" s="15">
        <v>2.517442</v>
      </c>
      <c r="M535" s="15">
        <v>5.0411400000000004</v>
      </c>
      <c r="N535" s="15">
        <v>0.84555499999999995</v>
      </c>
      <c r="O535" s="15">
        <v>0.731375</v>
      </c>
      <c r="P535" s="15">
        <v>-3.2342939999999998</v>
      </c>
      <c r="Q535" s="15">
        <v>-3.8617210000000002</v>
      </c>
      <c r="R535" s="15">
        <v>-4.816427</v>
      </c>
      <c r="S535" s="15">
        <v>-4.8449679999999997</v>
      </c>
      <c r="T535" s="15">
        <v>-6.0158930000000002</v>
      </c>
      <c r="U535" s="15">
        <v>-6.7783530000000001</v>
      </c>
      <c r="V535" s="15">
        <v>-6.0713429999999997</v>
      </c>
      <c r="W535" s="15">
        <v>-2.2063619999999999</v>
      </c>
      <c r="X535" s="15">
        <v>-2.7393329999999998</v>
      </c>
      <c r="Y535" s="15">
        <v>-3.9877560000000001</v>
      </c>
      <c r="Z535" s="15">
        <v>-7.4583110000000001</v>
      </c>
      <c r="AA535" s="15">
        <v>-7.2608090000000001</v>
      </c>
      <c r="AB535" s="15">
        <v>-9.0822299999999991</v>
      </c>
      <c r="AC535" s="15">
        <v>-10.875208000000001</v>
      </c>
      <c r="AD535" s="15">
        <v>-8.1426669999999994</v>
      </c>
      <c r="AE535" s="15">
        <v>-7.3163999999999998</v>
      </c>
      <c r="AF535" s="15">
        <v>-9.6971609999999995</v>
      </c>
      <c r="AG535" s="15">
        <v>-7.4804040000000001</v>
      </c>
      <c r="AH535" s="15">
        <v>-7.1354810000000004</v>
      </c>
      <c r="AI535" s="15">
        <v>-5.9257460000000002</v>
      </c>
      <c r="AJ535" s="15">
        <v>-5.4141950000000003</v>
      </c>
      <c r="AK535" s="15">
        <v>-7.4947140000000001</v>
      </c>
      <c r="AL535" s="15">
        <v>-7.6361140000000001</v>
      </c>
      <c r="AM535" s="15">
        <v>-2.8217780000000001</v>
      </c>
      <c r="AN535" s="15">
        <v>-3.1988159999999999</v>
      </c>
      <c r="AO535" s="15">
        <v>-5.3778160000000002</v>
      </c>
      <c r="AP535" s="15">
        <v>-2.7648999999999999</v>
      </c>
      <c r="AQ535" s="15">
        <v>-4.6154869999999999</v>
      </c>
      <c r="AR535" s="15">
        <v>-6.5467810000000002</v>
      </c>
      <c r="AS535" s="15">
        <v>-1.4531540000000001</v>
      </c>
      <c r="AT535" s="15">
        <v>0.307811</v>
      </c>
      <c r="AU535" s="15">
        <v>-0.83051200000000003</v>
      </c>
      <c r="AV535" s="15">
        <v>2.7479089999999999</v>
      </c>
      <c r="AW535" s="15">
        <v>3.9801760000000002</v>
      </c>
      <c r="AX535" s="15">
        <v>2.2956720000000002</v>
      </c>
      <c r="AY535" s="15">
        <v>-1.325734</v>
      </c>
      <c r="AZ535" s="15">
        <v>-1.1942410000000001</v>
      </c>
      <c r="BA535" s="15">
        <v>-2.7991429999999999</v>
      </c>
      <c r="BB535" s="15">
        <v>-3.3437220000000001</v>
      </c>
      <c r="BC535" s="15">
        <v>-1.1809730000000001</v>
      </c>
      <c r="BD535" s="15">
        <v>-1.5721480000000001</v>
      </c>
      <c r="BE535" s="15">
        <v>1.8841730000000001</v>
      </c>
      <c r="BF535" s="15">
        <v>2.8793760000000002</v>
      </c>
      <c r="BG535" s="15">
        <v>1.3990009999999999</v>
      </c>
      <c r="BH535" s="15">
        <v>-6.6735000000000003E-2</v>
      </c>
      <c r="BI535" s="15">
        <v>-0.97609100000000004</v>
      </c>
      <c r="BJ535" s="15">
        <v>1.4125160000000001</v>
      </c>
      <c r="BK535" s="15">
        <v>4.7530000000000001</v>
      </c>
      <c r="BL535" s="15">
        <v>4.7706049999999998</v>
      </c>
      <c r="BM535" s="15">
        <v>5.0771430000000004</v>
      </c>
      <c r="BN535" s="15">
        <v>2.2790780000000002</v>
      </c>
      <c r="BO535" s="15">
        <v>3.2306319999999999</v>
      </c>
      <c r="BP535" s="15">
        <v>3.7957779999999999</v>
      </c>
      <c r="BQ535" s="15">
        <v>3.7957779999999999</v>
      </c>
      <c r="BR535" s="15">
        <v>3.7957779999999999</v>
      </c>
      <c r="BS535" s="15">
        <v>3.7957779999999999</v>
      </c>
      <c r="BT535" s="15">
        <v>3.7957779999999999</v>
      </c>
      <c r="BU535" s="15">
        <v>3.7957779999999999</v>
      </c>
      <c r="BV535" s="15">
        <v>3.7957779999999999</v>
      </c>
      <c r="BW535" s="15">
        <v>3.7957779999999999</v>
      </c>
      <c r="BX535" s="15">
        <v>3.7957779999999999</v>
      </c>
      <c r="BY535" s="15">
        <v>3.7957779999999999</v>
      </c>
      <c r="BZ535" s="15">
        <v>3.7957779999999999</v>
      </c>
      <c r="CA535" s="15">
        <v>3.7957779999999999</v>
      </c>
      <c r="CB535" s="15">
        <v>3.7957779999999999</v>
      </c>
      <c r="CC535" s="15"/>
      <c r="CD535" s="15"/>
      <c r="CE535" s="15"/>
      <c r="CF535" s="15"/>
      <c r="CG535" s="15"/>
      <c r="CH535" s="15"/>
      <c r="CI535" s="15"/>
      <c r="CJ535" s="15"/>
      <c r="CK535" s="15"/>
      <c r="CL535" s="15"/>
      <c r="CM535" s="15"/>
      <c r="CN535" s="15"/>
      <c r="CO535" s="15"/>
      <c r="CP535" s="15"/>
      <c r="CQ535" s="15"/>
      <c r="CR535" s="15"/>
      <c r="CS535" s="15"/>
      <c r="CT535" s="15"/>
      <c r="CU535" s="15"/>
      <c r="CV535" s="15"/>
      <c r="CW535" s="15"/>
      <c r="CX535" s="15"/>
      <c r="CY535" s="15"/>
      <c r="CZ535" s="15"/>
      <c r="DA535" s="15"/>
      <c r="DB535" s="15"/>
      <c r="DC535" s="15"/>
      <c r="DD535" s="15"/>
      <c r="DE535" s="15"/>
      <c r="DF535" s="15"/>
      <c r="DG535" s="15"/>
      <c r="DH535" s="15"/>
      <c r="DI535" s="15"/>
      <c r="DJ535" s="15"/>
      <c r="DK535" s="15"/>
      <c r="DL535" s="15"/>
      <c r="DM535" s="15"/>
      <c r="DN535" s="15"/>
      <c r="DO535" s="15"/>
      <c r="DP535" s="15"/>
      <c r="DQ535" s="15"/>
      <c r="DR535" s="15"/>
      <c r="DS535" s="15"/>
      <c r="DT535" s="15"/>
      <c r="DU535" s="15"/>
      <c r="DV535" s="15"/>
      <c r="DW535" s="15"/>
      <c r="DX535" s="15"/>
      <c r="DY535" s="15"/>
      <c r="DZ535" s="15"/>
      <c r="EA535" s="15"/>
      <c r="EB535" s="15"/>
      <c r="EC535" s="15"/>
      <c r="ED535" s="15"/>
      <c r="EE535" s="15"/>
      <c r="EF535" s="15"/>
      <c r="EG535" s="15"/>
      <c r="EH535" s="15"/>
      <c r="EI535" s="15"/>
      <c r="EJ535" s="15"/>
      <c r="EK535" s="15"/>
      <c r="EL535" s="15"/>
      <c r="EM535" s="15"/>
      <c r="EN535" s="15"/>
      <c r="EO535" s="15"/>
      <c r="EP535" s="15"/>
      <c r="EQ535" s="15"/>
      <c r="ER535" s="15"/>
      <c r="ES535" s="15"/>
      <c r="ET535" s="15"/>
      <c r="EU535" s="15"/>
      <c r="EV535" s="15"/>
      <c r="EW535" s="15"/>
      <c r="EX535" s="15"/>
      <c r="EY535" s="15"/>
      <c r="EZ535" s="15"/>
      <c r="FA535" s="15"/>
      <c r="FB535" s="15"/>
      <c r="FC535" s="15"/>
      <c r="FD535" s="15"/>
      <c r="FE535" s="15"/>
      <c r="FF535" s="15"/>
      <c r="FG535" s="15"/>
      <c r="FH535" s="15"/>
      <c r="FI535" s="15"/>
      <c r="FJ535" s="15"/>
      <c r="FK535" s="15"/>
      <c r="FL535" s="15"/>
      <c r="FM535" s="15"/>
      <c r="FN535" s="15"/>
      <c r="FO535" s="15"/>
      <c r="FP535" s="15"/>
      <c r="FQ535" s="15"/>
      <c r="FR535" s="15"/>
      <c r="FS535" s="15"/>
      <c r="FT535" s="15"/>
      <c r="FU535" s="15"/>
      <c r="FV535" s="15"/>
      <c r="FW535" s="15"/>
      <c r="FX535" s="15"/>
      <c r="FY535" s="15"/>
      <c r="FZ535" s="15"/>
      <c r="GA535" s="15"/>
      <c r="GB535" s="15"/>
      <c r="GC535" s="15"/>
      <c r="GD535" s="15"/>
      <c r="GE535" s="15"/>
      <c r="GF535" s="15"/>
      <c r="GG535" s="15"/>
      <c r="GH535" s="15"/>
      <c r="GI535" s="15"/>
      <c r="GJ535" s="15"/>
      <c r="GK535" s="15"/>
      <c r="GL535" s="15"/>
      <c r="GM535" s="15"/>
      <c r="GN535" s="15"/>
      <c r="GO535" s="15"/>
      <c r="GP535" s="15"/>
      <c r="GQ535" s="15"/>
      <c r="GR535" s="15"/>
      <c r="GS535" s="15"/>
      <c r="GT535" s="15"/>
      <c r="GU535" s="15"/>
      <c r="GV535" s="15"/>
      <c r="GW535" s="15"/>
      <c r="GX535" s="15"/>
      <c r="GY535" s="15"/>
      <c r="GZ535" s="15"/>
      <c r="HA535" s="15"/>
      <c r="HB535" s="15"/>
      <c r="HC535" s="15"/>
      <c r="HD535" s="15"/>
      <c r="HE535" s="15"/>
      <c r="HF535" s="15"/>
      <c r="HG535" s="15"/>
      <c r="HH535" s="15"/>
      <c r="HI535" s="15"/>
      <c r="HJ535" s="15"/>
      <c r="HK535" s="15"/>
      <c r="HL535" s="15"/>
      <c r="HM535" s="15"/>
      <c r="HN535" s="15"/>
      <c r="HO535" s="15"/>
      <c r="HP535" s="15"/>
      <c r="HQ535" s="15"/>
      <c r="HR535" s="15"/>
      <c r="HS535" s="15"/>
      <c r="HT535" s="15"/>
      <c r="HU535" s="15"/>
      <c r="HV535" s="15"/>
      <c r="HW535" s="15"/>
      <c r="HX535" s="15"/>
      <c r="HY535" s="15"/>
    </row>
    <row r="536" spans="1:233">
      <c r="A536" s="15">
        <v>-4.0244920000000004</v>
      </c>
      <c r="B536" s="15">
        <v>-3.937799</v>
      </c>
      <c r="C536" s="15">
        <v>-4.7903060000000002</v>
      </c>
      <c r="D536" s="15">
        <v>-8.1602379999999997</v>
      </c>
      <c r="E536" s="15">
        <v>-6.0102349999999998</v>
      </c>
      <c r="F536" s="15">
        <v>-8.8238120000000002</v>
      </c>
      <c r="G536" s="15">
        <v>-6.7523369999999998</v>
      </c>
      <c r="H536" s="15">
        <v>-4.0611810000000004</v>
      </c>
      <c r="I536" s="15">
        <v>-4.2598339999999997</v>
      </c>
      <c r="J536" s="15">
        <v>-0.54749899999999996</v>
      </c>
      <c r="K536" s="15">
        <v>0.62907900000000005</v>
      </c>
      <c r="L536" s="15">
        <v>5.8877009999999999</v>
      </c>
      <c r="M536" s="15">
        <v>4.4997949999999998</v>
      </c>
      <c r="N536" s="15">
        <v>4.2235579999999997</v>
      </c>
      <c r="O536" s="15">
        <v>3.0142289999999998</v>
      </c>
      <c r="P536" s="15">
        <v>4.8726320000000003</v>
      </c>
      <c r="Q536" s="15">
        <v>3.912134</v>
      </c>
      <c r="R536" s="15">
        <v>2.661041</v>
      </c>
      <c r="S536" s="15">
        <v>3.8176969999999999</v>
      </c>
      <c r="T536" s="15">
        <v>1.411948</v>
      </c>
      <c r="U536" s="15">
        <v>1.181711</v>
      </c>
      <c r="V536" s="15">
        <v>-1.076327</v>
      </c>
      <c r="W536" s="15">
        <v>-1.82995</v>
      </c>
      <c r="X536" s="15">
        <v>-4.8736769999999998</v>
      </c>
      <c r="Y536" s="15">
        <v>-3.1673589999999998</v>
      </c>
      <c r="Z536" s="15">
        <v>-4.0893550000000003</v>
      </c>
      <c r="AA536" s="15">
        <v>-3.7707540000000002</v>
      </c>
      <c r="AB536" s="15">
        <v>-1.90065</v>
      </c>
      <c r="AC536" s="15">
        <v>0.77017999999999998</v>
      </c>
      <c r="AD536" s="15">
        <v>4.9967819999999996</v>
      </c>
      <c r="AE536" s="15">
        <v>4.9616819999999997</v>
      </c>
      <c r="AF536" s="15">
        <v>-0.55537000000000003</v>
      </c>
      <c r="AG536" s="15">
        <v>0.81041200000000002</v>
      </c>
      <c r="AH536" s="15">
        <v>0.90985099999999997</v>
      </c>
      <c r="AI536" s="15">
        <v>-0.65459400000000001</v>
      </c>
      <c r="AJ536" s="15">
        <v>-1.169292</v>
      </c>
      <c r="AK536" s="15">
        <v>-3.5369920000000001</v>
      </c>
      <c r="AL536" s="15">
        <v>0.29466900000000001</v>
      </c>
      <c r="AM536" s="15">
        <v>0.61544299999999996</v>
      </c>
      <c r="AN536" s="15">
        <v>3.107507</v>
      </c>
      <c r="AO536" s="15">
        <v>-1.5117510000000001</v>
      </c>
      <c r="AP536" s="15">
        <v>-0.26697399999999999</v>
      </c>
      <c r="AQ536" s="15">
        <v>-1.7089110000000001</v>
      </c>
      <c r="AR536" s="15">
        <v>2.1293950000000001</v>
      </c>
      <c r="AS536" s="15">
        <v>0.18872800000000001</v>
      </c>
      <c r="AT536" s="15">
        <v>-0.17213899999999999</v>
      </c>
      <c r="AU536" s="15">
        <v>-0.32291399999999998</v>
      </c>
      <c r="AV536" s="15">
        <v>0.91276000000000002</v>
      </c>
      <c r="AW536" s="15">
        <v>2.5242719999999998</v>
      </c>
      <c r="AX536" s="15">
        <v>2.6808999999999998</v>
      </c>
      <c r="AY536" s="15">
        <v>0.492504</v>
      </c>
      <c r="AZ536" s="15">
        <v>0.65320900000000004</v>
      </c>
      <c r="BA536" s="15">
        <v>-1.146809</v>
      </c>
      <c r="BB536" s="15">
        <v>0.15829499999999999</v>
      </c>
      <c r="BC536" s="15">
        <v>-0.44621</v>
      </c>
      <c r="BD536" s="15">
        <v>1.8865749999999999</v>
      </c>
      <c r="BE536" s="15">
        <v>-2.6725089999999998</v>
      </c>
      <c r="BF536" s="15">
        <v>0.61185400000000001</v>
      </c>
      <c r="BG536" s="15">
        <v>5.0344049999999996</v>
      </c>
      <c r="BH536" s="15">
        <v>5.6747690000000004</v>
      </c>
      <c r="BI536" s="15">
        <v>2.6560260000000002</v>
      </c>
      <c r="BJ536" s="15">
        <v>4.7556500000000002</v>
      </c>
      <c r="BK536" s="15">
        <v>3.6781510000000002</v>
      </c>
      <c r="BL536" s="15">
        <v>2.3777490000000001</v>
      </c>
      <c r="BM536" s="15">
        <v>1.0950690000000001</v>
      </c>
      <c r="BN536" s="15">
        <v>-1.2651019999999999</v>
      </c>
      <c r="BO536" s="15">
        <v>-0.45766899999999999</v>
      </c>
      <c r="BP536" s="15">
        <v>-1.843262</v>
      </c>
      <c r="BQ536" s="15">
        <v>-1.843262</v>
      </c>
      <c r="BR536" s="15">
        <v>-1.843262</v>
      </c>
      <c r="BS536" s="15">
        <v>-1.843262</v>
      </c>
      <c r="BT536" s="15">
        <v>-1.843262</v>
      </c>
      <c r="BU536" s="15">
        <v>-1.843262</v>
      </c>
      <c r="BV536" s="15">
        <v>-1.843262</v>
      </c>
      <c r="BW536" s="15">
        <v>-1.843262</v>
      </c>
      <c r="BX536" s="15">
        <v>-1.843262</v>
      </c>
      <c r="BY536" s="15">
        <v>-1.843262</v>
      </c>
      <c r="BZ536" s="15">
        <v>-1.843262</v>
      </c>
      <c r="CA536" s="15">
        <v>-1.843262</v>
      </c>
      <c r="CB536" s="15">
        <v>-1.843262</v>
      </c>
      <c r="CC536" s="15"/>
      <c r="CD536" s="15"/>
      <c r="CE536" s="15"/>
      <c r="CF536" s="15"/>
      <c r="CG536" s="15"/>
      <c r="CH536" s="15"/>
      <c r="CI536" s="15"/>
      <c r="CJ536" s="15"/>
      <c r="CK536" s="15"/>
      <c r="CL536" s="15"/>
      <c r="CM536" s="15"/>
      <c r="CN536" s="15"/>
      <c r="CO536" s="15"/>
      <c r="CP536" s="15"/>
      <c r="CQ536" s="15"/>
      <c r="CR536" s="15"/>
      <c r="CS536" s="15"/>
      <c r="CT536" s="15"/>
      <c r="CU536" s="15"/>
      <c r="CV536" s="15"/>
      <c r="CW536" s="15"/>
      <c r="CX536" s="15"/>
      <c r="CY536" s="15"/>
      <c r="CZ536" s="15"/>
      <c r="DA536" s="15"/>
      <c r="DB536" s="15"/>
      <c r="DC536" s="15"/>
      <c r="DD536" s="15"/>
      <c r="DE536" s="15"/>
      <c r="DF536" s="15"/>
      <c r="DG536" s="15"/>
      <c r="DH536" s="15"/>
      <c r="DI536" s="15"/>
      <c r="DJ536" s="15"/>
      <c r="DK536" s="15"/>
      <c r="DL536" s="15"/>
      <c r="DM536" s="15"/>
      <c r="DN536" s="15"/>
      <c r="DO536" s="15"/>
      <c r="DP536" s="15"/>
      <c r="DQ536" s="15"/>
      <c r="DR536" s="15"/>
      <c r="DS536" s="15"/>
      <c r="DT536" s="15"/>
      <c r="DU536" s="15"/>
      <c r="DV536" s="15"/>
      <c r="DW536" s="15"/>
      <c r="DX536" s="15"/>
      <c r="DY536" s="15"/>
      <c r="DZ536" s="15"/>
      <c r="EA536" s="15"/>
      <c r="EB536" s="15"/>
      <c r="EC536" s="15"/>
      <c r="ED536" s="15"/>
      <c r="EE536" s="15"/>
      <c r="EF536" s="15"/>
      <c r="EG536" s="15"/>
      <c r="EH536" s="15"/>
      <c r="EI536" s="15"/>
      <c r="EJ536" s="15"/>
      <c r="EK536" s="15"/>
      <c r="EL536" s="15"/>
      <c r="EM536" s="15"/>
      <c r="EN536" s="15"/>
      <c r="EO536" s="15"/>
      <c r="EP536" s="15"/>
      <c r="EQ536" s="15"/>
      <c r="ER536" s="15"/>
      <c r="ES536" s="15"/>
      <c r="ET536" s="15"/>
      <c r="EU536" s="15"/>
      <c r="EV536" s="15"/>
      <c r="EW536" s="15"/>
      <c r="EX536" s="15"/>
      <c r="EY536" s="15"/>
      <c r="EZ536" s="15"/>
      <c r="FA536" s="15"/>
      <c r="FB536" s="15"/>
      <c r="FC536" s="15"/>
      <c r="FD536" s="15"/>
      <c r="FE536" s="15"/>
      <c r="FF536" s="15"/>
      <c r="FG536" s="15"/>
      <c r="FH536" s="15"/>
      <c r="FI536" s="15"/>
      <c r="FJ536" s="15"/>
      <c r="FK536" s="15"/>
      <c r="FL536" s="15"/>
      <c r="FM536" s="15"/>
      <c r="FN536" s="15"/>
      <c r="FO536" s="15"/>
      <c r="FP536" s="15"/>
      <c r="FQ536" s="15"/>
      <c r="FR536" s="15"/>
      <c r="FS536" s="15"/>
      <c r="FT536" s="15"/>
      <c r="FU536" s="15"/>
      <c r="FV536" s="15"/>
      <c r="FW536" s="15"/>
      <c r="FX536" s="15"/>
      <c r="FY536" s="15"/>
      <c r="FZ536" s="15"/>
      <c r="GA536" s="15"/>
      <c r="GB536" s="15"/>
      <c r="GC536" s="15"/>
      <c r="GD536" s="15"/>
      <c r="GE536" s="15"/>
      <c r="GF536" s="15"/>
      <c r="GG536" s="15"/>
      <c r="GH536" s="15"/>
      <c r="GI536" s="15"/>
      <c r="GJ536" s="15"/>
      <c r="GK536" s="15"/>
      <c r="GL536" s="15"/>
      <c r="GM536" s="15"/>
      <c r="GN536" s="15"/>
      <c r="GO536" s="15"/>
      <c r="GP536" s="15"/>
      <c r="GQ536" s="15"/>
      <c r="GR536" s="15"/>
      <c r="GS536" s="15"/>
      <c r="GT536" s="15"/>
      <c r="GU536" s="15"/>
      <c r="GV536" s="15"/>
      <c r="GW536" s="15"/>
      <c r="GX536" s="15"/>
      <c r="GY536" s="15"/>
      <c r="GZ536" s="15"/>
      <c r="HA536" s="15"/>
      <c r="HB536" s="15"/>
      <c r="HC536" s="15"/>
      <c r="HD536" s="15"/>
      <c r="HE536" s="15"/>
      <c r="HF536" s="15"/>
      <c r="HG536" s="15"/>
      <c r="HH536" s="15"/>
      <c r="HI536" s="15"/>
      <c r="HJ536" s="15"/>
      <c r="HK536" s="15"/>
      <c r="HL536" s="15"/>
      <c r="HM536" s="15"/>
      <c r="HN536" s="15"/>
      <c r="HO536" s="15"/>
      <c r="HP536" s="15"/>
      <c r="HQ536" s="15"/>
      <c r="HR536" s="15"/>
      <c r="HS536" s="15"/>
      <c r="HT536" s="15"/>
      <c r="HU536" s="15"/>
      <c r="HV536" s="15"/>
      <c r="HW536" s="15"/>
      <c r="HX536" s="15"/>
      <c r="HY536" s="15"/>
    </row>
    <row r="537" spans="1:233">
      <c r="A537" s="15">
        <v>-2.998999</v>
      </c>
      <c r="B537" s="15">
        <v>-1.9860310000000001</v>
      </c>
      <c r="C537" s="15">
        <v>0.45945399999999997</v>
      </c>
      <c r="D537" s="15">
        <v>9.3134999999999996E-2</v>
      </c>
      <c r="E537" s="15">
        <v>-2.1200960000000002</v>
      </c>
      <c r="F537" s="15">
        <v>-2.2661630000000001</v>
      </c>
      <c r="G537" s="15">
        <v>-2.3988459999999998</v>
      </c>
      <c r="H537" s="15">
        <v>-3.1877810000000002</v>
      </c>
      <c r="I537" s="15">
        <v>-3.1725340000000002</v>
      </c>
      <c r="J537" s="15">
        <v>-1.487749</v>
      </c>
      <c r="K537" s="15">
        <v>-1.2347399999999999</v>
      </c>
      <c r="L537" s="15">
        <v>0.67287399999999997</v>
      </c>
      <c r="M537" s="15">
        <v>1.19861</v>
      </c>
      <c r="N537" s="15">
        <v>-1.020626</v>
      </c>
      <c r="O537" s="15">
        <v>0.89154999999999995</v>
      </c>
      <c r="P537" s="15">
        <v>1.1102650000000001</v>
      </c>
      <c r="Q537" s="15">
        <v>0.40558499999999997</v>
      </c>
      <c r="R537" s="15">
        <v>-1.10764</v>
      </c>
      <c r="S537" s="15">
        <v>3.1987830000000002</v>
      </c>
      <c r="T537" s="15">
        <v>3.8388339999999999</v>
      </c>
      <c r="U537" s="15">
        <v>6.504607</v>
      </c>
      <c r="V537" s="15">
        <v>3.7387359999999998</v>
      </c>
      <c r="W537" s="15">
        <v>3.260599</v>
      </c>
      <c r="X537" s="15">
        <v>0.136377</v>
      </c>
      <c r="Y537" s="15">
        <v>1.8021769999999999</v>
      </c>
      <c r="Z537" s="15">
        <v>-2.3587159999999998</v>
      </c>
      <c r="AA537" s="15">
        <v>-0.389656</v>
      </c>
      <c r="AB537" s="15">
        <v>1.2283379999999999</v>
      </c>
      <c r="AC537" s="15">
        <v>3.0739510000000001</v>
      </c>
      <c r="AD537" s="15">
        <v>5.6490119999999999</v>
      </c>
      <c r="AE537" s="15">
        <v>6.5593260000000004</v>
      </c>
      <c r="AF537" s="15">
        <v>11.896599999999999</v>
      </c>
      <c r="AG537" s="15">
        <v>9.0027469999999994</v>
      </c>
      <c r="AH537" s="15">
        <v>9.3420830000000006</v>
      </c>
      <c r="AI537" s="15">
        <v>7.6027089999999999</v>
      </c>
      <c r="AJ537" s="15">
        <v>5.4517420000000003</v>
      </c>
      <c r="AK537" s="15">
        <v>3.0746950000000002</v>
      </c>
      <c r="AL537" s="15">
        <v>2.6775329999999999</v>
      </c>
      <c r="AM537" s="15">
        <v>0.32502599999999998</v>
      </c>
      <c r="AN537" s="15">
        <v>2.9053879999999999</v>
      </c>
      <c r="AO537" s="15">
        <v>3.7008580000000002</v>
      </c>
      <c r="AP537" s="15">
        <v>2.6900330000000001</v>
      </c>
      <c r="AQ537" s="15">
        <v>3.5880809999999999</v>
      </c>
      <c r="AR537" s="15">
        <v>2.236218</v>
      </c>
      <c r="AS537" s="15">
        <v>4.8704000000000001</v>
      </c>
      <c r="AT537" s="15">
        <v>7.2607340000000002</v>
      </c>
      <c r="AU537" s="15">
        <v>7.2526089999999996</v>
      </c>
      <c r="AV537" s="15">
        <v>5.4132569999999998</v>
      </c>
      <c r="AW537" s="15">
        <v>4.1323480000000004</v>
      </c>
      <c r="AX537" s="15">
        <v>4.7873570000000001</v>
      </c>
      <c r="AY537" s="15">
        <v>5.5340410000000002</v>
      </c>
      <c r="AZ537" s="15">
        <v>5.1326309999999999</v>
      </c>
      <c r="BA537" s="15">
        <v>4.1555790000000004</v>
      </c>
      <c r="BB537" s="15">
        <v>3.9013580000000001</v>
      </c>
      <c r="BC537" s="15">
        <v>3.1843180000000002</v>
      </c>
      <c r="BD537" s="15">
        <v>0.674848</v>
      </c>
      <c r="BE537" s="15">
        <v>-2.8485619999999998</v>
      </c>
      <c r="BF537" s="15">
        <v>-0.52954100000000004</v>
      </c>
      <c r="BG537" s="15">
        <v>0.65507800000000005</v>
      </c>
      <c r="BH537" s="15">
        <v>-1.925643</v>
      </c>
      <c r="BI537" s="15">
        <v>-2.2144629999999998</v>
      </c>
      <c r="BJ537" s="15">
        <v>-2.496149</v>
      </c>
      <c r="BK537" s="15">
        <v>-1.0564389999999999</v>
      </c>
      <c r="BL537" s="15">
        <v>0.44726199999999999</v>
      </c>
      <c r="BM537" s="15">
        <v>1.7001999999999999</v>
      </c>
      <c r="BN537" s="15">
        <v>-3.3998870000000001</v>
      </c>
      <c r="BO537" s="15">
        <v>-4.9603279999999996</v>
      </c>
      <c r="BP537" s="15">
        <v>-1.5243450000000001</v>
      </c>
      <c r="BQ537" s="15">
        <v>-1.5243450000000001</v>
      </c>
      <c r="BR537" s="15">
        <v>-1.5243450000000001</v>
      </c>
      <c r="BS537" s="15">
        <v>-1.5243450000000001</v>
      </c>
      <c r="BT537" s="15">
        <v>-1.5243450000000001</v>
      </c>
      <c r="BU537" s="15">
        <v>-1.5243450000000001</v>
      </c>
      <c r="BV537" s="15">
        <v>-1.5243450000000001</v>
      </c>
      <c r="BW537" s="15">
        <v>-1.5243450000000001</v>
      </c>
      <c r="BX537" s="15">
        <v>-1.5243450000000001</v>
      </c>
      <c r="BY537" s="15">
        <v>-1.5243450000000001</v>
      </c>
      <c r="BZ537" s="15">
        <v>-1.5243450000000001</v>
      </c>
      <c r="CA537" s="15">
        <v>-1.5243450000000001</v>
      </c>
      <c r="CB537" s="15">
        <v>-1.5243450000000001</v>
      </c>
      <c r="CC537" s="15"/>
      <c r="CD537" s="15"/>
      <c r="CE537" s="15"/>
      <c r="CF537" s="15"/>
      <c r="CG537" s="15"/>
      <c r="CH537" s="15"/>
      <c r="CI537" s="15"/>
      <c r="CJ537" s="15"/>
      <c r="CK537" s="15"/>
      <c r="CL537" s="15"/>
      <c r="CM537" s="15"/>
      <c r="CN537" s="15"/>
      <c r="CO537" s="15"/>
      <c r="CP537" s="15"/>
      <c r="CQ537" s="15"/>
      <c r="CR537" s="15"/>
      <c r="CS537" s="15"/>
      <c r="CT537" s="15"/>
      <c r="CU537" s="15"/>
      <c r="CV537" s="15"/>
      <c r="CW537" s="15"/>
      <c r="CX537" s="15"/>
      <c r="CY537" s="15"/>
      <c r="CZ537" s="15"/>
      <c r="DA537" s="15"/>
      <c r="DB537" s="15"/>
      <c r="DC537" s="15"/>
      <c r="DD537" s="15"/>
      <c r="DE537" s="15"/>
      <c r="DF537" s="15"/>
      <c r="DG537" s="15"/>
      <c r="DH537" s="15"/>
      <c r="DI537" s="15"/>
      <c r="DJ537" s="15"/>
      <c r="DK537" s="15"/>
      <c r="DL537" s="15"/>
      <c r="DM537" s="15"/>
      <c r="DN537" s="15"/>
      <c r="DO537" s="15"/>
      <c r="DP537" s="15"/>
      <c r="DQ537" s="15"/>
      <c r="DR537" s="15"/>
      <c r="DS537" s="15"/>
      <c r="DT537" s="15"/>
      <c r="DU537" s="15"/>
      <c r="DV537" s="15"/>
      <c r="DW537" s="15"/>
      <c r="DX537" s="15"/>
      <c r="DY537" s="15"/>
      <c r="DZ537" s="15"/>
      <c r="EA537" s="15"/>
      <c r="EB537" s="15"/>
      <c r="EC537" s="15"/>
      <c r="ED537" s="15"/>
      <c r="EE537" s="15"/>
      <c r="EF537" s="15"/>
      <c r="EG537" s="15"/>
      <c r="EH537" s="15"/>
      <c r="EI537" s="15"/>
      <c r="EJ537" s="15"/>
      <c r="EK537" s="15"/>
      <c r="EL537" s="15"/>
      <c r="EM537" s="15"/>
      <c r="EN537" s="15"/>
      <c r="EO537" s="15"/>
      <c r="EP537" s="15"/>
      <c r="EQ537" s="15"/>
      <c r="ER537" s="15"/>
      <c r="ES537" s="15"/>
      <c r="ET537" s="15"/>
      <c r="EU537" s="15"/>
      <c r="EV537" s="15"/>
      <c r="EW537" s="15"/>
      <c r="EX537" s="15"/>
      <c r="EY537" s="15"/>
      <c r="EZ537" s="15"/>
      <c r="FA537" s="15"/>
      <c r="FB537" s="15"/>
      <c r="FC537" s="15"/>
      <c r="FD537" s="15"/>
      <c r="FE537" s="15"/>
      <c r="FF537" s="15"/>
      <c r="FG537" s="15"/>
      <c r="FH537" s="15"/>
      <c r="FI537" s="15"/>
      <c r="FJ537" s="15"/>
      <c r="FK537" s="15"/>
      <c r="FL537" s="15"/>
      <c r="FM537" s="15"/>
      <c r="FN537" s="15"/>
      <c r="FO537" s="15"/>
      <c r="FP537" s="15"/>
      <c r="FQ537" s="15"/>
      <c r="FR537" s="15"/>
      <c r="FS537" s="15"/>
      <c r="FT537" s="15"/>
      <c r="FU537" s="15"/>
      <c r="FV537" s="15"/>
      <c r="FW537" s="15"/>
      <c r="FX537" s="15"/>
      <c r="FY537" s="15"/>
      <c r="FZ537" s="15"/>
      <c r="GA537" s="15"/>
      <c r="GB537" s="15"/>
      <c r="GC537" s="15"/>
      <c r="GD537" s="15"/>
      <c r="GE537" s="15"/>
      <c r="GF537" s="15"/>
      <c r="GG537" s="15"/>
      <c r="GH537" s="15"/>
      <c r="GI537" s="15"/>
      <c r="GJ537" s="15"/>
      <c r="GK537" s="15"/>
      <c r="GL537" s="15"/>
      <c r="GM537" s="15"/>
      <c r="GN537" s="15"/>
      <c r="GO537" s="15"/>
      <c r="GP537" s="15"/>
      <c r="GQ537" s="15"/>
      <c r="GR537" s="15"/>
      <c r="GS537" s="15"/>
      <c r="GT537" s="15"/>
      <c r="GU537" s="15"/>
      <c r="GV537" s="15"/>
      <c r="GW537" s="15"/>
      <c r="GX537" s="15"/>
      <c r="GY537" s="15"/>
      <c r="GZ537" s="15"/>
      <c r="HA537" s="15"/>
      <c r="HB537" s="15"/>
      <c r="HC537" s="15"/>
      <c r="HD537" s="15"/>
      <c r="HE537" s="15"/>
      <c r="HF537" s="15"/>
      <c r="HG537" s="15"/>
      <c r="HH537" s="15"/>
      <c r="HI537" s="15"/>
      <c r="HJ537" s="15"/>
      <c r="HK537" s="15"/>
      <c r="HL537" s="15"/>
      <c r="HM537" s="15"/>
      <c r="HN537" s="15"/>
      <c r="HO537" s="15"/>
      <c r="HP537" s="15"/>
      <c r="HQ537" s="15"/>
      <c r="HR537" s="15"/>
      <c r="HS537" s="15"/>
      <c r="HT537" s="15"/>
      <c r="HU537" s="15"/>
      <c r="HV537" s="15"/>
      <c r="HW537" s="15"/>
      <c r="HX537" s="15"/>
      <c r="HY537" s="15"/>
    </row>
    <row r="538" spans="1:233">
      <c r="A538" s="15">
        <v>-1.518057</v>
      </c>
      <c r="B538" s="15">
        <v>2.6124999999999999E-2</v>
      </c>
      <c r="C538" s="15">
        <v>2.284138</v>
      </c>
      <c r="D538" s="15">
        <v>0.12154</v>
      </c>
      <c r="E538" s="15">
        <v>0.968468</v>
      </c>
      <c r="F538" s="15">
        <v>0.81559400000000004</v>
      </c>
      <c r="G538" s="15">
        <v>0.46695900000000001</v>
      </c>
      <c r="H538" s="15">
        <v>0.65659000000000001</v>
      </c>
      <c r="I538" s="15">
        <v>-1.0557920000000001</v>
      </c>
      <c r="J538" s="15">
        <v>1.5683579999999999</v>
      </c>
      <c r="K538" s="15">
        <v>-2.1216870000000001</v>
      </c>
      <c r="L538" s="15">
        <v>-3.9671690000000002</v>
      </c>
      <c r="M538" s="15">
        <v>-3.6783570000000001</v>
      </c>
      <c r="N538" s="15">
        <v>-3.0801129999999999</v>
      </c>
      <c r="O538" s="15">
        <v>-1.760232</v>
      </c>
      <c r="P538" s="15">
        <v>0.65276000000000001</v>
      </c>
      <c r="Q538" s="15">
        <v>2.1379359999999998</v>
      </c>
      <c r="R538" s="15">
        <v>2.97431</v>
      </c>
      <c r="S538" s="15">
        <v>3.468496</v>
      </c>
      <c r="T538" s="15">
        <v>3.1157279999999998</v>
      </c>
      <c r="U538" s="15">
        <v>4.528143</v>
      </c>
      <c r="V538" s="15">
        <v>1.9130020000000001</v>
      </c>
      <c r="W538" s="15">
        <v>2.3938570000000001</v>
      </c>
      <c r="X538" s="15">
        <v>3.3330199999999999</v>
      </c>
      <c r="Y538" s="15">
        <v>4.6765439999999998</v>
      </c>
      <c r="Z538" s="15">
        <v>2.3729900000000002</v>
      </c>
      <c r="AA538" s="15">
        <v>4.2604259999999998</v>
      </c>
      <c r="AB538" s="15">
        <v>5.2590029999999999</v>
      </c>
      <c r="AC538" s="15">
        <v>2.1985830000000002</v>
      </c>
      <c r="AD538" s="15">
        <v>1.9705440000000001</v>
      </c>
      <c r="AE538" s="15">
        <v>3.7937560000000001</v>
      </c>
      <c r="AF538" s="15">
        <v>2.9789560000000002</v>
      </c>
      <c r="AG538" s="15">
        <v>0.34560000000000002</v>
      </c>
      <c r="AH538" s="15">
        <v>-0.90010999999999997</v>
      </c>
      <c r="AI538" s="15">
        <v>-1.489422</v>
      </c>
      <c r="AJ538" s="15">
        <v>-2.0441060000000002</v>
      </c>
      <c r="AK538" s="15">
        <v>1.3156509999999999</v>
      </c>
      <c r="AL538" s="15">
        <v>-1.1249180000000001</v>
      </c>
      <c r="AM538" s="15">
        <v>-1.9309879999999999</v>
      </c>
      <c r="AN538" s="15">
        <v>-3.2233450000000001</v>
      </c>
      <c r="AO538" s="15">
        <v>-4.8911670000000003</v>
      </c>
      <c r="AP538" s="15">
        <v>-6.9205779999999999</v>
      </c>
      <c r="AQ538" s="15">
        <v>-10.802196</v>
      </c>
      <c r="AR538" s="15">
        <v>-6.2749980000000001</v>
      </c>
      <c r="AS538" s="15">
        <v>-9.7178380000000004</v>
      </c>
      <c r="AT538" s="15">
        <v>-4.7986409999999999</v>
      </c>
      <c r="AU538" s="15">
        <v>-2.731884</v>
      </c>
      <c r="AV538" s="15">
        <v>0.75851400000000002</v>
      </c>
      <c r="AW538" s="15">
        <v>1.225095</v>
      </c>
      <c r="AX538" s="15">
        <v>-0.53373199999999998</v>
      </c>
      <c r="AY538" s="15">
        <v>-2.0878909999999999</v>
      </c>
      <c r="AZ538" s="15">
        <v>2.1269930000000001</v>
      </c>
      <c r="BA538" s="15">
        <v>0.705816</v>
      </c>
      <c r="BB538" s="15">
        <v>1.862722</v>
      </c>
      <c r="BC538" s="15">
        <v>4.1147419999999997</v>
      </c>
      <c r="BD538" s="15">
        <v>4.0284180000000003</v>
      </c>
      <c r="BE538" s="15">
        <v>4.2762929999999999</v>
      </c>
      <c r="BF538" s="15">
        <v>3.9194460000000002</v>
      </c>
      <c r="BG538" s="15">
        <v>4.4571110000000003</v>
      </c>
      <c r="BH538" s="15">
        <v>3.5897519999999998</v>
      </c>
      <c r="BI538" s="15">
        <v>2.6713450000000001</v>
      </c>
      <c r="BJ538" s="15">
        <v>1.706504</v>
      </c>
      <c r="BK538" s="15">
        <v>1.253592</v>
      </c>
      <c r="BL538" s="15">
        <v>-1.128722</v>
      </c>
      <c r="BM538" s="15">
        <v>-0.12756799999999999</v>
      </c>
      <c r="BN538" s="15">
        <v>9.2218999999999995E-2</v>
      </c>
      <c r="BO538" s="15">
        <v>-0.37796400000000002</v>
      </c>
      <c r="BP538" s="15">
        <v>-1.12222</v>
      </c>
      <c r="BQ538" s="15">
        <v>-1.12222</v>
      </c>
      <c r="BR538" s="15">
        <v>-1.12222</v>
      </c>
      <c r="BS538" s="15">
        <v>-1.12222</v>
      </c>
      <c r="BT538" s="15">
        <v>-1.12222</v>
      </c>
      <c r="BU538" s="15">
        <v>-1.12222</v>
      </c>
      <c r="BV538" s="15">
        <v>-1.12222</v>
      </c>
      <c r="BW538" s="15">
        <v>-1.12222</v>
      </c>
      <c r="BX538" s="15">
        <v>-1.12222</v>
      </c>
      <c r="BY538" s="15">
        <v>-1.12222</v>
      </c>
      <c r="BZ538" s="15">
        <v>-1.12222</v>
      </c>
      <c r="CA538" s="15">
        <v>-1.12222</v>
      </c>
      <c r="CB538" s="15">
        <v>-1.12222</v>
      </c>
      <c r="CC538" s="15"/>
      <c r="CD538" s="15"/>
      <c r="CE538" s="15"/>
      <c r="CF538" s="15"/>
      <c r="CG538" s="15"/>
      <c r="CH538" s="15"/>
      <c r="CI538" s="15"/>
      <c r="CJ538" s="15"/>
      <c r="CK538" s="15"/>
      <c r="CL538" s="15"/>
      <c r="CM538" s="15"/>
      <c r="CN538" s="15"/>
      <c r="CO538" s="15"/>
      <c r="CP538" s="15"/>
      <c r="CQ538" s="15"/>
      <c r="CR538" s="15"/>
      <c r="CS538" s="15"/>
      <c r="CT538" s="15"/>
      <c r="CU538" s="15"/>
      <c r="CV538" s="15"/>
      <c r="CW538" s="15"/>
      <c r="CX538" s="15"/>
      <c r="CY538" s="15"/>
      <c r="CZ538" s="15"/>
      <c r="DA538" s="15"/>
      <c r="DB538" s="15"/>
      <c r="DC538" s="15"/>
      <c r="DD538" s="15"/>
      <c r="DE538" s="15"/>
      <c r="DF538" s="15"/>
      <c r="DG538" s="15"/>
      <c r="DH538" s="15"/>
      <c r="DI538" s="15"/>
      <c r="DJ538" s="15"/>
      <c r="DK538" s="15"/>
      <c r="DL538" s="15"/>
      <c r="DM538" s="15"/>
      <c r="DN538" s="15"/>
      <c r="DO538" s="15"/>
      <c r="DP538" s="15"/>
      <c r="DQ538" s="15"/>
      <c r="DR538" s="15"/>
      <c r="DS538" s="15"/>
      <c r="DT538" s="15"/>
      <c r="DU538" s="15"/>
      <c r="DV538" s="15"/>
      <c r="DW538" s="15"/>
      <c r="DX538" s="15"/>
      <c r="DY538" s="15"/>
      <c r="DZ538" s="15"/>
      <c r="EA538" s="15"/>
      <c r="EB538" s="15"/>
      <c r="EC538" s="15"/>
      <c r="ED538" s="15"/>
      <c r="EE538" s="15"/>
      <c r="EF538" s="15"/>
      <c r="EG538" s="15"/>
      <c r="EH538" s="15"/>
      <c r="EI538" s="15"/>
      <c r="EJ538" s="15"/>
      <c r="EK538" s="15"/>
      <c r="EL538" s="15"/>
      <c r="EM538" s="15"/>
      <c r="EN538" s="15"/>
      <c r="EO538" s="15"/>
      <c r="EP538" s="15"/>
      <c r="EQ538" s="15"/>
      <c r="ER538" s="15"/>
      <c r="ES538" s="15"/>
      <c r="ET538" s="15"/>
      <c r="EU538" s="15"/>
      <c r="EV538" s="15"/>
      <c r="EW538" s="15"/>
      <c r="EX538" s="15"/>
      <c r="EY538" s="15"/>
      <c r="EZ538" s="15"/>
      <c r="FA538" s="15"/>
      <c r="FB538" s="15"/>
      <c r="FC538" s="15"/>
      <c r="FD538" s="15"/>
      <c r="FE538" s="15"/>
      <c r="FF538" s="15"/>
      <c r="FG538" s="15"/>
      <c r="FH538" s="15"/>
      <c r="FI538" s="15"/>
      <c r="FJ538" s="15"/>
      <c r="FK538" s="15"/>
      <c r="FL538" s="15"/>
      <c r="FM538" s="15"/>
      <c r="FN538" s="15"/>
      <c r="FO538" s="15"/>
      <c r="FP538" s="15"/>
      <c r="FQ538" s="15"/>
      <c r="FR538" s="15"/>
      <c r="FS538" s="15"/>
      <c r="FT538" s="15"/>
      <c r="FU538" s="15"/>
      <c r="FV538" s="15"/>
      <c r="FW538" s="15"/>
      <c r="FX538" s="15"/>
      <c r="FY538" s="15"/>
      <c r="FZ538" s="15"/>
      <c r="GA538" s="15"/>
      <c r="GB538" s="15"/>
      <c r="GC538" s="15"/>
      <c r="GD538" s="15"/>
      <c r="GE538" s="15"/>
      <c r="GF538" s="15"/>
      <c r="GG538" s="15"/>
      <c r="GH538" s="15"/>
      <c r="GI538" s="15"/>
      <c r="GJ538" s="15"/>
      <c r="GK538" s="15"/>
      <c r="GL538" s="15"/>
      <c r="GM538" s="15"/>
      <c r="GN538" s="15"/>
      <c r="GO538" s="15"/>
      <c r="GP538" s="15"/>
      <c r="GQ538" s="15"/>
      <c r="GR538" s="15"/>
      <c r="GS538" s="15"/>
      <c r="GT538" s="15"/>
      <c r="GU538" s="15"/>
      <c r="GV538" s="15"/>
      <c r="GW538" s="15"/>
      <c r="GX538" s="15"/>
      <c r="GY538" s="15"/>
      <c r="GZ538" s="15"/>
      <c r="HA538" s="15"/>
      <c r="HB538" s="15"/>
      <c r="HC538" s="15"/>
      <c r="HD538" s="15"/>
      <c r="HE538" s="15"/>
      <c r="HF538" s="15"/>
      <c r="HG538" s="15"/>
      <c r="HH538" s="15"/>
      <c r="HI538" s="15"/>
      <c r="HJ538" s="15"/>
      <c r="HK538" s="15"/>
      <c r="HL538" s="15"/>
      <c r="HM538" s="15"/>
      <c r="HN538" s="15"/>
      <c r="HO538" s="15"/>
      <c r="HP538" s="15"/>
      <c r="HQ538" s="15"/>
      <c r="HR538" s="15"/>
      <c r="HS538" s="15"/>
      <c r="HT538" s="15"/>
      <c r="HU538" s="15"/>
      <c r="HV538" s="15"/>
      <c r="HW538" s="15"/>
      <c r="HX538" s="15"/>
      <c r="HY538" s="15"/>
    </row>
    <row r="539" spans="1:233">
      <c r="A539" s="15">
        <v>-2.8546309999999999</v>
      </c>
      <c r="B539" s="15">
        <v>-0.90192700000000003</v>
      </c>
      <c r="C539" s="15">
        <v>-9.8171999999999995E-2</v>
      </c>
      <c r="D539" s="15">
        <v>-3.1129920000000002</v>
      </c>
      <c r="E539" s="15">
        <v>-2.6987559999999999</v>
      </c>
      <c r="F539" s="15">
        <v>-5.3636049999999997</v>
      </c>
      <c r="G539" s="15">
        <v>-6.6670689999999997</v>
      </c>
      <c r="H539" s="15">
        <v>-8.6149050000000003</v>
      </c>
      <c r="I539" s="15">
        <v>-8.4360739999999996</v>
      </c>
      <c r="J539" s="15">
        <v>-6.4390530000000004</v>
      </c>
      <c r="K539" s="15">
        <v>-6.1871989999999997</v>
      </c>
      <c r="L539" s="15">
        <v>-4.4703280000000003</v>
      </c>
      <c r="M539" s="15">
        <v>-4.3496430000000004</v>
      </c>
      <c r="N539" s="15">
        <v>-4.3932169999999999</v>
      </c>
      <c r="O539" s="15">
        <v>-6.150423</v>
      </c>
      <c r="P539" s="15">
        <v>-5.3670879999999999</v>
      </c>
      <c r="Q539" s="15">
        <v>-1.436796</v>
      </c>
      <c r="R539" s="15">
        <v>-2.4021210000000002</v>
      </c>
      <c r="S539" s="15">
        <v>-0.668049</v>
      </c>
      <c r="T539" s="15">
        <v>-2.9759730000000002</v>
      </c>
      <c r="U539" s="15">
        <v>1.27593</v>
      </c>
      <c r="V539" s="15">
        <v>1.3144720000000001</v>
      </c>
      <c r="W539" s="15">
        <v>1.906379</v>
      </c>
      <c r="X539" s="15">
        <v>3.5257320000000001</v>
      </c>
      <c r="Y539" s="15">
        <v>-0.206511</v>
      </c>
      <c r="Z539" s="15">
        <v>-2.8579300000000001</v>
      </c>
      <c r="AA539" s="15">
        <v>-5.7682289999999998</v>
      </c>
      <c r="AB539" s="15">
        <v>-6.4161869999999999</v>
      </c>
      <c r="AC539" s="15">
        <v>-5.2286960000000002</v>
      </c>
      <c r="AD539" s="15">
        <v>-1.8637159999999999</v>
      </c>
      <c r="AE539" s="15">
        <v>-1.3590990000000001</v>
      </c>
      <c r="AF539" s="15">
        <v>-0.50422</v>
      </c>
      <c r="AG539" s="15">
        <v>-4.759163</v>
      </c>
      <c r="AH539" s="15">
        <v>-6.5216329999999996</v>
      </c>
      <c r="AI539" s="15">
        <v>-6.5783630000000004</v>
      </c>
      <c r="AJ539" s="15">
        <v>-4.8799140000000003</v>
      </c>
      <c r="AK539" s="15">
        <v>-6.7623259999999998</v>
      </c>
      <c r="AL539" s="15">
        <v>-5.90984</v>
      </c>
      <c r="AM539" s="15">
        <v>-4.1138669999999999</v>
      </c>
      <c r="AN539" s="15">
        <v>-3.1466409999999998</v>
      </c>
      <c r="AO539" s="15">
        <v>1.4588559999999999</v>
      </c>
      <c r="AP539" s="15">
        <v>0.83838199999999996</v>
      </c>
      <c r="AQ539" s="15">
        <v>-0.98441699999999999</v>
      </c>
      <c r="AR539" s="15">
        <v>2.0000230000000001</v>
      </c>
      <c r="AS539" s="15">
        <v>-2.4024260000000002</v>
      </c>
      <c r="AT539" s="15">
        <v>-2.51695</v>
      </c>
      <c r="AU539" s="15">
        <v>-4.07416</v>
      </c>
      <c r="AV539" s="15">
        <v>-1.5059670000000001</v>
      </c>
      <c r="AW539" s="15">
        <v>0.73376300000000005</v>
      </c>
      <c r="AX539" s="15">
        <v>-2.0437949999999998</v>
      </c>
      <c r="AY539" s="15">
        <v>-1.221622</v>
      </c>
      <c r="AZ539" s="15">
        <v>1.7969269999999999</v>
      </c>
      <c r="BA539" s="15">
        <v>5.5264819999999997</v>
      </c>
      <c r="BB539" s="15">
        <v>4.4456639999999998</v>
      </c>
      <c r="BC539" s="15">
        <v>4.0798319999999997</v>
      </c>
      <c r="BD539" s="15">
        <v>4.0477730000000003</v>
      </c>
      <c r="BE539" s="15">
        <v>3.5620959999999999</v>
      </c>
      <c r="BF539" s="15">
        <v>-4.9805000000000002E-2</v>
      </c>
      <c r="BG539" s="15">
        <v>1.1686110000000001</v>
      </c>
      <c r="BH539" s="15">
        <v>-0.54036300000000004</v>
      </c>
      <c r="BI539" s="15">
        <v>1.705133</v>
      </c>
      <c r="BJ539" s="15">
        <v>8.3201999999999998E-2</v>
      </c>
      <c r="BK539" s="15">
        <v>-1.618249</v>
      </c>
      <c r="BL539" s="15">
        <v>-1.414757</v>
      </c>
      <c r="BM539" s="15">
        <v>-0.63077899999999998</v>
      </c>
      <c r="BN539" s="15">
        <v>-1.504591</v>
      </c>
      <c r="BO539" s="15">
        <v>0.19837399999999999</v>
      </c>
      <c r="BP539" s="15">
        <v>4.2527189999999999</v>
      </c>
      <c r="BQ539" s="15">
        <v>4.2527189999999999</v>
      </c>
      <c r="BR539" s="15">
        <v>4.2527189999999999</v>
      </c>
      <c r="BS539" s="15">
        <v>4.2527189999999999</v>
      </c>
      <c r="BT539" s="15">
        <v>4.2527189999999999</v>
      </c>
      <c r="BU539" s="15">
        <v>4.2527189999999999</v>
      </c>
      <c r="BV539" s="15">
        <v>4.2527189999999999</v>
      </c>
      <c r="BW539" s="15">
        <v>4.2527189999999999</v>
      </c>
      <c r="BX539" s="15">
        <v>4.2527189999999999</v>
      </c>
      <c r="BY539" s="15">
        <v>4.2527189999999999</v>
      </c>
      <c r="BZ539" s="15">
        <v>4.2527189999999999</v>
      </c>
      <c r="CA539" s="15">
        <v>4.2527189999999999</v>
      </c>
      <c r="CB539" s="15">
        <v>4.2527189999999999</v>
      </c>
      <c r="CC539" s="15"/>
      <c r="CD539" s="15"/>
      <c r="CE539" s="15"/>
      <c r="CF539" s="15"/>
      <c r="CG539" s="15"/>
      <c r="CH539" s="15"/>
      <c r="CI539" s="15"/>
      <c r="CJ539" s="15"/>
      <c r="CK539" s="15"/>
      <c r="CL539" s="15"/>
      <c r="CM539" s="15"/>
      <c r="CN539" s="15"/>
      <c r="CO539" s="15"/>
      <c r="CP539" s="15"/>
      <c r="CQ539" s="15"/>
      <c r="CR539" s="15"/>
      <c r="CS539" s="15"/>
      <c r="CT539" s="15"/>
      <c r="CU539" s="15"/>
      <c r="CV539" s="15"/>
      <c r="CW539" s="15"/>
      <c r="CX539" s="15"/>
      <c r="CY539" s="15"/>
      <c r="CZ539" s="15"/>
      <c r="DA539" s="15"/>
      <c r="DB539" s="15"/>
      <c r="DC539" s="15"/>
      <c r="DD539" s="15"/>
      <c r="DE539" s="15"/>
      <c r="DF539" s="15"/>
      <c r="DG539" s="15"/>
      <c r="DH539" s="15"/>
      <c r="DI539" s="15"/>
      <c r="DJ539" s="15"/>
      <c r="DK539" s="15"/>
      <c r="DL539" s="15"/>
      <c r="DM539" s="15"/>
      <c r="DN539" s="15"/>
      <c r="DO539" s="15"/>
      <c r="DP539" s="15"/>
      <c r="DQ539" s="15"/>
      <c r="DR539" s="15"/>
      <c r="DS539" s="15"/>
      <c r="DT539" s="15"/>
      <c r="DU539" s="15"/>
      <c r="DV539" s="15"/>
      <c r="DW539" s="15"/>
      <c r="DX539" s="15"/>
      <c r="DY539" s="15"/>
      <c r="DZ539" s="15"/>
      <c r="EA539" s="15"/>
      <c r="EB539" s="15"/>
      <c r="EC539" s="15"/>
      <c r="ED539" s="15"/>
      <c r="EE539" s="15"/>
      <c r="EF539" s="15"/>
      <c r="EG539" s="15"/>
      <c r="EH539" s="15"/>
      <c r="EI539" s="15"/>
      <c r="EJ539" s="15"/>
      <c r="EK539" s="15"/>
      <c r="EL539" s="15"/>
      <c r="EM539" s="15"/>
      <c r="EN539" s="15"/>
      <c r="EO539" s="15"/>
      <c r="EP539" s="15"/>
      <c r="EQ539" s="15"/>
      <c r="ER539" s="15"/>
      <c r="ES539" s="15"/>
      <c r="ET539" s="15"/>
      <c r="EU539" s="15"/>
      <c r="EV539" s="15"/>
      <c r="EW539" s="15"/>
      <c r="EX539" s="15"/>
      <c r="EY539" s="15"/>
      <c r="EZ539" s="15"/>
      <c r="FA539" s="15"/>
      <c r="FB539" s="15"/>
      <c r="FC539" s="15"/>
      <c r="FD539" s="15"/>
      <c r="FE539" s="15"/>
      <c r="FF539" s="15"/>
      <c r="FG539" s="15"/>
      <c r="FH539" s="15"/>
      <c r="FI539" s="15"/>
      <c r="FJ539" s="15"/>
      <c r="FK539" s="15"/>
      <c r="FL539" s="15"/>
      <c r="FM539" s="15"/>
      <c r="FN539" s="15"/>
      <c r="FO539" s="15"/>
      <c r="FP539" s="15"/>
      <c r="FQ539" s="15"/>
      <c r="FR539" s="15"/>
      <c r="FS539" s="15"/>
      <c r="FT539" s="15"/>
      <c r="FU539" s="15"/>
      <c r="FV539" s="15"/>
      <c r="FW539" s="15"/>
      <c r="FX539" s="15"/>
      <c r="FY539" s="15"/>
      <c r="FZ539" s="15"/>
      <c r="GA539" s="15"/>
      <c r="GB539" s="15"/>
      <c r="GC539" s="15"/>
      <c r="GD539" s="15"/>
      <c r="GE539" s="15"/>
      <c r="GF539" s="15"/>
      <c r="GG539" s="15"/>
      <c r="GH539" s="15"/>
      <c r="GI539" s="15"/>
      <c r="GJ539" s="15"/>
      <c r="GK539" s="15"/>
      <c r="GL539" s="15"/>
      <c r="GM539" s="15"/>
      <c r="GN539" s="15"/>
      <c r="GO539" s="15"/>
      <c r="GP539" s="15"/>
      <c r="GQ539" s="15"/>
      <c r="GR539" s="15"/>
      <c r="GS539" s="15"/>
      <c r="GT539" s="15"/>
      <c r="GU539" s="15"/>
      <c r="GV539" s="15"/>
      <c r="GW539" s="15"/>
      <c r="GX539" s="15"/>
      <c r="GY539" s="15"/>
      <c r="GZ539" s="15"/>
      <c r="HA539" s="15"/>
      <c r="HB539" s="15"/>
      <c r="HC539" s="15"/>
      <c r="HD539" s="15"/>
      <c r="HE539" s="15"/>
      <c r="HF539" s="15"/>
      <c r="HG539" s="15"/>
      <c r="HH539" s="15"/>
      <c r="HI539" s="15"/>
      <c r="HJ539" s="15"/>
      <c r="HK539" s="15"/>
      <c r="HL539" s="15"/>
      <c r="HM539" s="15"/>
      <c r="HN539" s="15"/>
      <c r="HO539" s="15"/>
      <c r="HP539" s="15"/>
      <c r="HQ539" s="15"/>
      <c r="HR539" s="15"/>
      <c r="HS539" s="15"/>
      <c r="HT539" s="15"/>
      <c r="HU539" s="15"/>
      <c r="HV539" s="15"/>
      <c r="HW539" s="15"/>
      <c r="HX539" s="15"/>
      <c r="HY539" s="15"/>
    </row>
    <row r="540" spans="1:233">
      <c r="A540" s="15">
        <v>-3.1130330000000002</v>
      </c>
      <c r="B540" s="15">
        <v>-4.5100619999999996</v>
      </c>
      <c r="C540" s="15">
        <v>-2.2858309999999999</v>
      </c>
      <c r="D540" s="15">
        <v>-3.3092790000000001</v>
      </c>
      <c r="E540" s="15">
        <v>1.970421</v>
      </c>
      <c r="F540" s="15">
        <v>3.8556300000000001</v>
      </c>
      <c r="G540" s="15">
        <v>5.5923480000000003</v>
      </c>
      <c r="H540" s="15">
        <v>3.3780709999999998</v>
      </c>
      <c r="I540" s="15">
        <v>4.1587690000000004</v>
      </c>
      <c r="J540" s="15">
        <v>5.6839320000000004</v>
      </c>
      <c r="K540" s="15">
        <v>4.3403479999999997</v>
      </c>
      <c r="L540" s="15">
        <v>6.8549800000000003</v>
      </c>
      <c r="M540" s="15">
        <v>4.123996</v>
      </c>
      <c r="N540" s="15">
        <v>1.142253</v>
      </c>
      <c r="O540" s="15">
        <v>3.1665079999999999</v>
      </c>
      <c r="P540" s="15">
        <v>5.2890420000000002</v>
      </c>
      <c r="Q540" s="15">
        <v>5.0695139999999999</v>
      </c>
      <c r="R540" s="15">
        <v>3.596495</v>
      </c>
      <c r="S540" s="15">
        <v>2.9880450000000001</v>
      </c>
      <c r="T540" s="15">
        <v>1.5445059999999999</v>
      </c>
      <c r="U540" s="15">
        <v>-0.10545</v>
      </c>
      <c r="V540" s="15">
        <v>1.9641900000000001</v>
      </c>
      <c r="W540" s="15">
        <v>1.823304</v>
      </c>
      <c r="X540" s="15">
        <v>-0.23436899999999999</v>
      </c>
      <c r="Y540" s="15">
        <v>0.31170100000000001</v>
      </c>
      <c r="Z540" s="15">
        <v>3.9801380000000002</v>
      </c>
      <c r="AA540" s="15">
        <v>5.6013950000000001</v>
      </c>
      <c r="AB540" s="15">
        <v>2.2425359999999999</v>
      </c>
      <c r="AC540" s="15">
        <v>2.5103430000000002</v>
      </c>
      <c r="AD540" s="15">
        <v>1.5435129999999999</v>
      </c>
      <c r="AE540" s="15">
        <v>0.24915999999999999</v>
      </c>
      <c r="AF540" s="15">
        <v>1.461641</v>
      </c>
      <c r="AG540" s="15">
        <v>4.2891089999999998</v>
      </c>
      <c r="AH540" s="15">
        <v>5.1803889999999999</v>
      </c>
      <c r="AI540" s="15">
        <v>5.4237789999999997</v>
      </c>
      <c r="AJ540" s="15">
        <v>4.372884</v>
      </c>
      <c r="AK540" s="15">
        <v>2.8935770000000001</v>
      </c>
      <c r="AL540" s="15">
        <v>3.1945130000000002</v>
      </c>
      <c r="AM540" s="15">
        <v>-0.30829200000000001</v>
      </c>
      <c r="AN540" s="15">
        <v>-2.5407609999999998</v>
      </c>
      <c r="AO540" s="15">
        <v>-4.6374529999999998</v>
      </c>
      <c r="AP540" s="15">
        <v>-4.2221789999999997</v>
      </c>
      <c r="AQ540" s="15">
        <v>-5.3392989999999996</v>
      </c>
      <c r="AR540" s="15">
        <v>-3.9178199999999999</v>
      </c>
      <c r="AS540" s="15">
        <v>-0.98313099999999998</v>
      </c>
      <c r="AT540" s="15">
        <v>9.5228999999999994E-2</v>
      </c>
      <c r="AU540" s="15">
        <v>-1.0228600000000001</v>
      </c>
      <c r="AV540" s="15">
        <v>0.77837500000000004</v>
      </c>
      <c r="AW540" s="15">
        <v>-0.25084600000000001</v>
      </c>
      <c r="AX540" s="15">
        <v>0.24804499999999999</v>
      </c>
      <c r="AY540" s="15">
        <v>1.544306</v>
      </c>
      <c r="AZ540" s="15">
        <v>0.90508599999999995</v>
      </c>
      <c r="BA540" s="15">
        <v>2.2282850000000001</v>
      </c>
      <c r="BB540" s="15">
        <v>4.0778809999999996</v>
      </c>
      <c r="BC540" s="15">
        <v>3.9697789999999999</v>
      </c>
      <c r="BD540" s="15">
        <v>3.6632389999999999</v>
      </c>
      <c r="BE540" s="15">
        <v>-5.6578999999999997E-2</v>
      </c>
      <c r="BF540" s="15">
        <v>1.54044</v>
      </c>
      <c r="BG540" s="15">
        <v>-0.994058</v>
      </c>
      <c r="BH540" s="15">
        <v>-2.887057</v>
      </c>
      <c r="BI540" s="15">
        <v>-1.309029</v>
      </c>
      <c r="BJ540" s="15">
        <v>1.200807</v>
      </c>
      <c r="BK540" s="15">
        <v>-0.52354500000000004</v>
      </c>
      <c r="BL540" s="15">
        <v>-1.1232260000000001</v>
      </c>
      <c r="BM540" s="15">
        <v>-2.2653660000000002</v>
      </c>
      <c r="BN540" s="15">
        <v>-3.6326710000000002</v>
      </c>
      <c r="BO540" s="15">
        <v>-1.487957</v>
      </c>
      <c r="BP540" s="15">
        <v>-3.4695960000000001</v>
      </c>
      <c r="BQ540" s="15">
        <v>-3.4695960000000001</v>
      </c>
      <c r="BR540" s="15">
        <v>-3.4695960000000001</v>
      </c>
      <c r="BS540" s="15">
        <v>-3.4695960000000001</v>
      </c>
      <c r="BT540" s="15">
        <v>-3.4695960000000001</v>
      </c>
      <c r="BU540" s="15">
        <v>-3.4695960000000001</v>
      </c>
      <c r="BV540" s="15">
        <v>-3.4695960000000001</v>
      </c>
      <c r="BW540" s="15">
        <v>-3.4695960000000001</v>
      </c>
      <c r="BX540" s="15">
        <v>-3.4695960000000001</v>
      </c>
      <c r="BY540" s="15">
        <v>-3.4695960000000001</v>
      </c>
      <c r="BZ540" s="15">
        <v>-3.4695960000000001</v>
      </c>
      <c r="CA540" s="15">
        <v>-3.4695960000000001</v>
      </c>
      <c r="CB540" s="15">
        <v>-3.4695960000000001</v>
      </c>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c r="DB540" s="15"/>
      <c r="DC540" s="15"/>
      <c r="DD540" s="15"/>
      <c r="DE540" s="15"/>
      <c r="DF540" s="15"/>
      <c r="DG540" s="15"/>
      <c r="DH540" s="15"/>
      <c r="DI540" s="15"/>
      <c r="DJ540" s="15"/>
      <c r="DK540" s="15"/>
      <c r="DL540" s="15"/>
      <c r="DM540" s="15"/>
      <c r="DN540" s="15"/>
      <c r="DO540" s="15"/>
      <c r="DP540" s="15"/>
      <c r="DQ540" s="15"/>
      <c r="DR540" s="15"/>
      <c r="DS540" s="15"/>
      <c r="DT540" s="15"/>
      <c r="DU540" s="15"/>
      <c r="DV540" s="15"/>
      <c r="DW540" s="15"/>
      <c r="DX540" s="15"/>
      <c r="DY540" s="15"/>
      <c r="DZ540" s="15"/>
      <c r="EA540" s="15"/>
      <c r="EB540" s="15"/>
      <c r="EC540" s="15"/>
      <c r="ED540" s="15"/>
      <c r="EE540" s="15"/>
      <c r="EF540" s="15"/>
      <c r="EG540" s="15"/>
      <c r="EH540" s="15"/>
      <c r="EI540" s="15"/>
      <c r="EJ540" s="15"/>
      <c r="EK540" s="15"/>
      <c r="EL540" s="15"/>
      <c r="EM540" s="15"/>
      <c r="EN540" s="15"/>
      <c r="EO540" s="15"/>
      <c r="EP540" s="15"/>
      <c r="EQ540" s="15"/>
      <c r="ER540" s="15"/>
      <c r="ES540" s="15"/>
      <c r="ET540" s="15"/>
      <c r="EU540" s="15"/>
      <c r="EV540" s="15"/>
      <c r="EW540" s="15"/>
      <c r="EX540" s="15"/>
      <c r="EY540" s="15"/>
      <c r="EZ540" s="15"/>
      <c r="FA540" s="15"/>
      <c r="FB540" s="15"/>
      <c r="FC540" s="15"/>
      <c r="FD540" s="15"/>
      <c r="FE540" s="15"/>
      <c r="FF540" s="15"/>
      <c r="FG540" s="15"/>
      <c r="FH540" s="15"/>
      <c r="FI540" s="15"/>
      <c r="FJ540" s="15"/>
      <c r="FK540" s="15"/>
      <c r="FL540" s="15"/>
      <c r="FM540" s="15"/>
      <c r="FN540" s="15"/>
      <c r="FO540" s="15"/>
      <c r="FP540" s="15"/>
      <c r="FQ540" s="15"/>
      <c r="FR540" s="15"/>
      <c r="FS540" s="15"/>
      <c r="FT540" s="15"/>
      <c r="FU540" s="15"/>
      <c r="FV540" s="15"/>
      <c r="FW540" s="15"/>
      <c r="FX540" s="15"/>
      <c r="FY540" s="15"/>
      <c r="FZ540" s="15"/>
      <c r="GA540" s="15"/>
      <c r="GB540" s="15"/>
      <c r="GC540" s="15"/>
      <c r="GD540" s="15"/>
      <c r="GE540" s="15"/>
      <c r="GF540" s="15"/>
      <c r="GG540" s="15"/>
      <c r="GH540" s="15"/>
      <c r="GI540" s="15"/>
      <c r="GJ540" s="15"/>
      <c r="GK540" s="15"/>
      <c r="GL540" s="15"/>
      <c r="GM540" s="15"/>
      <c r="GN540" s="15"/>
      <c r="GO540" s="15"/>
      <c r="GP540" s="15"/>
      <c r="GQ540" s="15"/>
      <c r="GR540" s="15"/>
      <c r="GS540" s="15"/>
      <c r="GT540" s="15"/>
      <c r="GU540" s="15"/>
      <c r="GV540" s="15"/>
      <c r="GW540" s="15"/>
      <c r="GX540" s="15"/>
      <c r="GY540" s="15"/>
      <c r="GZ540" s="15"/>
      <c r="HA540" s="15"/>
      <c r="HB540" s="15"/>
      <c r="HC540" s="15"/>
      <c r="HD540" s="15"/>
      <c r="HE540" s="15"/>
      <c r="HF540" s="15"/>
      <c r="HG540" s="15"/>
      <c r="HH540" s="15"/>
      <c r="HI540" s="15"/>
      <c r="HJ540" s="15"/>
      <c r="HK540" s="15"/>
      <c r="HL540" s="15"/>
      <c r="HM540" s="15"/>
      <c r="HN540" s="15"/>
      <c r="HO540" s="15"/>
      <c r="HP540" s="15"/>
      <c r="HQ540" s="15"/>
      <c r="HR540" s="15"/>
      <c r="HS540" s="15"/>
      <c r="HT540" s="15"/>
      <c r="HU540" s="15"/>
      <c r="HV540" s="15"/>
      <c r="HW540" s="15"/>
      <c r="HX540" s="15"/>
      <c r="HY540" s="15"/>
    </row>
    <row r="541" spans="1:233">
      <c r="A541" s="15">
        <v>-2.1868270000000001</v>
      </c>
      <c r="B541" s="15">
        <v>-0.107153</v>
      </c>
      <c r="C541" s="15">
        <v>-2.054605</v>
      </c>
      <c r="D541" s="15">
        <v>-0.59319</v>
      </c>
      <c r="E541" s="15">
        <v>-4.5417100000000001</v>
      </c>
      <c r="F541" s="15">
        <v>-4.5920079999999999</v>
      </c>
      <c r="G541" s="15">
        <v>-4.2347580000000002</v>
      </c>
      <c r="H541" s="15">
        <v>-5.5413490000000003</v>
      </c>
      <c r="I541" s="15">
        <v>-1.6415139999999999</v>
      </c>
      <c r="J541" s="15">
        <v>0.46871200000000002</v>
      </c>
      <c r="K541" s="15">
        <v>-0.74378900000000003</v>
      </c>
      <c r="L541" s="15">
        <v>-4.3591530000000001</v>
      </c>
      <c r="M541" s="15">
        <v>-3.3354140000000001</v>
      </c>
      <c r="N541" s="15">
        <v>-4.7418779999999998</v>
      </c>
      <c r="O541" s="15">
        <v>-2.994872</v>
      </c>
      <c r="P541" s="15">
        <v>-2.8857780000000002</v>
      </c>
      <c r="Q541" s="15">
        <v>-3.1406540000000001</v>
      </c>
      <c r="R541" s="15">
        <v>-3.2270210000000001</v>
      </c>
      <c r="S541" s="15">
        <v>-3.6181049999999999</v>
      </c>
      <c r="T541" s="15">
        <v>-3.6865009999999998</v>
      </c>
      <c r="U541" s="15">
        <v>-0.84231199999999995</v>
      </c>
      <c r="V541" s="15">
        <v>-2.8748010000000002</v>
      </c>
      <c r="W541" s="15">
        <v>-0.80897300000000005</v>
      </c>
      <c r="X541" s="15">
        <v>-0.50921799999999995</v>
      </c>
      <c r="Y541" s="15">
        <v>1.1818709999999999</v>
      </c>
      <c r="Z541" s="15">
        <v>3.3487070000000001</v>
      </c>
      <c r="AA541" s="15">
        <v>2.1478709999999999</v>
      </c>
      <c r="AB541" s="15">
        <v>2.8394409999999999</v>
      </c>
      <c r="AC541" s="15">
        <v>1.485986</v>
      </c>
      <c r="AD541" s="15">
        <v>1.6181890000000001</v>
      </c>
      <c r="AE541" s="15">
        <v>-1.2462580000000001</v>
      </c>
      <c r="AF541" s="15">
        <v>-0.37377700000000003</v>
      </c>
      <c r="AG541" s="15">
        <v>1.5295399999999999</v>
      </c>
      <c r="AH541" s="15">
        <v>0.13228500000000001</v>
      </c>
      <c r="AI541" s="15">
        <v>-0.84469499999999997</v>
      </c>
      <c r="AJ541" s="15">
        <v>1.7096340000000001</v>
      </c>
      <c r="AK541" s="15">
        <v>0.68680799999999997</v>
      </c>
      <c r="AL541" s="15">
        <v>-0.71132399999999996</v>
      </c>
      <c r="AM541" s="15">
        <v>-3.6098840000000001</v>
      </c>
      <c r="AN541" s="15">
        <v>-2.017855</v>
      </c>
      <c r="AO541" s="15">
        <v>1.2913460000000001</v>
      </c>
      <c r="AP541" s="15">
        <v>-0.34029799999999999</v>
      </c>
      <c r="AQ541" s="15">
        <v>3.21963</v>
      </c>
      <c r="AR541" s="15">
        <v>3.0229300000000001</v>
      </c>
      <c r="AS541" s="15">
        <v>3.0250889999999999</v>
      </c>
      <c r="AT541" s="15">
        <v>1.987744</v>
      </c>
      <c r="AU541" s="15">
        <v>4.7824850000000003</v>
      </c>
      <c r="AV541" s="15">
        <v>2.7869640000000002</v>
      </c>
      <c r="AW541" s="15">
        <v>2.2244480000000002</v>
      </c>
      <c r="AX541" s="15">
        <v>3.8211029999999999</v>
      </c>
      <c r="AY541" s="15">
        <v>-0.81051899999999999</v>
      </c>
      <c r="AZ541" s="15">
        <v>-1.5209429999999999</v>
      </c>
      <c r="BA541" s="15">
        <v>-0.234068</v>
      </c>
      <c r="BB541" s="15">
        <v>1.740445</v>
      </c>
      <c r="BC541" s="15">
        <v>8.9386999999999994E-2</v>
      </c>
      <c r="BD541" s="15">
        <v>2.5462859999999998</v>
      </c>
      <c r="BE541" s="15">
        <v>1.7463949999999999</v>
      </c>
      <c r="BF541" s="15">
        <v>1.314335</v>
      </c>
      <c r="BG541" s="15">
        <v>-2.5388060000000001</v>
      </c>
      <c r="BH541" s="15">
        <v>-0.73290999999999995</v>
      </c>
      <c r="BI541" s="15">
        <v>1.2859050000000001</v>
      </c>
      <c r="BJ541" s="15">
        <v>-0.205931</v>
      </c>
      <c r="BK541" s="15">
        <v>0.488398</v>
      </c>
      <c r="BL541" s="15">
        <v>1.495255</v>
      </c>
      <c r="BM541" s="15">
        <v>-0.62315200000000004</v>
      </c>
      <c r="BN541" s="15">
        <v>1.791695</v>
      </c>
      <c r="BO541" s="15">
        <v>-0.28868500000000002</v>
      </c>
      <c r="BP541" s="15">
        <v>-1.373488</v>
      </c>
      <c r="BQ541" s="15">
        <v>-1.373488</v>
      </c>
      <c r="BR541" s="15">
        <v>-1.373488</v>
      </c>
      <c r="BS541" s="15">
        <v>-1.373488</v>
      </c>
      <c r="BT541" s="15">
        <v>-1.373488</v>
      </c>
      <c r="BU541" s="15">
        <v>-1.373488</v>
      </c>
      <c r="BV541" s="15">
        <v>-1.373488</v>
      </c>
      <c r="BW541" s="15">
        <v>-1.373488</v>
      </c>
      <c r="BX541" s="15">
        <v>-1.373488</v>
      </c>
      <c r="BY541" s="15">
        <v>-1.373488</v>
      </c>
      <c r="BZ541" s="15">
        <v>-1.373488</v>
      </c>
      <c r="CA541" s="15">
        <v>-1.373488</v>
      </c>
      <c r="CB541" s="15">
        <v>-1.373488</v>
      </c>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c r="DB541" s="15"/>
      <c r="DC541" s="15"/>
      <c r="DD541" s="15"/>
      <c r="DE541" s="15"/>
      <c r="DF541" s="15"/>
      <c r="DG541" s="15"/>
      <c r="DH541" s="15"/>
      <c r="DI541" s="15"/>
      <c r="DJ541" s="15"/>
      <c r="DK541" s="15"/>
      <c r="DL541" s="15"/>
      <c r="DM541" s="15"/>
      <c r="DN541" s="15"/>
      <c r="DO541" s="15"/>
      <c r="DP541" s="15"/>
      <c r="DQ541" s="15"/>
      <c r="DR541" s="15"/>
      <c r="DS541" s="15"/>
      <c r="DT541" s="15"/>
      <c r="DU541" s="15"/>
      <c r="DV541" s="15"/>
      <c r="DW541" s="15"/>
      <c r="DX541" s="15"/>
      <c r="DY541" s="15"/>
      <c r="DZ541" s="15"/>
      <c r="EA541" s="15"/>
      <c r="EB541" s="15"/>
      <c r="EC541" s="15"/>
      <c r="ED541" s="15"/>
      <c r="EE541" s="15"/>
      <c r="EF541" s="15"/>
      <c r="EG541" s="15"/>
      <c r="EH541" s="15"/>
      <c r="EI541" s="15"/>
      <c r="EJ541" s="15"/>
      <c r="EK541" s="15"/>
      <c r="EL541" s="15"/>
      <c r="EM541" s="15"/>
      <c r="EN541" s="15"/>
      <c r="EO541" s="15"/>
      <c r="EP541" s="15"/>
      <c r="EQ541" s="15"/>
      <c r="ER541" s="15"/>
      <c r="ES541" s="15"/>
      <c r="ET541" s="15"/>
      <c r="EU541" s="15"/>
      <c r="EV541" s="15"/>
      <c r="EW541" s="15"/>
      <c r="EX541" s="15"/>
      <c r="EY541" s="15"/>
      <c r="EZ541" s="15"/>
      <c r="FA541" s="15"/>
      <c r="FB541" s="15"/>
      <c r="FC541" s="15"/>
      <c r="FD541" s="15"/>
      <c r="FE541" s="15"/>
      <c r="FF541" s="15"/>
      <c r="FG541" s="15"/>
      <c r="FH541" s="15"/>
      <c r="FI541" s="15"/>
      <c r="FJ541" s="15"/>
      <c r="FK541" s="15"/>
      <c r="FL541" s="15"/>
      <c r="FM541" s="15"/>
      <c r="FN541" s="15"/>
      <c r="FO541" s="15"/>
      <c r="FP541" s="15"/>
      <c r="FQ541" s="15"/>
      <c r="FR541" s="15"/>
      <c r="FS541" s="15"/>
      <c r="FT541" s="15"/>
      <c r="FU541" s="15"/>
      <c r="FV541" s="15"/>
      <c r="FW541" s="15"/>
      <c r="FX541" s="15"/>
      <c r="FY541" s="15"/>
      <c r="FZ541" s="15"/>
      <c r="GA541" s="15"/>
      <c r="GB541" s="15"/>
      <c r="GC541" s="15"/>
      <c r="GD541" s="15"/>
      <c r="GE541" s="15"/>
      <c r="GF541" s="15"/>
      <c r="GG541" s="15"/>
      <c r="GH541" s="15"/>
      <c r="GI541" s="15"/>
      <c r="GJ541" s="15"/>
      <c r="GK541" s="15"/>
      <c r="GL541" s="15"/>
      <c r="GM541" s="15"/>
      <c r="GN541" s="15"/>
      <c r="GO541" s="15"/>
      <c r="GP541" s="15"/>
      <c r="GQ541" s="15"/>
      <c r="GR541" s="15"/>
      <c r="GS541" s="15"/>
      <c r="GT541" s="15"/>
      <c r="GU541" s="15"/>
      <c r="GV541" s="15"/>
      <c r="GW541" s="15"/>
      <c r="GX541" s="15"/>
      <c r="GY541" s="15"/>
      <c r="GZ541" s="15"/>
      <c r="HA541" s="15"/>
      <c r="HB541" s="15"/>
      <c r="HC541" s="15"/>
      <c r="HD541" s="15"/>
      <c r="HE541" s="15"/>
      <c r="HF541" s="15"/>
      <c r="HG541" s="15"/>
      <c r="HH541" s="15"/>
      <c r="HI541" s="15"/>
      <c r="HJ541" s="15"/>
      <c r="HK541" s="15"/>
      <c r="HL541" s="15"/>
      <c r="HM541" s="15"/>
      <c r="HN541" s="15"/>
      <c r="HO541" s="15"/>
      <c r="HP541" s="15"/>
      <c r="HQ541" s="15"/>
      <c r="HR541" s="15"/>
      <c r="HS541" s="15"/>
      <c r="HT541" s="15"/>
      <c r="HU541" s="15"/>
      <c r="HV541" s="15"/>
      <c r="HW541" s="15"/>
      <c r="HX541" s="15"/>
      <c r="HY541" s="15"/>
    </row>
    <row r="542" spans="1:233">
      <c r="A542" s="15">
        <v>-1.798303</v>
      </c>
      <c r="B542" s="15">
        <v>-0.88812500000000005</v>
      </c>
      <c r="C542" s="15">
        <v>-1.3519110000000001</v>
      </c>
      <c r="D542" s="15">
        <v>-4.3294220000000001</v>
      </c>
      <c r="E542" s="15">
        <v>-2.5310760000000001</v>
      </c>
      <c r="F542" s="15">
        <v>0.12515599999999999</v>
      </c>
      <c r="G542" s="15">
        <v>0.13572899999999999</v>
      </c>
      <c r="H542" s="15">
        <v>-1.591683</v>
      </c>
      <c r="I542" s="15">
        <v>-3.0370910000000002</v>
      </c>
      <c r="J542" s="15">
        <v>-6.1888100000000001</v>
      </c>
      <c r="K542" s="15">
        <v>-7.9493830000000001</v>
      </c>
      <c r="L542" s="15">
        <v>-3.7598069999999999</v>
      </c>
      <c r="M542" s="15">
        <v>-3.9045510000000001</v>
      </c>
      <c r="N542" s="15">
        <v>-3.9140619999999999</v>
      </c>
      <c r="O542" s="15">
        <v>-3.5460180000000001</v>
      </c>
      <c r="P542" s="15">
        <v>2.4410430000000001</v>
      </c>
      <c r="Q542" s="15">
        <v>2.0376270000000001</v>
      </c>
      <c r="R542" s="15">
        <v>4.1356409999999997</v>
      </c>
      <c r="S542" s="15">
        <v>1.4762900000000001</v>
      </c>
      <c r="T542" s="15">
        <v>-2.603904</v>
      </c>
      <c r="U542" s="15">
        <v>0.241395</v>
      </c>
      <c r="V542" s="15">
        <v>4.0352839999999999</v>
      </c>
      <c r="W542" s="15">
        <v>1.4455789999999999</v>
      </c>
      <c r="X542" s="15">
        <v>-1.4112750000000001</v>
      </c>
      <c r="Y542" s="15">
        <v>-0.74784499999999998</v>
      </c>
      <c r="Z542" s="15">
        <v>-6.0172000000000003E-2</v>
      </c>
      <c r="AA542" s="15">
        <v>0.950658</v>
      </c>
      <c r="AB542" s="15">
        <v>1.1588700000000001</v>
      </c>
      <c r="AC542" s="15">
        <v>1.370444</v>
      </c>
      <c r="AD542" s="15">
        <v>-0.58350400000000002</v>
      </c>
      <c r="AE542" s="15">
        <v>-1.81006</v>
      </c>
      <c r="AF542" s="15">
        <v>-1.7320409999999999</v>
      </c>
      <c r="AG542" s="15">
        <v>1.0470919999999999</v>
      </c>
      <c r="AH542" s="15">
        <v>1.9190719999999999</v>
      </c>
      <c r="AI542" s="15">
        <v>4.2227110000000003</v>
      </c>
      <c r="AJ542" s="15">
        <v>3.7097220000000002</v>
      </c>
      <c r="AK542" s="15">
        <v>2.8975369999999998</v>
      </c>
      <c r="AL542" s="15">
        <v>1.1478619999999999</v>
      </c>
      <c r="AM542" s="15">
        <v>2.4051550000000002</v>
      </c>
      <c r="AN542" s="15">
        <v>3.397923</v>
      </c>
      <c r="AO542" s="15">
        <v>2.2095250000000002</v>
      </c>
      <c r="AP542" s="15">
        <v>4.0804799999999997</v>
      </c>
      <c r="AQ542" s="15">
        <v>0.32118000000000002</v>
      </c>
      <c r="AR542" s="15">
        <v>-4.6713880000000003</v>
      </c>
      <c r="AS542" s="15">
        <v>-4.6842079999999999</v>
      </c>
      <c r="AT542" s="15">
        <v>-6.6974970000000003</v>
      </c>
      <c r="AU542" s="15">
        <v>-2.5250189999999999</v>
      </c>
      <c r="AV542" s="15">
        <v>-2.1722600000000001</v>
      </c>
      <c r="AW542" s="15">
        <v>-2.1063170000000002</v>
      </c>
      <c r="AX542" s="15">
        <v>-0.65765899999999999</v>
      </c>
      <c r="AY542" s="15">
        <v>-3.3898380000000001</v>
      </c>
      <c r="AZ542" s="15">
        <v>-2.6872729999999998</v>
      </c>
      <c r="BA542" s="15">
        <v>-3.82307</v>
      </c>
      <c r="BB542" s="15">
        <v>-7.4868709999999998</v>
      </c>
      <c r="BC542" s="15">
        <v>-10.887152</v>
      </c>
      <c r="BD542" s="15">
        <v>-5.9117889999999997</v>
      </c>
      <c r="BE542" s="15">
        <v>-1.911743</v>
      </c>
      <c r="BF542" s="15">
        <v>-0.83396700000000001</v>
      </c>
      <c r="BG542" s="15">
        <v>-3.2370999999999997E-2</v>
      </c>
      <c r="BH542" s="15">
        <v>9.5528000000000002E-2</v>
      </c>
      <c r="BI542" s="15">
        <v>-2.358517</v>
      </c>
      <c r="BJ542" s="15">
        <v>0.46396100000000001</v>
      </c>
      <c r="BK542" s="15">
        <v>1.2836689999999999</v>
      </c>
      <c r="BL542" s="15">
        <v>1.770748</v>
      </c>
      <c r="BM542" s="15">
        <v>4.9604379999999999</v>
      </c>
      <c r="BN542" s="15">
        <v>5.8155210000000004</v>
      </c>
      <c r="BO542" s="15">
        <v>1.6431960000000001</v>
      </c>
      <c r="BP542" s="15">
        <v>-2.0471010000000001</v>
      </c>
      <c r="BQ542" s="15">
        <v>-2.0471010000000001</v>
      </c>
      <c r="BR542" s="15">
        <v>-2.0471010000000001</v>
      </c>
      <c r="BS542" s="15">
        <v>-2.0471010000000001</v>
      </c>
      <c r="BT542" s="15">
        <v>-2.0471010000000001</v>
      </c>
      <c r="BU542" s="15">
        <v>-2.0471010000000001</v>
      </c>
      <c r="BV542" s="15">
        <v>-2.0471010000000001</v>
      </c>
      <c r="BW542" s="15">
        <v>-2.0471010000000001</v>
      </c>
      <c r="BX542" s="15">
        <v>-2.0471010000000001</v>
      </c>
      <c r="BY542" s="15">
        <v>-2.0471010000000001</v>
      </c>
      <c r="BZ542" s="15">
        <v>-2.0471010000000001</v>
      </c>
      <c r="CA542" s="15">
        <v>-2.0471010000000001</v>
      </c>
      <c r="CB542" s="15">
        <v>-2.0471010000000001</v>
      </c>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c r="DB542" s="15"/>
      <c r="DC542" s="15"/>
      <c r="DD542" s="15"/>
      <c r="DE542" s="15"/>
      <c r="DF542" s="15"/>
      <c r="DG542" s="15"/>
      <c r="DH542" s="15"/>
      <c r="DI542" s="15"/>
      <c r="DJ542" s="15"/>
      <c r="DK542" s="15"/>
      <c r="DL542" s="15"/>
      <c r="DM542" s="15"/>
      <c r="DN542" s="15"/>
      <c r="DO542" s="15"/>
      <c r="DP542" s="15"/>
      <c r="DQ542" s="15"/>
      <c r="DR542" s="15"/>
      <c r="DS542" s="15"/>
      <c r="DT542" s="15"/>
      <c r="DU542" s="15"/>
      <c r="DV542" s="15"/>
      <c r="DW542" s="15"/>
      <c r="DX542" s="15"/>
      <c r="DY542" s="15"/>
      <c r="DZ542" s="15"/>
      <c r="EA542" s="15"/>
      <c r="EB542" s="15"/>
      <c r="EC542" s="15"/>
      <c r="ED542" s="15"/>
      <c r="EE542" s="15"/>
      <c r="EF542" s="15"/>
      <c r="EG542" s="15"/>
      <c r="EH542" s="15"/>
      <c r="EI542" s="15"/>
      <c r="EJ542" s="15"/>
      <c r="EK542" s="15"/>
      <c r="EL542" s="15"/>
      <c r="EM542" s="15"/>
      <c r="EN542" s="15"/>
      <c r="EO542" s="15"/>
      <c r="EP542" s="15"/>
      <c r="EQ542" s="15"/>
      <c r="ER542" s="15"/>
      <c r="ES542" s="15"/>
      <c r="ET542" s="15"/>
      <c r="EU542" s="15"/>
      <c r="EV542" s="15"/>
      <c r="EW542" s="15"/>
      <c r="EX542" s="15"/>
      <c r="EY542" s="15"/>
      <c r="EZ542" s="15"/>
      <c r="FA542" s="15"/>
      <c r="FB542" s="15"/>
      <c r="FC542" s="15"/>
      <c r="FD542" s="15"/>
      <c r="FE542" s="15"/>
      <c r="FF542" s="15"/>
      <c r="FG542" s="15"/>
      <c r="FH542" s="15"/>
      <c r="FI542" s="15"/>
      <c r="FJ542" s="15"/>
      <c r="FK542" s="15"/>
      <c r="FL542" s="15"/>
      <c r="FM542" s="15"/>
      <c r="FN542" s="15"/>
      <c r="FO542" s="15"/>
      <c r="FP542" s="15"/>
      <c r="FQ542" s="15"/>
      <c r="FR542" s="15"/>
      <c r="FS542" s="15"/>
      <c r="FT542" s="15"/>
      <c r="FU542" s="15"/>
      <c r="FV542" s="15"/>
      <c r="FW542" s="15"/>
      <c r="FX542" s="15"/>
      <c r="FY542" s="15"/>
      <c r="FZ542" s="15"/>
      <c r="GA542" s="15"/>
      <c r="GB542" s="15"/>
      <c r="GC542" s="15"/>
      <c r="GD542" s="15"/>
      <c r="GE542" s="15"/>
      <c r="GF542" s="15"/>
      <c r="GG542" s="15"/>
      <c r="GH542" s="15"/>
      <c r="GI542" s="15"/>
      <c r="GJ542" s="15"/>
      <c r="GK542" s="15"/>
      <c r="GL542" s="15"/>
      <c r="GM542" s="15"/>
      <c r="GN542" s="15"/>
      <c r="GO542" s="15"/>
      <c r="GP542" s="15"/>
      <c r="GQ542" s="15"/>
      <c r="GR542" s="15"/>
      <c r="GS542" s="15"/>
      <c r="GT542" s="15"/>
      <c r="GU542" s="15"/>
      <c r="GV542" s="15"/>
      <c r="GW542" s="15"/>
      <c r="GX542" s="15"/>
      <c r="GY542" s="15"/>
      <c r="GZ542" s="15"/>
      <c r="HA542" s="15"/>
      <c r="HB542" s="15"/>
      <c r="HC542" s="15"/>
      <c r="HD542" s="15"/>
      <c r="HE542" s="15"/>
      <c r="HF542" s="15"/>
      <c r="HG542" s="15"/>
      <c r="HH542" s="15"/>
      <c r="HI542" s="15"/>
      <c r="HJ542" s="15"/>
      <c r="HK542" s="15"/>
      <c r="HL542" s="15"/>
      <c r="HM542" s="15"/>
      <c r="HN542" s="15"/>
      <c r="HO542" s="15"/>
      <c r="HP542" s="15"/>
      <c r="HQ542" s="15"/>
      <c r="HR542" s="15"/>
      <c r="HS542" s="15"/>
      <c r="HT542" s="15"/>
      <c r="HU542" s="15"/>
      <c r="HV542" s="15"/>
      <c r="HW542" s="15"/>
      <c r="HX542" s="15"/>
      <c r="HY542" s="15"/>
    </row>
    <row r="543" spans="1:233">
      <c r="A543" s="15">
        <v>-2.5489310000000001</v>
      </c>
      <c r="B543" s="15">
        <v>-1.7010179999999999</v>
      </c>
      <c r="C543" s="15">
        <v>-0.29607899999999998</v>
      </c>
      <c r="D543" s="15">
        <v>-1.5576810000000001</v>
      </c>
      <c r="E543" s="15">
        <v>1.0561990000000001</v>
      </c>
      <c r="F543" s="15">
        <v>1.7871459999999999</v>
      </c>
      <c r="G543" s="15">
        <v>2.5506980000000001</v>
      </c>
      <c r="H543" s="15">
        <v>3.394218</v>
      </c>
      <c r="I543" s="15">
        <v>6.2821290000000003</v>
      </c>
      <c r="J543" s="15">
        <v>6.6242239999999999</v>
      </c>
      <c r="K543" s="15">
        <v>7.7498519999999997</v>
      </c>
      <c r="L543" s="15">
        <v>9.1960420000000003</v>
      </c>
      <c r="M543" s="15">
        <v>6.1372920000000004</v>
      </c>
      <c r="N543" s="15">
        <v>7.887499</v>
      </c>
      <c r="O543" s="15">
        <v>3.517941</v>
      </c>
      <c r="P543" s="15">
        <v>9.4445809999999994</v>
      </c>
      <c r="Q543" s="15">
        <v>14.332670999999999</v>
      </c>
      <c r="R543" s="15">
        <v>9.042764</v>
      </c>
      <c r="S543" s="15">
        <v>7.8038749999999997</v>
      </c>
      <c r="T543" s="15">
        <v>9.2317400000000003</v>
      </c>
      <c r="U543" s="15">
        <v>5.4860410000000002</v>
      </c>
      <c r="V543" s="15">
        <v>0.93437400000000004</v>
      </c>
      <c r="W543" s="15">
        <v>-0.32906999999999997</v>
      </c>
      <c r="X543" s="15">
        <v>-0.232183</v>
      </c>
      <c r="Y543" s="15">
        <v>1.0129090000000001</v>
      </c>
      <c r="Z543" s="15">
        <v>0.57093000000000005</v>
      </c>
      <c r="AA543" s="15">
        <v>-4.2502999999999999E-2</v>
      </c>
      <c r="AB543" s="15">
        <v>0.94310700000000003</v>
      </c>
      <c r="AC543" s="15">
        <v>3.1992609999999999</v>
      </c>
      <c r="AD543" s="15">
        <v>5.3684409999999998</v>
      </c>
      <c r="AE543" s="15">
        <v>3.9324430000000001</v>
      </c>
      <c r="AF543" s="15">
        <v>3.8307820000000001</v>
      </c>
      <c r="AG543" s="15">
        <v>3.037223</v>
      </c>
      <c r="AH543" s="15">
        <v>0.93645999999999996</v>
      </c>
      <c r="AI543" s="15">
        <v>0.83556799999999998</v>
      </c>
      <c r="AJ543" s="15">
        <v>2.0885020000000001</v>
      </c>
      <c r="AK543" s="15">
        <v>0.67018599999999995</v>
      </c>
      <c r="AL543" s="15">
        <v>-0.14026</v>
      </c>
      <c r="AM543" s="15">
        <v>-0.85308700000000004</v>
      </c>
      <c r="AN543" s="15">
        <v>-1.0088779999999999</v>
      </c>
      <c r="AO543" s="15">
        <v>5.1804990000000002</v>
      </c>
      <c r="AP543" s="15">
        <v>7.0434279999999996</v>
      </c>
      <c r="AQ543" s="15">
        <v>10.020270999999999</v>
      </c>
      <c r="AR543" s="15">
        <v>8.5290870000000005</v>
      </c>
      <c r="AS543" s="15">
        <v>5.46286</v>
      </c>
      <c r="AT543" s="15">
        <v>3.944925</v>
      </c>
      <c r="AU543" s="15">
        <v>7.2926690000000001</v>
      </c>
      <c r="AV543" s="15">
        <v>9.2497749999999996</v>
      </c>
      <c r="AW543" s="15">
        <v>8.7936549999999993</v>
      </c>
      <c r="AX543" s="15">
        <v>7.2772769999999998</v>
      </c>
      <c r="AY543" s="15">
        <v>2.7073770000000001</v>
      </c>
      <c r="AZ543" s="15">
        <v>0.92591400000000001</v>
      </c>
      <c r="BA543" s="15">
        <v>0.33650400000000003</v>
      </c>
      <c r="BB543" s="15">
        <v>1.3070459999999999</v>
      </c>
      <c r="BC543" s="15">
        <v>1.8724639999999999</v>
      </c>
      <c r="BD543" s="15">
        <v>-2.0857239999999999</v>
      </c>
      <c r="BE543" s="15">
        <v>-2.0073189999999999</v>
      </c>
      <c r="BF543" s="15">
        <v>-0.75490999999999997</v>
      </c>
      <c r="BG543" s="15">
        <v>2.1436660000000001</v>
      </c>
      <c r="BH543" s="15">
        <v>2.7113420000000001</v>
      </c>
      <c r="BI543" s="15">
        <v>0.28781200000000001</v>
      </c>
      <c r="BJ543" s="15">
        <v>3.512527</v>
      </c>
      <c r="BK543" s="15">
        <v>0.97099299999999999</v>
      </c>
      <c r="BL543" s="15">
        <v>1.4372419999999999</v>
      </c>
      <c r="BM543" s="15">
        <v>5.2983060000000002</v>
      </c>
      <c r="BN543" s="15">
        <v>4.2244739999999998</v>
      </c>
      <c r="BO543" s="15">
        <v>2.8494199999999998</v>
      </c>
      <c r="BP543" s="15">
        <v>3.2353299999999998</v>
      </c>
      <c r="BQ543" s="15">
        <v>3.2353299999999998</v>
      </c>
      <c r="BR543" s="15">
        <v>3.2353299999999998</v>
      </c>
      <c r="BS543" s="15">
        <v>3.2353299999999998</v>
      </c>
      <c r="BT543" s="15">
        <v>3.2353299999999998</v>
      </c>
      <c r="BU543" s="15">
        <v>3.2353299999999998</v>
      </c>
      <c r="BV543" s="15">
        <v>3.2353299999999998</v>
      </c>
      <c r="BW543" s="15">
        <v>3.2353299999999998</v>
      </c>
      <c r="BX543" s="15">
        <v>3.2353299999999998</v>
      </c>
      <c r="BY543" s="15">
        <v>3.2353299999999998</v>
      </c>
      <c r="BZ543" s="15">
        <v>3.2353299999999998</v>
      </c>
      <c r="CA543" s="15">
        <v>3.2353299999999998</v>
      </c>
      <c r="CB543" s="15">
        <v>3.2353299999999998</v>
      </c>
      <c r="CC543" s="15"/>
      <c r="CD543" s="15"/>
      <c r="CE543" s="15"/>
      <c r="CF543" s="15"/>
      <c r="CG543" s="15"/>
      <c r="CH543" s="15"/>
      <c r="CI543" s="15"/>
      <c r="CJ543" s="15"/>
      <c r="CK543" s="15"/>
      <c r="CL543" s="15"/>
      <c r="CM543" s="15"/>
      <c r="CN543" s="15"/>
      <c r="CO543" s="15"/>
      <c r="CP543" s="15"/>
      <c r="CQ543" s="15"/>
      <c r="CR543" s="15"/>
      <c r="CS543" s="15"/>
      <c r="CT543" s="15"/>
      <c r="CU543" s="15"/>
      <c r="CV543" s="15"/>
      <c r="CW543" s="15"/>
      <c r="CX543" s="15"/>
      <c r="CY543" s="15"/>
      <c r="CZ543" s="15"/>
      <c r="DA543" s="15"/>
      <c r="DB543" s="15"/>
      <c r="DC543" s="15"/>
      <c r="DD543" s="15"/>
      <c r="DE543" s="15"/>
      <c r="DF543" s="15"/>
      <c r="DG543" s="15"/>
      <c r="DH543" s="15"/>
      <c r="DI543" s="15"/>
      <c r="DJ543" s="15"/>
      <c r="DK543" s="15"/>
      <c r="DL543" s="15"/>
      <c r="DM543" s="15"/>
      <c r="DN543" s="15"/>
      <c r="DO543" s="15"/>
      <c r="DP543" s="15"/>
      <c r="DQ543" s="15"/>
      <c r="DR543" s="15"/>
      <c r="DS543" s="15"/>
      <c r="DT543" s="15"/>
      <c r="DU543" s="15"/>
      <c r="DV543" s="15"/>
      <c r="DW543" s="15"/>
      <c r="DX543" s="15"/>
      <c r="DY543" s="15"/>
      <c r="DZ543" s="15"/>
      <c r="EA543" s="15"/>
      <c r="EB543" s="15"/>
      <c r="EC543" s="15"/>
      <c r="ED543" s="15"/>
      <c r="EE543" s="15"/>
      <c r="EF543" s="15"/>
      <c r="EG543" s="15"/>
      <c r="EH543" s="15"/>
      <c r="EI543" s="15"/>
      <c r="EJ543" s="15"/>
      <c r="EK543" s="15"/>
      <c r="EL543" s="15"/>
      <c r="EM543" s="15"/>
      <c r="EN543" s="15"/>
      <c r="EO543" s="15"/>
      <c r="EP543" s="15"/>
      <c r="EQ543" s="15"/>
      <c r="ER543" s="15"/>
      <c r="ES543" s="15"/>
      <c r="ET543" s="15"/>
      <c r="EU543" s="15"/>
      <c r="EV543" s="15"/>
      <c r="EW543" s="15"/>
      <c r="EX543" s="15"/>
      <c r="EY543" s="15"/>
      <c r="EZ543" s="15"/>
      <c r="FA543" s="15"/>
      <c r="FB543" s="15"/>
      <c r="FC543" s="15"/>
      <c r="FD543" s="15"/>
      <c r="FE543" s="15"/>
      <c r="FF543" s="15"/>
      <c r="FG543" s="15"/>
      <c r="FH543" s="15"/>
      <c r="FI543" s="15"/>
      <c r="FJ543" s="15"/>
      <c r="FK543" s="15"/>
      <c r="FL543" s="15"/>
      <c r="FM543" s="15"/>
      <c r="FN543" s="15"/>
      <c r="FO543" s="15"/>
      <c r="FP543" s="15"/>
      <c r="FQ543" s="15"/>
      <c r="FR543" s="15"/>
      <c r="FS543" s="15"/>
      <c r="FT543" s="15"/>
      <c r="FU543" s="15"/>
      <c r="FV543" s="15"/>
      <c r="FW543" s="15"/>
      <c r="FX543" s="15"/>
      <c r="FY543" s="15"/>
      <c r="FZ543" s="15"/>
      <c r="GA543" s="15"/>
      <c r="GB543" s="15"/>
      <c r="GC543" s="15"/>
      <c r="GD543" s="15"/>
      <c r="GE543" s="15"/>
      <c r="GF543" s="15"/>
      <c r="GG543" s="15"/>
      <c r="GH543" s="15"/>
      <c r="GI543" s="15"/>
      <c r="GJ543" s="15"/>
      <c r="GK543" s="15"/>
      <c r="GL543" s="15"/>
      <c r="GM543" s="15"/>
      <c r="GN543" s="15"/>
      <c r="GO543" s="15"/>
      <c r="GP543" s="15"/>
      <c r="GQ543" s="15"/>
      <c r="GR543" s="15"/>
      <c r="GS543" s="15"/>
      <c r="GT543" s="15"/>
      <c r="GU543" s="15"/>
      <c r="GV543" s="15"/>
      <c r="GW543" s="15"/>
      <c r="GX543" s="15"/>
      <c r="GY543" s="15"/>
      <c r="GZ543" s="15"/>
      <c r="HA543" s="15"/>
      <c r="HB543" s="15"/>
      <c r="HC543" s="15"/>
      <c r="HD543" s="15"/>
      <c r="HE543" s="15"/>
      <c r="HF543" s="15"/>
      <c r="HG543" s="15"/>
      <c r="HH543" s="15"/>
      <c r="HI543" s="15"/>
      <c r="HJ543" s="15"/>
      <c r="HK543" s="15"/>
      <c r="HL543" s="15"/>
      <c r="HM543" s="15"/>
      <c r="HN543" s="15"/>
      <c r="HO543" s="15"/>
      <c r="HP543" s="15"/>
      <c r="HQ543" s="15"/>
      <c r="HR543" s="15"/>
      <c r="HS543" s="15"/>
      <c r="HT543" s="15"/>
      <c r="HU543" s="15"/>
      <c r="HV543" s="15"/>
      <c r="HW543" s="15"/>
      <c r="HX543" s="15"/>
      <c r="HY543" s="15"/>
    </row>
    <row r="544" spans="1:233">
      <c r="A544" s="15">
        <v>-2.5846</v>
      </c>
      <c r="B544" s="15">
        <v>8.4084999999999993E-2</v>
      </c>
      <c r="C544" s="15">
        <v>0.99446199999999996</v>
      </c>
      <c r="D544" s="15">
        <v>1.8438540000000001</v>
      </c>
      <c r="E544" s="15">
        <v>1.0411379999999999</v>
      </c>
      <c r="F544" s="15">
        <v>1.9013850000000001</v>
      </c>
      <c r="G544" s="15">
        <v>2.0322399999999998</v>
      </c>
      <c r="H544" s="15">
        <v>1.5328189999999999</v>
      </c>
      <c r="I544" s="15">
        <v>7.3740439999999996</v>
      </c>
      <c r="J544" s="15">
        <v>6.3381129999999999</v>
      </c>
      <c r="K544" s="15">
        <v>1.1373089999999999</v>
      </c>
      <c r="L544" s="15">
        <v>-2.0821529999999999</v>
      </c>
      <c r="M544" s="15">
        <v>-1.296886</v>
      </c>
      <c r="N544" s="15">
        <v>-4.1721649999999997</v>
      </c>
      <c r="O544" s="15">
        <v>-1.8426940000000001</v>
      </c>
      <c r="P544" s="15">
        <v>8.5100000000000002E-3</v>
      </c>
      <c r="Q544" s="15">
        <v>-0.17079800000000001</v>
      </c>
      <c r="R544" s="15">
        <v>-1.4038360000000001</v>
      </c>
      <c r="S544" s="15">
        <v>-0.97974000000000006</v>
      </c>
      <c r="T544" s="15">
        <v>4.138E-2</v>
      </c>
      <c r="U544" s="15">
        <v>-0.50724000000000002</v>
      </c>
      <c r="V544" s="15">
        <v>1.7496849999999999</v>
      </c>
      <c r="W544" s="15">
        <v>3.977976</v>
      </c>
      <c r="X544" s="15">
        <v>6.5296709999999996</v>
      </c>
      <c r="Y544" s="15">
        <v>8.9516380000000009</v>
      </c>
      <c r="Z544" s="15">
        <v>5.3457860000000004</v>
      </c>
      <c r="AA544" s="15">
        <v>7.7670810000000001</v>
      </c>
      <c r="AB544" s="15">
        <v>6.81332</v>
      </c>
      <c r="AC544" s="15">
        <v>5.260643</v>
      </c>
      <c r="AD544" s="15">
        <v>5.7162220000000001</v>
      </c>
      <c r="AE544" s="15">
        <v>4.2946249999999999</v>
      </c>
      <c r="AF544" s="15">
        <v>2.258788</v>
      </c>
      <c r="AG544" s="15">
        <v>0.96033599999999997</v>
      </c>
      <c r="AH544" s="15">
        <v>-1.5350060000000001</v>
      </c>
      <c r="AI544" s="15">
        <v>0.67465600000000003</v>
      </c>
      <c r="AJ544" s="15">
        <v>-0.98290699999999998</v>
      </c>
      <c r="AK544" s="15">
        <v>-3.6124239999999999</v>
      </c>
      <c r="AL544" s="15">
        <v>-0.373666</v>
      </c>
      <c r="AM544" s="15">
        <v>-2.4023110000000001</v>
      </c>
      <c r="AN544" s="15">
        <v>-4.1554640000000003</v>
      </c>
      <c r="AO544" s="15">
        <v>-2.7386210000000002</v>
      </c>
      <c r="AP544" s="15">
        <v>1.091388</v>
      </c>
      <c r="AQ544" s="15">
        <v>-0.13161999999999999</v>
      </c>
      <c r="AR544" s="15">
        <v>2.8192409999999999</v>
      </c>
      <c r="AS544" s="15">
        <v>4.3440709999999996</v>
      </c>
      <c r="AT544" s="15">
        <v>1.2919670000000001</v>
      </c>
      <c r="AU544" s="15">
        <v>5.1184960000000004</v>
      </c>
      <c r="AV544" s="15">
        <v>6.8878019999999998</v>
      </c>
      <c r="AW544" s="15">
        <v>4.3033109999999999</v>
      </c>
      <c r="AX544" s="15">
        <v>5.3610550000000003</v>
      </c>
      <c r="AY544" s="15">
        <v>4.0164609999999996</v>
      </c>
      <c r="AZ544" s="15">
        <v>4.3193390000000003</v>
      </c>
      <c r="BA544" s="15">
        <v>4.0851540000000002</v>
      </c>
      <c r="BB544" s="15">
        <v>3.836376</v>
      </c>
      <c r="BC544" s="15">
        <v>1.5553600000000001</v>
      </c>
      <c r="BD544" s="15">
        <v>3.89934</v>
      </c>
      <c r="BE544" s="15">
        <v>4.6464259999999999</v>
      </c>
      <c r="BF544" s="15">
        <v>1.165643</v>
      </c>
      <c r="BG544" s="15">
        <v>0.20683399999999999</v>
      </c>
      <c r="BH544" s="15">
        <v>-4.0496720000000002</v>
      </c>
      <c r="BI544" s="15">
        <v>-7.1524049999999999</v>
      </c>
      <c r="BJ544" s="15">
        <v>-3.3483719999999999</v>
      </c>
      <c r="BK544" s="15">
        <v>-1.818619</v>
      </c>
      <c r="BL544" s="15">
        <v>0.53414700000000004</v>
      </c>
      <c r="BM544" s="15">
        <v>2.019809</v>
      </c>
      <c r="BN544" s="15">
        <v>-2.6242000000000001E-2</v>
      </c>
      <c r="BO544" s="15">
        <v>-4.9551720000000001</v>
      </c>
      <c r="BP544" s="15">
        <v>-3.4851179999999999</v>
      </c>
      <c r="BQ544" s="15">
        <v>-3.4851179999999999</v>
      </c>
      <c r="BR544" s="15">
        <v>-3.4851179999999999</v>
      </c>
      <c r="BS544" s="15">
        <v>-3.4851179999999999</v>
      </c>
      <c r="BT544" s="15">
        <v>-3.4851179999999999</v>
      </c>
      <c r="BU544" s="15">
        <v>-3.4851179999999999</v>
      </c>
      <c r="BV544" s="15">
        <v>-3.4851179999999999</v>
      </c>
      <c r="BW544" s="15">
        <v>-3.4851179999999999</v>
      </c>
      <c r="BX544" s="15">
        <v>-3.4851179999999999</v>
      </c>
      <c r="BY544" s="15">
        <v>-3.4851179999999999</v>
      </c>
      <c r="BZ544" s="15">
        <v>-3.4851179999999999</v>
      </c>
      <c r="CA544" s="15">
        <v>-3.4851179999999999</v>
      </c>
      <c r="CB544" s="15">
        <v>-3.4851179999999999</v>
      </c>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c r="DB544" s="15"/>
      <c r="DC544" s="15"/>
      <c r="DD544" s="15"/>
      <c r="DE544" s="15"/>
      <c r="DF544" s="15"/>
      <c r="DG544" s="15"/>
      <c r="DH544" s="15"/>
      <c r="DI544" s="15"/>
      <c r="DJ544" s="15"/>
      <c r="DK544" s="15"/>
      <c r="DL544" s="15"/>
      <c r="DM544" s="15"/>
      <c r="DN544" s="15"/>
      <c r="DO544" s="15"/>
      <c r="DP544" s="15"/>
      <c r="DQ544" s="15"/>
      <c r="DR544" s="15"/>
      <c r="DS544" s="15"/>
      <c r="DT544" s="15"/>
      <c r="DU544" s="15"/>
      <c r="DV544" s="15"/>
      <c r="DW544" s="15"/>
      <c r="DX544" s="15"/>
      <c r="DY544" s="15"/>
      <c r="DZ544" s="15"/>
      <c r="EA544" s="15"/>
      <c r="EB544" s="15"/>
      <c r="EC544" s="15"/>
      <c r="ED544" s="15"/>
      <c r="EE544" s="15"/>
      <c r="EF544" s="15"/>
      <c r="EG544" s="15"/>
      <c r="EH544" s="15"/>
      <c r="EI544" s="15"/>
      <c r="EJ544" s="15"/>
      <c r="EK544" s="15"/>
      <c r="EL544" s="15"/>
      <c r="EM544" s="15"/>
      <c r="EN544" s="15"/>
      <c r="EO544" s="15"/>
      <c r="EP544" s="15"/>
      <c r="EQ544" s="15"/>
      <c r="ER544" s="15"/>
      <c r="ES544" s="15"/>
      <c r="ET544" s="15"/>
      <c r="EU544" s="15"/>
      <c r="EV544" s="15"/>
      <c r="EW544" s="15"/>
      <c r="EX544" s="15"/>
      <c r="EY544" s="15"/>
      <c r="EZ544" s="15"/>
      <c r="FA544" s="15"/>
      <c r="FB544" s="15"/>
      <c r="FC544" s="15"/>
      <c r="FD544" s="15"/>
      <c r="FE544" s="15"/>
      <c r="FF544" s="15"/>
      <c r="FG544" s="15"/>
      <c r="FH544" s="15"/>
      <c r="FI544" s="15"/>
      <c r="FJ544" s="15"/>
      <c r="FK544" s="15"/>
      <c r="FL544" s="15"/>
      <c r="FM544" s="15"/>
      <c r="FN544" s="15"/>
      <c r="FO544" s="15"/>
      <c r="FP544" s="15"/>
      <c r="FQ544" s="15"/>
      <c r="FR544" s="15"/>
      <c r="FS544" s="15"/>
      <c r="FT544" s="15"/>
      <c r="FU544" s="15"/>
      <c r="FV544" s="15"/>
      <c r="FW544" s="15"/>
      <c r="FX544" s="15"/>
      <c r="FY544" s="15"/>
      <c r="FZ544" s="15"/>
      <c r="GA544" s="15"/>
      <c r="GB544" s="15"/>
      <c r="GC544" s="15"/>
      <c r="GD544" s="15"/>
      <c r="GE544" s="15"/>
      <c r="GF544" s="15"/>
      <c r="GG544" s="15"/>
      <c r="GH544" s="15"/>
      <c r="GI544" s="15"/>
      <c r="GJ544" s="15"/>
      <c r="GK544" s="15"/>
      <c r="GL544" s="15"/>
      <c r="GM544" s="15"/>
      <c r="GN544" s="15"/>
      <c r="GO544" s="15"/>
      <c r="GP544" s="15"/>
      <c r="GQ544" s="15"/>
      <c r="GR544" s="15"/>
      <c r="GS544" s="15"/>
      <c r="GT544" s="15"/>
      <c r="GU544" s="15"/>
      <c r="GV544" s="15"/>
      <c r="GW544" s="15"/>
      <c r="GX544" s="15"/>
      <c r="GY544" s="15"/>
      <c r="GZ544" s="15"/>
      <c r="HA544" s="15"/>
      <c r="HB544" s="15"/>
      <c r="HC544" s="15"/>
      <c r="HD544" s="15"/>
      <c r="HE544" s="15"/>
      <c r="HF544" s="15"/>
      <c r="HG544" s="15"/>
      <c r="HH544" s="15"/>
      <c r="HI544" s="15"/>
      <c r="HJ544" s="15"/>
      <c r="HK544" s="15"/>
      <c r="HL544" s="15"/>
      <c r="HM544" s="15"/>
      <c r="HN544" s="15"/>
      <c r="HO544" s="15"/>
      <c r="HP544" s="15"/>
      <c r="HQ544" s="15"/>
      <c r="HR544" s="15"/>
      <c r="HS544" s="15"/>
      <c r="HT544" s="15"/>
      <c r="HU544" s="15"/>
      <c r="HV544" s="15"/>
      <c r="HW544" s="15"/>
      <c r="HX544" s="15"/>
      <c r="HY544" s="15"/>
    </row>
    <row r="545" spans="1:233">
      <c r="A545" s="15">
        <v>-3.1846540000000001</v>
      </c>
      <c r="B545" s="15">
        <v>-3.7825760000000002</v>
      </c>
      <c r="C545" s="15">
        <v>-2.144882</v>
      </c>
      <c r="D545" s="15">
        <v>-5.8245649999999998</v>
      </c>
      <c r="E545" s="15">
        <v>-7.7969540000000004</v>
      </c>
      <c r="F545" s="15">
        <v>-2.8937219999999999</v>
      </c>
      <c r="G545" s="15">
        <v>-0.44083</v>
      </c>
      <c r="H545" s="15">
        <v>-4.046284</v>
      </c>
      <c r="I545" s="15">
        <v>-2.382234</v>
      </c>
      <c r="J545" s="15">
        <v>1.5625009999999999</v>
      </c>
      <c r="K545" s="15">
        <v>-3.0713680000000001</v>
      </c>
      <c r="L545" s="15">
        <v>-4.6041489999999996</v>
      </c>
      <c r="M545" s="15">
        <v>-3.2446839999999999</v>
      </c>
      <c r="N545" s="15">
        <v>-2.4474629999999999</v>
      </c>
      <c r="O545" s="15">
        <v>-3.1286049999999999</v>
      </c>
      <c r="P545" s="15">
        <v>-2.8202500000000001</v>
      </c>
      <c r="Q545" s="15">
        <v>-4.4148310000000004</v>
      </c>
      <c r="R545" s="15">
        <v>-2.7096049999999998</v>
      </c>
      <c r="S545" s="15">
        <v>2.2908089999999999</v>
      </c>
      <c r="T545" s="15">
        <v>-1.3267679999999999</v>
      </c>
      <c r="U545" s="15">
        <v>-0.45526800000000001</v>
      </c>
      <c r="V545" s="15">
        <v>1.7384900000000001</v>
      </c>
      <c r="W545" s="15">
        <v>2.7993350000000001</v>
      </c>
      <c r="X545" s="15">
        <v>4.2821490000000004</v>
      </c>
      <c r="Y545" s="15">
        <v>3.1517119999999998</v>
      </c>
      <c r="Z545" s="15">
        <v>1.376552</v>
      </c>
      <c r="AA545" s="15">
        <v>2.037868</v>
      </c>
      <c r="AB545" s="15">
        <v>-1.9881949999999999</v>
      </c>
      <c r="AC545" s="15">
        <v>0.98122500000000001</v>
      </c>
      <c r="AD545" s="15">
        <v>-0.71593200000000001</v>
      </c>
      <c r="AE545" s="15">
        <v>-1.2599370000000001</v>
      </c>
      <c r="AF545" s="15">
        <v>-4.6928999999999998E-2</v>
      </c>
      <c r="AG545" s="15">
        <v>1.4581059999999999</v>
      </c>
      <c r="AH545" s="15">
        <v>1.0167470000000001</v>
      </c>
      <c r="AI545" s="15">
        <v>-2.386314</v>
      </c>
      <c r="AJ545" s="15">
        <v>-5.9710020000000004</v>
      </c>
      <c r="AK545" s="15">
        <v>-3.1722929999999998</v>
      </c>
      <c r="AL545" s="15">
        <v>-3.5145390000000001</v>
      </c>
      <c r="AM545" s="15">
        <v>-4.6730520000000002</v>
      </c>
      <c r="AN545" s="15">
        <v>-7.5066579999999998</v>
      </c>
      <c r="AO545" s="15">
        <v>-2.2813099999999999</v>
      </c>
      <c r="AP545" s="15">
        <v>0.94893000000000005</v>
      </c>
      <c r="AQ545" s="15">
        <v>0.84765699999999999</v>
      </c>
      <c r="AR545" s="15">
        <v>0.450959</v>
      </c>
      <c r="AS545" s="15">
        <v>0.66452</v>
      </c>
      <c r="AT545" s="15">
        <v>-0.113121</v>
      </c>
      <c r="AU545" s="15">
        <v>-1.5885050000000001</v>
      </c>
      <c r="AV545" s="15">
        <v>-1.5231600000000001</v>
      </c>
      <c r="AW545" s="15">
        <v>0.69476099999999996</v>
      </c>
      <c r="AX545" s="15">
        <v>-1.4771030000000001</v>
      </c>
      <c r="AY545" s="15">
        <v>-1.770786</v>
      </c>
      <c r="AZ545" s="15">
        <v>-2.8908480000000001</v>
      </c>
      <c r="BA545" s="15">
        <v>-8.3339429999999997</v>
      </c>
      <c r="BB545" s="15">
        <v>-6.1200950000000001</v>
      </c>
      <c r="BC545" s="15">
        <v>-6.1916640000000003</v>
      </c>
      <c r="BD545" s="15">
        <v>-5.9288109999999996</v>
      </c>
      <c r="BE545" s="15">
        <v>-9.3692709999999995</v>
      </c>
      <c r="BF545" s="15">
        <v>-5.900055</v>
      </c>
      <c r="BG545" s="15">
        <v>-5.0363230000000003</v>
      </c>
      <c r="BH545" s="15">
        <v>-5.6430910000000001</v>
      </c>
      <c r="BI545" s="15">
        <v>-7.5216969999999996</v>
      </c>
      <c r="BJ545" s="15">
        <v>-3.9382640000000002</v>
      </c>
      <c r="BK545" s="15">
        <v>-3.735363</v>
      </c>
      <c r="BL545" s="15">
        <v>-3.3123209999999998</v>
      </c>
      <c r="BM545" s="15">
        <v>-3.3139949999999998</v>
      </c>
      <c r="BN545" s="15">
        <v>-2.394333</v>
      </c>
      <c r="BO545" s="15">
        <v>-0.66739400000000004</v>
      </c>
      <c r="BP545" s="15">
        <v>3.357577</v>
      </c>
      <c r="BQ545" s="15">
        <v>3.357577</v>
      </c>
      <c r="BR545" s="15">
        <v>3.357577</v>
      </c>
      <c r="BS545" s="15">
        <v>3.357577</v>
      </c>
      <c r="BT545" s="15">
        <v>3.357577</v>
      </c>
      <c r="BU545" s="15">
        <v>3.357577</v>
      </c>
      <c r="BV545" s="15">
        <v>3.357577</v>
      </c>
      <c r="BW545" s="15">
        <v>3.357577</v>
      </c>
      <c r="BX545" s="15">
        <v>3.357577</v>
      </c>
      <c r="BY545" s="15">
        <v>3.357577</v>
      </c>
      <c r="BZ545" s="15">
        <v>3.357577</v>
      </c>
      <c r="CA545" s="15">
        <v>3.357577</v>
      </c>
      <c r="CB545" s="15">
        <v>3.357577</v>
      </c>
      <c r="CC545" s="15"/>
      <c r="CD545" s="15"/>
      <c r="CE545" s="15"/>
      <c r="CF545" s="15"/>
      <c r="CG545" s="15"/>
      <c r="CH545" s="15"/>
      <c r="CI545" s="15"/>
      <c r="CJ545" s="15"/>
      <c r="CK545" s="15"/>
      <c r="CL545" s="15"/>
      <c r="CM545" s="15"/>
      <c r="CN545" s="15"/>
      <c r="CO545" s="15"/>
      <c r="CP545" s="15"/>
      <c r="CQ545" s="15"/>
      <c r="CR545" s="15"/>
      <c r="CS545" s="15"/>
      <c r="CT545" s="15"/>
      <c r="CU545" s="15"/>
      <c r="CV545" s="15"/>
      <c r="CW545" s="15"/>
      <c r="CX545" s="15"/>
      <c r="CY545" s="15"/>
      <c r="CZ545" s="15"/>
      <c r="DA545" s="15"/>
      <c r="DB545" s="15"/>
      <c r="DC545" s="15"/>
      <c r="DD545" s="15"/>
      <c r="DE545" s="15"/>
      <c r="DF545" s="15"/>
      <c r="DG545" s="15"/>
      <c r="DH545" s="15"/>
      <c r="DI545" s="15"/>
      <c r="DJ545" s="15"/>
      <c r="DK545" s="15"/>
      <c r="DL545" s="15"/>
      <c r="DM545" s="15"/>
      <c r="DN545" s="15"/>
      <c r="DO545" s="15"/>
      <c r="DP545" s="15"/>
      <c r="DQ545" s="15"/>
      <c r="DR545" s="15"/>
      <c r="DS545" s="15"/>
      <c r="DT545" s="15"/>
      <c r="DU545" s="15"/>
      <c r="DV545" s="15"/>
      <c r="DW545" s="15"/>
      <c r="DX545" s="15"/>
      <c r="DY545" s="15"/>
      <c r="DZ545" s="15"/>
      <c r="EA545" s="15"/>
      <c r="EB545" s="15"/>
      <c r="EC545" s="15"/>
      <c r="ED545" s="15"/>
      <c r="EE545" s="15"/>
      <c r="EF545" s="15"/>
      <c r="EG545" s="15"/>
      <c r="EH545" s="15"/>
      <c r="EI545" s="15"/>
      <c r="EJ545" s="15"/>
      <c r="EK545" s="15"/>
      <c r="EL545" s="15"/>
      <c r="EM545" s="15"/>
      <c r="EN545" s="15"/>
      <c r="EO545" s="15"/>
      <c r="EP545" s="15"/>
      <c r="EQ545" s="15"/>
      <c r="ER545" s="15"/>
      <c r="ES545" s="15"/>
      <c r="ET545" s="15"/>
      <c r="EU545" s="15"/>
      <c r="EV545" s="15"/>
      <c r="EW545" s="15"/>
      <c r="EX545" s="15"/>
      <c r="EY545" s="15"/>
      <c r="EZ545" s="15"/>
      <c r="FA545" s="15"/>
      <c r="FB545" s="15"/>
      <c r="FC545" s="15"/>
      <c r="FD545" s="15"/>
      <c r="FE545" s="15"/>
      <c r="FF545" s="15"/>
      <c r="FG545" s="15"/>
      <c r="FH545" s="15"/>
      <c r="FI545" s="15"/>
      <c r="FJ545" s="15"/>
      <c r="FK545" s="15"/>
      <c r="FL545" s="15"/>
      <c r="FM545" s="15"/>
      <c r="FN545" s="15"/>
      <c r="FO545" s="15"/>
      <c r="FP545" s="15"/>
      <c r="FQ545" s="15"/>
      <c r="FR545" s="15"/>
      <c r="FS545" s="15"/>
      <c r="FT545" s="15"/>
      <c r="FU545" s="15"/>
      <c r="FV545" s="15"/>
      <c r="FW545" s="15"/>
      <c r="FX545" s="15"/>
      <c r="FY545" s="15"/>
      <c r="FZ545" s="15"/>
      <c r="GA545" s="15"/>
      <c r="GB545" s="15"/>
      <c r="GC545" s="15"/>
      <c r="GD545" s="15"/>
      <c r="GE545" s="15"/>
      <c r="GF545" s="15"/>
      <c r="GG545" s="15"/>
      <c r="GH545" s="15"/>
      <c r="GI545" s="15"/>
      <c r="GJ545" s="15"/>
      <c r="GK545" s="15"/>
      <c r="GL545" s="15"/>
      <c r="GM545" s="15"/>
      <c r="GN545" s="15"/>
      <c r="GO545" s="15"/>
      <c r="GP545" s="15"/>
      <c r="GQ545" s="15"/>
      <c r="GR545" s="15"/>
      <c r="GS545" s="15"/>
      <c r="GT545" s="15"/>
      <c r="GU545" s="15"/>
      <c r="GV545" s="15"/>
      <c r="GW545" s="15"/>
      <c r="GX545" s="15"/>
      <c r="GY545" s="15"/>
      <c r="GZ545" s="15"/>
      <c r="HA545" s="15"/>
      <c r="HB545" s="15"/>
      <c r="HC545" s="15"/>
      <c r="HD545" s="15"/>
      <c r="HE545" s="15"/>
      <c r="HF545" s="15"/>
      <c r="HG545" s="15"/>
      <c r="HH545" s="15"/>
      <c r="HI545" s="15"/>
      <c r="HJ545" s="15"/>
      <c r="HK545" s="15"/>
      <c r="HL545" s="15"/>
      <c r="HM545" s="15"/>
      <c r="HN545" s="15"/>
      <c r="HO545" s="15"/>
      <c r="HP545" s="15"/>
      <c r="HQ545" s="15"/>
      <c r="HR545" s="15"/>
      <c r="HS545" s="15"/>
      <c r="HT545" s="15"/>
      <c r="HU545" s="15"/>
      <c r="HV545" s="15"/>
      <c r="HW545" s="15"/>
      <c r="HX545" s="15"/>
      <c r="HY545" s="15"/>
    </row>
    <row r="546" spans="1:233">
      <c r="A546" s="15">
        <v>-6.6867239999999999</v>
      </c>
      <c r="B546" s="15">
        <v>-5.0814310000000003</v>
      </c>
      <c r="C546" s="15">
        <v>-4.3585960000000004</v>
      </c>
      <c r="D546" s="15">
        <v>-0.89989200000000003</v>
      </c>
      <c r="E546" s="15">
        <v>-1.8136049999999999</v>
      </c>
      <c r="F546" s="15">
        <v>-4.8097880000000002</v>
      </c>
      <c r="G546" s="15">
        <v>-3.0930770000000001</v>
      </c>
      <c r="H546" s="15">
        <v>-3.6073970000000002</v>
      </c>
      <c r="I546" s="15">
        <v>-6.8309329999999999</v>
      </c>
      <c r="J546" s="15">
        <v>-6.0119490000000004</v>
      </c>
      <c r="K546" s="15">
        <v>4.9000000000000002E-2</v>
      </c>
      <c r="L546" s="15">
        <v>-1.596865</v>
      </c>
      <c r="M546" s="15">
        <v>-2.2831090000000001</v>
      </c>
      <c r="N546" s="15">
        <v>-3.8549199999999999</v>
      </c>
      <c r="O546" s="15">
        <v>-4.4696499999999997</v>
      </c>
      <c r="P546" s="15">
        <v>0.54810700000000001</v>
      </c>
      <c r="Q546" s="15">
        <v>2.5234990000000002</v>
      </c>
      <c r="R546" s="15">
        <v>3.9685139999999999</v>
      </c>
      <c r="S546" s="15">
        <v>-0.62284300000000004</v>
      </c>
      <c r="T546" s="15">
        <v>1.518942</v>
      </c>
      <c r="U546" s="15">
        <v>3.0653380000000001</v>
      </c>
      <c r="V546" s="15">
        <v>6.9434269999999998</v>
      </c>
      <c r="W546" s="15">
        <v>5.5417589999999999</v>
      </c>
      <c r="X546" s="15">
        <v>6.1151710000000001</v>
      </c>
      <c r="Y546" s="15">
        <v>4.2724970000000004</v>
      </c>
      <c r="Z546" s="15">
        <v>6.0571510000000002</v>
      </c>
      <c r="AA546" s="15">
        <v>3.261784</v>
      </c>
      <c r="AB546" s="15">
        <v>1.8548309999999999</v>
      </c>
      <c r="AC546" s="15">
        <v>-2.460461</v>
      </c>
      <c r="AD546" s="15">
        <v>-1.777004</v>
      </c>
      <c r="AE546" s="15">
        <v>1.988856</v>
      </c>
      <c r="AF546" s="15">
        <v>2.090754</v>
      </c>
      <c r="AG546" s="15">
        <v>1.8210170000000001</v>
      </c>
      <c r="AH546" s="15">
        <v>2.1532269999999998</v>
      </c>
      <c r="AI546" s="15">
        <v>2.629664</v>
      </c>
      <c r="AJ546" s="15">
        <v>1.3636889999999999</v>
      </c>
      <c r="AK546" s="15">
        <v>2.5006979999999999</v>
      </c>
      <c r="AL546" s="15">
        <v>5.8497209999999997</v>
      </c>
      <c r="AM546" s="15">
        <v>4.7666740000000001</v>
      </c>
      <c r="AN546" s="15">
        <v>5.1964560000000004</v>
      </c>
      <c r="AO546" s="15">
        <v>4.1108529999999996</v>
      </c>
      <c r="AP546" s="15">
        <v>3.6038109999999999</v>
      </c>
      <c r="AQ546" s="15">
        <v>2.094795</v>
      </c>
      <c r="AR546" s="15">
        <v>0.34095700000000001</v>
      </c>
      <c r="AS546" s="15">
        <v>2.2779349999999998</v>
      </c>
      <c r="AT546" s="15">
        <v>6.0140149999999997</v>
      </c>
      <c r="AU546" s="15">
        <v>2.5585740000000001</v>
      </c>
      <c r="AV546" s="15">
        <v>1.982032</v>
      </c>
      <c r="AW546" s="15">
        <v>1.0771710000000001</v>
      </c>
      <c r="AX546" s="15">
        <v>-0.67427099999999995</v>
      </c>
      <c r="AY546" s="15">
        <v>-0.52523399999999998</v>
      </c>
      <c r="AZ546" s="15">
        <v>-2.6637400000000002</v>
      </c>
      <c r="BA546" s="15">
        <v>-5.096349</v>
      </c>
      <c r="BB546" s="15">
        <v>-6.8531810000000002</v>
      </c>
      <c r="BC546" s="15">
        <v>-0.95919200000000004</v>
      </c>
      <c r="BD546" s="15">
        <v>-0.67045600000000005</v>
      </c>
      <c r="BE546" s="15">
        <v>-0.68073899999999998</v>
      </c>
      <c r="BF546" s="15">
        <v>2.4744839999999999</v>
      </c>
      <c r="BG546" s="15">
        <v>2.7259319999999998</v>
      </c>
      <c r="BH546" s="15">
        <v>3.3230979999999999</v>
      </c>
      <c r="BI546" s="15">
        <v>6.4920450000000001</v>
      </c>
      <c r="BJ546" s="15">
        <v>4.5238050000000003</v>
      </c>
      <c r="BK546" s="15">
        <v>3.1457030000000001</v>
      </c>
      <c r="BL546" s="15">
        <v>3.9386220000000001</v>
      </c>
      <c r="BM546" s="15">
        <v>1.34704</v>
      </c>
      <c r="BN546" s="15">
        <v>2.5148160000000002</v>
      </c>
      <c r="BO546" s="15">
        <v>0.44594499999999998</v>
      </c>
      <c r="BP546" s="15">
        <v>-0.140737</v>
      </c>
      <c r="BQ546" s="15">
        <v>-0.140737</v>
      </c>
      <c r="BR546" s="15">
        <v>-0.140737</v>
      </c>
      <c r="BS546" s="15">
        <v>-0.140737</v>
      </c>
      <c r="BT546" s="15">
        <v>-0.140737</v>
      </c>
      <c r="BU546" s="15">
        <v>-0.140737</v>
      </c>
      <c r="BV546" s="15">
        <v>-0.140737</v>
      </c>
      <c r="BW546" s="15">
        <v>-0.140737</v>
      </c>
      <c r="BX546" s="15">
        <v>-0.140737</v>
      </c>
      <c r="BY546" s="15">
        <v>-0.140737</v>
      </c>
      <c r="BZ546" s="15">
        <v>-0.140737</v>
      </c>
      <c r="CA546" s="15">
        <v>-0.140737</v>
      </c>
      <c r="CB546" s="15">
        <v>-0.140737</v>
      </c>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c r="DB546" s="15"/>
      <c r="DC546" s="15"/>
      <c r="DD546" s="15"/>
      <c r="DE546" s="15"/>
      <c r="DF546" s="15"/>
      <c r="DG546" s="15"/>
      <c r="DH546" s="15"/>
      <c r="DI546" s="15"/>
      <c r="DJ546" s="15"/>
      <c r="DK546" s="15"/>
      <c r="DL546" s="15"/>
      <c r="DM546" s="15"/>
      <c r="DN546" s="15"/>
      <c r="DO546" s="15"/>
      <c r="DP546" s="15"/>
      <c r="DQ546" s="15"/>
      <c r="DR546" s="15"/>
      <c r="DS546" s="15"/>
      <c r="DT546" s="15"/>
      <c r="DU546" s="15"/>
      <c r="DV546" s="15"/>
      <c r="DW546" s="15"/>
      <c r="DX546" s="15"/>
      <c r="DY546" s="15"/>
      <c r="DZ546" s="15"/>
      <c r="EA546" s="15"/>
      <c r="EB546" s="15"/>
      <c r="EC546" s="15"/>
      <c r="ED546" s="15"/>
      <c r="EE546" s="15"/>
      <c r="EF546" s="15"/>
      <c r="EG546" s="15"/>
      <c r="EH546" s="15"/>
      <c r="EI546" s="15"/>
      <c r="EJ546" s="15"/>
      <c r="EK546" s="15"/>
      <c r="EL546" s="15"/>
      <c r="EM546" s="15"/>
      <c r="EN546" s="15"/>
      <c r="EO546" s="15"/>
      <c r="EP546" s="15"/>
      <c r="EQ546" s="15"/>
      <c r="ER546" s="15"/>
      <c r="ES546" s="15"/>
      <c r="ET546" s="15"/>
      <c r="EU546" s="15"/>
      <c r="EV546" s="15"/>
      <c r="EW546" s="15"/>
      <c r="EX546" s="15"/>
      <c r="EY546" s="15"/>
      <c r="EZ546" s="15"/>
      <c r="FA546" s="15"/>
      <c r="FB546" s="15"/>
      <c r="FC546" s="15"/>
      <c r="FD546" s="15"/>
      <c r="FE546" s="15"/>
      <c r="FF546" s="15"/>
      <c r="FG546" s="15"/>
      <c r="FH546" s="15"/>
      <c r="FI546" s="15"/>
      <c r="FJ546" s="15"/>
      <c r="FK546" s="15"/>
      <c r="FL546" s="15"/>
      <c r="FM546" s="15"/>
      <c r="FN546" s="15"/>
      <c r="FO546" s="15"/>
      <c r="FP546" s="15"/>
      <c r="FQ546" s="15"/>
      <c r="FR546" s="15"/>
      <c r="FS546" s="15"/>
      <c r="FT546" s="15"/>
      <c r="FU546" s="15"/>
      <c r="FV546" s="15"/>
      <c r="FW546" s="15"/>
      <c r="FX546" s="15"/>
      <c r="FY546" s="15"/>
      <c r="FZ546" s="15"/>
      <c r="GA546" s="15"/>
      <c r="GB546" s="15"/>
      <c r="GC546" s="15"/>
      <c r="GD546" s="15"/>
      <c r="GE546" s="15"/>
      <c r="GF546" s="15"/>
      <c r="GG546" s="15"/>
      <c r="GH546" s="15"/>
      <c r="GI546" s="15"/>
      <c r="GJ546" s="15"/>
      <c r="GK546" s="15"/>
      <c r="GL546" s="15"/>
      <c r="GM546" s="15"/>
      <c r="GN546" s="15"/>
      <c r="GO546" s="15"/>
      <c r="GP546" s="15"/>
      <c r="GQ546" s="15"/>
      <c r="GR546" s="15"/>
      <c r="GS546" s="15"/>
      <c r="GT546" s="15"/>
      <c r="GU546" s="15"/>
      <c r="GV546" s="15"/>
      <c r="GW546" s="15"/>
      <c r="GX546" s="15"/>
      <c r="GY546" s="15"/>
      <c r="GZ546" s="15"/>
      <c r="HA546" s="15"/>
      <c r="HB546" s="15"/>
      <c r="HC546" s="15"/>
      <c r="HD546" s="15"/>
      <c r="HE546" s="15"/>
      <c r="HF546" s="15"/>
      <c r="HG546" s="15"/>
      <c r="HH546" s="15"/>
      <c r="HI546" s="15"/>
      <c r="HJ546" s="15"/>
      <c r="HK546" s="15"/>
      <c r="HL546" s="15"/>
      <c r="HM546" s="15"/>
      <c r="HN546" s="15"/>
      <c r="HO546" s="15"/>
      <c r="HP546" s="15"/>
      <c r="HQ546" s="15"/>
      <c r="HR546" s="15"/>
      <c r="HS546" s="15"/>
      <c r="HT546" s="15"/>
      <c r="HU546" s="15"/>
      <c r="HV546" s="15"/>
      <c r="HW546" s="15"/>
      <c r="HX546" s="15"/>
      <c r="HY546" s="15"/>
    </row>
    <row r="547" spans="1:233">
      <c r="A547" s="15">
        <v>-2.088104</v>
      </c>
      <c r="B547" s="15">
        <v>-3.1827169999999998</v>
      </c>
      <c r="C547" s="15">
        <v>-0.66074500000000003</v>
      </c>
      <c r="D547" s="15">
        <v>-2.1669350000000001</v>
      </c>
      <c r="E547" s="15">
        <v>-3.4633370000000001</v>
      </c>
      <c r="F547" s="15">
        <v>-1.8706389999999999</v>
      </c>
      <c r="G547" s="15">
        <v>-2.618576</v>
      </c>
      <c r="H547" s="15">
        <v>0.57994599999999996</v>
      </c>
      <c r="I547" s="15">
        <v>-0.35326600000000002</v>
      </c>
      <c r="J547" s="15">
        <v>0.55412799999999995</v>
      </c>
      <c r="K547" s="15">
        <v>1.2664470000000001</v>
      </c>
      <c r="L547" s="15">
        <v>2.3742649999999998</v>
      </c>
      <c r="M547" s="15">
        <v>2.7642850000000001</v>
      </c>
      <c r="N547" s="15">
        <v>4.4932249999999998</v>
      </c>
      <c r="O547" s="15">
        <v>6.4910500000000004</v>
      </c>
      <c r="P547" s="15">
        <v>4.5462899999999999</v>
      </c>
      <c r="Q547" s="15">
        <v>2.1848359999999998</v>
      </c>
      <c r="R547" s="15">
        <v>-3.6420530000000002</v>
      </c>
      <c r="S547" s="15">
        <v>-3.312799</v>
      </c>
      <c r="T547" s="15">
        <v>-3.2047629999999998</v>
      </c>
      <c r="U547" s="15">
        <v>-5.1900959999999996</v>
      </c>
      <c r="V547" s="15">
        <v>-1.280008</v>
      </c>
      <c r="W547" s="15">
        <v>-4.0800720000000004</v>
      </c>
      <c r="X547" s="15">
        <v>-1.267614</v>
      </c>
      <c r="Y547" s="15">
        <v>-2.686391</v>
      </c>
      <c r="Z547" s="15">
        <v>-7.3478640000000004</v>
      </c>
      <c r="AA547" s="15">
        <v>-8.345872</v>
      </c>
      <c r="AB547" s="15">
        <v>-8.5051729999999992</v>
      </c>
      <c r="AC547" s="15">
        <v>-4.2255880000000001</v>
      </c>
      <c r="AD547" s="15">
        <v>-4.7253689999999997</v>
      </c>
      <c r="AE547" s="15">
        <v>0.42856300000000003</v>
      </c>
      <c r="AF547" s="15">
        <v>0.481794</v>
      </c>
      <c r="AG547" s="15">
        <v>-1.860922</v>
      </c>
      <c r="AH547" s="15">
        <v>-1.6240079999999999</v>
      </c>
      <c r="AI547" s="15">
        <v>2.7185260000000002</v>
      </c>
      <c r="AJ547" s="15">
        <v>2.1912479999999999</v>
      </c>
      <c r="AK547" s="15">
        <v>2.3194270000000001</v>
      </c>
      <c r="AL547" s="15">
        <v>4.0348369999999996</v>
      </c>
      <c r="AM547" s="15">
        <v>4.3252069999999998</v>
      </c>
      <c r="AN547" s="15">
        <v>6.6647749999999997</v>
      </c>
      <c r="AO547" s="15">
        <v>5.5132560000000002</v>
      </c>
      <c r="AP547" s="15">
        <v>3.7387459999999999</v>
      </c>
      <c r="AQ547" s="15">
        <v>8.2104320000000008</v>
      </c>
      <c r="AR547" s="15">
        <v>3.8679199999999998</v>
      </c>
      <c r="AS547" s="15">
        <v>3.9661520000000001</v>
      </c>
      <c r="AT547" s="15">
        <v>2.264815</v>
      </c>
      <c r="AU547" s="15">
        <v>1.2669109999999999</v>
      </c>
      <c r="AV547" s="15">
        <v>1.417735</v>
      </c>
      <c r="AW547" s="15">
        <v>4.8812889999999998</v>
      </c>
      <c r="AX547" s="15">
        <v>5.3121219999999996</v>
      </c>
      <c r="AY547" s="15">
        <v>1.1441969999999999</v>
      </c>
      <c r="AZ547" s="15">
        <v>1.936423</v>
      </c>
      <c r="BA547" s="15">
        <v>0.69234200000000001</v>
      </c>
      <c r="BB547" s="15">
        <v>-0.40526499999999999</v>
      </c>
      <c r="BC547" s="15">
        <v>-2.622042</v>
      </c>
      <c r="BD547" s="15">
        <v>0.43936799999999998</v>
      </c>
      <c r="BE547" s="15">
        <v>2.644644</v>
      </c>
      <c r="BF547" s="15">
        <v>3.6913990000000001</v>
      </c>
      <c r="BG547" s="15">
        <v>2.6221770000000002</v>
      </c>
      <c r="BH547" s="15">
        <v>2.270111</v>
      </c>
      <c r="BI547" s="15">
        <v>2.8780990000000002</v>
      </c>
      <c r="BJ547" s="15">
        <v>7.6438110000000004</v>
      </c>
      <c r="BK547" s="15">
        <v>7.103351</v>
      </c>
      <c r="BL547" s="15">
        <v>8.3027999999999995</v>
      </c>
      <c r="BM547" s="15">
        <v>3.0125130000000002</v>
      </c>
      <c r="BN547" s="15">
        <v>0.26994200000000002</v>
      </c>
      <c r="BO547" s="15">
        <v>1.596697</v>
      </c>
      <c r="BP547" s="15">
        <v>-3.430669</v>
      </c>
      <c r="BQ547" s="15">
        <v>-3.430669</v>
      </c>
      <c r="BR547" s="15">
        <v>-3.430669</v>
      </c>
      <c r="BS547" s="15">
        <v>-3.430669</v>
      </c>
      <c r="BT547" s="15">
        <v>-3.430669</v>
      </c>
      <c r="BU547" s="15">
        <v>-3.430669</v>
      </c>
      <c r="BV547" s="15">
        <v>-3.430669</v>
      </c>
      <c r="BW547" s="15">
        <v>-3.430669</v>
      </c>
      <c r="BX547" s="15">
        <v>-3.430669</v>
      </c>
      <c r="BY547" s="15">
        <v>-3.430669</v>
      </c>
      <c r="BZ547" s="15">
        <v>-3.430669</v>
      </c>
      <c r="CA547" s="15">
        <v>-3.430669</v>
      </c>
      <c r="CB547" s="15">
        <v>-3.430669</v>
      </c>
      <c r="CC547" s="15"/>
      <c r="CD547" s="15"/>
      <c r="CE547" s="15"/>
      <c r="CF547" s="15"/>
      <c r="CG547" s="15"/>
      <c r="CH547" s="15"/>
      <c r="CI547" s="15"/>
      <c r="CJ547" s="15"/>
      <c r="CK547" s="15"/>
      <c r="CL547" s="15"/>
      <c r="CM547" s="15"/>
      <c r="CN547" s="15"/>
      <c r="CO547" s="15"/>
      <c r="CP547" s="15"/>
      <c r="CQ547" s="15"/>
      <c r="CR547" s="15"/>
      <c r="CS547" s="15"/>
      <c r="CT547" s="15"/>
      <c r="CU547" s="15"/>
      <c r="CV547" s="15"/>
      <c r="CW547" s="15"/>
      <c r="CX547" s="15"/>
      <c r="CY547" s="15"/>
      <c r="CZ547" s="15"/>
      <c r="DA547" s="15"/>
      <c r="DB547" s="15"/>
      <c r="DC547" s="15"/>
      <c r="DD547" s="15"/>
      <c r="DE547" s="15"/>
      <c r="DF547" s="15"/>
      <c r="DG547" s="15"/>
      <c r="DH547" s="15"/>
      <c r="DI547" s="15"/>
      <c r="DJ547" s="15"/>
      <c r="DK547" s="15"/>
      <c r="DL547" s="15"/>
      <c r="DM547" s="15"/>
      <c r="DN547" s="15"/>
      <c r="DO547" s="15"/>
      <c r="DP547" s="15"/>
      <c r="DQ547" s="15"/>
      <c r="DR547" s="15"/>
      <c r="DS547" s="15"/>
      <c r="DT547" s="15"/>
      <c r="DU547" s="15"/>
      <c r="DV547" s="15"/>
      <c r="DW547" s="15"/>
      <c r="DX547" s="15"/>
      <c r="DY547" s="15"/>
      <c r="DZ547" s="15"/>
      <c r="EA547" s="15"/>
      <c r="EB547" s="15"/>
      <c r="EC547" s="15"/>
      <c r="ED547" s="15"/>
      <c r="EE547" s="15"/>
      <c r="EF547" s="15"/>
      <c r="EG547" s="15"/>
      <c r="EH547" s="15"/>
      <c r="EI547" s="15"/>
      <c r="EJ547" s="15"/>
      <c r="EK547" s="15"/>
      <c r="EL547" s="15"/>
      <c r="EM547" s="15"/>
      <c r="EN547" s="15"/>
      <c r="EO547" s="15"/>
      <c r="EP547" s="15"/>
      <c r="EQ547" s="15"/>
      <c r="ER547" s="15"/>
      <c r="ES547" s="15"/>
      <c r="ET547" s="15"/>
      <c r="EU547" s="15"/>
      <c r="EV547" s="15"/>
      <c r="EW547" s="15"/>
      <c r="EX547" s="15"/>
      <c r="EY547" s="15"/>
      <c r="EZ547" s="15"/>
      <c r="FA547" s="15"/>
      <c r="FB547" s="15"/>
      <c r="FC547" s="15"/>
      <c r="FD547" s="15"/>
      <c r="FE547" s="15"/>
      <c r="FF547" s="15"/>
      <c r="FG547" s="15"/>
      <c r="FH547" s="15"/>
      <c r="FI547" s="15"/>
      <c r="FJ547" s="15"/>
      <c r="FK547" s="15"/>
      <c r="FL547" s="15"/>
      <c r="FM547" s="15"/>
      <c r="FN547" s="15"/>
      <c r="FO547" s="15"/>
      <c r="FP547" s="15"/>
      <c r="FQ547" s="15"/>
      <c r="FR547" s="15"/>
      <c r="FS547" s="15"/>
      <c r="FT547" s="15"/>
      <c r="FU547" s="15"/>
      <c r="FV547" s="15"/>
      <c r="FW547" s="15"/>
      <c r="FX547" s="15"/>
      <c r="FY547" s="15"/>
      <c r="FZ547" s="15"/>
      <c r="GA547" s="15"/>
      <c r="GB547" s="15"/>
      <c r="GC547" s="15"/>
      <c r="GD547" s="15"/>
      <c r="GE547" s="15"/>
      <c r="GF547" s="15"/>
      <c r="GG547" s="15"/>
      <c r="GH547" s="15"/>
      <c r="GI547" s="15"/>
      <c r="GJ547" s="15"/>
      <c r="GK547" s="15"/>
      <c r="GL547" s="15"/>
      <c r="GM547" s="15"/>
      <c r="GN547" s="15"/>
      <c r="GO547" s="15"/>
      <c r="GP547" s="15"/>
      <c r="GQ547" s="15"/>
      <c r="GR547" s="15"/>
      <c r="GS547" s="15"/>
      <c r="GT547" s="15"/>
      <c r="GU547" s="15"/>
      <c r="GV547" s="15"/>
      <c r="GW547" s="15"/>
      <c r="GX547" s="15"/>
      <c r="GY547" s="15"/>
      <c r="GZ547" s="15"/>
      <c r="HA547" s="15"/>
      <c r="HB547" s="15"/>
      <c r="HC547" s="15"/>
      <c r="HD547" s="15"/>
      <c r="HE547" s="15"/>
      <c r="HF547" s="15"/>
      <c r="HG547" s="15"/>
      <c r="HH547" s="15"/>
      <c r="HI547" s="15"/>
      <c r="HJ547" s="15"/>
      <c r="HK547" s="15"/>
      <c r="HL547" s="15"/>
      <c r="HM547" s="15"/>
      <c r="HN547" s="15"/>
      <c r="HO547" s="15"/>
      <c r="HP547" s="15"/>
      <c r="HQ547" s="15"/>
      <c r="HR547" s="15"/>
      <c r="HS547" s="15"/>
      <c r="HT547" s="15"/>
      <c r="HU547" s="15"/>
      <c r="HV547" s="15"/>
      <c r="HW547" s="15"/>
      <c r="HX547" s="15"/>
      <c r="HY547" s="15"/>
    </row>
    <row r="548" spans="1:233">
      <c r="A548" s="15">
        <v>1.1098440000000001</v>
      </c>
      <c r="B548" s="15">
        <v>-1.2256359999999999</v>
      </c>
      <c r="C548" s="15">
        <v>-4.9709260000000004</v>
      </c>
      <c r="D548" s="15">
        <v>-3.3784380000000001</v>
      </c>
      <c r="E548" s="15">
        <v>-3.6048840000000002</v>
      </c>
      <c r="F548" s="15">
        <v>-1.0602590000000001</v>
      </c>
      <c r="G548" s="15">
        <v>-3.9717739999999999</v>
      </c>
      <c r="H548" s="15">
        <v>-3.8622160000000001</v>
      </c>
      <c r="I548" s="15">
        <v>-4.452242</v>
      </c>
      <c r="J548" s="15">
        <v>-2.4471980000000002</v>
      </c>
      <c r="K548" s="15">
        <v>-0.130111</v>
      </c>
      <c r="L548" s="15">
        <v>-1.6487050000000001</v>
      </c>
      <c r="M548" s="15">
        <v>-3.4513919999999998</v>
      </c>
      <c r="N548" s="15">
        <v>-4.4825920000000004</v>
      </c>
      <c r="O548" s="15">
        <v>1.8466039999999999</v>
      </c>
      <c r="P548" s="15">
        <v>4.358765</v>
      </c>
      <c r="Q548" s="15">
        <v>5.5397239999999996</v>
      </c>
      <c r="R548" s="15">
        <v>3.5179580000000001</v>
      </c>
      <c r="S548" s="15">
        <v>2.432185</v>
      </c>
      <c r="T548" s="15">
        <v>4.8105539999999998</v>
      </c>
      <c r="U548" s="15">
        <v>6.9277139999999999</v>
      </c>
      <c r="V548" s="15">
        <v>5.3014270000000003</v>
      </c>
      <c r="W548" s="15">
        <v>0.56330499999999994</v>
      </c>
      <c r="X548" s="15">
        <v>-3.9588739999999998</v>
      </c>
      <c r="Y548" s="15">
        <v>-3.3996110000000002</v>
      </c>
      <c r="Z548" s="15">
        <v>3.028794</v>
      </c>
      <c r="AA548" s="15">
        <v>3.2232560000000001</v>
      </c>
      <c r="AB548" s="15">
        <v>7.181629</v>
      </c>
      <c r="AC548" s="15">
        <v>4.7693640000000004</v>
      </c>
      <c r="AD548" s="15">
        <v>6.8235700000000001</v>
      </c>
      <c r="AE548" s="15">
        <v>1.3242510000000001</v>
      </c>
      <c r="AF548" s="15">
        <v>0.36150199999999999</v>
      </c>
      <c r="AG548" s="15">
        <v>1.8681239999999999</v>
      </c>
      <c r="AH548" s="15">
        <v>2.2206670000000002</v>
      </c>
      <c r="AI548" s="15">
        <v>2.9762369999999998</v>
      </c>
      <c r="AJ548" s="15">
        <v>1.9919929999999999</v>
      </c>
      <c r="AK548" s="15">
        <v>1.632029</v>
      </c>
      <c r="AL548" s="15">
        <v>2.7007219999999998</v>
      </c>
      <c r="AM548" s="15">
        <v>2.1287530000000001</v>
      </c>
      <c r="AN548" s="15">
        <v>2.8254630000000001</v>
      </c>
      <c r="AO548" s="15">
        <v>2.8755540000000002</v>
      </c>
      <c r="AP548" s="15">
        <v>2.6495289999999998</v>
      </c>
      <c r="AQ548" s="15">
        <v>1.9426060000000001</v>
      </c>
      <c r="AR548" s="15">
        <v>-1.1953769999999999</v>
      </c>
      <c r="AS548" s="15">
        <v>-0.69511400000000001</v>
      </c>
      <c r="AT548" s="15">
        <v>2.482647</v>
      </c>
      <c r="AU548" s="15">
        <v>7.2863639999999998</v>
      </c>
      <c r="AV548" s="15">
        <v>6.3002029999999998</v>
      </c>
      <c r="AW548" s="15">
        <v>5.7186630000000003</v>
      </c>
      <c r="AX548" s="15">
        <v>2.1813370000000001</v>
      </c>
      <c r="AY548" s="15">
        <v>3.9487770000000002</v>
      </c>
      <c r="AZ548" s="15">
        <v>2.8531300000000002</v>
      </c>
      <c r="BA548" s="15">
        <v>1.7764329999999999</v>
      </c>
      <c r="BB548" s="15">
        <v>2.628603</v>
      </c>
      <c r="BC548" s="15">
        <v>0.28932000000000002</v>
      </c>
      <c r="BD548" s="15">
        <v>-3.2030789999999998</v>
      </c>
      <c r="BE548" s="15">
        <v>-2.6985190000000001</v>
      </c>
      <c r="BF548" s="15">
        <v>-5.2863629999999997</v>
      </c>
      <c r="BG548" s="15">
        <v>-2.3261259999999999</v>
      </c>
      <c r="BH548" s="15">
        <v>-0.33538800000000002</v>
      </c>
      <c r="BI548" s="15">
        <v>-0.20743500000000001</v>
      </c>
      <c r="BJ548" s="15">
        <v>-2.213543</v>
      </c>
      <c r="BK548" s="15">
        <v>-1.0029600000000001</v>
      </c>
      <c r="BL548" s="15">
        <v>2.928509</v>
      </c>
      <c r="BM548" s="15">
        <v>2.2954889999999999</v>
      </c>
      <c r="BN548" s="15">
        <v>2.3195640000000002</v>
      </c>
      <c r="BO548" s="15">
        <v>1.144822</v>
      </c>
      <c r="BP548" s="15">
        <v>7.0349360000000001</v>
      </c>
      <c r="BQ548" s="15">
        <v>7.0349360000000001</v>
      </c>
      <c r="BR548" s="15">
        <v>7.0349360000000001</v>
      </c>
      <c r="BS548" s="15">
        <v>7.0349360000000001</v>
      </c>
      <c r="BT548" s="15">
        <v>7.0349360000000001</v>
      </c>
      <c r="BU548" s="15">
        <v>7.0349360000000001</v>
      </c>
      <c r="BV548" s="15">
        <v>7.0349360000000001</v>
      </c>
      <c r="BW548" s="15">
        <v>7.0349360000000001</v>
      </c>
      <c r="BX548" s="15">
        <v>7.0349360000000001</v>
      </c>
      <c r="BY548" s="15">
        <v>7.0349360000000001</v>
      </c>
      <c r="BZ548" s="15">
        <v>7.0349360000000001</v>
      </c>
      <c r="CA548" s="15">
        <v>7.0349360000000001</v>
      </c>
      <c r="CB548" s="15">
        <v>7.0349360000000001</v>
      </c>
      <c r="CC548" s="15"/>
      <c r="CD548" s="15"/>
      <c r="CE548" s="15"/>
      <c r="CF548" s="15"/>
      <c r="CG548" s="15"/>
      <c r="CH548" s="15"/>
      <c r="CI548" s="15"/>
      <c r="CJ548" s="15"/>
      <c r="CK548" s="15"/>
      <c r="CL548" s="15"/>
      <c r="CM548" s="15"/>
      <c r="CN548" s="15"/>
      <c r="CO548" s="15"/>
      <c r="CP548" s="15"/>
      <c r="CQ548" s="15"/>
      <c r="CR548" s="15"/>
      <c r="CS548" s="15"/>
      <c r="CT548" s="15"/>
      <c r="CU548" s="15"/>
      <c r="CV548" s="15"/>
      <c r="CW548" s="15"/>
      <c r="CX548" s="15"/>
      <c r="CY548" s="15"/>
      <c r="CZ548" s="15"/>
      <c r="DA548" s="15"/>
      <c r="DB548" s="15"/>
      <c r="DC548" s="15"/>
      <c r="DD548" s="15"/>
      <c r="DE548" s="15"/>
      <c r="DF548" s="15"/>
      <c r="DG548" s="15"/>
      <c r="DH548" s="15"/>
      <c r="DI548" s="15"/>
      <c r="DJ548" s="15"/>
      <c r="DK548" s="15"/>
      <c r="DL548" s="15"/>
      <c r="DM548" s="15"/>
      <c r="DN548" s="15"/>
      <c r="DO548" s="15"/>
      <c r="DP548" s="15"/>
      <c r="DQ548" s="15"/>
      <c r="DR548" s="15"/>
      <c r="DS548" s="15"/>
      <c r="DT548" s="15"/>
      <c r="DU548" s="15"/>
      <c r="DV548" s="15"/>
      <c r="DW548" s="15"/>
      <c r="DX548" s="15"/>
      <c r="DY548" s="15"/>
      <c r="DZ548" s="15"/>
      <c r="EA548" s="15"/>
      <c r="EB548" s="15"/>
      <c r="EC548" s="15"/>
      <c r="ED548" s="15"/>
      <c r="EE548" s="15"/>
      <c r="EF548" s="15"/>
      <c r="EG548" s="15"/>
      <c r="EH548" s="15"/>
      <c r="EI548" s="15"/>
      <c r="EJ548" s="15"/>
      <c r="EK548" s="15"/>
      <c r="EL548" s="15"/>
      <c r="EM548" s="15"/>
      <c r="EN548" s="15"/>
      <c r="EO548" s="15"/>
      <c r="EP548" s="15"/>
      <c r="EQ548" s="15"/>
      <c r="ER548" s="15"/>
      <c r="ES548" s="15"/>
      <c r="ET548" s="15"/>
      <c r="EU548" s="15"/>
      <c r="EV548" s="15"/>
      <c r="EW548" s="15"/>
      <c r="EX548" s="15"/>
      <c r="EY548" s="15"/>
      <c r="EZ548" s="15"/>
      <c r="FA548" s="15"/>
      <c r="FB548" s="15"/>
      <c r="FC548" s="15"/>
      <c r="FD548" s="15"/>
      <c r="FE548" s="15"/>
      <c r="FF548" s="15"/>
      <c r="FG548" s="15"/>
      <c r="FH548" s="15"/>
      <c r="FI548" s="15"/>
      <c r="FJ548" s="15"/>
      <c r="FK548" s="15"/>
      <c r="FL548" s="15"/>
      <c r="FM548" s="15"/>
      <c r="FN548" s="15"/>
      <c r="FO548" s="15"/>
      <c r="FP548" s="15"/>
      <c r="FQ548" s="15"/>
      <c r="FR548" s="15"/>
      <c r="FS548" s="15"/>
      <c r="FT548" s="15"/>
      <c r="FU548" s="15"/>
      <c r="FV548" s="15"/>
      <c r="FW548" s="15"/>
      <c r="FX548" s="15"/>
      <c r="FY548" s="15"/>
      <c r="FZ548" s="15"/>
      <c r="GA548" s="15"/>
      <c r="GB548" s="15"/>
      <c r="GC548" s="15"/>
      <c r="GD548" s="15"/>
      <c r="GE548" s="15"/>
      <c r="GF548" s="15"/>
      <c r="GG548" s="15"/>
      <c r="GH548" s="15"/>
      <c r="GI548" s="15"/>
      <c r="GJ548" s="15"/>
      <c r="GK548" s="15"/>
      <c r="GL548" s="15"/>
      <c r="GM548" s="15"/>
      <c r="GN548" s="15"/>
      <c r="GO548" s="15"/>
      <c r="GP548" s="15"/>
      <c r="GQ548" s="15"/>
      <c r="GR548" s="15"/>
      <c r="GS548" s="15"/>
      <c r="GT548" s="15"/>
      <c r="GU548" s="15"/>
      <c r="GV548" s="15"/>
      <c r="GW548" s="15"/>
      <c r="GX548" s="15"/>
      <c r="GY548" s="15"/>
      <c r="GZ548" s="15"/>
      <c r="HA548" s="15"/>
      <c r="HB548" s="15"/>
      <c r="HC548" s="15"/>
      <c r="HD548" s="15"/>
      <c r="HE548" s="15"/>
      <c r="HF548" s="15"/>
      <c r="HG548" s="15"/>
      <c r="HH548" s="15"/>
      <c r="HI548" s="15"/>
      <c r="HJ548" s="15"/>
      <c r="HK548" s="15"/>
      <c r="HL548" s="15"/>
      <c r="HM548" s="15"/>
      <c r="HN548" s="15"/>
      <c r="HO548" s="15"/>
      <c r="HP548" s="15"/>
      <c r="HQ548" s="15"/>
      <c r="HR548" s="15"/>
      <c r="HS548" s="15"/>
      <c r="HT548" s="15"/>
      <c r="HU548" s="15"/>
      <c r="HV548" s="15"/>
      <c r="HW548" s="15"/>
      <c r="HX548" s="15"/>
      <c r="HY548" s="15"/>
    </row>
    <row r="549" spans="1:233">
      <c r="A549" s="15">
        <v>-6.6088240000000003</v>
      </c>
      <c r="B549" s="15">
        <v>-3.1251310000000001</v>
      </c>
      <c r="C549" s="15">
        <v>-3.9918420000000001</v>
      </c>
      <c r="D549" s="15">
        <v>-3.6711260000000001</v>
      </c>
      <c r="E549" s="15">
        <v>-3.790775</v>
      </c>
      <c r="F549" s="15">
        <v>-2.7101820000000001</v>
      </c>
      <c r="G549" s="15">
        <v>-4.2730969999999999</v>
      </c>
      <c r="H549" s="15">
        <v>-3.1365639999999999</v>
      </c>
      <c r="I549" s="15">
        <v>-5.7344270000000002</v>
      </c>
      <c r="J549" s="15">
        <v>0.37795299999999998</v>
      </c>
      <c r="K549" s="15">
        <v>-2.1081270000000001</v>
      </c>
      <c r="L549" s="15">
        <v>-2.9089610000000001</v>
      </c>
      <c r="M549" s="15">
        <v>-2.92909</v>
      </c>
      <c r="N549" s="15">
        <v>0.84475800000000001</v>
      </c>
      <c r="O549" s="15">
        <v>4.8834000000000002E-2</v>
      </c>
      <c r="P549" s="15">
        <v>-3.919295</v>
      </c>
      <c r="Q549" s="15">
        <v>-5.2409910000000002</v>
      </c>
      <c r="R549" s="15">
        <v>-4.2297269999999996</v>
      </c>
      <c r="S549" s="15">
        <v>-2.8454139999999999</v>
      </c>
      <c r="T549" s="15">
        <v>-2.5369660000000001</v>
      </c>
      <c r="U549" s="15">
        <v>-3.1183529999999999</v>
      </c>
      <c r="V549" s="15">
        <v>-1.765771</v>
      </c>
      <c r="W549" s="15">
        <v>-3.7592919999999999</v>
      </c>
      <c r="X549" s="15">
        <v>-2.7850380000000001</v>
      </c>
      <c r="Y549" s="15">
        <v>-4.3349780000000004</v>
      </c>
      <c r="Z549" s="15">
        <v>-7.0047180000000004</v>
      </c>
      <c r="AA549" s="15">
        <v>-3.579297</v>
      </c>
      <c r="AB549" s="15">
        <v>-4.0713280000000003</v>
      </c>
      <c r="AC549" s="15">
        <v>-3.99519</v>
      </c>
      <c r="AD549" s="15">
        <v>-4.9755669999999999</v>
      </c>
      <c r="AE549" s="15">
        <v>-0.35932900000000001</v>
      </c>
      <c r="AF549" s="15">
        <v>-1.699327</v>
      </c>
      <c r="AG549" s="15">
        <v>1.2039230000000001</v>
      </c>
      <c r="AH549" s="15">
        <v>3.2594530000000002</v>
      </c>
      <c r="AI549" s="15">
        <v>1.8173980000000001</v>
      </c>
      <c r="AJ549" s="15">
        <v>1.530098</v>
      </c>
      <c r="AK549" s="15">
        <v>4.2946590000000002</v>
      </c>
      <c r="AL549" s="15">
        <v>3.2574109999999998</v>
      </c>
      <c r="AM549" s="15">
        <v>1.533471</v>
      </c>
      <c r="AN549" s="15">
        <v>0.186611</v>
      </c>
      <c r="AO549" s="15">
        <v>1.014669</v>
      </c>
      <c r="AP549" s="15">
        <v>4.0832360000000003</v>
      </c>
      <c r="AQ549" s="15">
        <v>-0.111444</v>
      </c>
      <c r="AR549" s="15">
        <v>0.61207199999999995</v>
      </c>
      <c r="AS549" s="15">
        <v>-0.87772600000000001</v>
      </c>
      <c r="AT549" s="15">
        <v>0.22219900000000001</v>
      </c>
      <c r="AU549" s="15">
        <v>-2.420207</v>
      </c>
      <c r="AV549" s="15">
        <v>-0.219309</v>
      </c>
      <c r="AW549" s="15">
        <v>2.2954119999999998</v>
      </c>
      <c r="AX549" s="15">
        <v>-1.1448370000000001</v>
      </c>
      <c r="AY549" s="15">
        <v>-2.8085939999999998</v>
      </c>
      <c r="AZ549" s="15">
        <v>-4.2996210000000001</v>
      </c>
      <c r="BA549" s="15">
        <v>-2.4684620000000002</v>
      </c>
      <c r="BB549" s="15">
        <v>-0.74199499999999996</v>
      </c>
      <c r="BC549" s="15">
        <v>2.503809</v>
      </c>
      <c r="BD549" s="15">
        <v>2.8728189999999998</v>
      </c>
      <c r="BE549" s="15">
        <v>1.744211</v>
      </c>
      <c r="BF549" s="15">
        <v>2.9722919999999999</v>
      </c>
      <c r="BG549" s="15">
        <v>5.3332750000000004</v>
      </c>
      <c r="BH549" s="15">
        <v>6.469563</v>
      </c>
      <c r="BI549" s="15">
        <v>6.8036950000000003</v>
      </c>
      <c r="BJ549" s="15">
        <v>5.9534609999999999</v>
      </c>
      <c r="BK549" s="15">
        <v>9.1671259999999997</v>
      </c>
      <c r="BL549" s="15">
        <v>8.2570960000000007</v>
      </c>
      <c r="BM549" s="15">
        <v>9.2708349999999999</v>
      </c>
      <c r="BN549" s="15">
        <v>10.324657</v>
      </c>
      <c r="BO549" s="15">
        <v>7.0754380000000001</v>
      </c>
      <c r="BP549" s="15">
        <v>4.5960859999999997</v>
      </c>
      <c r="BQ549" s="15">
        <v>4.5960859999999997</v>
      </c>
      <c r="BR549" s="15">
        <v>4.5960859999999997</v>
      </c>
      <c r="BS549" s="15">
        <v>4.5960859999999997</v>
      </c>
      <c r="BT549" s="15">
        <v>4.5960859999999997</v>
      </c>
      <c r="BU549" s="15">
        <v>4.5960859999999997</v>
      </c>
      <c r="BV549" s="15">
        <v>4.5960859999999997</v>
      </c>
      <c r="BW549" s="15">
        <v>4.5960859999999997</v>
      </c>
      <c r="BX549" s="15">
        <v>4.5960859999999997</v>
      </c>
      <c r="BY549" s="15">
        <v>4.5960859999999997</v>
      </c>
      <c r="BZ549" s="15">
        <v>4.5960859999999997</v>
      </c>
      <c r="CA549" s="15">
        <v>4.5960859999999997</v>
      </c>
      <c r="CB549" s="15">
        <v>4.5960859999999997</v>
      </c>
      <c r="CC549" s="15"/>
      <c r="CD549" s="15"/>
      <c r="CE549" s="15"/>
      <c r="CF549" s="15"/>
      <c r="CG549" s="15"/>
      <c r="CH549" s="15"/>
      <c r="CI549" s="15"/>
      <c r="CJ549" s="15"/>
      <c r="CK549" s="15"/>
      <c r="CL549" s="15"/>
      <c r="CM549" s="15"/>
      <c r="CN549" s="15"/>
      <c r="CO549" s="15"/>
      <c r="CP549" s="15"/>
      <c r="CQ549" s="15"/>
      <c r="CR549" s="15"/>
      <c r="CS549" s="15"/>
      <c r="CT549" s="15"/>
      <c r="CU549" s="15"/>
      <c r="CV549" s="15"/>
      <c r="CW549" s="15"/>
      <c r="CX549" s="15"/>
      <c r="CY549" s="15"/>
      <c r="CZ549" s="15"/>
      <c r="DA549" s="15"/>
      <c r="DB549" s="15"/>
      <c r="DC549" s="15"/>
      <c r="DD549" s="15"/>
      <c r="DE549" s="15"/>
      <c r="DF549" s="15"/>
      <c r="DG549" s="15"/>
      <c r="DH549" s="15"/>
      <c r="DI549" s="15"/>
      <c r="DJ549" s="15"/>
      <c r="DK549" s="15"/>
      <c r="DL549" s="15"/>
      <c r="DM549" s="15"/>
      <c r="DN549" s="15"/>
      <c r="DO549" s="15"/>
      <c r="DP549" s="15"/>
      <c r="DQ549" s="15"/>
      <c r="DR549" s="15"/>
      <c r="DS549" s="15"/>
      <c r="DT549" s="15"/>
      <c r="DU549" s="15"/>
      <c r="DV549" s="15"/>
      <c r="DW549" s="15"/>
      <c r="DX549" s="15"/>
      <c r="DY549" s="15"/>
      <c r="DZ549" s="15"/>
      <c r="EA549" s="15"/>
      <c r="EB549" s="15"/>
      <c r="EC549" s="15"/>
      <c r="ED549" s="15"/>
      <c r="EE549" s="15"/>
      <c r="EF549" s="15"/>
      <c r="EG549" s="15"/>
      <c r="EH549" s="15"/>
      <c r="EI549" s="15"/>
      <c r="EJ549" s="15"/>
      <c r="EK549" s="15"/>
      <c r="EL549" s="15"/>
      <c r="EM549" s="15"/>
      <c r="EN549" s="15"/>
      <c r="EO549" s="15"/>
      <c r="EP549" s="15"/>
      <c r="EQ549" s="15"/>
      <c r="ER549" s="15"/>
      <c r="ES549" s="15"/>
      <c r="ET549" s="15"/>
      <c r="EU549" s="15"/>
      <c r="EV549" s="15"/>
      <c r="EW549" s="15"/>
      <c r="EX549" s="15"/>
      <c r="EY549" s="15"/>
      <c r="EZ549" s="15"/>
      <c r="FA549" s="15"/>
      <c r="FB549" s="15"/>
      <c r="FC549" s="15"/>
      <c r="FD549" s="15"/>
      <c r="FE549" s="15"/>
      <c r="FF549" s="15"/>
      <c r="FG549" s="15"/>
      <c r="FH549" s="15"/>
      <c r="FI549" s="15"/>
      <c r="FJ549" s="15"/>
      <c r="FK549" s="15"/>
      <c r="FL549" s="15"/>
      <c r="FM549" s="15"/>
      <c r="FN549" s="15"/>
      <c r="FO549" s="15"/>
      <c r="FP549" s="15"/>
      <c r="FQ549" s="15"/>
      <c r="FR549" s="15"/>
      <c r="FS549" s="15"/>
      <c r="FT549" s="15"/>
      <c r="FU549" s="15"/>
      <c r="FV549" s="15"/>
      <c r="FW549" s="15"/>
      <c r="FX549" s="15"/>
      <c r="FY549" s="15"/>
      <c r="FZ549" s="15"/>
      <c r="GA549" s="15"/>
      <c r="GB549" s="15"/>
      <c r="GC549" s="15"/>
      <c r="GD549" s="15"/>
      <c r="GE549" s="15"/>
      <c r="GF549" s="15"/>
      <c r="GG549" s="15"/>
      <c r="GH549" s="15"/>
      <c r="GI549" s="15"/>
      <c r="GJ549" s="15"/>
      <c r="GK549" s="15"/>
      <c r="GL549" s="15"/>
      <c r="GM549" s="15"/>
      <c r="GN549" s="15"/>
      <c r="GO549" s="15"/>
      <c r="GP549" s="15"/>
      <c r="GQ549" s="15"/>
      <c r="GR549" s="15"/>
      <c r="GS549" s="15"/>
      <c r="GT549" s="15"/>
      <c r="GU549" s="15"/>
      <c r="GV549" s="15"/>
      <c r="GW549" s="15"/>
      <c r="GX549" s="15"/>
      <c r="GY549" s="15"/>
      <c r="GZ549" s="15"/>
      <c r="HA549" s="15"/>
      <c r="HB549" s="15"/>
      <c r="HC549" s="15"/>
      <c r="HD549" s="15"/>
      <c r="HE549" s="15"/>
      <c r="HF549" s="15"/>
      <c r="HG549" s="15"/>
      <c r="HH549" s="15"/>
      <c r="HI549" s="15"/>
      <c r="HJ549" s="15"/>
      <c r="HK549" s="15"/>
      <c r="HL549" s="15"/>
      <c r="HM549" s="15"/>
      <c r="HN549" s="15"/>
      <c r="HO549" s="15"/>
      <c r="HP549" s="15"/>
      <c r="HQ549" s="15"/>
      <c r="HR549" s="15"/>
      <c r="HS549" s="15"/>
      <c r="HT549" s="15"/>
      <c r="HU549" s="15"/>
      <c r="HV549" s="15"/>
      <c r="HW549" s="15"/>
      <c r="HX549" s="15"/>
      <c r="HY549" s="15"/>
    </row>
    <row r="550" spans="1:233">
      <c r="A550" s="15">
        <v>-2.9774159999999998</v>
      </c>
      <c r="B550" s="15">
        <v>-5.7982509999999996</v>
      </c>
      <c r="C550" s="15">
        <v>-4.7518120000000001</v>
      </c>
      <c r="D550" s="15">
        <v>-3.165667</v>
      </c>
      <c r="E550" s="15">
        <v>0.37892799999999999</v>
      </c>
      <c r="F550" s="15">
        <v>-1.233328</v>
      </c>
      <c r="G550" s="15">
        <v>-3.8661599999999998</v>
      </c>
      <c r="H550" s="15">
        <v>-5.4521600000000001</v>
      </c>
      <c r="I550" s="15">
        <v>-3.3520400000000001</v>
      </c>
      <c r="J550" s="15">
        <v>-0.170046</v>
      </c>
      <c r="K550" s="15">
        <v>-0.51487700000000003</v>
      </c>
      <c r="L550" s="15">
        <v>1.529693</v>
      </c>
      <c r="M550" s="15">
        <v>2.202175</v>
      </c>
      <c r="N550" s="15">
        <v>3.2259120000000001</v>
      </c>
      <c r="O550" s="15">
        <v>3.294997</v>
      </c>
      <c r="P550" s="15">
        <v>1.326443</v>
      </c>
      <c r="Q550" s="15">
        <v>0.32420599999999999</v>
      </c>
      <c r="R550" s="15">
        <v>-0.96462000000000003</v>
      </c>
      <c r="S550" s="15">
        <v>-1.724356</v>
      </c>
      <c r="T550" s="15">
        <v>-2.4199519999999999</v>
      </c>
      <c r="U550" s="15">
        <v>-3.054592</v>
      </c>
      <c r="V550" s="15">
        <v>-1.1873260000000001</v>
      </c>
      <c r="W550" s="15">
        <v>-0.86736800000000003</v>
      </c>
      <c r="X550" s="15">
        <v>-2.0425770000000001</v>
      </c>
      <c r="Y550" s="15">
        <v>0.84006899999999995</v>
      </c>
      <c r="Z550" s="15">
        <v>1.0792729999999999</v>
      </c>
      <c r="AA550" s="15">
        <v>4.9357319999999998</v>
      </c>
      <c r="AB550" s="15">
        <v>5.4052870000000004</v>
      </c>
      <c r="AC550" s="15">
        <v>6.0229109999999997</v>
      </c>
      <c r="AD550" s="15">
        <v>3.592787</v>
      </c>
      <c r="AE550" s="15">
        <v>2.52562</v>
      </c>
      <c r="AF550" s="15">
        <v>-3.8415569999999999</v>
      </c>
      <c r="AG550" s="15">
        <v>1.717233</v>
      </c>
      <c r="AH550" s="15">
        <v>4.327045</v>
      </c>
      <c r="AI550" s="15">
        <v>5.4720529999999998</v>
      </c>
      <c r="AJ550" s="15">
        <v>3.7960560000000001</v>
      </c>
      <c r="AK550" s="15">
        <v>5.4439950000000001</v>
      </c>
      <c r="AL550" s="15">
        <v>2.2074370000000001</v>
      </c>
      <c r="AM550" s="15">
        <v>1.075796</v>
      </c>
      <c r="AN550" s="15">
        <v>-2.2798180000000001</v>
      </c>
      <c r="AO550" s="15">
        <v>-2.140819</v>
      </c>
      <c r="AP550" s="15">
        <v>0.795902</v>
      </c>
      <c r="AQ550" s="15">
        <v>-1.107442</v>
      </c>
      <c r="AR550" s="15">
        <v>-3.1187269999999998</v>
      </c>
      <c r="AS550" s="15">
        <v>-3.22559</v>
      </c>
      <c r="AT550" s="15">
        <v>-5.3607149999999999</v>
      </c>
      <c r="AU550" s="15">
        <v>-2.5930439999999999</v>
      </c>
      <c r="AV550" s="15">
        <v>-1.1143380000000001</v>
      </c>
      <c r="AW550" s="15">
        <v>-0.65932299999999999</v>
      </c>
      <c r="AX550" s="15">
        <v>-4.4539960000000001</v>
      </c>
      <c r="AY550" s="15">
        <v>-4.2740080000000003</v>
      </c>
      <c r="AZ550" s="15">
        <v>-5.8259189999999998</v>
      </c>
      <c r="BA550" s="15">
        <v>-2.2383950000000001</v>
      </c>
      <c r="BB550" s="15">
        <v>0.65199099999999999</v>
      </c>
      <c r="BC550" s="15">
        <v>-0.34159099999999998</v>
      </c>
      <c r="BD550" s="15">
        <v>0.31084400000000001</v>
      </c>
      <c r="BE550" s="15">
        <v>-4.2489489999999996</v>
      </c>
      <c r="BF550" s="15">
        <v>-2.0877759999999999</v>
      </c>
      <c r="BG550" s="15">
        <v>-2.491263</v>
      </c>
      <c r="BH550" s="15">
        <v>-1.0233680000000001</v>
      </c>
      <c r="BI550" s="15">
        <v>-4.1465050000000003</v>
      </c>
      <c r="BJ550" s="15">
        <v>-8.9331519999999998</v>
      </c>
      <c r="BK550" s="15">
        <v>-8.2757319999999996</v>
      </c>
      <c r="BL550" s="15">
        <v>-7.3856590000000004</v>
      </c>
      <c r="BM550" s="15">
        <v>-9.3458900000000007</v>
      </c>
      <c r="BN550" s="15">
        <v>-7.3113950000000001</v>
      </c>
      <c r="BO550" s="15">
        <v>-9.1565429999999992</v>
      </c>
      <c r="BP550" s="15">
        <v>-5.417891</v>
      </c>
      <c r="BQ550" s="15">
        <v>-5.417891</v>
      </c>
      <c r="BR550" s="15">
        <v>-5.417891</v>
      </c>
      <c r="BS550" s="15">
        <v>-5.417891</v>
      </c>
      <c r="BT550" s="15">
        <v>-5.417891</v>
      </c>
      <c r="BU550" s="15">
        <v>-5.417891</v>
      </c>
      <c r="BV550" s="15">
        <v>-5.417891</v>
      </c>
      <c r="BW550" s="15">
        <v>-5.417891</v>
      </c>
      <c r="BX550" s="15">
        <v>-5.417891</v>
      </c>
      <c r="BY550" s="15">
        <v>-5.417891</v>
      </c>
      <c r="BZ550" s="15">
        <v>-5.417891</v>
      </c>
      <c r="CA550" s="15">
        <v>-5.417891</v>
      </c>
      <c r="CB550" s="15">
        <v>-5.417891</v>
      </c>
      <c r="CC550" s="15"/>
      <c r="CD550" s="15"/>
      <c r="CE550" s="15"/>
      <c r="CF550" s="15"/>
      <c r="CG550" s="15"/>
      <c r="CH550" s="15"/>
      <c r="CI550" s="15"/>
      <c r="CJ550" s="15"/>
      <c r="CK550" s="15"/>
      <c r="CL550" s="15"/>
      <c r="CM550" s="15"/>
      <c r="CN550" s="15"/>
      <c r="CO550" s="15"/>
      <c r="CP550" s="15"/>
      <c r="CQ550" s="15"/>
      <c r="CR550" s="15"/>
      <c r="CS550" s="15"/>
      <c r="CT550" s="15"/>
      <c r="CU550" s="15"/>
      <c r="CV550" s="15"/>
      <c r="CW550" s="15"/>
      <c r="CX550" s="15"/>
      <c r="CY550" s="15"/>
      <c r="CZ550" s="15"/>
      <c r="DA550" s="15"/>
      <c r="DB550" s="15"/>
      <c r="DC550" s="15"/>
      <c r="DD550" s="15"/>
      <c r="DE550" s="15"/>
      <c r="DF550" s="15"/>
      <c r="DG550" s="15"/>
      <c r="DH550" s="15"/>
      <c r="DI550" s="15"/>
      <c r="DJ550" s="15"/>
      <c r="DK550" s="15"/>
      <c r="DL550" s="15"/>
      <c r="DM550" s="15"/>
      <c r="DN550" s="15"/>
      <c r="DO550" s="15"/>
      <c r="DP550" s="15"/>
      <c r="DQ550" s="15"/>
      <c r="DR550" s="15"/>
      <c r="DS550" s="15"/>
      <c r="DT550" s="15"/>
      <c r="DU550" s="15"/>
      <c r="DV550" s="15"/>
      <c r="DW550" s="15"/>
      <c r="DX550" s="15"/>
      <c r="DY550" s="15"/>
      <c r="DZ550" s="15"/>
      <c r="EA550" s="15"/>
      <c r="EB550" s="15"/>
      <c r="EC550" s="15"/>
      <c r="ED550" s="15"/>
      <c r="EE550" s="15"/>
      <c r="EF550" s="15"/>
      <c r="EG550" s="15"/>
      <c r="EH550" s="15"/>
      <c r="EI550" s="15"/>
      <c r="EJ550" s="15"/>
      <c r="EK550" s="15"/>
      <c r="EL550" s="15"/>
      <c r="EM550" s="15"/>
      <c r="EN550" s="15"/>
      <c r="EO550" s="15"/>
      <c r="EP550" s="15"/>
      <c r="EQ550" s="15"/>
      <c r="ER550" s="15"/>
      <c r="ES550" s="15"/>
      <c r="ET550" s="15"/>
      <c r="EU550" s="15"/>
      <c r="EV550" s="15"/>
      <c r="EW550" s="15"/>
      <c r="EX550" s="15"/>
      <c r="EY550" s="15"/>
      <c r="EZ550" s="15"/>
      <c r="FA550" s="15"/>
      <c r="FB550" s="15"/>
      <c r="FC550" s="15"/>
      <c r="FD550" s="15"/>
      <c r="FE550" s="15"/>
      <c r="FF550" s="15"/>
      <c r="FG550" s="15"/>
      <c r="FH550" s="15"/>
      <c r="FI550" s="15"/>
      <c r="FJ550" s="15"/>
      <c r="FK550" s="15"/>
      <c r="FL550" s="15"/>
      <c r="FM550" s="15"/>
      <c r="FN550" s="15"/>
      <c r="FO550" s="15"/>
      <c r="FP550" s="15"/>
      <c r="FQ550" s="15"/>
      <c r="FR550" s="15"/>
      <c r="FS550" s="15"/>
      <c r="FT550" s="15"/>
      <c r="FU550" s="15"/>
      <c r="FV550" s="15"/>
      <c r="FW550" s="15"/>
      <c r="FX550" s="15"/>
      <c r="FY550" s="15"/>
      <c r="FZ550" s="15"/>
      <c r="GA550" s="15"/>
      <c r="GB550" s="15"/>
      <c r="GC550" s="15"/>
      <c r="GD550" s="15"/>
      <c r="GE550" s="15"/>
      <c r="GF550" s="15"/>
      <c r="GG550" s="15"/>
      <c r="GH550" s="15"/>
      <c r="GI550" s="15"/>
      <c r="GJ550" s="15"/>
      <c r="GK550" s="15"/>
      <c r="GL550" s="15"/>
      <c r="GM550" s="15"/>
      <c r="GN550" s="15"/>
      <c r="GO550" s="15"/>
      <c r="GP550" s="15"/>
      <c r="GQ550" s="15"/>
      <c r="GR550" s="15"/>
      <c r="GS550" s="15"/>
      <c r="GT550" s="15"/>
      <c r="GU550" s="15"/>
      <c r="GV550" s="15"/>
      <c r="GW550" s="15"/>
      <c r="GX550" s="15"/>
      <c r="GY550" s="15"/>
      <c r="GZ550" s="15"/>
      <c r="HA550" s="15"/>
      <c r="HB550" s="15"/>
      <c r="HC550" s="15"/>
      <c r="HD550" s="15"/>
      <c r="HE550" s="15"/>
      <c r="HF550" s="15"/>
      <c r="HG550" s="15"/>
      <c r="HH550" s="15"/>
      <c r="HI550" s="15"/>
      <c r="HJ550" s="15"/>
      <c r="HK550" s="15"/>
      <c r="HL550" s="15"/>
      <c r="HM550" s="15"/>
      <c r="HN550" s="15"/>
      <c r="HO550" s="15"/>
      <c r="HP550" s="15"/>
      <c r="HQ550" s="15"/>
      <c r="HR550" s="15"/>
      <c r="HS550" s="15"/>
      <c r="HT550" s="15"/>
      <c r="HU550" s="15"/>
      <c r="HV550" s="15"/>
      <c r="HW550" s="15"/>
      <c r="HX550" s="15"/>
      <c r="HY550" s="15"/>
    </row>
    <row r="551" spans="1:233">
      <c r="A551" s="15">
        <v>-2.9158789999999999</v>
      </c>
      <c r="B551" s="15">
        <v>-1.112827</v>
      </c>
      <c r="C551" s="15">
        <v>4.5141549999999997</v>
      </c>
      <c r="D551" s="15">
        <v>6.1705319999999997</v>
      </c>
      <c r="E551" s="15">
        <v>1.28807</v>
      </c>
      <c r="F551" s="15">
        <v>0.203517</v>
      </c>
      <c r="G551" s="15">
        <v>-1.494783</v>
      </c>
      <c r="H551" s="15">
        <v>0.52295499999999995</v>
      </c>
      <c r="I551" s="15">
        <v>3.2451629999999998</v>
      </c>
      <c r="J551" s="15">
        <v>5.2753500000000004</v>
      </c>
      <c r="K551" s="15">
        <v>10.699349</v>
      </c>
      <c r="L551" s="15">
        <v>11.70204</v>
      </c>
      <c r="M551" s="15">
        <v>6.4106690000000004</v>
      </c>
      <c r="N551" s="15">
        <v>5.6166130000000001</v>
      </c>
      <c r="O551" s="15">
        <v>5.7885629999999999</v>
      </c>
      <c r="P551" s="15">
        <v>3.875842</v>
      </c>
      <c r="Q551" s="15">
        <v>0.17358899999999999</v>
      </c>
      <c r="R551" s="15">
        <v>-1.7203219999999999</v>
      </c>
      <c r="S551" s="15">
        <v>-1.463522</v>
      </c>
      <c r="T551" s="15">
        <v>-2.3113980000000001</v>
      </c>
      <c r="U551" s="15">
        <v>-1.6207609999999999</v>
      </c>
      <c r="V551" s="15">
        <v>-2.8012450000000002</v>
      </c>
      <c r="W551" s="15">
        <v>-3.45072</v>
      </c>
      <c r="X551" s="15">
        <v>-1.850541</v>
      </c>
      <c r="Y551" s="15">
        <v>-0.63371699999999997</v>
      </c>
      <c r="Z551" s="15">
        <v>0.51926099999999997</v>
      </c>
      <c r="AA551" s="15">
        <v>1.0432129999999999</v>
      </c>
      <c r="AB551" s="15">
        <v>2.0995650000000001</v>
      </c>
      <c r="AC551" s="15">
        <v>3.7029179999999999</v>
      </c>
      <c r="AD551" s="15">
        <v>3.5083549999999999</v>
      </c>
      <c r="AE551" s="15">
        <v>1.7193659999999999</v>
      </c>
      <c r="AF551" s="15">
        <v>0.95845800000000003</v>
      </c>
      <c r="AG551" s="15">
        <v>2.097397</v>
      </c>
      <c r="AH551" s="15">
        <v>1.792727</v>
      </c>
      <c r="AI551" s="15">
        <v>-0.15002099999999999</v>
      </c>
      <c r="AJ551" s="15">
        <v>-0.19772999999999999</v>
      </c>
      <c r="AK551" s="15">
        <v>-0.53312999999999999</v>
      </c>
      <c r="AL551" s="15">
        <v>-2.3619629999999998</v>
      </c>
      <c r="AM551" s="15">
        <v>-2.0654249999999998</v>
      </c>
      <c r="AN551" s="15">
        <v>-3.066754</v>
      </c>
      <c r="AO551" s="15">
        <v>-3.9796930000000001</v>
      </c>
      <c r="AP551" s="15">
        <v>-3.7515529999999999</v>
      </c>
      <c r="AQ551" s="15">
        <v>-6.2368690000000004</v>
      </c>
      <c r="AR551" s="15">
        <v>-1.9867049999999999</v>
      </c>
      <c r="AS551" s="15">
        <v>-1.9685680000000001</v>
      </c>
      <c r="AT551" s="15">
        <v>-1.0867910000000001</v>
      </c>
      <c r="AU551" s="15">
        <v>2.1128110000000002</v>
      </c>
      <c r="AV551" s="15">
        <v>2.0501999999999998</v>
      </c>
      <c r="AW551" s="15">
        <v>-1.184855</v>
      </c>
      <c r="AX551" s="15">
        <v>0.43248999999999999</v>
      </c>
      <c r="AY551" s="15">
        <v>-2.51736</v>
      </c>
      <c r="AZ551" s="15">
        <v>-0.39238600000000001</v>
      </c>
      <c r="BA551" s="15">
        <v>0.19620799999999999</v>
      </c>
      <c r="BB551" s="15">
        <v>1.185662</v>
      </c>
      <c r="BC551" s="15">
        <v>0.41764299999999999</v>
      </c>
      <c r="BD551" s="15">
        <v>4.3989560000000001</v>
      </c>
      <c r="BE551" s="15">
        <v>3.6036429999999999</v>
      </c>
      <c r="BF551" s="15">
        <v>5.3782199999999998</v>
      </c>
      <c r="BG551" s="15">
        <v>5.8650890000000002</v>
      </c>
      <c r="BH551" s="15">
        <v>3.4199890000000002</v>
      </c>
      <c r="BI551" s="15">
        <v>3.9994070000000002</v>
      </c>
      <c r="BJ551" s="15">
        <v>1.18764</v>
      </c>
      <c r="BK551" s="15">
        <v>-1.630668</v>
      </c>
      <c r="BL551" s="15">
        <v>-2.7277330000000002</v>
      </c>
      <c r="BM551" s="15">
        <v>-1.19404</v>
      </c>
      <c r="BN551" s="15">
        <v>0.16698299999999999</v>
      </c>
      <c r="BO551" s="15">
        <v>1.352304</v>
      </c>
      <c r="BP551" s="15">
        <v>0.96658699999999997</v>
      </c>
      <c r="BQ551" s="15">
        <v>0.96658699999999997</v>
      </c>
      <c r="BR551" s="15">
        <v>0.96658699999999997</v>
      </c>
      <c r="BS551" s="15">
        <v>0.96658699999999997</v>
      </c>
      <c r="BT551" s="15">
        <v>0.96658699999999997</v>
      </c>
      <c r="BU551" s="15">
        <v>0.96658699999999997</v>
      </c>
      <c r="BV551" s="15">
        <v>0.96658699999999997</v>
      </c>
      <c r="BW551" s="15">
        <v>0.96658699999999997</v>
      </c>
      <c r="BX551" s="15">
        <v>0.96658699999999997</v>
      </c>
      <c r="BY551" s="15">
        <v>0.96658699999999997</v>
      </c>
      <c r="BZ551" s="15">
        <v>0.96658699999999997</v>
      </c>
      <c r="CA551" s="15">
        <v>0.96658699999999997</v>
      </c>
      <c r="CB551" s="15">
        <v>0.96658699999999997</v>
      </c>
      <c r="CC551" s="15"/>
      <c r="CD551" s="15"/>
      <c r="CE551" s="15"/>
      <c r="CF551" s="15"/>
      <c r="CG551" s="15"/>
      <c r="CH551" s="15"/>
      <c r="CI551" s="15"/>
      <c r="CJ551" s="15"/>
      <c r="CK551" s="15"/>
      <c r="CL551" s="15"/>
      <c r="CM551" s="15"/>
      <c r="CN551" s="15"/>
      <c r="CO551" s="15"/>
      <c r="CP551" s="15"/>
      <c r="CQ551" s="15"/>
      <c r="CR551" s="15"/>
      <c r="CS551" s="15"/>
      <c r="CT551" s="15"/>
      <c r="CU551" s="15"/>
      <c r="CV551" s="15"/>
      <c r="CW551" s="15"/>
      <c r="CX551" s="15"/>
      <c r="CY551" s="15"/>
      <c r="CZ551" s="15"/>
      <c r="DA551" s="15"/>
      <c r="DB551" s="15"/>
      <c r="DC551" s="15"/>
      <c r="DD551" s="15"/>
      <c r="DE551" s="15"/>
      <c r="DF551" s="15"/>
      <c r="DG551" s="15"/>
      <c r="DH551" s="15"/>
      <c r="DI551" s="15"/>
      <c r="DJ551" s="15"/>
      <c r="DK551" s="15"/>
      <c r="DL551" s="15"/>
      <c r="DM551" s="15"/>
      <c r="DN551" s="15"/>
      <c r="DO551" s="15"/>
      <c r="DP551" s="15"/>
      <c r="DQ551" s="15"/>
      <c r="DR551" s="15"/>
      <c r="DS551" s="15"/>
      <c r="DT551" s="15"/>
      <c r="DU551" s="15"/>
      <c r="DV551" s="15"/>
      <c r="DW551" s="15"/>
      <c r="DX551" s="15"/>
      <c r="DY551" s="15"/>
      <c r="DZ551" s="15"/>
      <c r="EA551" s="15"/>
      <c r="EB551" s="15"/>
      <c r="EC551" s="15"/>
      <c r="ED551" s="15"/>
      <c r="EE551" s="15"/>
      <c r="EF551" s="15"/>
      <c r="EG551" s="15"/>
      <c r="EH551" s="15"/>
      <c r="EI551" s="15"/>
      <c r="EJ551" s="15"/>
      <c r="EK551" s="15"/>
      <c r="EL551" s="15"/>
      <c r="EM551" s="15"/>
      <c r="EN551" s="15"/>
      <c r="EO551" s="15"/>
      <c r="EP551" s="15"/>
      <c r="EQ551" s="15"/>
      <c r="ER551" s="15"/>
      <c r="ES551" s="15"/>
      <c r="ET551" s="15"/>
      <c r="EU551" s="15"/>
      <c r="EV551" s="15"/>
      <c r="EW551" s="15"/>
      <c r="EX551" s="15"/>
      <c r="EY551" s="15"/>
      <c r="EZ551" s="15"/>
      <c r="FA551" s="15"/>
      <c r="FB551" s="15"/>
      <c r="FC551" s="15"/>
      <c r="FD551" s="15"/>
      <c r="FE551" s="15"/>
      <c r="FF551" s="15"/>
      <c r="FG551" s="15"/>
      <c r="FH551" s="15"/>
      <c r="FI551" s="15"/>
      <c r="FJ551" s="15"/>
      <c r="FK551" s="15"/>
      <c r="FL551" s="15"/>
      <c r="FM551" s="15"/>
      <c r="FN551" s="15"/>
      <c r="FO551" s="15"/>
      <c r="FP551" s="15"/>
      <c r="FQ551" s="15"/>
      <c r="FR551" s="15"/>
      <c r="FS551" s="15"/>
      <c r="FT551" s="15"/>
      <c r="FU551" s="15"/>
      <c r="FV551" s="15"/>
      <c r="FW551" s="15"/>
      <c r="FX551" s="15"/>
      <c r="FY551" s="15"/>
      <c r="FZ551" s="15"/>
      <c r="GA551" s="15"/>
      <c r="GB551" s="15"/>
      <c r="GC551" s="15"/>
      <c r="GD551" s="15"/>
      <c r="GE551" s="15"/>
      <c r="GF551" s="15"/>
      <c r="GG551" s="15"/>
      <c r="GH551" s="15"/>
      <c r="GI551" s="15"/>
      <c r="GJ551" s="15"/>
      <c r="GK551" s="15"/>
      <c r="GL551" s="15"/>
      <c r="GM551" s="15"/>
      <c r="GN551" s="15"/>
      <c r="GO551" s="15"/>
      <c r="GP551" s="15"/>
      <c r="GQ551" s="15"/>
      <c r="GR551" s="15"/>
      <c r="GS551" s="15"/>
      <c r="GT551" s="15"/>
      <c r="GU551" s="15"/>
      <c r="GV551" s="15"/>
      <c r="GW551" s="15"/>
      <c r="GX551" s="15"/>
      <c r="GY551" s="15"/>
      <c r="GZ551" s="15"/>
      <c r="HA551" s="15"/>
      <c r="HB551" s="15"/>
      <c r="HC551" s="15"/>
      <c r="HD551" s="15"/>
      <c r="HE551" s="15"/>
      <c r="HF551" s="15"/>
      <c r="HG551" s="15"/>
      <c r="HH551" s="15"/>
      <c r="HI551" s="15"/>
      <c r="HJ551" s="15"/>
      <c r="HK551" s="15"/>
      <c r="HL551" s="15"/>
      <c r="HM551" s="15"/>
      <c r="HN551" s="15"/>
      <c r="HO551" s="15"/>
      <c r="HP551" s="15"/>
      <c r="HQ551" s="15"/>
      <c r="HR551" s="15"/>
      <c r="HS551" s="15"/>
      <c r="HT551" s="15"/>
      <c r="HU551" s="15"/>
      <c r="HV551" s="15"/>
      <c r="HW551" s="15"/>
      <c r="HX551" s="15"/>
      <c r="HY551" s="15"/>
    </row>
    <row r="552" spans="1:233">
      <c r="A552" s="15">
        <v>-1.668671</v>
      </c>
      <c r="B552" s="15">
        <v>-0.700546</v>
      </c>
      <c r="C552" s="15">
        <v>3.0036399999999999</v>
      </c>
      <c r="D552" s="15">
        <v>2.4964879999999998</v>
      </c>
      <c r="E552" s="15">
        <v>1.46262</v>
      </c>
      <c r="F552" s="15">
        <v>0.54249899999999995</v>
      </c>
      <c r="G552" s="15">
        <v>-1.2621359999999999</v>
      </c>
      <c r="H552" s="15">
        <v>-4.4222429999999999</v>
      </c>
      <c r="I552" s="15">
        <v>-1.500785</v>
      </c>
      <c r="J552" s="15">
        <v>1.9555279999999999</v>
      </c>
      <c r="K552" s="15">
        <v>2.6378729999999999</v>
      </c>
      <c r="L552" s="15">
        <v>2.4098679999999999</v>
      </c>
      <c r="M552" s="15">
        <v>5.0655270000000003</v>
      </c>
      <c r="N552" s="15">
        <v>-0.14196600000000001</v>
      </c>
      <c r="O552" s="15">
        <v>-1.184215</v>
      </c>
      <c r="P552" s="15">
        <v>-1.6431929999999999</v>
      </c>
      <c r="Q552" s="15">
        <v>-4.336951</v>
      </c>
      <c r="R552" s="15">
        <v>-2.532286</v>
      </c>
      <c r="S552" s="15">
        <v>-3.075024</v>
      </c>
      <c r="T552" s="15">
        <v>-1.011984</v>
      </c>
      <c r="U552" s="15">
        <v>-0.110775</v>
      </c>
      <c r="V552" s="15">
        <v>-3.6594660000000001</v>
      </c>
      <c r="W552" s="15">
        <v>-1.1867449999999999</v>
      </c>
      <c r="X552" s="15">
        <v>-0.46008900000000003</v>
      </c>
      <c r="Y552" s="15">
        <v>2.1724000000000001</v>
      </c>
      <c r="Z552" s="15">
        <v>2.400093</v>
      </c>
      <c r="AA552" s="15">
        <v>5.9741720000000003</v>
      </c>
      <c r="AB552" s="15">
        <v>4.4315119999999997</v>
      </c>
      <c r="AC552" s="15">
        <v>1.9564330000000001</v>
      </c>
      <c r="AD552" s="15">
        <v>3.6596829999999998</v>
      </c>
      <c r="AE552" s="15">
        <v>0.747228</v>
      </c>
      <c r="AF552" s="15">
        <v>2.2098930000000001</v>
      </c>
      <c r="AG552" s="15">
        <v>2.8124750000000001</v>
      </c>
      <c r="AH552" s="15">
        <v>5.4427760000000003</v>
      </c>
      <c r="AI552" s="15">
        <v>0.796269</v>
      </c>
      <c r="AJ552" s="15">
        <v>3.1583909999999999</v>
      </c>
      <c r="AK552" s="15">
        <v>2.440906</v>
      </c>
      <c r="AL552" s="15">
        <v>-2.01498</v>
      </c>
      <c r="AM552" s="15">
        <v>0.90434899999999996</v>
      </c>
      <c r="AN552" s="15">
        <v>3.1596250000000001</v>
      </c>
      <c r="AO552" s="15">
        <v>2.1259260000000002</v>
      </c>
      <c r="AP552" s="15">
        <v>5.224475</v>
      </c>
      <c r="AQ552" s="15">
        <v>2.591316</v>
      </c>
      <c r="AR552" s="15">
        <v>1.2199709999999999</v>
      </c>
      <c r="AS552" s="15">
        <v>0.45014700000000002</v>
      </c>
      <c r="AT552" s="15">
        <v>-0.57781499999999997</v>
      </c>
      <c r="AU552" s="15">
        <v>1.3272870000000001</v>
      </c>
      <c r="AV552" s="15">
        <v>2.151983</v>
      </c>
      <c r="AW552" s="15">
        <v>2.837637</v>
      </c>
      <c r="AX552" s="15">
        <v>2.9184000000000001</v>
      </c>
      <c r="AY552" s="15">
        <v>0.34541500000000003</v>
      </c>
      <c r="AZ552" s="15">
        <v>0.70533400000000002</v>
      </c>
      <c r="BA552" s="15">
        <v>0.23483399999999999</v>
      </c>
      <c r="BB552" s="15">
        <v>-0.13827800000000001</v>
      </c>
      <c r="BC552" s="15">
        <v>-3.1645110000000001</v>
      </c>
      <c r="BD552" s="15">
        <v>-3.9601410000000001</v>
      </c>
      <c r="BE552" s="15">
        <v>-3.3790529999999999</v>
      </c>
      <c r="BF552" s="15">
        <v>-1.456442</v>
      </c>
      <c r="BG552" s="15">
        <v>-4.937627</v>
      </c>
      <c r="BH552" s="15">
        <v>-2.8451520000000001</v>
      </c>
      <c r="BI552" s="15">
        <v>-1.8104800000000001</v>
      </c>
      <c r="BJ552" s="15">
        <v>-2.4618509999999998</v>
      </c>
      <c r="BK552" s="15">
        <v>1.274905</v>
      </c>
      <c r="BL552" s="15">
        <v>1.95394</v>
      </c>
      <c r="BM552" s="15">
        <v>4.2882290000000003</v>
      </c>
      <c r="BN552" s="15">
        <v>6.5287309999999996</v>
      </c>
      <c r="BO552" s="15">
        <v>8.8616949999999992</v>
      </c>
      <c r="BP552" s="15">
        <v>5.3877490000000003</v>
      </c>
      <c r="BQ552" s="15">
        <v>5.3877490000000003</v>
      </c>
      <c r="BR552" s="15">
        <v>5.3877490000000003</v>
      </c>
      <c r="BS552" s="15">
        <v>5.3877490000000003</v>
      </c>
      <c r="BT552" s="15">
        <v>5.3877490000000003</v>
      </c>
      <c r="BU552" s="15">
        <v>5.3877490000000003</v>
      </c>
      <c r="BV552" s="15">
        <v>5.3877490000000003</v>
      </c>
      <c r="BW552" s="15">
        <v>5.3877490000000003</v>
      </c>
      <c r="BX552" s="15">
        <v>5.3877490000000003</v>
      </c>
      <c r="BY552" s="15">
        <v>5.3877490000000003</v>
      </c>
      <c r="BZ552" s="15">
        <v>5.3877490000000003</v>
      </c>
      <c r="CA552" s="15">
        <v>5.3877490000000003</v>
      </c>
      <c r="CB552" s="15">
        <v>5.3877490000000003</v>
      </c>
      <c r="CC552" s="15"/>
      <c r="CD552" s="15"/>
      <c r="CE552" s="15"/>
      <c r="CF552" s="15"/>
      <c r="CG552" s="15"/>
      <c r="CH552" s="15"/>
      <c r="CI552" s="15"/>
      <c r="CJ552" s="15"/>
      <c r="CK552" s="15"/>
      <c r="CL552" s="15"/>
      <c r="CM552" s="15"/>
      <c r="CN552" s="15"/>
      <c r="CO552" s="15"/>
      <c r="CP552" s="15"/>
      <c r="CQ552" s="15"/>
      <c r="CR552" s="15"/>
      <c r="CS552" s="15"/>
      <c r="CT552" s="15"/>
      <c r="CU552" s="15"/>
      <c r="CV552" s="15"/>
      <c r="CW552" s="15"/>
      <c r="CX552" s="15"/>
      <c r="CY552" s="15"/>
      <c r="CZ552" s="15"/>
      <c r="DA552" s="15"/>
      <c r="DB552" s="15"/>
      <c r="DC552" s="15"/>
      <c r="DD552" s="15"/>
      <c r="DE552" s="15"/>
      <c r="DF552" s="15"/>
      <c r="DG552" s="15"/>
      <c r="DH552" s="15"/>
      <c r="DI552" s="15"/>
      <c r="DJ552" s="15"/>
      <c r="DK552" s="15"/>
      <c r="DL552" s="15"/>
      <c r="DM552" s="15"/>
      <c r="DN552" s="15"/>
      <c r="DO552" s="15"/>
      <c r="DP552" s="15"/>
      <c r="DQ552" s="15"/>
      <c r="DR552" s="15"/>
      <c r="DS552" s="15"/>
      <c r="DT552" s="15"/>
      <c r="DU552" s="15"/>
      <c r="DV552" s="15"/>
      <c r="DW552" s="15"/>
      <c r="DX552" s="15"/>
      <c r="DY552" s="15"/>
      <c r="DZ552" s="15"/>
      <c r="EA552" s="15"/>
      <c r="EB552" s="15"/>
      <c r="EC552" s="15"/>
      <c r="ED552" s="15"/>
      <c r="EE552" s="15"/>
      <c r="EF552" s="15"/>
      <c r="EG552" s="15"/>
      <c r="EH552" s="15"/>
      <c r="EI552" s="15"/>
      <c r="EJ552" s="15"/>
      <c r="EK552" s="15"/>
      <c r="EL552" s="15"/>
      <c r="EM552" s="15"/>
      <c r="EN552" s="15"/>
      <c r="EO552" s="15"/>
      <c r="EP552" s="15"/>
      <c r="EQ552" s="15"/>
      <c r="ER552" s="15"/>
      <c r="ES552" s="15"/>
      <c r="ET552" s="15"/>
      <c r="EU552" s="15"/>
      <c r="EV552" s="15"/>
      <c r="EW552" s="15"/>
      <c r="EX552" s="15"/>
      <c r="EY552" s="15"/>
      <c r="EZ552" s="15"/>
      <c r="FA552" s="15"/>
      <c r="FB552" s="15"/>
      <c r="FC552" s="15"/>
      <c r="FD552" s="15"/>
      <c r="FE552" s="15"/>
      <c r="FF552" s="15"/>
      <c r="FG552" s="15"/>
      <c r="FH552" s="15"/>
      <c r="FI552" s="15"/>
      <c r="FJ552" s="15"/>
      <c r="FK552" s="15"/>
      <c r="FL552" s="15"/>
      <c r="FM552" s="15"/>
      <c r="FN552" s="15"/>
      <c r="FO552" s="15"/>
      <c r="FP552" s="15"/>
      <c r="FQ552" s="15"/>
      <c r="FR552" s="15"/>
      <c r="FS552" s="15"/>
      <c r="FT552" s="15"/>
      <c r="FU552" s="15"/>
      <c r="FV552" s="15"/>
      <c r="FW552" s="15"/>
      <c r="FX552" s="15"/>
      <c r="FY552" s="15"/>
      <c r="FZ552" s="15"/>
      <c r="GA552" s="15"/>
      <c r="GB552" s="15"/>
      <c r="GC552" s="15"/>
      <c r="GD552" s="15"/>
      <c r="GE552" s="15"/>
      <c r="GF552" s="15"/>
      <c r="GG552" s="15"/>
      <c r="GH552" s="15"/>
      <c r="GI552" s="15"/>
      <c r="GJ552" s="15"/>
      <c r="GK552" s="15"/>
      <c r="GL552" s="15"/>
      <c r="GM552" s="15"/>
      <c r="GN552" s="15"/>
      <c r="GO552" s="15"/>
      <c r="GP552" s="15"/>
      <c r="GQ552" s="15"/>
      <c r="GR552" s="15"/>
      <c r="GS552" s="15"/>
      <c r="GT552" s="15"/>
      <c r="GU552" s="15"/>
      <c r="GV552" s="15"/>
      <c r="GW552" s="15"/>
      <c r="GX552" s="15"/>
      <c r="GY552" s="15"/>
      <c r="GZ552" s="15"/>
      <c r="HA552" s="15"/>
      <c r="HB552" s="15"/>
      <c r="HC552" s="15"/>
      <c r="HD552" s="15"/>
      <c r="HE552" s="15"/>
      <c r="HF552" s="15"/>
      <c r="HG552" s="15"/>
      <c r="HH552" s="15"/>
      <c r="HI552" s="15"/>
      <c r="HJ552" s="15"/>
      <c r="HK552" s="15"/>
      <c r="HL552" s="15"/>
      <c r="HM552" s="15"/>
      <c r="HN552" s="15"/>
      <c r="HO552" s="15"/>
      <c r="HP552" s="15"/>
      <c r="HQ552" s="15"/>
      <c r="HR552" s="15"/>
      <c r="HS552" s="15"/>
      <c r="HT552" s="15"/>
      <c r="HU552" s="15"/>
      <c r="HV552" s="15"/>
      <c r="HW552" s="15"/>
      <c r="HX552" s="15"/>
      <c r="HY552" s="15"/>
    </row>
    <row r="553" spans="1:233">
      <c r="A553" s="15">
        <v>-5.2624999999999998E-2</v>
      </c>
      <c r="B553" s="15">
        <v>-1.637273</v>
      </c>
      <c r="C553" s="15">
        <v>-1.7870680000000001</v>
      </c>
      <c r="D553" s="15">
        <v>-1.3483879999999999</v>
      </c>
      <c r="E553" s="15">
        <v>-1.230839</v>
      </c>
      <c r="F553" s="15">
        <v>1.982246</v>
      </c>
      <c r="G553" s="15">
        <v>-1.055963</v>
      </c>
      <c r="H553" s="15">
        <v>-1.5225040000000001</v>
      </c>
      <c r="I553" s="15">
        <v>-0.28271299999999999</v>
      </c>
      <c r="J553" s="15">
        <v>2.2478229999999999</v>
      </c>
      <c r="K553" s="15">
        <v>1.693479</v>
      </c>
      <c r="L553" s="15">
        <v>4.4128400000000001</v>
      </c>
      <c r="M553" s="15">
        <v>4.6731400000000001</v>
      </c>
      <c r="N553" s="15">
        <v>4.427708</v>
      </c>
      <c r="O553" s="15">
        <v>4.8073649999999999</v>
      </c>
      <c r="P553" s="15">
        <v>6.4095170000000001</v>
      </c>
      <c r="Q553" s="15">
        <v>5.5839480000000004</v>
      </c>
      <c r="R553" s="15">
        <v>5.1493279999999997</v>
      </c>
      <c r="S553" s="15">
        <v>3.1689579999999999</v>
      </c>
      <c r="T553" s="15">
        <v>5.1084750000000003</v>
      </c>
      <c r="U553" s="15">
        <v>2.475619</v>
      </c>
      <c r="V553" s="15">
        <v>0.21255399999999999</v>
      </c>
      <c r="W553" s="15">
        <v>0.60955700000000002</v>
      </c>
      <c r="X553" s="15">
        <v>0.50522199999999995</v>
      </c>
      <c r="Y553" s="15">
        <v>-0.47937999999999997</v>
      </c>
      <c r="Z553" s="15">
        <v>-0.44268999999999997</v>
      </c>
      <c r="AA553" s="15">
        <v>1.0910409999999999</v>
      </c>
      <c r="AB553" s="15">
        <v>6.2780529999999999</v>
      </c>
      <c r="AC553" s="15">
        <v>6.0463199999999997</v>
      </c>
      <c r="AD553" s="15">
        <v>6.4445959999999998</v>
      </c>
      <c r="AE553" s="15">
        <v>2.288402</v>
      </c>
      <c r="AF553" s="15">
        <v>2.8495750000000002</v>
      </c>
      <c r="AG553" s="15">
        <v>2.0682529999999999</v>
      </c>
      <c r="AH553" s="15">
        <v>-0.31317400000000001</v>
      </c>
      <c r="AI553" s="15">
        <v>-2.5342419999999999</v>
      </c>
      <c r="AJ553" s="15">
        <v>-3.0654840000000001</v>
      </c>
      <c r="AK553" s="15">
        <v>-5.939597</v>
      </c>
      <c r="AL553" s="15">
        <v>-3.3325339999999999</v>
      </c>
      <c r="AM553" s="15">
        <v>-3.9023530000000002</v>
      </c>
      <c r="AN553" s="15">
        <v>-4.8580940000000004</v>
      </c>
      <c r="AO553" s="15">
        <v>-4.5624989999999999</v>
      </c>
      <c r="AP553" s="15">
        <v>-3.942234</v>
      </c>
      <c r="AQ553" s="15">
        <v>-0.678983</v>
      </c>
      <c r="AR553" s="15">
        <v>-0.97968</v>
      </c>
      <c r="AS553" s="15">
        <v>-1.9141680000000001</v>
      </c>
      <c r="AT553" s="15">
        <v>-0.52741400000000005</v>
      </c>
      <c r="AU553" s="15">
        <v>1.062219</v>
      </c>
      <c r="AV553" s="15">
        <v>-0.79480700000000004</v>
      </c>
      <c r="AW553" s="15">
        <v>-1.387367</v>
      </c>
      <c r="AX553" s="15">
        <v>1.496526</v>
      </c>
      <c r="AY553" s="15">
        <v>-4.7581999999999999E-2</v>
      </c>
      <c r="AZ553" s="15">
        <v>-0.61561999999999995</v>
      </c>
      <c r="BA553" s="15">
        <v>1.3335619999999999</v>
      </c>
      <c r="BB553" s="15">
        <v>1.4360379999999999</v>
      </c>
      <c r="BC553" s="15">
        <v>5.5424939999999996</v>
      </c>
      <c r="BD553" s="15">
        <v>4.3989830000000003</v>
      </c>
      <c r="BE553" s="15">
        <v>4.042529</v>
      </c>
      <c r="BF553" s="15">
        <v>1.456121</v>
      </c>
      <c r="BG553" s="15">
        <v>5.8270090000000003</v>
      </c>
      <c r="BH553" s="15">
        <v>4.2159009999999997</v>
      </c>
      <c r="BI553" s="15">
        <v>4.519914</v>
      </c>
      <c r="BJ553" s="15">
        <v>4.1101840000000003</v>
      </c>
      <c r="BK553" s="15">
        <v>3.9827360000000001</v>
      </c>
      <c r="BL553" s="15">
        <v>5.0154339999999999</v>
      </c>
      <c r="BM553" s="15">
        <v>4.4851029999999996</v>
      </c>
      <c r="BN553" s="15">
        <v>1.381248</v>
      </c>
      <c r="BO553" s="15">
        <v>4.2640969999999996</v>
      </c>
      <c r="BP553" s="15">
        <v>7.339143</v>
      </c>
      <c r="BQ553" s="15">
        <v>7.339143</v>
      </c>
      <c r="BR553" s="15">
        <v>7.339143</v>
      </c>
      <c r="BS553" s="15">
        <v>7.339143</v>
      </c>
      <c r="BT553" s="15">
        <v>7.339143</v>
      </c>
      <c r="BU553" s="15">
        <v>7.339143</v>
      </c>
      <c r="BV553" s="15">
        <v>7.339143</v>
      </c>
      <c r="BW553" s="15">
        <v>7.339143</v>
      </c>
      <c r="BX553" s="15">
        <v>7.339143</v>
      </c>
      <c r="BY553" s="15">
        <v>7.339143</v>
      </c>
      <c r="BZ553" s="15">
        <v>7.339143</v>
      </c>
      <c r="CA553" s="15">
        <v>7.339143</v>
      </c>
      <c r="CB553" s="15">
        <v>7.339143</v>
      </c>
      <c r="CC553" s="15"/>
      <c r="CD553" s="15"/>
      <c r="CE553" s="15"/>
      <c r="CF553" s="15"/>
      <c r="CG553" s="15"/>
      <c r="CH553" s="15"/>
      <c r="CI553" s="15"/>
      <c r="CJ553" s="15"/>
      <c r="CK553" s="15"/>
      <c r="CL553" s="15"/>
      <c r="CM553" s="15"/>
      <c r="CN553" s="15"/>
      <c r="CO553" s="15"/>
      <c r="CP553" s="15"/>
      <c r="CQ553" s="15"/>
      <c r="CR553" s="15"/>
      <c r="CS553" s="15"/>
      <c r="CT553" s="15"/>
      <c r="CU553" s="15"/>
      <c r="CV553" s="15"/>
      <c r="CW553" s="15"/>
      <c r="CX553" s="15"/>
      <c r="CY553" s="15"/>
      <c r="CZ553" s="15"/>
      <c r="DA553" s="15"/>
      <c r="DB553" s="15"/>
      <c r="DC553" s="15"/>
      <c r="DD553" s="15"/>
      <c r="DE553" s="15"/>
      <c r="DF553" s="15"/>
      <c r="DG553" s="15"/>
      <c r="DH553" s="15"/>
      <c r="DI553" s="15"/>
      <c r="DJ553" s="15"/>
      <c r="DK553" s="15"/>
      <c r="DL553" s="15"/>
      <c r="DM553" s="15"/>
      <c r="DN553" s="15"/>
      <c r="DO553" s="15"/>
      <c r="DP553" s="15"/>
      <c r="DQ553" s="15"/>
      <c r="DR553" s="15"/>
      <c r="DS553" s="15"/>
      <c r="DT553" s="15"/>
      <c r="DU553" s="15"/>
      <c r="DV553" s="15"/>
      <c r="DW553" s="15"/>
      <c r="DX553" s="15"/>
      <c r="DY553" s="15"/>
      <c r="DZ553" s="15"/>
      <c r="EA553" s="15"/>
      <c r="EB553" s="15"/>
      <c r="EC553" s="15"/>
      <c r="ED553" s="15"/>
      <c r="EE553" s="15"/>
      <c r="EF553" s="15"/>
      <c r="EG553" s="15"/>
      <c r="EH553" s="15"/>
      <c r="EI553" s="15"/>
      <c r="EJ553" s="15"/>
      <c r="EK553" s="15"/>
      <c r="EL553" s="15"/>
      <c r="EM553" s="15"/>
      <c r="EN553" s="15"/>
      <c r="EO553" s="15"/>
      <c r="EP553" s="15"/>
      <c r="EQ553" s="15"/>
      <c r="ER553" s="15"/>
      <c r="ES553" s="15"/>
      <c r="ET553" s="15"/>
      <c r="EU553" s="15"/>
      <c r="EV553" s="15"/>
      <c r="EW553" s="15"/>
      <c r="EX553" s="15"/>
      <c r="EY553" s="15"/>
      <c r="EZ553" s="15"/>
      <c r="FA553" s="15"/>
      <c r="FB553" s="15"/>
      <c r="FC553" s="15"/>
      <c r="FD553" s="15"/>
      <c r="FE553" s="15"/>
      <c r="FF553" s="15"/>
      <c r="FG553" s="15"/>
      <c r="FH553" s="15"/>
      <c r="FI553" s="15"/>
      <c r="FJ553" s="15"/>
      <c r="FK553" s="15"/>
      <c r="FL553" s="15"/>
      <c r="FM553" s="15"/>
      <c r="FN553" s="15"/>
      <c r="FO553" s="15"/>
      <c r="FP553" s="15"/>
      <c r="FQ553" s="15"/>
      <c r="FR553" s="15"/>
      <c r="FS553" s="15"/>
      <c r="FT553" s="15"/>
      <c r="FU553" s="15"/>
      <c r="FV553" s="15"/>
      <c r="FW553" s="15"/>
      <c r="FX553" s="15"/>
      <c r="FY553" s="15"/>
      <c r="FZ553" s="15"/>
      <c r="GA553" s="15"/>
      <c r="GB553" s="15"/>
      <c r="GC553" s="15"/>
      <c r="GD553" s="15"/>
      <c r="GE553" s="15"/>
      <c r="GF553" s="15"/>
      <c r="GG553" s="15"/>
      <c r="GH553" s="15"/>
      <c r="GI553" s="15"/>
      <c r="GJ553" s="15"/>
      <c r="GK553" s="15"/>
      <c r="GL553" s="15"/>
      <c r="GM553" s="15"/>
      <c r="GN553" s="15"/>
      <c r="GO553" s="15"/>
      <c r="GP553" s="15"/>
      <c r="GQ553" s="15"/>
      <c r="GR553" s="15"/>
      <c r="GS553" s="15"/>
      <c r="GT553" s="15"/>
      <c r="GU553" s="15"/>
      <c r="GV553" s="15"/>
      <c r="GW553" s="15"/>
      <c r="GX553" s="15"/>
      <c r="GY553" s="15"/>
      <c r="GZ553" s="15"/>
      <c r="HA553" s="15"/>
      <c r="HB553" s="15"/>
      <c r="HC553" s="15"/>
      <c r="HD553" s="15"/>
      <c r="HE553" s="15"/>
      <c r="HF553" s="15"/>
      <c r="HG553" s="15"/>
      <c r="HH553" s="15"/>
      <c r="HI553" s="15"/>
      <c r="HJ553" s="15"/>
      <c r="HK553" s="15"/>
      <c r="HL553" s="15"/>
      <c r="HM553" s="15"/>
      <c r="HN553" s="15"/>
      <c r="HO553" s="15"/>
      <c r="HP553" s="15"/>
      <c r="HQ553" s="15"/>
      <c r="HR553" s="15"/>
      <c r="HS553" s="15"/>
      <c r="HT553" s="15"/>
      <c r="HU553" s="15"/>
      <c r="HV553" s="15"/>
      <c r="HW553" s="15"/>
      <c r="HX553" s="15"/>
      <c r="HY553" s="15"/>
    </row>
    <row r="554" spans="1:233">
      <c r="A554" s="15">
        <v>-3.7940499999999999</v>
      </c>
      <c r="B554" s="15">
        <v>-1.417319</v>
      </c>
      <c r="C554" s="15">
        <v>-0.80991599999999997</v>
      </c>
      <c r="D554" s="15">
        <v>-0.47742400000000002</v>
      </c>
      <c r="E554" s="15">
        <v>-2.977668</v>
      </c>
      <c r="F554" s="15">
        <v>-3.8046380000000002</v>
      </c>
      <c r="G554" s="15">
        <v>-3.4459279999999999</v>
      </c>
      <c r="H554" s="15">
        <v>-2.3640000000000001E-2</v>
      </c>
      <c r="I554" s="15">
        <v>1.8638250000000001</v>
      </c>
      <c r="J554" s="15">
        <v>-0.634795</v>
      </c>
      <c r="K554" s="15">
        <v>0.74982499999999996</v>
      </c>
      <c r="L554" s="15">
        <v>-3.048006</v>
      </c>
      <c r="M554" s="15">
        <v>-1.0217719999999999</v>
      </c>
      <c r="N554" s="15">
        <v>-3.5793870000000001</v>
      </c>
      <c r="O554" s="15">
        <v>-0.93767400000000001</v>
      </c>
      <c r="P554" s="15">
        <v>-2.2185890000000001</v>
      </c>
      <c r="Q554" s="15">
        <v>-1.511646</v>
      </c>
      <c r="R554" s="15">
        <v>1.199821</v>
      </c>
      <c r="S554" s="15">
        <v>0.83745800000000004</v>
      </c>
      <c r="T554" s="15">
        <v>2.749844</v>
      </c>
      <c r="U554" s="15">
        <v>3.1853690000000001</v>
      </c>
      <c r="V554" s="15">
        <v>1.14899</v>
      </c>
      <c r="W554" s="15">
        <v>2.4696690000000001</v>
      </c>
      <c r="X554" s="15">
        <v>1.716183</v>
      </c>
      <c r="Y554" s="15">
        <v>1.4483809999999999</v>
      </c>
      <c r="Z554" s="15">
        <v>3.5563449999999999</v>
      </c>
      <c r="AA554" s="15">
        <v>0.621923</v>
      </c>
      <c r="AB554" s="15">
        <v>0.44299699999999997</v>
      </c>
      <c r="AC554" s="15">
        <v>-0.171652</v>
      </c>
      <c r="AD554" s="15">
        <v>-2.4697249999999999</v>
      </c>
      <c r="AE554" s="15">
        <v>-0.677624</v>
      </c>
      <c r="AF554" s="15">
        <v>2.7876720000000001</v>
      </c>
      <c r="AG554" s="15">
        <v>3.1056309999999998</v>
      </c>
      <c r="AH554" s="15">
        <v>4.5986649999999996</v>
      </c>
      <c r="AI554" s="15">
        <v>4.1800139999999999</v>
      </c>
      <c r="AJ554" s="15">
        <v>6.7286640000000002</v>
      </c>
      <c r="AK554" s="15">
        <v>7.4021499999999998</v>
      </c>
      <c r="AL554" s="15">
        <v>8.5728469999999994</v>
      </c>
      <c r="AM554" s="15">
        <v>7.5725239999999996</v>
      </c>
      <c r="AN554" s="15">
        <v>5.6432219999999997</v>
      </c>
      <c r="AO554" s="15">
        <v>4.7017660000000001</v>
      </c>
      <c r="AP554" s="15">
        <v>0.96950199999999997</v>
      </c>
      <c r="AQ554" s="15">
        <v>0.77803500000000003</v>
      </c>
      <c r="AR554" s="15">
        <v>1.6203510000000001</v>
      </c>
      <c r="AS554" s="15">
        <v>1.66388</v>
      </c>
      <c r="AT554" s="15">
        <v>2.6126689999999999</v>
      </c>
      <c r="AU554" s="15">
        <v>0.32170300000000002</v>
      </c>
      <c r="AV554" s="15">
        <v>3.7308330000000001</v>
      </c>
      <c r="AW554" s="15">
        <v>2.536575</v>
      </c>
      <c r="AX554" s="15">
        <v>1.8038130000000001</v>
      </c>
      <c r="AY554" s="15">
        <v>-9.3062000000000006E-2</v>
      </c>
      <c r="AZ554" s="15">
        <v>-0.358211</v>
      </c>
      <c r="BA554" s="15">
        <v>1.118779</v>
      </c>
      <c r="BB554" s="15">
        <v>-3.6297000000000003E-2</v>
      </c>
      <c r="BC554" s="15">
        <v>-0.20197599999999999</v>
      </c>
      <c r="BD554" s="15">
        <v>-0.64846000000000004</v>
      </c>
      <c r="BE554" s="15">
        <v>2.5132669999999999</v>
      </c>
      <c r="BF554" s="15">
        <v>2.8232949999999999</v>
      </c>
      <c r="BG554" s="15">
        <v>6.8388689999999999</v>
      </c>
      <c r="BH554" s="15">
        <v>2.582357</v>
      </c>
      <c r="BI554" s="15">
        <v>1.271433</v>
      </c>
      <c r="BJ554" s="15">
        <v>-0.918682</v>
      </c>
      <c r="BK554" s="15">
        <v>-1.4617549999999999</v>
      </c>
      <c r="BL554" s="15">
        <v>-0.55287299999999995</v>
      </c>
      <c r="BM554" s="15">
        <v>-1.5259210000000001</v>
      </c>
      <c r="BN554" s="15">
        <v>-1.9609669999999999</v>
      </c>
      <c r="BO554" s="15">
        <v>-6.2639999999999996E-3</v>
      </c>
      <c r="BP554" s="15">
        <v>4.4640180000000003</v>
      </c>
      <c r="BQ554" s="15">
        <v>4.4640180000000003</v>
      </c>
      <c r="BR554" s="15">
        <v>4.4640180000000003</v>
      </c>
      <c r="BS554" s="15">
        <v>4.4640180000000003</v>
      </c>
      <c r="BT554" s="15">
        <v>4.4640180000000003</v>
      </c>
      <c r="BU554" s="15">
        <v>4.4640180000000003</v>
      </c>
      <c r="BV554" s="15">
        <v>4.4640180000000003</v>
      </c>
      <c r="BW554" s="15">
        <v>4.4640180000000003</v>
      </c>
      <c r="BX554" s="15">
        <v>4.4640180000000003</v>
      </c>
      <c r="BY554" s="15">
        <v>4.4640180000000003</v>
      </c>
      <c r="BZ554" s="15">
        <v>4.4640180000000003</v>
      </c>
      <c r="CA554" s="15">
        <v>4.4640180000000003</v>
      </c>
      <c r="CB554" s="15">
        <v>4.4640180000000003</v>
      </c>
      <c r="CC554" s="15"/>
      <c r="CD554" s="15"/>
      <c r="CE554" s="15"/>
      <c r="CF554" s="15"/>
      <c r="CG554" s="15"/>
      <c r="CH554" s="15"/>
      <c r="CI554" s="15"/>
      <c r="CJ554" s="15"/>
      <c r="CK554" s="15"/>
      <c r="CL554" s="15"/>
      <c r="CM554" s="15"/>
      <c r="CN554" s="15"/>
      <c r="CO554" s="15"/>
      <c r="CP554" s="15"/>
      <c r="CQ554" s="15"/>
      <c r="CR554" s="15"/>
      <c r="CS554" s="15"/>
      <c r="CT554" s="15"/>
      <c r="CU554" s="15"/>
      <c r="CV554" s="15"/>
      <c r="CW554" s="15"/>
      <c r="CX554" s="15"/>
      <c r="CY554" s="15"/>
      <c r="CZ554" s="15"/>
      <c r="DA554" s="15"/>
      <c r="DB554" s="15"/>
      <c r="DC554" s="15"/>
      <c r="DD554" s="15"/>
      <c r="DE554" s="15"/>
      <c r="DF554" s="15"/>
      <c r="DG554" s="15"/>
      <c r="DH554" s="15"/>
      <c r="DI554" s="15"/>
      <c r="DJ554" s="15"/>
      <c r="DK554" s="15"/>
      <c r="DL554" s="15"/>
      <c r="DM554" s="15"/>
      <c r="DN554" s="15"/>
      <c r="DO554" s="15"/>
      <c r="DP554" s="15"/>
      <c r="DQ554" s="15"/>
      <c r="DR554" s="15"/>
      <c r="DS554" s="15"/>
      <c r="DT554" s="15"/>
      <c r="DU554" s="15"/>
      <c r="DV554" s="15"/>
      <c r="DW554" s="15"/>
      <c r="DX554" s="15"/>
      <c r="DY554" s="15"/>
      <c r="DZ554" s="15"/>
      <c r="EA554" s="15"/>
      <c r="EB554" s="15"/>
      <c r="EC554" s="15"/>
      <c r="ED554" s="15"/>
      <c r="EE554" s="15"/>
      <c r="EF554" s="15"/>
      <c r="EG554" s="15"/>
      <c r="EH554" s="15"/>
      <c r="EI554" s="15"/>
      <c r="EJ554" s="15"/>
      <c r="EK554" s="15"/>
      <c r="EL554" s="15"/>
      <c r="EM554" s="15"/>
      <c r="EN554" s="15"/>
      <c r="EO554" s="15"/>
      <c r="EP554" s="15"/>
      <c r="EQ554" s="15"/>
      <c r="ER554" s="15"/>
      <c r="ES554" s="15"/>
      <c r="ET554" s="15"/>
      <c r="EU554" s="15"/>
      <c r="EV554" s="15"/>
      <c r="EW554" s="15"/>
      <c r="EX554" s="15"/>
      <c r="EY554" s="15"/>
      <c r="EZ554" s="15"/>
      <c r="FA554" s="15"/>
      <c r="FB554" s="15"/>
      <c r="FC554" s="15"/>
      <c r="FD554" s="15"/>
      <c r="FE554" s="15"/>
      <c r="FF554" s="15"/>
      <c r="FG554" s="15"/>
      <c r="FH554" s="15"/>
      <c r="FI554" s="15"/>
      <c r="FJ554" s="15"/>
      <c r="FK554" s="15"/>
      <c r="FL554" s="15"/>
      <c r="FM554" s="15"/>
      <c r="FN554" s="15"/>
      <c r="FO554" s="15"/>
      <c r="FP554" s="15"/>
      <c r="FQ554" s="15"/>
      <c r="FR554" s="15"/>
      <c r="FS554" s="15"/>
      <c r="FT554" s="15"/>
      <c r="FU554" s="15"/>
      <c r="FV554" s="15"/>
      <c r="FW554" s="15"/>
      <c r="FX554" s="15"/>
      <c r="FY554" s="15"/>
      <c r="FZ554" s="15"/>
      <c r="GA554" s="15"/>
      <c r="GB554" s="15"/>
      <c r="GC554" s="15"/>
      <c r="GD554" s="15"/>
      <c r="GE554" s="15"/>
      <c r="GF554" s="15"/>
      <c r="GG554" s="15"/>
      <c r="GH554" s="15"/>
      <c r="GI554" s="15"/>
      <c r="GJ554" s="15"/>
      <c r="GK554" s="15"/>
      <c r="GL554" s="15"/>
      <c r="GM554" s="15"/>
      <c r="GN554" s="15"/>
      <c r="GO554" s="15"/>
      <c r="GP554" s="15"/>
      <c r="GQ554" s="15"/>
      <c r="GR554" s="15"/>
      <c r="GS554" s="15"/>
      <c r="GT554" s="15"/>
      <c r="GU554" s="15"/>
      <c r="GV554" s="15"/>
      <c r="GW554" s="15"/>
      <c r="GX554" s="15"/>
      <c r="GY554" s="15"/>
      <c r="GZ554" s="15"/>
      <c r="HA554" s="15"/>
      <c r="HB554" s="15"/>
      <c r="HC554" s="15"/>
      <c r="HD554" s="15"/>
      <c r="HE554" s="15"/>
      <c r="HF554" s="15"/>
      <c r="HG554" s="15"/>
      <c r="HH554" s="15"/>
      <c r="HI554" s="15"/>
      <c r="HJ554" s="15"/>
      <c r="HK554" s="15"/>
      <c r="HL554" s="15"/>
      <c r="HM554" s="15"/>
      <c r="HN554" s="15"/>
      <c r="HO554" s="15"/>
      <c r="HP554" s="15"/>
      <c r="HQ554" s="15"/>
      <c r="HR554" s="15"/>
      <c r="HS554" s="15"/>
      <c r="HT554" s="15"/>
      <c r="HU554" s="15"/>
      <c r="HV554" s="15"/>
      <c r="HW554" s="15"/>
      <c r="HX554" s="15"/>
      <c r="HY554" s="15"/>
    </row>
    <row r="555" spans="1:233">
      <c r="A555" s="15">
        <v>-2.423432</v>
      </c>
      <c r="B555" s="15">
        <v>-2.9550109999999998</v>
      </c>
      <c r="C555" s="15">
        <v>-3.6987570000000001</v>
      </c>
      <c r="D555" s="15">
        <v>-3.420757</v>
      </c>
      <c r="E555" s="15">
        <v>-3.3611499999999999</v>
      </c>
      <c r="F555" s="15">
        <v>-1.457144</v>
      </c>
      <c r="G555" s="15">
        <v>0.86612999999999996</v>
      </c>
      <c r="H555" s="15">
        <v>-2.171672</v>
      </c>
      <c r="I555" s="15">
        <v>-3.7808320000000002</v>
      </c>
      <c r="J555" s="15">
        <v>-2.141521</v>
      </c>
      <c r="K555" s="15">
        <v>2.3869760000000002</v>
      </c>
      <c r="L555" s="15">
        <v>3.7954669999999999</v>
      </c>
      <c r="M555" s="15">
        <v>4.4598459999999998</v>
      </c>
      <c r="N555" s="15">
        <v>1.851475</v>
      </c>
      <c r="O555" s="15">
        <v>1.645653</v>
      </c>
      <c r="P555" s="15">
        <v>1.0491760000000001</v>
      </c>
      <c r="Q555" s="15">
        <v>2.708062</v>
      </c>
      <c r="R555" s="15">
        <v>5.2740989999999996</v>
      </c>
      <c r="S555" s="15">
        <v>6.1927279999999998</v>
      </c>
      <c r="T555" s="15">
        <v>5.2544490000000001</v>
      </c>
      <c r="U555" s="15">
        <v>4.642099</v>
      </c>
      <c r="V555" s="15">
        <v>-0.55877600000000005</v>
      </c>
      <c r="W555" s="15">
        <v>-0.80211699999999997</v>
      </c>
      <c r="X555" s="15">
        <v>1.174774</v>
      </c>
      <c r="Y555" s="15">
        <v>3.3030210000000002</v>
      </c>
      <c r="Z555" s="15">
        <v>3.6618810000000002</v>
      </c>
      <c r="AA555" s="15">
        <v>1.398925</v>
      </c>
      <c r="AB555" s="15">
        <v>1.9046000000000001</v>
      </c>
      <c r="AC555" s="15">
        <v>-0.65943200000000002</v>
      </c>
      <c r="AD555" s="15">
        <v>-0.82483899999999999</v>
      </c>
      <c r="AE555" s="15">
        <v>-1.309415</v>
      </c>
      <c r="AF555" s="15">
        <v>-0.82498300000000002</v>
      </c>
      <c r="AG555" s="15">
        <v>-5.4207850000000004</v>
      </c>
      <c r="AH555" s="15">
        <v>-5.0143930000000001</v>
      </c>
      <c r="AI555" s="15">
        <v>-4.5262729999999998</v>
      </c>
      <c r="AJ555" s="15">
        <v>-4.0605799999999999</v>
      </c>
      <c r="AK555" s="15">
        <v>0.49623099999999998</v>
      </c>
      <c r="AL555" s="15">
        <v>0.53725699999999998</v>
      </c>
      <c r="AM555" s="15">
        <v>2.041855</v>
      </c>
      <c r="AN555" s="15">
        <v>2.114166</v>
      </c>
      <c r="AO555" s="15">
        <v>1.2963899999999999</v>
      </c>
      <c r="AP555" s="15">
        <v>-2.992769</v>
      </c>
      <c r="AQ555" s="15">
        <v>1.753986</v>
      </c>
      <c r="AR555" s="15">
        <v>1.3806400000000001</v>
      </c>
      <c r="AS555" s="15">
        <v>2.2861030000000002</v>
      </c>
      <c r="AT555" s="15">
        <v>3.2252999999999997E-2</v>
      </c>
      <c r="AU555" s="15">
        <v>1.6411</v>
      </c>
      <c r="AV555" s="15">
        <v>1.0268619999999999</v>
      </c>
      <c r="AW555" s="15">
        <v>2.5765980000000002</v>
      </c>
      <c r="AX555" s="15">
        <v>2.41</v>
      </c>
      <c r="AY555" s="15">
        <v>1.4712080000000001</v>
      </c>
      <c r="AZ555" s="15">
        <v>-0.222688</v>
      </c>
      <c r="BA555" s="15">
        <v>-2.2267440000000001</v>
      </c>
      <c r="BB555" s="15">
        <v>-1.571761</v>
      </c>
      <c r="BC555" s="15">
        <v>-4.7110409999999998</v>
      </c>
      <c r="BD555" s="15">
        <v>-4.7126520000000003</v>
      </c>
      <c r="BE555" s="15">
        <v>-5.4229849999999997</v>
      </c>
      <c r="BF555" s="15">
        <v>-2.4190140000000002</v>
      </c>
      <c r="BG555" s="15">
        <v>-5.3322000000000003</v>
      </c>
      <c r="BH555" s="15">
        <v>-3.9503919999999999</v>
      </c>
      <c r="BI555" s="15">
        <v>-6.1792410000000002</v>
      </c>
      <c r="BJ555" s="15">
        <v>-3.3798889999999999</v>
      </c>
      <c r="BK555" s="15">
        <v>-5.5541700000000001</v>
      </c>
      <c r="BL555" s="15">
        <v>-2.7511739999999998</v>
      </c>
      <c r="BM555" s="15">
        <v>-1.403975</v>
      </c>
      <c r="BN555" s="15">
        <v>-2.1756820000000001</v>
      </c>
      <c r="BO555" s="15">
        <v>-1.500475</v>
      </c>
      <c r="BP555" s="15">
        <v>0.88739699999999999</v>
      </c>
      <c r="BQ555" s="15">
        <v>0.88739699999999999</v>
      </c>
      <c r="BR555" s="15">
        <v>0.88739699999999999</v>
      </c>
      <c r="BS555" s="15">
        <v>0.88739699999999999</v>
      </c>
      <c r="BT555" s="15">
        <v>0.88739699999999999</v>
      </c>
      <c r="BU555" s="15">
        <v>0.88739699999999999</v>
      </c>
      <c r="BV555" s="15">
        <v>0.88739699999999999</v>
      </c>
      <c r="BW555" s="15">
        <v>0.88739699999999999</v>
      </c>
      <c r="BX555" s="15">
        <v>0.88739699999999999</v>
      </c>
      <c r="BY555" s="15">
        <v>0.88739699999999999</v>
      </c>
      <c r="BZ555" s="15">
        <v>0.88739699999999999</v>
      </c>
      <c r="CA555" s="15">
        <v>0.88739699999999999</v>
      </c>
      <c r="CB555" s="15">
        <v>0.88739699999999999</v>
      </c>
      <c r="CC555" s="15"/>
      <c r="CD555" s="15"/>
      <c r="CE555" s="15"/>
      <c r="CF555" s="15"/>
      <c r="CG555" s="15"/>
      <c r="CH555" s="15"/>
      <c r="CI555" s="15"/>
      <c r="CJ555" s="15"/>
      <c r="CK555" s="15"/>
      <c r="CL555" s="15"/>
      <c r="CM555" s="15"/>
      <c r="CN555" s="15"/>
      <c r="CO555" s="15"/>
      <c r="CP555" s="15"/>
      <c r="CQ555" s="15"/>
      <c r="CR555" s="15"/>
      <c r="CS555" s="15"/>
      <c r="CT555" s="15"/>
      <c r="CU555" s="15"/>
      <c r="CV555" s="15"/>
      <c r="CW555" s="15"/>
      <c r="CX555" s="15"/>
      <c r="CY555" s="15"/>
      <c r="CZ555" s="15"/>
      <c r="DA555" s="15"/>
      <c r="DB555" s="15"/>
      <c r="DC555" s="15"/>
      <c r="DD555" s="15"/>
      <c r="DE555" s="15"/>
      <c r="DF555" s="15"/>
      <c r="DG555" s="15"/>
      <c r="DH555" s="15"/>
      <c r="DI555" s="15"/>
      <c r="DJ555" s="15"/>
      <c r="DK555" s="15"/>
      <c r="DL555" s="15"/>
      <c r="DM555" s="15"/>
      <c r="DN555" s="15"/>
      <c r="DO555" s="15"/>
      <c r="DP555" s="15"/>
      <c r="DQ555" s="15"/>
      <c r="DR555" s="15"/>
      <c r="DS555" s="15"/>
      <c r="DT555" s="15"/>
      <c r="DU555" s="15"/>
      <c r="DV555" s="15"/>
      <c r="DW555" s="15"/>
      <c r="DX555" s="15"/>
      <c r="DY555" s="15"/>
      <c r="DZ555" s="15"/>
      <c r="EA555" s="15"/>
      <c r="EB555" s="15"/>
      <c r="EC555" s="15"/>
      <c r="ED555" s="15"/>
      <c r="EE555" s="15"/>
      <c r="EF555" s="15"/>
      <c r="EG555" s="15"/>
      <c r="EH555" s="15"/>
      <c r="EI555" s="15"/>
      <c r="EJ555" s="15"/>
      <c r="EK555" s="15"/>
      <c r="EL555" s="15"/>
      <c r="EM555" s="15"/>
      <c r="EN555" s="15"/>
      <c r="EO555" s="15"/>
      <c r="EP555" s="15"/>
      <c r="EQ555" s="15"/>
      <c r="ER555" s="15"/>
      <c r="ES555" s="15"/>
      <c r="ET555" s="15"/>
      <c r="EU555" s="15"/>
      <c r="EV555" s="15"/>
      <c r="EW555" s="15"/>
      <c r="EX555" s="15"/>
      <c r="EY555" s="15"/>
      <c r="EZ555" s="15"/>
      <c r="FA555" s="15"/>
      <c r="FB555" s="15"/>
      <c r="FC555" s="15"/>
      <c r="FD555" s="15"/>
      <c r="FE555" s="15"/>
      <c r="FF555" s="15"/>
      <c r="FG555" s="15"/>
      <c r="FH555" s="15"/>
      <c r="FI555" s="15"/>
      <c r="FJ555" s="15"/>
      <c r="FK555" s="15"/>
      <c r="FL555" s="15"/>
      <c r="FM555" s="15"/>
      <c r="FN555" s="15"/>
      <c r="FO555" s="15"/>
      <c r="FP555" s="15"/>
      <c r="FQ555" s="15"/>
      <c r="FR555" s="15"/>
      <c r="FS555" s="15"/>
      <c r="FT555" s="15"/>
      <c r="FU555" s="15"/>
      <c r="FV555" s="15"/>
      <c r="FW555" s="15"/>
      <c r="FX555" s="15"/>
      <c r="FY555" s="15"/>
      <c r="FZ555" s="15"/>
      <c r="GA555" s="15"/>
      <c r="GB555" s="15"/>
      <c r="GC555" s="15"/>
      <c r="GD555" s="15"/>
      <c r="GE555" s="15"/>
      <c r="GF555" s="15"/>
      <c r="GG555" s="15"/>
      <c r="GH555" s="15"/>
      <c r="GI555" s="15"/>
      <c r="GJ555" s="15"/>
      <c r="GK555" s="15"/>
      <c r="GL555" s="15"/>
      <c r="GM555" s="15"/>
      <c r="GN555" s="15"/>
      <c r="GO555" s="15"/>
      <c r="GP555" s="15"/>
      <c r="GQ555" s="15"/>
      <c r="GR555" s="15"/>
      <c r="GS555" s="15"/>
      <c r="GT555" s="15"/>
      <c r="GU555" s="15"/>
      <c r="GV555" s="15"/>
      <c r="GW555" s="15"/>
      <c r="GX555" s="15"/>
      <c r="GY555" s="15"/>
      <c r="GZ555" s="15"/>
      <c r="HA555" s="15"/>
      <c r="HB555" s="15"/>
      <c r="HC555" s="15"/>
      <c r="HD555" s="15"/>
      <c r="HE555" s="15"/>
      <c r="HF555" s="15"/>
      <c r="HG555" s="15"/>
      <c r="HH555" s="15"/>
      <c r="HI555" s="15"/>
      <c r="HJ555" s="15"/>
      <c r="HK555" s="15"/>
      <c r="HL555" s="15"/>
      <c r="HM555" s="15"/>
      <c r="HN555" s="15"/>
      <c r="HO555" s="15"/>
      <c r="HP555" s="15"/>
      <c r="HQ555" s="15"/>
      <c r="HR555" s="15"/>
      <c r="HS555" s="15"/>
      <c r="HT555" s="15"/>
      <c r="HU555" s="15"/>
      <c r="HV555" s="15"/>
      <c r="HW555" s="15"/>
      <c r="HX555" s="15"/>
      <c r="HY555" s="15"/>
    </row>
    <row r="556" spans="1:233">
      <c r="A556" s="15">
        <v>-2.0524450000000001</v>
      </c>
      <c r="B556" s="15">
        <v>-3.318654</v>
      </c>
      <c r="C556" s="15">
        <v>-1.8442670000000001</v>
      </c>
      <c r="D556" s="15">
        <v>-0.49054799999999998</v>
      </c>
      <c r="E556" s="15">
        <v>3.0971310000000001</v>
      </c>
      <c r="F556" s="15">
        <v>6.6646400000000003</v>
      </c>
      <c r="G556" s="15">
        <v>5.5738979999999998</v>
      </c>
      <c r="H556" s="15">
        <v>6.9958929999999997</v>
      </c>
      <c r="I556" s="15">
        <v>6.5471360000000001</v>
      </c>
      <c r="J556" s="15">
        <v>5.0586979999999997</v>
      </c>
      <c r="K556" s="15">
        <v>2.131364</v>
      </c>
      <c r="L556" s="15">
        <v>5.4401729999999997</v>
      </c>
      <c r="M556" s="15">
        <v>3.5964719999999999</v>
      </c>
      <c r="N556" s="15">
        <v>1.8124089999999999</v>
      </c>
      <c r="O556" s="15">
        <v>2.0316879999999999</v>
      </c>
      <c r="P556" s="15">
        <v>2.9564689999999998</v>
      </c>
      <c r="Q556" s="15">
        <v>4.7993420000000002</v>
      </c>
      <c r="R556" s="15">
        <v>6.5999980000000003</v>
      </c>
      <c r="S556" s="15">
        <v>5.1458880000000002</v>
      </c>
      <c r="T556" s="15">
        <v>3.6854330000000002</v>
      </c>
      <c r="U556" s="15">
        <v>2.3102649999999998</v>
      </c>
      <c r="V556" s="15">
        <v>3.8675890000000002</v>
      </c>
      <c r="W556" s="15">
        <v>8.4026099999999992</v>
      </c>
      <c r="X556" s="15">
        <v>9.2092530000000004</v>
      </c>
      <c r="Y556" s="15">
        <v>8.5179989999999997</v>
      </c>
      <c r="Z556" s="15">
        <v>7.1704650000000001</v>
      </c>
      <c r="AA556" s="15">
        <v>4.4539229999999996</v>
      </c>
      <c r="AB556" s="15">
        <v>2.4939249999999999</v>
      </c>
      <c r="AC556" s="15">
        <v>3.5729609999999998</v>
      </c>
      <c r="AD556" s="15">
        <v>5.7248450000000002</v>
      </c>
      <c r="AE556" s="15">
        <v>5.4374580000000003</v>
      </c>
      <c r="AF556" s="15">
        <v>0.91470499999999999</v>
      </c>
      <c r="AG556" s="15">
        <v>1.3267690000000001</v>
      </c>
      <c r="AH556" s="15">
        <v>-3.75664</v>
      </c>
      <c r="AI556" s="15">
        <v>-4.2971430000000002</v>
      </c>
      <c r="AJ556" s="15">
        <v>-2.8716330000000001</v>
      </c>
      <c r="AK556" s="15">
        <v>-0.70299</v>
      </c>
      <c r="AL556" s="15">
        <v>-0.59235000000000004</v>
      </c>
      <c r="AM556" s="15">
        <v>-3.2952539999999999</v>
      </c>
      <c r="AN556" s="15">
        <v>-0.68799100000000002</v>
      </c>
      <c r="AO556" s="15">
        <v>0.43860199999999999</v>
      </c>
      <c r="AP556" s="15">
        <v>2.3859080000000001</v>
      </c>
      <c r="AQ556" s="15">
        <v>2.4338280000000001</v>
      </c>
      <c r="AR556" s="15">
        <v>3.3156530000000002</v>
      </c>
      <c r="AS556" s="15">
        <v>1.6537599999999999</v>
      </c>
      <c r="AT556" s="15">
        <v>1.0793779999999999</v>
      </c>
      <c r="AU556" s="15">
        <v>0.485236</v>
      </c>
      <c r="AV556" s="15">
        <v>6.2394340000000001</v>
      </c>
      <c r="AW556" s="15">
        <v>3.0139969999999998</v>
      </c>
      <c r="AX556" s="15">
        <v>6.3037409999999996</v>
      </c>
      <c r="AY556" s="15">
        <v>3.3659180000000002</v>
      </c>
      <c r="AZ556" s="15">
        <v>1.055636</v>
      </c>
      <c r="BA556" s="15">
        <v>-1.0376639999999999</v>
      </c>
      <c r="BB556" s="15">
        <v>-1.975495</v>
      </c>
      <c r="BC556" s="15">
        <v>-4.0565829999999998</v>
      </c>
      <c r="BD556" s="15">
        <v>-4.5069840000000001</v>
      </c>
      <c r="BE556" s="15">
        <v>-1.688582</v>
      </c>
      <c r="BF556" s="15">
        <v>-4.3893969999999998</v>
      </c>
      <c r="BG556" s="15">
        <v>-1.3485370000000001</v>
      </c>
      <c r="BH556" s="15">
        <v>-2.019873</v>
      </c>
      <c r="BI556" s="15">
        <v>-0.31579600000000002</v>
      </c>
      <c r="BJ556" s="15">
        <v>-1.4032260000000001</v>
      </c>
      <c r="BK556" s="15">
        <v>0.65768800000000005</v>
      </c>
      <c r="BL556" s="15">
        <v>1.1630940000000001</v>
      </c>
      <c r="BM556" s="15">
        <v>1.4238379999999999</v>
      </c>
      <c r="BN556" s="15">
        <v>0.44789000000000001</v>
      </c>
      <c r="BO556" s="15">
        <v>1.479916</v>
      </c>
      <c r="BP556" s="15">
        <v>1.112419</v>
      </c>
      <c r="BQ556" s="15">
        <v>1.112419</v>
      </c>
      <c r="BR556" s="15">
        <v>1.112419</v>
      </c>
      <c r="BS556" s="15">
        <v>1.112419</v>
      </c>
      <c r="BT556" s="15">
        <v>1.112419</v>
      </c>
      <c r="BU556" s="15">
        <v>1.112419</v>
      </c>
      <c r="BV556" s="15">
        <v>1.112419</v>
      </c>
      <c r="BW556" s="15">
        <v>1.112419</v>
      </c>
      <c r="BX556" s="15">
        <v>1.112419</v>
      </c>
      <c r="BY556" s="15">
        <v>1.112419</v>
      </c>
      <c r="BZ556" s="15">
        <v>1.112419</v>
      </c>
      <c r="CA556" s="15">
        <v>1.112419</v>
      </c>
      <c r="CB556" s="15">
        <v>1.112419</v>
      </c>
      <c r="CC556" s="15"/>
      <c r="CD556" s="15"/>
      <c r="CE556" s="15"/>
      <c r="CF556" s="15"/>
      <c r="CG556" s="15"/>
      <c r="CH556" s="15"/>
      <c r="CI556" s="15"/>
      <c r="CJ556" s="15"/>
      <c r="CK556" s="15"/>
      <c r="CL556" s="15"/>
      <c r="CM556" s="15"/>
      <c r="CN556" s="15"/>
      <c r="CO556" s="15"/>
      <c r="CP556" s="15"/>
      <c r="CQ556" s="15"/>
      <c r="CR556" s="15"/>
      <c r="CS556" s="15"/>
      <c r="CT556" s="15"/>
      <c r="CU556" s="15"/>
      <c r="CV556" s="15"/>
      <c r="CW556" s="15"/>
      <c r="CX556" s="15"/>
      <c r="CY556" s="15"/>
      <c r="CZ556" s="15"/>
      <c r="DA556" s="15"/>
      <c r="DB556" s="15"/>
      <c r="DC556" s="15"/>
      <c r="DD556" s="15"/>
      <c r="DE556" s="15"/>
      <c r="DF556" s="15"/>
      <c r="DG556" s="15"/>
      <c r="DH556" s="15"/>
      <c r="DI556" s="15"/>
      <c r="DJ556" s="15"/>
      <c r="DK556" s="15"/>
      <c r="DL556" s="15"/>
      <c r="DM556" s="15"/>
      <c r="DN556" s="15"/>
      <c r="DO556" s="15"/>
      <c r="DP556" s="15"/>
      <c r="DQ556" s="15"/>
      <c r="DR556" s="15"/>
      <c r="DS556" s="15"/>
      <c r="DT556" s="15"/>
      <c r="DU556" s="15"/>
      <c r="DV556" s="15"/>
      <c r="DW556" s="15"/>
      <c r="DX556" s="15"/>
      <c r="DY556" s="15"/>
      <c r="DZ556" s="15"/>
      <c r="EA556" s="15"/>
      <c r="EB556" s="15"/>
      <c r="EC556" s="15"/>
      <c r="ED556" s="15"/>
      <c r="EE556" s="15"/>
      <c r="EF556" s="15"/>
      <c r="EG556" s="15"/>
      <c r="EH556" s="15"/>
      <c r="EI556" s="15"/>
      <c r="EJ556" s="15"/>
      <c r="EK556" s="15"/>
      <c r="EL556" s="15"/>
      <c r="EM556" s="15"/>
      <c r="EN556" s="15"/>
      <c r="EO556" s="15"/>
      <c r="EP556" s="15"/>
      <c r="EQ556" s="15"/>
      <c r="ER556" s="15"/>
      <c r="ES556" s="15"/>
      <c r="ET556" s="15"/>
      <c r="EU556" s="15"/>
      <c r="EV556" s="15"/>
      <c r="EW556" s="15"/>
      <c r="EX556" s="15"/>
      <c r="EY556" s="15"/>
      <c r="EZ556" s="15"/>
      <c r="FA556" s="15"/>
      <c r="FB556" s="15"/>
      <c r="FC556" s="15"/>
      <c r="FD556" s="15"/>
      <c r="FE556" s="15"/>
      <c r="FF556" s="15"/>
      <c r="FG556" s="15"/>
      <c r="FH556" s="15"/>
      <c r="FI556" s="15"/>
      <c r="FJ556" s="15"/>
      <c r="FK556" s="15"/>
      <c r="FL556" s="15"/>
      <c r="FM556" s="15"/>
      <c r="FN556" s="15"/>
      <c r="FO556" s="15"/>
      <c r="FP556" s="15"/>
      <c r="FQ556" s="15"/>
      <c r="FR556" s="15"/>
      <c r="FS556" s="15"/>
      <c r="FT556" s="15"/>
      <c r="FU556" s="15"/>
      <c r="FV556" s="15"/>
      <c r="FW556" s="15"/>
      <c r="FX556" s="15"/>
      <c r="FY556" s="15"/>
      <c r="FZ556" s="15"/>
      <c r="GA556" s="15"/>
      <c r="GB556" s="15"/>
      <c r="GC556" s="15"/>
      <c r="GD556" s="15"/>
      <c r="GE556" s="15"/>
      <c r="GF556" s="15"/>
      <c r="GG556" s="15"/>
      <c r="GH556" s="15"/>
      <c r="GI556" s="15"/>
      <c r="GJ556" s="15"/>
      <c r="GK556" s="15"/>
      <c r="GL556" s="15"/>
      <c r="GM556" s="15"/>
      <c r="GN556" s="15"/>
      <c r="GO556" s="15"/>
      <c r="GP556" s="15"/>
      <c r="GQ556" s="15"/>
      <c r="GR556" s="15"/>
      <c r="GS556" s="15"/>
      <c r="GT556" s="15"/>
      <c r="GU556" s="15"/>
      <c r="GV556" s="15"/>
      <c r="GW556" s="15"/>
      <c r="GX556" s="15"/>
      <c r="GY556" s="15"/>
      <c r="GZ556" s="15"/>
      <c r="HA556" s="15"/>
      <c r="HB556" s="15"/>
      <c r="HC556" s="15"/>
      <c r="HD556" s="15"/>
      <c r="HE556" s="15"/>
      <c r="HF556" s="15"/>
      <c r="HG556" s="15"/>
      <c r="HH556" s="15"/>
      <c r="HI556" s="15"/>
      <c r="HJ556" s="15"/>
      <c r="HK556" s="15"/>
      <c r="HL556" s="15"/>
      <c r="HM556" s="15"/>
      <c r="HN556" s="15"/>
      <c r="HO556" s="15"/>
      <c r="HP556" s="15"/>
      <c r="HQ556" s="15"/>
      <c r="HR556" s="15"/>
      <c r="HS556" s="15"/>
      <c r="HT556" s="15"/>
      <c r="HU556" s="15"/>
      <c r="HV556" s="15"/>
      <c r="HW556" s="15"/>
      <c r="HX556" s="15"/>
      <c r="HY556" s="15"/>
    </row>
    <row r="557" spans="1:233">
      <c r="A557" s="15">
        <v>0.836206</v>
      </c>
      <c r="B557" s="15">
        <v>1.9660709999999999</v>
      </c>
      <c r="C557" s="15">
        <v>4.726369</v>
      </c>
      <c r="D557" s="15">
        <v>8.4325320000000001</v>
      </c>
      <c r="E557" s="15">
        <v>6.1320319999999997</v>
      </c>
      <c r="F557" s="15">
        <v>3.7402039999999999</v>
      </c>
      <c r="G557" s="15">
        <v>3.1382889999999999</v>
      </c>
      <c r="H557" s="15">
        <v>1.090336</v>
      </c>
      <c r="I557" s="15">
        <v>-1.3466469999999999</v>
      </c>
      <c r="J557" s="15">
        <v>0.28790100000000002</v>
      </c>
      <c r="K557" s="15">
        <v>-1.1487099999999999</v>
      </c>
      <c r="L557" s="15">
        <v>-3.091812</v>
      </c>
      <c r="M557" s="15">
        <v>-5.0684930000000001</v>
      </c>
      <c r="N557" s="15">
        <v>-6.6387960000000001</v>
      </c>
      <c r="O557" s="15">
        <v>-4.6072240000000004</v>
      </c>
      <c r="P557" s="15">
        <v>-3.7349510000000001</v>
      </c>
      <c r="Q557" s="15">
        <v>-4.2602520000000004</v>
      </c>
      <c r="R557" s="15">
        <v>-5.7088720000000004</v>
      </c>
      <c r="S557" s="15">
        <v>-2.6477240000000002</v>
      </c>
      <c r="T557" s="15">
        <v>-3.9264619999999999</v>
      </c>
      <c r="U557" s="15">
        <v>-5.0328400000000002</v>
      </c>
      <c r="V557" s="15">
        <v>-8.2430939999999993</v>
      </c>
      <c r="W557" s="15">
        <v>-5.0373479999999997</v>
      </c>
      <c r="X557" s="15">
        <v>-4.3110759999999999</v>
      </c>
      <c r="Y557" s="15">
        <v>-4.8853910000000003</v>
      </c>
      <c r="Z557" s="15">
        <v>-5.541296</v>
      </c>
      <c r="AA557" s="15">
        <v>-6.8168819999999997</v>
      </c>
      <c r="AB557" s="15">
        <v>-5.86693</v>
      </c>
      <c r="AC557" s="15">
        <v>-3.5156360000000002</v>
      </c>
      <c r="AD557" s="15">
        <v>-3.2816999999999998</v>
      </c>
      <c r="AE557" s="15">
        <v>-1.0984</v>
      </c>
      <c r="AF557" s="15">
        <v>-0.64237999999999995</v>
      </c>
      <c r="AG557" s="15">
        <v>-0.83254899999999998</v>
      </c>
      <c r="AH557" s="15">
        <v>-0.86444900000000002</v>
      </c>
      <c r="AI557" s="15">
        <v>-0.48339199999999999</v>
      </c>
      <c r="AJ557" s="15">
        <v>-3.7026249999999998</v>
      </c>
      <c r="AK557" s="15">
        <v>-3.964413</v>
      </c>
      <c r="AL557" s="15">
        <v>-3.4753059999999998</v>
      </c>
      <c r="AM557" s="15">
        <v>2.040759</v>
      </c>
      <c r="AN557" s="15">
        <v>2.0539890000000001</v>
      </c>
      <c r="AO557" s="15">
        <v>2.6233580000000001</v>
      </c>
      <c r="AP557" s="15">
        <v>-1.8416349999999999</v>
      </c>
      <c r="AQ557" s="15">
        <v>-3.464035</v>
      </c>
      <c r="AR557" s="15">
        <v>-4.2594839999999996</v>
      </c>
      <c r="AS557" s="15">
        <v>-0.64197800000000005</v>
      </c>
      <c r="AT557" s="15">
        <v>3.314295</v>
      </c>
      <c r="AU557" s="15">
        <v>2.1159560000000002</v>
      </c>
      <c r="AV557" s="15">
        <v>5.8260540000000001</v>
      </c>
      <c r="AW557" s="15">
        <v>5.278683</v>
      </c>
      <c r="AX557" s="15">
        <v>1.3383959999999999</v>
      </c>
      <c r="AY557" s="15">
        <v>-0.91314300000000004</v>
      </c>
      <c r="AZ557" s="15">
        <v>-2.9863719999999998</v>
      </c>
      <c r="BA557" s="15">
        <v>-3.4113000000000002</v>
      </c>
      <c r="BB557" s="15">
        <v>-6.6573399999999996</v>
      </c>
      <c r="BC557" s="15">
        <v>-5.213768</v>
      </c>
      <c r="BD557" s="15">
        <v>-2.108555</v>
      </c>
      <c r="BE557" s="15">
        <v>-3.8194490000000001</v>
      </c>
      <c r="BF557" s="15">
        <v>-2.6795879999999999</v>
      </c>
      <c r="BG557" s="15">
        <v>-3.7395339999999999</v>
      </c>
      <c r="BH557" s="15">
        <v>-2.539123</v>
      </c>
      <c r="BI557" s="15">
        <v>0.68306199999999995</v>
      </c>
      <c r="BJ557" s="15">
        <v>-1.3050170000000001</v>
      </c>
      <c r="BK557" s="15">
        <v>-1.075655</v>
      </c>
      <c r="BL557" s="15">
        <v>-1.7534650000000001</v>
      </c>
      <c r="BM557" s="15">
        <v>-4.690105</v>
      </c>
      <c r="BN557" s="15">
        <v>-2.1075249999999999</v>
      </c>
      <c r="BO557" s="15">
        <v>-5.1592849999999997</v>
      </c>
      <c r="BP557" s="15">
        <v>-5.2393939999999999</v>
      </c>
      <c r="BQ557" s="15">
        <v>-5.2393939999999999</v>
      </c>
      <c r="BR557" s="15">
        <v>-5.2393939999999999</v>
      </c>
      <c r="BS557" s="15">
        <v>-5.2393939999999999</v>
      </c>
      <c r="BT557" s="15">
        <v>-5.2393939999999999</v>
      </c>
      <c r="BU557" s="15">
        <v>-5.2393939999999999</v>
      </c>
      <c r="BV557" s="15">
        <v>-5.2393939999999999</v>
      </c>
      <c r="BW557" s="15">
        <v>-5.2393939999999999</v>
      </c>
      <c r="BX557" s="15">
        <v>-5.2393939999999999</v>
      </c>
      <c r="BY557" s="15">
        <v>-5.2393939999999999</v>
      </c>
      <c r="BZ557" s="15">
        <v>-5.2393939999999999</v>
      </c>
      <c r="CA557" s="15">
        <v>-5.2393939999999999</v>
      </c>
      <c r="CB557" s="15">
        <v>-5.2393939999999999</v>
      </c>
      <c r="CC557" s="15"/>
      <c r="CD557" s="15"/>
      <c r="CE557" s="15"/>
      <c r="CF557" s="15"/>
      <c r="CG557" s="15"/>
      <c r="CH557" s="15"/>
      <c r="CI557" s="15"/>
      <c r="CJ557" s="15"/>
      <c r="CK557" s="15"/>
      <c r="CL557" s="15"/>
      <c r="CM557" s="15"/>
      <c r="CN557" s="15"/>
      <c r="CO557" s="15"/>
      <c r="CP557" s="15"/>
      <c r="CQ557" s="15"/>
      <c r="CR557" s="15"/>
      <c r="CS557" s="15"/>
      <c r="CT557" s="15"/>
      <c r="CU557" s="15"/>
      <c r="CV557" s="15"/>
      <c r="CW557" s="15"/>
      <c r="CX557" s="15"/>
      <c r="CY557" s="15"/>
      <c r="CZ557" s="15"/>
      <c r="DA557" s="15"/>
      <c r="DB557" s="15"/>
      <c r="DC557" s="15"/>
      <c r="DD557" s="15"/>
      <c r="DE557" s="15"/>
      <c r="DF557" s="15"/>
      <c r="DG557" s="15"/>
      <c r="DH557" s="15"/>
      <c r="DI557" s="15"/>
      <c r="DJ557" s="15"/>
      <c r="DK557" s="15"/>
      <c r="DL557" s="15"/>
      <c r="DM557" s="15"/>
      <c r="DN557" s="15"/>
      <c r="DO557" s="15"/>
      <c r="DP557" s="15"/>
      <c r="DQ557" s="15"/>
      <c r="DR557" s="15"/>
      <c r="DS557" s="15"/>
      <c r="DT557" s="15"/>
      <c r="DU557" s="15"/>
      <c r="DV557" s="15"/>
      <c r="DW557" s="15"/>
      <c r="DX557" s="15"/>
      <c r="DY557" s="15"/>
      <c r="DZ557" s="15"/>
      <c r="EA557" s="15"/>
      <c r="EB557" s="15"/>
      <c r="EC557" s="15"/>
      <c r="ED557" s="15"/>
      <c r="EE557" s="15"/>
      <c r="EF557" s="15"/>
      <c r="EG557" s="15"/>
      <c r="EH557" s="15"/>
      <c r="EI557" s="15"/>
      <c r="EJ557" s="15"/>
      <c r="EK557" s="15"/>
      <c r="EL557" s="15"/>
      <c r="EM557" s="15"/>
      <c r="EN557" s="15"/>
      <c r="EO557" s="15"/>
      <c r="EP557" s="15"/>
      <c r="EQ557" s="15"/>
      <c r="ER557" s="15"/>
      <c r="ES557" s="15"/>
      <c r="ET557" s="15"/>
      <c r="EU557" s="15"/>
      <c r="EV557" s="15"/>
      <c r="EW557" s="15"/>
      <c r="EX557" s="15"/>
      <c r="EY557" s="15"/>
      <c r="EZ557" s="15"/>
      <c r="FA557" s="15"/>
      <c r="FB557" s="15"/>
      <c r="FC557" s="15"/>
      <c r="FD557" s="15"/>
      <c r="FE557" s="15"/>
      <c r="FF557" s="15"/>
      <c r="FG557" s="15"/>
      <c r="FH557" s="15"/>
      <c r="FI557" s="15"/>
      <c r="FJ557" s="15"/>
      <c r="FK557" s="15"/>
      <c r="FL557" s="15"/>
      <c r="FM557" s="15"/>
      <c r="FN557" s="15"/>
      <c r="FO557" s="15"/>
      <c r="FP557" s="15"/>
      <c r="FQ557" s="15"/>
      <c r="FR557" s="15"/>
      <c r="FS557" s="15"/>
      <c r="FT557" s="15"/>
      <c r="FU557" s="15"/>
      <c r="FV557" s="15"/>
      <c r="FW557" s="15"/>
      <c r="FX557" s="15"/>
      <c r="FY557" s="15"/>
      <c r="FZ557" s="15"/>
      <c r="GA557" s="15"/>
      <c r="GB557" s="15"/>
      <c r="GC557" s="15"/>
      <c r="GD557" s="15"/>
      <c r="GE557" s="15"/>
      <c r="GF557" s="15"/>
      <c r="GG557" s="15"/>
      <c r="GH557" s="15"/>
      <c r="GI557" s="15"/>
      <c r="GJ557" s="15"/>
      <c r="GK557" s="15"/>
      <c r="GL557" s="15"/>
      <c r="GM557" s="15"/>
      <c r="GN557" s="15"/>
      <c r="GO557" s="15"/>
      <c r="GP557" s="15"/>
      <c r="GQ557" s="15"/>
      <c r="GR557" s="15"/>
      <c r="GS557" s="15"/>
      <c r="GT557" s="15"/>
      <c r="GU557" s="15"/>
      <c r="GV557" s="15"/>
      <c r="GW557" s="15"/>
      <c r="GX557" s="15"/>
      <c r="GY557" s="15"/>
      <c r="GZ557" s="15"/>
      <c r="HA557" s="15"/>
      <c r="HB557" s="15"/>
      <c r="HC557" s="15"/>
      <c r="HD557" s="15"/>
      <c r="HE557" s="15"/>
      <c r="HF557" s="15"/>
      <c r="HG557" s="15"/>
      <c r="HH557" s="15"/>
      <c r="HI557" s="15"/>
      <c r="HJ557" s="15"/>
      <c r="HK557" s="15"/>
      <c r="HL557" s="15"/>
      <c r="HM557" s="15"/>
      <c r="HN557" s="15"/>
      <c r="HO557" s="15"/>
      <c r="HP557" s="15"/>
      <c r="HQ557" s="15"/>
      <c r="HR557" s="15"/>
      <c r="HS557" s="15"/>
      <c r="HT557" s="15"/>
      <c r="HU557" s="15"/>
      <c r="HV557" s="15"/>
      <c r="HW557" s="15"/>
      <c r="HX557" s="15"/>
      <c r="HY557" s="15"/>
    </row>
    <row r="558" spans="1:233">
      <c r="A558" s="15">
        <v>-1.3504879999999999</v>
      </c>
      <c r="B558" s="15">
        <v>0.592279</v>
      </c>
      <c r="C558" s="15">
        <v>0.36436099999999999</v>
      </c>
      <c r="D558" s="15">
        <v>0.17807500000000001</v>
      </c>
      <c r="E558" s="15">
        <v>-1.350007</v>
      </c>
      <c r="F558" s="15">
        <v>-3.1382140000000001</v>
      </c>
      <c r="G558" s="15">
        <v>-5.370374</v>
      </c>
      <c r="H558" s="15">
        <v>-3.4419729999999999</v>
      </c>
      <c r="I558" s="15">
        <v>-0.16654099999999999</v>
      </c>
      <c r="J558" s="15">
        <v>0.582426</v>
      </c>
      <c r="K558" s="15">
        <v>0.360628</v>
      </c>
      <c r="L558" s="15">
        <v>1.983843</v>
      </c>
      <c r="M558" s="15">
        <v>2.2584170000000001</v>
      </c>
      <c r="N558" s="15">
        <v>2.0352739999999998</v>
      </c>
      <c r="O558" s="15">
        <v>4.4717339999999997</v>
      </c>
      <c r="P558" s="15">
        <v>1.708804</v>
      </c>
      <c r="Q558" s="15">
        <v>6.0277089999999998</v>
      </c>
      <c r="R558" s="15">
        <v>7.8843959999999997</v>
      </c>
      <c r="S558" s="15">
        <v>9.1579969999999999</v>
      </c>
      <c r="T558" s="15">
        <v>8.6816110000000002</v>
      </c>
      <c r="U558" s="15">
        <v>4.7146379999999999</v>
      </c>
      <c r="V558" s="15">
        <v>3.8846949999999998</v>
      </c>
      <c r="W558" s="15">
        <v>4.1827540000000001</v>
      </c>
      <c r="X558" s="15">
        <v>6.8002580000000004</v>
      </c>
      <c r="Y558" s="15">
        <v>2.9011140000000002</v>
      </c>
      <c r="Z558" s="15">
        <v>4.4887569999999997</v>
      </c>
      <c r="AA558" s="15">
        <v>6.4904900000000003</v>
      </c>
      <c r="AB558" s="15">
        <v>1.9071640000000001</v>
      </c>
      <c r="AC558" s="15">
        <v>0.78137299999999998</v>
      </c>
      <c r="AD558" s="15">
        <v>-2.9256799999999998</v>
      </c>
      <c r="AE558" s="15">
        <v>-3.1862409999999999</v>
      </c>
      <c r="AF558" s="15">
        <v>0.440691</v>
      </c>
      <c r="AG558" s="15">
        <v>-0.10523100000000001</v>
      </c>
      <c r="AH558" s="15">
        <v>3.109515</v>
      </c>
      <c r="AI558" s="15">
        <v>1.602012</v>
      </c>
      <c r="AJ558" s="15">
        <v>3.078389</v>
      </c>
      <c r="AK558" s="15">
        <v>3.6512129999999998</v>
      </c>
      <c r="AL558" s="15">
        <v>3.563536</v>
      </c>
      <c r="AM558" s="15">
        <v>4.4652820000000002</v>
      </c>
      <c r="AN558" s="15">
        <v>1.597586</v>
      </c>
      <c r="AO558" s="15">
        <v>1.1877770000000001</v>
      </c>
      <c r="AP558" s="15">
        <v>2.5563880000000001</v>
      </c>
      <c r="AQ558" s="15">
        <v>1.1265270000000001</v>
      </c>
      <c r="AR558" s="15">
        <v>3.4314239999999998</v>
      </c>
      <c r="AS558" s="15">
        <v>4.246677</v>
      </c>
      <c r="AT558" s="15">
        <v>3.0635180000000002</v>
      </c>
      <c r="AU558" s="15">
        <v>2.4899269999999998</v>
      </c>
      <c r="AV558" s="15">
        <v>4.4785240000000002</v>
      </c>
      <c r="AW558" s="15">
        <v>4.1711660000000004</v>
      </c>
      <c r="AX558" s="15">
        <v>3.1279050000000002</v>
      </c>
      <c r="AY558" s="15">
        <v>4.8735619999999997</v>
      </c>
      <c r="AZ558" s="15">
        <v>3.811572</v>
      </c>
      <c r="BA558" s="15">
        <v>2.2844669999999998</v>
      </c>
      <c r="BB558" s="15">
        <v>-0.43974299999999999</v>
      </c>
      <c r="BC558" s="15">
        <v>2.2574299999999998</v>
      </c>
      <c r="BD558" s="15">
        <v>4.6241380000000003</v>
      </c>
      <c r="BE558" s="15">
        <v>4.6300749999999997</v>
      </c>
      <c r="BF558" s="15">
        <v>3.5338370000000001</v>
      </c>
      <c r="BG558" s="15">
        <v>5.9743849999999998</v>
      </c>
      <c r="BH558" s="15">
        <v>3.2051029999999998</v>
      </c>
      <c r="BI558" s="15">
        <v>2.3901889999999999</v>
      </c>
      <c r="BJ558" s="15">
        <v>4.2197500000000003</v>
      </c>
      <c r="BK558" s="15">
        <v>6.8421419999999999</v>
      </c>
      <c r="BL558" s="15">
        <v>8.2422649999999997</v>
      </c>
      <c r="BM558" s="15">
        <v>7.8425659999999997</v>
      </c>
      <c r="BN558" s="15">
        <v>5.6717979999999999</v>
      </c>
      <c r="BO558" s="15">
        <v>6.0024519999999999</v>
      </c>
      <c r="BP558" s="15">
        <v>2.5950350000000002</v>
      </c>
      <c r="BQ558" s="15">
        <v>2.5950350000000002</v>
      </c>
      <c r="BR558" s="15">
        <v>2.5950350000000002</v>
      </c>
      <c r="BS558" s="15">
        <v>2.5950350000000002</v>
      </c>
      <c r="BT558" s="15">
        <v>2.5950350000000002</v>
      </c>
      <c r="BU558" s="15">
        <v>2.5950350000000002</v>
      </c>
      <c r="BV558" s="15">
        <v>2.5950350000000002</v>
      </c>
      <c r="BW558" s="15">
        <v>2.5950350000000002</v>
      </c>
      <c r="BX558" s="15">
        <v>2.5950350000000002</v>
      </c>
      <c r="BY558" s="15">
        <v>2.5950350000000002</v>
      </c>
      <c r="BZ558" s="15">
        <v>2.5950350000000002</v>
      </c>
      <c r="CA558" s="15">
        <v>2.5950350000000002</v>
      </c>
      <c r="CB558" s="15">
        <v>2.5950350000000002</v>
      </c>
      <c r="CC558" s="15"/>
      <c r="CD558" s="15"/>
      <c r="CE558" s="15"/>
      <c r="CF558" s="15"/>
      <c r="CG558" s="15"/>
      <c r="CH558" s="15"/>
      <c r="CI558" s="15"/>
      <c r="CJ558" s="15"/>
      <c r="CK558" s="15"/>
      <c r="CL558" s="15"/>
      <c r="CM558" s="15"/>
      <c r="CN558" s="15"/>
      <c r="CO558" s="15"/>
      <c r="CP558" s="15"/>
      <c r="CQ558" s="15"/>
      <c r="CR558" s="15"/>
      <c r="CS558" s="15"/>
      <c r="CT558" s="15"/>
      <c r="CU558" s="15"/>
      <c r="CV558" s="15"/>
      <c r="CW558" s="15"/>
      <c r="CX558" s="15"/>
      <c r="CY558" s="15"/>
      <c r="CZ558" s="15"/>
      <c r="DA558" s="15"/>
      <c r="DB558" s="15"/>
      <c r="DC558" s="15"/>
      <c r="DD558" s="15"/>
      <c r="DE558" s="15"/>
      <c r="DF558" s="15"/>
      <c r="DG558" s="15"/>
      <c r="DH558" s="15"/>
      <c r="DI558" s="15"/>
      <c r="DJ558" s="15"/>
      <c r="DK558" s="15"/>
      <c r="DL558" s="15"/>
      <c r="DM558" s="15"/>
      <c r="DN558" s="15"/>
      <c r="DO558" s="15"/>
      <c r="DP558" s="15"/>
      <c r="DQ558" s="15"/>
      <c r="DR558" s="15"/>
      <c r="DS558" s="15"/>
      <c r="DT558" s="15"/>
      <c r="DU558" s="15"/>
      <c r="DV558" s="15"/>
      <c r="DW558" s="15"/>
      <c r="DX558" s="15"/>
      <c r="DY558" s="15"/>
      <c r="DZ558" s="15"/>
      <c r="EA558" s="15"/>
      <c r="EB558" s="15"/>
      <c r="EC558" s="15"/>
      <c r="ED558" s="15"/>
      <c r="EE558" s="15"/>
      <c r="EF558" s="15"/>
      <c r="EG558" s="15"/>
      <c r="EH558" s="15"/>
      <c r="EI558" s="15"/>
      <c r="EJ558" s="15"/>
      <c r="EK558" s="15"/>
      <c r="EL558" s="15"/>
      <c r="EM558" s="15"/>
      <c r="EN558" s="15"/>
      <c r="EO558" s="15"/>
      <c r="EP558" s="15"/>
      <c r="EQ558" s="15"/>
      <c r="ER558" s="15"/>
      <c r="ES558" s="15"/>
      <c r="ET558" s="15"/>
      <c r="EU558" s="15"/>
      <c r="EV558" s="15"/>
      <c r="EW558" s="15"/>
      <c r="EX558" s="15"/>
      <c r="EY558" s="15"/>
      <c r="EZ558" s="15"/>
      <c r="FA558" s="15"/>
      <c r="FB558" s="15"/>
      <c r="FC558" s="15"/>
      <c r="FD558" s="15"/>
      <c r="FE558" s="15"/>
      <c r="FF558" s="15"/>
      <c r="FG558" s="15"/>
      <c r="FH558" s="15"/>
      <c r="FI558" s="15"/>
      <c r="FJ558" s="15"/>
      <c r="FK558" s="15"/>
      <c r="FL558" s="15"/>
      <c r="FM558" s="15"/>
      <c r="FN558" s="15"/>
      <c r="FO558" s="15"/>
      <c r="FP558" s="15"/>
      <c r="FQ558" s="15"/>
      <c r="FR558" s="15"/>
      <c r="FS558" s="15"/>
      <c r="FT558" s="15"/>
      <c r="FU558" s="15"/>
      <c r="FV558" s="15"/>
      <c r="FW558" s="15"/>
      <c r="FX558" s="15"/>
      <c r="FY558" s="15"/>
      <c r="FZ558" s="15"/>
      <c r="GA558" s="15"/>
      <c r="GB558" s="15"/>
      <c r="GC558" s="15"/>
      <c r="GD558" s="15"/>
      <c r="GE558" s="15"/>
      <c r="GF558" s="15"/>
      <c r="GG558" s="15"/>
      <c r="GH558" s="15"/>
      <c r="GI558" s="15"/>
      <c r="GJ558" s="15"/>
      <c r="GK558" s="15"/>
      <c r="GL558" s="15"/>
      <c r="GM558" s="15"/>
      <c r="GN558" s="15"/>
      <c r="GO558" s="15"/>
      <c r="GP558" s="15"/>
      <c r="GQ558" s="15"/>
      <c r="GR558" s="15"/>
      <c r="GS558" s="15"/>
      <c r="GT558" s="15"/>
      <c r="GU558" s="15"/>
      <c r="GV558" s="15"/>
      <c r="GW558" s="15"/>
      <c r="GX558" s="15"/>
      <c r="GY558" s="15"/>
      <c r="GZ558" s="15"/>
      <c r="HA558" s="15"/>
      <c r="HB558" s="15"/>
      <c r="HC558" s="15"/>
      <c r="HD558" s="15"/>
      <c r="HE558" s="15"/>
      <c r="HF558" s="15"/>
      <c r="HG558" s="15"/>
      <c r="HH558" s="15"/>
      <c r="HI558" s="15"/>
      <c r="HJ558" s="15"/>
      <c r="HK558" s="15"/>
      <c r="HL558" s="15"/>
      <c r="HM558" s="15"/>
      <c r="HN558" s="15"/>
      <c r="HO558" s="15"/>
      <c r="HP558" s="15"/>
      <c r="HQ558" s="15"/>
      <c r="HR558" s="15"/>
      <c r="HS558" s="15"/>
      <c r="HT558" s="15"/>
      <c r="HU558" s="15"/>
      <c r="HV558" s="15"/>
      <c r="HW558" s="15"/>
      <c r="HX558" s="15"/>
      <c r="HY558" s="15"/>
    </row>
    <row r="559" spans="1:233">
      <c r="A559" s="15">
        <v>9.9963999999999997E-2</v>
      </c>
      <c r="B559" s="15">
        <v>1.6228309999999999</v>
      </c>
      <c r="C559" s="15">
        <v>5.5383990000000001</v>
      </c>
      <c r="D559" s="15">
        <v>6.9753990000000003</v>
      </c>
      <c r="E559" s="15">
        <v>4.1270259999999999</v>
      </c>
      <c r="F559" s="15">
        <v>5.2975469999999998</v>
      </c>
      <c r="G559" s="15">
        <v>2.0135559999999999</v>
      </c>
      <c r="H559" s="15">
        <v>4.6815249999999997</v>
      </c>
      <c r="I559" s="15">
        <v>6.2386739999999996</v>
      </c>
      <c r="J559" s="15">
        <v>6.1091839999999999</v>
      </c>
      <c r="K559" s="15">
        <v>8.076587</v>
      </c>
      <c r="L559" s="15">
        <v>9.5004369999999998</v>
      </c>
      <c r="M559" s="15">
        <v>11.241453</v>
      </c>
      <c r="N559" s="15">
        <v>10.208114</v>
      </c>
      <c r="O559" s="15">
        <v>8.0531360000000003</v>
      </c>
      <c r="P559" s="15">
        <v>7.212618</v>
      </c>
      <c r="Q559" s="15">
        <v>4.2267849999999996</v>
      </c>
      <c r="R559" s="15">
        <v>6.608117</v>
      </c>
      <c r="S559" s="15">
        <v>3.0310999999999999</v>
      </c>
      <c r="T559" s="15">
        <v>5.0827629999999999</v>
      </c>
      <c r="U559" s="15">
        <v>8.9992850000000004</v>
      </c>
      <c r="V559" s="15">
        <v>7.1446880000000004</v>
      </c>
      <c r="W559" s="15">
        <v>5.4144540000000001</v>
      </c>
      <c r="X559" s="15">
        <v>4.0936870000000001</v>
      </c>
      <c r="Y559" s="15">
        <v>2.513881</v>
      </c>
      <c r="Z559" s="15">
        <v>5.5271290000000004</v>
      </c>
      <c r="AA559" s="15">
        <v>5.6336570000000004</v>
      </c>
      <c r="AB559" s="15">
        <v>5.897608</v>
      </c>
      <c r="AC559" s="15">
        <v>3.335645</v>
      </c>
      <c r="AD559" s="15">
        <v>5.2885030000000004</v>
      </c>
      <c r="AE559" s="15">
        <v>4.5870540000000002</v>
      </c>
      <c r="AF559" s="15">
        <v>4.3701739999999996</v>
      </c>
      <c r="AG559" s="15">
        <v>5.4815360000000002</v>
      </c>
      <c r="AH559" s="15">
        <v>5.5439949999999998</v>
      </c>
      <c r="AI559" s="15">
        <v>2.027828</v>
      </c>
      <c r="AJ559" s="15">
        <v>2.9575079999999998</v>
      </c>
      <c r="AK559" s="15">
        <v>3.9807109999999999</v>
      </c>
      <c r="AL559" s="15">
        <v>4.4849189999999997</v>
      </c>
      <c r="AM559" s="15">
        <v>5.0314569999999996</v>
      </c>
      <c r="AN559" s="15">
        <v>5.3382389999999997</v>
      </c>
      <c r="AO559" s="15">
        <v>3.853844</v>
      </c>
      <c r="AP559" s="15">
        <v>4.6246840000000002</v>
      </c>
      <c r="AQ559" s="15">
        <v>6.929386</v>
      </c>
      <c r="AR559" s="15">
        <v>4.9797849999999997</v>
      </c>
      <c r="AS559" s="15">
        <v>3.236294</v>
      </c>
      <c r="AT559" s="15">
        <v>0.94004399999999999</v>
      </c>
      <c r="AU559" s="15">
        <v>-1.8849880000000001</v>
      </c>
      <c r="AV559" s="15">
        <v>1.1843680000000001</v>
      </c>
      <c r="AW559" s="15">
        <v>4.9872399999999999</v>
      </c>
      <c r="AX559" s="15">
        <v>4.7019650000000004</v>
      </c>
      <c r="AY559" s="15">
        <v>5.5264430000000004</v>
      </c>
      <c r="AZ559" s="15">
        <v>5.1731150000000001</v>
      </c>
      <c r="BA559" s="15">
        <v>4.1954409999999998</v>
      </c>
      <c r="BB559" s="15">
        <v>1.3739220000000001</v>
      </c>
      <c r="BC559" s="15">
        <v>-0.12588299999999999</v>
      </c>
      <c r="BD559" s="15">
        <v>-2.1797200000000001</v>
      </c>
      <c r="BE559" s="15">
        <v>-1.553126</v>
      </c>
      <c r="BF559" s="15">
        <v>-1.438809</v>
      </c>
      <c r="BG559" s="15">
        <v>4.1262E-2</v>
      </c>
      <c r="BH559" s="15">
        <v>2.0274179999999999</v>
      </c>
      <c r="BI559" s="15">
        <v>-1.1015630000000001</v>
      </c>
      <c r="BJ559" s="15">
        <v>-0.58031200000000005</v>
      </c>
      <c r="BK559" s="15">
        <v>0.72054600000000002</v>
      </c>
      <c r="BL559" s="15">
        <v>0.13613800000000001</v>
      </c>
      <c r="BM559" s="15">
        <v>-1.857591</v>
      </c>
      <c r="BN559" s="15">
        <v>1.947308</v>
      </c>
      <c r="BO559" s="15">
        <v>1.1289309999999999</v>
      </c>
      <c r="BP559" s="15">
        <v>3.5493039999999998</v>
      </c>
      <c r="BQ559" s="15">
        <v>3.5493039999999998</v>
      </c>
      <c r="BR559" s="15">
        <v>3.5493039999999998</v>
      </c>
      <c r="BS559" s="15">
        <v>3.5493039999999998</v>
      </c>
      <c r="BT559" s="15">
        <v>3.5493039999999998</v>
      </c>
      <c r="BU559" s="15">
        <v>3.5493039999999998</v>
      </c>
      <c r="BV559" s="15">
        <v>3.5493039999999998</v>
      </c>
      <c r="BW559" s="15">
        <v>3.5493039999999998</v>
      </c>
      <c r="BX559" s="15">
        <v>3.5493039999999998</v>
      </c>
      <c r="BY559" s="15">
        <v>3.5493039999999998</v>
      </c>
      <c r="BZ559" s="15">
        <v>3.5493039999999998</v>
      </c>
      <c r="CA559" s="15">
        <v>3.5493039999999998</v>
      </c>
      <c r="CB559" s="15">
        <v>3.5493039999999998</v>
      </c>
      <c r="CC559" s="15"/>
      <c r="CD559" s="15"/>
      <c r="CE559" s="15"/>
      <c r="CF559" s="15"/>
      <c r="CG559" s="15"/>
      <c r="CH559" s="15"/>
      <c r="CI559" s="15"/>
      <c r="CJ559" s="15"/>
      <c r="CK559" s="15"/>
      <c r="CL559" s="15"/>
      <c r="CM559" s="15"/>
      <c r="CN559" s="15"/>
      <c r="CO559" s="15"/>
      <c r="CP559" s="15"/>
      <c r="CQ559" s="15"/>
      <c r="CR559" s="15"/>
      <c r="CS559" s="15"/>
      <c r="CT559" s="15"/>
      <c r="CU559" s="15"/>
      <c r="CV559" s="15"/>
      <c r="CW559" s="15"/>
      <c r="CX559" s="15"/>
      <c r="CY559" s="15"/>
      <c r="CZ559" s="15"/>
      <c r="DA559" s="15"/>
      <c r="DB559" s="15"/>
      <c r="DC559" s="15"/>
      <c r="DD559" s="15"/>
      <c r="DE559" s="15"/>
      <c r="DF559" s="15"/>
      <c r="DG559" s="15"/>
      <c r="DH559" s="15"/>
      <c r="DI559" s="15"/>
      <c r="DJ559" s="15"/>
      <c r="DK559" s="15"/>
      <c r="DL559" s="15"/>
      <c r="DM559" s="15"/>
      <c r="DN559" s="15"/>
      <c r="DO559" s="15"/>
      <c r="DP559" s="15"/>
      <c r="DQ559" s="15"/>
      <c r="DR559" s="15"/>
      <c r="DS559" s="15"/>
      <c r="DT559" s="15"/>
      <c r="DU559" s="15"/>
      <c r="DV559" s="15"/>
      <c r="DW559" s="15"/>
      <c r="DX559" s="15"/>
      <c r="DY559" s="15"/>
      <c r="DZ559" s="15"/>
      <c r="EA559" s="15"/>
      <c r="EB559" s="15"/>
      <c r="EC559" s="15"/>
      <c r="ED559" s="15"/>
      <c r="EE559" s="15"/>
      <c r="EF559" s="15"/>
      <c r="EG559" s="15"/>
      <c r="EH559" s="15"/>
      <c r="EI559" s="15"/>
      <c r="EJ559" s="15"/>
      <c r="EK559" s="15"/>
      <c r="EL559" s="15"/>
      <c r="EM559" s="15"/>
      <c r="EN559" s="15"/>
      <c r="EO559" s="15"/>
      <c r="EP559" s="15"/>
      <c r="EQ559" s="15"/>
      <c r="ER559" s="15"/>
      <c r="ES559" s="15"/>
      <c r="ET559" s="15"/>
      <c r="EU559" s="15"/>
      <c r="EV559" s="15"/>
      <c r="EW559" s="15"/>
      <c r="EX559" s="15"/>
      <c r="EY559" s="15"/>
      <c r="EZ559" s="15"/>
      <c r="FA559" s="15"/>
      <c r="FB559" s="15"/>
      <c r="FC559" s="15"/>
      <c r="FD559" s="15"/>
      <c r="FE559" s="15"/>
      <c r="FF559" s="15"/>
      <c r="FG559" s="15"/>
      <c r="FH559" s="15"/>
      <c r="FI559" s="15"/>
      <c r="FJ559" s="15"/>
      <c r="FK559" s="15"/>
      <c r="FL559" s="15"/>
      <c r="FM559" s="15"/>
      <c r="FN559" s="15"/>
      <c r="FO559" s="15"/>
      <c r="FP559" s="15"/>
      <c r="FQ559" s="15"/>
      <c r="FR559" s="15"/>
      <c r="FS559" s="15"/>
      <c r="FT559" s="15"/>
      <c r="FU559" s="15"/>
      <c r="FV559" s="15"/>
      <c r="FW559" s="15"/>
      <c r="FX559" s="15"/>
      <c r="FY559" s="15"/>
      <c r="FZ559" s="15"/>
      <c r="GA559" s="15"/>
      <c r="GB559" s="15"/>
      <c r="GC559" s="15"/>
      <c r="GD559" s="15"/>
      <c r="GE559" s="15"/>
      <c r="GF559" s="15"/>
      <c r="GG559" s="15"/>
      <c r="GH559" s="15"/>
      <c r="GI559" s="15"/>
      <c r="GJ559" s="15"/>
      <c r="GK559" s="15"/>
      <c r="GL559" s="15"/>
      <c r="GM559" s="15"/>
      <c r="GN559" s="15"/>
      <c r="GO559" s="15"/>
      <c r="GP559" s="15"/>
      <c r="GQ559" s="15"/>
      <c r="GR559" s="15"/>
      <c r="GS559" s="15"/>
      <c r="GT559" s="15"/>
      <c r="GU559" s="15"/>
      <c r="GV559" s="15"/>
      <c r="GW559" s="15"/>
      <c r="GX559" s="15"/>
      <c r="GY559" s="15"/>
      <c r="GZ559" s="15"/>
      <c r="HA559" s="15"/>
      <c r="HB559" s="15"/>
      <c r="HC559" s="15"/>
      <c r="HD559" s="15"/>
      <c r="HE559" s="15"/>
      <c r="HF559" s="15"/>
      <c r="HG559" s="15"/>
      <c r="HH559" s="15"/>
      <c r="HI559" s="15"/>
      <c r="HJ559" s="15"/>
      <c r="HK559" s="15"/>
      <c r="HL559" s="15"/>
      <c r="HM559" s="15"/>
      <c r="HN559" s="15"/>
      <c r="HO559" s="15"/>
      <c r="HP559" s="15"/>
      <c r="HQ559" s="15"/>
      <c r="HR559" s="15"/>
      <c r="HS559" s="15"/>
      <c r="HT559" s="15"/>
      <c r="HU559" s="15"/>
      <c r="HV559" s="15"/>
      <c r="HW559" s="15"/>
      <c r="HX559" s="15"/>
      <c r="HY559" s="15"/>
    </row>
    <row r="560" spans="1:233">
      <c r="A560" s="15">
        <v>-3.5005480000000002</v>
      </c>
      <c r="B560" s="15">
        <v>-1.792816</v>
      </c>
      <c r="C560" s="15">
        <v>1.4486159999999999</v>
      </c>
      <c r="D560" s="15">
        <v>0.65544500000000006</v>
      </c>
      <c r="E560" s="15">
        <v>-0.36579</v>
      </c>
      <c r="F560" s="15">
        <v>0.35039599999999999</v>
      </c>
      <c r="G560" s="15">
        <v>1.6669590000000001</v>
      </c>
      <c r="H560" s="15">
        <v>1.003862</v>
      </c>
      <c r="I560" s="15">
        <v>-1.0169649999999999</v>
      </c>
      <c r="J560" s="15">
        <v>-1.53722</v>
      </c>
      <c r="K560" s="15">
        <v>0.92500899999999997</v>
      </c>
      <c r="L560" s="15">
        <v>2.3756629999999999</v>
      </c>
      <c r="M560" s="15">
        <v>3.0229200000000001</v>
      </c>
      <c r="N560" s="15">
        <v>-0.44825100000000001</v>
      </c>
      <c r="O560" s="15">
        <v>0.174291</v>
      </c>
      <c r="P560" s="15">
        <v>0.21562600000000001</v>
      </c>
      <c r="Q560" s="15">
        <v>-2.3360799999999999</v>
      </c>
      <c r="R560" s="15">
        <v>-5.3237410000000001</v>
      </c>
      <c r="S560" s="15">
        <v>-1.2928710000000001</v>
      </c>
      <c r="T560" s="15">
        <v>-1.0117119999999999</v>
      </c>
      <c r="U560" s="15">
        <v>-2.8880089999999998</v>
      </c>
      <c r="V560" s="15">
        <v>1.6027E-2</v>
      </c>
      <c r="W560" s="15">
        <v>-1.950561</v>
      </c>
      <c r="X560" s="15">
        <v>-3.3107959999999999</v>
      </c>
      <c r="Y560" s="15">
        <v>-0.230681</v>
      </c>
      <c r="Z560" s="15">
        <v>0.59550199999999998</v>
      </c>
      <c r="AA560" s="15">
        <v>6.1459E-2</v>
      </c>
      <c r="AB560" s="15">
        <v>-2.2020309999999998</v>
      </c>
      <c r="AC560" s="15">
        <v>-1.348395</v>
      </c>
      <c r="AD560" s="15">
        <v>3.5101680000000002</v>
      </c>
      <c r="AE560" s="15">
        <v>6.0011130000000001</v>
      </c>
      <c r="AF560" s="15">
        <v>3.449176</v>
      </c>
      <c r="AG560" s="15">
        <v>5.4927809999999999</v>
      </c>
      <c r="AH560" s="15">
        <v>2.9680260000000001</v>
      </c>
      <c r="AI560" s="15">
        <v>-1.4973050000000001</v>
      </c>
      <c r="AJ560" s="15">
        <v>-5.0791000000000003E-2</v>
      </c>
      <c r="AK560" s="15">
        <v>-0.91997300000000004</v>
      </c>
      <c r="AL560" s="15">
        <v>1.289927</v>
      </c>
      <c r="AM560" s="15">
        <v>2.5732189999999999</v>
      </c>
      <c r="AN560" s="15">
        <v>1.8277669999999999</v>
      </c>
      <c r="AO560" s="15">
        <v>3.504785</v>
      </c>
      <c r="AP560" s="15">
        <v>2.2060550000000001</v>
      </c>
      <c r="AQ560" s="15">
        <v>1.379216</v>
      </c>
      <c r="AR560" s="15">
        <v>0.41776999999999997</v>
      </c>
      <c r="AS560" s="15">
        <v>1.7254350000000001</v>
      </c>
      <c r="AT560" s="15">
        <v>1.725857</v>
      </c>
      <c r="AU560" s="15">
        <v>0.92079500000000003</v>
      </c>
      <c r="AV560" s="15">
        <v>1.230701</v>
      </c>
      <c r="AW560" s="15">
        <v>1.59704</v>
      </c>
      <c r="AX560" s="15">
        <v>1.251698</v>
      </c>
      <c r="AY560" s="15">
        <v>3.377561</v>
      </c>
      <c r="AZ560" s="15">
        <v>2.3765540000000001</v>
      </c>
      <c r="BA560" s="15">
        <v>2.3773</v>
      </c>
      <c r="BB560" s="15">
        <v>0.71687599999999996</v>
      </c>
      <c r="BC560" s="15">
        <v>-0.196161</v>
      </c>
      <c r="BD560" s="15">
        <v>-3.1204179999999999</v>
      </c>
      <c r="BE560" s="15">
        <v>-4.356751</v>
      </c>
      <c r="BF560" s="15">
        <v>-5.1957709999999997</v>
      </c>
      <c r="BG560" s="15">
        <v>-4.8744509999999996</v>
      </c>
      <c r="BH560" s="15">
        <v>-0.74086399999999997</v>
      </c>
      <c r="BI560" s="15">
        <v>3.0210859999999999</v>
      </c>
      <c r="BJ560" s="15">
        <v>1.6957930000000001</v>
      </c>
      <c r="BK560" s="15">
        <v>2.246346</v>
      </c>
      <c r="BL560" s="15">
        <v>2.988699</v>
      </c>
      <c r="BM560" s="15">
        <v>2.4722529999999998</v>
      </c>
      <c r="BN560" s="15">
        <v>2.02128</v>
      </c>
      <c r="BO560" s="15">
        <v>3.0537139999999998</v>
      </c>
      <c r="BP560" s="15">
        <v>3.839677</v>
      </c>
      <c r="BQ560" s="15">
        <v>3.839677</v>
      </c>
      <c r="BR560" s="15">
        <v>3.839677</v>
      </c>
      <c r="BS560" s="15">
        <v>3.839677</v>
      </c>
      <c r="BT560" s="15">
        <v>3.839677</v>
      </c>
      <c r="BU560" s="15">
        <v>3.839677</v>
      </c>
      <c r="BV560" s="15">
        <v>3.839677</v>
      </c>
      <c r="BW560" s="15">
        <v>3.839677</v>
      </c>
      <c r="BX560" s="15">
        <v>3.839677</v>
      </c>
      <c r="BY560" s="15">
        <v>3.839677</v>
      </c>
      <c r="BZ560" s="15">
        <v>3.839677</v>
      </c>
      <c r="CA560" s="15">
        <v>3.839677</v>
      </c>
      <c r="CB560" s="15">
        <v>3.839677</v>
      </c>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c r="DB560" s="15"/>
      <c r="DC560" s="15"/>
      <c r="DD560" s="15"/>
      <c r="DE560" s="15"/>
      <c r="DF560" s="15"/>
      <c r="DG560" s="15"/>
      <c r="DH560" s="15"/>
      <c r="DI560" s="15"/>
      <c r="DJ560" s="15"/>
      <c r="DK560" s="15"/>
      <c r="DL560" s="15"/>
      <c r="DM560" s="15"/>
      <c r="DN560" s="15"/>
      <c r="DO560" s="15"/>
      <c r="DP560" s="15"/>
      <c r="DQ560" s="15"/>
      <c r="DR560" s="15"/>
      <c r="DS560" s="15"/>
      <c r="DT560" s="15"/>
      <c r="DU560" s="15"/>
      <c r="DV560" s="15"/>
      <c r="DW560" s="15"/>
      <c r="DX560" s="15"/>
      <c r="DY560" s="15"/>
      <c r="DZ560" s="15"/>
      <c r="EA560" s="15"/>
      <c r="EB560" s="15"/>
      <c r="EC560" s="15"/>
      <c r="ED560" s="15"/>
      <c r="EE560" s="15"/>
      <c r="EF560" s="15"/>
      <c r="EG560" s="15"/>
      <c r="EH560" s="15"/>
      <c r="EI560" s="15"/>
      <c r="EJ560" s="15"/>
      <c r="EK560" s="15"/>
      <c r="EL560" s="15"/>
      <c r="EM560" s="15"/>
      <c r="EN560" s="15"/>
      <c r="EO560" s="15"/>
      <c r="EP560" s="15"/>
      <c r="EQ560" s="15"/>
      <c r="ER560" s="15"/>
      <c r="ES560" s="15"/>
      <c r="ET560" s="15"/>
      <c r="EU560" s="15"/>
      <c r="EV560" s="15"/>
      <c r="EW560" s="15"/>
      <c r="EX560" s="15"/>
      <c r="EY560" s="15"/>
      <c r="EZ560" s="15"/>
      <c r="FA560" s="15"/>
      <c r="FB560" s="15"/>
      <c r="FC560" s="15"/>
      <c r="FD560" s="15"/>
      <c r="FE560" s="15"/>
      <c r="FF560" s="15"/>
      <c r="FG560" s="15"/>
      <c r="FH560" s="15"/>
      <c r="FI560" s="15"/>
      <c r="FJ560" s="15"/>
      <c r="FK560" s="15"/>
      <c r="FL560" s="15"/>
      <c r="FM560" s="15"/>
      <c r="FN560" s="15"/>
      <c r="FO560" s="15"/>
      <c r="FP560" s="15"/>
      <c r="FQ560" s="15"/>
      <c r="FR560" s="15"/>
      <c r="FS560" s="15"/>
      <c r="FT560" s="15"/>
      <c r="FU560" s="15"/>
      <c r="FV560" s="15"/>
      <c r="FW560" s="15"/>
      <c r="FX560" s="15"/>
      <c r="FY560" s="15"/>
      <c r="FZ560" s="15"/>
      <c r="GA560" s="15"/>
      <c r="GB560" s="15"/>
      <c r="GC560" s="15"/>
      <c r="GD560" s="15"/>
      <c r="GE560" s="15"/>
      <c r="GF560" s="15"/>
      <c r="GG560" s="15"/>
      <c r="GH560" s="15"/>
      <c r="GI560" s="15"/>
      <c r="GJ560" s="15"/>
      <c r="GK560" s="15"/>
      <c r="GL560" s="15"/>
      <c r="GM560" s="15"/>
      <c r="GN560" s="15"/>
      <c r="GO560" s="15"/>
      <c r="GP560" s="15"/>
      <c r="GQ560" s="15"/>
      <c r="GR560" s="15"/>
      <c r="GS560" s="15"/>
      <c r="GT560" s="15"/>
      <c r="GU560" s="15"/>
      <c r="GV560" s="15"/>
      <c r="GW560" s="15"/>
      <c r="GX560" s="15"/>
      <c r="GY560" s="15"/>
      <c r="GZ560" s="15"/>
      <c r="HA560" s="15"/>
      <c r="HB560" s="15"/>
      <c r="HC560" s="15"/>
      <c r="HD560" s="15"/>
      <c r="HE560" s="15"/>
      <c r="HF560" s="15"/>
      <c r="HG560" s="15"/>
      <c r="HH560" s="15"/>
      <c r="HI560" s="15"/>
      <c r="HJ560" s="15"/>
      <c r="HK560" s="15"/>
      <c r="HL560" s="15"/>
      <c r="HM560" s="15"/>
      <c r="HN560" s="15"/>
      <c r="HO560" s="15"/>
      <c r="HP560" s="15"/>
      <c r="HQ560" s="15"/>
      <c r="HR560" s="15"/>
      <c r="HS560" s="15"/>
      <c r="HT560" s="15"/>
      <c r="HU560" s="15"/>
      <c r="HV560" s="15"/>
      <c r="HW560" s="15"/>
      <c r="HX560" s="15"/>
      <c r="HY560" s="15"/>
    </row>
    <row r="561" spans="1:233">
      <c r="A561" s="15">
        <v>-5.0325819999999997</v>
      </c>
      <c r="B561" s="15">
        <v>-2.1519710000000001</v>
      </c>
      <c r="C561" s="15">
        <v>-2.6975799999999999</v>
      </c>
      <c r="D561" s="15">
        <v>-0.16966899999999999</v>
      </c>
      <c r="E561" s="15">
        <v>-1.3645590000000001</v>
      </c>
      <c r="F561" s="15">
        <v>-3.3219249999999998</v>
      </c>
      <c r="G561" s="15">
        <v>-2.3274360000000001</v>
      </c>
      <c r="H561" s="15">
        <v>0.98548999999999998</v>
      </c>
      <c r="I561" s="15">
        <v>-0.59399400000000002</v>
      </c>
      <c r="J561" s="15">
        <v>1.0708409999999999</v>
      </c>
      <c r="K561" s="15">
        <v>-0.47908299999999998</v>
      </c>
      <c r="L561" s="15">
        <v>-3.191767</v>
      </c>
      <c r="M561" s="15">
        <v>-2.587739</v>
      </c>
      <c r="N561" s="15">
        <v>0.767988</v>
      </c>
      <c r="O561" s="15">
        <v>-1.323348</v>
      </c>
      <c r="P561" s="15">
        <v>2.416509</v>
      </c>
      <c r="Q561" s="15">
        <v>4.2969299999999997</v>
      </c>
      <c r="R561" s="15">
        <v>4.7925259999999996</v>
      </c>
      <c r="S561" s="15">
        <v>7.5135550000000002</v>
      </c>
      <c r="T561" s="15">
        <v>5.5798059999999996</v>
      </c>
      <c r="U561" s="15">
        <v>3.0098009999999999</v>
      </c>
      <c r="V561" s="15">
        <v>3.285212</v>
      </c>
      <c r="W561" s="15">
        <v>4.3265019999999996</v>
      </c>
      <c r="X561" s="15">
        <v>0.36859599999999998</v>
      </c>
      <c r="Y561" s="15">
        <v>0.73675100000000004</v>
      </c>
      <c r="Z561" s="15">
        <v>-1.378252</v>
      </c>
      <c r="AA561" s="15">
        <v>0.31409799999999999</v>
      </c>
      <c r="AB561" s="15">
        <v>1.9596</v>
      </c>
      <c r="AC561" s="15">
        <v>-1.1634720000000001</v>
      </c>
      <c r="AD561" s="15">
        <v>1.1542319999999999</v>
      </c>
      <c r="AE561" s="15">
        <v>1.4179619999999999</v>
      </c>
      <c r="AF561" s="15">
        <v>0.25066100000000002</v>
      </c>
      <c r="AG561" s="15">
        <v>-2.8793359999999999</v>
      </c>
      <c r="AH561" s="15">
        <v>-0.93414600000000003</v>
      </c>
      <c r="AI561" s="15">
        <v>-0.45876299999999998</v>
      </c>
      <c r="AJ561" s="15">
        <v>-0.73139699999999996</v>
      </c>
      <c r="AK561" s="15">
        <v>-1.607807</v>
      </c>
      <c r="AL561" s="15">
        <v>-2.954072</v>
      </c>
      <c r="AM561" s="15">
        <v>-3.7731620000000001</v>
      </c>
      <c r="AN561" s="15">
        <v>0.214948</v>
      </c>
      <c r="AO561" s="15">
        <v>0.53343300000000005</v>
      </c>
      <c r="AP561" s="15">
        <v>1.76728</v>
      </c>
      <c r="AQ561" s="15">
        <v>1.6251869999999999</v>
      </c>
      <c r="AR561" s="15">
        <v>-1.2381949999999999</v>
      </c>
      <c r="AS561" s="15">
        <v>1.0514680000000001</v>
      </c>
      <c r="AT561" s="15">
        <v>5.4636480000000001</v>
      </c>
      <c r="AU561" s="15">
        <v>5.3693770000000001</v>
      </c>
      <c r="AV561" s="15">
        <v>-0.19472300000000001</v>
      </c>
      <c r="AW561" s="15">
        <v>2.5414219999999998</v>
      </c>
      <c r="AX561" s="15">
        <v>-0.99074399999999996</v>
      </c>
      <c r="AY561" s="15">
        <v>1.3885019999999999</v>
      </c>
      <c r="AZ561" s="15">
        <v>0.25871300000000003</v>
      </c>
      <c r="BA561" s="15">
        <v>-2.4312230000000001</v>
      </c>
      <c r="BB561" s="15">
        <v>-4.4952589999999999</v>
      </c>
      <c r="BC561" s="15">
        <v>2.3209970000000002</v>
      </c>
      <c r="BD561" s="15">
        <v>4.2984419999999997</v>
      </c>
      <c r="BE561" s="15">
        <v>2.729034</v>
      </c>
      <c r="BF561" s="15">
        <v>3.104212</v>
      </c>
      <c r="BG561" s="15">
        <v>-1.3953120000000001</v>
      </c>
      <c r="BH561" s="15">
        <v>-2.9618159999999998</v>
      </c>
      <c r="BI561" s="15">
        <v>-3.1602359999999998</v>
      </c>
      <c r="BJ561" s="15">
        <v>0.48209999999999997</v>
      </c>
      <c r="BK561" s="15">
        <v>-1.1288670000000001</v>
      </c>
      <c r="BL561" s="15">
        <v>-0.46517500000000001</v>
      </c>
      <c r="BM561" s="15">
        <v>6.7325999999999997E-2</v>
      </c>
      <c r="BN561" s="15">
        <v>0.97905399999999998</v>
      </c>
      <c r="BO561" s="15">
        <v>-1.051245</v>
      </c>
      <c r="BP561" s="15">
        <v>-4.0694530000000002</v>
      </c>
      <c r="BQ561" s="15">
        <v>-4.0694530000000002</v>
      </c>
      <c r="BR561" s="15">
        <v>-4.0694530000000002</v>
      </c>
      <c r="BS561" s="15">
        <v>-4.0694530000000002</v>
      </c>
      <c r="BT561" s="15">
        <v>-4.0694530000000002</v>
      </c>
      <c r="BU561" s="15">
        <v>-4.0694530000000002</v>
      </c>
      <c r="BV561" s="15">
        <v>-4.0694530000000002</v>
      </c>
      <c r="BW561" s="15">
        <v>-4.0694530000000002</v>
      </c>
      <c r="BX561" s="15">
        <v>-4.0694530000000002</v>
      </c>
      <c r="BY561" s="15">
        <v>-4.0694530000000002</v>
      </c>
      <c r="BZ561" s="15">
        <v>-4.0694530000000002</v>
      </c>
      <c r="CA561" s="15">
        <v>-4.0694530000000002</v>
      </c>
      <c r="CB561" s="15">
        <v>-4.0694530000000002</v>
      </c>
      <c r="CC561" s="15"/>
      <c r="CD561" s="15"/>
      <c r="CE561" s="15"/>
      <c r="CF561" s="15"/>
      <c r="CG561" s="15"/>
      <c r="CH561" s="15"/>
      <c r="CI561" s="15"/>
      <c r="CJ561" s="15"/>
      <c r="CK561" s="15"/>
      <c r="CL561" s="15"/>
      <c r="CM561" s="15"/>
      <c r="CN561" s="15"/>
      <c r="CO561" s="15"/>
      <c r="CP561" s="15"/>
      <c r="CQ561" s="15"/>
      <c r="CR561" s="15"/>
      <c r="CS561" s="15"/>
      <c r="CT561" s="15"/>
      <c r="CU561" s="15"/>
      <c r="CV561" s="15"/>
      <c r="CW561" s="15"/>
      <c r="CX561" s="15"/>
      <c r="CY561" s="15"/>
      <c r="CZ561" s="15"/>
      <c r="DA561" s="15"/>
      <c r="DB561" s="15"/>
      <c r="DC561" s="15"/>
      <c r="DD561" s="15"/>
      <c r="DE561" s="15"/>
      <c r="DF561" s="15"/>
      <c r="DG561" s="15"/>
      <c r="DH561" s="15"/>
      <c r="DI561" s="15"/>
      <c r="DJ561" s="15"/>
      <c r="DK561" s="15"/>
      <c r="DL561" s="15"/>
      <c r="DM561" s="15"/>
      <c r="DN561" s="15"/>
      <c r="DO561" s="15"/>
      <c r="DP561" s="15"/>
      <c r="DQ561" s="15"/>
      <c r="DR561" s="15"/>
      <c r="DS561" s="15"/>
      <c r="DT561" s="15"/>
      <c r="DU561" s="15"/>
      <c r="DV561" s="15"/>
      <c r="DW561" s="15"/>
      <c r="DX561" s="15"/>
      <c r="DY561" s="15"/>
      <c r="DZ561" s="15"/>
      <c r="EA561" s="15"/>
      <c r="EB561" s="15"/>
      <c r="EC561" s="15"/>
      <c r="ED561" s="15"/>
      <c r="EE561" s="15"/>
      <c r="EF561" s="15"/>
      <c r="EG561" s="15"/>
      <c r="EH561" s="15"/>
      <c r="EI561" s="15"/>
      <c r="EJ561" s="15"/>
      <c r="EK561" s="15"/>
      <c r="EL561" s="15"/>
      <c r="EM561" s="15"/>
      <c r="EN561" s="15"/>
      <c r="EO561" s="15"/>
      <c r="EP561" s="15"/>
      <c r="EQ561" s="15"/>
      <c r="ER561" s="15"/>
      <c r="ES561" s="15"/>
      <c r="ET561" s="15"/>
      <c r="EU561" s="15"/>
      <c r="EV561" s="15"/>
      <c r="EW561" s="15"/>
      <c r="EX561" s="15"/>
      <c r="EY561" s="15"/>
      <c r="EZ561" s="15"/>
      <c r="FA561" s="15"/>
      <c r="FB561" s="15"/>
      <c r="FC561" s="15"/>
      <c r="FD561" s="15"/>
      <c r="FE561" s="15"/>
      <c r="FF561" s="15"/>
      <c r="FG561" s="15"/>
      <c r="FH561" s="15"/>
      <c r="FI561" s="15"/>
      <c r="FJ561" s="15"/>
      <c r="FK561" s="15"/>
      <c r="FL561" s="15"/>
      <c r="FM561" s="15"/>
      <c r="FN561" s="15"/>
      <c r="FO561" s="15"/>
      <c r="FP561" s="15"/>
      <c r="FQ561" s="15"/>
      <c r="FR561" s="15"/>
      <c r="FS561" s="15"/>
      <c r="FT561" s="15"/>
      <c r="FU561" s="15"/>
      <c r="FV561" s="15"/>
      <c r="FW561" s="15"/>
      <c r="FX561" s="15"/>
      <c r="FY561" s="15"/>
      <c r="FZ561" s="15"/>
      <c r="GA561" s="15"/>
      <c r="GB561" s="15"/>
      <c r="GC561" s="15"/>
      <c r="GD561" s="15"/>
      <c r="GE561" s="15"/>
      <c r="GF561" s="15"/>
      <c r="GG561" s="15"/>
      <c r="GH561" s="15"/>
      <c r="GI561" s="15"/>
      <c r="GJ561" s="15"/>
      <c r="GK561" s="15"/>
      <c r="GL561" s="15"/>
      <c r="GM561" s="15"/>
      <c r="GN561" s="15"/>
      <c r="GO561" s="15"/>
      <c r="GP561" s="15"/>
      <c r="GQ561" s="15"/>
      <c r="GR561" s="15"/>
      <c r="GS561" s="15"/>
      <c r="GT561" s="15"/>
      <c r="GU561" s="15"/>
      <c r="GV561" s="15"/>
      <c r="GW561" s="15"/>
      <c r="GX561" s="15"/>
      <c r="GY561" s="15"/>
      <c r="GZ561" s="15"/>
      <c r="HA561" s="15"/>
      <c r="HB561" s="15"/>
      <c r="HC561" s="15"/>
      <c r="HD561" s="15"/>
      <c r="HE561" s="15"/>
      <c r="HF561" s="15"/>
      <c r="HG561" s="15"/>
      <c r="HH561" s="15"/>
      <c r="HI561" s="15"/>
      <c r="HJ561" s="15"/>
      <c r="HK561" s="15"/>
      <c r="HL561" s="15"/>
      <c r="HM561" s="15"/>
      <c r="HN561" s="15"/>
      <c r="HO561" s="15"/>
      <c r="HP561" s="15"/>
      <c r="HQ561" s="15"/>
      <c r="HR561" s="15"/>
      <c r="HS561" s="15"/>
      <c r="HT561" s="15"/>
      <c r="HU561" s="15"/>
      <c r="HV561" s="15"/>
      <c r="HW561" s="15"/>
      <c r="HX561" s="15"/>
      <c r="HY561" s="15"/>
    </row>
    <row r="562" spans="1:233">
      <c r="A562" s="15">
        <v>-3.5253770000000002</v>
      </c>
      <c r="B562" s="15">
        <v>1.1677109999999999</v>
      </c>
      <c r="C562" s="15">
        <v>3.8860049999999999</v>
      </c>
      <c r="D562" s="15">
        <v>3.9738069999999999</v>
      </c>
      <c r="E562" s="15">
        <v>6.0085839999999999</v>
      </c>
      <c r="F562" s="15">
        <v>3.6925880000000002</v>
      </c>
      <c r="G562" s="15">
        <v>0.48617500000000002</v>
      </c>
      <c r="H562" s="15">
        <v>-3.6198459999999999</v>
      </c>
      <c r="I562" s="15">
        <v>2.5465</v>
      </c>
      <c r="J562" s="15">
        <v>1.8771</v>
      </c>
      <c r="K562" s="15">
        <v>2.2939180000000001</v>
      </c>
      <c r="L562" s="15">
        <v>1.3368359999999999</v>
      </c>
      <c r="M562" s="15">
        <v>3.722591</v>
      </c>
      <c r="N562" s="15">
        <v>3.4849410000000001</v>
      </c>
      <c r="O562" s="15">
        <v>2.7298249999999999</v>
      </c>
      <c r="P562" s="15">
        <v>1.061067</v>
      </c>
      <c r="Q562" s="15">
        <v>0.23566200000000001</v>
      </c>
      <c r="R562" s="15">
        <v>-2.476254</v>
      </c>
      <c r="S562" s="15">
        <v>1.075658</v>
      </c>
      <c r="T562" s="15">
        <v>9.7764000000000004E-2</v>
      </c>
      <c r="U562" s="15">
        <v>0.221778</v>
      </c>
      <c r="V562" s="15">
        <v>-0.86494099999999996</v>
      </c>
      <c r="W562" s="15">
        <v>2.0673539999999999</v>
      </c>
      <c r="X562" s="15">
        <v>3.995374</v>
      </c>
      <c r="Y562" s="15">
        <v>4.0847720000000001</v>
      </c>
      <c r="Z562" s="15">
        <v>4.2761259999999996</v>
      </c>
      <c r="AA562" s="15">
        <v>3.8804080000000001</v>
      </c>
      <c r="AB562" s="15">
        <v>6.6948749999999997</v>
      </c>
      <c r="AC562" s="15">
        <v>7.5124829999999996</v>
      </c>
      <c r="AD562" s="15">
        <v>9.5041349999999998</v>
      </c>
      <c r="AE562" s="15">
        <v>9.5094930000000009</v>
      </c>
      <c r="AF562" s="15">
        <v>7.8879770000000002</v>
      </c>
      <c r="AG562" s="15">
        <v>5.2964169999999999</v>
      </c>
      <c r="AH562" s="15">
        <v>7.5193729999999999</v>
      </c>
      <c r="AI562" s="15">
        <v>7.2860060000000004</v>
      </c>
      <c r="AJ562" s="15">
        <v>7.2935970000000001</v>
      </c>
      <c r="AK562" s="15">
        <v>8.0836330000000007</v>
      </c>
      <c r="AL562" s="15">
        <v>11.319986</v>
      </c>
      <c r="AM562" s="15">
        <v>13.522573</v>
      </c>
      <c r="AN562" s="15">
        <v>10.605332000000001</v>
      </c>
      <c r="AO562" s="15">
        <v>9.0848019999999998</v>
      </c>
      <c r="AP562" s="15">
        <v>9.5790170000000003</v>
      </c>
      <c r="AQ562" s="15">
        <v>10.335234</v>
      </c>
      <c r="AR562" s="15">
        <v>11.363778</v>
      </c>
      <c r="AS562" s="15">
        <v>7.4826360000000003</v>
      </c>
      <c r="AT562" s="15">
        <v>3.0290460000000001</v>
      </c>
      <c r="AU562" s="15">
        <v>1.306389</v>
      </c>
      <c r="AV562" s="15">
        <v>1.595019</v>
      </c>
      <c r="AW562" s="15">
        <v>2.4322789999999999</v>
      </c>
      <c r="AX562" s="15">
        <v>1.589661</v>
      </c>
      <c r="AY562" s="15">
        <v>1.747185</v>
      </c>
      <c r="AZ562" s="15">
        <v>5.5382699999999998</v>
      </c>
      <c r="BA562" s="15">
        <v>4.48651</v>
      </c>
      <c r="BB562" s="15">
        <v>3.3718319999999999</v>
      </c>
      <c r="BC562" s="15">
        <v>1.948866</v>
      </c>
      <c r="BD562" s="15">
        <v>0.211648</v>
      </c>
      <c r="BE562" s="15">
        <v>-1.636703</v>
      </c>
      <c r="BF562" s="15">
        <v>-3.4647749999999999</v>
      </c>
      <c r="BG562" s="15">
        <v>-1.276772</v>
      </c>
      <c r="BH562" s="15">
        <v>1.076859</v>
      </c>
      <c r="BI562" s="15">
        <v>-2.3439230000000002</v>
      </c>
      <c r="BJ562" s="15">
        <v>-3.1547149999999999</v>
      </c>
      <c r="BK562" s="15">
        <v>-2.8801230000000002</v>
      </c>
      <c r="BL562" s="15">
        <v>-1.837634</v>
      </c>
      <c r="BM562" s="15">
        <v>-2.8902130000000001</v>
      </c>
      <c r="BN562" s="15">
        <v>2.229787</v>
      </c>
      <c r="BO562" s="15">
        <v>5.3663030000000003</v>
      </c>
      <c r="BP562" s="15">
        <v>8.0329470000000001</v>
      </c>
      <c r="BQ562" s="15">
        <v>8.0329470000000001</v>
      </c>
      <c r="BR562" s="15">
        <v>8.0329470000000001</v>
      </c>
      <c r="BS562" s="15">
        <v>8.0329470000000001</v>
      </c>
      <c r="BT562" s="15">
        <v>8.0329470000000001</v>
      </c>
      <c r="BU562" s="15">
        <v>8.0329470000000001</v>
      </c>
      <c r="BV562" s="15">
        <v>8.0329470000000001</v>
      </c>
      <c r="BW562" s="15">
        <v>8.0329470000000001</v>
      </c>
      <c r="BX562" s="15">
        <v>8.0329470000000001</v>
      </c>
      <c r="BY562" s="15">
        <v>8.0329470000000001</v>
      </c>
      <c r="BZ562" s="15">
        <v>8.0329470000000001</v>
      </c>
      <c r="CA562" s="15">
        <v>8.0329470000000001</v>
      </c>
      <c r="CB562" s="15">
        <v>8.0329470000000001</v>
      </c>
      <c r="CC562" s="15"/>
      <c r="CD562" s="15"/>
      <c r="CE562" s="15"/>
      <c r="CF562" s="15"/>
      <c r="CG562" s="15"/>
      <c r="CH562" s="15"/>
      <c r="CI562" s="15"/>
      <c r="CJ562" s="15"/>
      <c r="CK562" s="15"/>
      <c r="CL562" s="15"/>
      <c r="CM562" s="15"/>
      <c r="CN562" s="15"/>
      <c r="CO562" s="15"/>
      <c r="CP562" s="15"/>
      <c r="CQ562" s="15"/>
      <c r="CR562" s="15"/>
      <c r="CS562" s="15"/>
      <c r="CT562" s="15"/>
      <c r="CU562" s="15"/>
      <c r="CV562" s="15"/>
      <c r="CW562" s="15"/>
      <c r="CX562" s="15"/>
      <c r="CY562" s="15"/>
      <c r="CZ562" s="15"/>
      <c r="DA562" s="15"/>
      <c r="DB562" s="15"/>
      <c r="DC562" s="15"/>
      <c r="DD562" s="15"/>
      <c r="DE562" s="15"/>
      <c r="DF562" s="15"/>
      <c r="DG562" s="15"/>
      <c r="DH562" s="15"/>
      <c r="DI562" s="15"/>
      <c r="DJ562" s="15"/>
      <c r="DK562" s="15"/>
      <c r="DL562" s="15"/>
      <c r="DM562" s="15"/>
      <c r="DN562" s="15"/>
      <c r="DO562" s="15"/>
      <c r="DP562" s="15"/>
      <c r="DQ562" s="15"/>
      <c r="DR562" s="15"/>
      <c r="DS562" s="15"/>
      <c r="DT562" s="15"/>
      <c r="DU562" s="15"/>
      <c r="DV562" s="15"/>
      <c r="DW562" s="15"/>
      <c r="DX562" s="15"/>
      <c r="DY562" s="15"/>
      <c r="DZ562" s="15"/>
      <c r="EA562" s="15"/>
      <c r="EB562" s="15"/>
      <c r="EC562" s="15"/>
      <c r="ED562" s="15"/>
      <c r="EE562" s="15"/>
      <c r="EF562" s="15"/>
      <c r="EG562" s="15"/>
      <c r="EH562" s="15"/>
      <c r="EI562" s="15"/>
      <c r="EJ562" s="15"/>
      <c r="EK562" s="15"/>
      <c r="EL562" s="15"/>
      <c r="EM562" s="15"/>
      <c r="EN562" s="15"/>
      <c r="EO562" s="15"/>
      <c r="EP562" s="15"/>
      <c r="EQ562" s="15"/>
      <c r="ER562" s="15"/>
      <c r="ES562" s="15"/>
      <c r="ET562" s="15"/>
      <c r="EU562" s="15"/>
      <c r="EV562" s="15"/>
      <c r="EW562" s="15"/>
      <c r="EX562" s="15"/>
      <c r="EY562" s="15"/>
      <c r="EZ562" s="15"/>
      <c r="FA562" s="15"/>
      <c r="FB562" s="15"/>
      <c r="FC562" s="15"/>
      <c r="FD562" s="15"/>
      <c r="FE562" s="15"/>
      <c r="FF562" s="15"/>
      <c r="FG562" s="15"/>
      <c r="FH562" s="15"/>
      <c r="FI562" s="15"/>
      <c r="FJ562" s="15"/>
      <c r="FK562" s="15"/>
      <c r="FL562" s="15"/>
      <c r="FM562" s="15"/>
      <c r="FN562" s="15"/>
      <c r="FO562" s="15"/>
      <c r="FP562" s="15"/>
      <c r="FQ562" s="15"/>
      <c r="FR562" s="15"/>
      <c r="FS562" s="15"/>
      <c r="FT562" s="15"/>
      <c r="FU562" s="15"/>
      <c r="FV562" s="15"/>
      <c r="FW562" s="15"/>
      <c r="FX562" s="15"/>
      <c r="FY562" s="15"/>
      <c r="FZ562" s="15"/>
      <c r="GA562" s="15"/>
      <c r="GB562" s="15"/>
      <c r="GC562" s="15"/>
      <c r="GD562" s="15"/>
      <c r="GE562" s="15"/>
      <c r="GF562" s="15"/>
      <c r="GG562" s="15"/>
      <c r="GH562" s="15"/>
      <c r="GI562" s="15"/>
      <c r="GJ562" s="15"/>
      <c r="GK562" s="15"/>
      <c r="GL562" s="15"/>
      <c r="GM562" s="15"/>
      <c r="GN562" s="15"/>
      <c r="GO562" s="15"/>
      <c r="GP562" s="15"/>
      <c r="GQ562" s="15"/>
      <c r="GR562" s="15"/>
      <c r="GS562" s="15"/>
      <c r="GT562" s="15"/>
      <c r="GU562" s="15"/>
      <c r="GV562" s="15"/>
      <c r="GW562" s="15"/>
      <c r="GX562" s="15"/>
      <c r="GY562" s="15"/>
      <c r="GZ562" s="15"/>
      <c r="HA562" s="15"/>
      <c r="HB562" s="15"/>
      <c r="HC562" s="15"/>
      <c r="HD562" s="15"/>
      <c r="HE562" s="15"/>
      <c r="HF562" s="15"/>
      <c r="HG562" s="15"/>
      <c r="HH562" s="15"/>
      <c r="HI562" s="15"/>
      <c r="HJ562" s="15"/>
      <c r="HK562" s="15"/>
      <c r="HL562" s="15"/>
      <c r="HM562" s="15"/>
      <c r="HN562" s="15"/>
      <c r="HO562" s="15"/>
      <c r="HP562" s="15"/>
      <c r="HQ562" s="15"/>
      <c r="HR562" s="15"/>
      <c r="HS562" s="15"/>
      <c r="HT562" s="15"/>
      <c r="HU562" s="15"/>
      <c r="HV562" s="15"/>
      <c r="HW562" s="15"/>
      <c r="HX562" s="15"/>
      <c r="HY562" s="15"/>
    </row>
    <row r="563" spans="1:233">
      <c r="A563" s="15">
        <v>1.83704</v>
      </c>
      <c r="B563" s="15">
        <v>3.0897679999999998</v>
      </c>
      <c r="C563" s="15">
        <v>4.7399579999999997</v>
      </c>
      <c r="D563" s="15">
        <v>6.9369069999999997</v>
      </c>
      <c r="E563" s="15">
        <v>4.3907249999999998</v>
      </c>
      <c r="F563" s="15">
        <v>7.2344429999999997</v>
      </c>
      <c r="G563" s="15">
        <v>2.2347779999999999</v>
      </c>
      <c r="H563" s="15">
        <v>0.87581600000000004</v>
      </c>
      <c r="I563" s="15">
        <v>0.58851100000000001</v>
      </c>
      <c r="J563" s="15">
        <v>-0.57475299999999996</v>
      </c>
      <c r="K563" s="15">
        <v>1.5361929999999999</v>
      </c>
      <c r="L563" s="15">
        <v>1.245428</v>
      </c>
      <c r="M563" s="15">
        <v>4.8978890000000002</v>
      </c>
      <c r="N563" s="15">
        <v>5.0070240000000004</v>
      </c>
      <c r="O563" s="15">
        <v>1.510718</v>
      </c>
      <c r="P563" s="15">
        <v>-1.730869</v>
      </c>
      <c r="Q563" s="15">
        <v>-0.196407</v>
      </c>
      <c r="R563" s="15">
        <v>1.0881700000000001</v>
      </c>
      <c r="S563" s="15">
        <v>0.41456399999999999</v>
      </c>
      <c r="T563" s="15">
        <v>-2.8965900000000002</v>
      </c>
      <c r="U563" s="15">
        <v>-3.5047950000000001</v>
      </c>
      <c r="V563" s="15">
        <v>-4.9901840000000002</v>
      </c>
      <c r="W563" s="15">
        <v>-4.093699</v>
      </c>
      <c r="X563" s="15">
        <v>-0.68212600000000001</v>
      </c>
      <c r="Y563" s="15">
        <v>0.33594600000000002</v>
      </c>
      <c r="Z563" s="15">
        <v>1.149662</v>
      </c>
      <c r="AA563" s="15">
        <v>2.4346269999999999</v>
      </c>
      <c r="AB563" s="15">
        <v>3.7414420000000002</v>
      </c>
      <c r="AC563" s="15">
        <v>-0.798848</v>
      </c>
      <c r="AD563" s="15">
        <v>-4.1511149999999999</v>
      </c>
      <c r="AE563" s="15">
        <v>-4.5273599999999998</v>
      </c>
      <c r="AF563" s="15">
        <v>-2.7528260000000002</v>
      </c>
      <c r="AG563" s="15">
        <v>-3.9084490000000001</v>
      </c>
      <c r="AH563" s="15">
        <v>-2.5762040000000002</v>
      </c>
      <c r="AI563" s="15">
        <v>-2.8202039999999999</v>
      </c>
      <c r="AJ563" s="15">
        <v>-1.4538340000000001</v>
      </c>
      <c r="AK563" s="15">
        <v>-3.6618759999999999</v>
      </c>
      <c r="AL563" s="15">
        <v>-3.1099619999999999</v>
      </c>
      <c r="AM563" s="15">
        <v>-3.250867</v>
      </c>
      <c r="AN563" s="15">
        <v>-3.0107469999999998</v>
      </c>
      <c r="AO563" s="15">
        <v>-2.6530499999999999</v>
      </c>
      <c r="AP563" s="15">
        <v>-0.49355700000000002</v>
      </c>
      <c r="AQ563" s="15">
        <v>2.3708170000000002</v>
      </c>
      <c r="AR563" s="15">
        <v>2.8110490000000001</v>
      </c>
      <c r="AS563" s="15">
        <v>5.3252139999999999</v>
      </c>
      <c r="AT563" s="15">
        <v>4.3061189999999998</v>
      </c>
      <c r="AU563" s="15">
        <v>5.3793899999999999</v>
      </c>
      <c r="AV563" s="15">
        <v>7.8533939999999998</v>
      </c>
      <c r="AW563" s="15">
        <v>5.0093459999999999</v>
      </c>
      <c r="AX563" s="15">
        <v>6.2428270000000001</v>
      </c>
      <c r="AY563" s="15">
        <v>8.8622879999999995</v>
      </c>
      <c r="AZ563" s="15">
        <v>7.259652</v>
      </c>
      <c r="BA563" s="15">
        <v>7.7834979999999998</v>
      </c>
      <c r="BB563" s="15">
        <v>5.2263960000000003</v>
      </c>
      <c r="BC563" s="15">
        <v>7.6141059999999996</v>
      </c>
      <c r="BD563" s="15">
        <v>4.1093979999999997</v>
      </c>
      <c r="BE563" s="15">
        <v>5.3947849999999997</v>
      </c>
      <c r="BF563" s="15">
        <v>3.797739</v>
      </c>
      <c r="BG563" s="15">
        <v>3.0907439999999999</v>
      </c>
      <c r="BH563" s="15">
        <v>4.2876010000000004</v>
      </c>
      <c r="BI563" s="15">
        <v>5.9029610000000003</v>
      </c>
      <c r="BJ563" s="15">
        <v>8.6317179999999993</v>
      </c>
      <c r="BK563" s="15">
        <v>5.1472170000000004</v>
      </c>
      <c r="BL563" s="15">
        <v>1.0582640000000001</v>
      </c>
      <c r="BM563" s="15">
        <v>2.1197879999999998</v>
      </c>
      <c r="BN563" s="15">
        <v>1.8863650000000001</v>
      </c>
      <c r="BO563" s="15">
        <v>0.32507000000000003</v>
      </c>
      <c r="BP563" s="15">
        <v>-1.0272870000000001</v>
      </c>
      <c r="BQ563" s="15">
        <v>-1.0272870000000001</v>
      </c>
      <c r="BR563" s="15">
        <v>-1.0272870000000001</v>
      </c>
      <c r="BS563" s="15">
        <v>-1.0272870000000001</v>
      </c>
      <c r="BT563" s="15">
        <v>-1.0272870000000001</v>
      </c>
      <c r="BU563" s="15">
        <v>-1.0272870000000001</v>
      </c>
      <c r="BV563" s="15">
        <v>-1.0272870000000001</v>
      </c>
      <c r="BW563" s="15">
        <v>-1.0272870000000001</v>
      </c>
      <c r="BX563" s="15">
        <v>-1.0272870000000001</v>
      </c>
      <c r="BY563" s="15">
        <v>-1.0272870000000001</v>
      </c>
      <c r="BZ563" s="15">
        <v>-1.0272870000000001</v>
      </c>
      <c r="CA563" s="15">
        <v>-1.0272870000000001</v>
      </c>
      <c r="CB563" s="15">
        <v>-1.0272870000000001</v>
      </c>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c r="DB563" s="15"/>
      <c r="DC563" s="15"/>
      <c r="DD563" s="15"/>
      <c r="DE563" s="15"/>
      <c r="DF563" s="15"/>
      <c r="DG563" s="15"/>
      <c r="DH563" s="15"/>
      <c r="DI563" s="15"/>
      <c r="DJ563" s="15"/>
      <c r="DK563" s="15"/>
      <c r="DL563" s="15"/>
      <c r="DM563" s="15"/>
      <c r="DN563" s="15"/>
      <c r="DO563" s="15"/>
      <c r="DP563" s="15"/>
      <c r="DQ563" s="15"/>
      <c r="DR563" s="15"/>
      <c r="DS563" s="15"/>
      <c r="DT563" s="15"/>
      <c r="DU563" s="15"/>
      <c r="DV563" s="15"/>
      <c r="DW563" s="15"/>
      <c r="DX563" s="15"/>
      <c r="DY563" s="15"/>
      <c r="DZ563" s="15"/>
      <c r="EA563" s="15"/>
      <c r="EB563" s="15"/>
      <c r="EC563" s="15"/>
      <c r="ED563" s="15"/>
      <c r="EE563" s="15"/>
      <c r="EF563" s="15"/>
      <c r="EG563" s="15"/>
      <c r="EH563" s="15"/>
      <c r="EI563" s="15"/>
      <c r="EJ563" s="15"/>
      <c r="EK563" s="15"/>
      <c r="EL563" s="15"/>
      <c r="EM563" s="15"/>
      <c r="EN563" s="15"/>
      <c r="EO563" s="15"/>
      <c r="EP563" s="15"/>
      <c r="EQ563" s="15"/>
      <c r="ER563" s="15"/>
      <c r="ES563" s="15"/>
      <c r="ET563" s="15"/>
      <c r="EU563" s="15"/>
      <c r="EV563" s="15"/>
      <c r="EW563" s="15"/>
      <c r="EX563" s="15"/>
      <c r="EY563" s="15"/>
      <c r="EZ563" s="15"/>
      <c r="FA563" s="15"/>
      <c r="FB563" s="15"/>
      <c r="FC563" s="15"/>
      <c r="FD563" s="15"/>
      <c r="FE563" s="15"/>
      <c r="FF563" s="15"/>
      <c r="FG563" s="15"/>
      <c r="FH563" s="15"/>
      <c r="FI563" s="15"/>
      <c r="FJ563" s="15"/>
      <c r="FK563" s="15"/>
      <c r="FL563" s="15"/>
      <c r="FM563" s="15"/>
      <c r="FN563" s="15"/>
      <c r="FO563" s="15"/>
      <c r="FP563" s="15"/>
      <c r="FQ563" s="15"/>
      <c r="FR563" s="15"/>
      <c r="FS563" s="15"/>
      <c r="FT563" s="15"/>
      <c r="FU563" s="15"/>
      <c r="FV563" s="15"/>
      <c r="FW563" s="15"/>
      <c r="FX563" s="15"/>
      <c r="FY563" s="15"/>
      <c r="FZ563" s="15"/>
      <c r="GA563" s="15"/>
      <c r="GB563" s="15"/>
      <c r="GC563" s="15"/>
      <c r="GD563" s="15"/>
      <c r="GE563" s="15"/>
      <c r="GF563" s="15"/>
      <c r="GG563" s="15"/>
      <c r="GH563" s="15"/>
      <c r="GI563" s="15"/>
      <c r="GJ563" s="15"/>
      <c r="GK563" s="15"/>
      <c r="GL563" s="15"/>
      <c r="GM563" s="15"/>
      <c r="GN563" s="15"/>
      <c r="GO563" s="15"/>
      <c r="GP563" s="15"/>
      <c r="GQ563" s="15"/>
      <c r="GR563" s="15"/>
      <c r="GS563" s="15"/>
      <c r="GT563" s="15"/>
      <c r="GU563" s="15"/>
      <c r="GV563" s="15"/>
      <c r="GW563" s="15"/>
      <c r="GX563" s="15"/>
      <c r="GY563" s="15"/>
      <c r="GZ563" s="15"/>
      <c r="HA563" s="15"/>
      <c r="HB563" s="15"/>
      <c r="HC563" s="15"/>
      <c r="HD563" s="15"/>
      <c r="HE563" s="15"/>
      <c r="HF563" s="15"/>
      <c r="HG563" s="15"/>
      <c r="HH563" s="15"/>
      <c r="HI563" s="15"/>
      <c r="HJ563" s="15"/>
      <c r="HK563" s="15"/>
      <c r="HL563" s="15"/>
      <c r="HM563" s="15"/>
      <c r="HN563" s="15"/>
      <c r="HO563" s="15"/>
      <c r="HP563" s="15"/>
      <c r="HQ563" s="15"/>
      <c r="HR563" s="15"/>
      <c r="HS563" s="15"/>
      <c r="HT563" s="15"/>
      <c r="HU563" s="15"/>
      <c r="HV563" s="15"/>
      <c r="HW563" s="15"/>
      <c r="HX563" s="15"/>
      <c r="HY563" s="15"/>
    </row>
    <row r="564" spans="1:233">
      <c r="A564" s="15">
        <v>-4.540648</v>
      </c>
      <c r="B564" s="15">
        <v>-0.14743100000000001</v>
      </c>
      <c r="C564" s="15">
        <v>-1.2444569999999999</v>
      </c>
      <c r="D564" s="15">
        <v>-0.60287999999999997</v>
      </c>
      <c r="E564" s="15">
        <v>-0.56594999999999995</v>
      </c>
      <c r="F564" s="15">
        <v>-1.3962190000000001</v>
      </c>
      <c r="G564" s="15">
        <v>-2.7822239999999998</v>
      </c>
      <c r="H564" s="15">
        <v>-1.468405</v>
      </c>
      <c r="I564" s="15">
        <v>2.5383420000000001</v>
      </c>
      <c r="J564" s="15">
        <v>4.0774629999999998</v>
      </c>
      <c r="K564" s="15">
        <v>2.165384</v>
      </c>
      <c r="L564" s="15">
        <v>3.9877609999999999</v>
      </c>
      <c r="M564" s="15">
        <v>2.2771650000000001</v>
      </c>
      <c r="N564" s="15">
        <v>2.6855289999999998</v>
      </c>
      <c r="O564" s="15">
        <v>2.074052</v>
      </c>
      <c r="P564" s="15">
        <v>3.5673560000000002</v>
      </c>
      <c r="Q564" s="15">
        <v>3.845278</v>
      </c>
      <c r="R564" s="15">
        <v>4.5153499999999998</v>
      </c>
      <c r="S564" s="15">
        <v>6.2435479999999997</v>
      </c>
      <c r="T564" s="15">
        <v>5.9274699999999996</v>
      </c>
      <c r="U564" s="15">
        <v>5.9419230000000001</v>
      </c>
      <c r="V564" s="15">
        <v>1.247595</v>
      </c>
      <c r="W564" s="15">
        <v>-0.88842500000000002</v>
      </c>
      <c r="X564" s="15">
        <v>0.22401699999999999</v>
      </c>
      <c r="Y564" s="15">
        <v>2.3943150000000002</v>
      </c>
      <c r="Z564" s="15">
        <v>1.6879980000000001</v>
      </c>
      <c r="AA564" s="15">
        <v>-3.898E-3</v>
      </c>
      <c r="AB564" s="15">
        <v>0.185334</v>
      </c>
      <c r="AC564" s="15">
        <v>2.472464</v>
      </c>
      <c r="AD564" s="15">
        <v>5.2886689999999996</v>
      </c>
      <c r="AE564" s="15">
        <v>3.952769</v>
      </c>
      <c r="AF564" s="15">
        <v>5.0964020000000003</v>
      </c>
      <c r="AG564" s="15">
        <v>4.0789280000000003</v>
      </c>
      <c r="AH564" s="15">
        <v>1.567645</v>
      </c>
      <c r="AI564" s="15">
        <v>2.3931209999999998</v>
      </c>
      <c r="AJ564" s="15">
        <v>0.54146399999999995</v>
      </c>
      <c r="AK564" s="15">
        <v>-0.39593899999999999</v>
      </c>
      <c r="AL564" s="15">
        <v>0.45009399999999999</v>
      </c>
      <c r="AM564" s="15">
        <v>3.4590269999999999</v>
      </c>
      <c r="AN564" s="15">
        <v>5.5512189999999997</v>
      </c>
      <c r="AO564" s="15">
        <v>4.0640369999999999</v>
      </c>
      <c r="AP564" s="15">
        <v>6.6869230000000002</v>
      </c>
      <c r="AQ564" s="15">
        <v>0.90278400000000003</v>
      </c>
      <c r="AR564" s="15">
        <v>2.7612719999999999</v>
      </c>
      <c r="AS564" s="15">
        <v>0.632942</v>
      </c>
      <c r="AT564" s="15">
        <v>4.8470380000000004</v>
      </c>
      <c r="AU564" s="15">
        <v>0.754772</v>
      </c>
      <c r="AV564" s="15">
        <v>2.3011400000000002</v>
      </c>
      <c r="AW564" s="15">
        <v>1.282999</v>
      </c>
      <c r="AX564" s="15">
        <v>1.881726</v>
      </c>
      <c r="AY564" s="15">
        <v>1.014086</v>
      </c>
      <c r="AZ564" s="15">
        <v>2.9621339999999998</v>
      </c>
      <c r="BA564" s="15">
        <v>5.268141</v>
      </c>
      <c r="BB564" s="15">
        <v>1.774883</v>
      </c>
      <c r="BC564" s="15">
        <v>4.4637359999999999</v>
      </c>
      <c r="BD564" s="15">
        <v>3.0038040000000001</v>
      </c>
      <c r="BE564" s="15">
        <v>1.5151650000000001</v>
      </c>
      <c r="BF564" s="15">
        <v>2.2594500000000002</v>
      </c>
      <c r="BG564" s="15">
        <v>4.734674</v>
      </c>
      <c r="BH564" s="15">
        <v>4.0399279999999997</v>
      </c>
      <c r="BI564" s="15">
        <v>1.1552100000000001</v>
      </c>
      <c r="BJ564" s="15">
        <v>4.0286879999999998</v>
      </c>
      <c r="BK564" s="15">
        <v>5.7609310000000002</v>
      </c>
      <c r="BL564" s="15">
        <v>2.6968960000000002</v>
      </c>
      <c r="BM564" s="15">
        <v>2.8098489999999998</v>
      </c>
      <c r="BN564" s="15">
        <v>5.8749760000000002</v>
      </c>
      <c r="BO564" s="15">
        <v>6.1678470000000001</v>
      </c>
      <c r="BP564" s="15">
        <v>5.7942580000000001</v>
      </c>
      <c r="BQ564" s="15">
        <v>5.7942580000000001</v>
      </c>
      <c r="BR564" s="15">
        <v>5.7942580000000001</v>
      </c>
      <c r="BS564" s="15">
        <v>5.7942580000000001</v>
      </c>
      <c r="BT564" s="15">
        <v>5.7942580000000001</v>
      </c>
      <c r="BU564" s="15">
        <v>5.7942580000000001</v>
      </c>
      <c r="BV564" s="15">
        <v>5.7942580000000001</v>
      </c>
      <c r="BW564" s="15">
        <v>5.7942580000000001</v>
      </c>
      <c r="BX564" s="15">
        <v>5.7942580000000001</v>
      </c>
      <c r="BY564" s="15">
        <v>5.7942580000000001</v>
      </c>
      <c r="BZ564" s="15">
        <v>5.7942580000000001</v>
      </c>
      <c r="CA564" s="15">
        <v>5.7942580000000001</v>
      </c>
      <c r="CB564" s="15">
        <v>5.7942580000000001</v>
      </c>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c r="DB564" s="15"/>
      <c r="DC564" s="15"/>
      <c r="DD564" s="15"/>
      <c r="DE564" s="15"/>
      <c r="DF564" s="15"/>
      <c r="DG564" s="15"/>
      <c r="DH564" s="15"/>
      <c r="DI564" s="15"/>
      <c r="DJ564" s="15"/>
      <c r="DK564" s="15"/>
      <c r="DL564" s="15"/>
      <c r="DM564" s="15"/>
      <c r="DN564" s="15"/>
      <c r="DO564" s="15"/>
      <c r="DP564" s="15"/>
      <c r="DQ564" s="15"/>
      <c r="DR564" s="15"/>
      <c r="DS564" s="15"/>
      <c r="DT564" s="15"/>
      <c r="DU564" s="15"/>
      <c r="DV564" s="15"/>
      <c r="DW564" s="15"/>
      <c r="DX564" s="15"/>
      <c r="DY564" s="15"/>
      <c r="DZ564" s="15"/>
      <c r="EA564" s="15"/>
      <c r="EB564" s="15"/>
      <c r="EC564" s="15"/>
      <c r="ED564" s="15"/>
      <c r="EE564" s="15"/>
      <c r="EF564" s="15"/>
      <c r="EG564" s="15"/>
      <c r="EH564" s="15"/>
      <c r="EI564" s="15"/>
      <c r="EJ564" s="15"/>
      <c r="EK564" s="15"/>
      <c r="EL564" s="15"/>
      <c r="EM564" s="15"/>
      <c r="EN564" s="15"/>
      <c r="EO564" s="15"/>
      <c r="EP564" s="15"/>
      <c r="EQ564" s="15"/>
      <c r="ER564" s="15"/>
      <c r="ES564" s="15"/>
      <c r="ET564" s="15"/>
      <c r="EU564" s="15"/>
      <c r="EV564" s="15"/>
      <c r="EW564" s="15"/>
      <c r="EX564" s="15"/>
      <c r="EY564" s="15"/>
      <c r="EZ564" s="15"/>
      <c r="FA564" s="15"/>
      <c r="FB564" s="15"/>
      <c r="FC564" s="15"/>
      <c r="FD564" s="15"/>
      <c r="FE564" s="15"/>
      <c r="FF564" s="15"/>
      <c r="FG564" s="15"/>
      <c r="FH564" s="15"/>
      <c r="FI564" s="15"/>
      <c r="FJ564" s="15"/>
      <c r="FK564" s="15"/>
      <c r="FL564" s="15"/>
      <c r="FM564" s="15"/>
      <c r="FN564" s="15"/>
      <c r="FO564" s="15"/>
      <c r="FP564" s="15"/>
      <c r="FQ564" s="15"/>
      <c r="FR564" s="15"/>
      <c r="FS564" s="15"/>
      <c r="FT564" s="15"/>
      <c r="FU564" s="15"/>
      <c r="FV564" s="15"/>
      <c r="FW564" s="15"/>
      <c r="FX564" s="15"/>
      <c r="FY564" s="15"/>
      <c r="FZ564" s="15"/>
      <c r="GA564" s="15"/>
      <c r="GB564" s="15"/>
      <c r="GC564" s="15"/>
      <c r="GD564" s="15"/>
      <c r="GE564" s="15"/>
      <c r="GF564" s="15"/>
      <c r="GG564" s="15"/>
      <c r="GH564" s="15"/>
      <c r="GI564" s="15"/>
      <c r="GJ564" s="15"/>
      <c r="GK564" s="15"/>
      <c r="GL564" s="15"/>
      <c r="GM564" s="15"/>
      <c r="GN564" s="15"/>
      <c r="GO564" s="15"/>
      <c r="GP564" s="15"/>
      <c r="GQ564" s="15"/>
      <c r="GR564" s="15"/>
      <c r="GS564" s="15"/>
      <c r="GT564" s="15"/>
      <c r="GU564" s="15"/>
      <c r="GV564" s="15"/>
      <c r="GW564" s="15"/>
      <c r="GX564" s="15"/>
      <c r="GY564" s="15"/>
      <c r="GZ564" s="15"/>
      <c r="HA564" s="15"/>
      <c r="HB564" s="15"/>
      <c r="HC564" s="15"/>
      <c r="HD564" s="15"/>
      <c r="HE564" s="15"/>
      <c r="HF564" s="15"/>
      <c r="HG564" s="15"/>
      <c r="HH564" s="15"/>
      <c r="HI564" s="15"/>
      <c r="HJ564" s="15"/>
      <c r="HK564" s="15"/>
      <c r="HL564" s="15"/>
      <c r="HM564" s="15"/>
      <c r="HN564" s="15"/>
      <c r="HO564" s="15"/>
      <c r="HP564" s="15"/>
      <c r="HQ564" s="15"/>
      <c r="HR564" s="15"/>
      <c r="HS564" s="15"/>
      <c r="HT564" s="15"/>
      <c r="HU564" s="15"/>
      <c r="HV564" s="15"/>
      <c r="HW564" s="15"/>
      <c r="HX564" s="15"/>
      <c r="HY564" s="15"/>
    </row>
    <row r="565" spans="1:233">
      <c r="A565" s="15">
        <v>-1.0641210000000001</v>
      </c>
      <c r="B565" s="15">
        <v>-3.2217180000000001</v>
      </c>
      <c r="C565" s="15">
        <v>-5.0293580000000002</v>
      </c>
      <c r="D565" s="15">
        <v>-5.844589</v>
      </c>
      <c r="E565" s="15">
        <v>-4.0707089999999999</v>
      </c>
      <c r="F565" s="15">
        <v>-4.9165239999999999</v>
      </c>
      <c r="G565" s="15">
        <v>-3.4181319999999999</v>
      </c>
      <c r="H565" s="15">
        <v>-2.311966</v>
      </c>
      <c r="I565" s="15">
        <v>-2.1937929999999999</v>
      </c>
      <c r="J565" s="15">
        <v>-0.26239400000000002</v>
      </c>
      <c r="K565" s="15">
        <v>1.351116</v>
      </c>
      <c r="L565" s="15">
        <v>1.5755650000000001</v>
      </c>
      <c r="M565" s="15">
        <v>1.0495289999999999</v>
      </c>
      <c r="N565" s="15">
        <v>1.7974699999999999</v>
      </c>
      <c r="O565" s="15">
        <v>0.59484199999999998</v>
      </c>
      <c r="P565" s="15">
        <v>0.36891699999999999</v>
      </c>
      <c r="Q565" s="15">
        <v>-1.080306</v>
      </c>
      <c r="R565" s="15">
        <v>-2.3056760000000001</v>
      </c>
      <c r="S565" s="15">
        <v>3.1360999999999999</v>
      </c>
      <c r="T565" s="15">
        <v>2.8078129999999999</v>
      </c>
      <c r="U565" s="15">
        <v>2.7160160000000002</v>
      </c>
      <c r="V565" s="15">
        <v>3.4430580000000002</v>
      </c>
      <c r="W565" s="15">
        <v>2.2074630000000002</v>
      </c>
      <c r="X565" s="15">
        <v>6.1004290000000001</v>
      </c>
      <c r="Y565" s="15">
        <v>3.3445610000000001</v>
      </c>
      <c r="Z565" s="15">
        <v>3.3125870000000002</v>
      </c>
      <c r="AA565" s="15">
        <v>3.1184240000000001</v>
      </c>
      <c r="AB565" s="15">
        <v>4.8056219999999996</v>
      </c>
      <c r="AC565" s="15">
        <v>4.3610920000000002</v>
      </c>
      <c r="AD565" s="15">
        <v>1.9449939999999999</v>
      </c>
      <c r="AE565" s="15">
        <v>3.0491990000000002</v>
      </c>
      <c r="AF565" s="15">
        <v>5.2485989999999996</v>
      </c>
      <c r="AG565" s="15">
        <v>1.7056469999999999</v>
      </c>
      <c r="AH565" s="15">
        <v>3.321561</v>
      </c>
      <c r="AI565" s="15">
        <v>-0.51291100000000001</v>
      </c>
      <c r="AJ565" s="15">
        <v>-0.93913599999999997</v>
      </c>
      <c r="AK565" s="15">
        <v>2.3550019999999998</v>
      </c>
      <c r="AL565" s="15">
        <v>0.879857</v>
      </c>
      <c r="AM565" s="15">
        <v>-0.78179799999999999</v>
      </c>
      <c r="AN565" s="15">
        <v>-0.37992900000000002</v>
      </c>
      <c r="AO565" s="15">
        <v>0.567855</v>
      </c>
      <c r="AP565" s="15">
        <v>4.3002539999999998</v>
      </c>
      <c r="AQ565" s="15">
        <v>3.9777149999999999</v>
      </c>
      <c r="AR565" s="15">
        <v>4.1785670000000001</v>
      </c>
      <c r="AS565" s="15">
        <v>7.1501720000000004</v>
      </c>
      <c r="AT565" s="15">
        <v>6.8417440000000003</v>
      </c>
      <c r="AU565" s="15">
        <v>7.8145280000000001</v>
      </c>
      <c r="AV565" s="15">
        <v>7.3660350000000001</v>
      </c>
      <c r="AW565" s="15">
        <v>8.1290750000000003</v>
      </c>
      <c r="AX565" s="15">
        <v>6.5870939999999996</v>
      </c>
      <c r="AY565" s="15">
        <v>4.7161350000000004</v>
      </c>
      <c r="AZ565" s="15">
        <v>10.549515</v>
      </c>
      <c r="BA565" s="15">
        <v>12.521061</v>
      </c>
      <c r="BB565" s="15">
        <v>10.138144</v>
      </c>
      <c r="BC565" s="15">
        <v>12.449342</v>
      </c>
      <c r="BD565" s="15">
        <v>8.7542460000000002</v>
      </c>
      <c r="BE565" s="15">
        <v>9.0912950000000006</v>
      </c>
      <c r="BF565" s="15">
        <v>7.1475879999999998</v>
      </c>
      <c r="BG565" s="15">
        <v>8.8576219999999992</v>
      </c>
      <c r="BH565" s="15">
        <v>7.4724050000000002</v>
      </c>
      <c r="BI565" s="15">
        <v>6.2705099999999998</v>
      </c>
      <c r="BJ565" s="15">
        <v>4.0193329999999996</v>
      </c>
      <c r="BK565" s="15">
        <v>1.6823490000000001</v>
      </c>
      <c r="BL565" s="15">
        <v>3.6265209999999999</v>
      </c>
      <c r="BM565" s="15">
        <v>4.0675119999999998</v>
      </c>
      <c r="BN565" s="15">
        <v>2.3000440000000002</v>
      </c>
      <c r="BO565" s="15">
        <v>1.4737549999999999</v>
      </c>
      <c r="BP565" s="15">
        <v>0.87676600000000005</v>
      </c>
      <c r="BQ565" s="15">
        <v>0.87676600000000005</v>
      </c>
      <c r="BR565" s="15">
        <v>0.87676600000000005</v>
      </c>
      <c r="BS565" s="15">
        <v>0.87676600000000005</v>
      </c>
      <c r="BT565" s="15">
        <v>0.87676600000000005</v>
      </c>
      <c r="BU565" s="15">
        <v>0.87676600000000005</v>
      </c>
      <c r="BV565" s="15">
        <v>0.87676600000000005</v>
      </c>
      <c r="BW565" s="15">
        <v>0.87676600000000005</v>
      </c>
      <c r="BX565" s="15">
        <v>0.87676600000000005</v>
      </c>
      <c r="BY565" s="15">
        <v>0.87676600000000005</v>
      </c>
      <c r="BZ565" s="15">
        <v>0.87676600000000005</v>
      </c>
      <c r="CA565" s="15">
        <v>0.87676600000000005</v>
      </c>
      <c r="CB565" s="15">
        <v>0.87676600000000005</v>
      </c>
      <c r="CC565" s="15"/>
      <c r="CD565" s="15"/>
      <c r="CE565" s="15"/>
      <c r="CF565" s="15"/>
      <c r="CG565" s="15"/>
      <c r="CH565" s="15"/>
      <c r="CI565" s="15"/>
      <c r="CJ565" s="15"/>
      <c r="CK565" s="15"/>
      <c r="CL565" s="15"/>
      <c r="CM565" s="15"/>
      <c r="CN565" s="15"/>
      <c r="CO565" s="15"/>
      <c r="CP565" s="15"/>
      <c r="CQ565" s="15"/>
      <c r="CR565" s="15"/>
      <c r="CS565" s="15"/>
      <c r="CT565" s="15"/>
      <c r="CU565" s="15"/>
      <c r="CV565" s="15"/>
      <c r="CW565" s="15"/>
      <c r="CX565" s="15"/>
      <c r="CY565" s="15"/>
      <c r="CZ565" s="15"/>
      <c r="DA565" s="15"/>
      <c r="DB565" s="15"/>
      <c r="DC565" s="15"/>
      <c r="DD565" s="15"/>
      <c r="DE565" s="15"/>
      <c r="DF565" s="15"/>
      <c r="DG565" s="15"/>
      <c r="DH565" s="15"/>
      <c r="DI565" s="15"/>
      <c r="DJ565" s="15"/>
      <c r="DK565" s="15"/>
      <c r="DL565" s="15"/>
      <c r="DM565" s="15"/>
      <c r="DN565" s="15"/>
      <c r="DO565" s="15"/>
      <c r="DP565" s="15"/>
      <c r="DQ565" s="15"/>
      <c r="DR565" s="15"/>
      <c r="DS565" s="15"/>
      <c r="DT565" s="15"/>
      <c r="DU565" s="15"/>
      <c r="DV565" s="15"/>
      <c r="DW565" s="15"/>
      <c r="DX565" s="15"/>
      <c r="DY565" s="15"/>
      <c r="DZ565" s="15"/>
      <c r="EA565" s="15"/>
      <c r="EB565" s="15"/>
      <c r="EC565" s="15"/>
      <c r="ED565" s="15"/>
      <c r="EE565" s="15"/>
      <c r="EF565" s="15"/>
      <c r="EG565" s="15"/>
      <c r="EH565" s="15"/>
      <c r="EI565" s="15"/>
      <c r="EJ565" s="15"/>
      <c r="EK565" s="15"/>
      <c r="EL565" s="15"/>
      <c r="EM565" s="15"/>
      <c r="EN565" s="15"/>
      <c r="EO565" s="15"/>
      <c r="EP565" s="15"/>
      <c r="EQ565" s="15"/>
      <c r="ER565" s="15"/>
      <c r="ES565" s="15"/>
      <c r="ET565" s="15"/>
      <c r="EU565" s="15"/>
      <c r="EV565" s="15"/>
      <c r="EW565" s="15"/>
      <c r="EX565" s="15"/>
      <c r="EY565" s="15"/>
      <c r="EZ565" s="15"/>
      <c r="FA565" s="15"/>
      <c r="FB565" s="15"/>
      <c r="FC565" s="15"/>
      <c r="FD565" s="15"/>
      <c r="FE565" s="15"/>
      <c r="FF565" s="15"/>
      <c r="FG565" s="15"/>
      <c r="FH565" s="15"/>
      <c r="FI565" s="15"/>
      <c r="FJ565" s="15"/>
      <c r="FK565" s="15"/>
      <c r="FL565" s="15"/>
      <c r="FM565" s="15"/>
      <c r="FN565" s="15"/>
      <c r="FO565" s="15"/>
      <c r="FP565" s="15"/>
      <c r="FQ565" s="15"/>
      <c r="FR565" s="15"/>
      <c r="FS565" s="15"/>
      <c r="FT565" s="15"/>
      <c r="FU565" s="15"/>
      <c r="FV565" s="15"/>
      <c r="FW565" s="15"/>
      <c r="FX565" s="15"/>
      <c r="FY565" s="15"/>
      <c r="FZ565" s="15"/>
      <c r="GA565" s="15"/>
      <c r="GB565" s="15"/>
      <c r="GC565" s="15"/>
      <c r="GD565" s="15"/>
      <c r="GE565" s="15"/>
      <c r="GF565" s="15"/>
      <c r="GG565" s="15"/>
      <c r="GH565" s="15"/>
      <c r="GI565" s="15"/>
      <c r="GJ565" s="15"/>
      <c r="GK565" s="15"/>
      <c r="GL565" s="15"/>
      <c r="GM565" s="15"/>
      <c r="GN565" s="15"/>
      <c r="GO565" s="15"/>
      <c r="GP565" s="15"/>
      <c r="GQ565" s="15"/>
      <c r="GR565" s="15"/>
      <c r="GS565" s="15"/>
      <c r="GT565" s="15"/>
      <c r="GU565" s="15"/>
      <c r="GV565" s="15"/>
      <c r="GW565" s="15"/>
      <c r="GX565" s="15"/>
      <c r="GY565" s="15"/>
      <c r="GZ565" s="15"/>
      <c r="HA565" s="15"/>
      <c r="HB565" s="15"/>
      <c r="HC565" s="15"/>
      <c r="HD565" s="15"/>
      <c r="HE565" s="15"/>
      <c r="HF565" s="15"/>
      <c r="HG565" s="15"/>
      <c r="HH565" s="15"/>
      <c r="HI565" s="15"/>
      <c r="HJ565" s="15"/>
      <c r="HK565" s="15"/>
      <c r="HL565" s="15"/>
      <c r="HM565" s="15"/>
      <c r="HN565" s="15"/>
      <c r="HO565" s="15"/>
      <c r="HP565" s="15"/>
      <c r="HQ565" s="15"/>
      <c r="HR565" s="15"/>
      <c r="HS565" s="15"/>
      <c r="HT565" s="15"/>
      <c r="HU565" s="15"/>
      <c r="HV565" s="15"/>
      <c r="HW565" s="15"/>
      <c r="HX565" s="15"/>
      <c r="HY565" s="15"/>
    </row>
    <row r="566" spans="1:233">
      <c r="A566" s="15">
        <v>-0.28981099999999999</v>
      </c>
      <c r="B566" s="15">
        <v>0.71367499999999995</v>
      </c>
      <c r="C566" s="15">
        <v>-3.3272840000000001</v>
      </c>
      <c r="D566" s="15">
        <v>-6.0976169999999996</v>
      </c>
      <c r="E566" s="15">
        <v>-3.297536</v>
      </c>
      <c r="F566" s="15">
        <v>-4.0062879999999996</v>
      </c>
      <c r="G566" s="15">
        <v>-4.2359369999999998</v>
      </c>
      <c r="H566" s="15">
        <v>-0.21049899999999999</v>
      </c>
      <c r="I566" s="15">
        <v>-0.31480599999999997</v>
      </c>
      <c r="J566" s="15">
        <v>1.8295999999999999</v>
      </c>
      <c r="K566" s="15">
        <v>-0.47522799999999998</v>
      </c>
      <c r="L566" s="15">
        <v>-1.329056</v>
      </c>
      <c r="M566" s="15">
        <v>-3.058576</v>
      </c>
      <c r="N566" s="15">
        <v>-3.5324</v>
      </c>
      <c r="O566" s="15">
        <v>-4.0590260000000002</v>
      </c>
      <c r="P566" s="15">
        <v>-5.432277</v>
      </c>
      <c r="Q566" s="15">
        <v>-5.0231880000000002</v>
      </c>
      <c r="R566" s="15">
        <v>-3.8065519999999999</v>
      </c>
      <c r="S566" s="15">
        <v>-3.0641889999999998</v>
      </c>
      <c r="T566" s="15">
        <v>-4.2639240000000003</v>
      </c>
      <c r="U566" s="15">
        <v>-9.2805099999999996</v>
      </c>
      <c r="V566" s="15">
        <v>-7.1696569999999999</v>
      </c>
      <c r="W566" s="15">
        <v>-3.5660120000000002</v>
      </c>
      <c r="X566" s="15">
        <v>-4.4932449999999999</v>
      </c>
      <c r="Y566" s="15">
        <v>-4.6234500000000001</v>
      </c>
      <c r="Z566" s="15">
        <v>-6.6489330000000004</v>
      </c>
      <c r="AA566" s="15">
        <v>-7.8329089999999999</v>
      </c>
      <c r="AB566" s="15">
        <v>-7.6775159999999998</v>
      </c>
      <c r="AC566" s="15">
        <v>-6.9816520000000004</v>
      </c>
      <c r="AD566" s="15">
        <v>-6.1626209999999997</v>
      </c>
      <c r="AE566" s="15">
        <v>-5.7894550000000002</v>
      </c>
      <c r="AF566" s="15">
        <v>-5.4126050000000001</v>
      </c>
      <c r="AG566" s="15">
        <v>-7.0241629999999997</v>
      </c>
      <c r="AH566" s="15">
        <v>-5.9050799999999999</v>
      </c>
      <c r="AI566" s="15">
        <v>-4.722378</v>
      </c>
      <c r="AJ566" s="15">
        <v>-2.3373539999999999</v>
      </c>
      <c r="AK566" s="15">
        <v>-2.6625800000000002</v>
      </c>
      <c r="AL566" s="15">
        <v>-2.7722180000000001</v>
      </c>
      <c r="AM566" s="15">
        <v>-1.1546160000000001</v>
      </c>
      <c r="AN566" s="15">
        <v>-2.0723530000000001</v>
      </c>
      <c r="AO566" s="15">
        <v>0.20671999999999999</v>
      </c>
      <c r="AP566" s="15">
        <v>-0.80950500000000003</v>
      </c>
      <c r="AQ566" s="15">
        <v>0.69602399999999998</v>
      </c>
      <c r="AR566" s="15">
        <v>-1.1914100000000001</v>
      </c>
      <c r="AS566" s="15">
        <v>-3.4864269999999999</v>
      </c>
      <c r="AT566" s="15">
        <v>-4.8042579999999999</v>
      </c>
      <c r="AU566" s="15">
        <v>-5.4864249999999997</v>
      </c>
      <c r="AV566" s="15">
        <v>-5.3126119999999997</v>
      </c>
      <c r="AW566" s="15">
        <v>-2.2826620000000002</v>
      </c>
      <c r="AX566" s="15">
        <v>-1.5251429999999999</v>
      </c>
      <c r="AY566" s="15">
        <v>-3.8517510000000001</v>
      </c>
      <c r="AZ566" s="15">
        <v>-4.1397839999999997</v>
      </c>
      <c r="BA566" s="15">
        <v>0.71126699999999998</v>
      </c>
      <c r="BB566" s="15">
        <v>4.7175419999999999</v>
      </c>
      <c r="BC566" s="15">
        <v>4.776675</v>
      </c>
      <c r="BD566" s="15">
        <v>3.838571</v>
      </c>
      <c r="BE566" s="15">
        <v>4.2575260000000004</v>
      </c>
      <c r="BF566" s="15">
        <v>2.6023139999999998</v>
      </c>
      <c r="BG566" s="15">
        <v>4.6934380000000004</v>
      </c>
      <c r="BH566" s="15">
        <v>4.2510009999999996</v>
      </c>
      <c r="BI566" s="15">
        <v>-0.56427000000000005</v>
      </c>
      <c r="BJ566" s="15">
        <v>-3.5382280000000002</v>
      </c>
      <c r="BK566" s="15">
        <v>-2.1171700000000002</v>
      </c>
      <c r="BL566" s="15">
        <v>-3.3166169999999999</v>
      </c>
      <c r="BM566" s="15">
        <v>-5.8564410000000002</v>
      </c>
      <c r="BN566" s="15">
        <v>-4.7843869999999997</v>
      </c>
      <c r="BO566" s="15">
        <v>-5.7095630000000002</v>
      </c>
      <c r="BP566" s="15">
        <v>-2.0695399999999999</v>
      </c>
      <c r="BQ566" s="15">
        <v>-2.0695399999999999</v>
      </c>
      <c r="BR566" s="15">
        <v>-2.0695399999999999</v>
      </c>
      <c r="BS566" s="15">
        <v>-2.0695399999999999</v>
      </c>
      <c r="BT566" s="15">
        <v>-2.0695399999999999</v>
      </c>
      <c r="BU566" s="15">
        <v>-2.0695399999999999</v>
      </c>
      <c r="BV566" s="15">
        <v>-2.0695399999999999</v>
      </c>
      <c r="BW566" s="15">
        <v>-2.0695399999999999</v>
      </c>
      <c r="BX566" s="15">
        <v>-2.0695399999999999</v>
      </c>
      <c r="BY566" s="15">
        <v>-2.0695399999999999</v>
      </c>
      <c r="BZ566" s="15">
        <v>-2.0695399999999999</v>
      </c>
      <c r="CA566" s="15">
        <v>-2.0695399999999999</v>
      </c>
      <c r="CB566" s="15">
        <v>-2.0695399999999999</v>
      </c>
      <c r="CC566" s="15"/>
      <c r="CD566" s="15"/>
      <c r="CE566" s="15"/>
      <c r="CF566" s="15"/>
      <c r="CG566" s="15"/>
      <c r="CH566" s="15"/>
      <c r="CI566" s="15"/>
      <c r="CJ566" s="15"/>
      <c r="CK566" s="15"/>
      <c r="CL566" s="15"/>
      <c r="CM566" s="15"/>
      <c r="CN566" s="15"/>
      <c r="CO566" s="15"/>
      <c r="CP566" s="15"/>
      <c r="CQ566" s="15"/>
      <c r="CR566" s="15"/>
      <c r="CS566" s="15"/>
      <c r="CT566" s="15"/>
      <c r="CU566" s="15"/>
      <c r="CV566" s="15"/>
      <c r="CW566" s="15"/>
      <c r="CX566" s="15"/>
      <c r="CY566" s="15"/>
      <c r="CZ566" s="15"/>
      <c r="DA566" s="15"/>
      <c r="DB566" s="15"/>
      <c r="DC566" s="15"/>
      <c r="DD566" s="15"/>
      <c r="DE566" s="15"/>
      <c r="DF566" s="15"/>
      <c r="DG566" s="15"/>
      <c r="DH566" s="15"/>
      <c r="DI566" s="15"/>
      <c r="DJ566" s="15"/>
      <c r="DK566" s="15"/>
      <c r="DL566" s="15"/>
      <c r="DM566" s="15"/>
      <c r="DN566" s="15"/>
      <c r="DO566" s="15"/>
      <c r="DP566" s="15"/>
      <c r="DQ566" s="15"/>
      <c r="DR566" s="15"/>
      <c r="DS566" s="15"/>
      <c r="DT566" s="15"/>
      <c r="DU566" s="15"/>
      <c r="DV566" s="15"/>
      <c r="DW566" s="15"/>
      <c r="DX566" s="15"/>
      <c r="DY566" s="15"/>
      <c r="DZ566" s="15"/>
      <c r="EA566" s="15"/>
      <c r="EB566" s="15"/>
      <c r="EC566" s="15"/>
      <c r="ED566" s="15"/>
      <c r="EE566" s="15"/>
      <c r="EF566" s="15"/>
      <c r="EG566" s="15"/>
      <c r="EH566" s="15"/>
      <c r="EI566" s="15"/>
      <c r="EJ566" s="15"/>
      <c r="EK566" s="15"/>
      <c r="EL566" s="15"/>
      <c r="EM566" s="15"/>
      <c r="EN566" s="15"/>
      <c r="EO566" s="15"/>
      <c r="EP566" s="15"/>
      <c r="EQ566" s="15"/>
      <c r="ER566" s="15"/>
      <c r="ES566" s="15"/>
      <c r="ET566" s="15"/>
      <c r="EU566" s="15"/>
      <c r="EV566" s="15"/>
      <c r="EW566" s="15"/>
      <c r="EX566" s="15"/>
      <c r="EY566" s="15"/>
      <c r="EZ566" s="15"/>
      <c r="FA566" s="15"/>
      <c r="FB566" s="15"/>
      <c r="FC566" s="15"/>
      <c r="FD566" s="15"/>
      <c r="FE566" s="15"/>
      <c r="FF566" s="15"/>
      <c r="FG566" s="15"/>
      <c r="FH566" s="15"/>
      <c r="FI566" s="15"/>
      <c r="FJ566" s="15"/>
      <c r="FK566" s="15"/>
      <c r="FL566" s="15"/>
      <c r="FM566" s="15"/>
      <c r="FN566" s="15"/>
      <c r="FO566" s="15"/>
      <c r="FP566" s="15"/>
      <c r="FQ566" s="15"/>
      <c r="FR566" s="15"/>
      <c r="FS566" s="15"/>
      <c r="FT566" s="15"/>
      <c r="FU566" s="15"/>
      <c r="FV566" s="15"/>
      <c r="FW566" s="15"/>
      <c r="FX566" s="15"/>
      <c r="FY566" s="15"/>
      <c r="FZ566" s="15"/>
      <c r="GA566" s="15"/>
      <c r="GB566" s="15"/>
      <c r="GC566" s="15"/>
      <c r="GD566" s="15"/>
      <c r="GE566" s="15"/>
      <c r="GF566" s="15"/>
      <c r="GG566" s="15"/>
      <c r="GH566" s="15"/>
      <c r="GI566" s="15"/>
      <c r="GJ566" s="15"/>
      <c r="GK566" s="15"/>
      <c r="GL566" s="15"/>
      <c r="GM566" s="15"/>
      <c r="GN566" s="15"/>
      <c r="GO566" s="15"/>
      <c r="GP566" s="15"/>
      <c r="GQ566" s="15"/>
      <c r="GR566" s="15"/>
      <c r="GS566" s="15"/>
      <c r="GT566" s="15"/>
      <c r="GU566" s="15"/>
      <c r="GV566" s="15"/>
      <c r="GW566" s="15"/>
      <c r="GX566" s="15"/>
      <c r="GY566" s="15"/>
      <c r="GZ566" s="15"/>
      <c r="HA566" s="15"/>
      <c r="HB566" s="15"/>
      <c r="HC566" s="15"/>
      <c r="HD566" s="15"/>
      <c r="HE566" s="15"/>
      <c r="HF566" s="15"/>
      <c r="HG566" s="15"/>
      <c r="HH566" s="15"/>
      <c r="HI566" s="15"/>
      <c r="HJ566" s="15"/>
      <c r="HK566" s="15"/>
      <c r="HL566" s="15"/>
      <c r="HM566" s="15"/>
      <c r="HN566" s="15"/>
      <c r="HO566" s="15"/>
      <c r="HP566" s="15"/>
      <c r="HQ566" s="15"/>
      <c r="HR566" s="15"/>
      <c r="HS566" s="15"/>
      <c r="HT566" s="15"/>
      <c r="HU566" s="15"/>
      <c r="HV566" s="15"/>
      <c r="HW566" s="15"/>
      <c r="HX566" s="15"/>
      <c r="HY566" s="15"/>
    </row>
    <row r="567" spans="1:233">
      <c r="A567" s="15">
        <v>-3.7407879999999998</v>
      </c>
      <c r="B567" s="15">
        <v>-4.1208390000000001</v>
      </c>
      <c r="C567" s="15">
        <v>-3.4116420000000001</v>
      </c>
      <c r="D567" s="15">
        <v>-0.71327399999999996</v>
      </c>
      <c r="E567" s="15">
        <v>-2.0286369999999998</v>
      </c>
      <c r="F567" s="15">
        <v>-2.7537750000000001</v>
      </c>
      <c r="G567" s="15">
        <v>-0.93455500000000002</v>
      </c>
      <c r="H567" s="15">
        <v>1.4232610000000001</v>
      </c>
      <c r="I567" s="15">
        <v>-1.096085</v>
      </c>
      <c r="J567" s="15">
        <v>-1.456674</v>
      </c>
      <c r="K567" s="15">
        <v>1.944842</v>
      </c>
      <c r="L567" s="15">
        <v>1.833771</v>
      </c>
      <c r="M567" s="15">
        <v>1.323075</v>
      </c>
      <c r="N567" s="15">
        <v>0.243364</v>
      </c>
      <c r="O567" s="15">
        <v>0.48931000000000002</v>
      </c>
      <c r="P567" s="15">
        <v>-2.0806360000000002</v>
      </c>
      <c r="Q567" s="15">
        <v>-4.9369319999999997</v>
      </c>
      <c r="R567" s="15">
        <v>-6.6627390000000002</v>
      </c>
      <c r="S567" s="15">
        <v>-4.6135609999999998</v>
      </c>
      <c r="T567" s="15">
        <v>-5.0525330000000004</v>
      </c>
      <c r="U567" s="15">
        <v>-4.3628080000000002</v>
      </c>
      <c r="V567" s="15">
        <v>-2.5222720000000001</v>
      </c>
      <c r="W567" s="15">
        <v>-3.2244769999999998</v>
      </c>
      <c r="X567" s="15">
        <v>-2.0479319999999999</v>
      </c>
      <c r="Y567" s="15">
        <v>-0.36992399999999998</v>
      </c>
      <c r="Z567" s="15">
        <v>0.14668800000000001</v>
      </c>
      <c r="AA567" s="15">
        <v>2.1631459999999998</v>
      </c>
      <c r="AB567" s="15">
        <v>4.4616619999999996</v>
      </c>
      <c r="AC567" s="15">
        <v>4.6513590000000002</v>
      </c>
      <c r="AD567" s="15">
        <v>6.2444420000000003</v>
      </c>
      <c r="AE567" s="15">
        <v>3.6756920000000002</v>
      </c>
      <c r="AF567" s="15">
        <v>0.90157699999999996</v>
      </c>
      <c r="AG567" s="15">
        <v>0.93013800000000002</v>
      </c>
      <c r="AH567" s="15">
        <v>1.8903749999999999</v>
      </c>
      <c r="AI567" s="15">
        <v>4.1800329999999999</v>
      </c>
      <c r="AJ567" s="15">
        <v>3.571132</v>
      </c>
      <c r="AK567" s="15">
        <v>5.0383360000000001</v>
      </c>
      <c r="AL567" s="15">
        <v>4.5309679999999997</v>
      </c>
      <c r="AM567" s="15">
        <v>0.97162899999999996</v>
      </c>
      <c r="AN567" s="15">
        <v>8.6805999999999994E-2</v>
      </c>
      <c r="AO567" s="15">
        <v>1.280529</v>
      </c>
      <c r="AP567" s="15">
        <v>-0.30776199999999998</v>
      </c>
      <c r="AQ567" s="15">
        <v>2.947943</v>
      </c>
      <c r="AR567" s="15">
        <v>1.170558</v>
      </c>
      <c r="AS567" s="15">
        <v>-2.0632640000000002</v>
      </c>
      <c r="AT567" s="15">
        <v>-3.3539780000000001</v>
      </c>
      <c r="AU567" s="15">
        <v>-3.9173360000000002</v>
      </c>
      <c r="AV567" s="15">
        <v>-6.3648540000000002</v>
      </c>
      <c r="AW567" s="15">
        <v>-2.4850669999999999</v>
      </c>
      <c r="AX567" s="15">
        <v>-6.6675589999999998</v>
      </c>
      <c r="AY567" s="15">
        <v>-5.7205380000000003</v>
      </c>
      <c r="AZ567" s="15">
        <v>-4.4132540000000002</v>
      </c>
      <c r="BA567" s="15">
        <v>-6.9875629999999997</v>
      </c>
      <c r="BB567" s="15">
        <v>-2.3806319999999999</v>
      </c>
      <c r="BC567" s="15">
        <v>0.38139499999999998</v>
      </c>
      <c r="BD567" s="15">
        <v>-0.41350500000000001</v>
      </c>
      <c r="BE567" s="15">
        <v>-3.4823789999999999</v>
      </c>
      <c r="BF567" s="15">
        <v>1.9285760000000001</v>
      </c>
      <c r="BG567" s="15">
        <v>-0.92727599999999999</v>
      </c>
      <c r="BH567" s="15">
        <v>0.26453500000000002</v>
      </c>
      <c r="BI567" s="15">
        <v>-2.8722629999999998</v>
      </c>
      <c r="BJ567" s="15">
        <v>-5.1583560000000004</v>
      </c>
      <c r="BK567" s="15">
        <v>-4.5824860000000003</v>
      </c>
      <c r="BL567" s="15">
        <v>-1.8132269999999999</v>
      </c>
      <c r="BM567" s="15">
        <v>-0.61663199999999996</v>
      </c>
      <c r="BN567" s="15">
        <v>-0.25156899999999999</v>
      </c>
      <c r="BO567" s="15">
        <v>-3.4563999999999998E-2</v>
      </c>
      <c r="BP567" s="15">
        <v>3.4442949999999999</v>
      </c>
      <c r="BQ567" s="15">
        <v>3.4442949999999999</v>
      </c>
      <c r="BR567" s="15">
        <v>3.4442949999999999</v>
      </c>
      <c r="BS567" s="15">
        <v>3.4442949999999999</v>
      </c>
      <c r="BT567" s="15">
        <v>3.4442949999999999</v>
      </c>
      <c r="BU567" s="15">
        <v>3.4442949999999999</v>
      </c>
      <c r="BV567" s="15">
        <v>3.4442949999999999</v>
      </c>
      <c r="BW567" s="15">
        <v>3.4442949999999999</v>
      </c>
      <c r="BX567" s="15">
        <v>3.4442949999999999</v>
      </c>
      <c r="BY567" s="15">
        <v>3.4442949999999999</v>
      </c>
      <c r="BZ567" s="15">
        <v>3.4442949999999999</v>
      </c>
      <c r="CA567" s="15">
        <v>3.4442949999999999</v>
      </c>
      <c r="CB567" s="15">
        <v>3.4442949999999999</v>
      </c>
      <c r="CC567" s="15"/>
      <c r="CD567" s="15"/>
      <c r="CE567" s="15"/>
      <c r="CF567" s="15"/>
      <c r="CG567" s="15"/>
      <c r="CH567" s="15"/>
      <c r="CI567" s="15"/>
      <c r="CJ567" s="15"/>
      <c r="CK567" s="15"/>
      <c r="CL567" s="15"/>
      <c r="CM567" s="15"/>
      <c r="CN567" s="15"/>
      <c r="CO567" s="15"/>
      <c r="CP567" s="15"/>
      <c r="CQ567" s="15"/>
      <c r="CR567" s="15"/>
      <c r="CS567" s="15"/>
      <c r="CT567" s="15"/>
      <c r="CU567" s="15"/>
      <c r="CV567" s="15"/>
      <c r="CW567" s="15"/>
      <c r="CX567" s="15"/>
      <c r="CY567" s="15"/>
      <c r="CZ567" s="15"/>
      <c r="DA567" s="15"/>
      <c r="DB567" s="15"/>
      <c r="DC567" s="15"/>
      <c r="DD567" s="15"/>
      <c r="DE567" s="15"/>
      <c r="DF567" s="15"/>
      <c r="DG567" s="15"/>
      <c r="DH567" s="15"/>
      <c r="DI567" s="15"/>
      <c r="DJ567" s="15"/>
      <c r="DK567" s="15"/>
      <c r="DL567" s="15"/>
      <c r="DM567" s="15"/>
      <c r="DN567" s="15"/>
      <c r="DO567" s="15"/>
      <c r="DP567" s="15"/>
      <c r="DQ567" s="15"/>
      <c r="DR567" s="15"/>
      <c r="DS567" s="15"/>
      <c r="DT567" s="15"/>
      <c r="DU567" s="15"/>
      <c r="DV567" s="15"/>
      <c r="DW567" s="15"/>
      <c r="DX567" s="15"/>
      <c r="DY567" s="15"/>
      <c r="DZ567" s="15"/>
      <c r="EA567" s="15"/>
      <c r="EB567" s="15"/>
      <c r="EC567" s="15"/>
      <c r="ED567" s="15"/>
      <c r="EE567" s="15"/>
      <c r="EF567" s="15"/>
      <c r="EG567" s="15"/>
      <c r="EH567" s="15"/>
      <c r="EI567" s="15"/>
      <c r="EJ567" s="15"/>
      <c r="EK567" s="15"/>
      <c r="EL567" s="15"/>
      <c r="EM567" s="15"/>
      <c r="EN567" s="15"/>
      <c r="EO567" s="15"/>
      <c r="EP567" s="15"/>
      <c r="EQ567" s="15"/>
      <c r="ER567" s="15"/>
      <c r="ES567" s="15"/>
      <c r="ET567" s="15"/>
      <c r="EU567" s="15"/>
      <c r="EV567" s="15"/>
      <c r="EW567" s="15"/>
      <c r="EX567" s="15"/>
      <c r="EY567" s="15"/>
      <c r="EZ567" s="15"/>
      <c r="FA567" s="15"/>
      <c r="FB567" s="15"/>
      <c r="FC567" s="15"/>
      <c r="FD567" s="15"/>
      <c r="FE567" s="15"/>
      <c r="FF567" s="15"/>
      <c r="FG567" s="15"/>
      <c r="FH567" s="15"/>
      <c r="FI567" s="15"/>
      <c r="FJ567" s="15"/>
      <c r="FK567" s="15"/>
      <c r="FL567" s="15"/>
      <c r="FM567" s="15"/>
      <c r="FN567" s="15"/>
      <c r="FO567" s="15"/>
      <c r="FP567" s="15"/>
      <c r="FQ567" s="15"/>
      <c r="FR567" s="15"/>
      <c r="FS567" s="15"/>
      <c r="FT567" s="15"/>
      <c r="FU567" s="15"/>
      <c r="FV567" s="15"/>
      <c r="FW567" s="15"/>
      <c r="FX567" s="15"/>
      <c r="FY567" s="15"/>
      <c r="FZ567" s="15"/>
      <c r="GA567" s="15"/>
      <c r="GB567" s="15"/>
      <c r="GC567" s="15"/>
      <c r="GD567" s="15"/>
      <c r="GE567" s="15"/>
      <c r="GF567" s="15"/>
      <c r="GG567" s="15"/>
      <c r="GH567" s="15"/>
      <c r="GI567" s="15"/>
      <c r="GJ567" s="15"/>
      <c r="GK567" s="15"/>
      <c r="GL567" s="15"/>
      <c r="GM567" s="15"/>
      <c r="GN567" s="15"/>
      <c r="GO567" s="15"/>
      <c r="GP567" s="15"/>
      <c r="GQ567" s="15"/>
      <c r="GR567" s="15"/>
      <c r="GS567" s="15"/>
      <c r="GT567" s="15"/>
      <c r="GU567" s="15"/>
      <c r="GV567" s="15"/>
      <c r="GW567" s="15"/>
      <c r="GX567" s="15"/>
      <c r="GY567" s="15"/>
      <c r="GZ567" s="15"/>
      <c r="HA567" s="15"/>
      <c r="HB567" s="15"/>
      <c r="HC567" s="15"/>
      <c r="HD567" s="15"/>
      <c r="HE567" s="15"/>
      <c r="HF567" s="15"/>
      <c r="HG567" s="15"/>
      <c r="HH567" s="15"/>
      <c r="HI567" s="15"/>
      <c r="HJ567" s="15"/>
      <c r="HK567" s="15"/>
      <c r="HL567" s="15"/>
      <c r="HM567" s="15"/>
      <c r="HN567" s="15"/>
      <c r="HO567" s="15"/>
      <c r="HP567" s="15"/>
      <c r="HQ567" s="15"/>
      <c r="HR567" s="15"/>
      <c r="HS567" s="15"/>
      <c r="HT567" s="15"/>
      <c r="HU567" s="15"/>
      <c r="HV567" s="15"/>
      <c r="HW567" s="15"/>
      <c r="HX567" s="15"/>
      <c r="HY567" s="15"/>
    </row>
    <row r="568" spans="1:233">
      <c r="A568" s="15">
        <v>-2.8384260000000001</v>
      </c>
      <c r="B568" s="15">
        <v>-0.29405900000000001</v>
      </c>
      <c r="C568" s="15">
        <v>0.26514300000000002</v>
      </c>
      <c r="D568" s="15">
        <v>3.9538090000000001</v>
      </c>
      <c r="E568" s="15">
        <v>3.1559159999999999</v>
      </c>
      <c r="F568" s="15">
        <v>2.3709039999999999</v>
      </c>
      <c r="G568" s="15">
        <v>3.017528</v>
      </c>
      <c r="H568" s="15">
        <v>-1.776616</v>
      </c>
      <c r="I568" s="15">
        <v>1.3450359999999999</v>
      </c>
      <c r="J568" s="15">
        <v>-1.927953</v>
      </c>
      <c r="K568" s="15">
        <v>-2.8198699999999999</v>
      </c>
      <c r="L568" s="15">
        <v>-2.0167570000000001</v>
      </c>
      <c r="M568" s="15">
        <v>0.59258599999999995</v>
      </c>
      <c r="N568" s="15">
        <v>1.661284</v>
      </c>
      <c r="O568" s="15">
        <v>2.116482</v>
      </c>
      <c r="P568" s="15">
        <v>1.9092789999999999</v>
      </c>
      <c r="Q568" s="15">
        <v>3.5448970000000002</v>
      </c>
      <c r="R568" s="15">
        <v>4.5630389999999998</v>
      </c>
      <c r="S568" s="15">
        <v>-0.623282</v>
      </c>
      <c r="T568" s="15">
        <v>-3.3687870000000002</v>
      </c>
      <c r="U568" s="15">
        <v>-4.4678050000000002</v>
      </c>
      <c r="V568" s="15">
        <v>-2.8075199999999998</v>
      </c>
      <c r="W568" s="15">
        <v>-2.0425840000000002</v>
      </c>
      <c r="X568" s="15">
        <v>-1.7045570000000001</v>
      </c>
      <c r="Y568" s="15">
        <v>-1.294972</v>
      </c>
      <c r="Z568" s="15">
        <v>-0.321716</v>
      </c>
      <c r="AA568" s="15">
        <v>0.96536500000000003</v>
      </c>
      <c r="AB568" s="15">
        <v>1.329507</v>
      </c>
      <c r="AC568" s="15">
        <v>2.2298290000000001</v>
      </c>
      <c r="AD568" s="15">
        <v>-0.49999900000000003</v>
      </c>
      <c r="AE568" s="15">
        <v>1.0507470000000001</v>
      </c>
      <c r="AF568" s="15">
        <v>1.6304160000000001</v>
      </c>
      <c r="AG568" s="15">
        <v>3.1693549999999999</v>
      </c>
      <c r="AH568" s="15">
        <v>5.898676</v>
      </c>
      <c r="AI568" s="15">
        <v>5.6077180000000002</v>
      </c>
      <c r="AJ568" s="15">
        <v>4.3977469999999999</v>
      </c>
      <c r="AK568" s="15">
        <v>-0.58901300000000001</v>
      </c>
      <c r="AL568" s="15">
        <v>-1.296969</v>
      </c>
      <c r="AM568" s="15">
        <v>-1.9146730000000001</v>
      </c>
      <c r="AN568" s="15">
        <v>-3.1247319999999998</v>
      </c>
      <c r="AO568" s="15">
        <v>-2.5617480000000001</v>
      </c>
      <c r="AP568" s="15">
        <v>-1.029112</v>
      </c>
      <c r="AQ568" s="15">
        <v>-2.7444199999999999</v>
      </c>
      <c r="AR568" s="15">
        <v>-1.848047</v>
      </c>
      <c r="AS568" s="15">
        <v>0.210032</v>
      </c>
      <c r="AT568" s="15">
        <v>1.5300560000000001</v>
      </c>
      <c r="AU568" s="15">
        <v>4.1804839999999999</v>
      </c>
      <c r="AV568" s="15">
        <v>1.593334</v>
      </c>
      <c r="AW568" s="15">
        <v>1.5293779999999999</v>
      </c>
      <c r="AX568" s="15">
        <v>4.0157790000000002</v>
      </c>
      <c r="AY568" s="15">
        <v>-9.2473E-2</v>
      </c>
      <c r="AZ568" s="15">
        <v>-0.26779399999999998</v>
      </c>
      <c r="BA568" s="15">
        <v>0.30316799999999999</v>
      </c>
      <c r="BB568" s="15">
        <v>2.0673910000000002</v>
      </c>
      <c r="BC568" s="15">
        <v>1.620887</v>
      </c>
      <c r="BD568" s="15">
        <v>1.899125</v>
      </c>
      <c r="BE568" s="15">
        <v>-2.0567959999999998</v>
      </c>
      <c r="BF568" s="15">
        <v>0.18079600000000001</v>
      </c>
      <c r="BG568" s="15">
        <v>0.83291400000000004</v>
      </c>
      <c r="BH568" s="15">
        <v>0.85543199999999997</v>
      </c>
      <c r="BI568" s="15">
        <v>-0.69683700000000004</v>
      </c>
      <c r="BJ568" s="15">
        <v>-0.90024199999999999</v>
      </c>
      <c r="BK568" s="15">
        <v>-0.29394700000000001</v>
      </c>
      <c r="BL568" s="15">
        <v>-1.5220800000000001</v>
      </c>
      <c r="BM568" s="15">
        <v>-0.94296100000000005</v>
      </c>
      <c r="BN568" s="15">
        <v>2.3143189999999998</v>
      </c>
      <c r="BO568" s="15">
        <v>2.7654369999999999</v>
      </c>
      <c r="BP568" s="15">
        <v>3.0376989999999999</v>
      </c>
      <c r="BQ568" s="15">
        <v>3.0376989999999999</v>
      </c>
      <c r="BR568" s="15">
        <v>3.0376989999999999</v>
      </c>
      <c r="BS568" s="15">
        <v>3.0376989999999999</v>
      </c>
      <c r="BT568" s="15">
        <v>3.0376989999999999</v>
      </c>
      <c r="BU568" s="15">
        <v>3.0376989999999999</v>
      </c>
      <c r="BV568" s="15">
        <v>3.0376989999999999</v>
      </c>
      <c r="BW568" s="15">
        <v>3.0376989999999999</v>
      </c>
      <c r="BX568" s="15">
        <v>3.0376989999999999</v>
      </c>
      <c r="BY568" s="15">
        <v>3.0376989999999999</v>
      </c>
      <c r="BZ568" s="15">
        <v>3.0376989999999999</v>
      </c>
      <c r="CA568" s="15">
        <v>3.0376989999999999</v>
      </c>
      <c r="CB568" s="15">
        <v>3.0376989999999999</v>
      </c>
      <c r="CC568" s="15"/>
      <c r="CD568" s="15"/>
      <c r="CE568" s="15"/>
      <c r="CF568" s="15"/>
      <c r="CG568" s="15"/>
      <c r="CH568" s="15"/>
      <c r="CI568" s="15"/>
      <c r="CJ568" s="15"/>
      <c r="CK568" s="15"/>
      <c r="CL568" s="15"/>
      <c r="CM568" s="15"/>
      <c r="CN568" s="15"/>
      <c r="CO568" s="15"/>
      <c r="CP568" s="15"/>
      <c r="CQ568" s="15"/>
      <c r="CR568" s="15"/>
      <c r="CS568" s="15"/>
      <c r="CT568" s="15"/>
      <c r="CU568" s="15"/>
      <c r="CV568" s="15"/>
      <c r="CW568" s="15"/>
      <c r="CX568" s="15"/>
      <c r="CY568" s="15"/>
      <c r="CZ568" s="15"/>
      <c r="DA568" s="15"/>
      <c r="DB568" s="15"/>
      <c r="DC568" s="15"/>
      <c r="DD568" s="15"/>
      <c r="DE568" s="15"/>
      <c r="DF568" s="15"/>
      <c r="DG568" s="15"/>
      <c r="DH568" s="15"/>
      <c r="DI568" s="15"/>
      <c r="DJ568" s="15"/>
      <c r="DK568" s="15"/>
      <c r="DL568" s="15"/>
      <c r="DM568" s="15"/>
      <c r="DN568" s="15"/>
      <c r="DO568" s="15"/>
      <c r="DP568" s="15"/>
      <c r="DQ568" s="15"/>
      <c r="DR568" s="15"/>
      <c r="DS568" s="15"/>
      <c r="DT568" s="15"/>
      <c r="DU568" s="15"/>
      <c r="DV568" s="15"/>
      <c r="DW568" s="15"/>
      <c r="DX568" s="15"/>
      <c r="DY568" s="15"/>
      <c r="DZ568" s="15"/>
      <c r="EA568" s="15"/>
      <c r="EB568" s="15"/>
      <c r="EC568" s="15"/>
      <c r="ED568" s="15"/>
      <c r="EE568" s="15"/>
      <c r="EF568" s="15"/>
      <c r="EG568" s="15"/>
      <c r="EH568" s="15"/>
      <c r="EI568" s="15"/>
      <c r="EJ568" s="15"/>
      <c r="EK568" s="15"/>
      <c r="EL568" s="15"/>
      <c r="EM568" s="15"/>
      <c r="EN568" s="15"/>
      <c r="EO568" s="15"/>
      <c r="EP568" s="15"/>
      <c r="EQ568" s="15"/>
      <c r="ER568" s="15"/>
      <c r="ES568" s="15"/>
      <c r="ET568" s="15"/>
      <c r="EU568" s="15"/>
      <c r="EV568" s="15"/>
      <c r="EW568" s="15"/>
      <c r="EX568" s="15"/>
      <c r="EY568" s="15"/>
      <c r="EZ568" s="15"/>
      <c r="FA568" s="15"/>
      <c r="FB568" s="15"/>
      <c r="FC568" s="15"/>
      <c r="FD568" s="15"/>
      <c r="FE568" s="15"/>
      <c r="FF568" s="15"/>
      <c r="FG568" s="15"/>
      <c r="FH568" s="15"/>
      <c r="FI568" s="15"/>
      <c r="FJ568" s="15"/>
      <c r="FK568" s="15"/>
      <c r="FL568" s="15"/>
      <c r="FM568" s="15"/>
      <c r="FN568" s="15"/>
      <c r="FO568" s="15"/>
      <c r="FP568" s="15"/>
      <c r="FQ568" s="15"/>
      <c r="FR568" s="15"/>
      <c r="FS568" s="15"/>
      <c r="FT568" s="15"/>
      <c r="FU568" s="15"/>
      <c r="FV568" s="15"/>
      <c r="FW568" s="15"/>
      <c r="FX568" s="15"/>
      <c r="FY568" s="15"/>
      <c r="FZ568" s="15"/>
      <c r="GA568" s="15"/>
      <c r="GB568" s="15"/>
      <c r="GC568" s="15"/>
      <c r="GD568" s="15"/>
      <c r="GE568" s="15"/>
      <c r="GF568" s="15"/>
      <c r="GG568" s="15"/>
      <c r="GH568" s="15"/>
      <c r="GI568" s="15"/>
      <c r="GJ568" s="15"/>
      <c r="GK568" s="15"/>
      <c r="GL568" s="15"/>
      <c r="GM568" s="15"/>
      <c r="GN568" s="15"/>
      <c r="GO568" s="15"/>
      <c r="GP568" s="15"/>
      <c r="GQ568" s="15"/>
      <c r="GR568" s="15"/>
      <c r="GS568" s="15"/>
      <c r="GT568" s="15"/>
      <c r="GU568" s="15"/>
      <c r="GV568" s="15"/>
      <c r="GW568" s="15"/>
      <c r="GX568" s="15"/>
      <c r="GY568" s="15"/>
      <c r="GZ568" s="15"/>
      <c r="HA568" s="15"/>
      <c r="HB568" s="15"/>
      <c r="HC568" s="15"/>
      <c r="HD568" s="15"/>
      <c r="HE568" s="15"/>
      <c r="HF568" s="15"/>
      <c r="HG568" s="15"/>
      <c r="HH568" s="15"/>
      <c r="HI568" s="15"/>
      <c r="HJ568" s="15"/>
      <c r="HK568" s="15"/>
      <c r="HL568" s="15"/>
      <c r="HM568" s="15"/>
      <c r="HN568" s="15"/>
      <c r="HO568" s="15"/>
      <c r="HP568" s="15"/>
      <c r="HQ568" s="15"/>
      <c r="HR568" s="15"/>
      <c r="HS568" s="15"/>
      <c r="HT568" s="15"/>
      <c r="HU568" s="15"/>
      <c r="HV568" s="15"/>
      <c r="HW568" s="15"/>
      <c r="HX568" s="15"/>
      <c r="HY568" s="15"/>
    </row>
    <row r="569" spans="1:233">
      <c r="A569" s="15">
        <v>-5.0252020000000002</v>
      </c>
      <c r="B569" s="15">
        <v>-2.340668</v>
      </c>
      <c r="C569" s="15">
        <v>-5.3009050000000002</v>
      </c>
      <c r="D569" s="15">
        <v>-6.0666650000000004</v>
      </c>
      <c r="E569" s="15">
        <v>-5.0807370000000001</v>
      </c>
      <c r="F569" s="15">
        <v>-9.3826429999999998</v>
      </c>
      <c r="G569" s="15">
        <v>-4.2907250000000001</v>
      </c>
      <c r="H569" s="15">
        <v>-5.1438730000000001</v>
      </c>
      <c r="I569" s="15">
        <v>-9.7470409999999994</v>
      </c>
      <c r="J569" s="15">
        <v>-10.214705</v>
      </c>
      <c r="K569" s="15">
        <v>-7.5853359999999999</v>
      </c>
      <c r="L569" s="15">
        <v>-6.4022230000000002</v>
      </c>
      <c r="M569" s="15">
        <v>-10.092473999999999</v>
      </c>
      <c r="N569" s="15">
        <v>-10.889374</v>
      </c>
      <c r="O569" s="15">
        <v>-9.1860680000000006</v>
      </c>
      <c r="P569" s="15">
        <v>-7.0237059999999998</v>
      </c>
      <c r="Q569" s="15">
        <v>-4.5027749999999997</v>
      </c>
      <c r="R569" s="15">
        <v>-1.7421169999999999</v>
      </c>
      <c r="S569" s="15">
        <v>-3.451187</v>
      </c>
      <c r="T569" s="15">
        <v>-2.69855</v>
      </c>
      <c r="U569" s="15">
        <v>-6.1984149999999998</v>
      </c>
      <c r="V569" s="15">
        <v>-5.6244370000000004</v>
      </c>
      <c r="W569" s="15">
        <v>-4.1518240000000004</v>
      </c>
      <c r="X569" s="15">
        <v>-4.7795949999999996</v>
      </c>
      <c r="Y569" s="15">
        <v>-1.0390969999999999</v>
      </c>
      <c r="Z569" s="15">
        <v>2.7964009999999999</v>
      </c>
      <c r="AA569" s="15">
        <v>2.622455</v>
      </c>
      <c r="AB569" s="15">
        <v>2.5742859999999999</v>
      </c>
      <c r="AC569" s="15">
        <v>1.9482569999999999</v>
      </c>
      <c r="AD569" s="15">
        <v>2.5157799999999999</v>
      </c>
      <c r="AE569" s="15">
        <v>5.2378119999999999</v>
      </c>
      <c r="AF569" s="15">
        <v>4.3135539999999999</v>
      </c>
      <c r="AG569" s="15">
        <v>3.3401149999999999</v>
      </c>
      <c r="AH569" s="15">
        <v>5.2946350000000004</v>
      </c>
      <c r="AI569" s="15">
        <v>2.89405</v>
      </c>
      <c r="AJ569" s="15">
        <v>5.6613800000000003</v>
      </c>
      <c r="AK569" s="15">
        <v>1.9300740000000001</v>
      </c>
      <c r="AL569" s="15">
        <v>0.68790700000000005</v>
      </c>
      <c r="AM569" s="15">
        <v>2.7512430000000001</v>
      </c>
      <c r="AN569" s="15">
        <v>3.538116</v>
      </c>
      <c r="AO569" s="15">
        <v>3.4342489999999999</v>
      </c>
      <c r="AP569" s="15">
        <v>2.104552</v>
      </c>
      <c r="AQ569" s="15">
        <v>4.0800340000000004</v>
      </c>
      <c r="AR569" s="15">
        <v>1.459945</v>
      </c>
      <c r="AS569" s="15">
        <v>0.68804200000000004</v>
      </c>
      <c r="AT569" s="15">
        <v>5.787363</v>
      </c>
      <c r="AU569" s="15">
        <v>3.7075149999999999</v>
      </c>
      <c r="AV569" s="15">
        <v>6.023307</v>
      </c>
      <c r="AW569" s="15">
        <v>2.7481909999999998</v>
      </c>
      <c r="AX569" s="15">
        <v>4.6128140000000002</v>
      </c>
      <c r="AY569" s="15">
        <v>5.9198040000000001</v>
      </c>
      <c r="AZ569" s="15">
        <v>5.2396969999999996</v>
      </c>
      <c r="BA569" s="15">
        <v>3.4650300000000001</v>
      </c>
      <c r="BB569" s="15">
        <v>3.9074550000000001</v>
      </c>
      <c r="BC569" s="15">
        <v>8.4618380000000002</v>
      </c>
      <c r="BD569" s="15">
        <v>2.6922809999999999</v>
      </c>
      <c r="BE569" s="15">
        <v>3.5305080000000002</v>
      </c>
      <c r="BF569" s="15">
        <v>1.904067</v>
      </c>
      <c r="BG569" s="15">
        <v>4.1697319999999998</v>
      </c>
      <c r="BH569" s="15">
        <v>1.7771170000000001</v>
      </c>
      <c r="BI569" s="15">
        <v>-2.9257070000000001</v>
      </c>
      <c r="BJ569" s="15">
        <v>-2.5431370000000002</v>
      </c>
      <c r="BK569" s="15">
        <v>-0.18532799999999999</v>
      </c>
      <c r="BL569" s="15">
        <v>-2.5246599999999999</v>
      </c>
      <c r="BM569" s="15">
        <v>0.88279300000000005</v>
      </c>
      <c r="BN569" s="15">
        <v>0.20397699999999999</v>
      </c>
      <c r="BO569" s="15">
        <v>-0.23438600000000001</v>
      </c>
      <c r="BP569" s="15">
        <v>-1.519501</v>
      </c>
      <c r="BQ569" s="15">
        <v>-1.519501</v>
      </c>
      <c r="BR569" s="15">
        <v>-1.519501</v>
      </c>
      <c r="BS569" s="15">
        <v>-1.519501</v>
      </c>
      <c r="BT569" s="15">
        <v>-1.519501</v>
      </c>
      <c r="BU569" s="15">
        <v>-1.519501</v>
      </c>
      <c r="BV569" s="15">
        <v>-1.519501</v>
      </c>
      <c r="BW569" s="15">
        <v>-1.519501</v>
      </c>
      <c r="BX569" s="15">
        <v>-1.519501</v>
      </c>
      <c r="BY569" s="15">
        <v>-1.519501</v>
      </c>
      <c r="BZ569" s="15">
        <v>-1.519501</v>
      </c>
      <c r="CA569" s="15">
        <v>-1.519501</v>
      </c>
      <c r="CB569" s="15">
        <v>-1.519501</v>
      </c>
      <c r="CC569" s="15"/>
      <c r="CD569" s="15"/>
      <c r="CE569" s="15"/>
      <c r="CF569" s="15"/>
      <c r="CG569" s="15"/>
      <c r="CH569" s="15"/>
      <c r="CI569" s="15"/>
      <c r="CJ569" s="15"/>
      <c r="CK569" s="15"/>
      <c r="CL569" s="15"/>
      <c r="CM569" s="15"/>
      <c r="CN569" s="15"/>
      <c r="CO569" s="15"/>
      <c r="CP569" s="15"/>
      <c r="CQ569" s="15"/>
      <c r="CR569" s="15"/>
      <c r="CS569" s="15"/>
      <c r="CT569" s="15"/>
      <c r="CU569" s="15"/>
      <c r="CV569" s="15"/>
      <c r="CW569" s="15"/>
      <c r="CX569" s="15"/>
      <c r="CY569" s="15"/>
      <c r="CZ569" s="15"/>
      <c r="DA569" s="15"/>
      <c r="DB569" s="15"/>
      <c r="DC569" s="15"/>
      <c r="DD569" s="15"/>
      <c r="DE569" s="15"/>
      <c r="DF569" s="15"/>
      <c r="DG569" s="15"/>
      <c r="DH569" s="15"/>
      <c r="DI569" s="15"/>
      <c r="DJ569" s="15"/>
      <c r="DK569" s="15"/>
      <c r="DL569" s="15"/>
      <c r="DM569" s="15"/>
      <c r="DN569" s="15"/>
      <c r="DO569" s="15"/>
      <c r="DP569" s="15"/>
      <c r="DQ569" s="15"/>
      <c r="DR569" s="15"/>
      <c r="DS569" s="15"/>
      <c r="DT569" s="15"/>
      <c r="DU569" s="15"/>
      <c r="DV569" s="15"/>
      <c r="DW569" s="15"/>
      <c r="DX569" s="15"/>
      <c r="DY569" s="15"/>
      <c r="DZ569" s="15"/>
      <c r="EA569" s="15"/>
      <c r="EB569" s="15"/>
      <c r="EC569" s="15"/>
      <c r="ED569" s="15"/>
      <c r="EE569" s="15"/>
      <c r="EF569" s="15"/>
      <c r="EG569" s="15"/>
      <c r="EH569" s="15"/>
      <c r="EI569" s="15"/>
      <c r="EJ569" s="15"/>
      <c r="EK569" s="15"/>
      <c r="EL569" s="15"/>
      <c r="EM569" s="15"/>
      <c r="EN569" s="15"/>
      <c r="EO569" s="15"/>
      <c r="EP569" s="15"/>
      <c r="EQ569" s="15"/>
      <c r="ER569" s="15"/>
      <c r="ES569" s="15"/>
      <c r="ET569" s="15"/>
      <c r="EU569" s="15"/>
      <c r="EV569" s="15"/>
      <c r="EW569" s="15"/>
      <c r="EX569" s="15"/>
      <c r="EY569" s="15"/>
      <c r="EZ569" s="15"/>
      <c r="FA569" s="15"/>
      <c r="FB569" s="15"/>
      <c r="FC569" s="15"/>
      <c r="FD569" s="15"/>
      <c r="FE569" s="15"/>
      <c r="FF569" s="15"/>
      <c r="FG569" s="15"/>
      <c r="FH569" s="15"/>
      <c r="FI569" s="15"/>
      <c r="FJ569" s="15"/>
      <c r="FK569" s="15"/>
      <c r="FL569" s="15"/>
      <c r="FM569" s="15"/>
      <c r="FN569" s="15"/>
      <c r="FO569" s="15"/>
      <c r="FP569" s="15"/>
      <c r="FQ569" s="15"/>
      <c r="FR569" s="15"/>
      <c r="FS569" s="15"/>
      <c r="FT569" s="15"/>
      <c r="FU569" s="15"/>
      <c r="FV569" s="15"/>
      <c r="FW569" s="15"/>
      <c r="FX569" s="15"/>
      <c r="FY569" s="15"/>
      <c r="FZ569" s="15"/>
      <c r="GA569" s="15"/>
      <c r="GB569" s="15"/>
      <c r="GC569" s="15"/>
      <c r="GD569" s="15"/>
      <c r="GE569" s="15"/>
      <c r="GF569" s="15"/>
      <c r="GG569" s="15"/>
      <c r="GH569" s="15"/>
      <c r="GI569" s="15"/>
      <c r="GJ569" s="15"/>
      <c r="GK569" s="15"/>
      <c r="GL569" s="15"/>
      <c r="GM569" s="15"/>
      <c r="GN569" s="15"/>
      <c r="GO569" s="15"/>
      <c r="GP569" s="15"/>
      <c r="GQ569" s="15"/>
      <c r="GR569" s="15"/>
      <c r="GS569" s="15"/>
      <c r="GT569" s="15"/>
      <c r="GU569" s="15"/>
      <c r="GV569" s="15"/>
      <c r="GW569" s="15"/>
      <c r="GX569" s="15"/>
      <c r="GY569" s="15"/>
      <c r="GZ569" s="15"/>
      <c r="HA569" s="15"/>
      <c r="HB569" s="15"/>
      <c r="HC569" s="15"/>
      <c r="HD569" s="15"/>
      <c r="HE569" s="15"/>
      <c r="HF569" s="15"/>
      <c r="HG569" s="15"/>
      <c r="HH569" s="15"/>
      <c r="HI569" s="15"/>
      <c r="HJ569" s="15"/>
      <c r="HK569" s="15"/>
      <c r="HL569" s="15"/>
      <c r="HM569" s="15"/>
      <c r="HN569" s="15"/>
      <c r="HO569" s="15"/>
      <c r="HP569" s="15"/>
      <c r="HQ569" s="15"/>
      <c r="HR569" s="15"/>
      <c r="HS569" s="15"/>
      <c r="HT569" s="15"/>
      <c r="HU569" s="15"/>
      <c r="HV569" s="15"/>
      <c r="HW569" s="15"/>
      <c r="HX569" s="15"/>
      <c r="HY569" s="15"/>
    </row>
    <row r="570" spans="1:233">
      <c r="A570" s="15">
        <v>2.298629</v>
      </c>
      <c r="B570" s="15">
        <v>1.8738919999999999</v>
      </c>
      <c r="C570" s="15">
        <v>3.4803120000000001</v>
      </c>
      <c r="D570" s="15">
        <v>2.6268910000000001</v>
      </c>
      <c r="E570" s="15">
        <v>3.9228909999999999</v>
      </c>
      <c r="F570" s="15">
        <v>1.9071549999999999</v>
      </c>
      <c r="G570" s="15">
        <v>1.3816470000000001</v>
      </c>
      <c r="H570" s="15">
        <v>-0.559778</v>
      </c>
      <c r="I570" s="15">
        <v>-1.4100919999999999</v>
      </c>
      <c r="J570" s="15">
        <v>-1.9903090000000001</v>
      </c>
      <c r="K570" s="15">
        <v>-1.526295</v>
      </c>
      <c r="L570" s="15">
        <v>-5.1128359999999997</v>
      </c>
      <c r="M570" s="15">
        <v>-8.1536930000000005</v>
      </c>
      <c r="N570" s="15">
        <v>-6.1024859999999999</v>
      </c>
      <c r="O570" s="15">
        <v>-1.3649</v>
      </c>
      <c r="P570" s="15">
        <v>-1.90323</v>
      </c>
      <c r="Q570" s="15">
        <v>-1.6746490000000001</v>
      </c>
      <c r="R570" s="15">
        <v>-2.1065559999999999</v>
      </c>
      <c r="S570" s="15">
        <v>-3.2767780000000002</v>
      </c>
      <c r="T570" s="15">
        <v>-2.9008120000000002</v>
      </c>
      <c r="U570" s="15">
        <v>-0.85377400000000003</v>
      </c>
      <c r="V570" s="15">
        <v>-0.89584799999999998</v>
      </c>
      <c r="W570" s="15">
        <v>-4.8423999999999996</v>
      </c>
      <c r="X570" s="15">
        <v>-3.6169899999999999</v>
      </c>
      <c r="Y570" s="15">
        <v>-4.0223870000000002</v>
      </c>
      <c r="Z570" s="15">
        <v>-3.3676650000000001</v>
      </c>
      <c r="AA570" s="15">
        <v>-4.4222349999999997</v>
      </c>
      <c r="AB570" s="15">
        <v>-4.7243539999999999</v>
      </c>
      <c r="AC570" s="15">
        <v>-1.2758020000000001</v>
      </c>
      <c r="AD570" s="15">
        <v>-5.816643</v>
      </c>
      <c r="AE570" s="15">
        <v>-3.2601770000000001</v>
      </c>
      <c r="AF570" s="15">
        <v>-4.9075110000000004</v>
      </c>
      <c r="AG570" s="15">
        <v>-1.653764</v>
      </c>
      <c r="AH570" s="15">
        <v>-0.481242</v>
      </c>
      <c r="AI570" s="15">
        <v>0.145229</v>
      </c>
      <c r="AJ570" s="15">
        <v>0.18121399999999999</v>
      </c>
      <c r="AK570" s="15">
        <v>-1.917638</v>
      </c>
      <c r="AL570" s="15">
        <v>-2.7390270000000001</v>
      </c>
      <c r="AM570" s="15">
        <v>2.732723</v>
      </c>
      <c r="AN570" s="15">
        <v>1.0269980000000001</v>
      </c>
      <c r="AO570" s="15">
        <v>0.51353700000000002</v>
      </c>
      <c r="AP570" s="15">
        <v>0.34137000000000001</v>
      </c>
      <c r="AQ570" s="15">
        <v>2.395527</v>
      </c>
      <c r="AR570" s="15">
        <v>0.582063</v>
      </c>
      <c r="AS570" s="15">
        <v>1.957109</v>
      </c>
      <c r="AT570" s="15">
        <v>1.6492E-2</v>
      </c>
      <c r="AU570" s="15">
        <v>-1.1797850000000001</v>
      </c>
      <c r="AV570" s="15">
        <v>0.96415899999999999</v>
      </c>
      <c r="AW570" s="15">
        <v>-5.0712950000000001</v>
      </c>
      <c r="AX570" s="15">
        <v>-4.4040569999999999</v>
      </c>
      <c r="AY570" s="15">
        <v>-3.6888049999999999</v>
      </c>
      <c r="AZ570" s="15">
        <v>-2.2541120000000001</v>
      </c>
      <c r="BA570" s="15">
        <v>-1.0053730000000001</v>
      </c>
      <c r="BB570" s="15">
        <v>-1.8277760000000001</v>
      </c>
      <c r="BC570" s="15">
        <v>-2.0516220000000001</v>
      </c>
      <c r="BD570" s="15">
        <v>-0.33601199999999998</v>
      </c>
      <c r="BE570" s="15">
        <v>-0.200854</v>
      </c>
      <c r="BF570" s="15">
        <v>4.4916790000000004</v>
      </c>
      <c r="BG570" s="15">
        <v>5.0597390000000004</v>
      </c>
      <c r="BH570" s="15">
        <v>5.8623940000000001</v>
      </c>
      <c r="BI570" s="15">
        <v>8.4152830000000005</v>
      </c>
      <c r="BJ570" s="15">
        <v>14.462446999999999</v>
      </c>
      <c r="BK570" s="15">
        <v>12.713590999999999</v>
      </c>
      <c r="BL570" s="15">
        <v>10.43416</v>
      </c>
      <c r="BM570" s="15">
        <v>8.4662030000000001</v>
      </c>
      <c r="BN570" s="15">
        <v>6.8288489999999999</v>
      </c>
      <c r="BO570" s="15">
        <v>7.8877920000000001</v>
      </c>
      <c r="BP570" s="15">
        <v>6.8838270000000001</v>
      </c>
      <c r="BQ570" s="15">
        <v>6.8838270000000001</v>
      </c>
      <c r="BR570" s="15">
        <v>6.8838270000000001</v>
      </c>
      <c r="BS570" s="15">
        <v>6.8838270000000001</v>
      </c>
      <c r="BT570" s="15">
        <v>6.8838270000000001</v>
      </c>
      <c r="BU570" s="15">
        <v>6.8838270000000001</v>
      </c>
      <c r="BV570" s="15">
        <v>6.8838270000000001</v>
      </c>
      <c r="BW570" s="15">
        <v>6.8838270000000001</v>
      </c>
      <c r="BX570" s="15">
        <v>6.8838270000000001</v>
      </c>
      <c r="BY570" s="15">
        <v>6.8838270000000001</v>
      </c>
      <c r="BZ570" s="15">
        <v>6.8838270000000001</v>
      </c>
      <c r="CA570" s="15">
        <v>6.8838270000000001</v>
      </c>
      <c r="CB570" s="15">
        <v>6.8838270000000001</v>
      </c>
      <c r="CC570" s="15"/>
      <c r="CD570" s="15"/>
      <c r="CE570" s="15"/>
      <c r="CF570" s="15"/>
      <c r="CG570" s="15"/>
      <c r="CH570" s="15"/>
      <c r="CI570" s="15"/>
      <c r="CJ570" s="15"/>
      <c r="CK570" s="15"/>
      <c r="CL570" s="15"/>
      <c r="CM570" s="15"/>
      <c r="CN570" s="15"/>
      <c r="CO570" s="15"/>
      <c r="CP570" s="15"/>
      <c r="CQ570" s="15"/>
      <c r="CR570" s="15"/>
      <c r="CS570" s="15"/>
      <c r="CT570" s="15"/>
      <c r="CU570" s="15"/>
      <c r="CV570" s="15"/>
      <c r="CW570" s="15"/>
      <c r="CX570" s="15"/>
      <c r="CY570" s="15"/>
      <c r="CZ570" s="15"/>
      <c r="DA570" s="15"/>
      <c r="DB570" s="15"/>
      <c r="DC570" s="15"/>
      <c r="DD570" s="15"/>
      <c r="DE570" s="15"/>
      <c r="DF570" s="15"/>
      <c r="DG570" s="15"/>
      <c r="DH570" s="15"/>
      <c r="DI570" s="15"/>
      <c r="DJ570" s="15"/>
      <c r="DK570" s="15"/>
      <c r="DL570" s="15"/>
      <c r="DM570" s="15"/>
      <c r="DN570" s="15"/>
      <c r="DO570" s="15"/>
      <c r="DP570" s="15"/>
      <c r="DQ570" s="15"/>
      <c r="DR570" s="15"/>
      <c r="DS570" s="15"/>
      <c r="DT570" s="15"/>
      <c r="DU570" s="15"/>
      <c r="DV570" s="15"/>
      <c r="DW570" s="15"/>
      <c r="DX570" s="15"/>
      <c r="DY570" s="15"/>
      <c r="DZ570" s="15"/>
      <c r="EA570" s="15"/>
      <c r="EB570" s="15"/>
      <c r="EC570" s="15"/>
      <c r="ED570" s="15"/>
      <c r="EE570" s="15"/>
      <c r="EF570" s="15"/>
      <c r="EG570" s="15"/>
      <c r="EH570" s="15"/>
      <c r="EI570" s="15"/>
      <c r="EJ570" s="15"/>
      <c r="EK570" s="15"/>
      <c r="EL570" s="15"/>
      <c r="EM570" s="15"/>
      <c r="EN570" s="15"/>
      <c r="EO570" s="15"/>
      <c r="EP570" s="15"/>
      <c r="EQ570" s="15"/>
      <c r="ER570" s="15"/>
      <c r="ES570" s="15"/>
      <c r="ET570" s="15"/>
      <c r="EU570" s="15"/>
      <c r="EV570" s="15"/>
      <c r="EW570" s="15"/>
      <c r="EX570" s="15"/>
      <c r="EY570" s="15"/>
      <c r="EZ570" s="15"/>
      <c r="FA570" s="15"/>
      <c r="FB570" s="15"/>
      <c r="FC570" s="15"/>
      <c r="FD570" s="15"/>
      <c r="FE570" s="15"/>
      <c r="FF570" s="15"/>
      <c r="FG570" s="15"/>
      <c r="FH570" s="15"/>
      <c r="FI570" s="15"/>
      <c r="FJ570" s="15"/>
      <c r="FK570" s="15"/>
      <c r="FL570" s="15"/>
      <c r="FM570" s="15"/>
      <c r="FN570" s="15"/>
      <c r="FO570" s="15"/>
      <c r="FP570" s="15"/>
      <c r="FQ570" s="15"/>
      <c r="FR570" s="15"/>
      <c r="FS570" s="15"/>
      <c r="FT570" s="15"/>
      <c r="FU570" s="15"/>
      <c r="FV570" s="15"/>
      <c r="FW570" s="15"/>
      <c r="FX570" s="15"/>
      <c r="FY570" s="15"/>
      <c r="FZ570" s="15"/>
      <c r="GA570" s="15"/>
      <c r="GB570" s="15"/>
      <c r="GC570" s="15"/>
      <c r="GD570" s="15"/>
      <c r="GE570" s="15"/>
      <c r="GF570" s="15"/>
      <c r="GG570" s="15"/>
      <c r="GH570" s="15"/>
      <c r="GI570" s="15"/>
      <c r="GJ570" s="15"/>
      <c r="GK570" s="15"/>
      <c r="GL570" s="15"/>
      <c r="GM570" s="15"/>
      <c r="GN570" s="15"/>
      <c r="GO570" s="15"/>
      <c r="GP570" s="15"/>
      <c r="GQ570" s="15"/>
      <c r="GR570" s="15"/>
      <c r="GS570" s="15"/>
      <c r="GT570" s="15"/>
      <c r="GU570" s="15"/>
      <c r="GV570" s="15"/>
      <c r="GW570" s="15"/>
      <c r="GX570" s="15"/>
      <c r="GY570" s="15"/>
      <c r="GZ570" s="15"/>
      <c r="HA570" s="15"/>
      <c r="HB570" s="15"/>
      <c r="HC570" s="15"/>
      <c r="HD570" s="15"/>
      <c r="HE570" s="15"/>
      <c r="HF570" s="15"/>
      <c r="HG570" s="15"/>
      <c r="HH570" s="15"/>
      <c r="HI570" s="15"/>
      <c r="HJ570" s="15"/>
      <c r="HK570" s="15"/>
      <c r="HL570" s="15"/>
      <c r="HM570" s="15"/>
      <c r="HN570" s="15"/>
      <c r="HO570" s="15"/>
      <c r="HP570" s="15"/>
      <c r="HQ570" s="15"/>
      <c r="HR570" s="15"/>
      <c r="HS570" s="15"/>
      <c r="HT570" s="15"/>
      <c r="HU570" s="15"/>
      <c r="HV570" s="15"/>
      <c r="HW570" s="15"/>
      <c r="HX570" s="15"/>
      <c r="HY570" s="15"/>
    </row>
    <row r="571" spans="1:233">
      <c r="A571" s="15">
        <v>-1.5811360000000001</v>
      </c>
      <c r="B571" s="15">
        <v>0.398202</v>
      </c>
      <c r="C571" s="15">
        <v>2.0788859999999998</v>
      </c>
      <c r="D571" s="15">
        <v>6.6419480000000002</v>
      </c>
      <c r="E571" s="15">
        <v>4.7970699999999997</v>
      </c>
      <c r="F571" s="15">
        <v>5.5724819999999999</v>
      </c>
      <c r="G571" s="15">
        <v>3.1780550000000001</v>
      </c>
      <c r="H571" s="15">
        <v>0.70756699999999995</v>
      </c>
      <c r="I571" s="15">
        <v>-0.69647300000000001</v>
      </c>
      <c r="J571" s="15">
        <v>-0.87468199999999996</v>
      </c>
      <c r="K571" s="15">
        <v>0.30399599999999999</v>
      </c>
      <c r="L571" s="15">
        <v>0.89513500000000001</v>
      </c>
      <c r="M571" s="15">
        <v>3.9608810000000001</v>
      </c>
      <c r="N571" s="15">
        <v>4.1193999999999997</v>
      </c>
      <c r="O571" s="15">
        <v>4.7696639999999997</v>
      </c>
      <c r="P571" s="15">
        <v>6.39696</v>
      </c>
      <c r="Q571" s="15">
        <v>9.1564979999999991</v>
      </c>
      <c r="R571" s="15">
        <v>12.60563</v>
      </c>
      <c r="S571" s="15">
        <v>10.619861999999999</v>
      </c>
      <c r="T571" s="15">
        <v>11.266795</v>
      </c>
      <c r="U571" s="15">
        <v>13.211535</v>
      </c>
      <c r="V571" s="15">
        <v>11.203582000000001</v>
      </c>
      <c r="W571" s="15">
        <v>11.500006000000001</v>
      </c>
      <c r="X571" s="15">
        <v>9.6983250000000005</v>
      </c>
      <c r="Y571" s="15">
        <v>8.2876279999999998</v>
      </c>
      <c r="Z571" s="15">
        <v>9.1156710000000007</v>
      </c>
      <c r="AA571" s="15">
        <v>6.5968039999999997</v>
      </c>
      <c r="AB571" s="15">
        <v>2.7322649999999999</v>
      </c>
      <c r="AC571" s="15">
        <v>-0.73765599999999998</v>
      </c>
      <c r="AD571" s="15">
        <v>0.60783200000000004</v>
      </c>
      <c r="AE571" s="15">
        <v>0.89126799999999995</v>
      </c>
      <c r="AF571" s="15">
        <v>-1.413449</v>
      </c>
      <c r="AG571" s="15">
        <v>-1.555858</v>
      </c>
      <c r="AH571" s="15">
        <v>-3.9054679999999999</v>
      </c>
      <c r="AI571" s="15">
        <v>-3.6040380000000001</v>
      </c>
      <c r="AJ571" s="15">
        <v>-3.9146359999999998</v>
      </c>
      <c r="AK571" s="15">
        <v>-2.2502499999999999</v>
      </c>
      <c r="AL571" s="15">
        <v>-1.386444</v>
      </c>
      <c r="AM571" s="15">
        <v>-2.296519</v>
      </c>
      <c r="AN571" s="15">
        <v>-5.1828659999999998</v>
      </c>
      <c r="AO571" s="15">
        <v>-6.6081729999999999</v>
      </c>
      <c r="AP571" s="15">
        <v>-6.5969990000000003</v>
      </c>
      <c r="AQ571" s="15">
        <v>-1.8767689999999999</v>
      </c>
      <c r="AR571" s="15">
        <v>-0.54753799999999997</v>
      </c>
      <c r="AS571" s="15">
        <v>-2.4804729999999999</v>
      </c>
      <c r="AT571" s="15">
        <v>-2.9774729999999998</v>
      </c>
      <c r="AU571" s="15">
        <v>-4.3021159999999998</v>
      </c>
      <c r="AV571" s="15">
        <v>-3.2190820000000002</v>
      </c>
      <c r="AW571" s="15">
        <v>-2.910256</v>
      </c>
      <c r="AX571" s="15">
        <v>-0.33608199999999999</v>
      </c>
      <c r="AY571" s="15">
        <v>2.1526540000000001</v>
      </c>
      <c r="AZ571" s="15">
        <v>3.958602</v>
      </c>
      <c r="BA571" s="15">
        <v>5.7338610000000001</v>
      </c>
      <c r="BB571" s="15">
        <v>5.2007969999999997</v>
      </c>
      <c r="BC571" s="15">
        <v>1.1024099999999999</v>
      </c>
      <c r="BD571" s="15">
        <v>0.57790300000000006</v>
      </c>
      <c r="BE571" s="15">
        <v>-3.2698860000000001</v>
      </c>
      <c r="BF571" s="15">
        <v>-4.6980190000000004</v>
      </c>
      <c r="BG571" s="15">
        <v>-3.531148</v>
      </c>
      <c r="BH571" s="15">
        <v>1.3806659999999999</v>
      </c>
      <c r="BI571" s="15">
        <v>1.3890389999999999</v>
      </c>
      <c r="BJ571" s="15">
        <v>-0.27203500000000003</v>
      </c>
      <c r="BK571" s="15">
        <v>-0.50413799999999998</v>
      </c>
      <c r="BL571" s="15">
        <v>-0.63243099999999997</v>
      </c>
      <c r="BM571" s="15">
        <v>-0.54274100000000003</v>
      </c>
      <c r="BN571" s="15">
        <v>3.0158469999999999</v>
      </c>
      <c r="BO571" s="15">
        <v>1.7585379999999999</v>
      </c>
      <c r="BP571" s="15">
        <v>4.3574140000000003</v>
      </c>
      <c r="BQ571" s="15">
        <v>4.3574140000000003</v>
      </c>
      <c r="BR571" s="15">
        <v>4.3574140000000003</v>
      </c>
      <c r="BS571" s="15">
        <v>4.3574140000000003</v>
      </c>
      <c r="BT571" s="15">
        <v>4.3574140000000003</v>
      </c>
      <c r="BU571" s="15">
        <v>4.3574140000000003</v>
      </c>
      <c r="BV571" s="15">
        <v>4.3574140000000003</v>
      </c>
      <c r="BW571" s="15">
        <v>4.3574140000000003</v>
      </c>
      <c r="BX571" s="15">
        <v>4.3574140000000003</v>
      </c>
      <c r="BY571" s="15">
        <v>4.3574140000000003</v>
      </c>
      <c r="BZ571" s="15">
        <v>4.3574140000000003</v>
      </c>
      <c r="CA571" s="15">
        <v>4.3574140000000003</v>
      </c>
      <c r="CB571" s="15">
        <v>4.3574140000000003</v>
      </c>
      <c r="CC571" s="15"/>
      <c r="CD571" s="15"/>
      <c r="CE571" s="15"/>
      <c r="CF571" s="15"/>
      <c r="CG571" s="15"/>
      <c r="CH571" s="15"/>
      <c r="CI571" s="15"/>
      <c r="CJ571" s="15"/>
      <c r="CK571" s="15"/>
      <c r="CL571" s="15"/>
      <c r="CM571" s="15"/>
      <c r="CN571" s="15"/>
      <c r="CO571" s="15"/>
      <c r="CP571" s="15"/>
      <c r="CQ571" s="15"/>
      <c r="CR571" s="15"/>
      <c r="CS571" s="15"/>
      <c r="CT571" s="15"/>
      <c r="CU571" s="15"/>
      <c r="CV571" s="15"/>
      <c r="CW571" s="15"/>
      <c r="CX571" s="15"/>
      <c r="CY571" s="15"/>
      <c r="CZ571" s="15"/>
      <c r="DA571" s="15"/>
      <c r="DB571" s="15"/>
      <c r="DC571" s="15"/>
      <c r="DD571" s="15"/>
      <c r="DE571" s="15"/>
      <c r="DF571" s="15"/>
      <c r="DG571" s="15"/>
      <c r="DH571" s="15"/>
      <c r="DI571" s="15"/>
      <c r="DJ571" s="15"/>
      <c r="DK571" s="15"/>
      <c r="DL571" s="15"/>
      <c r="DM571" s="15"/>
      <c r="DN571" s="15"/>
      <c r="DO571" s="15"/>
      <c r="DP571" s="15"/>
      <c r="DQ571" s="15"/>
      <c r="DR571" s="15"/>
      <c r="DS571" s="15"/>
      <c r="DT571" s="15"/>
      <c r="DU571" s="15"/>
      <c r="DV571" s="15"/>
      <c r="DW571" s="15"/>
      <c r="DX571" s="15"/>
      <c r="DY571" s="15"/>
      <c r="DZ571" s="15"/>
      <c r="EA571" s="15"/>
      <c r="EB571" s="15"/>
      <c r="EC571" s="15"/>
      <c r="ED571" s="15"/>
      <c r="EE571" s="15"/>
      <c r="EF571" s="15"/>
      <c r="EG571" s="15"/>
      <c r="EH571" s="15"/>
      <c r="EI571" s="15"/>
      <c r="EJ571" s="15"/>
      <c r="EK571" s="15"/>
      <c r="EL571" s="15"/>
      <c r="EM571" s="15"/>
      <c r="EN571" s="15"/>
      <c r="EO571" s="15"/>
      <c r="EP571" s="15"/>
      <c r="EQ571" s="15"/>
      <c r="ER571" s="15"/>
      <c r="ES571" s="15"/>
      <c r="ET571" s="15"/>
      <c r="EU571" s="15"/>
      <c r="EV571" s="15"/>
      <c r="EW571" s="15"/>
      <c r="EX571" s="15"/>
      <c r="EY571" s="15"/>
      <c r="EZ571" s="15"/>
      <c r="FA571" s="15"/>
      <c r="FB571" s="15"/>
      <c r="FC571" s="15"/>
      <c r="FD571" s="15"/>
      <c r="FE571" s="15"/>
      <c r="FF571" s="15"/>
      <c r="FG571" s="15"/>
      <c r="FH571" s="15"/>
      <c r="FI571" s="15"/>
      <c r="FJ571" s="15"/>
      <c r="FK571" s="15"/>
      <c r="FL571" s="15"/>
      <c r="FM571" s="15"/>
      <c r="FN571" s="15"/>
      <c r="FO571" s="15"/>
      <c r="FP571" s="15"/>
      <c r="FQ571" s="15"/>
      <c r="FR571" s="15"/>
      <c r="FS571" s="15"/>
      <c r="FT571" s="15"/>
      <c r="FU571" s="15"/>
      <c r="FV571" s="15"/>
      <c r="FW571" s="15"/>
      <c r="FX571" s="15"/>
      <c r="FY571" s="15"/>
      <c r="FZ571" s="15"/>
      <c r="GA571" s="15"/>
      <c r="GB571" s="15"/>
      <c r="GC571" s="15"/>
      <c r="GD571" s="15"/>
      <c r="GE571" s="15"/>
      <c r="GF571" s="15"/>
      <c r="GG571" s="15"/>
      <c r="GH571" s="15"/>
      <c r="GI571" s="15"/>
      <c r="GJ571" s="15"/>
      <c r="GK571" s="15"/>
      <c r="GL571" s="15"/>
      <c r="GM571" s="15"/>
      <c r="GN571" s="15"/>
      <c r="GO571" s="15"/>
      <c r="GP571" s="15"/>
      <c r="GQ571" s="15"/>
      <c r="GR571" s="15"/>
      <c r="GS571" s="15"/>
      <c r="GT571" s="15"/>
      <c r="GU571" s="15"/>
      <c r="GV571" s="15"/>
      <c r="GW571" s="15"/>
      <c r="GX571" s="15"/>
      <c r="GY571" s="15"/>
      <c r="GZ571" s="15"/>
      <c r="HA571" s="15"/>
      <c r="HB571" s="15"/>
      <c r="HC571" s="15"/>
      <c r="HD571" s="15"/>
      <c r="HE571" s="15"/>
      <c r="HF571" s="15"/>
      <c r="HG571" s="15"/>
      <c r="HH571" s="15"/>
      <c r="HI571" s="15"/>
      <c r="HJ571" s="15"/>
      <c r="HK571" s="15"/>
      <c r="HL571" s="15"/>
      <c r="HM571" s="15"/>
      <c r="HN571" s="15"/>
      <c r="HO571" s="15"/>
      <c r="HP571" s="15"/>
      <c r="HQ571" s="15"/>
      <c r="HR571" s="15"/>
      <c r="HS571" s="15"/>
      <c r="HT571" s="15"/>
      <c r="HU571" s="15"/>
      <c r="HV571" s="15"/>
      <c r="HW571" s="15"/>
      <c r="HX571" s="15"/>
      <c r="HY571" s="15"/>
    </row>
    <row r="572" spans="1:233">
      <c r="A572" s="15">
        <v>0.82467599999999996</v>
      </c>
      <c r="B572" s="15">
        <v>1.3787959999999999</v>
      </c>
      <c r="C572" s="15">
        <v>-5.9928000000000002E-2</v>
      </c>
      <c r="D572" s="15">
        <v>6.7655999999999994E-2</v>
      </c>
      <c r="E572" s="15">
        <v>1.694825</v>
      </c>
      <c r="F572" s="15">
        <v>5.0729730000000002</v>
      </c>
      <c r="G572" s="15">
        <v>3.7985389999999999</v>
      </c>
      <c r="H572" s="15">
        <v>5.8221889999999998</v>
      </c>
      <c r="I572" s="15">
        <v>5.4236560000000003</v>
      </c>
      <c r="J572" s="15">
        <v>6.4590889999999996</v>
      </c>
      <c r="K572" s="15">
        <v>9.741676</v>
      </c>
      <c r="L572" s="15">
        <v>6.4700540000000002</v>
      </c>
      <c r="M572" s="15">
        <v>6.1527279999999998</v>
      </c>
      <c r="N572" s="15">
        <v>5.747465</v>
      </c>
      <c r="O572" s="15">
        <v>7.4417309999999999</v>
      </c>
      <c r="P572" s="15">
        <v>2.8202210000000001</v>
      </c>
      <c r="Q572" s="15">
        <v>1.2773190000000001</v>
      </c>
      <c r="R572" s="15">
        <v>-3.649699</v>
      </c>
      <c r="S572" s="15">
        <v>-0.16077900000000001</v>
      </c>
      <c r="T572" s="15">
        <v>1.0989100000000001</v>
      </c>
      <c r="U572" s="15">
        <v>-3.1539239999999999</v>
      </c>
      <c r="V572" s="15">
        <v>-6.3305179999999996</v>
      </c>
      <c r="W572" s="15">
        <v>-3.3130410000000001</v>
      </c>
      <c r="X572" s="15">
        <v>-4.7463579999999999</v>
      </c>
      <c r="Y572" s="15">
        <v>-6.4786820000000001</v>
      </c>
      <c r="Z572" s="15">
        <v>-2.537903</v>
      </c>
      <c r="AA572" s="15">
        <v>-1.3244320000000001</v>
      </c>
      <c r="AB572" s="15">
        <v>-3.240761</v>
      </c>
      <c r="AC572" s="15">
        <v>-1.966804</v>
      </c>
      <c r="AD572" s="15">
        <v>1.7328159999999999</v>
      </c>
      <c r="AE572" s="15">
        <v>6.7197360000000002</v>
      </c>
      <c r="AF572" s="15">
        <v>5.3869030000000002</v>
      </c>
      <c r="AG572" s="15">
        <v>2.303261</v>
      </c>
      <c r="AH572" s="15">
        <v>5.2669709999999998</v>
      </c>
      <c r="AI572" s="15">
        <v>8.9863590000000002</v>
      </c>
      <c r="AJ572" s="15">
        <v>5.1509489999999998</v>
      </c>
      <c r="AK572" s="15">
        <v>9.1552279999999993</v>
      </c>
      <c r="AL572" s="15">
        <v>9.7399529999999999</v>
      </c>
      <c r="AM572" s="15">
        <v>9.8186450000000001</v>
      </c>
      <c r="AN572" s="15">
        <v>8.9970119999999998</v>
      </c>
      <c r="AO572" s="15">
        <v>9.6385830000000006</v>
      </c>
      <c r="AP572" s="15">
        <v>10.86936</v>
      </c>
      <c r="AQ572" s="15">
        <v>11.144907</v>
      </c>
      <c r="AR572" s="15">
        <v>12.682054000000001</v>
      </c>
      <c r="AS572" s="15">
        <v>8.9899819999999995</v>
      </c>
      <c r="AT572" s="15">
        <v>7.5569319999999998</v>
      </c>
      <c r="AU572" s="15">
        <v>5.9823000000000004</v>
      </c>
      <c r="AV572" s="15">
        <v>5.6883749999999997</v>
      </c>
      <c r="AW572" s="15">
        <v>5.1924289999999997</v>
      </c>
      <c r="AX572" s="15">
        <v>5.1197049999999997</v>
      </c>
      <c r="AY572" s="15">
        <v>4.5959880000000002</v>
      </c>
      <c r="AZ572" s="15">
        <v>2.7163379999999999</v>
      </c>
      <c r="BA572" s="15">
        <v>1.8308139999999999</v>
      </c>
      <c r="BB572" s="15">
        <v>-0.29098000000000002</v>
      </c>
      <c r="BC572" s="15">
        <v>-0.669292</v>
      </c>
      <c r="BD572" s="15">
        <v>-2.5039199999999999</v>
      </c>
      <c r="BE572" s="15">
        <v>-5.0903590000000003</v>
      </c>
      <c r="BF572" s="15">
        <v>-1.945786</v>
      </c>
      <c r="BG572" s="15">
        <v>-3.8807299999999998</v>
      </c>
      <c r="BH572" s="15">
        <v>-2.0430380000000001</v>
      </c>
      <c r="BI572" s="15">
        <v>-2.9084880000000002</v>
      </c>
      <c r="BJ572" s="15">
        <v>-0.158109</v>
      </c>
      <c r="BK572" s="15">
        <v>2.8703690000000002</v>
      </c>
      <c r="BL572" s="15">
        <v>0.39939000000000002</v>
      </c>
      <c r="BM572" s="15">
        <v>-0.53580700000000003</v>
      </c>
      <c r="BN572" s="15">
        <v>1.951103</v>
      </c>
      <c r="BO572" s="15">
        <v>3.3056220000000001</v>
      </c>
      <c r="BP572" s="15">
        <v>2.5692379999999999</v>
      </c>
      <c r="BQ572" s="15">
        <v>2.5692379999999999</v>
      </c>
      <c r="BR572" s="15">
        <v>2.5692379999999999</v>
      </c>
      <c r="BS572" s="15">
        <v>2.5692379999999999</v>
      </c>
      <c r="BT572" s="15">
        <v>2.5692379999999999</v>
      </c>
      <c r="BU572" s="15">
        <v>2.5692379999999999</v>
      </c>
      <c r="BV572" s="15">
        <v>2.5692379999999999</v>
      </c>
      <c r="BW572" s="15">
        <v>2.5692379999999999</v>
      </c>
      <c r="BX572" s="15">
        <v>2.5692379999999999</v>
      </c>
      <c r="BY572" s="15">
        <v>2.5692379999999999</v>
      </c>
      <c r="BZ572" s="15">
        <v>2.5692379999999999</v>
      </c>
      <c r="CA572" s="15">
        <v>2.5692379999999999</v>
      </c>
      <c r="CB572" s="15">
        <v>2.5692379999999999</v>
      </c>
      <c r="CC572" s="15"/>
      <c r="CD572" s="15"/>
      <c r="CE572" s="15"/>
      <c r="CF572" s="15"/>
      <c r="CG572" s="15"/>
      <c r="CH572" s="15"/>
      <c r="CI572" s="15"/>
      <c r="CJ572" s="15"/>
      <c r="CK572" s="15"/>
      <c r="CL572" s="15"/>
      <c r="CM572" s="15"/>
      <c r="CN572" s="15"/>
      <c r="CO572" s="15"/>
      <c r="CP572" s="15"/>
      <c r="CQ572" s="15"/>
      <c r="CR572" s="15"/>
      <c r="CS572" s="15"/>
      <c r="CT572" s="15"/>
      <c r="CU572" s="15"/>
      <c r="CV572" s="15"/>
      <c r="CW572" s="15"/>
      <c r="CX572" s="15"/>
      <c r="CY572" s="15"/>
      <c r="CZ572" s="15"/>
      <c r="DA572" s="15"/>
      <c r="DB572" s="15"/>
      <c r="DC572" s="15"/>
      <c r="DD572" s="15"/>
      <c r="DE572" s="15"/>
      <c r="DF572" s="15"/>
      <c r="DG572" s="15"/>
      <c r="DH572" s="15"/>
      <c r="DI572" s="15"/>
      <c r="DJ572" s="15"/>
      <c r="DK572" s="15"/>
      <c r="DL572" s="15"/>
      <c r="DM572" s="15"/>
      <c r="DN572" s="15"/>
      <c r="DO572" s="15"/>
      <c r="DP572" s="15"/>
      <c r="DQ572" s="15"/>
      <c r="DR572" s="15"/>
      <c r="DS572" s="15"/>
      <c r="DT572" s="15"/>
      <c r="DU572" s="15"/>
      <c r="DV572" s="15"/>
      <c r="DW572" s="15"/>
      <c r="DX572" s="15"/>
      <c r="DY572" s="15"/>
      <c r="DZ572" s="15"/>
      <c r="EA572" s="15"/>
      <c r="EB572" s="15"/>
      <c r="EC572" s="15"/>
      <c r="ED572" s="15"/>
      <c r="EE572" s="15"/>
      <c r="EF572" s="15"/>
      <c r="EG572" s="15"/>
      <c r="EH572" s="15"/>
      <c r="EI572" s="15"/>
      <c r="EJ572" s="15"/>
      <c r="EK572" s="15"/>
      <c r="EL572" s="15"/>
      <c r="EM572" s="15"/>
      <c r="EN572" s="15"/>
      <c r="EO572" s="15"/>
      <c r="EP572" s="15"/>
      <c r="EQ572" s="15"/>
      <c r="ER572" s="15"/>
      <c r="ES572" s="15"/>
      <c r="ET572" s="15"/>
      <c r="EU572" s="15"/>
      <c r="EV572" s="15"/>
      <c r="EW572" s="15"/>
      <c r="EX572" s="15"/>
      <c r="EY572" s="15"/>
      <c r="EZ572" s="15"/>
      <c r="FA572" s="15"/>
      <c r="FB572" s="15"/>
      <c r="FC572" s="15"/>
      <c r="FD572" s="15"/>
      <c r="FE572" s="15"/>
      <c r="FF572" s="15"/>
      <c r="FG572" s="15"/>
      <c r="FH572" s="15"/>
      <c r="FI572" s="15"/>
      <c r="FJ572" s="15"/>
      <c r="FK572" s="15"/>
      <c r="FL572" s="15"/>
      <c r="FM572" s="15"/>
      <c r="FN572" s="15"/>
      <c r="FO572" s="15"/>
      <c r="FP572" s="15"/>
      <c r="FQ572" s="15"/>
      <c r="FR572" s="15"/>
      <c r="FS572" s="15"/>
      <c r="FT572" s="15"/>
      <c r="FU572" s="15"/>
      <c r="FV572" s="15"/>
      <c r="FW572" s="15"/>
      <c r="FX572" s="15"/>
      <c r="FY572" s="15"/>
      <c r="FZ572" s="15"/>
      <c r="GA572" s="15"/>
      <c r="GB572" s="15"/>
      <c r="GC572" s="15"/>
      <c r="GD572" s="15"/>
      <c r="GE572" s="15"/>
      <c r="GF572" s="15"/>
      <c r="GG572" s="15"/>
      <c r="GH572" s="15"/>
      <c r="GI572" s="15"/>
      <c r="GJ572" s="15"/>
      <c r="GK572" s="15"/>
      <c r="GL572" s="15"/>
      <c r="GM572" s="15"/>
      <c r="GN572" s="15"/>
      <c r="GO572" s="15"/>
      <c r="GP572" s="15"/>
      <c r="GQ572" s="15"/>
      <c r="GR572" s="15"/>
      <c r="GS572" s="15"/>
      <c r="GT572" s="15"/>
      <c r="GU572" s="15"/>
      <c r="GV572" s="15"/>
      <c r="GW572" s="15"/>
      <c r="GX572" s="15"/>
      <c r="GY572" s="15"/>
      <c r="GZ572" s="15"/>
      <c r="HA572" s="15"/>
      <c r="HB572" s="15"/>
      <c r="HC572" s="15"/>
      <c r="HD572" s="15"/>
      <c r="HE572" s="15"/>
      <c r="HF572" s="15"/>
      <c r="HG572" s="15"/>
      <c r="HH572" s="15"/>
      <c r="HI572" s="15"/>
      <c r="HJ572" s="15"/>
      <c r="HK572" s="15"/>
      <c r="HL572" s="15"/>
      <c r="HM572" s="15"/>
      <c r="HN572" s="15"/>
      <c r="HO572" s="15"/>
      <c r="HP572" s="15"/>
      <c r="HQ572" s="15"/>
      <c r="HR572" s="15"/>
      <c r="HS572" s="15"/>
      <c r="HT572" s="15"/>
      <c r="HU572" s="15"/>
      <c r="HV572" s="15"/>
      <c r="HW572" s="15"/>
      <c r="HX572" s="15"/>
      <c r="HY572" s="15"/>
    </row>
    <row r="573" spans="1:233">
      <c r="A573" s="15">
        <v>-2.948782</v>
      </c>
      <c r="B573" s="15">
        <v>-4.6992919999999998</v>
      </c>
      <c r="C573" s="15">
        <v>-7.2757750000000003</v>
      </c>
      <c r="D573" s="15">
        <v>-5.8079549999999998</v>
      </c>
      <c r="E573" s="15">
        <v>-3.231055</v>
      </c>
      <c r="F573" s="15">
        <v>-1.4008430000000001</v>
      </c>
      <c r="G573" s="15">
        <v>-3.6339100000000002</v>
      </c>
      <c r="H573" s="15">
        <v>-6.8347910000000001</v>
      </c>
      <c r="I573" s="15">
        <v>-8.3232540000000004</v>
      </c>
      <c r="J573" s="15">
        <v>-8.475403</v>
      </c>
      <c r="K573" s="15">
        <v>-3.84388</v>
      </c>
      <c r="L573" s="15">
        <v>-2.0437090000000002</v>
      </c>
      <c r="M573" s="15">
        <v>-3.6810390000000002</v>
      </c>
      <c r="N573" s="15">
        <v>-2.7575210000000001</v>
      </c>
      <c r="O573" s="15">
        <v>-0.509239</v>
      </c>
      <c r="P573" s="15">
        <v>1.8103279999999999</v>
      </c>
      <c r="Q573" s="15">
        <v>-1.052513</v>
      </c>
      <c r="R573" s="15">
        <v>-2.1239849999999998</v>
      </c>
      <c r="S573" s="15">
        <v>0.75218200000000002</v>
      </c>
      <c r="T573" s="15">
        <v>3.326003</v>
      </c>
      <c r="U573" s="15">
        <v>0.93334300000000003</v>
      </c>
      <c r="V573" s="15">
        <v>5.5840949999999996</v>
      </c>
      <c r="W573" s="15">
        <v>7.2439140000000002</v>
      </c>
      <c r="X573" s="15">
        <v>3.8874930000000001</v>
      </c>
      <c r="Y573" s="15">
        <v>4.4885289999999998</v>
      </c>
      <c r="Z573" s="15">
        <v>1.9490419999999999</v>
      </c>
      <c r="AA573" s="15">
        <v>4.1232090000000001</v>
      </c>
      <c r="AB573" s="15">
        <v>0.73001199999999999</v>
      </c>
      <c r="AC573" s="15">
        <v>-1.3445940000000001</v>
      </c>
      <c r="AD573" s="15">
        <v>-0.358622</v>
      </c>
      <c r="AE573" s="15">
        <v>-1.977277</v>
      </c>
      <c r="AF573" s="15">
        <v>-1.2554540000000001</v>
      </c>
      <c r="AG573" s="15">
        <v>-1.080667</v>
      </c>
      <c r="AH573" s="15">
        <v>-0.92883599999999999</v>
      </c>
      <c r="AI573" s="15">
        <v>-0.54479</v>
      </c>
      <c r="AJ573" s="15">
        <v>-1.7869409999999999</v>
      </c>
      <c r="AK573" s="15">
        <v>-3.0002719999999998</v>
      </c>
      <c r="AL573" s="15">
        <v>-2.1723520000000001</v>
      </c>
      <c r="AM573" s="15">
        <v>-2.075736</v>
      </c>
      <c r="AN573" s="15">
        <v>-2.1089280000000001</v>
      </c>
      <c r="AO573" s="15">
        <v>-2.6999330000000001</v>
      </c>
      <c r="AP573" s="15">
        <v>0.41779300000000003</v>
      </c>
      <c r="AQ573" s="15">
        <v>0.55179500000000004</v>
      </c>
      <c r="AR573" s="15">
        <v>-0.88496900000000001</v>
      </c>
      <c r="AS573" s="15">
        <v>-1.395187</v>
      </c>
      <c r="AT573" s="15">
        <v>0.98988799999999999</v>
      </c>
      <c r="AU573" s="15">
        <v>-0.237015</v>
      </c>
      <c r="AV573" s="15">
        <v>-2.2241</v>
      </c>
      <c r="AW573" s="15">
        <v>-3.792681</v>
      </c>
      <c r="AX573" s="15">
        <v>0.71741200000000005</v>
      </c>
      <c r="AY573" s="15">
        <v>-0.792597</v>
      </c>
      <c r="AZ573" s="15">
        <v>-0.22184499999999999</v>
      </c>
      <c r="BA573" s="15">
        <v>0.48901600000000001</v>
      </c>
      <c r="BB573" s="15">
        <v>-1.298397</v>
      </c>
      <c r="BC573" s="15">
        <v>-4.6604660000000004</v>
      </c>
      <c r="BD573" s="15">
        <v>-5.1002749999999999</v>
      </c>
      <c r="BE573" s="15">
        <v>-3.0410529999999998</v>
      </c>
      <c r="BF573" s="15">
        <v>-3.1752600000000002</v>
      </c>
      <c r="BG573" s="15">
        <v>0.15343200000000001</v>
      </c>
      <c r="BH573" s="15">
        <v>-1.0924689999999999</v>
      </c>
      <c r="BI573" s="15">
        <v>-2.6957119999999999</v>
      </c>
      <c r="BJ573" s="15">
        <v>0.77090199999999998</v>
      </c>
      <c r="BK573" s="15">
        <v>-2.728275</v>
      </c>
      <c r="BL573" s="15">
        <v>-2.7455080000000001</v>
      </c>
      <c r="BM573" s="15">
        <v>-5.6990210000000001</v>
      </c>
      <c r="BN573" s="15">
        <v>-1.6999979999999999</v>
      </c>
      <c r="BO573" s="15">
        <v>-3.767665</v>
      </c>
      <c r="BP573" s="15">
        <v>-2.8233269999999999</v>
      </c>
      <c r="BQ573" s="15">
        <v>-2.8233269999999999</v>
      </c>
      <c r="BR573" s="15">
        <v>-2.8233269999999999</v>
      </c>
      <c r="BS573" s="15">
        <v>-2.8233269999999999</v>
      </c>
      <c r="BT573" s="15">
        <v>-2.8233269999999999</v>
      </c>
      <c r="BU573" s="15">
        <v>-2.8233269999999999</v>
      </c>
      <c r="BV573" s="15">
        <v>-2.8233269999999999</v>
      </c>
      <c r="BW573" s="15">
        <v>-2.8233269999999999</v>
      </c>
      <c r="BX573" s="15">
        <v>-2.8233269999999999</v>
      </c>
      <c r="BY573" s="15">
        <v>-2.8233269999999999</v>
      </c>
      <c r="BZ573" s="15">
        <v>-2.8233269999999999</v>
      </c>
      <c r="CA573" s="15">
        <v>-2.8233269999999999</v>
      </c>
      <c r="CB573" s="15">
        <v>-2.8233269999999999</v>
      </c>
      <c r="CC573" s="15"/>
      <c r="CD573" s="15"/>
      <c r="CE573" s="15"/>
      <c r="CF573" s="15"/>
      <c r="CG573" s="15"/>
      <c r="CH573" s="15"/>
      <c r="CI573" s="15"/>
      <c r="CJ573" s="15"/>
      <c r="CK573" s="15"/>
      <c r="CL573" s="15"/>
      <c r="CM573" s="15"/>
      <c r="CN573" s="15"/>
      <c r="CO573" s="15"/>
      <c r="CP573" s="15"/>
      <c r="CQ573" s="15"/>
      <c r="CR573" s="15"/>
      <c r="CS573" s="15"/>
      <c r="CT573" s="15"/>
      <c r="CU573" s="15"/>
      <c r="CV573" s="15"/>
      <c r="CW573" s="15"/>
      <c r="CX573" s="15"/>
      <c r="CY573" s="15"/>
      <c r="CZ573" s="15"/>
      <c r="DA573" s="15"/>
      <c r="DB573" s="15"/>
      <c r="DC573" s="15"/>
      <c r="DD573" s="15"/>
      <c r="DE573" s="15"/>
      <c r="DF573" s="15"/>
      <c r="DG573" s="15"/>
      <c r="DH573" s="15"/>
      <c r="DI573" s="15"/>
      <c r="DJ573" s="15"/>
      <c r="DK573" s="15"/>
      <c r="DL573" s="15"/>
      <c r="DM573" s="15"/>
      <c r="DN573" s="15"/>
      <c r="DO573" s="15"/>
      <c r="DP573" s="15"/>
      <c r="DQ573" s="15"/>
      <c r="DR573" s="15"/>
      <c r="DS573" s="15"/>
      <c r="DT573" s="15"/>
      <c r="DU573" s="15"/>
      <c r="DV573" s="15"/>
      <c r="DW573" s="15"/>
      <c r="DX573" s="15"/>
      <c r="DY573" s="15"/>
      <c r="DZ573" s="15"/>
      <c r="EA573" s="15"/>
      <c r="EB573" s="15"/>
      <c r="EC573" s="15"/>
      <c r="ED573" s="15"/>
      <c r="EE573" s="15"/>
      <c r="EF573" s="15"/>
      <c r="EG573" s="15"/>
      <c r="EH573" s="15"/>
      <c r="EI573" s="15"/>
      <c r="EJ573" s="15"/>
      <c r="EK573" s="15"/>
      <c r="EL573" s="15"/>
      <c r="EM573" s="15"/>
      <c r="EN573" s="15"/>
      <c r="EO573" s="15"/>
      <c r="EP573" s="15"/>
      <c r="EQ573" s="15"/>
      <c r="ER573" s="15"/>
      <c r="ES573" s="15"/>
      <c r="ET573" s="15"/>
      <c r="EU573" s="15"/>
      <c r="EV573" s="15"/>
      <c r="EW573" s="15"/>
      <c r="EX573" s="15"/>
      <c r="EY573" s="15"/>
      <c r="EZ573" s="15"/>
      <c r="FA573" s="15"/>
      <c r="FB573" s="15"/>
      <c r="FC573" s="15"/>
      <c r="FD573" s="15"/>
      <c r="FE573" s="15"/>
      <c r="FF573" s="15"/>
      <c r="FG573" s="15"/>
      <c r="FH573" s="15"/>
      <c r="FI573" s="15"/>
      <c r="FJ573" s="15"/>
      <c r="FK573" s="15"/>
      <c r="FL573" s="15"/>
      <c r="FM573" s="15"/>
      <c r="FN573" s="15"/>
      <c r="FO573" s="15"/>
      <c r="FP573" s="15"/>
      <c r="FQ573" s="15"/>
      <c r="FR573" s="15"/>
      <c r="FS573" s="15"/>
      <c r="FT573" s="15"/>
      <c r="FU573" s="15"/>
      <c r="FV573" s="15"/>
      <c r="FW573" s="15"/>
      <c r="FX573" s="15"/>
      <c r="FY573" s="15"/>
      <c r="FZ573" s="15"/>
      <c r="GA573" s="15"/>
      <c r="GB573" s="15"/>
      <c r="GC573" s="15"/>
      <c r="GD573" s="15"/>
      <c r="GE573" s="15"/>
      <c r="GF573" s="15"/>
      <c r="GG573" s="15"/>
      <c r="GH573" s="15"/>
      <c r="GI573" s="15"/>
      <c r="GJ573" s="15"/>
      <c r="GK573" s="15"/>
      <c r="GL573" s="15"/>
      <c r="GM573" s="15"/>
      <c r="GN573" s="15"/>
      <c r="GO573" s="15"/>
      <c r="GP573" s="15"/>
      <c r="GQ573" s="15"/>
      <c r="GR573" s="15"/>
      <c r="GS573" s="15"/>
      <c r="GT573" s="15"/>
      <c r="GU573" s="15"/>
      <c r="GV573" s="15"/>
      <c r="GW573" s="15"/>
      <c r="GX573" s="15"/>
      <c r="GY573" s="15"/>
      <c r="GZ573" s="15"/>
      <c r="HA573" s="15"/>
      <c r="HB573" s="15"/>
      <c r="HC573" s="15"/>
      <c r="HD573" s="15"/>
      <c r="HE573" s="15"/>
      <c r="HF573" s="15"/>
      <c r="HG573" s="15"/>
      <c r="HH573" s="15"/>
      <c r="HI573" s="15"/>
      <c r="HJ573" s="15"/>
      <c r="HK573" s="15"/>
      <c r="HL573" s="15"/>
      <c r="HM573" s="15"/>
      <c r="HN573" s="15"/>
      <c r="HO573" s="15"/>
      <c r="HP573" s="15"/>
      <c r="HQ573" s="15"/>
      <c r="HR573" s="15"/>
      <c r="HS573" s="15"/>
      <c r="HT573" s="15"/>
      <c r="HU573" s="15"/>
      <c r="HV573" s="15"/>
      <c r="HW573" s="15"/>
      <c r="HX573" s="15"/>
      <c r="HY573" s="15"/>
    </row>
    <row r="574" spans="1:233">
      <c r="A574" s="15">
        <v>-1.038219</v>
      </c>
      <c r="B574" s="15">
        <v>-2.0941450000000001</v>
      </c>
      <c r="C574" s="15">
        <v>0.69806599999999996</v>
      </c>
      <c r="D574" s="15">
        <v>1.2678370000000001</v>
      </c>
      <c r="E574" s="15">
        <v>0.12906599999999999</v>
      </c>
      <c r="F574" s="15">
        <v>-0.172541</v>
      </c>
      <c r="G574" s="15">
        <v>-0.59630300000000003</v>
      </c>
      <c r="H574" s="15">
        <v>-1.8963289999999999</v>
      </c>
      <c r="I574" s="15">
        <v>-4.1052059999999999</v>
      </c>
      <c r="J574" s="15">
        <v>-3.947406</v>
      </c>
      <c r="K574" s="15">
        <v>0.29123399999999999</v>
      </c>
      <c r="L574" s="15">
        <v>1.910601</v>
      </c>
      <c r="M574" s="15">
        <v>0.21964900000000001</v>
      </c>
      <c r="N574" s="15">
        <v>2.2408359999999998</v>
      </c>
      <c r="O574" s="15">
        <v>-1.1629849999999999</v>
      </c>
      <c r="P574" s="15">
        <v>-1.7618689999999999</v>
      </c>
      <c r="Q574" s="15">
        <v>-3.035228</v>
      </c>
      <c r="R574" s="15">
        <v>-0.268816</v>
      </c>
      <c r="S574" s="15">
        <v>-2.2546719999999998</v>
      </c>
      <c r="T574" s="15">
        <v>0.30460799999999999</v>
      </c>
      <c r="U574" s="15">
        <v>-4.9695330000000002</v>
      </c>
      <c r="V574" s="15">
        <v>-7.1209899999999999</v>
      </c>
      <c r="W574" s="15">
        <v>-4.760859</v>
      </c>
      <c r="X574" s="15">
        <v>-0.91326799999999997</v>
      </c>
      <c r="Y574" s="15">
        <v>-0.258741</v>
      </c>
      <c r="Z574" s="15">
        <v>-0.98459200000000002</v>
      </c>
      <c r="AA574" s="15">
        <v>-1.389059</v>
      </c>
      <c r="AB574" s="15">
        <v>-2.0954869999999999</v>
      </c>
      <c r="AC574" s="15">
        <v>-1.004545</v>
      </c>
      <c r="AD574" s="15">
        <v>-4.0924149999999999</v>
      </c>
      <c r="AE574" s="15">
        <v>-2.9925299999999999</v>
      </c>
      <c r="AF574" s="15">
        <v>-1.898585</v>
      </c>
      <c r="AG574" s="15">
        <v>-0.31581700000000001</v>
      </c>
      <c r="AH574" s="15">
        <v>0.73316199999999998</v>
      </c>
      <c r="AI574" s="15">
        <v>-2.355391</v>
      </c>
      <c r="AJ574" s="15">
        <v>-2.9076309999999999</v>
      </c>
      <c r="AK574" s="15">
        <v>-5.8586239999999998</v>
      </c>
      <c r="AL574" s="15">
        <v>-10.501906</v>
      </c>
      <c r="AM574" s="15">
        <v>-4.897608</v>
      </c>
      <c r="AN574" s="15">
        <v>-2.0546820000000001</v>
      </c>
      <c r="AO574" s="15">
        <v>-5.4534070000000003</v>
      </c>
      <c r="AP574" s="15">
        <v>0.50044100000000002</v>
      </c>
      <c r="AQ574" s="15">
        <v>1.330889</v>
      </c>
      <c r="AR574" s="15">
        <v>1.1710970000000001</v>
      </c>
      <c r="AS574" s="15">
        <v>0.62508699999999995</v>
      </c>
      <c r="AT574" s="15">
        <v>-1.187357</v>
      </c>
      <c r="AU574" s="15">
        <v>-1.7102919999999999</v>
      </c>
      <c r="AV574" s="15">
        <v>-0.31772299999999998</v>
      </c>
      <c r="AW574" s="15">
        <v>-2.5579519999999998</v>
      </c>
      <c r="AX574" s="15">
        <v>-0.56989100000000004</v>
      </c>
      <c r="AY574" s="15">
        <v>3.425109</v>
      </c>
      <c r="AZ574" s="15">
        <v>4.8410479999999998</v>
      </c>
      <c r="BA574" s="15">
        <v>3.9151989999999999</v>
      </c>
      <c r="BB574" s="15">
        <v>9.3599000000000002E-2</v>
      </c>
      <c r="BC574" s="15">
        <v>-0.323465</v>
      </c>
      <c r="BD574" s="15">
        <v>-2.280179</v>
      </c>
      <c r="BE574" s="15">
        <v>-2.4208810000000001</v>
      </c>
      <c r="BF574" s="15">
        <v>-0.92730299999999999</v>
      </c>
      <c r="BG574" s="15">
        <v>1.8070900000000001</v>
      </c>
      <c r="BH574" s="15">
        <v>1.3687670000000001</v>
      </c>
      <c r="BI574" s="15">
        <v>-1.0813029999999999</v>
      </c>
      <c r="BJ574" s="15">
        <v>2.6136050000000002</v>
      </c>
      <c r="BK574" s="15">
        <v>-8.6102999999999999E-2</v>
      </c>
      <c r="BL574" s="15">
        <v>2.114687</v>
      </c>
      <c r="BM574" s="15">
        <v>5.2527679999999997</v>
      </c>
      <c r="BN574" s="15">
        <v>4.2319420000000001</v>
      </c>
      <c r="BO574" s="15">
        <v>5.5909500000000003</v>
      </c>
      <c r="BP574" s="15">
        <v>-0.96925499999999998</v>
      </c>
      <c r="BQ574" s="15">
        <v>-0.96925499999999998</v>
      </c>
      <c r="BR574" s="15">
        <v>-0.96925499999999998</v>
      </c>
      <c r="BS574" s="15">
        <v>-0.96925499999999998</v>
      </c>
      <c r="BT574" s="15">
        <v>-0.96925499999999998</v>
      </c>
      <c r="BU574" s="15">
        <v>-0.96925499999999998</v>
      </c>
      <c r="BV574" s="15">
        <v>-0.96925499999999998</v>
      </c>
      <c r="BW574" s="15">
        <v>-0.96925499999999998</v>
      </c>
      <c r="BX574" s="15">
        <v>-0.96925499999999998</v>
      </c>
      <c r="BY574" s="15">
        <v>-0.96925499999999998</v>
      </c>
      <c r="BZ574" s="15">
        <v>-0.96925499999999998</v>
      </c>
      <c r="CA574" s="15">
        <v>-0.96925499999999998</v>
      </c>
      <c r="CB574" s="15">
        <v>-0.96925499999999998</v>
      </c>
      <c r="CC574" s="15"/>
      <c r="CD574" s="15"/>
      <c r="CE574" s="15"/>
      <c r="CF574" s="15"/>
      <c r="CG574" s="15"/>
      <c r="CH574" s="15"/>
      <c r="CI574" s="15"/>
      <c r="CJ574" s="15"/>
      <c r="CK574" s="15"/>
      <c r="CL574" s="15"/>
      <c r="CM574" s="15"/>
      <c r="CN574" s="15"/>
      <c r="CO574" s="15"/>
      <c r="CP574" s="15"/>
      <c r="CQ574" s="15"/>
      <c r="CR574" s="15"/>
      <c r="CS574" s="15"/>
      <c r="CT574" s="15"/>
      <c r="CU574" s="15"/>
      <c r="CV574" s="15"/>
      <c r="CW574" s="15"/>
      <c r="CX574" s="15"/>
      <c r="CY574" s="15"/>
      <c r="CZ574" s="15"/>
      <c r="DA574" s="15"/>
      <c r="DB574" s="15"/>
      <c r="DC574" s="15"/>
      <c r="DD574" s="15"/>
      <c r="DE574" s="15"/>
      <c r="DF574" s="15"/>
      <c r="DG574" s="15"/>
      <c r="DH574" s="15"/>
      <c r="DI574" s="15"/>
      <c r="DJ574" s="15"/>
      <c r="DK574" s="15"/>
      <c r="DL574" s="15"/>
      <c r="DM574" s="15"/>
      <c r="DN574" s="15"/>
      <c r="DO574" s="15"/>
      <c r="DP574" s="15"/>
      <c r="DQ574" s="15"/>
      <c r="DR574" s="15"/>
      <c r="DS574" s="15"/>
      <c r="DT574" s="15"/>
      <c r="DU574" s="15"/>
      <c r="DV574" s="15"/>
      <c r="DW574" s="15"/>
      <c r="DX574" s="15"/>
      <c r="DY574" s="15"/>
      <c r="DZ574" s="15"/>
      <c r="EA574" s="15"/>
      <c r="EB574" s="15"/>
      <c r="EC574" s="15"/>
      <c r="ED574" s="15"/>
      <c r="EE574" s="15"/>
      <c r="EF574" s="15"/>
      <c r="EG574" s="15"/>
      <c r="EH574" s="15"/>
      <c r="EI574" s="15"/>
      <c r="EJ574" s="15"/>
      <c r="EK574" s="15"/>
      <c r="EL574" s="15"/>
      <c r="EM574" s="15"/>
      <c r="EN574" s="15"/>
      <c r="EO574" s="15"/>
      <c r="EP574" s="15"/>
      <c r="EQ574" s="15"/>
      <c r="ER574" s="15"/>
      <c r="ES574" s="15"/>
      <c r="ET574" s="15"/>
      <c r="EU574" s="15"/>
      <c r="EV574" s="15"/>
      <c r="EW574" s="15"/>
      <c r="EX574" s="15"/>
      <c r="EY574" s="15"/>
      <c r="EZ574" s="15"/>
      <c r="FA574" s="15"/>
      <c r="FB574" s="15"/>
      <c r="FC574" s="15"/>
      <c r="FD574" s="15"/>
      <c r="FE574" s="15"/>
      <c r="FF574" s="15"/>
      <c r="FG574" s="15"/>
      <c r="FH574" s="15"/>
      <c r="FI574" s="15"/>
      <c r="FJ574" s="15"/>
      <c r="FK574" s="15"/>
      <c r="FL574" s="15"/>
      <c r="FM574" s="15"/>
      <c r="FN574" s="15"/>
      <c r="FO574" s="15"/>
      <c r="FP574" s="15"/>
      <c r="FQ574" s="15"/>
      <c r="FR574" s="15"/>
      <c r="FS574" s="15"/>
      <c r="FT574" s="15"/>
      <c r="FU574" s="15"/>
      <c r="FV574" s="15"/>
      <c r="FW574" s="15"/>
      <c r="FX574" s="15"/>
      <c r="FY574" s="15"/>
      <c r="FZ574" s="15"/>
      <c r="GA574" s="15"/>
      <c r="GB574" s="15"/>
      <c r="GC574" s="15"/>
      <c r="GD574" s="15"/>
      <c r="GE574" s="15"/>
      <c r="GF574" s="15"/>
      <c r="GG574" s="15"/>
      <c r="GH574" s="15"/>
      <c r="GI574" s="15"/>
      <c r="GJ574" s="15"/>
      <c r="GK574" s="15"/>
      <c r="GL574" s="15"/>
      <c r="GM574" s="15"/>
      <c r="GN574" s="15"/>
      <c r="GO574" s="15"/>
      <c r="GP574" s="15"/>
      <c r="GQ574" s="15"/>
      <c r="GR574" s="15"/>
      <c r="GS574" s="15"/>
      <c r="GT574" s="15"/>
      <c r="GU574" s="15"/>
      <c r="GV574" s="15"/>
      <c r="GW574" s="15"/>
      <c r="GX574" s="15"/>
      <c r="GY574" s="15"/>
      <c r="GZ574" s="15"/>
      <c r="HA574" s="15"/>
      <c r="HB574" s="15"/>
      <c r="HC574" s="15"/>
      <c r="HD574" s="15"/>
      <c r="HE574" s="15"/>
      <c r="HF574" s="15"/>
      <c r="HG574" s="15"/>
      <c r="HH574" s="15"/>
      <c r="HI574" s="15"/>
      <c r="HJ574" s="15"/>
      <c r="HK574" s="15"/>
      <c r="HL574" s="15"/>
      <c r="HM574" s="15"/>
      <c r="HN574" s="15"/>
      <c r="HO574" s="15"/>
      <c r="HP574" s="15"/>
      <c r="HQ574" s="15"/>
      <c r="HR574" s="15"/>
      <c r="HS574" s="15"/>
      <c r="HT574" s="15"/>
      <c r="HU574" s="15"/>
      <c r="HV574" s="15"/>
      <c r="HW574" s="15"/>
      <c r="HX574" s="15"/>
      <c r="HY574" s="15"/>
    </row>
    <row r="575" spans="1:233">
      <c r="A575" s="15">
        <v>-5.7143490000000003</v>
      </c>
      <c r="B575" s="15">
        <v>-5.0898950000000003</v>
      </c>
      <c r="C575" s="15">
        <v>-5.2832670000000004</v>
      </c>
      <c r="D575" s="15">
        <v>-4.9313599999999997</v>
      </c>
      <c r="E575" s="15">
        <v>-1.7068989999999999</v>
      </c>
      <c r="F575" s="15">
        <v>3.1194510000000002</v>
      </c>
      <c r="G575" s="15">
        <v>3.3966340000000002</v>
      </c>
      <c r="H575" s="15">
        <v>1.53905</v>
      </c>
      <c r="I575" s="15">
        <v>5.0780190000000003</v>
      </c>
      <c r="J575" s="15">
        <v>5.9089689999999999</v>
      </c>
      <c r="K575" s="15">
        <v>7.1467869999999998</v>
      </c>
      <c r="L575" s="15">
        <v>4.065391</v>
      </c>
      <c r="M575" s="15">
        <v>6.7244859999999997</v>
      </c>
      <c r="N575" s="15">
        <v>4.0398909999999999</v>
      </c>
      <c r="O575" s="15">
        <v>7.6794130000000003</v>
      </c>
      <c r="P575" s="15">
        <v>5.8446199999999999</v>
      </c>
      <c r="Q575" s="15">
        <v>5.1756209999999996</v>
      </c>
      <c r="R575" s="15">
        <v>5.8506309999999999</v>
      </c>
      <c r="S575" s="15">
        <v>4.6603269999999997</v>
      </c>
      <c r="T575" s="15">
        <v>6.2319120000000003</v>
      </c>
      <c r="U575" s="15">
        <v>3.8965540000000001</v>
      </c>
      <c r="V575" s="15">
        <v>2.918844</v>
      </c>
      <c r="W575" s="15">
        <v>6.5577129999999997</v>
      </c>
      <c r="X575" s="15">
        <v>9.4505280000000003</v>
      </c>
      <c r="Y575" s="15">
        <v>10.381228999999999</v>
      </c>
      <c r="Z575" s="15">
        <v>10.975871</v>
      </c>
      <c r="AA575" s="15">
        <v>8.1697410000000001</v>
      </c>
      <c r="AB575" s="15">
        <v>10.186427</v>
      </c>
      <c r="AC575" s="15">
        <v>5.5251570000000001</v>
      </c>
      <c r="AD575" s="15">
        <v>6.376951</v>
      </c>
      <c r="AE575" s="15">
        <v>1.259622</v>
      </c>
      <c r="AF575" s="15">
        <v>2.5476610000000002</v>
      </c>
      <c r="AG575" s="15">
        <v>1.2993650000000001</v>
      </c>
      <c r="AH575" s="15">
        <v>-0.64344999999999997</v>
      </c>
      <c r="AI575" s="15">
        <v>-1.8138749999999999</v>
      </c>
      <c r="AJ575" s="15">
        <v>1.7277910000000001</v>
      </c>
      <c r="AK575" s="15">
        <v>4.5512879999999996</v>
      </c>
      <c r="AL575" s="15">
        <v>5.520848</v>
      </c>
      <c r="AM575" s="15">
        <v>3.7878660000000002</v>
      </c>
      <c r="AN575" s="15">
        <v>5.9602310000000003</v>
      </c>
      <c r="AO575" s="15">
        <v>6.0682099999999997</v>
      </c>
      <c r="AP575" s="15">
        <v>5.6258400000000002</v>
      </c>
      <c r="AQ575" s="15">
        <v>3.8015750000000001</v>
      </c>
      <c r="AR575" s="15">
        <v>3.1330640000000001</v>
      </c>
      <c r="AS575" s="15">
        <v>0.24079999999999999</v>
      </c>
      <c r="AT575" s="15">
        <v>0.63529199999999997</v>
      </c>
      <c r="AU575" s="15">
        <v>0.217782</v>
      </c>
      <c r="AV575" s="15">
        <v>3.8159700000000001</v>
      </c>
      <c r="AW575" s="15">
        <v>2.9362819999999998</v>
      </c>
      <c r="AX575" s="15">
        <v>0.289275</v>
      </c>
      <c r="AY575" s="15">
        <v>-1.912167</v>
      </c>
      <c r="AZ575" s="15">
        <v>-0.63882300000000003</v>
      </c>
      <c r="BA575" s="15">
        <v>3.6198000000000001E-2</v>
      </c>
      <c r="BB575" s="15">
        <v>-1.8191759999999999</v>
      </c>
      <c r="BC575" s="15">
        <v>4.0471570000000003</v>
      </c>
      <c r="BD575" s="15">
        <v>-1.8194060000000001</v>
      </c>
      <c r="BE575" s="15">
        <v>-1.953878</v>
      </c>
      <c r="BF575" s="15">
        <v>-6.9451799999999997</v>
      </c>
      <c r="BG575" s="15">
        <v>-5.9918719999999999</v>
      </c>
      <c r="BH575" s="15">
        <v>-6.6730479999999996</v>
      </c>
      <c r="BI575" s="15">
        <v>-6.4334689999999997</v>
      </c>
      <c r="BJ575" s="15">
        <v>-4.9009119999999999</v>
      </c>
      <c r="BK575" s="15">
        <v>-7.9580970000000004</v>
      </c>
      <c r="BL575" s="15">
        <v>-11.090451</v>
      </c>
      <c r="BM575" s="15">
        <v>-9.2850560000000009</v>
      </c>
      <c r="BN575" s="15">
        <v>-5.7437110000000002</v>
      </c>
      <c r="BO575" s="15">
        <v>-8.3672830000000005</v>
      </c>
      <c r="BP575" s="15">
        <v>-7.0380580000000004</v>
      </c>
      <c r="BQ575" s="15">
        <v>-7.0380580000000004</v>
      </c>
      <c r="BR575" s="15">
        <v>-7.0380580000000004</v>
      </c>
      <c r="BS575" s="15">
        <v>-7.0380580000000004</v>
      </c>
      <c r="BT575" s="15">
        <v>-7.0380580000000004</v>
      </c>
      <c r="BU575" s="15">
        <v>-7.0380580000000004</v>
      </c>
      <c r="BV575" s="15">
        <v>-7.0380580000000004</v>
      </c>
      <c r="BW575" s="15">
        <v>-7.0380580000000004</v>
      </c>
      <c r="BX575" s="15">
        <v>-7.0380580000000004</v>
      </c>
      <c r="BY575" s="15">
        <v>-7.0380580000000004</v>
      </c>
      <c r="BZ575" s="15">
        <v>-7.0380580000000004</v>
      </c>
      <c r="CA575" s="15">
        <v>-7.0380580000000004</v>
      </c>
      <c r="CB575" s="15">
        <v>-7.0380580000000004</v>
      </c>
      <c r="CC575" s="15"/>
      <c r="CD575" s="15"/>
      <c r="CE575" s="15"/>
      <c r="CF575" s="15"/>
      <c r="CG575" s="15"/>
      <c r="CH575" s="15"/>
      <c r="CI575" s="15"/>
      <c r="CJ575" s="15"/>
      <c r="CK575" s="15"/>
      <c r="CL575" s="15"/>
      <c r="CM575" s="15"/>
      <c r="CN575" s="15"/>
      <c r="CO575" s="15"/>
      <c r="CP575" s="15"/>
      <c r="CQ575" s="15"/>
      <c r="CR575" s="15"/>
      <c r="CS575" s="15"/>
      <c r="CT575" s="15"/>
      <c r="CU575" s="15"/>
      <c r="CV575" s="15"/>
      <c r="CW575" s="15"/>
      <c r="CX575" s="15"/>
      <c r="CY575" s="15"/>
      <c r="CZ575" s="15"/>
      <c r="DA575" s="15"/>
      <c r="DB575" s="15"/>
      <c r="DC575" s="15"/>
      <c r="DD575" s="15"/>
      <c r="DE575" s="15"/>
      <c r="DF575" s="15"/>
      <c r="DG575" s="15"/>
      <c r="DH575" s="15"/>
      <c r="DI575" s="15"/>
      <c r="DJ575" s="15"/>
      <c r="DK575" s="15"/>
      <c r="DL575" s="15"/>
      <c r="DM575" s="15"/>
      <c r="DN575" s="15"/>
      <c r="DO575" s="15"/>
      <c r="DP575" s="15"/>
      <c r="DQ575" s="15"/>
      <c r="DR575" s="15"/>
      <c r="DS575" s="15"/>
      <c r="DT575" s="15"/>
      <c r="DU575" s="15"/>
      <c r="DV575" s="15"/>
      <c r="DW575" s="15"/>
      <c r="DX575" s="15"/>
      <c r="DY575" s="15"/>
      <c r="DZ575" s="15"/>
      <c r="EA575" s="15"/>
      <c r="EB575" s="15"/>
      <c r="EC575" s="15"/>
      <c r="ED575" s="15"/>
      <c r="EE575" s="15"/>
      <c r="EF575" s="15"/>
      <c r="EG575" s="15"/>
      <c r="EH575" s="15"/>
      <c r="EI575" s="15"/>
      <c r="EJ575" s="15"/>
      <c r="EK575" s="15"/>
      <c r="EL575" s="15"/>
      <c r="EM575" s="15"/>
      <c r="EN575" s="15"/>
      <c r="EO575" s="15"/>
      <c r="EP575" s="15"/>
      <c r="EQ575" s="15"/>
      <c r="ER575" s="15"/>
      <c r="ES575" s="15"/>
      <c r="ET575" s="15"/>
      <c r="EU575" s="15"/>
      <c r="EV575" s="15"/>
      <c r="EW575" s="15"/>
      <c r="EX575" s="15"/>
      <c r="EY575" s="15"/>
      <c r="EZ575" s="15"/>
      <c r="FA575" s="15"/>
      <c r="FB575" s="15"/>
      <c r="FC575" s="15"/>
      <c r="FD575" s="15"/>
      <c r="FE575" s="15"/>
      <c r="FF575" s="15"/>
      <c r="FG575" s="15"/>
      <c r="FH575" s="15"/>
      <c r="FI575" s="15"/>
      <c r="FJ575" s="15"/>
      <c r="FK575" s="15"/>
      <c r="FL575" s="15"/>
      <c r="FM575" s="15"/>
      <c r="FN575" s="15"/>
      <c r="FO575" s="15"/>
      <c r="FP575" s="15"/>
      <c r="FQ575" s="15"/>
      <c r="FR575" s="15"/>
      <c r="FS575" s="15"/>
      <c r="FT575" s="15"/>
      <c r="FU575" s="15"/>
      <c r="FV575" s="15"/>
      <c r="FW575" s="15"/>
      <c r="FX575" s="15"/>
      <c r="FY575" s="15"/>
      <c r="FZ575" s="15"/>
      <c r="GA575" s="15"/>
      <c r="GB575" s="15"/>
      <c r="GC575" s="15"/>
      <c r="GD575" s="15"/>
      <c r="GE575" s="15"/>
      <c r="GF575" s="15"/>
      <c r="GG575" s="15"/>
      <c r="GH575" s="15"/>
      <c r="GI575" s="15"/>
      <c r="GJ575" s="15"/>
      <c r="GK575" s="15"/>
      <c r="GL575" s="15"/>
      <c r="GM575" s="15"/>
      <c r="GN575" s="15"/>
      <c r="GO575" s="15"/>
      <c r="GP575" s="15"/>
      <c r="GQ575" s="15"/>
      <c r="GR575" s="15"/>
      <c r="GS575" s="15"/>
      <c r="GT575" s="15"/>
      <c r="GU575" s="15"/>
      <c r="GV575" s="15"/>
      <c r="GW575" s="15"/>
      <c r="GX575" s="15"/>
      <c r="GY575" s="15"/>
      <c r="GZ575" s="15"/>
      <c r="HA575" s="15"/>
      <c r="HB575" s="15"/>
      <c r="HC575" s="15"/>
      <c r="HD575" s="15"/>
      <c r="HE575" s="15"/>
      <c r="HF575" s="15"/>
      <c r="HG575" s="15"/>
      <c r="HH575" s="15"/>
      <c r="HI575" s="15"/>
      <c r="HJ575" s="15"/>
      <c r="HK575" s="15"/>
      <c r="HL575" s="15"/>
      <c r="HM575" s="15"/>
      <c r="HN575" s="15"/>
      <c r="HO575" s="15"/>
      <c r="HP575" s="15"/>
      <c r="HQ575" s="15"/>
      <c r="HR575" s="15"/>
      <c r="HS575" s="15"/>
      <c r="HT575" s="15"/>
      <c r="HU575" s="15"/>
      <c r="HV575" s="15"/>
      <c r="HW575" s="15"/>
      <c r="HX575" s="15"/>
      <c r="HY575" s="15"/>
    </row>
    <row r="576" spans="1:233">
      <c r="A576" s="15">
        <v>-0.33389799999999997</v>
      </c>
      <c r="B576" s="15">
        <v>-2.7071749999999999</v>
      </c>
      <c r="C576" s="15">
        <v>-5.3526020000000001</v>
      </c>
      <c r="D576" s="15">
        <v>-7.817634</v>
      </c>
      <c r="E576" s="15">
        <v>-5.0740949999999998</v>
      </c>
      <c r="F576" s="15">
        <v>-5.5724320000000001</v>
      </c>
      <c r="G576" s="15">
        <v>-4.9140730000000001</v>
      </c>
      <c r="H576" s="15">
        <v>-5.3250229999999998</v>
      </c>
      <c r="I576" s="15">
        <v>-6.6426670000000003</v>
      </c>
      <c r="J576" s="15">
        <v>-5.0284449999999996</v>
      </c>
      <c r="K576" s="15">
        <v>-3.0076559999999999</v>
      </c>
      <c r="L576" s="15">
        <v>-7.6463099999999997</v>
      </c>
      <c r="M576" s="15">
        <v>-4.6766949999999996</v>
      </c>
      <c r="N576" s="15">
        <v>-3.6728010000000002</v>
      </c>
      <c r="O576" s="15">
        <v>-6.7270459999999996</v>
      </c>
      <c r="P576" s="15">
        <v>-6.5554870000000003</v>
      </c>
      <c r="Q576" s="15">
        <v>-7.6969349999999999</v>
      </c>
      <c r="R576" s="15">
        <v>-7.5238139999999998</v>
      </c>
      <c r="S576" s="15">
        <v>-1.202763</v>
      </c>
      <c r="T576" s="15">
        <v>-3.0345939999999998</v>
      </c>
      <c r="U576" s="15">
        <v>-4.3530040000000003</v>
      </c>
      <c r="V576" s="15">
        <v>-6.5498099999999999</v>
      </c>
      <c r="W576" s="15">
        <v>-7.3764510000000003</v>
      </c>
      <c r="X576" s="15">
        <v>-6.9143540000000003</v>
      </c>
      <c r="Y576" s="15">
        <v>-5.1736639999999996</v>
      </c>
      <c r="Z576" s="15">
        <v>-4.5074110000000003</v>
      </c>
      <c r="AA576" s="15">
        <v>-4.0072380000000001</v>
      </c>
      <c r="AB576" s="15">
        <v>-0.59242099999999998</v>
      </c>
      <c r="AC576" s="15">
        <v>-1.555253</v>
      </c>
      <c r="AD576" s="15">
        <v>-5.221374</v>
      </c>
      <c r="AE576" s="15">
        <v>-4.6905130000000002</v>
      </c>
      <c r="AF576" s="15">
        <v>-4.6365410000000002</v>
      </c>
      <c r="AG576" s="15">
        <v>-4.0728569999999999</v>
      </c>
      <c r="AH576" s="15">
        <v>-5.0458499999999997</v>
      </c>
      <c r="AI576" s="15">
        <v>-1.9566939999999999</v>
      </c>
      <c r="AJ576" s="15">
        <v>-6.1825700000000001</v>
      </c>
      <c r="AK576" s="15">
        <v>-7.3666</v>
      </c>
      <c r="AL576" s="15">
        <v>-7.6089529999999996</v>
      </c>
      <c r="AM576" s="15">
        <v>-6.1529119999999997</v>
      </c>
      <c r="AN576" s="15">
        <v>-3.67747</v>
      </c>
      <c r="AO576" s="15">
        <v>-3.991206</v>
      </c>
      <c r="AP576" s="15">
        <v>-0.85824800000000001</v>
      </c>
      <c r="AQ576" s="15">
        <v>2.5890469999999999</v>
      </c>
      <c r="AR576" s="15">
        <v>3.6430910000000001</v>
      </c>
      <c r="AS576" s="15">
        <v>4.8603889999999996</v>
      </c>
      <c r="AT576" s="15">
        <v>5.1375450000000003</v>
      </c>
      <c r="AU576" s="15">
        <v>5.5835000000000003E-2</v>
      </c>
      <c r="AV576" s="15">
        <v>-9.9504999999999996E-2</v>
      </c>
      <c r="AW576" s="15">
        <v>-0.87728799999999996</v>
      </c>
      <c r="AX576" s="15">
        <v>-3.5079799999999999</v>
      </c>
      <c r="AY576" s="15">
        <v>-5.9498889999999998</v>
      </c>
      <c r="AZ576" s="15">
        <v>-4.3680659999999998</v>
      </c>
      <c r="BA576" s="15">
        <v>-2.980378</v>
      </c>
      <c r="BB576" s="15">
        <v>-4.8071029999999997</v>
      </c>
      <c r="BC576" s="15">
        <v>-1.14412</v>
      </c>
      <c r="BD576" s="15">
        <v>0.46373599999999998</v>
      </c>
      <c r="BE576" s="15">
        <v>4.4971160000000001</v>
      </c>
      <c r="BF576" s="15">
        <v>2.9304809999999999</v>
      </c>
      <c r="BG576" s="15">
        <v>3.6871420000000001</v>
      </c>
      <c r="BH576" s="15">
        <v>3.9347850000000002</v>
      </c>
      <c r="BI576" s="15">
        <v>2.4902340000000001</v>
      </c>
      <c r="BJ576" s="15">
        <v>2.3215690000000002</v>
      </c>
      <c r="BK576" s="15">
        <v>2.048972</v>
      </c>
      <c r="BL576" s="15">
        <v>0.27076499999999998</v>
      </c>
      <c r="BM576" s="15">
        <v>0.93247500000000005</v>
      </c>
      <c r="BN576" s="15">
        <v>-2.252402</v>
      </c>
      <c r="BO576" s="15">
        <v>-1.2165319999999999</v>
      </c>
      <c r="BP576" s="15">
        <v>-1.8332189999999999</v>
      </c>
      <c r="BQ576" s="15">
        <v>-1.8332189999999999</v>
      </c>
      <c r="BR576" s="15">
        <v>-1.8332189999999999</v>
      </c>
      <c r="BS576" s="15">
        <v>-1.8332189999999999</v>
      </c>
      <c r="BT576" s="15">
        <v>-1.8332189999999999</v>
      </c>
      <c r="BU576" s="15">
        <v>-1.8332189999999999</v>
      </c>
      <c r="BV576" s="15">
        <v>-1.8332189999999999</v>
      </c>
      <c r="BW576" s="15">
        <v>-1.8332189999999999</v>
      </c>
      <c r="BX576" s="15">
        <v>-1.8332189999999999</v>
      </c>
      <c r="BY576" s="15">
        <v>-1.8332189999999999</v>
      </c>
      <c r="BZ576" s="15">
        <v>-1.8332189999999999</v>
      </c>
      <c r="CA576" s="15">
        <v>-1.8332189999999999</v>
      </c>
      <c r="CB576" s="15">
        <v>-1.8332189999999999</v>
      </c>
      <c r="CC576" s="15"/>
      <c r="CD576" s="15"/>
      <c r="CE576" s="15"/>
      <c r="CF576" s="15"/>
      <c r="CG576" s="15"/>
      <c r="CH576" s="15"/>
      <c r="CI576" s="15"/>
      <c r="CJ576" s="15"/>
      <c r="CK576" s="15"/>
      <c r="CL576" s="15"/>
      <c r="CM576" s="15"/>
      <c r="CN576" s="15"/>
      <c r="CO576" s="15"/>
      <c r="CP576" s="15"/>
      <c r="CQ576" s="15"/>
      <c r="CR576" s="15"/>
      <c r="CS576" s="15"/>
      <c r="CT576" s="15"/>
      <c r="CU576" s="15"/>
      <c r="CV576" s="15"/>
      <c r="CW576" s="15"/>
      <c r="CX576" s="15"/>
      <c r="CY576" s="15"/>
      <c r="CZ576" s="15"/>
      <c r="DA576" s="15"/>
      <c r="DB576" s="15"/>
      <c r="DC576" s="15"/>
      <c r="DD576" s="15"/>
      <c r="DE576" s="15"/>
      <c r="DF576" s="15"/>
      <c r="DG576" s="15"/>
      <c r="DH576" s="15"/>
      <c r="DI576" s="15"/>
      <c r="DJ576" s="15"/>
      <c r="DK576" s="15"/>
      <c r="DL576" s="15"/>
      <c r="DM576" s="15"/>
      <c r="DN576" s="15"/>
      <c r="DO576" s="15"/>
      <c r="DP576" s="15"/>
      <c r="DQ576" s="15"/>
      <c r="DR576" s="15"/>
      <c r="DS576" s="15"/>
      <c r="DT576" s="15"/>
      <c r="DU576" s="15"/>
      <c r="DV576" s="15"/>
      <c r="DW576" s="15"/>
      <c r="DX576" s="15"/>
      <c r="DY576" s="15"/>
      <c r="DZ576" s="15"/>
      <c r="EA576" s="15"/>
      <c r="EB576" s="15"/>
      <c r="EC576" s="15"/>
      <c r="ED576" s="15"/>
      <c r="EE576" s="15"/>
      <c r="EF576" s="15"/>
      <c r="EG576" s="15"/>
      <c r="EH576" s="15"/>
      <c r="EI576" s="15"/>
      <c r="EJ576" s="15"/>
      <c r="EK576" s="15"/>
      <c r="EL576" s="15"/>
      <c r="EM576" s="15"/>
      <c r="EN576" s="15"/>
      <c r="EO576" s="15"/>
      <c r="EP576" s="15"/>
      <c r="EQ576" s="15"/>
      <c r="ER576" s="15"/>
      <c r="ES576" s="15"/>
      <c r="ET576" s="15"/>
      <c r="EU576" s="15"/>
      <c r="EV576" s="15"/>
      <c r="EW576" s="15"/>
      <c r="EX576" s="15"/>
      <c r="EY576" s="15"/>
      <c r="EZ576" s="15"/>
      <c r="FA576" s="15"/>
      <c r="FB576" s="15"/>
      <c r="FC576" s="15"/>
      <c r="FD576" s="15"/>
      <c r="FE576" s="15"/>
      <c r="FF576" s="15"/>
      <c r="FG576" s="15"/>
      <c r="FH576" s="15"/>
      <c r="FI576" s="15"/>
      <c r="FJ576" s="15"/>
      <c r="FK576" s="15"/>
      <c r="FL576" s="15"/>
      <c r="FM576" s="15"/>
      <c r="FN576" s="15"/>
      <c r="FO576" s="15"/>
      <c r="FP576" s="15"/>
      <c r="FQ576" s="15"/>
      <c r="FR576" s="15"/>
      <c r="FS576" s="15"/>
      <c r="FT576" s="15"/>
      <c r="FU576" s="15"/>
      <c r="FV576" s="15"/>
      <c r="FW576" s="15"/>
      <c r="FX576" s="15"/>
      <c r="FY576" s="15"/>
      <c r="FZ576" s="15"/>
      <c r="GA576" s="15"/>
      <c r="GB576" s="15"/>
      <c r="GC576" s="15"/>
      <c r="GD576" s="15"/>
      <c r="GE576" s="15"/>
      <c r="GF576" s="15"/>
      <c r="GG576" s="15"/>
      <c r="GH576" s="15"/>
      <c r="GI576" s="15"/>
      <c r="GJ576" s="15"/>
      <c r="GK576" s="15"/>
      <c r="GL576" s="15"/>
      <c r="GM576" s="15"/>
      <c r="GN576" s="15"/>
      <c r="GO576" s="15"/>
      <c r="GP576" s="15"/>
      <c r="GQ576" s="15"/>
      <c r="GR576" s="15"/>
      <c r="GS576" s="15"/>
      <c r="GT576" s="15"/>
      <c r="GU576" s="15"/>
      <c r="GV576" s="15"/>
      <c r="GW576" s="15"/>
      <c r="GX576" s="15"/>
      <c r="GY576" s="15"/>
      <c r="GZ576" s="15"/>
      <c r="HA576" s="15"/>
      <c r="HB576" s="15"/>
      <c r="HC576" s="15"/>
      <c r="HD576" s="15"/>
      <c r="HE576" s="15"/>
      <c r="HF576" s="15"/>
      <c r="HG576" s="15"/>
      <c r="HH576" s="15"/>
      <c r="HI576" s="15"/>
      <c r="HJ576" s="15"/>
      <c r="HK576" s="15"/>
      <c r="HL576" s="15"/>
      <c r="HM576" s="15"/>
      <c r="HN576" s="15"/>
      <c r="HO576" s="15"/>
      <c r="HP576" s="15"/>
      <c r="HQ576" s="15"/>
      <c r="HR576" s="15"/>
      <c r="HS576" s="15"/>
      <c r="HT576" s="15"/>
      <c r="HU576" s="15"/>
      <c r="HV576" s="15"/>
      <c r="HW576" s="15"/>
      <c r="HX576" s="15"/>
      <c r="HY576" s="15"/>
    </row>
    <row r="577" spans="1:233">
      <c r="A577" s="15">
        <v>-3.7153010000000002</v>
      </c>
      <c r="B577" s="15">
        <v>-3.4777480000000001</v>
      </c>
      <c r="C577" s="15">
        <v>-0.324515</v>
      </c>
      <c r="D577" s="15">
        <v>1.465322</v>
      </c>
      <c r="E577" s="15">
        <v>2.2153330000000002</v>
      </c>
      <c r="F577" s="15">
        <v>6.5775779999999999</v>
      </c>
      <c r="G577" s="15">
        <v>2.9266730000000001</v>
      </c>
      <c r="H577" s="15">
        <v>4.8578979999999996</v>
      </c>
      <c r="I577" s="15">
        <v>4.0367749999999996</v>
      </c>
      <c r="J577" s="15">
        <v>1.1170549999999999</v>
      </c>
      <c r="K577" s="15">
        <v>-1.602951</v>
      </c>
      <c r="L577" s="15">
        <v>-0.90581800000000001</v>
      </c>
      <c r="M577" s="15">
        <v>-1.3329059999999999</v>
      </c>
      <c r="N577" s="15">
        <v>-0.19525200000000001</v>
      </c>
      <c r="O577" s="15">
        <v>-1.2056990000000001</v>
      </c>
      <c r="P577" s="15">
        <v>1.635699</v>
      </c>
      <c r="Q577" s="15">
        <v>-0.14240700000000001</v>
      </c>
      <c r="R577" s="15">
        <v>5.1732E-2</v>
      </c>
      <c r="S577" s="15">
        <v>-0.35028999999999999</v>
      </c>
      <c r="T577" s="15">
        <v>-3.3082150000000001</v>
      </c>
      <c r="U577" s="15">
        <v>-2.8645109999999998</v>
      </c>
      <c r="V577" s="15">
        <v>-0.87825500000000001</v>
      </c>
      <c r="W577" s="15">
        <v>-1.30806</v>
      </c>
      <c r="X577" s="15">
        <v>-2.1585540000000001</v>
      </c>
      <c r="Y577" s="15">
        <v>-1.7816620000000001</v>
      </c>
      <c r="Z577" s="15">
        <v>0.24751899999999999</v>
      </c>
      <c r="AA577" s="15">
        <v>-0.44420300000000001</v>
      </c>
      <c r="AB577" s="15">
        <v>2.1400839999999999</v>
      </c>
      <c r="AC577" s="15">
        <v>2.0361829999999999</v>
      </c>
      <c r="AD577" s="15">
        <v>0.96285699999999996</v>
      </c>
      <c r="AE577" s="15">
        <v>4.3000939999999996</v>
      </c>
      <c r="AF577" s="15">
        <v>5.6484379999999996</v>
      </c>
      <c r="AG577" s="15">
        <v>5.0015549999999998</v>
      </c>
      <c r="AH577" s="15">
        <v>7.3852929999999999</v>
      </c>
      <c r="AI577" s="15">
        <v>4.6317449999999996</v>
      </c>
      <c r="AJ577" s="15">
        <v>4.2083190000000004</v>
      </c>
      <c r="AK577" s="15">
        <v>3.8609810000000002</v>
      </c>
      <c r="AL577" s="15">
        <v>1.276429</v>
      </c>
      <c r="AM577" s="15">
        <v>4.084257</v>
      </c>
      <c r="AN577" s="15">
        <v>7.8600149999999998</v>
      </c>
      <c r="AO577" s="15">
        <v>7.5854699999999999</v>
      </c>
      <c r="AP577" s="15">
        <v>7.9023339999999997</v>
      </c>
      <c r="AQ577" s="15">
        <v>4.0430250000000001</v>
      </c>
      <c r="AR577" s="15">
        <v>-2.9401730000000001</v>
      </c>
      <c r="AS577" s="15">
        <v>-3.0573670000000002</v>
      </c>
      <c r="AT577" s="15">
        <v>-0.59794000000000003</v>
      </c>
      <c r="AU577" s="15">
        <v>-2.3925390000000002</v>
      </c>
      <c r="AV577" s="15">
        <v>7.7967999999999996E-2</v>
      </c>
      <c r="AW577" s="15">
        <v>1.4016550000000001</v>
      </c>
      <c r="AX577" s="15">
        <v>2.454183</v>
      </c>
      <c r="AY577" s="15">
        <v>5.0714550000000003</v>
      </c>
      <c r="AZ577" s="15">
        <v>6.1173149999999996</v>
      </c>
      <c r="BA577" s="15">
        <v>4.8288310000000001</v>
      </c>
      <c r="BB577" s="15">
        <v>3.5543429999999998</v>
      </c>
      <c r="BC577" s="15">
        <v>1.863202</v>
      </c>
      <c r="BD577" s="15">
        <v>2.5618460000000001</v>
      </c>
      <c r="BE577" s="15">
        <v>0.511127</v>
      </c>
      <c r="BF577" s="15">
        <v>4.7072200000000004</v>
      </c>
      <c r="BG577" s="15">
        <v>6.5072049999999999</v>
      </c>
      <c r="BH577" s="15">
        <v>5.6986319999999999</v>
      </c>
      <c r="BI577" s="15">
        <v>2.9227829999999999</v>
      </c>
      <c r="BJ577" s="15">
        <v>2.273088</v>
      </c>
      <c r="BK577" s="15">
        <v>8.3977599999999999</v>
      </c>
      <c r="BL577" s="15">
        <v>6.285971</v>
      </c>
      <c r="BM577" s="15">
        <v>2.1616919999999999</v>
      </c>
      <c r="BN577" s="15">
        <v>-0.44879400000000003</v>
      </c>
      <c r="BO577" s="15">
        <v>-0.60546299999999997</v>
      </c>
      <c r="BP577" s="15">
        <v>0.40288499999999999</v>
      </c>
      <c r="BQ577" s="15">
        <v>0.40288499999999999</v>
      </c>
      <c r="BR577" s="15">
        <v>0.40288499999999999</v>
      </c>
      <c r="BS577" s="15">
        <v>0.40288499999999999</v>
      </c>
      <c r="BT577" s="15">
        <v>0.40288499999999999</v>
      </c>
      <c r="BU577" s="15">
        <v>0.40288499999999999</v>
      </c>
      <c r="BV577" s="15">
        <v>0.40288499999999999</v>
      </c>
      <c r="BW577" s="15">
        <v>0.40288499999999999</v>
      </c>
      <c r="BX577" s="15">
        <v>0.40288499999999999</v>
      </c>
      <c r="BY577" s="15">
        <v>0.40288499999999999</v>
      </c>
      <c r="BZ577" s="15">
        <v>0.40288499999999999</v>
      </c>
      <c r="CA577" s="15">
        <v>0.40288499999999999</v>
      </c>
      <c r="CB577" s="15">
        <v>0.40288499999999999</v>
      </c>
      <c r="CC577" s="15"/>
      <c r="CD577" s="15"/>
      <c r="CE577" s="15"/>
      <c r="CF577" s="15"/>
      <c r="CG577" s="15"/>
      <c r="CH577" s="15"/>
      <c r="CI577" s="15"/>
      <c r="CJ577" s="15"/>
      <c r="CK577" s="15"/>
      <c r="CL577" s="15"/>
      <c r="CM577" s="15"/>
      <c r="CN577" s="15"/>
      <c r="CO577" s="15"/>
      <c r="CP577" s="15"/>
      <c r="CQ577" s="15"/>
      <c r="CR577" s="15"/>
      <c r="CS577" s="15"/>
      <c r="CT577" s="15"/>
      <c r="CU577" s="15"/>
      <c r="CV577" s="15"/>
      <c r="CW577" s="15"/>
      <c r="CX577" s="15"/>
      <c r="CY577" s="15"/>
      <c r="CZ577" s="15"/>
      <c r="DA577" s="15"/>
      <c r="DB577" s="15"/>
      <c r="DC577" s="15"/>
      <c r="DD577" s="15"/>
      <c r="DE577" s="15"/>
      <c r="DF577" s="15"/>
      <c r="DG577" s="15"/>
      <c r="DH577" s="15"/>
      <c r="DI577" s="15"/>
      <c r="DJ577" s="15"/>
      <c r="DK577" s="15"/>
      <c r="DL577" s="15"/>
      <c r="DM577" s="15"/>
      <c r="DN577" s="15"/>
      <c r="DO577" s="15"/>
      <c r="DP577" s="15"/>
      <c r="DQ577" s="15"/>
      <c r="DR577" s="15"/>
      <c r="DS577" s="15"/>
      <c r="DT577" s="15"/>
      <c r="DU577" s="15"/>
      <c r="DV577" s="15"/>
      <c r="DW577" s="15"/>
      <c r="DX577" s="15"/>
      <c r="DY577" s="15"/>
      <c r="DZ577" s="15"/>
      <c r="EA577" s="15"/>
      <c r="EB577" s="15"/>
      <c r="EC577" s="15"/>
      <c r="ED577" s="15"/>
      <c r="EE577" s="15"/>
      <c r="EF577" s="15"/>
      <c r="EG577" s="15"/>
      <c r="EH577" s="15"/>
      <c r="EI577" s="15"/>
      <c r="EJ577" s="15"/>
      <c r="EK577" s="15"/>
      <c r="EL577" s="15"/>
      <c r="EM577" s="15"/>
      <c r="EN577" s="15"/>
      <c r="EO577" s="15"/>
      <c r="EP577" s="15"/>
      <c r="EQ577" s="15"/>
      <c r="ER577" s="15"/>
      <c r="ES577" s="15"/>
      <c r="ET577" s="15"/>
      <c r="EU577" s="15"/>
      <c r="EV577" s="15"/>
      <c r="EW577" s="15"/>
      <c r="EX577" s="15"/>
      <c r="EY577" s="15"/>
      <c r="EZ577" s="15"/>
      <c r="FA577" s="15"/>
      <c r="FB577" s="15"/>
      <c r="FC577" s="15"/>
      <c r="FD577" s="15"/>
      <c r="FE577" s="15"/>
      <c r="FF577" s="15"/>
      <c r="FG577" s="15"/>
      <c r="FH577" s="15"/>
      <c r="FI577" s="15"/>
      <c r="FJ577" s="15"/>
      <c r="FK577" s="15"/>
      <c r="FL577" s="15"/>
      <c r="FM577" s="15"/>
      <c r="FN577" s="15"/>
      <c r="FO577" s="15"/>
      <c r="FP577" s="15"/>
      <c r="FQ577" s="15"/>
      <c r="FR577" s="15"/>
      <c r="FS577" s="15"/>
      <c r="FT577" s="15"/>
      <c r="FU577" s="15"/>
      <c r="FV577" s="15"/>
      <c r="FW577" s="15"/>
      <c r="FX577" s="15"/>
      <c r="FY577" s="15"/>
      <c r="FZ577" s="15"/>
      <c r="GA577" s="15"/>
      <c r="GB577" s="15"/>
      <c r="GC577" s="15"/>
      <c r="GD577" s="15"/>
      <c r="GE577" s="15"/>
      <c r="GF577" s="15"/>
      <c r="GG577" s="15"/>
      <c r="GH577" s="15"/>
      <c r="GI577" s="15"/>
      <c r="GJ577" s="15"/>
      <c r="GK577" s="15"/>
      <c r="GL577" s="15"/>
      <c r="GM577" s="15"/>
      <c r="GN577" s="15"/>
      <c r="GO577" s="15"/>
      <c r="GP577" s="15"/>
      <c r="GQ577" s="15"/>
      <c r="GR577" s="15"/>
      <c r="GS577" s="15"/>
      <c r="GT577" s="15"/>
      <c r="GU577" s="15"/>
      <c r="GV577" s="15"/>
      <c r="GW577" s="15"/>
      <c r="GX577" s="15"/>
      <c r="GY577" s="15"/>
      <c r="GZ577" s="15"/>
      <c r="HA577" s="15"/>
      <c r="HB577" s="15"/>
      <c r="HC577" s="15"/>
      <c r="HD577" s="15"/>
      <c r="HE577" s="15"/>
      <c r="HF577" s="15"/>
      <c r="HG577" s="15"/>
      <c r="HH577" s="15"/>
      <c r="HI577" s="15"/>
      <c r="HJ577" s="15"/>
      <c r="HK577" s="15"/>
      <c r="HL577" s="15"/>
      <c r="HM577" s="15"/>
      <c r="HN577" s="15"/>
      <c r="HO577" s="15"/>
      <c r="HP577" s="15"/>
      <c r="HQ577" s="15"/>
      <c r="HR577" s="15"/>
      <c r="HS577" s="15"/>
      <c r="HT577" s="15"/>
      <c r="HU577" s="15"/>
      <c r="HV577" s="15"/>
      <c r="HW577" s="15"/>
      <c r="HX577" s="15"/>
      <c r="HY577" s="15"/>
    </row>
    <row r="578" spans="1:233">
      <c r="A578" s="15">
        <v>-3.2719879999999999</v>
      </c>
      <c r="B578" s="15">
        <v>-2.794448</v>
      </c>
      <c r="C578" s="15">
        <v>-2.816262</v>
      </c>
      <c r="D578" s="15">
        <v>-0.30815199999999998</v>
      </c>
      <c r="E578" s="15">
        <v>-0.82843699999999998</v>
      </c>
      <c r="F578" s="15">
        <v>-2.802502</v>
      </c>
      <c r="G578" s="15">
        <v>-0.18592800000000001</v>
      </c>
      <c r="H578" s="15">
        <v>-0.85680199999999995</v>
      </c>
      <c r="I578" s="15">
        <v>1.546098</v>
      </c>
      <c r="J578" s="15">
        <v>1.964334</v>
      </c>
      <c r="K578" s="15">
        <v>0.81225400000000003</v>
      </c>
      <c r="L578" s="15">
        <v>-3.5395590000000001</v>
      </c>
      <c r="M578" s="15">
        <v>-3.515088</v>
      </c>
      <c r="N578" s="15">
        <v>-2.5586009999999999</v>
      </c>
      <c r="O578" s="15">
        <v>-1.515595</v>
      </c>
      <c r="P578" s="15">
        <v>-1.793606</v>
      </c>
      <c r="Q578" s="15">
        <v>0.62786799999999998</v>
      </c>
      <c r="R578" s="15">
        <v>-1.5133890000000001</v>
      </c>
      <c r="S578" s="15">
        <v>2.5727859999999998</v>
      </c>
      <c r="T578" s="15">
        <v>1.81945</v>
      </c>
      <c r="U578" s="15">
        <v>2.217905</v>
      </c>
      <c r="V578" s="15">
        <v>1.9096059999999999</v>
      </c>
      <c r="W578" s="15">
        <v>0.32065199999999999</v>
      </c>
      <c r="X578" s="15">
        <v>-3.3976169999999999</v>
      </c>
      <c r="Y578" s="15">
        <v>-0.50679399999999997</v>
      </c>
      <c r="Z578" s="15">
        <v>-0.844441</v>
      </c>
      <c r="AA578" s="15">
        <v>5.8294160000000002</v>
      </c>
      <c r="AB578" s="15">
        <v>5.0805069999999999</v>
      </c>
      <c r="AC578" s="15">
        <v>3.3977469999999999</v>
      </c>
      <c r="AD578" s="15">
        <v>5.0128830000000004</v>
      </c>
      <c r="AE578" s="15">
        <v>2.829037</v>
      </c>
      <c r="AF578" s="15">
        <v>2.3832840000000002</v>
      </c>
      <c r="AG578" s="15">
        <v>1.9589799999999999</v>
      </c>
      <c r="AH578" s="15">
        <v>0.83691099999999996</v>
      </c>
      <c r="AI578" s="15">
        <v>3.5205709999999999</v>
      </c>
      <c r="AJ578" s="15">
        <v>5.4968560000000002</v>
      </c>
      <c r="AK578" s="15">
        <v>2.8258480000000001</v>
      </c>
      <c r="AL578" s="15">
        <v>3.210753</v>
      </c>
      <c r="AM578" s="15">
        <v>2.5605090000000001</v>
      </c>
      <c r="AN578" s="15">
        <v>-0.50580199999999997</v>
      </c>
      <c r="AO578" s="15">
        <v>2.8252449999999998</v>
      </c>
      <c r="AP578" s="15">
        <v>2.318854</v>
      </c>
      <c r="AQ578" s="15">
        <v>3.2674219999999998</v>
      </c>
      <c r="AR578" s="15">
        <v>0.75205200000000005</v>
      </c>
      <c r="AS578" s="15">
        <v>-0.81202700000000005</v>
      </c>
      <c r="AT578" s="15">
        <v>1.9017269999999999</v>
      </c>
      <c r="AU578" s="15">
        <v>0.90492300000000003</v>
      </c>
      <c r="AV578" s="15">
        <v>1.3228230000000001</v>
      </c>
      <c r="AW578" s="15">
        <v>-0.185279</v>
      </c>
      <c r="AX578" s="15">
        <v>0.59010099999999999</v>
      </c>
      <c r="AY578" s="15">
        <v>-2.160123</v>
      </c>
      <c r="AZ578" s="15">
        <v>3.3069320000000002</v>
      </c>
      <c r="BA578" s="15">
        <v>2.9016190000000002</v>
      </c>
      <c r="BB578" s="15">
        <v>0.38830100000000001</v>
      </c>
      <c r="BC578" s="15">
        <v>-0.65893199999999996</v>
      </c>
      <c r="BD578" s="15">
        <v>-0.95149700000000004</v>
      </c>
      <c r="BE578" s="15">
        <v>-1.9461820000000001</v>
      </c>
      <c r="BF578" s="15">
        <v>-1.9128229999999999</v>
      </c>
      <c r="BG578" s="15">
        <v>0.58430300000000002</v>
      </c>
      <c r="BH578" s="15">
        <v>-3.5282559999999998</v>
      </c>
      <c r="BI578" s="15">
        <v>-1.603604</v>
      </c>
      <c r="BJ578" s="15">
        <v>3.9270239999999998</v>
      </c>
      <c r="BK578" s="15">
        <v>7.6721630000000003</v>
      </c>
      <c r="BL578" s="15">
        <v>7.3303690000000001</v>
      </c>
      <c r="BM578" s="15">
        <v>8.9089869999999998</v>
      </c>
      <c r="BN578" s="15">
        <v>8.612285</v>
      </c>
      <c r="BO578" s="15">
        <v>2.1673399999999998</v>
      </c>
      <c r="BP578" s="15">
        <v>-4.6915999999999999E-2</v>
      </c>
      <c r="BQ578" s="15">
        <v>-4.6915999999999999E-2</v>
      </c>
      <c r="BR578" s="15">
        <v>-4.6915999999999999E-2</v>
      </c>
      <c r="BS578" s="15">
        <v>-4.6915999999999999E-2</v>
      </c>
      <c r="BT578" s="15">
        <v>-4.6915999999999999E-2</v>
      </c>
      <c r="BU578" s="15">
        <v>-4.6915999999999999E-2</v>
      </c>
      <c r="BV578" s="15">
        <v>-4.6915999999999999E-2</v>
      </c>
      <c r="BW578" s="15">
        <v>-4.6915999999999999E-2</v>
      </c>
      <c r="BX578" s="15">
        <v>-4.6915999999999999E-2</v>
      </c>
      <c r="BY578" s="15">
        <v>-4.6915999999999999E-2</v>
      </c>
      <c r="BZ578" s="15">
        <v>-4.6915999999999999E-2</v>
      </c>
      <c r="CA578" s="15">
        <v>-4.6915999999999999E-2</v>
      </c>
      <c r="CB578" s="15">
        <v>-4.6915999999999999E-2</v>
      </c>
      <c r="CC578" s="15"/>
      <c r="CD578" s="15"/>
      <c r="CE578" s="15"/>
      <c r="CF578" s="15"/>
      <c r="CG578" s="15"/>
      <c r="CH578" s="15"/>
      <c r="CI578" s="15"/>
      <c r="CJ578" s="15"/>
      <c r="CK578" s="15"/>
      <c r="CL578" s="15"/>
      <c r="CM578" s="15"/>
      <c r="CN578" s="15"/>
      <c r="CO578" s="15"/>
      <c r="CP578" s="15"/>
      <c r="CQ578" s="15"/>
      <c r="CR578" s="15"/>
      <c r="CS578" s="15"/>
      <c r="CT578" s="15"/>
      <c r="CU578" s="15"/>
      <c r="CV578" s="15"/>
      <c r="CW578" s="15"/>
      <c r="CX578" s="15"/>
      <c r="CY578" s="15"/>
      <c r="CZ578" s="15"/>
      <c r="DA578" s="15"/>
      <c r="DB578" s="15"/>
      <c r="DC578" s="15"/>
      <c r="DD578" s="15"/>
      <c r="DE578" s="15"/>
      <c r="DF578" s="15"/>
      <c r="DG578" s="15"/>
      <c r="DH578" s="15"/>
      <c r="DI578" s="15"/>
      <c r="DJ578" s="15"/>
      <c r="DK578" s="15"/>
      <c r="DL578" s="15"/>
      <c r="DM578" s="15"/>
      <c r="DN578" s="15"/>
      <c r="DO578" s="15"/>
      <c r="DP578" s="15"/>
      <c r="DQ578" s="15"/>
      <c r="DR578" s="15"/>
      <c r="DS578" s="15"/>
      <c r="DT578" s="15"/>
      <c r="DU578" s="15"/>
      <c r="DV578" s="15"/>
      <c r="DW578" s="15"/>
      <c r="DX578" s="15"/>
      <c r="DY578" s="15"/>
      <c r="DZ578" s="15"/>
      <c r="EA578" s="15"/>
      <c r="EB578" s="15"/>
      <c r="EC578" s="15"/>
      <c r="ED578" s="15"/>
      <c r="EE578" s="15"/>
      <c r="EF578" s="15"/>
      <c r="EG578" s="15"/>
      <c r="EH578" s="15"/>
      <c r="EI578" s="15"/>
      <c r="EJ578" s="15"/>
      <c r="EK578" s="15"/>
      <c r="EL578" s="15"/>
      <c r="EM578" s="15"/>
      <c r="EN578" s="15"/>
      <c r="EO578" s="15"/>
      <c r="EP578" s="15"/>
      <c r="EQ578" s="15"/>
      <c r="ER578" s="15"/>
      <c r="ES578" s="15"/>
      <c r="ET578" s="15"/>
      <c r="EU578" s="15"/>
      <c r="EV578" s="15"/>
      <c r="EW578" s="15"/>
      <c r="EX578" s="15"/>
      <c r="EY578" s="15"/>
      <c r="EZ578" s="15"/>
      <c r="FA578" s="15"/>
      <c r="FB578" s="15"/>
      <c r="FC578" s="15"/>
      <c r="FD578" s="15"/>
      <c r="FE578" s="15"/>
      <c r="FF578" s="15"/>
      <c r="FG578" s="15"/>
      <c r="FH578" s="15"/>
      <c r="FI578" s="15"/>
      <c r="FJ578" s="15"/>
      <c r="FK578" s="15"/>
      <c r="FL578" s="15"/>
      <c r="FM578" s="15"/>
      <c r="FN578" s="15"/>
      <c r="FO578" s="15"/>
      <c r="FP578" s="15"/>
      <c r="FQ578" s="15"/>
      <c r="FR578" s="15"/>
      <c r="FS578" s="15"/>
      <c r="FT578" s="15"/>
      <c r="FU578" s="15"/>
      <c r="FV578" s="15"/>
      <c r="FW578" s="15"/>
      <c r="FX578" s="15"/>
      <c r="FY578" s="15"/>
      <c r="FZ578" s="15"/>
      <c r="GA578" s="15"/>
      <c r="GB578" s="15"/>
      <c r="GC578" s="15"/>
      <c r="GD578" s="15"/>
      <c r="GE578" s="15"/>
      <c r="GF578" s="15"/>
      <c r="GG578" s="15"/>
      <c r="GH578" s="15"/>
      <c r="GI578" s="15"/>
      <c r="GJ578" s="15"/>
      <c r="GK578" s="15"/>
      <c r="GL578" s="15"/>
      <c r="GM578" s="15"/>
      <c r="GN578" s="15"/>
      <c r="GO578" s="15"/>
      <c r="GP578" s="15"/>
      <c r="GQ578" s="15"/>
      <c r="GR578" s="15"/>
      <c r="GS578" s="15"/>
      <c r="GT578" s="15"/>
      <c r="GU578" s="15"/>
      <c r="GV578" s="15"/>
      <c r="GW578" s="15"/>
      <c r="GX578" s="15"/>
      <c r="GY578" s="15"/>
      <c r="GZ578" s="15"/>
      <c r="HA578" s="15"/>
      <c r="HB578" s="15"/>
      <c r="HC578" s="15"/>
      <c r="HD578" s="15"/>
      <c r="HE578" s="15"/>
      <c r="HF578" s="15"/>
      <c r="HG578" s="15"/>
      <c r="HH578" s="15"/>
      <c r="HI578" s="15"/>
      <c r="HJ578" s="15"/>
      <c r="HK578" s="15"/>
      <c r="HL578" s="15"/>
      <c r="HM578" s="15"/>
      <c r="HN578" s="15"/>
      <c r="HO578" s="15"/>
      <c r="HP578" s="15"/>
      <c r="HQ578" s="15"/>
      <c r="HR578" s="15"/>
      <c r="HS578" s="15"/>
      <c r="HT578" s="15"/>
      <c r="HU578" s="15"/>
      <c r="HV578" s="15"/>
      <c r="HW578" s="15"/>
      <c r="HX578" s="15"/>
      <c r="HY578" s="15"/>
    </row>
    <row r="579" spans="1:233">
      <c r="A579" s="15">
        <v>-5.3172519999999999</v>
      </c>
      <c r="B579" s="15">
        <v>-4.6086530000000003</v>
      </c>
      <c r="C579" s="15">
        <v>-0.96486799999999995</v>
      </c>
      <c r="D579" s="15">
        <v>-0.62833600000000001</v>
      </c>
      <c r="E579" s="15">
        <v>-2.644193</v>
      </c>
      <c r="F579" s="15">
        <v>-1.7447029999999999</v>
      </c>
      <c r="G579" s="15">
        <v>1.0182739999999999</v>
      </c>
      <c r="H579" s="15">
        <v>1.465182</v>
      </c>
      <c r="I579" s="15">
        <v>-1.7881999999999999E-2</v>
      </c>
      <c r="J579" s="15">
        <v>-0.84070100000000003</v>
      </c>
      <c r="K579" s="15">
        <v>-1.5841780000000001</v>
      </c>
      <c r="L579" s="15">
        <v>1.029434</v>
      </c>
      <c r="M579" s="15">
        <v>1.2768120000000001</v>
      </c>
      <c r="N579" s="15">
        <v>2.3221210000000001</v>
      </c>
      <c r="O579" s="15">
        <v>2.876935</v>
      </c>
      <c r="P579" s="15">
        <v>2.1054750000000002</v>
      </c>
      <c r="Q579" s="15">
        <v>2.2060789999999999</v>
      </c>
      <c r="R579" s="15">
        <v>4.1473760000000004</v>
      </c>
      <c r="S579" s="15">
        <v>3.9963359999999999</v>
      </c>
      <c r="T579" s="15">
        <v>2.7530100000000002</v>
      </c>
      <c r="U579" s="15">
        <v>4.2566959999999998</v>
      </c>
      <c r="V579" s="15">
        <v>6.5590669999999998</v>
      </c>
      <c r="W579" s="15">
        <v>6.9039780000000004</v>
      </c>
      <c r="X579" s="15">
        <v>1.1780120000000001</v>
      </c>
      <c r="Y579" s="15">
        <v>3.4239809999999999</v>
      </c>
      <c r="Z579" s="15">
        <v>3.5873409999999999</v>
      </c>
      <c r="AA579" s="15">
        <v>7.0618999999999996</v>
      </c>
      <c r="AB579" s="15">
        <v>7.8213569999999999</v>
      </c>
      <c r="AC579" s="15">
        <v>6.1890749999999999</v>
      </c>
      <c r="AD579" s="15">
        <v>6.5245689999999996</v>
      </c>
      <c r="AE579" s="15">
        <v>0.183613</v>
      </c>
      <c r="AF579" s="15">
        <v>0.98537300000000005</v>
      </c>
      <c r="AG579" s="15">
        <v>3.2835619999999999</v>
      </c>
      <c r="AH579" s="15">
        <v>5.495825</v>
      </c>
      <c r="AI579" s="15">
        <v>6.1891100000000003</v>
      </c>
      <c r="AJ579" s="15">
        <v>3.0075820000000002</v>
      </c>
      <c r="AK579" s="15">
        <v>1.6141000000000001</v>
      </c>
      <c r="AL579" s="15">
        <v>0.88422199999999995</v>
      </c>
      <c r="AM579" s="15">
        <v>-1.333024</v>
      </c>
      <c r="AN579" s="15">
        <v>-3.1870989999999999</v>
      </c>
      <c r="AO579" s="15">
        <v>-1.3458399999999999</v>
      </c>
      <c r="AP579" s="15">
        <v>-3.3198120000000002</v>
      </c>
      <c r="AQ579" s="15">
        <v>-4.4344950000000001</v>
      </c>
      <c r="AR579" s="15">
        <v>-2.2238600000000002</v>
      </c>
      <c r="AS579" s="15">
        <v>-0.694469</v>
      </c>
      <c r="AT579" s="15">
        <v>-0.73489000000000004</v>
      </c>
      <c r="AU579" s="15">
        <v>-2.0877590000000001</v>
      </c>
      <c r="AV579" s="15">
        <v>-1.436401</v>
      </c>
      <c r="AW579" s="15">
        <v>-1.5153019999999999</v>
      </c>
      <c r="AX579" s="15">
        <v>-1.744397</v>
      </c>
      <c r="AY579" s="15">
        <v>-1.2100219999999999</v>
      </c>
      <c r="AZ579" s="15">
        <v>-4.7229669999999997</v>
      </c>
      <c r="BA579" s="15">
        <v>-6.4271190000000002</v>
      </c>
      <c r="BB579" s="15">
        <v>-3.7930480000000002</v>
      </c>
      <c r="BC579" s="15">
        <v>-1.9316759999999999</v>
      </c>
      <c r="BD579" s="15">
        <v>-0.103752</v>
      </c>
      <c r="BE579" s="15">
        <v>-2.5092E-2</v>
      </c>
      <c r="BF579" s="15">
        <v>-0.81743399999999999</v>
      </c>
      <c r="BG579" s="15">
        <v>-2.5116619999999998</v>
      </c>
      <c r="BH579" s="15">
        <v>-1.60832</v>
      </c>
      <c r="BI579" s="15">
        <v>2.0498989999999999</v>
      </c>
      <c r="BJ579" s="15">
        <v>2.9524089999999998</v>
      </c>
      <c r="BK579" s="15">
        <v>3.6575690000000001</v>
      </c>
      <c r="BL579" s="15">
        <v>3.392909</v>
      </c>
      <c r="BM579" s="15">
        <v>1.589567</v>
      </c>
      <c r="BN579" s="15">
        <v>-1.011584</v>
      </c>
      <c r="BO579" s="15">
        <v>0.40646900000000002</v>
      </c>
      <c r="BP579" s="15">
        <v>0.88443799999999995</v>
      </c>
      <c r="BQ579" s="15">
        <v>0.88443799999999995</v>
      </c>
      <c r="BR579" s="15">
        <v>0.88443799999999995</v>
      </c>
      <c r="BS579" s="15">
        <v>0.88443799999999995</v>
      </c>
      <c r="BT579" s="15">
        <v>0.88443799999999995</v>
      </c>
      <c r="BU579" s="15">
        <v>0.88443799999999995</v>
      </c>
      <c r="BV579" s="15">
        <v>0.88443799999999995</v>
      </c>
      <c r="BW579" s="15">
        <v>0.88443799999999995</v>
      </c>
      <c r="BX579" s="15">
        <v>0.88443799999999995</v>
      </c>
      <c r="BY579" s="15">
        <v>0.88443799999999995</v>
      </c>
      <c r="BZ579" s="15">
        <v>0.88443799999999995</v>
      </c>
      <c r="CA579" s="15">
        <v>0.88443799999999995</v>
      </c>
      <c r="CB579" s="15">
        <v>0.88443799999999995</v>
      </c>
      <c r="CC579" s="15"/>
      <c r="CD579" s="15"/>
      <c r="CE579" s="15"/>
      <c r="CF579" s="15"/>
      <c r="CG579" s="15"/>
      <c r="CH579" s="15"/>
      <c r="CI579" s="15"/>
      <c r="CJ579" s="15"/>
      <c r="CK579" s="15"/>
      <c r="CL579" s="15"/>
      <c r="CM579" s="15"/>
      <c r="CN579" s="15"/>
      <c r="CO579" s="15"/>
      <c r="CP579" s="15"/>
      <c r="CQ579" s="15"/>
      <c r="CR579" s="15"/>
      <c r="CS579" s="15"/>
      <c r="CT579" s="15"/>
      <c r="CU579" s="15"/>
      <c r="CV579" s="15"/>
      <c r="CW579" s="15"/>
      <c r="CX579" s="15"/>
      <c r="CY579" s="15"/>
      <c r="CZ579" s="15"/>
      <c r="DA579" s="15"/>
      <c r="DB579" s="15"/>
      <c r="DC579" s="15"/>
      <c r="DD579" s="15"/>
      <c r="DE579" s="15"/>
      <c r="DF579" s="15"/>
      <c r="DG579" s="15"/>
      <c r="DH579" s="15"/>
      <c r="DI579" s="15"/>
      <c r="DJ579" s="15"/>
      <c r="DK579" s="15"/>
      <c r="DL579" s="15"/>
      <c r="DM579" s="15"/>
      <c r="DN579" s="15"/>
      <c r="DO579" s="15"/>
      <c r="DP579" s="15"/>
      <c r="DQ579" s="15"/>
      <c r="DR579" s="15"/>
      <c r="DS579" s="15"/>
      <c r="DT579" s="15"/>
      <c r="DU579" s="15"/>
      <c r="DV579" s="15"/>
      <c r="DW579" s="15"/>
      <c r="DX579" s="15"/>
      <c r="DY579" s="15"/>
      <c r="DZ579" s="15"/>
      <c r="EA579" s="15"/>
      <c r="EB579" s="15"/>
      <c r="EC579" s="15"/>
      <c r="ED579" s="15"/>
      <c r="EE579" s="15"/>
      <c r="EF579" s="15"/>
      <c r="EG579" s="15"/>
      <c r="EH579" s="15"/>
      <c r="EI579" s="15"/>
      <c r="EJ579" s="15"/>
      <c r="EK579" s="15"/>
      <c r="EL579" s="15"/>
      <c r="EM579" s="15"/>
      <c r="EN579" s="15"/>
      <c r="EO579" s="15"/>
      <c r="EP579" s="15"/>
      <c r="EQ579" s="15"/>
      <c r="ER579" s="15"/>
      <c r="ES579" s="15"/>
      <c r="ET579" s="15"/>
      <c r="EU579" s="15"/>
      <c r="EV579" s="15"/>
      <c r="EW579" s="15"/>
      <c r="EX579" s="15"/>
      <c r="EY579" s="15"/>
      <c r="EZ579" s="15"/>
      <c r="FA579" s="15"/>
      <c r="FB579" s="15"/>
      <c r="FC579" s="15"/>
      <c r="FD579" s="15"/>
      <c r="FE579" s="15"/>
      <c r="FF579" s="15"/>
      <c r="FG579" s="15"/>
      <c r="FH579" s="15"/>
      <c r="FI579" s="15"/>
      <c r="FJ579" s="15"/>
      <c r="FK579" s="15"/>
      <c r="FL579" s="15"/>
      <c r="FM579" s="15"/>
      <c r="FN579" s="15"/>
      <c r="FO579" s="15"/>
      <c r="FP579" s="15"/>
      <c r="FQ579" s="15"/>
      <c r="FR579" s="15"/>
      <c r="FS579" s="15"/>
      <c r="FT579" s="15"/>
      <c r="FU579" s="15"/>
      <c r="FV579" s="15"/>
      <c r="FW579" s="15"/>
      <c r="FX579" s="15"/>
      <c r="FY579" s="15"/>
      <c r="FZ579" s="15"/>
      <c r="GA579" s="15"/>
      <c r="GB579" s="15"/>
      <c r="GC579" s="15"/>
      <c r="GD579" s="15"/>
      <c r="GE579" s="15"/>
      <c r="GF579" s="15"/>
      <c r="GG579" s="15"/>
      <c r="GH579" s="15"/>
      <c r="GI579" s="15"/>
      <c r="GJ579" s="15"/>
      <c r="GK579" s="15"/>
      <c r="GL579" s="15"/>
      <c r="GM579" s="15"/>
      <c r="GN579" s="15"/>
      <c r="GO579" s="15"/>
      <c r="GP579" s="15"/>
      <c r="GQ579" s="15"/>
      <c r="GR579" s="15"/>
      <c r="GS579" s="15"/>
      <c r="GT579" s="15"/>
      <c r="GU579" s="15"/>
      <c r="GV579" s="15"/>
      <c r="GW579" s="15"/>
      <c r="GX579" s="15"/>
      <c r="GY579" s="15"/>
      <c r="GZ579" s="15"/>
      <c r="HA579" s="15"/>
      <c r="HB579" s="15"/>
      <c r="HC579" s="15"/>
      <c r="HD579" s="15"/>
      <c r="HE579" s="15"/>
      <c r="HF579" s="15"/>
      <c r="HG579" s="15"/>
      <c r="HH579" s="15"/>
      <c r="HI579" s="15"/>
      <c r="HJ579" s="15"/>
      <c r="HK579" s="15"/>
      <c r="HL579" s="15"/>
      <c r="HM579" s="15"/>
      <c r="HN579" s="15"/>
      <c r="HO579" s="15"/>
      <c r="HP579" s="15"/>
      <c r="HQ579" s="15"/>
      <c r="HR579" s="15"/>
      <c r="HS579" s="15"/>
      <c r="HT579" s="15"/>
      <c r="HU579" s="15"/>
      <c r="HV579" s="15"/>
      <c r="HW579" s="15"/>
      <c r="HX579" s="15"/>
      <c r="HY579" s="15"/>
    </row>
    <row r="580" spans="1:233">
      <c r="A580" s="15">
        <v>-0.51094899999999999</v>
      </c>
      <c r="B580" s="15">
        <v>1.220529</v>
      </c>
      <c r="C580" s="15">
        <v>1.254704</v>
      </c>
      <c r="D580" s="15">
        <v>1.5741670000000001</v>
      </c>
      <c r="E580" s="15">
        <v>-2.312379</v>
      </c>
      <c r="F580" s="15">
        <v>-2.8487550000000001</v>
      </c>
      <c r="G580" s="15">
        <v>-3.9173800000000001</v>
      </c>
      <c r="H580" s="15">
        <v>-1.863923</v>
      </c>
      <c r="I580" s="15">
        <v>-1.3089219999999999</v>
      </c>
      <c r="J580" s="15">
        <v>-3.1394890000000002</v>
      </c>
      <c r="K580" s="15">
        <v>-3.1307830000000001</v>
      </c>
      <c r="L580" s="15">
        <v>2.2880669999999999</v>
      </c>
      <c r="M580" s="15">
        <v>5.2146629999999998</v>
      </c>
      <c r="N580" s="15">
        <v>5.2599600000000004</v>
      </c>
      <c r="O580" s="15">
        <v>2.9697819999999999</v>
      </c>
      <c r="P580" s="15">
        <v>1.8704419999999999</v>
      </c>
      <c r="Q580" s="15">
        <v>-1.626182</v>
      </c>
      <c r="R580" s="15">
        <v>0.36574800000000002</v>
      </c>
      <c r="S580" s="15">
        <v>-0.44513200000000003</v>
      </c>
      <c r="T580" s="15">
        <v>-3.6512519999999999</v>
      </c>
      <c r="U580" s="15">
        <v>-7.8332759999999997</v>
      </c>
      <c r="V580" s="15">
        <v>-5.9758610000000001</v>
      </c>
      <c r="W580" s="15">
        <v>-1.4637979999999999</v>
      </c>
      <c r="X580" s="15">
        <v>1.0545800000000001</v>
      </c>
      <c r="Y580" s="15">
        <v>0.65252699999999997</v>
      </c>
      <c r="Z580" s="15">
        <v>3.2405999999999997E-2</v>
      </c>
      <c r="AA580" s="15">
        <v>-2.0619999999999999E-2</v>
      </c>
      <c r="AB580" s="15">
        <v>3.4378060000000001</v>
      </c>
      <c r="AC580" s="15">
        <v>4.7063680000000003</v>
      </c>
      <c r="AD580" s="15">
        <v>2.777298</v>
      </c>
      <c r="AE580" s="15">
        <v>2.362638</v>
      </c>
      <c r="AF580" s="15">
        <v>4.2519980000000004</v>
      </c>
      <c r="AG580" s="15">
        <v>1.7998240000000001</v>
      </c>
      <c r="AH580" s="15">
        <v>3.2753220000000001</v>
      </c>
      <c r="AI580" s="15">
        <v>4.6764900000000003</v>
      </c>
      <c r="AJ580" s="15">
        <v>7.7521969999999998</v>
      </c>
      <c r="AK580" s="15">
        <v>5.9600239999999998</v>
      </c>
      <c r="AL580" s="15">
        <v>2.8300920000000001</v>
      </c>
      <c r="AM580" s="15">
        <v>2.3376999999999999</v>
      </c>
      <c r="AN580" s="15">
        <v>-1.82589</v>
      </c>
      <c r="AO580" s="15">
        <v>-5.3754580000000001</v>
      </c>
      <c r="AP580" s="15">
        <v>-5.3416090000000001</v>
      </c>
      <c r="AQ580" s="15">
        <v>0.58775999999999995</v>
      </c>
      <c r="AR580" s="15">
        <v>-1.662633</v>
      </c>
      <c r="AS580" s="15">
        <v>-5.2098009999999997</v>
      </c>
      <c r="AT580" s="15">
        <v>-4.5699480000000001</v>
      </c>
      <c r="AU580" s="15">
        <v>-4.0564429999999998</v>
      </c>
      <c r="AV580" s="15">
        <v>-0.23167299999999999</v>
      </c>
      <c r="AW580" s="15">
        <v>-0.79770799999999997</v>
      </c>
      <c r="AX580" s="15">
        <v>3.5370840000000001</v>
      </c>
      <c r="AY580" s="15">
        <v>6.1414910000000003</v>
      </c>
      <c r="AZ580" s="15">
        <v>3.5466950000000002</v>
      </c>
      <c r="BA580" s="15">
        <v>7.5634999999999994E-2</v>
      </c>
      <c r="BB580" s="15">
        <v>-0.18982499999999999</v>
      </c>
      <c r="BC580" s="15">
        <v>1.2999069999999999</v>
      </c>
      <c r="BD580" s="15">
        <v>2.922914</v>
      </c>
      <c r="BE580" s="15">
        <v>0.91213</v>
      </c>
      <c r="BF580" s="15">
        <v>-0.51108299999999995</v>
      </c>
      <c r="BG580" s="15">
        <v>-7.8451999999999994E-2</v>
      </c>
      <c r="BH580" s="15">
        <v>1.3036300000000001</v>
      </c>
      <c r="BI580" s="15">
        <v>-1.0130889999999999</v>
      </c>
      <c r="BJ580" s="15">
        <v>1.5171539999999999</v>
      </c>
      <c r="BK580" s="15">
        <v>4.3330380000000002</v>
      </c>
      <c r="BL580" s="15">
        <v>6.2906339999999998</v>
      </c>
      <c r="BM580" s="15">
        <v>3.5535220000000001</v>
      </c>
      <c r="BN580" s="15">
        <v>0.25994899999999999</v>
      </c>
      <c r="BO580" s="15">
        <v>1.59951</v>
      </c>
      <c r="BP580" s="15">
        <v>4.0373640000000002</v>
      </c>
      <c r="BQ580" s="15">
        <v>4.0373640000000002</v>
      </c>
      <c r="BR580" s="15">
        <v>4.0373640000000002</v>
      </c>
      <c r="BS580" s="15">
        <v>4.0373640000000002</v>
      </c>
      <c r="BT580" s="15">
        <v>4.0373640000000002</v>
      </c>
      <c r="BU580" s="15">
        <v>4.0373640000000002</v>
      </c>
      <c r="BV580" s="15">
        <v>4.0373640000000002</v>
      </c>
      <c r="BW580" s="15">
        <v>4.0373640000000002</v>
      </c>
      <c r="BX580" s="15">
        <v>4.0373640000000002</v>
      </c>
      <c r="BY580" s="15">
        <v>4.0373640000000002</v>
      </c>
      <c r="BZ580" s="15">
        <v>4.0373640000000002</v>
      </c>
      <c r="CA580" s="15">
        <v>4.0373640000000002</v>
      </c>
      <c r="CB580" s="15">
        <v>4.0373640000000002</v>
      </c>
      <c r="CC580" s="15"/>
      <c r="CD580" s="15"/>
      <c r="CE580" s="15"/>
      <c r="CF580" s="15"/>
      <c r="CG580" s="15"/>
      <c r="CH580" s="15"/>
      <c r="CI580" s="15"/>
      <c r="CJ580" s="15"/>
      <c r="CK580" s="15"/>
      <c r="CL580" s="15"/>
      <c r="CM580" s="15"/>
      <c r="CN580" s="15"/>
      <c r="CO580" s="15"/>
      <c r="CP580" s="15"/>
      <c r="CQ580" s="15"/>
      <c r="CR580" s="15"/>
      <c r="CS580" s="15"/>
      <c r="CT580" s="15"/>
      <c r="CU580" s="15"/>
      <c r="CV580" s="15"/>
      <c r="CW580" s="15"/>
      <c r="CX580" s="15"/>
      <c r="CY580" s="15"/>
      <c r="CZ580" s="15"/>
      <c r="DA580" s="15"/>
      <c r="DB580" s="15"/>
      <c r="DC580" s="15"/>
      <c r="DD580" s="15"/>
      <c r="DE580" s="15"/>
      <c r="DF580" s="15"/>
      <c r="DG580" s="15"/>
      <c r="DH580" s="15"/>
      <c r="DI580" s="15"/>
      <c r="DJ580" s="15"/>
      <c r="DK580" s="15"/>
      <c r="DL580" s="15"/>
      <c r="DM580" s="15"/>
      <c r="DN580" s="15"/>
      <c r="DO580" s="15"/>
      <c r="DP580" s="15"/>
      <c r="DQ580" s="15"/>
      <c r="DR580" s="15"/>
      <c r="DS580" s="15"/>
      <c r="DT580" s="15"/>
      <c r="DU580" s="15"/>
      <c r="DV580" s="15"/>
      <c r="DW580" s="15"/>
      <c r="DX580" s="15"/>
      <c r="DY580" s="15"/>
      <c r="DZ580" s="15"/>
      <c r="EA580" s="15"/>
      <c r="EB580" s="15"/>
      <c r="EC580" s="15"/>
      <c r="ED580" s="15"/>
      <c r="EE580" s="15"/>
      <c r="EF580" s="15"/>
      <c r="EG580" s="15"/>
      <c r="EH580" s="15"/>
      <c r="EI580" s="15"/>
      <c r="EJ580" s="15"/>
      <c r="EK580" s="15"/>
      <c r="EL580" s="15"/>
      <c r="EM580" s="15"/>
      <c r="EN580" s="15"/>
      <c r="EO580" s="15"/>
      <c r="EP580" s="15"/>
      <c r="EQ580" s="15"/>
      <c r="ER580" s="15"/>
      <c r="ES580" s="15"/>
      <c r="ET580" s="15"/>
      <c r="EU580" s="15"/>
      <c r="EV580" s="15"/>
      <c r="EW580" s="15"/>
      <c r="EX580" s="15"/>
      <c r="EY580" s="15"/>
      <c r="EZ580" s="15"/>
      <c r="FA580" s="15"/>
      <c r="FB580" s="15"/>
      <c r="FC580" s="15"/>
      <c r="FD580" s="15"/>
      <c r="FE580" s="15"/>
      <c r="FF580" s="15"/>
      <c r="FG580" s="15"/>
      <c r="FH580" s="15"/>
      <c r="FI580" s="15"/>
      <c r="FJ580" s="15"/>
      <c r="FK580" s="15"/>
      <c r="FL580" s="15"/>
      <c r="FM580" s="15"/>
      <c r="FN580" s="15"/>
      <c r="FO580" s="15"/>
      <c r="FP580" s="15"/>
      <c r="FQ580" s="15"/>
      <c r="FR580" s="15"/>
      <c r="FS580" s="15"/>
      <c r="FT580" s="15"/>
      <c r="FU580" s="15"/>
      <c r="FV580" s="15"/>
      <c r="FW580" s="15"/>
      <c r="FX580" s="15"/>
      <c r="FY580" s="15"/>
      <c r="FZ580" s="15"/>
      <c r="GA580" s="15"/>
      <c r="GB580" s="15"/>
      <c r="GC580" s="15"/>
      <c r="GD580" s="15"/>
      <c r="GE580" s="15"/>
      <c r="GF580" s="15"/>
      <c r="GG580" s="15"/>
      <c r="GH580" s="15"/>
      <c r="GI580" s="15"/>
      <c r="GJ580" s="15"/>
      <c r="GK580" s="15"/>
      <c r="GL580" s="15"/>
      <c r="GM580" s="15"/>
      <c r="GN580" s="15"/>
      <c r="GO580" s="15"/>
      <c r="GP580" s="15"/>
      <c r="GQ580" s="15"/>
      <c r="GR580" s="15"/>
      <c r="GS580" s="15"/>
      <c r="GT580" s="15"/>
      <c r="GU580" s="15"/>
      <c r="GV580" s="15"/>
      <c r="GW580" s="15"/>
      <c r="GX580" s="15"/>
      <c r="GY580" s="15"/>
      <c r="GZ580" s="15"/>
      <c r="HA580" s="15"/>
      <c r="HB580" s="15"/>
      <c r="HC580" s="15"/>
      <c r="HD580" s="15"/>
      <c r="HE580" s="15"/>
      <c r="HF580" s="15"/>
      <c r="HG580" s="15"/>
      <c r="HH580" s="15"/>
      <c r="HI580" s="15"/>
      <c r="HJ580" s="15"/>
      <c r="HK580" s="15"/>
      <c r="HL580" s="15"/>
      <c r="HM580" s="15"/>
      <c r="HN580" s="15"/>
      <c r="HO580" s="15"/>
      <c r="HP580" s="15"/>
      <c r="HQ580" s="15"/>
      <c r="HR580" s="15"/>
      <c r="HS580" s="15"/>
      <c r="HT580" s="15"/>
      <c r="HU580" s="15"/>
      <c r="HV580" s="15"/>
      <c r="HW580" s="15"/>
      <c r="HX580" s="15"/>
      <c r="HY580" s="15"/>
    </row>
    <row r="581" spans="1:233">
      <c r="A581" s="15">
        <v>-5.0997029999999999</v>
      </c>
      <c r="B581" s="15">
        <v>-3.9470749999999999</v>
      </c>
      <c r="C581" s="15">
        <v>-0.62956299999999998</v>
      </c>
      <c r="D581" s="15">
        <v>0.21466099999999999</v>
      </c>
      <c r="E581" s="15">
        <v>0.67191199999999995</v>
      </c>
      <c r="F581" s="15">
        <v>1.9153309999999999</v>
      </c>
      <c r="G581" s="15">
        <v>-0.83347499999999997</v>
      </c>
      <c r="H581" s="15">
        <v>1.161643</v>
      </c>
      <c r="I581" s="15">
        <v>2.4863010000000001</v>
      </c>
      <c r="J581" s="15">
        <v>0.82111199999999995</v>
      </c>
      <c r="K581" s="15">
        <v>4.3667530000000001</v>
      </c>
      <c r="L581" s="15">
        <v>2.2663229999999999</v>
      </c>
      <c r="M581" s="15">
        <v>1.27349</v>
      </c>
      <c r="N581" s="15">
        <v>0.80190300000000003</v>
      </c>
      <c r="O581" s="15">
        <v>-2.5793590000000002</v>
      </c>
      <c r="P581" s="15">
        <v>-3.6913670000000001</v>
      </c>
      <c r="Q581" s="15">
        <v>-2.4214280000000001</v>
      </c>
      <c r="R581" s="15">
        <v>-1.6101220000000001</v>
      </c>
      <c r="S581" s="15">
        <v>8.0409999999999995E-3</v>
      </c>
      <c r="T581" s="15">
        <v>-0.93556300000000003</v>
      </c>
      <c r="U581" s="15">
        <v>-4.2925300000000002</v>
      </c>
      <c r="V581" s="15">
        <v>-0.56561099999999997</v>
      </c>
      <c r="W581" s="15">
        <v>0.59646299999999997</v>
      </c>
      <c r="X581" s="15">
        <v>2.569534</v>
      </c>
      <c r="Y581" s="15">
        <v>6.6098150000000002</v>
      </c>
      <c r="Z581" s="15">
        <v>7.4046570000000003</v>
      </c>
      <c r="AA581" s="15">
        <v>7.9633409999999998</v>
      </c>
      <c r="AB581" s="15">
        <v>7.9199669999999998</v>
      </c>
      <c r="AC581" s="15">
        <v>8.8307570000000002</v>
      </c>
      <c r="AD581" s="15">
        <v>6.8094460000000003</v>
      </c>
      <c r="AE581" s="15">
        <v>3.3531309999999999</v>
      </c>
      <c r="AF581" s="15">
        <v>3.3642129999999999</v>
      </c>
      <c r="AG581" s="15">
        <v>1.187665</v>
      </c>
      <c r="AH581" s="15">
        <v>-0.341474</v>
      </c>
      <c r="AI581" s="15">
        <v>-1.873729</v>
      </c>
      <c r="AJ581" s="15">
        <v>-2.0277180000000001</v>
      </c>
      <c r="AK581" s="15">
        <v>-3.2457720000000001</v>
      </c>
      <c r="AL581" s="15">
        <v>-6.6724829999999997</v>
      </c>
      <c r="AM581" s="15">
        <v>-6.8125929999999997</v>
      </c>
      <c r="AN581" s="15">
        <v>-6.0113810000000001</v>
      </c>
      <c r="AO581" s="15">
        <v>-3.5679080000000001</v>
      </c>
      <c r="AP581" s="15">
        <v>1.4364300000000001</v>
      </c>
      <c r="AQ581" s="15">
        <v>2.387257</v>
      </c>
      <c r="AR581" s="15">
        <v>0.95221900000000004</v>
      </c>
      <c r="AS581" s="15">
        <v>-1.328638</v>
      </c>
      <c r="AT581" s="15">
        <v>-0.73832399999999998</v>
      </c>
      <c r="AU581" s="15">
        <v>-3.4180920000000001</v>
      </c>
      <c r="AV581" s="15">
        <v>-2.270051</v>
      </c>
      <c r="AW581" s="15">
        <v>-1.867202</v>
      </c>
      <c r="AX581" s="15">
        <v>-4.1798590000000004</v>
      </c>
      <c r="AY581" s="15">
        <v>-7.4793010000000004</v>
      </c>
      <c r="AZ581" s="15">
        <v>-7.0954769999999998</v>
      </c>
      <c r="BA581" s="15">
        <v>-5.9847650000000003</v>
      </c>
      <c r="BB581" s="15">
        <v>-5.6286670000000001</v>
      </c>
      <c r="BC581" s="15">
        <v>-3.113248</v>
      </c>
      <c r="BD581" s="15">
        <v>0.61359300000000006</v>
      </c>
      <c r="BE581" s="15">
        <v>1.5370790000000001</v>
      </c>
      <c r="BF581" s="15">
        <v>-0.871784</v>
      </c>
      <c r="BG581" s="15">
        <v>-1.545358</v>
      </c>
      <c r="BH581" s="15">
        <v>-1.06789</v>
      </c>
      <c r="BI581" s="15">
        <v>-2.7257980000000002</v>
      </c>
      <c r="BJ581" s="15">
        <v>-3.4922420000000001</v>
      </c>
      <c r="BK581" s="15">
        <v>-2.6595979999999999</v>
      </c>
      <c r="BL581" s="15">
        <v>-2.3848669999999998</v>
      </c>
      <c r="BM581" s="15">
        <v>-4.2629409999999996</v>
      </c>
      <c r="BN581" s="15">
        <v>-1.690431</v>
      </c>
      <c r="BO581" s="15">
        <v>-1.239946</v>
      </c>
      <c r="BP581" s="15">
        <v>-4.4277430000000004</v>
      </c>
      <c r="BQ581" s="15">
        <v>-4.4277430000000004</v>
      </c>
      <c r="BR581" s="15">
        <v>-4.4277430000000004</v>
      </c>
      <c r="BS581" s="15">
        <v>-4.4277430000000004</v>
      </c>
      <c r="BT581" s="15">
        <v>-4.4277430000000004</v>
      </c>
      <c r="BU581" s="15">
        <v>-4.4277430000000004</v>
      </c>
      <c r="BV581" s="15">
        <v>-4.4277430000000004</v>
      </c>
      <c r="BW581" s="15">
        <v>-4.4277430000000004</v>
      </c>
      <c r="BX581" s="15">
        <v>-4.4277430000000004</v>
      </c>
      <c r="BY581" s="15">
        <v>-4.4277430000000004</v>
      </c>
      <c r="BZ581" s="15">
        <v>-4.4277430000000004</v>
      </c>
      <c r="CA581" s="15">
        <v>-4.4277430000000004</v>
      </c>
      <c r="CB581" s="15">
        <v>-4.4277430000000004</v>
      </c>
      <c r="CC581" s="15"/>
      <c r="CD581" s="15"/>
      <c r="CE581" s="15"/>
      <c r="CF581" s="15"/>
      <c r="CG581" s="15"/>
      <c r="CH581" s="15"/>
      <c r="CI581" s="15"/>
      <c r="CJ581" s="15"/>
      <c r="CK581" s="15"/>
      <c r="CL581" s="15"/>
      <c r="CM581" s="15"/>
      <c r="CN581" s="15"/>
      <c r="CO581" s="15"/>
      <c r="CP581" s="15"/>
      <c r="CQ581" s="15"/>
      <c r="CR581" s="15"/>
      <c r="CS581" s="15"/>
      <c r="CT581" s="15"/>
      <c r="CU581" s="15"/>
      <c r="CV581" s="15"/>
      <c r="CW581" s="15"/>
      <c r="CX581" s="15"/>
      <c r="CY581" s="15"/>
      <c r="CZ581" s="15"/>
      <c r="DA581" s="15"/>
      <c r="DB581" s="15"/>
      <c r="DC581" s="15"/>
      <c r="DD581" s="15"/>
      <c r="DE581" s="15"/>
      <c r="DF581" s="15"/>
      <c r="DG581" s="15"/>
      <c r="DH581" s="15"/>
      <c r="DI581" s="15"/>
      <c r="DJ581" s="15"/>
      <c r="DK581" s="15"/>
      <c r="DL581" s="15"/>
      <c r="DM581" s="15"/>
      <c r="DN581" s="15"/>
      <c r="DO581" s="15"/>
      <c r="DP581" s="15"/>
      <c r="DQ581" s="15"/>
      <c r="DR581" s="15"/>
      <c r="DS581" s="15"/>
      <c r="DT581" s="15"/>
      <c r="DU581" s="15"/>
      <c r="DV581" s="15"/>
      <c r="DW581" s="15"/>
      <c r="DX581" s="15"/>
      <c r="DY581" s="15"/>
      <c r="DZ581" s="15"/>
      <c r="EA581" s="15"/>
      <c r="EB581" s="15"/>
      <c r="EC581" s="15"/>
      <c r="ED581" s="15"/>
      <c r="EE581" s="15"/>
      <c r="EF581" s="15"/>
      <c r="EG581" s="15"/>
      <c r="EH581" s="15"/>
      <c r="EI581" s="15"/>
      <c r="EJ581" s="15"/>
      <c r="EK581" s="15"/>
      <c r="EL581" s="15"/>
      <c r="EM581" s="15"/>
      <c r="EN581" s="15"/>
      <c r="EO581" s="15"/>
      <c r="EP581" s="15"/>
      <c r="EQ581" s="15"/>
      <c r="ER581" s="15"/>
      <c r="ES581" s="15"/>
      <c r="ET581" s="15"/>
      <c r="EU581" s="15"/>
      <c r="EV581" s="15"/>
      <c r="EW581" s="15"/>
      <c r="EX581" s="15"/>
      <c r="EY581" s="15"/>
      <c r="EZ581" s="15"/>
      <c r="FA581" s="15"/>
      <c r="FB581" s="15"/>
      <c r="FC581" s="15"/>
      <c r="FD581" s="15"/>
      <c r="FE581" s="15"/>
      <c r="FF581" s="15"/>
      <c r="FG581" s="15"/>
      <c r="FH581" s="15"/>
      <c r="FI581" s="15"/>
      <c r="FJ581" s="15"/>
      <c r="FK581" s="15"/>
      <c r="FL581" s="15"/>
      <c r="FM581" s="15"/>
      <c r="FN581" s="15"/>
      <c r="FO581" s="15"/>
      <c r="FP581" s="15"/>
      <c r="FQ581" s="15"/>
      <c r="FR581" s="15"/>
      <c r="FS581" s="15"/>
      <c r="FT581" s="15"/>
      <c r="FU581" s="15"/>
      <c r="FV581" s="15"/>
      <c r="FW581" s="15"/>
      <c r="FX581" s="15"/>
      <c r="FY581" s="15"/>
      <c r="FZ581" s="15"/>
      <c r="GA581" s="15"/>
      <c r="GB581" s="15"/>
      <c r="GC581" s="15"/>
      <c r="GD581" s="15"/>
      <c r="GE581" s="15"/>
      <c r="GF581" s="15"/>
      <c r="GG581" s="15"/>
      <c r="GH581" s="15"/>
      <c r="GI581" s="15"/>
      <c r="GJ581" s="15"/>
      <c r="GK581" s="15"/>
      <c r="GL581" s="15"/>
      <c r="GM581" s="15"/>
      <c r="GN581" s="15"/>
      <c r="GO581" s="15"/>
      <c r="GP581" s="15"/>
      <c r="GQ581" s="15"/>
      <c r="GR581" s="15"/>
      <c r="GS581" s="15"/>
      <c r="GT581" s="15"/>
      <c r="GU581" s="15"/>
      <c r="GV581" s="15"/>
      <c r="GW581" s="15"/>
      <c r="GX581" s="15"/>
      <c r="GY581" s="15"/>
      <c r="GZ581" s="15"/>
      <c r="HA581" s="15"/>
      <c r="HB581" s="15"/>
      <c r="HC581" s="15"/>
      <c r="HD581" s="15"/>
      <c r="HE581" s="15"/>
      <c r="HF581" s="15"/>
      <c r="HG581" s="15"/>
      <c r="HH581" s="15"/>
      <c r="HI581" s="15"/>
      <c r="HJ581" s="15"/>
      <c r="HK581" s="15"/>
      <c r="HL581" s="15"/>
      <c r="HM581" s="15"/>
      <c r="HN581" s="15"/>
      <c r="HO581" s="15"/>
      <c r="HP581" s="15"/>
      <c r="HQ581" s="15"/>
      <c r="HR581" s="15"/>
      <c r="HS581" s="15"/>
      <c r="HT581" s="15"/>
      <c r="HU581" s="15"/>
      <c r="HV581" s="15"/>
      <c r="HW581" s="15"/>
      <c r="HX581" s="15"/>
      <c r="HY581" s="15"/>
    </row>
    <row r="582" spans="1:233">
      <c r="A582" s="15">
        <v>-3.4571019999999999</v>
      </c>
      <c r="B582" s="15">
        <v>-0.87123799999999996</v>
      </c>
      <c r="C582" s="15">
        <v>3.9551159999999999</v>
      </c>
      <c r="D582" s="15">
        <v>4.65374</v>
      </c>
      <c r="E582" s="15">
        <v>7.4164399999999997</v>
      </c>
      <c r="F582" s="15">
        <v>7.5523369999999996</v>
      </c>
      <c r="G582" s="15">
        <v>5.554983</v>
      </c>
      <c r="H582" s="15">
        <v>1.4354199999999999</v>
      </c>
      <c r="I582" s="15">
        <v>-0.14280300000000001</v>
      </c>
      <c r="J582" s="15">
        <v>0.50486699999999995</v>
      </c>
      <c r="K582" s="15">
        <v>0.96950599999999998</v>
      </c>
      <c r="L582" s="15">
        <v>1.3569329999999999</v>
      </c>
      <c r="M582" s="15">
        <v>0.16761300000000001</v>
      </c>
      <c r="N582" s="15">
        <v>2.9507919999999999</v>
      </c>
      <c r="O582" s="15">
        <v>2.6888740000000002</v>
      </c>
      <c r="P582" s="15">
        <v>-4.0006E-2</v>
      </c>
      <c r="Q582" s="15">
        <v>-0.40689500000000001</v>
      </c>
      <c r="R582" s="15">
        <v>-0.41250199999999998</v>
      </c>
      <c r="S582" s="15">
        <v>-4.0167140000000003</v>
      </c>
      <c r="T582" s="15">
        <v>-0.94321999999999995</v>
      </c>
      <c r="U582" s="15">
        <v>-1.8353520000000001</v>
      </c>
      <c r="V582" s="15">
        <v>-0.79889299999999996</v>
      </c>
      <c r="W582" s="15">
        <v>-1.2592049999999999</v>
      </c>
      <c r="X582" s="15">
        <v>-5.8330060000000001</v>
      </c>
      <c r="Y582" s="15">
        <v>-7.5691759999999997</v>
      </c>
      <c r="Z582" s="15">
        <v>-4.3038080000000001</v>
      </c>
      <c r="AA582" s="15">
        <v>-3.9267210000000001</v>
      </c>
      <c r="AB582" s="15">
        <v>-4.3803179999999999</v>
      </c>
      <c r="AC582" s="15">
        <v>-6.2213649999999996</v>
      </c>
      <c r="AD582" s="15">
        <v>-3.4061309999999998</v>
      </c>
      <c r="AE582" s="15">
        <v>-4.556845</v>
      </c>
      <c r="AF582" s="15">
        <v>-2.2804319999999998</v>
      </c>
      <c r="AG582" s="15">
        <v>-3.9217770000000001</v>
      </c>
      <c r="AH582" s="15">
        <v>-2.0971299999999999</v>
      </c>
      <c r="AI582" s="15">
        <v>-3.3209119999999999</v>
      </c>
      <c r="AJ582" s="15">
        <v>-2.2596210000000001</v>
      </c>
      <c r="AK582" s="15">
        <v>-4.9967639999999998</v>
      </c>
      <c r="AL582" s="15">
        <v>-6.1415030000000002</v>
      </c>
      <c r="AM582" s="15">
        <v>-5.4705409999999999</v>
      </c>
      <c r="AN582" s="15">
        <v>-3.0788950000000002</v>
      </c>
      <c r="AO582" s="15">
        <v>-0.93445800000000001</v>
      </c>
      <c r="AP582" s="15">
        <v>-0.87451299999999998</v>
      </c>
      <c r="AQ582" s="15">
        <v>0.80577299999999996</v>
      </c>
      <c r="AR582" s="15">
        <v>1.395904</v>
      </c>
      <c r="AS582" s="15">
        <v>2.426132</v>
      </c>
      <c r="AT582" s="15">
        <v>4.239706</v>
      </c>
      <c r="AU582" s="15">
        <v>3.774594</v>
      </c>
      <c r="AV582" s="15">
        <v>2.447784</v>
      </c>
      <c r="AW582" s="15">
        <v>3.6435919999999999</v>
      </c>
      <c r="AX582" s="15">
        <v>4.7792130000000004</v>
      </c>
      <c r="AY582" s="15">
        <v>9.1915230000000001</v>
      </c>
      <c r="AZ582" s="15">
        <v>10.182935000000001</v>
      </c>
      <c r="BA582" s="15">
        <v>9.1934419999999992</v>
      </c>
      <c r="BB582" s="15">
        <v>6.660933</v>
      </c>
      <c r="BC582" s="15">
        <v>4.3826390000000002</v>
      </c>
      <c r="BD582" s="15">
        <v>0.56787900000000002</v>
      </c>
      <c r="BE582" s="15">
        <v>-0.86669700000000005</v>
      </c>
      <c r="BF582" s="15">
        <v>-1.1596569999999999</v>
      </c>
      <c r="BG582" s="15">
        <v>-3.2368769999999998</v>
      </c>
      <c r="BH582" s="15">
        <v>-4.486605</v>
      </c>
      <c r="BI582" s="15">
        <v>-9.2364280000000001</v>
      </c>
      <c r="BJ582" s="15">
        <v>-11.964808</v>
      </c>
      <c r="BK582" s="15">
        <v>-10.356548999999999</v>
      </c>
      <c r="BL582" s="15">
        <v>-9.3637879999999996</v>
      </c>
      <c r="BM582" s="15">
        <v>-6.6681999999999997</v>
      </c>
      <c r="BN582" s="15">
        <v>-5.2321220000000004</v>
      </c>
      <c r="BO582" s="15">
        <v>-5.70906</v>
      </c>
      <c r="BP582" s="15">
        <v>-6.1712259999999999</v>
      </c>
      <c r="BQ582" s="15">
        <v>-6.1712259999999999</v>
      </c>
      <c r="BR582" s="15">
        <v>-6.1712259999999999</v>
      </c>
      <c r="BS582" s="15">
        <v>-6.1712259999999999</v>
      </c>
      <c r="BT582" s="15">
        <v>-6.1712259999999999</v>
      </c>
      <c r="BU582" s="15">
        <v>-6.1712259999999999</v>
      </c>
      <c r="BV582" s="15">
        <v>-6.1712259999999999</v>
      </c>
      <c r="BW582" s="15">
        <v>-6.1712259999999999</v>
      </c>
      <c r="BX582" s="15">
        <v>-6.1712259999999999</v>
      </c>
      <c r="BY582" s="15">
        <v>-6.1712259999999999</v>
      </c>
      <c r="BZ582" s="15">
        <v>-6.1712259999999999</v>
      </c>
      <c r="CA582" s="15">
        <v>-6.1712259999999999</v>
      </c>
      <c r="CB582" s="15">
        <v>-6.1712259999999999</v>
      </c>
      <c r="CC582" s="15"/>
      <c r="CD582" s="15"/>
      <c r="CE582" s="15"/>
      <c r="CF582" s="15"/>
      <c r="CG582" s="15"/>
      <c r="CH582" s="15"/>
      <c r="CI582" s="15"/>
      <c r="CJ582" s="15"/>
      <c r="CK582" s="15"/>
      <c r="CL582" s="15"/>
      <c r="CM582" s="15"/>
      <c r="CN582" s="15"/>
      <c r="CO582" s="15"/>
      <c r="CP582" s="15"/>
      <c r="CQ582" s="15"/>
      <c r="CR582" s="15"/>
      <c r="CS582" s="15"/>
      <c r="CT582" s="15"/>
      <c r="CU582" s="15"/>
      <c r="CV582" s="15"/>
      <c r="CW582" s="15"/>
      <c r="CX582" s="15"/>
      <c r="CY582" s="15"/>
      <c r="CZ582" s="15"/>
      <c r="DA582" s="15"/>
      <c r="DB582" s="15"/>
      <c r="DC582" s="15"/>
      <c r="DD582" s="15"/>
      <c r="DE582" s="15"/>
      <c r="DF582" s="15"/>
      <c r="DG582" s="15"/>
      <c r="DH582" s="15"/>
      <c r="DI582" s="15"/>
      <c r="DJ582" s="15"/>
      <c r="DK582" s="15"/>
      <c r="DL582" s="15"/>
      <c r="DM582" s="15"/>
      <c r="DN582" s="15"/>
      <c r="DO582" s="15"/>
      <c r="DP582" s="15"/>
      <c r="DQ582" s="15"/>
      <c r="DR582" s="15"/>
      <c r="DS582" s="15"/>
      <c r="DT582" s="15"/>
      <c r="DU582" s="15"/>
      <c r="DV582" s="15"/>
      <c r="DW582" s="15"/>
      <c r="DX582" s="15"/>
      <c r="DY582" s="15"/>
      <c r="DZ582" s="15"/>
      <c r="EA582" s="15"/>
      <c r="EB582" s="15"/>
      <c r="EC582" s="15"/>
      <c r="ED582" s="15"/>
      <c r="EE582" s="15"/>
      <c r="EF582" s="15"/>
      <c r="EG582" s="15"/>
      <c r="EH582" s="15"/>
      <c r="EI582" s="15"/>
      <c r="EJ582" s="15"/>
      <c r="EK582" s="15"/>
      <c r="EL582" s="15"/>
      <c r="EM582" s="15"/>
      <c r="EN582" s="15"/>
      <c r="EO582" s="15"/>
      <c r="EP582" s="15"/>
      <c r="EQ582" s="15"/>
      <c r="ER582" s="15"/>
      <c r="ES582" s="15"/>
      <c r="ET582" s="15"/>
      <c r="EU582" s="15"/>
      <c r="EV582" s="15"/>
      <c r="EW582" s="15"/>
      <c r="EX582" s="15"/>
      <c r="EY582" s="15"/>
      <c r="EZ582" s="15"/>
      <c r="FA582" s="15"/>
      <c r="FB582" s="15"/>
      <c r="FC582" s="15"/>
      <c r="FD582" s="15"/>
      <c r="FE582" s="15"/>
      <c r="FF582" s="15"/>
      <c r="FG582" s="15"/>
      <c r="FH582" s="15"/>
      <c r="FI582" s="15"/>
      <c r="FJ582" s="15"/>
      <c r="FK582" s="15"/>
      <c r="FL582" s="15"/>
      <c r="FM582" s="15"/>
      <c r="FN582" s="15"/>
      <c r="FO582" s="15"/>
      <c r="FP582" s="15"/>
      <c r="FQ582" s="15"/>
      <c r="FR582" s="15"/>
      <c r="FS582" s="15"/>
      <c r="FT582" s="15"/>
      <c r="FU582" s="15"/>
      <c r="FV582" s="15"/>
      <c r="FW582" s="15"/>
      <c r="FX582" s="15"/>
      <c r="FY582" s="15"/>
      <c r="FZ582" s="15"/>
      <c r="GA582" s="15"/>
      <c r="GB582" s="15"/>
      <c r="GC582" s="15"/>
      <c r="GD582" s="15"/>
      <c r="GE582" s="15"/>
      <c r="GF582" s="15"/>
      <c r="GG582" s="15"/>
      <c r="GH582" s="15"/>
      <c r="GI582" s="15"/>
      <c r="GJ582" s="15"/>
      <c r="GK582" s="15"/>
      <c r="GL582" s="15"/>
      <c r="GM582" s="15"/>
      <c r="GN582" s="15"/>
      <c r="GO582" s="15"/>
      <c r="GP582" s="15"/>
      <c r="GQ582" s="15"/>
      <c r="GR582" s="15"/>
      <c r="GS582" s="15"/>
      <c r="GT582" s="15"/>
      <c r="GU582" s="15"/>
      <c r="GV582" s="15"/>
      <c r="GW582" s="15"/>
      <c r="GX582" s="15"/>
      <c r="GY582" s="15"/>
      <c r="GZ582" s="15"/>
      <c r="HA582" s="15"/>
      <c r="HB582" s="15"/>
      <c r="HC582" s="15"/>
      <c r="HD582" s="15"/>
      <c r="HE582" s="15"/>
      <c r="HF582" s="15"/>
      <c r="HG582" s="15"/>
      <c r="HH582" s="15"/>
      <c r="HI582" s="15"/>
      <c r="HJ582" s="15"/>
      <c r="HK582" s="15"/>
      <c r="HL582" s="15"/>
      <c r="HM582" s="15"/>
      <c r="HN582" s="15"/>
      <c r="HO582" s="15"/>
      <c r="HP582" s="15"/>
      <c r="HQ582" s="15"/>
      <c r="HR582" s="15"/>
      <c r="HS582" s="15"/>
      <c r="HT582" s="15"/>
      <c r="HU582" s="15"/>
      <c r="HV582" s="15"/>
      <c r="HW582" s="15"/>
      <c r="HX582" s="15"/>
      <c r="HY582" s="15"/>
    </row>
    <row r="583" spans="1:233">
      <c r="A583" s="15">
        <v>-5.4318900000000001</v>
      </c>
      <c r="B583" s="15">
        <v>-6.9101679999999996</v>
      </c>
      <c r="C583" s="15">
        <v>-3.4294630000000002</v>
      </c>
      <c r="D583" s="15">
        <v>-0.68849499999999997</v>
      </c>
      <c r="E583" s="15">
        <v>-2.8823050000000001</v>
      </c>
      <c r="F583" s="15">
        <v>1.3291630000000001</v>
      </c>
      <c r="G583" s="15">
        <v>0.68616500000000002</v>
      </c>
      <c r="H583" s="15">
        <v>-1.0358989999999999</v>
      </c>
      <c r="I583" s="15">
        <v>-0.93483300000000003</v>
      </c>
      <c r="J583" s="15">
        <v>4.6551910000000003</v>
      </c>
      <c r="K583" s="15">
        <v>0.71352800000000005</v>
      </c>
      <c r="L583" s="15">
        <v>-0.403586</v>
      </c>
      <c r="M583" s="15">
        <v>1.6492279999999999</v>
      </c>
      <c r="N583" s="15">
        <v>0.98826499999999995</v>
      </c>
      <c r="O583" s="15">
        <v>4.1364130000000001</v>
      </c>
      <c r="P583" s="15">
        <v>4.6010580000000001</v>
      </c>
      <c r="Q583" s="15">
        <v>6.3787510000000003</v>
      </c>
      <c r="R583" s="15">
        <v>3.6548630000000002</v>
      </c>
      <c r="S583" s="15">
        <v>4.6735230000000003</v>
      </c>
      <c r="T583" s="15">
        <v>4.9065630000000002</v>
      </c>
      <c r="U583" s="15">
        <v>2.9773860000000001</v>
      </c>
      <c r="V583" s="15">
        <v>3.965484</v>
      </c>
      <c r="W583" s="15">
        <v>7.5278980000000004</v>
      </c>
      <c r="X583" s="15">
        <v>11.233406</v>
      </c>
      <c r="Y583" s="15">
        <v>11.020401</v>
      </c>
      <c r="Z583" s="15">
        <v>8.7511349999999997</v>
      </c>
      <c r="AA583" s="15">
        <v>6.6904979999999998</v>
      </c>
      <c r="AB583" s="15">
        <v>6.2670349999999999</v>
      </c>
      <c r="AC583" s="15">
        <v>5.2557130000000001</v>
      </c>
      <c r="AD583" s="15">
        <v>6.7302020000000002</v>
      </c>
      <c r="AE583" s="15">
        <v>4.3017110000000001</v>
      </c>
      <c r="AF583" s="15">
        <v>4.7047249999999998</v>
      </c>
      <c r="AG583" s="15">
        <v>1.3699870000000001</v>
      </c>
      <c r="AH583" s="15">
        <v>5.2254160000000001</v>
      </c>
      <c r="AI583" s="15">
        <v>4.9151309999999997</v>
      </c>
      <c r="AJ583" s="15">
        <v>2.51458</v>
      </c>
      <c r="AK583" s="15">
        <v>-1.9720500000000001</v>
      </c>
      <c r="AL583" s="15">
        <v>-1.6098429999999999</v>
      </c>
      <c r="AM583" s="15">
        <v>1.3833679999999999</v>
      </c>
      <c r="AN583" s="15">
        <v>0.453046</v>
      </c>
      <c r="AO583" s="15">
        <v>0.165996</v>
      </c>
      <c r="AP583" s="15">
        <v>1.5936980000000001</v>
      </c>
      <c r="AQ583" s="15">
        <v>3.1943169999999999</v>
      </c>
      <c r="AR583" s="15">
        <v>0.721387</v>
      </c>
      <c r="AS583" s="15">
        <v>3.4696359999999999</v>
      </c>
      <c r="AT583" s="15">
        <v>3.098058</v>
      </c>
      <c r="AU583" s="15">
        <v>1.633254</v>
      </c>
      <c r="AV583" s="15">
        <v>-0.52421899999999999</v>
      </c>
      <c r="AW583" s="15">
        <v>-3.284281</v>
      </c>
      <c r="AX583" s="15">
        <v>-3.6819999999999999E-2</v>
      </c>
      <c r="AY583" s="15">
        <v>-0.70202399999999998</v>
      </c>
      <c r="AZ583" s="15">
        <v>0.573461</v>
      </c>
      <c r="BA583" s="15">
        <v>-2.3113199999999998</v>
      </c>
      <c r="BB583" s="15">
        <v>-1.7445550000000001</v>
      </c>
      <c r="BC583" s="15">
        <v>-2.6181860000000001</v>
      </c>
      <c r="BD583" s="15">
        <v>-1.7131209999999999</v>
      </c>
      <c r="BE583" s="15">
        <v>-2.511206</v>
      </c>
      <c r="BF583" s="15">
        <v>-1.366609</v>
      </c>
      <c r="BG583" s="15">
        <v>-2.5321600000000002</v>
      </c>
      <c r="BH583" s="15">
        <v>-3.9378669999999998</v>
      </c>
      <c r="BI583" s="15">
        <v>-5.5637480000000004</v>
      </c>
      <c r="BJ583" s="15">
        <v>-4.2901879999999997</v>
      </c>
      <c r="BK583" s="15">
        <v>-2.7591890000000001</v>
      </c>
      <c r="BL583" s="15">
        <v>-4.5527660000000001</v>
      </c>
      <c r="BM583" s="15">
        <v>-6.5424420000000003</v>
      </c>
      <c r="BN583" s="15">
        <v>-6.5075000000000003</v>
      </c>
      <c r="BO583" s="15">
        <v>-5.8716590000000002</v>
      </c>
      <c r="BP583" s="15">
        <v>-5.4133339999999999</v>
      </c>
      <c r="BQ583" s="15">
        <v>-5.4133339999999999</v>
      </c>
      <c r="BR583" s="15">
        <v>-5.4133339999999999</v>
      </c>
      <c r="BS583" s="15">
        <v>-5.4133339999999999</v>
      </c>
      <c r="BT583" s="15">
        <v>-5.4133339999999999</v>
      </c>
      <c r="BU583" s="15">
        <v>-5.4133339999999999</v>
      </c>
      <c r="BV583" s="15">
        <v>-5.4133339999999999</v>
      </c>
      <c r="BW583" s="15">
        <v>-5.4133339999999999</v>
      </c>
      <c r="BX583" s="15">
        <v>-5.4133339999999999</v>
      </c>
      <c r="BY583" s="15">
        <v>-5.4133339999999999</v>
      </c>
      <c r="BZ583" s="15">
        <v>-5.4133339999999999</v>
      </c>
      <c r="CA583" s="15">
        <v>-5.4133339999999999</v>
      </c>
      <c r="CB583" s="15">
        <v>-5.4133339999999999</v>
      </c>
      <c r="CC583" s="15"/>
      <c r="CD583" s="15"/>
      <c r="CE583" s="15"/>
      <c r="CF583" s="15"/>
      <c r="CG583" s="15"/>
      <c r="CH583" s="15"/>
      <c r="CI583" s="15"/>
      <c r="CJ583" s="15"/>
      <c r="CK583" s="15"/>
      <c r="CL583" s="15"/>
      <c r="CM583" s="15"/>
      <c r="CN583" s="15"/>
      <c r="CO583" s="15"/>
      <c r="CP583" s="15"/>
      <c r="CQ583" s="15"/>
      <c r="CR583" s="15"/>
      <c r="CS583" s="15"/>
      <c r="CT583" s="15"/>
      <c r="CU583" s="15"/>
      <c r="CV583" s="15"/>
      <c r="CW583" s="15"/>
      <c r="CX583" s="15"/>
      <c r="CY583" s="15"/>
      <c r="CZ583" s="15"/>
      <c r="DA583" s="15"/>
      <c r="DB583" s="15"/>
      <c r="DC583" s="15"/>
      <c r="DD583" s="15"/>
      <c r="DE583" s="15"/>
      <c r="DF583" s="15"/>
      <c r="DG583" s="15"/>
      <c r="DH583" s="15"/>
      <c r="DI583" s="15"/>
      <c r="DJ583" s="15"/>
      <c r="DK583" s="15"/>
      <c r="DL583" s="15"/>
      <c r="DM583" s="15"/>
      <c r="DN583" s="15"/>
      <c r="DO583" s="15"/>
      <c r="DP583" s="15"/>
      <c r="DQ583" s="15"/>
      <c r="DR583" s="15"/>
      <c r="DS583" s="15"/>
      <c r="DT583" s="15"/>
      <c r="DU583" s="15"/>
      <c r="DV583" s="15"/>
      <c r="DW583" s="15"/>
      <c r="DX583" s="15"/>
      <c r="DY583" s="15"/>
      <c r="DZ583" s="15"/>
      <c r="EA583" s="15"/>
      <c r="EB583" s="15"/>
      <c r="EC583" s="15"/>
      <c r="ED583" s="15"/>
      <c r="EE583" s="15"/>
      <c r="EF583" s="15"/>
      <c r="EG583" s="15"/>
      <c r="EH583" s="15"/>
      <c r="EI583" s="15"/>
      <c r="EJ583" s="15"/>
      <c r="EK583" s="15"/>
      <c r="EL583" s="15"/>
      <c r="EM583" s="15"/>
      <c r="EN583" s="15"/>
      <c r="EO583" s="15"/>
      <c r="EP583" s="15"/>
      <c r="EQ583" s="15"/>
      <c r="ER583" s="15"/>
      <c r="ES583" s="15"/>
      <c r="ET583" s="15"/>
      <c r="EU583" s="15"/>
      <c r="EV583" s="15"/>
      <c r="EW583" s="15"/>
      <c r="EX583" s="15"/>
      <c r="EY583" s="15"/>
      <c r="EZ583" s="15"/>
      <c r="FA583" s="15"/>
      <c r="FB583" s="15"/>
      <c r="FC583" s="15"/>
      <c r="FD583" s="15"/>
      <c r="FE583" s="15"/>
      <c r="FF583" s="15"/>
      <c r="FG583" s="15"/>
      <c r="FH583" s="15"/>
      <c r="FI583" s="15"/>
      <c r="FJ583" s="15"/>
      <c r="FK583" s="15"/>
      <c r="FL583" s="15"/>
      <c r="FM583" s="15"/>
      <c r="FN583" s="15"/>
      <c r="FO583" s="15"/>
      <c r="FP583" s="15"/>
      <c r="FQ583" s="15"/>
      <c r="FR583" s="15"/>
      <c r="FS583" s="15"/>
      <c r="FT583" s="15"/>
      <c r="FU583" s="15"/>
      <c r="FV583" s="15"/>
      <c r="FW583" s="15"/>
      <c r="FX583" s="15"/>
      <c r="FY583" s="15"/>
      <c r="FZ583" s="15"/>
      <c r="GA583" s="15"/>
      <c r="GB583" s="15"/>
      <c r="GC583" s="15"/>
      <c r="GD583" s="15"/>
      <c r="GE583" s="15"/>
      <c r="GF583" s="15"/>
      <c r="GG583" s="15"/>
      <c r="GH583" s="15"/>
      <c r="GI583" s="15"/>
      <c r="GJ583" s="15"/>
      <c r="GK583" s="15"/>
      <c r="GL583" s="15"/>
      <c r="GM583" s="15"/>
      <c r="GN583" s="15"/>
      <c r="GO583" s="15"/>
      <c r="GP583" s="15"/>
      <c r="GQ583" s="15"/>
      <c r="GR583" s="15"/>
      <c r="GS583" s="15"/>
      <c r="GT583" s="15"/>
      <c r="GU583" s="15"/>
      <c r="GV583" s="15"/>
      <c r="GW583" s="15"/>
      <c r="GX583" s="15"/>
      <c r="GY583" s="15"/>
      <c r="GZ583" s="15"/>
      <c r="HA583" s="15"/>
      <c r="HB583" s="15"/>
      <c r="HC583" s="15"/>
      <c r="HD583" s="15"/>
      <c r="HE583" s="15"/>
      <c r="HF583" s="15"/>
      <c r="HG583" s="15"/>
      <c r="HH583" s="15"/>
      <c r="HI583" s="15"/>
      <c r="HJ583" s="15"/>
      <c r="HK583" s="15"/>
      <c r="HL583" s="15"/>
      <c r="HM583" s="15"/>
      <c r="HN583" s="15"/>
      <c r="HO583" s="15"/>
      <c r="HP583" s="15"/>
      <c r="HQ583" s="15"/>
      <c r="HR583" s="15"/>
      <c r="HS583" s="15"/>
      <c r="HT583" s="15"/>
      <c r="HU583" s="15"/>
      <c r="HV583" s="15"/>
      <c r="HW583" s="15"/>
      <c r="HX583" s="15"/>
      <c r="HY583" s="15"/>
    </row>
    <row r="584" spans="1:233">
      <c r="A584" s="15">
        <v>-3.6032099999999998</v>
      </c>
      <c r="B584" s="15">
        <v>0.86560199999999998</v>
      </c>
      <c r="C584" s="15">
        <v>-1.4956959999999999</v>
      </c>
      <c r="D584" s="15">
        <v>0.41838399999999998</v>
      </c>
      <c r="E584" s="15">
        <v>-1.877454</v>
      </c>
      <c r="F584" s="15">
        <v>-2.0289980000000001</v>
      </c>
      <c r="G584" s="15">
        <v>-1.148288</v>
      </c>
      <c r="H584" s="15">
        <v>-3.3501059999999998</v>
      </c>
      <c r="I584" s="15">
        <v>-1.592004</v>
      </c>
      <c r="J584" s="15">
        <v>0.36634</v>
      </c>
      <c r="K584" s="15">
        <v>-0.98777099999999995</v>
      </c>
      <c r="L584" s="15">
        <v>2.9107440000000002</v>
      </c>
      <c r="M584" s="15">
        <v>-0.472771</v>
      </c>
      <c r="N584" s="15">
        <v>-0.41387699999999999</v>
      </c>
      <c r="O584" s="15">
        <v>-2.7585250000000001</v>
      </c>
      <c r="P584" s="15">
        <v>-3.4318810000000002</v>
      </c>
      <c r="Q584" s="15">
        <v>-4.021617</v>
      </c>
      <c r="R584" s="15">
        <v>-1.785755</v>
      </c>
      <c r="S584" s="15">
        <v>-2.0919819999999998</v>
      </c>
      <c r="T584" s="15">
        <v>-1.416706</v>
      </c>
      <c r="U584" s="15">
        <v>1.1764460000000001</v>
      </c>
      <c r="V584" s="15">
        <v>1.4430050000000001</v>
      </c>
      <c r="W584" s="15">
        <v>0.94468399999999997</v>
      </c>
      <c r="X584" s="15">
        <v>-1.492651</v>
      </c>
      <c r="Y584" s="15">
        <v>0.44759900000000002</v>
      </c>
      <c r="Z584" s="15">
        <v>-1.5479419999999999</v>
      </c>
      <c r="AA584" s="15">
        <v>2.003647</v>
      </c>
      <c r="AB584" s="15">
        <v>2.3932030000000002</v>
      </c>
      <c r="AC584" s="15">
        <v>-4.4473260000000003</v>
      </c>
      <c r="AD584" s="15">
        <v>-2.726035</v>
      </c>
      <c r="AE584" s="15">
        <v>-2.029776</v>
      </c>
      <c r="AF584" s="15">
        <v>-1.9771890000000001</v>
      </c>
      <c r="AG584" s="15">
        <v>-1.544219</v>
      </c>
      <c r="AH584" s="15">
        <v>-0.56126500000000001</v>
      </c>
      <c r="AI584" s="15">
        <v>2.3308249999999999</v>
      </c>
      <c r="AJ584" s="15">
        <v>2.4270290000000001</v>
      </c>
      <c r="AK584" s="15">
        <v>6.6111740000000001</v>
      </c>
      <c r="AL584" s="15">
        <v>5.2150150000000002</v>
      </c>
      <c r="AM584" s="15">
        <v>3.2961109999999998</v>
      </c>
      <c r="AN584" s="15">
        <v>4.6240189999999997</v>
      </c>
      <c r="AO584" s="15">
        <v>5.2759989999999997</v>
      </c>
      <c r="AP584" s="15">
        <v>-8.6529999999999996E-2</v>
      </c>
      <c r="AQ584" s="15">
        <v>3.018624</v>
      </c>
      <c r="AR584" s="15">
        <v>3.8007900000000001</v>
      </c>
      <c r="AS584" s="15">
        <v>4.1941420000000003</v>
      </c>
      <c r="AT584" s="15">
        <v>0.13806399999999999</v>
      </c>
      <c r="AU584" s="15">
        <v>3.2220399999999998</v>
      </c>
      <c r="AV584" s="15">
        <v>4.4192939999999998</v>
      </c>
      <c r="AW584" s="15">
        <v>1.2346440000000001</v>
      </c>
      <c r="AX584" s="15">
        <v>4.8402560000000001</v>
      </c>
      <c r="AY584" s="15">
        <v>6.4981929999999997</v>
      </c>
      <c r="AZ584" s="15">
        <v>5.9565679999999999</v>
      </c>
      <c r="BA584" s="15">
        <v>10.526749000000001</v>
      </c>
      <c r="BB584" s="15">
        <v>6.7925420000000001</v>
      </c>
      <c r="BC584" s="15">
        <v>4.643751</v>
      </c>
      <c r="BD584" s="15">
        <v>1.4008890000000001</v>
      </c>
      <c r="BE584" s="15">
        <v>2.3390119999999999</v>
      </c>
      <c r="BF584" s="15">
        <v>2.166528</v>
      </c>
      <c r="BG584" s="15">
        <v>1.659932</v>
      </c>
      <c r="BH584" s="15">
        <v>4.1571579999999999</v>
      </c>
      <c r="BI584" s="15">
        <v>4.2484640000000002</v>
      </c>
      <c r="BJ584" s="15">
        <v>3.2577530000000001</v>
      </c>
      <c r="BK584" s="15">
        <v>5.4884370000000002</v>
      </c>
      <c r="BL584" s="15">
        <v>9.414873</v>
      </c>
      <c r="BM584" s="15">
        <v>6.3769299999999998</v>
      </c>
      <c r="BN584" s="15">
        <v>3.0571519999999999</v>
      </c>
      <c r="BO584" s="15">
        <v>2.1846459999999999</v>
      </c>
      <c r="BP584" s="15">
        <v>-1.2040569999999999</v>
      </c>
      <c r="BQ584" s="15">
        <v>-1.2040569999999999</v>
      </c>
      <c r="BR584" s="15">
        <v>-1.2040569999999999</v>
      </c>
      <c r="BS584" s="15">
        <v>-1.2040569999999999</v>
      </c>
      <c r="BT584" s="15">
        <v>-1.2040569999999999</v>
      </c>
      <c r="BU584" s="15">
        <v>-1.2040569999999999</v>
      </c>
      <c r="BV584" s="15">
        <v>-1.2040569999999999</v>
      </c>
      <c r="BW584" s="15">
        <v>-1.2040569999999999</v>
      </c>
      <c r="BX584" s="15">
        <v>-1.2040569999999999</v>
      </c>
      <c r="BY584" s="15">
        <v>-1.2040569999999999</v>
      </c>
      <c r="BZ584" s="15">
        <v>-1.2040569999999999</v>
      </c>
      <c r="CA584" s="15">
        <v>-1.2040569999999999</v>
      </c>
      <c r="CB584" s="15">
        <v>-1.2040569999999999</v>
      </c>
      <c r="CC584" s="15"/>
      <c r="CD584" s="15"/>
      <c r="CE584" s="15"/>
      <c r="CF584" s="15"/>
      <c r="CG584" s="15"/>
      <c r="CH584" s="15"/>
      <c r="CI584" s="15"/>
      <c r="CJ584" s="15"/>
      <c r="CK584" s="15"/>
      <c r="CL584" s="15"/>
      <c r="CM584" s="15"/>
      <c r="CN584" s="15"/>
      <c r="CO584" s="15"/>
      <c r="CP584" s="15"/>
      <c r="CQ584" s="15"/>
      <c r="CR584" s="15"/>
      <c r="CS584" s="15"/>
      <c r="CT584" s="15"/>
      <c r="CU584" s="15"/>
      <c r="CV584" s="15"/>
      <c r="CW584" s="15"/>
      <c r="CX584" s="15"/>
      <c r="CY584" s="15"/>
      <c r="CZ584" s="15"/>
      <c r="DA584" s="15"/>
      <c r="DB584" s="15"/>
      <c r="DC584" s="15"/>
      <c r="DD584" s="15"/>
      <c r="DE584" s="15"/>
      <c r="DF584" s="15"/>
      <c r="DG584" s="15"/>
      <c r="DH584" s="15"/>
      <c r="DI584" s="15"/>
      <c r="DJ584" s="15"/>
      <c r="DK584" s="15"/>
      <c r="DL584" s="15"/>
      <c r="DM584" s="15"/>
      <c r="DN584" s="15"/>
      <c r="DO584" s="15"/>
      <c r="DP584" s="15"/>
      <c r="DQ584" s="15"/>
      <c r="DR584" s="15"/>
      <c r="DS584" s="15"/>
      <c r="DT584" s="15"/>
      <c r="DU584" s="15"/>
      <c r="DV584" s="15"/>
      <c r="DW584" s="15"/>
      <c r="DX584" s="15"/>
      <c r="DY584" s="15"/>
      <c r="DZ584" s="15"/>
      <c r="EA584" s="15"/>
      <c r="EB584" s="15"/>
      <c r="EC584" s="15"/>
      <c r="ED584" s="15"/>
      <c r="EE584" s="15"/>
      <c r="EF584" s="15"/>
      <c r="EG584" s="15"/>
      <c r="EH584" s="15"/>
      <c r="EI584" s="15"/>
      <c r="EJ584" s="15"/>
      <c r="EK584" s="15"/>
      <c r="EL584" s="15"/>
      <c r="EM584" s="15"/>
      <c r="EN584" s="15"/>
      <c r="EO584" s="15"/>
      <c r="EP584" s="15"/>
      <c r="EQ584" s="15"/>
      <c r="ER584" s="15"/>
      <c r="ES584" s="15"/>
      <c r="ET584" s="15"/>
      <c r="EU584" s="15"/>
      <c r="EV584" s="15"/>
      <c r="EW584" s="15"/>
      <c r="EX584" s="15"/>
      <c r="EY584" s="15"/>
      <c r="EZ584" s="15"/>
      <c r="FA584" s="15"/>
      <c r="FB584" s="15"/>
      <c r="FC584" s="15"/>
      <c r="FD584" s="15"/>
      <c r="FE584" s="15"/>
      <c r="FF584" s="15"/>
      <c r="FG584" s="15"/>
      <c r="FH584" s="15"/>
      <c r="FI584" s="15"/>
      <c r="FJ584" s="15"/>
      <c r="FK584" s="15"/>
      <c r="FL584" s="15"/>
      <c r="FM584" s="15"/>
      <c r="FN584" s="15"/>
      <c r="FO584" s="15"/>
      <c r="FP584" s="15"/>
      <c r="FQ584" s="15"/>
      <c r="FR584" s="15"/>
      <c r="FS584" s="15"/>
      <c r="FT584" s="15"/>
      <c r="FU584" s="15"/>
      <c r="FV584" s="15"/>
      <c r="FW584" s="15"/>
      <c r="FX584" s="15"/>
      <c r="FY584" s="15"/>
      <c r="FZ584" s="15"/>
      <c r="GA584" s="15"/>
      <c r="GB584" s="15"/>
      <c r="GC584" s="15"/>
      <c r="GD584" s="15"/>
      <c r="GE584" s="15"/>
      <c r="GF584" s="15"/>
      <c r="GG584" s="15"/>
      <c r="GH584" s="15"/>
      <c r="GI584" s="15"/>
      <c r="GJ584" s="15"/>
      <c r="GK584" s="15"/>
      <c r="GL584" s="15"/>
      <c r="GM584" s="15"/>
      <c r="GN584" s="15"/>
      <c r="GO584" s="15"/>
      <c r="GP584" s="15"/>
      <c r="GQ584" s="15"/>
      <c r="GR584" s="15"/>
      <c r="GS584" s="15"/>
      <c r="GT584" s="15"/>
      <c r="GU584" s="15"/>
      <c r="GV584" s="15"/>
      <c r="GW584" s="15"/>
      <c r="GX584" s="15"/>
      <c r="GY584" s="15"/>
      <c r="GZ584" s="15"/>
      <c r="HA584" s="15"/>
      <c r="HB584" s="15"/>
      <c r="HC584" s="15"/>
      <c r="HD584" s="15"/>
      <c r="HE584" s="15"/>
      <c r="HF584" s="15"/>
      <c r="HG584" s="15"/>
      <c r="HH584" s="15"/>
      <c r="HI584" s="15"/>
      <c r="HJ584" s="15"/>
      <c r="HK584" s="15"/>
      <c r="HL584" s="15"/>
      <c r="HM584" s="15"/>
      <c r="HN584" s="15"/>
      <c r="HO584" s="15"/>
      <c r="HP584" s="15"/>
      <c r="HQ584" s="15"/>
      <c r="HR584" s="15"/>
      <c r="HS584" s="15"/>
      <c r="HT584" s="15"/>
      <c r="HU584" s="15"/>
      <c r="HV584" s="15"/>
      <c r="HW584" s="15"/>
      <c r="HX584" s="15"/>
      <c r="HY584" s="15"/>
    </row>
    <row r="585" spans="1:233">
      <c r="A585" s="15">
        <v>-0.223055</v>
      </c>
      <c r="B585" s="15">
        <v>1.7857179999999999</v>
      </c>
      <c r="C585" s="15">
        <v>-0.67882699999999996</v>
      </c>
      <c r="D585" s="15">
        <v>-3.3685860000000001</v>
      </c>
      <c r="E585" s="15">
        <v>3.4158599999999999</v>
      </c>
      <c r="F585" s="15">
        <v>8.9861950000000004</v>
      </c>
      <c r="G585" s="15">
        <v>10.085063</v>
      </c>
      <c r="H585" s="15">
        <v>7.3590980000000004</v>
      </c>
      <c r="I585" s="15">
        <v>1.8417760000000001</v>
      </c>
      <c r="J585" s="15">
        <v>2.8598319999999999</v>
      </c>
      <c r="K585" s="15">
        <v>-0.64418200000000003</v>
      </c>
      <c r="L585" s="15">
        <v>4.4956420000000001</v>
      </c>
      <c r="M585" s="15">
        <v>1.793331</v>
      </c>
      <c r="N585" s="15">
        <v>1.9483740000000001</v>
      </c>
      <c r="O585" s="15">
        <v>0.88142699999999996</v>
      </c>
      <c r="P585" s="15">
        <v>0.20530599999999999</v>
      </c>
      <c r="Q585" s="15">
        <v>-2.1265619999999998</v>
      </c>
      <c r="R585" s="15">
        <v>-3.550557</v>
      </c>
      <c r="S585" s="15">
        <v>-2.5796230000000002</v>
      </c>
      <c r="T585" s="15">
        <v>-4.2602070000000003</v>
      </c>
      <c r="U585" s="15">
        <v>-3.4406249999999998</v>
      </c>
      <c r="V585" s="15">
        <v>-0.51277799999999996</v>
      </c>
      <c r="W585" s="15">
        <v>0.63195699999999999</v>
      </c>
      <c r="X585" s="15">
        <v>-3.903365</v>
      </c>
      <c r="Y585" s="15">
        <v>-2.6634600000000002</v>
      </c>
      <c r="Z585" s="15">
        <v>-1.1792549999999999</v>
      </c>
      <c r="AA585" s="15">
        <v>1.3154520000000001</v>
      </c>
      <c r="AB585" s="15">
        <v>-1.6391640000000001</v>
      </c>
      <c r="AC585" s="15">
        <v>-1.404531</v>
      </c>
      <c r="AD585" s="15">
        <v>-0.85389800000000005</v>
      </c>
      <c r="AE585" s="15">
        <v>-1.0155920000000001</v>
      </c>
      <c r="AF585" s="15">
        <v>1.4600930000000001</v>
      </c>
      <c r="AG585" s="15">
        <v>0.82405399999999995</v>
      </c>
      <c r="AH585" s="15">
        <v>-0.50526199999999999</v>
      </c>
      <c r="AI585" s="15">
        <v>-0.62298500000000001</v>
      </c>
      <c r="AJ585" s="15">
        <v>-0.22139900000000001</v>
      </c>
      <c r="AK585" s="15">
        <v>-0.80264199999999997</v>
      </c>
      <c r="AL585" s="15">
        <v>-3.1908810000000001</v>
      </c>
      <c r="AM585" s="15">
        <v>-2.123205</v>
      </c>
      <c r="AN585" s="15">
        <v>0.36692900000000001</v>
      </c>
      <c r="AO585" s="15">
        <v>1.9714499999999999</v>
      </c>
      <c r="AP585" s="15">
        <v>1.598873</v>
      </c>
      <c r="AQ585" s="15">
        <v>2.9757509999999998</v>
      </c>
      <c r="AR585" s="15">
        <v>2.4293239999999998</v>
      </c>
      <c r="AS585" s="15">
        <v>4.924963</v>
      </c>
      <c r="AT585" s="15">
        <v>5.2298140000000002</v>
      </c>
      <c r="AU585" s="15">
        <v>6.0398860000000001</v>
      </c>
      <c r="AV585" s="15">
        <v>5.7683739999999997</v>
      </c>
      <c r="AW585" s="15">
        <v>1.504148</v>
      </c>
      <c r="AX585" s="15">
        <v>0.247502</v>
      </c>
      <c r="AY585" s="15">
        <v>4.9350839999999998</v>
      </c>
      <c r="AZ585" s="15">
        <v>2.828503</v>
      </c>
      <c r="BA585" s="15">
        <v>4.2817860000000003</v>
      </c>
      <c r="BB585" s="15">
        <v>5.7383420000000003</v>
      </c>
      <c r="BC585" s="15">
        <v>4.4037850000000001</v>
      </c>
      <c r="BD585" s="15">
        <v>5.0823369999999999</v>
      </c>
      <c r="BE585" s="15">
        <v>5.5944909999999997</v>
      </c>
      <c r="BF585" s="15">
        <v>7.6404459999999998</v>
      </c>
      <c r="BG585" s="15">
        <v>3.0930270000000002</v>
      </c>
      <c r="BH585" s="15">
        <v>0.122111</v>
      </c>
      <c r="BI585" s="15">
        <v>-1.224615</v>
      </c>
      <c r="BJ585" s="15">
        <v>-1.4642029999999999</v>
      </c>
      <c r="BK585" s="15">
        <v>-0.43144500000000002</v>
      </c>
      <c r="BL585" s="15">
        <v>-0.534771</v>
      </c>
      <c r="BM585" s="15">
        <v>-1.402101</v>
      </c>
      <c r="BN585" s="15">
        <v>-1.5080439999999999</v>
      </c>
      <c r="BO585" s="15">
        <v>-1.238451</v>
      </c>
      <c r="BP585" s="15">
        <v>-4.0972379999999999</v>
      </c>
      <c r="BQ585" s="15">
        <v>-4.0972379999999999</v>
      </c>
      <c r="BR585" s="15">
        <v>-4.0972379999999999</v>
      </c>
      <c r="BS585" s="15">
        <v>-4.0972379999999999</v>
      </c>
      <c r="BT585" s="15">
        <v>-4.0972379999999999</v>
      </c>
      <c r="BU585" s="15">
        <v>-4.0972379999999999</v>
      </c>
      <c r="BV585" s="15">
        <v>-4.0972379999999999</v>
      </c>
      <c r="BW585" s="15">
        <v>-4.0972379999999999</v>
      </c>
      <c r="BX585" s="15">
        <v>-4.0972379999999999</v>
      </c>
      <c r="BY585" s="15">
        <v>-4.0972379999999999</v>
      </c>
      <c r="BZ585" s="15">
        <v>-4.0972379999999999</v>
      </c>
      <c r="CA585" s="15">
        <v>-4.0972379999999999</v>
      </c>
      <c r="CB585" s="15">
        <v>-4.0972379999999999</v>
      </c>
      <c r="CC585" s="15"/>
      <c r="CD585" s="15"/>
      <c r="CE585" s="15"/>
      <c r="CF585" s="15"/>
      <c r="CG585" s="15"/>
      <c r="CH585" s="15"/>
      <c r="CI585" s="15"/>
      <c r="CJ585" s="15"/>
      <c r="CK585" s="15"/>
      <c r="CL585" s="15"/>
      <c r="CM585" s="15"/>
      <c r="CN585" s="15"/>
      <c r="CO585" s="15"/>
      <c r="CP585" s="15"/>
      <c r="CQ585" s="15"/>
      <c r="CR585" s="15"/>
      <c r="CS585" s="15"/>
      <c r="CT585" s="15"/>
      <c r="CU585" s="15"/>
      <c r="CV585" s="15"/>
      <c r="CW585" s="15"/>
      <c r="CX585" s="15"/>
      <c r="CY585" s="15"/>
      <c r="CZ585" s="15"/>
      <c r="DA585" s="15"/>
      <c r="DB585" s="15"/>
      <c r="DC585" s="15"/>
      <c r="DD585" s="15"/>
      <c r="DE585" s="15"/>
      <c r="DF585" s="15"/>
      <c r="DG585" s="15"/>
      <c r="DH585" s="15"/>
      <c r="DI585" s="15"/>
      <c r="DJ585" s="15"/>
      <c r="DK585" s="15"/>
      <c r="DL585" s="15"/>
      <c r="DM585" s="15"/>
      <c r="DN585" s="15"/>
      <c r="DO585" s="15"/>
      <c r="DP585" s="15"/>
      <c r="DQ585" s="15"/>
      <c r="DR585" s="15"/>
      <c r="DS585" s="15"/>
      <c r="DT585" s="15"/>
      <c r="DU585" s="15"/>
      <c r="DV585" s="15"/>
      <c r="DW585" s="15"/>
      <c r="DX585" s="15"/>
      <c r="DY585" s="15"/>
      <c r="DZ585" s="15"/>
      <c r="EA585" s="15"/>
      <c r="EB585" s="15"/>
      <c r="EC585" s="15"/>
      <c r="ED585" s="15"/>
      <c r="EE585" s="15"/>
      <c r="EF585" s="15"/>
      <c r="EG585" s="15"/>
      <c r="EH585" s="15"/>
      <c r="EI585" s="15"/>
      <c r="EJ585" s="15"/>
      <c r="EK585" s="15"/>
      <c r="EL585" s="15"/>
      <c r="EM585" s="15"/>
      <c r="EN585" s="15"/>
      <c r="EO585" s="15"/>
      <c r="EP585" s="15"/>
      <c r="EQ585" s="15"/>
      <c r="ER585" s="15"/>
      <c r="ES585" s="15"/>
      <c r="ET585" s="15"/>
      <c r="EU585" s="15"/>
      <c r="EV585" s="15"/>
      <c r="EW585" s="15"/>
      <c r="EX585" s="15"/>
      <c r="EY585" s="15"/>
      <c r="EZ585" s="15"/>
      <c r="FA585" s="15"/>
      <c r="FB585" s="15"/>
      <c r="FC585" s="15"/>
      <c r="FD585" s="15"/>
      <c r="FE585" s="15"/>
      <c r="FF585" s="15"/>
      <c r="FG585" s="15"/>
      <c r="FH585" s="15"/>
      <c r="FI585" s="15"/>
      <c r="FJ585" s="15"/>
      <c r="FK585" s="15"/>
      <c r="FL585" s="15"/>
      <c r="FM585" s="15"/>
      <c r="FN585" s="15"/>
      <c r="FO585" s="15"/>
      <c r="FP585" s="15"/>
      <c r="FQ585" s="15"/>
      <c r="FR585" s="15"/>
      <c r="FS585" s="15"/>
      <c r="FT585" s="15"/>
      <c r="FU585" s="15"/>
      <c r="FV585" s="15"/>
      <c r="FW585" s="15"/>
      <c r="FX585" s="15"/>
      <c r="FY585" s="15"/>
      <c r="FZ585" s="15"/>
      <c r="GA585" s="15"/>
      <c r="GB585" s="15"/>
      <c r="GC585" s="15"/>
      <c r="GD585" s="15"/>
      <c r="GE585" s="15"/>
      <c r="GF585" s="15"/>
      <c r="GG585" s="15"/>
      <c r="GH585" s="15"/>
      <c r="GI585" s="15"/>
      <c r="GJ585" s="15"/>
      <c r="GK585" s="15"/>
      <c r="GL585" s="15"/>
      <c r="GM585" s="15"/>
      <c r="GN585" s="15"/>
      <c r="GO585" s="15"/>
      <c r="GP585" s="15"/>
      <c r="GQ585" s="15"/>
      <c r="GR585" s="15"/>
      <c r="GS585" s="15"/>
      <c r="GT585" s="15"/>
      <c r="GU585" s="15"/>
      <c r="GV585" s="15"/>
      <c r="GW585" s="15"/>
      <c r="GX585" s="15"/>
      <c r="GY585" s="15"/>
      <c r="GZ585" s="15"/>
      <c r="HA585" s="15"/>
      <c r="HB585" s="15"/>
      <c r="HC585" s="15"/>
      <c r="HD585" s="15"/>
      <c r="HE585" s="15"/>
      <c r="HF585" s="15"/>
      <c r="HG585" s="15"/>
      <c r="HH585" s="15"/>
      <c r="HI585" s="15"/>
      <c r="HJ585" s="15"/>
      <c r="HK585" s="15"/>
      <c r="HL585" s="15"/>
      <c r="HM585" s="15"/>
      <c r="HN585" s="15"/>
      <c r="HO585" s="15"/>
      <c r="HP585" s="15"/>
      <c r="HQ585" s="15"/>
      <c r="HR585" s="15"/>
      <c r="HS585" s="15"/>
      <c r="HT585" s="15"/>
      <c r="HU585" s="15"/>
      <c r="HV585" s="15"/>
      <c r="HW585" s="15"/>
      <c r="HX585" s="15"/>
      <c r="HY585" s="15"/>
    </row>
    <row r="586" spans="1:233">
      <c r="A586" s="15">
        <v>-0.23186599999999999</v>
      </c>
      <c r="B586" s="15">
        <v>-1.727921</v>
      </c>
      <c r="C586" s="15">
        <v>-4.5632469999999996</v>
      </c>
      <c r="D586" s="15">
        <v>-0.51661400000000002</v>
      </c>
      <c r="E586" s="15">
        <v>-1.7272689999999999</v>
      </c>
      <c r="F586" s="15">
        <v>-6.3801329999999998</v>
      </c>
      <c r="G586" s="15">
        <v>-4.2834690000000002</v>
      </c>
      <c r="H586" s="15">
        <v>-5.9694060000000002</v>
      </c>
      <c r="I586" s="15">
        <v>-4.3840000000000003</v>
      </c>
      <c r="J586" s="15">
        <v>-7.0192379999999996</v>
      </c>
      <c r="K586" s="15">
        <v>-4.58026</v>
      </c>
      <c r="L586" s="15">
        <v>-3.30674</v>
      </c>
      <c r="M586" s="15">
        <v>0.42449500000000001</v>
      </c>
      <c r="N586" s="15">
        <v>2.5595300000000001</v>
      </c>
      <c r="O586" s="15">
        <v>4.3938410000000001</v>
      </c>
      <c r="P586" s="15">
        <v>3.4433189999999998</v>
      </c>
      <c r="Q586" s="15">
        <v>2.131138</v>
      </c>
      <c r="R586" s="15">
        <v>3.660094</v>
      </c>
      <c r="S586" s="15">
        <v>3.7239330000000002</v>
      </c>
      <c r="T586" s="15">
        <v>0.616591</v>
      </c>
      <c r="U586" s="15">
        <v>0.29988100000000001</v>
      </c>
      <c r="V586" s="15">
        <v>-1.2675529999999999</v>
      </c>
      <c r="W586" s="15">
        <v>-2.5742630000000002</v>
      </c>
      <c r="X586" s="15">
        <v>-3.2285710000000001</v>
      </c>
      <c r="Y586" s="15">
        <v>-2.104282</v>
      </c>
      <c r="Z586" s="15">
        <v>1.414242</v>
      </c>
      <c r="AA586" s="15">
        <v>-0.29415400000000003</v>
      </c>
      <c r="AB586" s="15">
        <v>-0.16103999999999999</v>
      </c>
      <c r="AC586" s="15">
        <v>-4.6329010000000004</v>
      </c>
      <c r="AD586" s="15">
        <v>-5.7545210000000004</v>
      </c>
      <c r="AE586" s="15">
        <v>-4.8816759999999997</v>
      </c>
      <c r="AF586" s="15">
        <v>-6.2953640000000002</v>
      </c>
      <c r="AG586" s="15">
        <v>-1.280068</v>
      </c>
      <c r="AH586" s="15">
        <v>-3.7081230000000001</v>
      </c>
      <c r="AI586" s="15">
        <v>-3.1129380000000002</v>
      </c>
      <c r="AJ586" s="15">
        <v>-2.1879409999999999</v>
      </c>
      <c r="AK586" s="15">
        <v>-0.44074200000000002</v>
      </c>
      <c r="AL586" s="15">
        <v>0.36479600000000001</v>
      </c>
      <c r="AM586" s="15">
        <v>-2.510869</v>
      </c>
      <c r="AN586" s="15">
        <v>-1.566452</v>
      </c>
      <c r="AO586" s="15">
        <v>3.188396</v>
      </c>
      <c r="AP586" s="15">
        <v>5.401967</v>
      </c>
      <c r="AQ586" s="15">
        <v>2.7514949999999998</v>
      </c>
      <c r="AR586" s="15">
        <v>1.7540439999999999</v>
      </c>
      <c r="AS586" s="15">
        <v>3.5912299999999999</v>
      </c>
      <c r="AT586" s="15">
        <v>2.4327390000000002</v>
      </c>
      <c r="AU586" s="15">
        <v>0.64689799999999997</v>
      </c>
      <c r="AV586" s="15">
        <v>2.0675880000000002</v>
      </c>
      <c r="AW586" s="15">
        <v>5.0769770000000003</v>
      </c>
      <c r="AX586" s="15">
        <v>4.5525679999999999</v>
      </c>
      <c r="AY586" s="15">
        <v>4.3547799999999999</v>
      </c>
      <c r="AZ586" s="15">
        <v>1.5640849999999999</v>
      </c>
      <c r="BA586" s="15">
        <v>0.24684200000000001</v>
      </c>
      <c r="BB586" s="15">
        <v>-3.3783020000000001</v>
      </c>
      <c r="BC586" s="15">
        <v>-3.532924</v>
      </c>
      <c r="BD586" s="15">
        <v>-3.8439290000000002</v>
      </c>
      <c r="BE586" s="15">
        <v>-1.6671450000000001</v>
      </c>
      <c r="BF586" s="15">
        <v>0.56182399999999999</v>
      </c>
      <c r="BG586" s="15">
        <v>1.3565640000000001</v>
      </c>
      <c r="BH586" s="15">
        <v>2.606417</v>
      </c>
      <c r="BI586" s="15">
        <v>5.481452</v>
      </c>
      <c r="BJ586" s="15">
        <v>6.2305219999999997</v>
      </c>
      <c r="BK586" s="15">
        <v>5.9409689999999999</v>
      </c>
      <c r="BL586" s="15">
        <v>5.1559410000000003</v>
      </c>
      <c r="BM586" s="15">
        <v>4.01884</v>
      </c>
      <c r="BN586" s="15">
        <v>6.0658240000000001</v>
      </c>
      <c r="BO586" s="15">
        <v>5.1727369999999997</v>
      </c>
      <c r="BP586" s="15">
        <v>1.837602</v>
      </c>
      <c r="BQ586" s="15">
        <v>1.837602</v>
      </c>
      <c r="BR586" s="15">
        <v>1.837602</v>
      </c>
      <c r="BS586" s="15">
        <v>1.837602</v>
      </c>
      <c r="BT586" s="15">
        <v>1.837602</v>
      </c>
      <c r="BU586" s="15">
        <v>1.837602</v>
      </c>
      <c r="BV586" s="15">
        <v>1.837602</v>
      </c>
      <c r="BW586" s="15">
        <v>1.837602</v>
      </c>
      <c r="BX586" s="15">
        <v>1.837602</v>
      </c>
      <c r="BY586" s="15">
        <v>1.837602</v>
      </c>
      <c r="BZ586" s="15">
        <v>1.837602</v>
      </c>
      <c r="CA586" s="15">
        <v>1.837602</v>
      </c>
      <c r="CB586" s="15">
        <v>1.837602</v>
      </c>
      <c r="CC586" s="15"/>
      <c r="CD586" s="15"/>
      <c r="CE586" s="15"/>
      <c r="CF586" s="15"/>
      <c r="CG586" s="15"/>
      <c r="CH586" s="15"/>
      <c r="CI586" s="15"/>
      <c r="CJ586" s="15"/>
      <c r="CK586" s="15"/>
      <c r="CL586" s="15"/>
      <c r="CM586" s="15"/>
      <c r="CN586" s="15"/>
      <c r="CO586" s="15"/>
      <c r="CP586" s="15"/>
      <c r="CQ586" s="15"/>
      <c r="CR586" s="15"/>
      <c r="CS586" s="15"/>
      <c r="CT586" s="15"/>
      <c r="CU586" s="15"/>
      <c r="CV586" s="15"/>
      <c r="CW586" s="15"/>
      <c r="CX586" s="15"/>
      <c r="CY586" s="15"/>
      <c r="CZ586" s="15"/>
      <c r="DA586" s="15"/>
      <c r="DB586" s="15"/>
      <c r="DC586" s="15"/>
      <c r="DD586" s="15"/>
      <c r="DE586" s="15"/>
      <c r="DF586" s="15"/>
      <c r="DG586" s="15"/>
      <c r="DH586" s="15"/>
      <c r="DI586" s="15"/>
      <c r="DJ586" s="15"/>
      <c r="DK586" s="15"/>
      <c r="DL586" s="15"/>
      <c r="DM586" s="15"/>
      <c r="DN586" s="15"/>
      <c r="DO586" s="15"/>
      <c r="DP586" s="15"/>
      <c r="DQ586" s="15"/>
      <c r="DR586" s="15"/>
      <c r="DS586" s="15"/>
      <c r="DT586" s="15"/>
      <c r="DU586" s="15"/>
      <c r="DV586" s="15"/>
      <c r="DW586" s="15"/>
      <c r="DX586" s="15"/>
      <c r="DY586" s="15"/>
      <c r="DZ586" s="15"/>
      <c r="EA586" s="15"/>
      <c r="EB586" s="15"/>
      <c r="EC586" s="15"/>
      <c r="ED586" s="15"/>
      <c r="EE586" s="15"/>
      <c r="EF586" s="15"/>
      <c r="EG586" s="15"/>
      <c r="EH586" s="15"/>
      <c r="EI586" s="15"/>
      <c r="EJ586" s="15"/>
      <c r="EK586" s="15"/>
      <c r="EL586" s="15"/>
      <c r="EM586" s="15"/>
      <c r="EN586" s="15"/>
      <c r="EO586" s="15"/>
      <c r="EP586" s="15"/>
      <c r="EQ586" s="15"/>
      <c r="ER586" s="15"/>
      <c r="ES586" s="15"/>
      <c r="ET586" s="15"/>
      <c r="EU586" s="15"/>
      <c r="EV586" s="15"/>
      <c r="EW586" s="15"/>
      <c r="EX586" s="15"/>
      <c r="EY586" s="15"/>
      <c r="EZ586" s="15"/>
      <c r="FA586" s="15"/>
      <c r="FB586" s="15"/>
      <c r="FC586" s="15"/>
      <c r="FD586" s="15"/>
      <c r="FE586" s="15"/>
      <c r="FF586" s="15"/>
      <c r="FG586" s="15"/>
      <c r="FH586" s="15"/>
      <c r="FI586" s="15"/>
      <c r="FJ586" s="15"/>
      <c r="FK586" s="15"/>
      <c r="FL586" s="15"/>
      <c r="FM586" s="15"/>
      <c r="FN586" s="15"/>
      <c r="FO586" s="15"/>
      <c r="FP586" s="15"/>
      <c r="FQ586" s="15"/>
      <c r="FR586" s="15"/>
      <c r="FS586" s="15"/>
      <c r="FT586" s="15"/>
      <c r="FU586" s="15"/>
      <c r="FV586" s="15"/>
      <c r="FW586" s="15"/>
      <c r="FX586" s="15"/>
      <c r="FY586" s="15"/>
      <c r="FZ586" s="15"/>
      <c r="GA586" s="15"/>
      <c r="GB586" s="15"/>
      <c r="GC586" s="15"/>
      <c r="GD586" s="15"/>
      <c r="GE586" s="15"/>
      <c r="GF586" s="15"/>
      <c r="GG586" s="15"/>
      <c r="GH586" s="15"/>
      <c r="GI586" s="15"/>
      <c r="GJ586" s="15"/>
      <c r="GK586" s="15"/>
      <c r="GL586" s="15"/>
      <c r="GM586" s="15"/>
      <c r="GN586" s="15"/>
      <c r="GO586" s="15"/>
      <c r="GP586" s="15"/>
      <c r="GQ586" s="15"/>
      <c r="GR586" s="15"/>
      <c r="GS586" s="15"/>
      <c r="GT586" s="15"/>
      <c r="GU586" s="15"/>
      <c r="GV586" s="15"/>
      <c r="GW586" s="15"/>
      <c r="GX586" s="15"/>
      <c r="GY586" s="15"/>
      <c r="GZ586" s="15"/>
      <c r="HA586" s="15"/>
      <c r="HB586" s="15"/>
      <c r="HC586" s="15"/>
      <c r="HD586" s="15"/>
      <c r="HE586" s="15"/>
      <c r="HF586" s="15"/>
      <c r="HG586" s="15"/>
      <c r="HH586" s="15"/>
      <c r="HI586" s="15"/>
      <c r="HJ586" s="15"/>
      <c r="HK586" s="15"/>
      <c r="HL586" s="15"/>
      <c r="HM586" s="15"/>
      <c r="HN586" s="15"/>
      <c r="HO586" s="15"/>
      <c r="HP586" s="15"/>
      <c r="HQ586" s="15"/>
      <c r="HR586" s="15"/>
      <c r="HS586" s="15"/>
      <c r="HT586" s="15"/>
      <c r="HU586" s="15"/>
      <c r="HV586" s="15"/>
      <c r="HW586" s="15"/>
      <c r="HX586" s="15"/>
      <c r="HY586" s="15"/>
    </row>
    <row r="587" spans="1:233">
      <c r="A587" s="15">
        <v>-4.2002600000000001</v>
      </c>
      <c r="B587" s="15">
        <v>-0.53151300000000001</v>
      </c>
      <c r="C587" s="15">
        <v>0.53250299999999995</v>
      </c>
      <c r="D587" s="15">
        <v>-2.0627360000000001</v>
      </c>
      <c r="E587" s="15">
        <v>0.24554100000000001</v>
      </c>
      <c r="F587" s="15">
        <v>0.26010699999999998</v>
      </c>
      <c r="G587" s="15">
        <v>-1.907743</v>
      </c>
      <c r="H587" s="15">
        <v>-4.5129270000000004</v>
      </c>
      <c r="I587" s="15">
        <v>-2.2466200000000001</v>
      </c>
      <c r="J587" s="15">
        <v>-1.36879</v>
      </c>
      <c r="K587" s="15">
        <v>-0.15118000000000001</v>
      </c>
      <c r="L587" s="15">
        <v>-4.5612430000000002</v>
      </c>
      <c r="M587" s="15">
        <v>-4.3955880000000001</v>
      </c>
      <c r="N587" s="15">
        <v>-1.959354</v>
      </c>
      <c r="O587" s="15">
        <v>-0.98976200000000003</v>
      </c>
      <c r="P587" s="15">
        <v>-4.3110189999999999</v>
      </c>
      <c r="Q587" s="15">
        <v>-2.4645160000000002</v>
      </c>
      <c r="R587" s="15">
        <v>-0.99030200000000002</v>
      </c>
      <c r="S587" s="15">
        <v>-0.13500400000000001</v>
      </c>
      <c r="T587" s="15">
        <v>-1.7669999999999999E-3</v>
      </c>
      <c r="U587" s="15">
        <v>-4.3272009999999996</v>
      </c>
      <c r="V587" s="15">
        <v>-3.574395</v>
      </c>
      <c r="W587" s="15">
        <v>-4.5306569999999997</v>
      </c>
      <c r="X587" s="15">
        <v>-4.8490440000000001</v>
      </c>
      <c r="Y587" s="15">
        <v>-0.86488399999999999</v>
      </c>
      <c r="Z587" s="15">
        <v>-2.0735489999999999</v>
      </c>
      <c r="AA587" s="15">
        <v>-1.6280680000000001</v>
      </c>
      <c r="AB587" s="15">
        <v>-0.68127899999999997</v>
      </c>
      <c r="AC587" s="15">
        <v>0.48360799999999998</v>
      </c>
      <c r="AD587" s="15">
        <v>-1.7481</v>
      </c>
      <c r="AE587" s="15">
        <v>-3.689473</v>
      </c>
      <c r="AF587" s="15">
        <v>-3.7871429999999999</v>
      </c>
      <c r="AG587" s="15">
        <v>-4.07456</v>
      </c>
      <c r="AH587" s="15">
        <v>-5.9813260000000001</v>
      </c>
      <c r="AI587" s="15">
        <v>-2.6387179999999999</v>
      </c>
      <c r="AJ587" s="15">
        <v>-8.611281</v>
      </c>
      <c r="AK587" s="15">
        <v>-5.5929399999999996</v>
      </c>
      <c r="AL587" s="15">
        <v>-4.1896719999999998</v>
      </c>
      <c r="AM587" s="15">
        <v>-7.2674070000000004</v>
      </c>
      <c r="AN587" s="15">
        <v>-5.425332</v>
      </c>
      <c r="AO587" s="15">
        <v>-6.1120299999999999</v>
      </c>
      <c r="AP587" s="15">
        <v>-5.5053989999999997</v>
      </c>
      <c r="AQ587" s="15">
        <v>-3.094265</v>
      </c>
      <c r="AR587" s="15">
        <v>-5.7223129999999998</v>
      </c>
      <c r="AS587" s="15">
        <v>-4.1673289999999996</v>
      </c>
      <c r="AT587" s="15">
        <v>-3.2706599999999999</v>
      </c>
      <c r="AU587" s="15">
        <v>-3.5305300000000002</v>
      </c>
      <c r="AV587" s="15">
        <v>-2.515889</v>
      </c>
      <c r="AW587" s="15">
        <v>-3.917189</v>
      </c>
      <c r="AX587" s="15">
        <v>0.12143</v>
      </c>
      <c r="AY587" s="15">
        <v>-1.9097379999999999</v>
      </c>
      <c r="AZ587" s="15">
        <v>-1.629383</v>
      </c>
      <c r="BA587" s="15">
        <v>-1.7826200000000001</v>
      </c>
      <c r="BB587" s="15">
        <v>-6.6525169999999996</v>
      </c>
      <c r="BC587" s="15">
        <v>-7.0298319999999999</v>
      </c>
      <c r="BD587" s="15">
        <v>-4.8370889999999997</v>
      </c>
      <c r="BE587" s="15">
        <v>-4.741301</v>
      </c>
      <c r="BF587" s="15">
        <v>-4.6705199999999998</v>
      </c>
      <c r="BG587" s="15">
        <v>-1.8534889999999999</v>
      </c>
      <c r="BH587" s="15">
        <v>-0.84254300000000004</v>
      </c>
      <c r="BI587" s="15">
        <v>-2.5220880000000001</v>
      </c>
      <c r="BJ587" s="15">
        <v>-3.4222969999999999</v>
      </c>
      <c r="BK587" s="15">
        <v>0.63650799999999996</v>
      </c>
      <c r="BL587" s="15">
        <v>2.6680410000000001</v>
      </c>
      <c r="BM587" s="15">
        <v>4.7221479999999998</v>
      </c>
      <c r="BN587" s="15">
        <v>5.5128950000000003</v>
      </c>
      <c r="BO587" s="15">
        <v>1.6983269999999999</v>
      </c>
      <c r="BP587" s="15">
        <v>-1.4598580000000001</v>
      </c>
      <c r="BQ587" s="15">
        <v>-1.4598580000000001</v>
      </c>
      <c r="BR587" s="15">
        <v>-1.4598580000000001</v>
      </c>
      <c r="BS587" s="15">
        <v>-1.4598580000000001</v>
      </c>
      <c r="BT587" s="15">
        <v>-1.4598580000000001</v>
      </c>
      <c r="BU587" s="15">
        <v>-1.4598580000000001</v>
      </c>
      <c r="BV587" s="15">
        <v>-1.4598580000000001</v>
      </c>
      <c r="BW587" s="15">
        <v>-1.4598580000000001</v>
      </c>
      <c r="BX587" s="15">
        <v>-1.4598580000000001</v>
      </c>
      <c r="BY587" s="15">
        <v>-1.4598580000000001</v>
      </c>
      <c r="BZ587" s="15">
        <v>-1.4598580000000001</v>
      </c>
      <c r="CA587" s="15">
        <v>-1.4598580000000001</v>
      </c>
      <c r="CB587" s="15">
        <v>-1.4598580000000001</v>
      </c>
      <c r="CC587" s="15"/>
      <c r="CD587" s="15"/>
      <c r="CE587" s="15"/>
      <c r="CF587" s="15"/>
      <c r="CG587" s="15"/>
      <c r="CH587" s="15"/>
      <c r="CI587" s="15"/>
      <c r="CJ587" s="15"/>
      <c r="CK587" s="15"/>
      <c r="CL587" s="15"/>
      <c r="CM587" s="15"/>
      <c r="CN587" s="15"/>
      <c r="CO587" s="15"/>
      <c r="CP587" s="15"/>
      <c r="CQ587" s="15"/>
      <c r="CR587" s="15"/>
      <c r="CS587" s="15"/>
      <c r="CT587" s="15"/>
      <c r="CU587" s="15"/>
      <c r="CV587" s="15"/>
      <c r="CW587" s="15"/>
      <c r="CX587" s="15"/>
      <c r="CY587" s="15"/>
      <c r="CZ587" s="15"/>
      <c r="DA587" s="15"/>
      <c r="DB587" s="15"/>
      <c r="DC587" s="15"/>
      <c r="DD587" s="15"/>
      <c r="DE587" s="15"/>
      <c r="DF587" s="15"/>
      <c r="DG587" s="15"/>
      <c r="DH587" s="15"/>
      <c r="DI587" s="15"/>
      <c r="DJ587" s="15"/>
      <c r="DK587" s="15"/>
      <c r="DL587" s="15"/>
      <c r="DM587" s="15"/>
      <c r="DN587" s="15"/>
      <c r="DO587" s="15"/>
      <c r="DP587" s="15"/>
      <c r="DQ587" s="15"/>
      <c r="DR587" s="15"/>
      <c r="DS587" s="15"/>
      <c r="DT587" s="15"/>
      <c r="DU587" s="15"/>
      <c r="DV587" s="15"/>
      <c r="DW587" s="15"/>
      <c r="DX587" s="15"/>
      <c r="DY587" s="15"/>
      <c r="DZ587" s="15"/>
      <c r="EA587" s="15"/>
      <c r="EB587" s="15"/>
      <c r="EC587" s="15"/>
      <c r="ED587" s="15"/>
      <c r="EE587" s="15"/>
      <c r="EF587" s="15"/>
      <c r="EG587" s="15"/>
      <c r="EH587" s="15"/>
      <c r="EI587" s="15"/>
      <c r="EJ587" s="15"/>
      <c r="EK587" s="15"/>
      <c r="EL587" s="15"/>
      <c r="EM587" s="15"/>
      <c r="EN587" s="15"/>
      <c r="EO587" s="15"/>
      <c r="EP587" s="15"/>
      <c r="EQ587" s="15"/>
      <c r="ER587" s="15"/>
      <c r="ES587" s="15"/>
      <c r="ET587" s="15"/>
      <c r="EU587" s="15"/>
      <c r="EV587" s="15"/>
      <c r="EW587" s="15"/>
      <c r="EX587" s="15"/>
      <c r="EY587" s="15"/>
      <c r="EZ587" s="15"/>
      <c r="FA587" s="15"/>
      <c r="FB587" s="15"/>
      <c r="FC587" s="15"/>
      <c r="FD587" s="15"/>
      <c r="FE587" s="15"/>
      <c r="FF587" s="15"/>
      <c r="FG587" s="15"/>
      <c r="FH587" s="15"/>
      <c r="FI587" s="15"/>
      <c r="FJ587" s="15"/>
      <c r="FK587" s="15"/>
      <c r="FL587" s="15"/>
      <c r="FM587" s="15"/>
      <c r="FN587" s="15"/>
      <c r="FO587" s="15"/>
      <c r="FP587" s="15"/>
      <c r="FQ587" s="15"/>
      <c r="FR587" s="15"/>
      <c r="FS587" s="15"/>
      <c r="FT587" s="15"/>
      <c r="FU587" s="15"/>
      <c r="FV587" s="15"/>
      <c r="FW587" s="15"/>
      <c r="FX587" s="15"/>
      <c r="FY587" s="15"/>
      <c r="FZ587" s="15"/>
      <c r="GA587" s="15"/>
      <c r="GB587" s="15"/>
      <c r="GC587" s="15"/>
      <c r="GD587" s="15"/>
      <c r="GE587" s="15"/>
      <c r="GF587" s="15"/>
      <c r="GG587" s="15"/>
      <c r="GH587" s="15"/>
      <c r="GI587" s="15"/>
      <c r="GJ587" s="15"/>
      <c r="GK587" s="15"/>
      <c r="GL587" s="15"/>
      <c r="GM587" s="15"/>
      <c r="GN587" s="15"/>
      <c r="GO587" s="15"/>
      <c r="GP587" s="15"/>
      <c r="GQ587" s="15"/>
      <c r="GR587" s="15"/>
      <c r="GS587" s="15"/>
      <c r="GT587" s="15"/>
      <c r="GU587" s="15"/>
      <c r="GV587" s="15"/>
      <c r="GW587" s="15"/>
      <c r="GX587" s="15"/>
      <c r="GY587" s="15"/>
      <c r="GZ587" s="15"/>
      <c r="HA587" s="15"/>
      <c r="HB587" s="15"/>
      <c r="HC587" s="15"/>
      <c r="HD587" s="15"/>
      <c r="HE587" s="15"/>
      <c r="HF587" s="15"/>
      <c r="HG587" s="15"/>
      <c r="HH587" s="15"/>
      <c r="HI587" s="15"/>
      <c r="HJ587" s="15"/>
      <c r="HK587" s="15"/>
      <c r="HL587" s="15"/>
      <c r="HM587" s="15"/>
      <c r="HN587" s="15"/>
      <c r="HO587" s="15"/>
      <c r="HP587" s="15"/>
      <c r="HQ587" s="15"/>
      <c r="HR587" s="15"/>
      <c r="HS587" s="15"/>
      <c r="HT587" s="15"/>
      <c r="HU587" s="15"/>
      <c r="HV587" s="15"/>
      <c r="HW587" s="15"/>
      <c r="HX587" s="15"/>
      <c r="HY587" s="15"/>
    </row>
    <row r="588" spans="1:233">
      <c r="A588" s="15">
        <v>-7.1649000000000003</v>
      </c>
      <c r="B588" s="15">
        <v>-5.4284129999999999</v>
      </c>
      <c r="C588" s="15">
        <v>-3.5380739999999999</v>
      </c>
      <c r="D588" s="15">
        <v>-2.1313719999999998</v>
      </c>
      <c r="E588" s="15">
        <v>-0.73606400000000005</v>
      </c>
      <c r="F588" s="15">
        <v>-0.83890799999999999</v>
      </c>
      <c r="G588" s="15">
        <v>-1.182204</v>
      </c>
      <c r="H588" s="15">
        <v>-4.1402650000000003</v>
      </c>
      <c r="I588" s="15">
        <v>-5.473039</v>
      </c>
      <c r="J588" s="15">
        <v>-4.3179999999999996</v>
      </c>
      <c r="K588" s="15">
        <v>-2.8524729999999998</v>
      </c>
      <c r="L588" s="15">
        <v>-6.6830910000000001</v>
      </c>
      <c r="M588" s="15">
        <v>-3.7401970000000002</v>
      </c>
      <c r="N588" s="15">
        <v>0.26337500000000003</v>
      </c>
      <c r="O588" s="15">
        <v>-0.77845799999999998</v>
      </c>
      <c r="P588" s="15">
        <v>1.016316</v>
      </c>
      <c r="Q588" s="15">
        <v>3.082849</v>
      </c>
      <c r="R588" s="15">
        <v>-0.84723199999999999</v>
      </c>
      <c r="S588" s="15">
        <v>0.45593800000000001</v>
      </c>
      <c r="T588" s="15">
        <v>-3.1961189999999999</v>
      </c>
      <c r="U588" s="15">
        <v>-3.42719</v>
      </c>
      <c r="V588" s="15">
        <v>-3.4024930000000002</v>
      </c>
      <c r="W588" s="15">
        <v>-3.9924230000000001</v>
      </c>
      <c r="X588" s="15">
        <v>-1.5772079999999999</v>
      </c>
      <c r="Y588" s="15">
        <v>-2.3109299999999999</v>
      </c>
      <c r="Z588" s="15">
        <v>-5.6653250000000002</v>
      </c>
      <c r="AA588" s="15">
        <v>0.833901</v>
      </c>
      <c r="AB588" s="15">
        <v>1.1998489999999999</v>
      </c>
      <c r="AC588" s="15">
        <v>-1.013682</v>
      </c>
      <c r="AD588" s="15">
        <v>-1.2736620000000001</v>
      </c>
      <c r="AE588" s="15">
        <v>-3.3110909999999998</v>
      </c>
      <c r="AF588" s="15">
        <v>-3.5119669999999998</v>
      </c>
      <c r="AG588" s="15">
        <v>-1.7291829999999999</v>
      </c>
      <c r="AH588" s="15">
        <v>-0.12731700000000001</v>
      </c>
      <c r="AI588" s="15">
        <v>-1.436469</v>
      </c>
      <c r="AJ588" s="15">
        <v>-2.0543269999999998</v>
      </c>
      <c r="AK588" s="15">
        <v>-1.3431900000000001</v>
      </c>
      <c r="AL588" s="15">
        <v>0.19728499999999999</v>
      </c>
      <c r="AM588" s="15">
        <v>1.11409</v>
      </c>
      <c r="AN588" s="15">
        <v>1.3952070000000001</v>
      </c>
      <c r="AO588" s="15">
        <v>0.665767</v>
      </c>
      <c r="AP588" s="15">
        <v>3.5439850000000002</v>
      </c>
      <c r="AQ588" s="15">
        <v>2.9012410000000002</v>
      </c>
      <c r="AR588" s="15">
        <v>-0.47902499999999998</v>
      </c>
      <c r="AS588" s="15">
        <v>-0.34489199999999998</v>
      </c>
      <c r="AT588" s="15">
        <v>1.5745739999999999</v>
      </c>
      <c r="AU588" s="15">
        <v>3.8933650000000002</v>
      </c>
      <c r="AV588" s="15">
        <v>3.7601770000000001</v>
      </c>
      <c r="AW588" s="15">
        <v>2.7392859999999999</v>
      </c>
      <c r="AX588" s="15">
        <v>-0.54169199999999995</v>
      </c>
      <c r="AY588" s="15">
        <v>-2.7851210000000002</v>
      </c>
      <c r="AZ588" s="15">
        <v>-1.9500120000000001</v>
      </c>
      <c r="BA588" s="15">
        <v>-1.847826</v>
      </c>
      <c r="BB588" s="15">
        <v>1.3237099999999999</v>
      </c>
      <c r="BC588" s="15">
        <v>0.237265</v>
      </c>
      <c r="BD588" s="15">
        <v>-0.35311500000000001</v>
      </c>
      <c r="BE588" s="15">
        <v>1.679227</v>
      </c>
      <c r="BF588" s="15">
        <v>3.9017240000000002</v>
      </c>
      <c r="BG588" s="15">
        <v>2.774823</v>
      </c>
      <c r="BH588" s="15">
        <v>-1.8998919999999999</v>
      </c>
      <c r="BI588" s="15">
        <v>-2.435991</v>
      </c>
      <c r="BJ588" s="15">
        <v>-5.6447159999999998</v>
      </c>
      <c r="BK588" s="15">
        <v>-2.7719999999999998</v>
      </c>
      <c r="BL588" s="15">
        <v>0.18709600000000001</v>
      </c>
      <c r="BM588" s="15">
        <v>-0.86979099999999998</v>
      </c>
      <c r="BN588" s="15">
        <v>-0.30228300000000002</v>
      </c>
      <c r="BO588" s="15">
        <v>1.9421409999999999</v>
      </c>
      <c r="BP588" s="15">
        <v>4.585369</v>
      </c>
      <c r="BQ588" s="15">
        <v>4.585369</v>
      </c>
      <c r="BR588" s="15">
        <v>4.585369</v>
      </c>
      <c r="BS588" s="15">
        <v>4.585369</v>
      </c>
      <c r="BT588" s="15">
        <v>4.585369</v>
      </c>
      <c r="BU588" s="15">
        <v>4.585369</v>
      </c>
      <c r="BV588" s="15">
        <v>4.585369</v>
      </c>
      <c r="BW588" s="15">
        <v>4.585369</v>
      </c>
      <c r="BX588" s="15">
        <v>4.585369</v>
      </c>
      <c r="BY588" s="15">
        <v>4.585369</v>
      </c>
      <c r="BZ588" s="15">
        <v>4.585369</v>
      </c>
      <c r="CA588" s="15">
        <v>4.585369</v>
      </c>
      <c r="CB588" s="15">
        <v>4.585369</v>
      </c>
      <c r="CC588" s="15"/>
      <c r="CD588" s="15"/>
      <c r="CE588" s="15"/>
      <c r="CF588" s="15"/>
      <c r="CG588" s="15"/>
      <c r="CH588" s="15"/>
      <c r="CI588" s="15"/>
      <c r="CJ588" s="15"/>
      <c r="CK588" s="15"/>
      <c r="CL588" s="15"/>
      <c r="CM588" s="15"/>
      <c r="CN588" s="15"/>
      <c r="CO588" s="15"/>
      <c r="CP588" s="15"/>
      <c r="CQ588" s="15"/>
      <c r="CR588" s="15"/>
      <c r="CS588" s="15"/>
      <c r="CT588" s="15"/>
      <c r="CU588" s="15"/>
      <c r="CV588" s="15"/>
      <c r="CW588" s="15"/>
      <c r="CX588" s="15"/>
      <c r="CY588" s="15"/>
      <c r="CZ588" s="15"/>
      <c r="DA588" s="15"/>
      <c r="DB588" s="15"/>
      <c r="DC588" s="15"/>
      <c r="DD588" s="15"/>
      <c r="DE588" s="15"/>
      <c r="DF588" s="15"/>
      <c r="DG588" s="15"/>
      <c r="DH588" s="15"/>
      <c r="DI588" s="15"/>
      <c r="DJ588" s="15"/>
      <c r="DK588" s="15"/>
      <c r="DL588" s="15"/>
      <c r="DM588" s="15"/>
      <c r="DN588" s="15"/>
      <c r="DO588" s="15"/>
      <c r="DP588" s="15"/>
      <c r="DQ588" s="15"/>
      <c r="DR588" s="15"/>
      <c r="DS588" s="15"/>
      <c r="DT588" s="15"/>
      <c r="DU588" s="15"/>
      <c r="DV588" s="15"/>
      <c r="DW588" s="15"/>
      <c r="DX588" s="15"/>
      <c r="DY588" s="15"/>
      <c r="DZ588" s="15"/>
      <c r="EA588" s="15"/>
      <c r="EB588" s="15"/>
      <c r="EC588" s="15"/>
      <c r="ED588" s="15"/>
      <c r="EE588" s="15"/>
      <c r="EF588" s="15"/>
      <c r="EG588" s="15"/>
      <c r="EH588" s="15"/>
      <c r="EI588" s="15"/>
      <c r="EJ588" s="15"/>
      <c r="EK588" s="15"/>
      <c r="EL588" s="15"/>
      <c r="EM588" s="15"/>
      <c r="EN588" s="15"/>
      <c r="EO588" s="15"/>
      <c r="EP588" s="15"/>
      <c r="EQ588" s="15"/>
      <c r="ER588" s="15"/>
      <c r="ES588" s="15"/>
      <c r="ET588" s="15"/>
      <c r="EU588" s="15"/>
      <c r="EV588" s="15"/>
      <c r="EW588" s="15"/>
      <c r="EX588" s="15"/>
      <c r="EY588" s="15"/>
      <c r="EZ588" s="15"/>
      <c r="FA588" s="15"/>
      <c r="FB588" s="15"/>
      <c r="FC588" s="15"/>
      <c r="FD588" s="15"/>
      <c r="FE588" s="15"/>
      <c r="FF588" s="15"/>
      <c r="FG588" s="15"/>
      <c r="FH588" s="15"/>
      <c r="FI588" s="15"/>
      <c r="FJ588" s="15"/>
      <c r="FK588" s="15"/>
      <c r="FL588" s="15"/>
      <c r="FM588" s="15"/>
      <c r="FN588" s="15"/>
      <c r="FO588" s="15"/>
      <c r="FP588" s="15"/>
      <c r="FQ588" s="15"/>
      <c r="FR588" s="15"/>
      <c r="FS588" s="15"/>
      <c r="FT588" s="15"/>
      <c r="FU588" s="15"/>
      <c r="FV588" s="15"/>
      <c r="FW588" s="15"/>
      <c r="FX588" s="15"/>
      <c r="FY588" s="15"/>
      <c r="FZ588" s="15"/>
      <c r="GA588" s="15"/>
      <c r="GB588" s="15"/>
      <c r="GC588" s="15"/>
      <c r="GD588" s="15"/>
      <c r="GE588" s="15"/>
      <c r="GF588" s="15"/>
      <c r="GG588" s="15"/>
      <c r="GH588" s="15"/>
      <c r="GI588" s="15"/>
      <c r="GJ588" s="15"/>
      <c r="GK588" s="15"/>
      <c r="GL588" s="15"/>
      <c r="GM588" s="15"/>
      <c r="GN588" s="15"/>
      <c r="GO588" s="15"/>
      <c r="GP588" s="15"/>
      <c r="GQ588" s="15"/>
      <c r="GR588" s="15"/>
      <c r="GS588" s="15"/>
      <c r="GT588" s="15"/>
      <c r="GU588" s="15"/>
      <c r="GV588" s="15"/>
      <c r="GW588" s="15"/>
      <c r="GX588" s="15"/>
      <c r="GY588" s="15"/>
      <c r="GZ588" s="15"/>
      <c r="HA588" s="15"/>
      <c r="HB588" s="15"/>
      <c r="HC588" s="15"/>
      <c r="HD588" s="15"/>
      <c r="HE588" s="15"/>
      <c r="HF588" s="15"/>
      <c r="HG588" s="15"/>
      <c r="HH588" s="15"/>
      <c r="HI588" s="15"/>
      <c r="HJ588" s="15"/>
      <c r="HK588" s="15"/>
      <c r="HL588" s="15"/>
      <c r="HM588" s="15"/>
      <c r="HN588" s="15"/>
      <c r="HO588" s="15"/>
      <c r="HP588" s="15"/>
      <c r="HQ588" s="15"/>
      <c r="HR588" s="15"/>
      <c r="HS588" s="15"/>
      <c r="HT588" s="15"/>
      <c r="HU588" s="15"/>
      <c r="HV588" s="15"/>
      <c r="HW588" s="15"/>
      <c r="HX588" s="15"/>
      <c r="HY588" s="15"/>
    </row>
    <row r="589" spans="1:233">
      <c r="A589" s="15">
        <v>-2.6477499999999998</v>
      </c>
      <c r="B589" s="15">
        <v>0.37820399999999998</v>
      </c>
      <c r="C589" s="15">
        <v>-2.8002280000000002</v>
      </c>
      <c r="D589" s="15">
        <v>-1.6377889999999999</v>
      </c>
      <c r="E589" s="15">
        <v>-9.4094999999999998E-2</v>
      </c>
      <c r="F589" s="15">
        <v>-1.2053860000000001</v>
      </c>
      <c r="G589" s="15">
        <v>-3.684364</v>
      </c>
      <c r="H589" s="15">
        <v>-0.92148200000000002</v>
      </c>
      <c r="I589" s="15">
        <v>-3.4679060000000002</v>
      </c>
      <c r="J589" s="15">
        <v>-2.5455540000000001</v>
      </c>
      <c r="K589" s="15">
        <v>-2.6271629999999999</v>
      </c>
      <c r="L589" s="15">
        <v>-4.1131359999999999</v>
      </c>
      <c r="M589" s="15">
        <v>-4.2707139999999999</v>
      </c>
      <c r="N589" s="15">
        <v>-4.0627599999999999</v>
      </c>
      <c r="O589" s="15">
        <v>-2.6698909999999998</v>
      </c>
      <c r="P589" s="15">
        <v>-1.8830579999999999</v>
      </c>
      <c r="Q589" s="15">
        <v>-2.487914</v>
      </c>
      <c r="R589" s="15">
        <v>-1.6031530000000001</v>
      </c>
      <c r="S589" s="15">
        <v>-1.9598960000000001</v>
      </c>
      <c r="T589" s="15">
        <v>-2.6895259999999999</v>
      </c>
      <c r="U589" s="15">
        <v>-6.2948360000000001</v>
      </c>
      <c r="V589" s="15">
        <v>-6.2244229999999998</v>
      </c>
      <c r="W589" s="15">
        <v>-5.7846520000000003</v>
      </c>
      <c r="X589" s="15">
        <v>-5.2623749999999996</v>
      </c>
      <c r="Y589" s="15">
        <v>-5.9488989999999999</v>
      </c>
      <c r="Z589" s="15">
        <v>-1.2639419999999999</v>
      </c>
      <c r="AA589" s="15">
        <v>-0.42639300000000002</v>
      </c>
      <c r="AB589" s="15">
        <v>-2.0905420000000001</v>
      </c>
      <c r="AC589" s="15">
        <v>-1.510337</v>
      </c>
      <c r="AD589" s="15">
        <v>-0.47950999999999999</v>
      </c>
      <c r="AE589" s="15">
        <v>0.61006300000000002</v>
      </c>
      <c r="AF589" s="15">
        <v>-0.88112500000000005</v>
      </c>
      <c r="AG589" s="15">
        <v>9.8525000000000001E-2</v>
      </c>
      <c r="AH589" s="15">
        <v>2.4583550000000001</v>
      </c>
      <c r="AI589" s="15">
        <v>1.1658980000000001</v>
      </c>
      <c r="AJ589" s="15">
        <v>3.2552189999999999</v>
      </c>
      <c r="AK589" s="15">
        <v>5.4415800000000001</v>
      </c>
      <c r="AL589" s="15">
        <v>7.2916679999999996</v>
      </c>
      <c r="AM589" s="15">
        <v>6.4321820000000001</v>
      </c>
      <c r="AN589" s="15">
        <v>8.8227270000000004</v>
      </c>
      <c r="AO589" s="15">
        <v>6.960915</v>
      </c>
      <c r="AP589" s="15">
        <v>4.0798500000000004</v>
      </c>
      <c r="AQ589" s="15">
        <v>1.7552479999999999</v>
      </c>
      <c r="AR589" s="15">
        <v>3.0182639999999998</v>
      </c>
      <c r="AS589" s="15">
        <v>3.9748649999999999</v>
      </c>
      <c r="AT589" s="15">
        <v>8.07193</v>
      </c>
      <c r="AU589" s="15">
        <v>7.5217169999999998</v>
      </c>
      <c r="AV589" s="15">
        <v>10.63542</v>
      </c>
      <c r="AW589" s="15">
        <v>11.069948999999999</v>
      </c>
      <c r="AX589" s="15">
        <v>6.8135539999999999</v>
      </c>
      <c r="AY589" s="15">
        <v>7.4539900000000001</v>
      </c>
      <c r="AZ589" s="15">
        <v>5.743938</v>
      </c>
      <c r="BA589" s="15">
        <v>3.7473640000000001</v>
      </c>
      <c r="BB589" s="15">
        <v>6.5782249999999998</v>
      </c>
      <c r="BC589" s="15">
        <v>6.2642680000000004</v>
      </c>
      <c r="BD589" s="15">
        <v>-0.88600199999999996</v>
      </c>
      <c r="BE589" s="15">
        <v>-0.90296799999999999</v>
      </c>
      <c r="BF589" s="15">
        <v>1.2916190000000001</v>
      </c>
      <c r="BG589" s="15">
        <v>-1.151645</v>
      </c>
      <c r="BH589" s="15">
        <v>1.5710360000000001</v>
      </c>
      <c r="BI589" s="15">
        <v>0.17069699999999999</v>
      </c>
      <c r="BJ589" s="15">
        <v>-0.53074900000000003</v>
      </c>
      <c r="BK589" s="15">
        <v>-2.6470539999999998</v>
      </c>
      <c r="BL589" s="15">
        <v>-0.43279600000000001</v>
      </c>
      <c r="BM589" s="15">
        <v>2.5177070000000001</v>
      </c>
      <c r="BN589" s="15">
        <v>2.0109400000000002</v>
      </c>
      <c r="BO589" s="15">
        <v>2.8634909999999998</v>
      </c>
      <c r="BP589" s="15">
        <v>3.5694059999999999</v>
      </c>
      <c r="BQ589" s="15">
        <v>3.5694059999999999</v>
      </c>
      <c r="BR589" s="15">
        <v>3.5694059999999999</v>
      </c>
      <c r="BS589" s="15">
        <v>3.5694059999999999</v>
      </c>
      <c r="BT589" s="15">
        <v>3.5694059999999999</v>
      </c>
      <c r="BU589" s="15">
        <v>3.5694059999999999</v>
      </c>
      <c r="BV589" s="15">
        <v>3.5694059999999999</v>
      </c>
      <c r="BW589" s="15">
        <v>3.5694059999999999</v>
      </c>
      <c r="BX589" s="15">
        <v>3.5694059999999999</v>
      </c>
      <c r="BY589" s="15">
        <v>3.5694059999999999</v>
      </c>
      <c r="BZ589" s="15">
        <v>3.5694059999999999</v>
      </c>
      <c r="CA589" s="15">
        <v>3.5694059999999999</v>
      </c>
      <c r="CB589" s="15">
        <v>3.5694059999999999</v>
      </c>
      <c r="CC589" s="15"/>
      <c r="CD589" s="15"/>
      <c r="CE589" s="15"/>
      <c r="CF589" s="15"/>
      <c r="CG589" s="15"/>
      <c r="CH589" s="15"/>
      <c r="CI589" s="15"/>
      <c r="CJ589" s="15"/>
      <c r="CK589" s="15"/>
      <c r="CL589" s="15"/>
      <c r="CM589" s="15"/>
      <c r="CN589" s="15"/>
      <c r="CO589" s="15"/>
      <c r="CP589" s="15"/>
      <c r="CQ589" s="15"/>
      <c r="CR589" s="15"/>
      <c r="CS589" s="15"/>
      <c r="CT589" s="15"/>
      <c r="CU589" s="15"/>
      <c r="CV589" s="15"/>
      <c r="CW589" s="15"/>
      <c r="CX589" s="15"/>
      <c r="CY589" s="15"/>
      <c r="CZ589" s="15"/>
      <c r="DA589" s="15"/>
      <c r="DB589" s="15"/>
      <c r="DC589" s="15"/>
      <c r="DD589" s="15"/>
      <c r="DE589" s="15"/>
      <c r="DF589" s="15"/>
      <c r="DG589" s="15"/>
      <c r="DH589" s="15"/>
      <c r="DI589" s="15"/>
      <c r="DJ589" s="15"/>
      <c r="DK589" s="15"/>
      <c r="DL589" s="15"/>
      <c r="DM589" s="15"/>
      <c r="DN589" s="15"/>
      <c r="DO589" s="15"/>
      <c r="DP589" s="15"/>
      <c r="DQ589" s="15"/>
      <c r="DR589" s="15"/>
      <c r="DS589" s="15"/>
      <c r="DT589" s="15"/>
      <c r="DU589" s="15"/>
      <c r="DV589" s="15"/>
      <c r="DW589" s="15"/>
      <c r="DX589" s="15"/>
      <c r="DY589" s="15"/>
      <c r="DZ589" s="15"/>
      <c r="EA589" s="15"/>
      <c r="EB589" s="15"/>
      <c r="EC589" s="15"/>
      <c r="ED589" s="15"/>
      <c r="EE589" s="15"/>
      <c r="EF589" s="15"/>
      <c r="EG589" s="15"/>
      <c r="EH589" s="15"/>
      <c r="EI589" s="15"/>
      <c r="EJ589" s="15"/>
      <c r="EK589" s="15"/>
      <c r="EL589" s="15"/>
      <c r="EM589" s="15"/>
      <c r="EN589" s="15"/>
      <c r="EO589" s="15"/>
      <c r="EP589" s="15"/>
      <c r="EQ589" s="15"/>
      <c r="ER589" s="15"/>
      <c r="ES589" s="15"/>
      <c r="ET589" s="15"/>
      <c r="EU589" s="15"/>
      <c r="EV589" s="15"/>
      <c r="EW589" s="15"/>
      <c r="EX589" s="15"/>
      <c r="EY589" s="15"/>
      <c r="EZ589" s="15"/>
      <c r="FA589" s="15"/>
      <c r="FB589" s="15"/>
      <c r="FC589" s="15"/>
      <c r="FD589" s="15"/>
      <c r="FE589" s="15"/>
      <c r="FF589" s="15"/>
      <c r="FG589" s="15"/>
      <c r="FH589" s="15"/>
      <c r="FI589" s="15"/>
      <c r="FJ589" s="15"/>
      <c r="FK589" s="15"/>
      <c r="FL589" s="15"/>
      <c r="FM589" s="15"/>
      <c r="FN589" s="15"/>
      <c r="FO589" s="15"/>
      <c r="FP589" s="15"/>
      <c r="FQ589" s="15"/>
      <c r="FR589" s="15"/>
      <c r="FS589" s="15"/>
      <c r="FT589" s="15"/>
      <c r="FU589" s="15"/>
      <c r="FV589" s="15"/>
      <c r="FW589" s="15"/>
      <c r="FX589" s="15"/>
      <c r="FY589" s="15"/>
      <c r="FZ589" s="15"/>
      <c r="GA589" s="15"/>
      <c r="GB589" s="15"/>
      <c r="GC589" s="15"/>
      <c r="GD589" s="15"/>
      <c r="GE589" s="15"/>
      <c r="GF589" s="15"/>
      <c r="GG589" s="15"/>
      <c r="GH589" s="15"/>
      <c r="GI589" s="15"/>
      <c r="GJ589" s="15"/>
      <c r="GK589" s="15"/>
      <c r="GL589" s="15"/>
      <c r="GM589" s="15"/>
      <c r="GN589" s="15"/>
      <c r="GO589" s="15"/>
      <c r="GP589" s="15"/>
      <c r="GQ589" s="15"/>
      <c r="GR589" s="15"/>
      <c r="GS589" s="15"/>
      <c r="GT589" s="15"/>
      <c r="GU589" s="15"/>
      <c r="GV589" s="15"/>
      <c r="GW589" s="15"/>
      <c r="GX589" s="15"/>
      <c r="GY589" s="15"/>
      <c r="GZ589" s="15"/>
      <c r="HA589" s="15"/>
      <c r="HB589" s="15"/>
      <c r="HC589" s="15"/>
      <c r="HD589" s="15"/>
      <c r="HE589" s="15"/>
      <c r="HF589" s="15"/>
      <c r="HG589" s="15"/>
      <c r="HH589" s="15"/>
      <c r="HI589" s="15"/>
      <c r="HJ589" s="15"/>
      <c r="HK589" s="15"/>
      <c r="HL589" s="15"/>
      <c r="HM589" s="15"/>
      <c r="HN589" s="15"/>
      <c r="HO589" s="15"/>
      <c r="HP589" s="15"/>
      <c r="HQ589" s="15"/>
      <c r="HR589" s="15"/>
      <c r="HS589" s="15"/>
      <c r="HT589" s="15"/>
      <c r="HU589" s="15"/>
      <c r="HV589" s="15"/>
      <c r="HW589" s="15"/>
      <c r="HX589" s="15"/>
      <c r="HY589" s="15"/>
    </row>
    <row r="590" spans="1:233">
      <c r="A590" s="15">
        <v>0.341804</v>
      </c>
      <c r="B590" s="15">
        <v>1.452242</v>
      </c>
      <c r="C590" s="15">
        <v>2.5577329999999998</v>
      </c>
      <c r="D590" s="15">
        <v>4.9161159999999997</v>
      </c>
      <c r="E590" s="15">
        <v>4.1537829999999998</v>
      </c>
      <c r="F590" s="15">
        <v>4.1045299999999996</v>
      </c>
      <c r="G590" s="15">
        <v>7.1252190000000004</v>
      </c>
      <c r="H590" s="15">
        <v>5.9563309999999996</v>
      </c>
      <c r="I590" s="15">
        <v>5.441535</v>
      </c>
      <c r="J590" s="15">
        <v>3.8472949999999999</v>
      </c>
      <c r="K590" s="15">
        <v>1.3281179999999999</v>
      </c>
      <c r="L590" s="15">
        <v>1.4680839999999999</v>
      </c>
      <c r="M590" s="15">
        <v>-1.8778159999999999</v>
      </c>
      <c r="N590" s="15">
        <v>-4.3474690000000002</v>
      </c>
      <c r="O590" s="15">
        <v>-4.6667949999999996</v>
      </c>
      <c r="P590" s="15">
        <v>-3.4806279999999998</v>
      </c>
      <c r="Q590" s="15">
        <v>-7.8361080000000003</v>
      </c>
      <c r="R590" s="15">
        <v>-10.770751000000001</v>
      </c>
      <c r="S590" s="15">
        <v>-8.2189250000000005</v>
      </c>
      <c r="T590" s="15">
        <v>-9.8175260000000009</v>
      </c>
      <c r="U590" s="15">
        <v>-8.8941689999999998</v>
      </c>
      <c r="V590" s="15">
        <v>-10.018939</v>
      </c>
      <c r="W590" s="15">
        <v>-5.7845120000000003</v>
      </c>
      <c r="X590" s="15">
        <v>-5.2738750000000003</v>
      </c>
      <c r="Y590" s="15">
        <v>-4.2269389999999998</v>
      </c>
      <c r="Z590" s="15">
        <v>-0.77793000000000001</v>
      </c>
      <c r="AA590" s="15">
        <v>1.320668</v>
      </c>
      <c r="AB590" s="15">
        <v>1.413643</v>
      </c>
      <c r="AC590" s="15">
        <v>3.9002979999999998</v>
      </c>
      <c r="AD590" s="15">
        <v>5.1053899999999999</v>
      </c>
      <c r="AE590" s="15">
        <v>4.8098520000000002</v>
      </c>
      <c r="AF590" s="15">
        <v>7.3632780000000002</v>
      </c>
      <c r="AG590" s="15">
        <v>7.9400899999999996</v>
      </c>
      <c r="AH590" s="15">
        <v>7.2526260000000002</v>
      </c>
      <c r="AI590" s="15">
        <v>5.3833489999999999</v>
      </c>
      <c r="AJ590" s="15">
        <v>5.9487030000000001</v>
      </c>
      <c r="AK590" s="15">
        <v>6.526529</v>
      </c>
      <c r="AL590" s="15">
        <v>4.9928480000000004</v>
      </c>
      <c r="AM590" s="15">
        <v>2.3298779999999999</v>
      </c>
      <c r="AN590" s="15">
        <v>0.41842699999999999</v>
      </c>
      <c r="AO590" s="15">
        <v>2.1077689999999998</v>
      </c>
      <c r="AP590" s="15">
        <v>0.75322199999999995</v>
      </c>
      <c r="AQ590" s="15">
        <v>-1.5744999999999999E-2</v>
      </c>
      <c r="AR590" s="15">
        <v>1.1479999999999999</v>
      </c>
      <c r="AS590" s="15">
        <v>1.1003369999999999</v>
      </c>
      <c r="AT590" s="15">
        <v>1.8145739999999999</v>
      </c>
      <c r="AU590" s="15">
        <v>1.6244719999999999</v>
      </c>
      <c r="AV590" s="15">
        <v>0.199263</v>
      </c>
      <c r="AW590" s="15">
        <v>1.682374</v>
      </c>
      <c r="AX590" s="15">
        <v>-0.24509700000000001</v>
      </c>
      <c r="AY590" s="15">
        <v>1.8349819999999999</v>
      </c>
      <c r="AZ590" s="15">
        <v>0.99345600000000001</v>
      </c>
      <c r="BA590" s="15">
        <v>3.1371609999999999</v>
      </c>
      <c r="BB590" s="15">
        <v>4.4889539999999997</v>
      </c>
      <c r="BC590" s="15">
        <v>3.8046929999999999</v>
      </c>
      <c r="BD590" s="15">
        <v>0.90509600000000001</v>
      </c>
      <c r="BE590" s="15">
        <v>-0.51696900000000001</v>
      </c>
      <c r="BF590" s="15">
        <v>1.4443790000000001</v>
      </c>
      <c r="BG590" s="15">
        <v>1.34575</v>
      </c>
      <c r="BH590" s="15">
        <v>0.67276400000000003</v>
      </c>
      <c r="BI590" s="15">
        <v>2.6338560000000002</v>
      </c>
      <c r="BJ590" s="15">
        <v>3.5627589999999998</v>
      </c>
      <c r="BK590" s="15">
        <v>1.397564</v>
      </c>
      <c r="BL590" s="15">
        <v>-1.3810849999999999</v>
      </c>
      <c r="BM590" s="15">
        <v>-2.1514769999999999</v>
      </c>
      <c r="BN590" s="15">
        <v>-1.2488509999999999</v>
      </c>
      <c r="BO590" s="15">
        <v>-0.81953799999999999</v>
      </c>
      <c r="BP590" s="15">
        <v>2.3348680000000002</v>
      </c>
      <c r="BQ590" s="15">
        <v>2.3348680000000002</v>
      </c>
      <c r="BR590" s="15">
        <v>2.3348680000000002</v>
      </c>
      <c r="BS590" s="15">
        <v>2.3348680000000002</v>
      </c>
      <c r="BT590" s="15">
        <v>2.3348680000000002</v>
      </c>
      <c r="BU590" s="15">
        <v>2.3348680000000002</v>
      </c>
      <c r="BV590" s="15">
        <v>2.3348680000000002</v>
      </c>
      <c r="BW590" s="15">
        <v>2.3348680000000002</v>
      </c>
      <c r="BX590" s="15">
        <v>2.3348680000000002</v>
      </c>
      <c r="BY590" s="15">
        <v>2.3348680000000002</v>
      </c>
      <c r="BZ590" s="15">
        <v>2.3348680000000002</v>
      </c>
      <c r="CA590" s="15">
        <v>2.3348680000000002</v>
      </c>
      <c r="CB590" s="15">
        <v>2.3348680000000002</v>
      </c>
      <c r="CC590" s="15"/>
      <c r="CD590" s="15"/>
      <c r="CE590" s="15"/>
      <c r="CF590" s="15"/>
      <c r="CG590" s="15"/>
      <c r="CH590" s="15"/>
      <c r="CI590" s="15"/>
      <c r="CJ590" s="15"/>
      <c r="CK590" s="15"/>
      <c r="CL590" s="15"/>
      <c r="CM590" s="15"/>
      <c r="CN590" s="15"/>
      <c r="CO590" s="15"/>
      <c r="CP590" s="15"/>
      <c r="CQ590" s="15"/>
      <c r="CR590" s="15"/>
      <c r="CS590" s="15"/>
      <c r="CT590" s="15"/>
      <c r="CU590" s="15"/>
      <c r="CV590" s="15"/>
      <c r="CW590" s="15"/>
      <c r="CX590" s="15"/>
      <c r="CY590" s="15"/>
      <c r="CZ590" s="15"/>
      <c r="DA590" s="15"/>
      <c r="DB590" s="15"/>
      <c r="DC590" s="15"/>
      <c r="DD590" s="15"/>
      <c r="DE590" s="15"/>
      <c r="DF590" s="15"/>
      <c r="DG590" s="15"/>
      <c r="DH590" s="15"/>
      <c r="DI590" s="15"/>
      <c r="DJ590" s="15"/>
      <c r="DK590" s="15"/>
      <c r="DL590" s="15"/>
      <c r="DM590" s="15"/>
      <c r="DN590" s="15"/>
      <c r="DO590" s="15"/>
      <c r="DP590" s="15"/>
      <c r="DQ590" s="15"/>
      <c r="DR590" s="15"/>
      <c r="DS590" s="15"/>
      <c r="DT590" s="15"/>
      <c r="DU590" s="15"/>
      <c r="DV590" s="15"/>
      <c r="DW590" s="15"/>
      <c r="DX590" s="15"/>
      <c r="DY590" s="15"/>
      <c r="DZ590" s="15"/>
      <c r="EA590" s="15"/>
      <c r="EB590" s="15"/>
      <c r="EC590" s="15"/>
      <c r="ED590" s="15"/>
      <c r="EE590" s="15"/>
      <c r="EF590" s="15"/>
      <c r="EG590" s="15"/>
      <c r="EH590" s="15"/>
      <c r="EI590" s="15"/>
      <c r="EJ590" s="15"/>
      <c r="EK590" s="15"/>
      <c r="EL590" s="15"/>
      <c r="EM590" s="15"/>
      <c r="EN590" s="15"/>
      <c r="EO590" s="15"/>
      <c r="EP590" s="15"/>
      <c r="EQ590" s="15"/>
      <c r="ER590" s="15"/>
      <c r="ES590" s="15"/>
      <c r="ET590" s="15"/>
      <c r="EU590" s="15"/>
      <c r="EV590" s="15"/>
      <c r="EW590" s="15"/>
      <c r="EX590" s="15"/>
      <c r="EY590" s="15"/>
      <c r="EZ590" s="15"/>
      <c r="FA590" s="15"/>
      <c r="FB590" s="15"/>
      <c r="FC590" s="15"/>
      <c r="FD590" s="15"/>
      <c r="FE590" s="15"/>
      <c r="FF590" s="15"/>
      <c r="FG590" s="15"/>
      <c r="FH590" s="15"/>
      <c r="FI590" s="15"/>
      <c r="FJ590" s="15"/>
      <c r="FK590" s="15"/>
      <c r="FL590" s="15"/>
      <c r="FM590" s="15"/>
      <c r="FN590" s="15"/>
      <c r="FO590" s="15"/>
      <c r="FP590" s="15"/>
      <c r="FQ590" s="15"/>
      <c r="FR590" s="15"/>
      <c r="FS590" s="15"/>
      <c r="FT590" s="15"/>
      <c r="FU590" s="15"/>
      <c r="FV590" s="15"/>
      <c r="FW590" s="15"/>
      <c r="FX590" s="15"/>
      <c r="FY590" s="15"/>
      <c r="FZ590" s="15"/>
      <c r="GA590" s="15"/>
      <c r="GB590" s="15"/>
      <c r="GC590" s="15"/>
      <c r="GD590" s="15"/>
      <c r="GE590" s="15"/>
      <c r="GF590" s="15"/>
      <c r="GG590" s="15"/>
      <c r="GH590" s="15"/>
      <c r="GI590" s="15"/>
      <c r="GJ590" s="15"/>
      <c r="GK590" s="15"/>
      <c r="GL590" s="15"/>
      <c r="GM590" s="15"/>
      <c r="GN590" s="15"/>
      <c r="GO590" s="15"/>
      <c r="GP590" s="15"/>
      <c r="GQ590" s="15"/>
      <c r="GR590" s="15"/>
      <c r="GS590" s="15"/>
      <c r="GT590" s="15"/>
      <c r="GU590" s="15"/>
      <c r="GV590" s="15"/>
      <c r="GW590" s="15"/>
      <c r="GX590" s="15"/>
      <c r="GY590" s="15"/>
      <c r="GZ590" s="15"/>
      <c r="HA590" s="15"/>
      <c r="HB590" s="15"/>
      <c r="HC590" s="15"/>
      <c r="HD590" s="15"/>
      <c r="HE590" s="15"/>
      <c r="HF590" s="15"/>
      <c r="HG590" s="15"/>
      <c r="HH590" s="15"/>
      <c r="HI590" s="15"/>
      <c r="HJ590" s="15"/>
      <c r="HK590" s="15"/>
      <c r="HL590" s="15"/>
      <c r="HM590" s="15"/>
      <c r="HN590" s="15"/>
      <c r="HO590" s="15"/>
      <c r="HP590" s="15"/>
      <c r="HQ590" s="15"/>
      <c r="HR590" s="15"/>
      <c r="HS590" s="15"/>
      <c r="HT590" s="15"/>
      <c r="HU590" s="15"/>
      <c r="HV590" s="15"/>
      <c r="HW590" s="15"/>
      <c r="HX590" s="15"/>
      <c r="HY590" s="15"/>
    </row>
    <row r="591" spans="1:233">
      <c r="A591" s="15">
        <v>-1.149195</v>
      </c>
      <c r="B591" s="15">
        <v>0.29196499999999997</v>
      </c>
      <c r="C591" s="15">
        <v>-1.972064</v>
      </c>
      <c r="D591" s="15">
        <v>0.300562</v>
      </c>
      <c r="E591" s="15">
        <v>-0.318471</v>
      </c>
      <c r="F591" s="15">
        <v>2.0230329999999999</v>
      </c>
      <c r="G591" s="15">
        <v>-2.4815939999999999</v>
      </c>
      <c r="H591" s="15">
        <v>-0.85719199999999995</v>
      </c>
      <c r="I591" s="15">
        <v>0.71542399999999995</v>
      </c>
      <c r="J591" s="15">
        <v>0.100616</v>
      </c>
      <c r="K591" s="15">
        <v>1.0008170000000001</v>
      </c>
      <c r="L591" s="15">
        <v>1.4998309999999999</v>
      </c>
      <c r="M591" s="15">
        <v>1.5185200000000001</v>
      </c>
      <c r="N591" s="15">
        <v>6.4655659999999999</v>
      </c>
      <c r="O591" s="15">
        <v>1.1021890000000001</v>
      </c>
      <c r="P591" s="15">
        <v>-1.5500940000000001</v>
      </c>
      <c r="Q591" s="15">
        <v>-2.656326</v>
      </c>
      <c r="R591" s="15">
        <v>-0.28933599999999998</v>
      </c>
      <c r="S591" s="15">
        <v>-0.66894799999999999</v>
      </c>
      <c r="T591" s="15">
        <v>-1.338398</v>
      </c>
      <c r="U591" s="15">
        <v>-3.2493940000000001</v>
      </c>
      <c r="V591" s="15">
        <v>-2.6743320000000002</v>
      </c>
      <c r="W591" s="15">
        <v>-3.3097210000000001</v>
      </c>
      <c r="X591" s="15">
        <v>-6.7189480000000001</v>
      </c>
      <c r="Y591" s="15">
        <v>-3.8048959999999998</v>
      </c>
      <c r="Z591" s="15">
        <v>-3.4482719999999998</v>
      </c>
      <c r="AA591" s="15">
        <v>-4.0309039999999996</v>
      </c>
      <c r="AB591" s="15">
        <v>-4.0132060000000003</v>
      </c>
      <c r="AC591" s="15">
        <v>-3.5432549999999998</v>
      </c>
      <c r="AD591" s="15">
        <v>-3.936995</v>
      </c>
      <c r="AE591" s="15">
        <v>-3.2508750000000002</v>
      </c>
      <c r="AF591" s="15">
        <v>-2.7165680000000001</v>
      </c>
      <c r="AG591" s="15">
        <v>-2.3024879999999999</v>
      </c>
      <c r="AH591" s="15">
        <v>-0.91108</v>
      </c>
      <c r="AI591" s="15">
        <v>-3.8147880000000001</v>
      </c>
      <c r="AJ591" s="15">
        <v>-3.4283950000000001</v>
      </c>
      <c r="AK591" s="15">
        <v>-4.4603219999999997</v>
      </c>
      <c r="AL591" s="15">
        <v>-6.6476730000000002</v>
      </c>
      <c r="AM591" s="15">
        <v>-3.208936</v>
      </c>
      <c r="AN591" s="15">
        <v>-3.5443660000000001</v>
      </c>
      <c r="AO591" s="15">
        <v>-3.8173089999999998</v>
      </c>
      <c r="AP591" s="15">
        <v>-6.3266970000000002</v>
      </c>
      <c r="AQ591" s="15">
        <v>-4.176825</v>
      </c>
      <c r="AR591" s="15">
        <v>-2.346403</v>
      </c>
      <c r="AS591" s="15">
        <v>-5.1813669999999998</v>
      </c>
      <c r="AT591" s="15">
        <v>-7.0728730000000004</v>
      </c>
      <c r="AU591" s="15">
        <v>-6.4649609999999997</v>
      </c>
      <c r="AV591" s="15">
        <v>-7.064902</v>
      </c>
      <c r="AW591" s="15">
        <v>-7.4509379999999998</v>
      </c>
      <c r="AX591" s="15">
        <v>-3.7268569999999999</v>
      </c>
      <c r="AY591" s="15">
        <v>-5.4899740000000001</v>
      </c>
      <c r="AZ591" s="15">
        <v>-0.57721900000000004</v>
      </c>
      <c r="BA591" s="15">
        <v>-2.1201949999999998</v>
      </c>
      <c r="BB591" s="15">
        <v>-4.6749150000000004</v>
      </c>
      <c r="BC591" s="15">
        <v>-3.7331319999999999</v>
      </c>
      <c r="BD591" s="15">
        <v>-4.2299350000000002</v>
      </c>
      <c r="BE591" s="15">
        <v>-3.8964919999999998</v>
      </c>
      <c r="BF591" s="15">
        <v>-3.7764410000000002</v>
      </c>
      <c r="BG591" s="15">
        <v>-2.791668</v>
      </c>
      <c r="BH591" s="15">
        <v>-1.785506</v>
      </c>
      <c r="BI591" s="15">
        <v>2.0524879999999999</v>
      </c>
      <c r="BJ591" s="15">
        <v>0.60640899999999998</v>
      </c>
      <c r="BK591" s="15">
        <v>-1.125275</v>
      </c>
      <c r="BL591" s="15">
        <v>-3.7205499999999998</v>
      </c>
      <c r="BM591" s="15">
        <v>-4.9792230000000002</v>
      </c>
      <c r="BN591" s="15">
        <v>-4.9557390000000003</v>
      </c>
      <c r="BO591" s="15">
        <v>-6.4533839999999998</v>
      </c>
      <c r="BP591" s="15">
        <v>-5.8631180000000001</v>
      </c>
      <c r="BQ591" s="15">
        <v>-5.8631180000000001</v>
      </c>
      <c r="BR591" s="15">
        <v>-5.8631180000000001</v>
      </c>
      <c r="BS591" s="15">
        <v>-5.8631180000000001</v>
      </c>
      <c r="BT591" s="15">
        <v>-5.8631180000000001</v>
      </c>
      <c r="BU591" s="15">
        <v>-5.8631180000000001</v>
      </c>
      <c r="BV591" s="15">
        <v>-5.8631180000000001</v>
      </c>
      <c r="BW591" s="15">
        <v>-5.8631180000000001</v>
      </c>
      <c r="BX591" s="15">
        <v>-5.8631180000000001</v>
      </c>
      <c r="BY591" s="15">
        <v>-5.8631180000000001</v>
      </c>
      <c r="BZ591" s="15">
        <v>-5.8631180000000001</v>
      </c>
      <c r="CA591" s="15">
        <v>-5.8631180000000001</v>
      </c>
      <c r="CB591" s="15">
        <v>-5.8631180000000001</v>
      </c>
      <c r="CC591" s="15"/>
      <c r="CD591" s="15"/>
      <c r="CE591" s="15"/>
      <c r="CF591" s="15"/>
      <c r="CG591" s="15"/>
      <c r="CH591" s="15"/>
      <c r="CI591" s="15"/>
      <c r="CJ591" s="15"/>
      <c r="CK591" s="15"/>
      <c r="CL591" s="15"/>
      <c r="CM591" s="15"/>
      <c r="CN591" s="15"/>
      <c r="CO591" s="15"/>
      <c r="CP591" s="15"/>
      <c r="CQ591" s="15"/>
      <c r="CR591" s="15"/>
      <c r="CS591" s="15"/>
      <c r="CT591" s="15"/>
      <c r="CU591" s="15"/>
      <c r="CV591" s="15"/>
      <c r="CW591" s="15"/>
      <c r="CX591" s="15"/>
      <c r="CY591" s="15"/>
      <c r="CZ591" s="15"/>
      <c r="DA591" s="15"/>
      <c r="DB591" s="15"/>
      <c r="DC591" s="15"/>
      <c r="DD591" s="15"/>
      <c r="DE591" s="15"/>
      <c r="DF591" s="15"/>
      <c r="DG591" s="15"/>
      <c r="DH591" s="15"/>
      <c r="DI591" s="15"/>
      <c r="DJ591" s="15"/>
      <c r="DK591" s="15"/>
      <c r="DL591" s="15"/>
      <c r="DM591" s="15"/>
      <c r="DN591" s="15"/>
      <c r="DO591" s="15"/>
      <c r="DP591" s="15"/>
      <c r="DQ591" s="15"/>
      <c r="DR591" s="15"/>
      <c r="DS591" s="15"/>
      <c r="DT591" s="15"/>
      <c r="DU591" s="15"/>
      <c r="DV591" s="15"/>
      <c r="DW591" s="15"/>
      <c r="DX591" s="15"/>
      <c r="DY591" s="15"/>
      <c r="DZ591" s="15"/>
      <c r="EA591" s="15"/>
      <c r="EB591" s="15"/>
      <c r="EC591" s="15"/>
      <c r="ED591" s="15"/>
      <c r="EE591" s="15"/>
      <c r="EF591" s="15"/>
      <c r="EG591" s="15"/>
      <c r="EH591" s="15"/>
      <c r="EI591" s="15"/>
      <c r="EJ591" s="15"/>
      <c r="EK591" s="15"/>
      <c r="EL591" s="15"/>
      <c r="EM591" s="15"/>
      <c r="EN591" s="15"/>
      <c r="EO591" s="15"/>
      <c r="EP591" s="15"/>
      <c r="EQ591" s="15"/>
      <c r="ER591" s="15"/>
      <c r="ES591" s="15"/>
      <c r="ET591" s="15"/>
      <c r="EU591" s="15"/>
      <c r="EV591" s="15"/>
      <c r="EW591" s="15"/>
      <c r="EX591" s="15"/>
      <c r="EY591" s="15"/>
      <c r="EZ591" s="15"/>
      <c r="FA591" s="15"/>
      <c r="FB591" s="15"/>
      <c r="FC591" s="15"/>
      <c r="FD591" s="15"/>
      <c r="FE591" s="15"/>
      <c r="FF591" s="15"/>
      <c r="FG591" s="15"/>
      <c r="FH591" s="15"/>
      <c r="FI591" s="15"/>
      <c r="FJ591" s="15"/>
      <c r="FK591" s="15"/>
      <c r="FL591" s="15"/>
      <c r="FM591" s="15"/>
      <c r="FN591" s="15"/>
      <c r="FO591" s="15"/>
      <c r="FP591" s="15"/>
      <c r="FQ591" s="15"/>
      <c r="FR591" s="15"/>
      <c r="FS591" s="15"/>
      <c r="FT591" s="15"/>
      <c r="FU591" s="15"/>
      <c r="FV591" s="15"/>
      <c r="FW591" s="15"/>
      <c r="FX591" s="15"/>
      <c r="FY591" s="15"/>
      <c r="FZ591" s="15"/>
      <c r="GA591" s="15"/>
      <c r="GB591" s="15"/>
      <c r="GC591" s="15"/>
      <c r="GD591" s="15"/>
      <c r="GE591" s="15"/>
      <c r="GF591" s="15"/>
      <c r="GG591" s="15"/>
      <c r="GH591" s="15"/>
      <c r="GI591" s="15"/>
      <c r="GJ591" s="15"/>
      <c r="GK591" s="15"/>
      <c r="GL591" s="15"/>
      <c r="GM591" s="15"/>
      <c r="GN591" s="15"/>
      <c r="GO591" s="15"/>
      <c r="GP591" s="15"/>
      <c r="GQ591" s="15"/>
      <c r="GR591" s="15"/>
      <c r="GS591" s="15"/>
      <c r="GT591" s="15"/>
      <c r="GU591" s="15"/>
      <c r="GV591" s="15"/>
      <c r="GW591" s="15"/>
      <c r="GX591" s="15"/>
      <c r="GY591" s="15"/>
      <c r="GZ591" s="15"/>
      <c r="HA591" s="15"/>
      <c r="HB591" s="15"/>
      <c r="HC591" s="15"/>
      <c r="HD591" s="15"/>
      <c r="HE591" s="15"/>
      <c r="HF591" s="15"/>
      <c r="HG591" s="15"/>
      <c r="HH591" s="15"/>
      <c r="HI591" s="15"/>
      <c r="HJ591" s="15"/>
      <c r="HK591" s="15"/>
      <c r="HL591" s="15"/>
      <c r="HM591" s="15"/>
      <c r="HN591" s="15"/>
      <c r="HO591" s="15"/>
      <c r="HP591" s="15"/>
      <c r="HQ591" s="15"/>
      <c r="HR591" s="15"/>
      <c r="HS591" s="15"/>
      <c r="HT591" s="15"/>
      <c r="HU591" s="15"/>
      <c r="HV591" s="15"/>
      <c r="HW591" s="15"/>
      <c r="HX591" s="15"/>
      <c r="HY591" s="15"/>
    </row>
    <row r="592" spans="1:233">
      <c r="A592" s="15">
        <v>-3.9050669999999998</v>
      </c>
      <c r="B592" s="15">
        <v>-2.5279759999999998</v>
      </c>
      <c r="C592" s="15">
        <v>0.29090300000000002</v>
      </c>
      <c r="D592" s="15">
        <v>-0.65995999999999999</v>
      </c>
      <c r="E592" s="15">
        <v>-0.91635699999999998</v>
      </c>
      <c r="F592" s="15">
        <v>-0.76363300000000001</v>
      </c>
      <c r="G592" s="15">
        <v>-1.1128229999999999</v>
      </c>
      <c r="H592" s="15">
        <v>1.5756559999999999</v>
      </c>
      <c r="I592" s="15">
        <v>-0.39438800000000002</v>
      </c>
      <c r="J592" s="15">
        <v>-0.98869499999999999</v>
      </c>
      <c r="K592" s="15">
        <v>-0.581229</v>
      </c>
      <c r="L592" s="15">
        <v>-3.1387809999999998</v>
      </c>
      <c r="M592" s="15">
        <v>-2.7318910000000001</v>
      </c>
      <c r="N592" s="15">
        <v>-0.49567299999999997</v>
      </c>
      <c r="O592" s="15">
        <v>-1.474324</v>
      </c>
      <c r="P592" s="15">
        <v>-0.83995900000000001</v>
      </c>
      <c r="Q592" s="15">
        <v>-0.53478999999999999</v>
      </c>
      <c r="R592" s="15">
        <v>-0.61119199999999996</v>
      </c>
      <c r="S592" s="15">
        <v>7.2000999999999996E-2</v>
      </c>
      <c r="T592" s="15">
        <v>-2.4743029999999999</v>
      </c>
      <c r="U592" s="15">
        <v>-1.4423440000000001</v>
      </c>
      <c r="V592" s="15">
        <v>-0.66661400000000004</v>
      </c>
      <c r="W592" s="15">
        <v>1.205057</v>
      </c>
      <c r="X592" s="15">
        <v>2.0302989999999999</v>
      </c>
      <c r="Y592" s="15">
        <v>1.346822</v>
      </c>
      <c r="Z592" s="15">
        <v>0.99387599999999998</v>
      </c>
      <c r="AA592" s="15">
        <v>-1.3871</v>
      </c>
      <c r="AB592" s="15">
        <v>1.05009</v>
      </c>
      <c r="AC592" s="15">
        <v>3.115478</v>
      </c>
      <c r="AD592" s="15">
        <v>6.1543190000000001</v>
      </c>
      <c r="AE592" s="15">
        <v>7.514945</v>
      </c>
      <c r="AF592" s="15">
        <v>7.2512869999999996</v>
      </c>
      <c r="AG592" s="15">
        <v>8.5891169999999999</v>
      </c>
      <c r="AH592" s="15">
        <v>5.2320679999999999</v>
      </c>
      <c r="AI592" s="15">
        <v>4.5520690000000004</v>
      </c>
      <c r="AJ592" s="15">
        <v>1.802195</v>
      </c>
      <c r="AK592" s="15">
        <v>-0.82844600000000002</v>
      </c>
      <c r="AL592" s="15">
        <v>-1.731698</v>
      </c>
      <c r="AM592" s="15">
        <v>1.113267</v>
      </c>
      <c r="AN592" s="15">
        <v>2.3387150000000001</v>
      </c>
      <c r="AO592" s="15">
        <v>-0.56300799999999995</v>
      </c>
      <c r="AP592" s="15">
        <v>4.3032579999999996</v>
      </c>
      <c r="AQ592" s="15">
        <v>6.0994960000000003</v>
      </c>
      <c r="AR592" s="15">
        <v>2.7370969999999999</v>
      </c>
      <c r="AS592" s="15">
        <v>2.7161050000000002</v>
      </c>
      <c r="AT592" s="15">
        <v>4.1133430000000004</v>
      </c>
      <c r="AU592" s="15">
        <v>5.6117679999999996</v>
      </c>
      <c r="AV592" s="15">
        <v>4.9734109999999996</v>
      </c>
      <c r="AW592" s="15">
        <v>8.1138200000000005</v>
      </c>
      <c r="AX592" s="15">
        <v>8.2722490000000004</v>
      </c>
      <c r="AY592" s="15">
        <v>5.898174</v>
      </c>
      <c r="AZ592" s="15">
        <v>2.6514329999999999</v>
      </c>
      <c r="BA592" s="15">
        <v>3.1504020000000001</v>
      </c>
      <c r="BB592" s="15">
        <v>1.056152</v>
      </c>
      <c r="BC592" s="15">
        <v>-0.856271</v>
      </c>
      <c r="BD592" s="15">
        <v>-1.2637780000000001</v>
      </c>
      <c r="BE592" s="15">
        <v>-0.108485</v>
      </c>
      <c r="BF592" s="15">
        <v>0.65122599999999997</v>
      </c>
      <c r="BG592" s="15">
        <v>-2.174992</v>
      </c>
      <c r="BH592" s="15">
        <v>-0.33143499999999998</v>
      </c>
      <c r="BI592" s="15">
        <v>-0.61014900000000005</v>
      </c>
      <c r="BJ592" s="15">
        <v>2.2554400000000001</v>
      </c>
      <c r="BK592" s="15">
        <v>1.329736</v>
      </c>
      <c r="BL592" s="15">
        <v>2.6073650000000002</v>
      </c>
      <c r="BM592" s="15">
        <v>4.5547009999999997</v>
      </c>
      <c r="BN592" s="15">
        <v>2.0968819999999999</v>
      </c>
      <c r="BO592" s="15">
        <v>1.1276250000000001</v>
      </c>
      <c r="BP592" s="15">
        <v>1.050692</v>
      </c>
      <c r="BQ592" s="15">
        <v>1.050692</v>
      </c>
      <c r="BR592" s="15">
        <v>1.050692</v>
      </c>
      <c r="BS592" s="15">
        <v>1.050692</v>
      </c>
      <c r="BT592" s="15">
        <v>1.050692</v>
      </c>
      <c r="BU592" s="15">
        <v>1.050692</v>
      </c>
      <c r="BV592" s="15">
        <v>1.050692</v>
      </c>
      <c r="BW592" s="15">
        <v>1.050692</v>
      </c>
      <c r="BX592" s="15">
        <v>1.050692</v>
      </c>
      <c r="BY592" s="15">
        <v>1.050692</v>
      </c>
      <c r="BZ592" s="15">
        <v>1.050692</v>
      </c>
      <c r="CA592" s="15">
        <v>1.050692</v>
      </c>
      <c r="CB592" s="15">
        <v>1.050692</v>
      </c>
      <c r="CC592" s="15"/>
      <c r="CD592" s="15"/>
      <c r="CE592" s="15"/>
      <c r="CF592" s="15"/>
      <c r="CG592" s="15"/>
      <c r="CH592" s="15"/>
      <c r="CI592" s="15"/>
      <c r="CJ592" s="15"/>
      <c r="CK592" s="15"/>
      <c r="CL592" s="15"/>
      <c r="CM592" s="15"/>
      <c r="CN592" s="15"/>
      <c r="CO592" s="15"/>
      <c r="CP592" s="15"/>
      <c r="CQ592" s="15"/>
      <c r="CR592" s="15"/>
      <c r="CS592" s="15"/>
      <c r="CT592" s="15"/>
      <c r="CU592" s="15"/>
      <c r="CV592" s="15"/>
      <c r="CW592" s="15"/>
      <c r="CX592" s="15"/>
      <c r="CY592" s="15"/>
      <c r="CZ592" s="15"/>
      <c r="DA592" s="15"/>
      <c r="DB592" s="15"/>
      <c r="DC592" s="15"/>
      <c r="DD592" s="15"/>
      <c r="DE592" s="15"/>
      <c r="DF592" s="15"/>
      <c r="DG592" s="15"/>
      <c r="DH592" s="15"/>
      <c r="DI592" s="15"/>
      <c r="DJ592" s="15"/>
      <c r="DK592" s="15"/>
      <c r="DL592" s="15"/>
      <c r="DM592" s="15"/>
      <c r="DN592" s="15"/>
      <c r="DO592" s="15"/>
      <c r="DP592" s="15"/>
      <c r="DQ592" s="15"/>
      <c r="DR592" s="15"/>
      <c r="DS592" s="15"/>
      <c r="DT592" s="15"/>
      <c r="DU592" s="15"/>
      <c r="DV592" s="15"/>
      <c r="DW592" s="15"/>
      <c r="DX592" s="15"/>
      <c r="DY592" s="15"/>
      <c r="DZ592" s="15"/>
      <c r="EA592" s="15"/>
      <c r="EB592" s="15"/>
      <c r="EC592" s="15"/>
      <c r="ED592" s="15"/>
      <c r="EE592" s="15"/>
      <c r="EF592" s="15"/>
      <c r="EG592" s="15"/>
      <c r="EH592" s="15"/>
      <c r="EI592" s="15"/>
      <c r="EJ592" s="15"/>
      <c r="EK592" s="15"/>
      <c r="EL592" s="15"/>
      <c r="EM592" s="15"/>
      <c r="EN592" s="15"/>
      <c r="EO592" s="15"/>
      <c r="EP592" s="15"/>
      <c r="EQ592" s="15"/>
      <c r="ER592" s="15"/>
      <c r="ES592" s="15"/>
      <c r="ET592" s="15"/>
      <c r="EU592" s="15"/>
      <c r="EV592" s="15"/>
      <c r="EW592" s="15"/>
      <c r="EX592" s="15"/>
      <c r="EY592" s="15"/>
      <c r="EZ592" s="15"/>
      <c r="FA592" s="15"/>
      <c r="FB592" s="15"/>
      <c r="FC592" s="15"/>
      <c r="FD592" s="15"/>
      <c r="FE592" s="15"/>
      <c r="FF592" s="15"/>
      <c r="FG592" s="15"/>
      <c r="FH592" s="15"/>
      <c r="FI592" s="15"/>
      <c r="FJ592" s="15"/>
      <c r="FK592" s="15"/>
      <c r="FL592" s="15"/>
      <c r="FM592" s="15"/>
      <c r="FN592" s="15"/>
      <c r="FO592" s="15"/>
      <c r="FP592" s="15"/>
      <c r="FQ592" s="15"/>
      <c r="FR592" s="15"/>
      <c r="FS592" s="15"/>
      <c r="FT592" s="15"/>
      <c r="FU592" s="15"/>
      <c r="FV592" s="15"/>
      <c r="FW592" s="15"/>
      <c r="FX592" s="15"/>
      <c r="FY592" s="15"/>
      <c r="FZ592" s="15"/>
      <c r="GA592" s="15"/>
      <c r="GB592" s="15"/>
      <c r="GC592" s="15"/>
      <c r="GD592" s="15"/>
      <c r="GE592" s="15"/>
      <c r="GF592" s="15"/>
      <c r="GG592" s="15"/>
      <c r="GH592" s="15"/>
      <c r="GI592" s="15"/>
      <c r="GJ592" s="15"/>
      <c r="GK592" s="15"/>
      <c r="GL592" s="15"/>
      <c r="GM592" s="15"/>
      <c r="GN592" s="15"/>
      <c r="GO592" s="15"/>
      <c r="GP592" s="15"/>
      <c r="GQ592" s="15"/>
      <c r="GR592" s="15"/>
      <c r="GS592" s="15"/>
      <c r="GT592" s="15"/>
      <c r="GU592" s="15"/>
      <c r="GV592" s="15"/>
      <c r="GW592" s="15"/>
      <c r="GX592" s="15"/>
      <c r="GY592" s="15"/>
      <c r="GZ592" s="15"/>
      <c r="HA592" s="15"/>
      <c r="HB592" s="15"/>
      <c r="HC592" s="15"/>
      <c r="HD592" s="15"/>
      <c r="HE592" s="15"/>
      <c r="HF592" s="15"/>
      <c r="HG592" s="15"/>
      <c r="HH592" s="15"/>
      <c r="HI592" s="15"/>
      <c r="HJ592" s="15"/>
      <c r="HK592" s="15"/>
      <c r="HL592" s="15"/>
      <c r="HM592" s="15"/>
      <c r="HN592" s="15"/>
      <c r="HO592" s="15"/>
      <c r="HP592" s="15"/>
      <c r="HQ592" s="15"/>
      <c r="HR592" s="15"/>
      <c r="HS592" s="15"/>
      <c r="HT592" s="15"/>
      <c r="HU592" s="15"/>
      <c r="HV592" s="15"/>
      <c r="HW592" s="15"/>
      <c r="HX592" s="15"/>
      <c r="HY592" s="15"/>
    </row>
    <row r="593" spans="1:233">
      <c r="A593" s="15">
        <v>-1.528046</v>
      </c>
      <c r="B593" s="15">
        <v>1.738394</v>
      </c>
      <c r="C593" s="15">
        <v>4.6056090000000003</v>
      </c>
      <c r="D593" s="15">
        <v>3.4341430000000002</v>
      </c>
      <c r="E593" s="15">
        <v>1.4673659999999999</v>
      </c>
      <c r="F593" s="15">
        <v>0.25959300000000002</v>
      </c>
      <c r="G593" s="15">
        <v>3.4649009999999998</v>
      </c>
      <c r="H593" s="15">
        <v>1.5889770000000001</v>
      </c>
      <c r="I593" s="15">
        <v>-3.0874990000000002</v>
      </c>
      <c r="J593" s="15">
        <v>-4.9057849999999998</v>
      </c>
      <c r="K593" s="15">
        <v>-2.6458439999999999</v>
      </c>
      <c r="L593" s="15">
        <v>-3.4053300000000002</v>
      </c>
      <c r="M593" s="15">
        <v>-2.7474720000000001</v>
      </c>
      <c r="N593" s="15">
        <v>0.820685</v>
      </c>
      <c r="O593" s="15">
        <v>2.7504409999999999</v>
      </c>
      <c r="P593" s="15">
        <v>1.540791</v>
      </c>
      <c r="Q593" s="15">
        <v>0.43396299999999999</v>
      </c>
      <c r="R593" s="15">
        <v>1.2280990000000001</v>
      </c>
      <c r="S593" s="15">
        <v>3.1384219999999998</v>
      </c>
      <c r="T593" s="15">
        <v>3.8233090000000001</v>
      </c>
      <c r="U593" s="15">
        <v>0.715055</v>
      </c>
      <c r="V593" s="15">
        <v>-0.63509700000000002</v>
      </c>
      <c r="W593" s="15">
        <v>0.68057199999999995</v>
      </c>
      <c r="X593" s="15">
        <v>9.3077999999999994E-2</v>
      </c>
      <c r="Y593" s="15">
        <v>1.7857229999999999</v>
      </c>
      <c r="Z593" s="15">
        <v>4.7138280000000004</v>
      </c>
      <c r="AA593" s="15">
        <v>2.8338730000000001</v>
      </c>
      <c r="AB593" s="15">
        <v>5.5731469999999996</v>
      </c>
      <c r="AC593" s="15">
        <v>6.2021499999999996</v>
      </c>
      <c r="AD593" s="15">
        <v>6.6106509999999998</v>
      </c>
      <c r="AE593" s="15">
        <v>4.7574690000000004</v>
      </c>
      <c r="AF593" s="15">
        <v>4.8054889999999997</v>
      </c>
      <c r="AG593" s="15">
        <v>2.3715950000000001</v>
      </c>
      <c r="AH593" s="15">
        <v>2.423972</v>
      </c>
      <c r="AI593" s="15">
        <v>4.4926849999999998</v>
      </c>
      <c r="AJ593" s="15">
        <v>1.476726</v>
      </c>
      <c r="AK593" s="15">
        <v>1.861475</v>
      </c>
      <c r="AL593" s="15">
        <v>5.825005</v>
      </c>
      <c r="AM593" s="15">
        <v>6.0948960000000003</v>
      </c>
      <c r="AN593" s="15">
        <v>6.3563989999999997</v>
      </c>
      <c r="AO593" s="15">
        <v>5.0491919999999997</v>
      </c>
      <c r="AP593" s="15">
        <v>5.6400410000000001</v>
      </c>
      <c r="AQ593" s="15">
        <v>5.2673490000000003</v>
      </c>
      <c r="AR593" s="15">
        <v>6.6022309999999997</v>
      </c>
      <c r="AS593" s="15">
        <v>5.9099320000000004</v>
      </c>
      <c r="AT593" s="15">
        <v>9.3386069999999997</v>
      </c>
      <c r="AU593" s="15">
        <v>8.1019260000000006</v>
      </c>
      <c r="AV593" s="15">
        <v>4.4806290000000004</v>
      </c>
      <c r="AW593" s="15">
        <v>5.0684899999999997</v>
      </c>
      <c r="AX593" s="15">
        <v>6.9400009999999996</v>
      </c>
      <c r="AY593" s="15">
        <v>4.7857690000000002</v>
      </c>
      <c r="AZ593" s="15">
        <v>5.920642</v>
      </c>
      <c r="BA593" s="15">
        <v>3.0336569999999998</v>
      </c>
      <c r="BB593" s="15">
        <v>-1.8941570000000001</v>
      </c>
      <c r="BC593" s="15">
        <v>1.0551870000000001</v>
      </c>
      <c r="BD593" s="15">
        <v>0.84396499999999997</v>
      </c>
      <c r="BE593" s="15">
        <v>-0.29287600000000003</v>
      </c>
      <c r="BF593" s="15">
        <v>-2.3048739999999999</v>
      </c>
      <c r="BG593" s="15">
        <v>-0.23805200000000001</v>
      </c>
      <c r="BH593" s="15">
        <v>-1.1102050000000001</v>
      </c>
      <c r="BI593" s="15">
        <v>-6.0648080000000002</v>
      </c>
      <c r="BJ593" s="15">
        <v>-8.3751329999999999</v>
      </c>
      <c r="BK593" s="15">
        <v>-5.4998449999999997</v>
      </c>
      <c r="BL593" s="15">
        <v>-1.805971</v>
      </c>
      <c r="BM593" s="15">
        <v>2.9354789999999999</v>
      </c>
      <c r="BN593" s="15">
        <v>1.81562</v>
      </c>
      <c r="BO593" s="15">
        <v>3.7279070000000001</v>
      </c>
      <c r="BP593" s="15">
        <v>3.6213899999999999</v>
      </c>
      <c r="BQ593" s="15">
        <v>3.6213899999999999</v>
      </c>
      <c r="BR593" s="15">
        <v>3.6213899999999999</v>
      </c>
      <c r="BS593" s="15">
        <v>3.6213899999999999</v>
      </c>
      <c r="BT593" s="15">
        <v>3.6213899999999999</v>
      </c>
      <c r="BU593" s="15">
        <v>3.6213899999999999</v>
      </c>
      <c r="BV593" s="15">
        <v>3.6213899999999999</v>
      </c>
      <c r="BW593" s="15">
        <v>3.6213899999999999</v>
      </c>
      <c r="BX593" s="15">
        <v>3.6213899999999999</v>
      </c>
      <c r="BY593" s="15">
        <v>3.6213899999999999</v>
      </c>
      <c r="BZ593" s="15">
        <v>3.6213899999999999</v>
      </c>
      <c r="CA593" s="15">
        <v>3.6213899999999999</v>
      </c>
      <c r="CB593" s="15">
        <v>3.6213899999999999</v>
      </c>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c r="DB593" s="15"/>
      <c r="DC593" s="15"/>
      <c r="DD593" s="15"/>
      <c r="DE593" s="15"/>
      <c r="DF593" s="15"/>
      <c r="DG593" s="15"/>
      <c r="DH593" s="15"/>
      <c r="DI593" s="15"/>
      <c r="DJ593" s="15"/>
      <c r="DK593" s="15"/>
      <c r="DL593" s="15"/>
      <c r="DM593" s="15"/>
      <c r="DN593" s="15"/>
      <c r="DO593" s="15"/>
      <c r="DP593" s="15"/>
      <c r="DQ593" s="15"/>
      <c r="DR593" s="15"/>
      <c r="DS593" s="15"/>
      <c r="DT593" s="15"/>
      <c r="DU593" s="15"/>
      <c r="DV593" s="15"/>
      <c r="DW593" s="15"/>
      <c r="DX593" s="15"/>
      <c r="DY593" s="15"/>
      <c r="DZ593" s="15"/>
      <c r="EA593" s="15"/>
      <c r="EB593" s="15"/>
      <c r="EC593" s="15"/>
      <c r="ED593" s="15"/>
      <c r="EE593" s="15"/>
      <c r="EF593" s="15"/>
      <c r="EG593" s="15"/>
      <c r="EH593" s="15"/>
      <c r="EI593" s="15"/>
      <c r="EJ593" s="15"/>
      <c r="EK593" s="15"/>
      <c r="EL593" s="15"/>
      <c r="EM593" s="15"/>
      <c r="EN593" s="15"/>
      <c r="EO593" s="15"/>
      <c r="EP593" s="15"/>
      <c r="EQ593" s="15"/>
      <c r="ER593" s="15"/>
      <c r="ES593" s="15"/>
      <c r="ET593" s="15"/>
      <c r="EU593" s="15"/>
      <c r="EV593" s="15"/>
      <c r="EW593" s="15"/>
      <c r="EX593" s="15"/>
      <c r="EY593" s="15"/>
      <c r="EZ593" s="15"/>
      <c r="FA593" s="15"/>
      <c r="FB593" s="15"/>
      <c r="FC593" s="15"/>
      <c r="FD593" s="15"/>
      <c r="FE593" s="15"/>
      <c r="FF593" s="15"/>
      <c r="FG593" s="15"/>
      <c r="FH593" s="15"/>
      <c r="FI593" s="15"/>
      <c r="FJ593" s="15"/>
      <c r="FK593" s="15"/>
      <c r="FL593" s="15"/>
      <c r="FM593" s="15"/>
      <c r="FN593" s="15"/>
      <c r="FO593" s="15"/>
      <c r="FP593" s="15"/>
      <c r="FQ593" s="15"/>
      <c r="FR593" s="15"/>
      <c r="FS593" s="15"/>
      <c r="FT593" s="15"/>
      <c r="FU593" s="15"/>
      <c r="FV593" s="15"/>
      <c r="FW593" s="15"/>
      <c r="FX593" s="15"/>
      <c r="FY593" s="15"/>
      <c r="FZ593" s="15"/>
      <c r="GA593" s="15"/>
      <c r="GB593" s="15"/>
      <c r="GC593" s="15"/>
      <c r="GD593" s="15"/>
      <c r="GE593" s="15"/>
      <c r="GF593" s="15"/>
      <c r="GG593" s="15"/>
      <c r="GH593" s="15"/>
      <c r="GI593" s="15"/>
      <c r="GJ593" s="15"/>
      <c r="GK593" s="15"/>
      <c r="GL593" s="15"/>
      <c r="GM593" s="15"/>
      <c r="GN593" s="15"/>
      <c r="GO593" s="15"/>
      <c r="GP593" s="15"/>
      <c r="GQ593" s="15"/>
      <c r="GR593" s="15"/>
      <c r="GS593" s="15"/>
      <c r="GT593" s="15"/>
      <c r="GU593" s="15"/>
      <c r="GV593" s="15"/>
      <c r="GW593" s="15"/>
      <c r="GX593" s="15"/>
      <c r="GY593" s="15"/>
      <c r="GZ593" s="15"/>
      <c r="HA593" s="15"/>
      <c r="HB593" s="15"/>
      <c r="HC593" s="15"/>
      <c r="HD593" s="15"/>
      <c r="HE593" s="15"/>
      <c r="HF593" s="15"/>
      <c r="HG593" s="15"/>
      <c r="HH593" s="15"/>
      <c r="HI593" s="15"/>
      <c r="HJ593" s="15"/>
      <c r="HK593" s="15"/>
      <c r="HL593" s="15"/>
      <c r="HM593" s="15"/>
      <c r="HN593" s="15"/>
      <c r="HO593" s="15"/>
      <c r="HP593" s="15"/>
      <c r="HQ593" s="15"/>
      <c r="HR593" s="15"/>
      <c r="HS593" s="15"/>
      <c r="HT593" s="15"/>
      <c r="HU593" s="15"/>
      <c r="HV593" s="15"/>
      <c r="HW593" s="15"/>
      <c r="HX593" s="15"/>
      <c r="HY593" s="15"/>
    </row>
    <row r="594" spans="1:233">
      <c r="A594" s="15">
        <v>-3.0813069999999998</v>
      </c>
      <c r="B594" s="15">
        <v>2.031488</v>
      </c>
      <c r="C594" s="15">
        <v>4.4671599999999998</v>
      </c>
      <c r="D594" s="15">
        <v>0.304896</v>
      </c>
      <c r="E594" s="15">
        <v>5.540343</v>
      </c>
      <c r="F594" s="15">
        <v>2.6410019999999998</v>
      </c>
      <c r="G594" s="15">
        <v>2.4711099999999999</v>
      </c>
      <c r="H594" s="15">
        <v>6.2469710000000003</v>
      </c>
      <c r="I594" s="15">
        <v>6.5589139999999997</v>
      </c>
      <c r="J594" s="15">
        <v>7.4824200000000003</v>
      </c>
      <c r="K594" s="15">
        <v>7.8346020000000003</v>
      </c>
      <c r="L594" s="15">
        <v>6.9827680000000001</v>
      </c>
      <c r="M594" s="15">
        <v>7.7368009999999998</v>
      </c>
      <c r="N594" s="15">
        <v>8.387772</v>
      </c>
      <c r="O594" s="15">
        <v>3.485935</v>
      </c>
      <c r="P594" s="15">
        <v>1.769028</v>
      </c>
      <c r="Q594" s="15">
        <v>-1.9549270000000001</v>
      </c>
      <c r="R594" s="15">
        <v>-0.83317799999999997</v>
      </c>
      <c r="S594" s="15">
        <v>-1.116438</v>
      </c>
      <c r="T594" s="15">
        <v>-0.18512999999999999</v>
      </c>
      <c r="U594" s="15">
        <v>0.35179300000000002</v>
      </c>
      <c r="V594" s="15">
        <v>-0.298323</v>
      </c>
      <c r="W594" s="15">
        <v>1.0161830000000001</v>
      </c>
      <c r="X594" s="15">
        <v>2.0323150000000001</v>
      </c>
      <c r="Y594" s="15">
        <v>1.3874070000000001</v>
      </c>
      <c r="Z594" s="15">
        <v>-0.91336600000000001</v>
      </c>
      <c r="AA594" s="15">
        <v>-1.533936</v>
      </c>
      <c r="AB594" s="15">
        <v>3.2643559999999998</v>
      </c>
      <c r="AC594" s="15">
        <v>8.1891879999999997</v>
      </c>
      <c r="AD594" s="15">
        <v>11.116171</v>
      </c>
      <c r="AE594" s="15">
        <v>9.6776780000000002</v>
      </c>
      <c r="AF594" s="15">
        <v>10.114535999999999</v>
      </c>
      <c r="AG594" s="15">
        <v>8.0294349999999994</v>
      </c>
      <c r="AH594" s="15">
        <v>6.5843579999999999</v>
      </c>
      <c r="AI594" s="15">
        <v>1.3779269999999999</v>
      </c>
      <c r="AJ594" s="15">
        <v>-0.72978500000000002</v>
      </c>
      <c r="AK594" s="15">
        <v>-2.0318049999999999</v>
      </c>
      <c r="AL594" s="15">
        <v>-3.1759930000000001</v>
      </c>
      <c r="AM594" s="15">
        <v>-0.38213999999999998</v>
      </c>
      <c r="AN594" s="15">
        <v>-0.20619999999999999</v>
      </c>
      <c r="AO594" s="15">
        <v>2.23299</v>
      </c>
      <c r="AP594" s="15">
        <v>-2.7152159999999999</v>
      </c>
      <c r="AQ594" s="15">
        <v>-5.4243699999999997</v>
      </c>
      <c r="AR594" s="15">
        <v>-3.5319449999999999</v>
      </c>
      <c r="AS594" s="15">
        <v>-7.4035440000000001</v>
      </c>
      <c r="AT594" s="15">
        <v>-6.638655</v>
      </c>
      <c r="AU594" s="15">
        <v>-5.3546719999999999</v>
      </c>
      <c r="AV594" s="15">
        <v>2.6648000000000002E-2</v>
      </c>
      <c r="AW594" s="15">
        <v>-5.1707999999999997E-2</v>
      </c>
      <c r="AX594" s="15">
        <v>0.87015600000000004</v>
      </c>
      <c r="AY594" s="15">
        <v>3.4868999999999997E-2</v>
      </c>
      <c r="AZ594" s="15">
        <v>0.177399</v>
      </c>
      <c r="BA594" s="15">
        <v>0.98533000000000004</v>
      </c>
      <c r="BB594" s="15">
        <v>0.38474999999999998</v>
      </c>
      <c r="BC594" s="15">
        <v>1.0410440000000001</v>
      </c>
      <c r="BD594" s="15">
        <v>1.6951849999999999</v>
      </c>
      <c r="BE594" s="15">
        <v>0.86849200000000004</v>
      </c>
      <c r="BF594" s="15">
        <v>4.0358340000000004</v>
      </c>
      <c r="BG594" s="15">
        <v>2.5799110000000001</v>
      </c>
      <c r="BH594" s="15">
        <v>4.320627</v>
      </c>
      <c r="BI594" s="15">
        <v>3.471463</v>
      </c>
      <c r="BJ594" s="15">
        <v>0.17774499999999999</v>
      </c>
      <c r="BK594" s="15">
        <v>1.4278679999999999</v>
      </c>
      <c r="BL594" s="15">
        <v>4.8847300000000002</v>
      </c>
      <c r="BM594" s="15">
        <v>3.67666</v>
      </c>
      <c r="BN594" s="15">
        <v>6.0312929999999998</v>
      </c>
      <c r="BO594" s="15">
        <v>5.4604200000000001</v>
      </c>
      <c r="BP594" s="15">
        <v>4.4871160000000003</v>
      </c>
      <c r="BQ594" s="15">
        <v>4.4871160000000003</v>
      </c>
      <c r="BR594" s="15">
        <v>4.4871160000000003</v>
      </c>
      <c r="BS594" s="15">
        <v>4.4871160000000003</v>
      </c>
      <c r="BT594" s="15">
        <v>4.4871160000000003</v>
      </c>
      <c r="BU594" s="15">
        <v>4.4871160000000003</v>
      </c>
      <c r="BV594" s="15">
        <v>4.4871160000000003</v>
      </c>
      <c r="BW594" s="15">
        <v>4.4871160000000003</v>
      </c>
      <c r="BX594" s="15">
        <v>4.4871160000000003</v>
      </c>
      <c r="BY594" s="15">
        <v>4.4871160000000003</v>
      </c>
      <c r="BZ594" s="15">
        <v>4.4871160000000003</v>
      </c>
      <c r="CA594" s="15">
        <v>4.4871160000000003</v>
      </c>
      <c r="CB594" s="15">
        <v>4.4871160000000003</v>
      </c>
      <c r="CC594" s="15"/>
      <c r="CD594" s="15"/>
      <c r="CE594" s="15"/>
      <c r="CF594" s="15"/>
      <c r="CG594" s="15"/>
      <c r="CH594" s="15"/>
      <c r="CI594" s="15"/>
      <c r="CJ594" s="15"/>
      <c r="CK594" s="15"/>
      <c r="CL594" s="15"/>
      <c r="CM594" s="15"/>
      <c r="CN594" s="15"/>
      <c r="CO594" s="15"/>
      <c r="CP594" s="15"/>
      <c r="CQ594" s="15"/>
      <c r="CR594" s="15"/>
      <c r="CS594" s="15"/>
      <c r="CT594" s="15"/>
      <c r="CU594" s="15"/>
      <c r="CV594" s="15"/>
      <c r="CW594" s="15"/>
      <c r="CX594" s="15"/>
      <c r="CY594" s="15"/>
      <c r="CZ594" s="15"/>
      <c r="DA594" s="15"/>
      <c r="DB594" s="15"/>
      <c r="DC594" s="15"/>
      <c r="DD594" s="15"/>
      <c r="DE594" s="15"/>
      <c r="DF594" s="15"/>
      <c r="DG594" s="15"/>
      <c r="DH594" s="15"/>
      <c r="DI594" s="15"/>
      <c r="DJ594" s="15"/>
      <c r="DK594" s="15"/>
      <c r="DL594" s="15"/>
      <c r="DM594" s="15"/>
      <c r="DN594" s="15"/>
      <c r="DO594" s="15"/>
      <c r="DP594" s="15"/>
      <c r="DQ594" s="15"/>
      <c r="DR594" s="15"/>
      <c r="DS594" s="15"/>
      <c r="DT594" s="15"/>
      <c r="DU594" s="15"/>
      <c r="DV594" s="15"/>
      <c r="DW594" s="15"/>
      <c r="DX594" s="15"/>
      <c r="DY594" s="15"/>
      <c r="DZ594" s="15"/>
      <c r="EA594" s="15"/>
      <c r="EB594" s="15"/>
      <c r="EC594" s="15"/>
      <c r="ED594" s="15"/>
      <c r="EE594" s="15"/>
      <c r="EF594" s="15"/>
      <c r="EG594" s="15"/>
      <c r="EH594" s="15"/>
      <c r="EI594" s="15"/>
      <c r="EJ594" s="15"/>
      <c r="EK594" s="15"/>
      <c r="EL594" s="15"/>
      <c r="EM594" s="15"/>
      <c r="EN594" s="15"/>
      <c r="EO594" s="15"/>
      <c r="EP594" s="15"/>
      <c r="EQ594" s="15"/>
      <c r="ER594" s="15"/>
      <c r="ES594" s="15"/>
      <c r="ET594" s="15"/>
      <c r="EU594" s="15"/>
      <c r="EV594" s="15"/>
      <c r="EW594" s="15"/>
      <c r="EX594" s="15"/>
      <c r="EY594" s="15"/>
      <c r="EZ594" s="15"/>
      <c r="FA594" s="15"/>
      <c r="FB594" s="15"/>
      <c r="FC594" s="15"/>
      <c r="FD594" s="15"/>
      <c r="FE594" s="15"/>
      <c r="FF594" s="15"/>
      <c r="FG594" s="15"/>
      <c r="FH594" s="15"/>
      <c r="FI594" s="15"/>
      <c r="FJ594" s="15"/>
      <c r="FK594" s="15"/>
      <c r="FL594" s="15"/>
      <c r="FM594" s="15"/>
      <c r="FN594" s="15"/>
      <c r="FO594" s="15"/>
      <c r="FP594" s="15"/>
      <c r="FQ594" s="15"/>
      <c r="FR594" s="15"/>
      <c r="FS594" s="15"/>
      <c r="FT594" s="15"/>
      <c r="FU594" s="15"/>
      <c r="FV594" s="15"/>
      <c r="FW594" s="15"/>
      <c r="FX594" s="15"/>
      <c r="FY594" s="15"/>
      <c r="FZ594" s="15"/>
      <c r="GA594" s="15"/>
      <c r="GB594" s="15"/>
      <c r="GC594" s="15"/>
      <c r="GD594" s="15"/>
      <c r="GE594" s="15"/>
      <c r="GF594" s="15"/>
      <c r="GG594" s="15"/>
      <c r="GH594" s="15"/>
      <c r="GI594" s="15"/>
      <c r="GJ594" s="15"/>
      <c r="GK594" s="15"/>
      <c r="GL594" s="15"/>
      <c r="GM594" s="15"/>
      <c r="GN594" s="15"/>
      <c r="GO594" s="15"/>
      <c r="GP594" s="15"/>
      <c r="GQ594" s="15"/>
      <c r="GR594" s="15"/>
      <c r="GS594" s="15"/>
      <c r="GT594" s="15"/>
      <c r="GU594" s="15"/>
      <c r="GV594" s="15"/>
      <c r="GW594" s="15"/>
      <c r="GX594" s="15"/>
      <c r="GY594" s="15"/>
      <c r="GZ594" s="15"/>
      <c r="HA594" s="15"/>
      <c r="HB594" s="15"/>
      <c r="HC594" s="15"/>
      <c r="HD594" s="15"/>
      <c r="HE594" s="15"/>
      <c r="HF594" s="15"/>
      <c r="HG594" s="15"/>
      <c r="HH594" s="15"/>
      <c r="HI594" s="15"/>
      <c r="HJ594" s="15"/>
      <c r="HK594" s="15"/>
      <c r="HL594" s="15"/>
      <c r="HM594" s="15"/>
      <c r="HN594" s="15"/>
      <c r="HO594" s="15"/>
      <c r="HP594" s="15"/>
      <c r="HQ594" s="15"/>
      <c r="HR594" s="15"/>
      <c r="HS594" s="15"/>
      <c r="HT594" s="15"/>
      <c r="HU594" s="15"/>
      <c r="HV594" s="15"/>
      <c r="HW594" s="15"/>
      <c r="HX594" s="15"/>
      <c r="HY594" s="15"/>
    </row>
    <row r="595" spans="1:233">
      <c r="A595" s="15">
        <v>-6.4273980000000002</v>
      </c>
      <c r="B595" s="15">
        <v>-4.2662500000000003</v>
      </c>
      <c r="C595" s="15">
        <v>-2.2792080000000001</v>
      </c>
      <c r="D595" s="15">
        <v>-3.9028480000000001</v>
      </c>
      <c r="E595" s="15">
        <v>-3.7717900000000002</v>
      </c>
      <c r="F595" s="15">
        <v>-4.3267329999999999</v>
      </c>
      <c r="G595" s="15">
        <v>-7.6563340000000002</v>
      </c>
      <c r="H595" s="15">
        <v>-5.1100479999999999</v>
      </c>
      <c r="I595" s="15">
        <v>-2.877621</v>
      </c>
      <c r="J595" s="15">
        <v>-1.8803799999999999</v>
      </c>
      <c r="K595" s="15">
        <v>-2.0704150000000001</v>
      </c>
      <c r="L595" s="15">
        <v>-1.869124</v>
      </c>
      <c r="M595" s="15">
        <v>-3.55057</v>
      </c>
      <c r="N595" s="15">
        <v>-1.295364</v>
      </c>
      <c r="O595" s="15">
        <v>1.8390690000000001</v>
      </c>
      <c r="P595" s="15">
        <v>-1.3807419999999999</v>
      </c>
      <c r="Q595" s="15">
        <v>2.463514</v>
      </c>
      <c r="R595" s="15">
        <v>0.98789099999999996</v>
      </c>
      <c r="S595" s="15">
        <v>6.1381999999999999E-2</v>
      </c>
      <c r="T595" s="15">
        <v>2.1256499999999998</v>
      </c>
      <c r="U595" s="15">
        <v>2.8594119999999998</v>
      </c>
      <c r="V595" s="15">
        <v>5.8917289999999998</v>
      </c>
      <c r="W595" s="15">
        <v>6.1685720000000002</v>
      </c>
      <c r="X595" s="15">
        <v>-2.2959649999999998</v>
      </c>
      <c r="Y595" s="15">
        <v>-1.2873939999999999</v>
      </c>
      <c r="Z595" s="15">
        <v>-2.6238899999999998</v>
      </c>
      <c r="AA595" s="15">
        <v>0.116437</v>
      </c>
      <c r="AB595" s="15">
        <v>3.3448250000000002</v>
      </c>
      <c r="AC595" s="15">
        <v>0.28547699999999998</v>
      </c>
      <c r="AD595" s="15">
        <v>1.6863060000000001</v>
      </c>
      <c r="AE595" s="15">
        <v>2.17815</v>
      </c>
      <c r="AF595" s="15">
        <v>0.29461799999999999</v>
      </c>
      <c r="AG595" s="15">
        <v>0.60827699999999996</v>
      </c>
      <c r="AH595" s="15">
        <v>0.38850400000000002</v>
      </c>
      <c r="AI595" s="15">
        <v>-0.36460900000000002</v>
      </c>
      <c r="AJ595" s="15">
        <v>-0.25578499999999998</v>
      </c>
      <c r="AK595" s="15">
        <v>-0.300458</v>
      </c>
      <c r="AL595" s="15">
        <v>-0.992317</v>
      </c>
      <c r="AM595" s="15">
        <v>1.113988</v>
      </c>
      <c r="AN595" s="15">
        <v>-0.899204</v>
      </c>
      <c r="AO595" s="15">
        <v>0.69657999999999998</v>
      </c>
      <c r="AP595" s="15">
        <v>1.3023290000000001</v>
      </c>
      <c r="AQ595" s="15">
        <v>-1.4806699999999999</v>
      </c>
      <c r="AR595" s="15">
        <v>-3.1530580000000001</v>
      </c>
      <c r="AS595" s="15">
        <v>-5.0645369999999996</v>
      </c>
      <c r="AT595" s="15">
        <v>-5.9613670000000001</v>
      </c>
      <c r="AU595" s="15">
        <v>-9.2647790000000008</v>
      </c>
      <c r="AV595" s="15">
        <v>-8.0705589999999994</v>
      </c>
      <c r="AW595" s="15">
        <v>-7.9147550000000004</v>
      </c>
      <c r="AX595" s="15">
        <v>-6.5040620000000002</v>
      </c>
      <c r="AY595" s="15">
        <v>-3.1758160000000002</v>
      </c>
      <c r="AZ595" s="15">
        <v>-0.30891999999999997</v>
      </c>
      <c r="BA595" s="15">
        <v>1.3213619999999999</v>
      </c>
      <c r="BB595" s="15">
        <v>0.81299200000000005</v>
      </c>
      <c r="BC595" s="15">
        <v>-1.1921839999999999</v>
      </c>
      <c r="BD595" s="15">
        <v>0.511934</v>
      </c>
      <c r="BE595" s="15">
        <v>3.015314</v>
      </c>
      <c r="BF595" s="15">
        <v>3.0990530000000001</v>
      </c>
      <c r="BG595" s="15">
        <v>0.57900399999999996</v>
      </c>
      <c r="BH595" s="15">
        <v>1.065669</v>
      </c>
      <c r="BI595" s="15">
        <v>0.47543999999999997</v>
      </c>
      <c r="BJ595" s="15">
        <v>-2.5976780000000002</v>
      </c>
      <c r="BK595" s="15">
        <v>-0.64201600000000003</v>
      </c>
      <c r="BL595" s="15">
        <v>0.86478100000000002</v>
      </c>
      <c r="BM595" s="15">
        <v>-0.88492999999999999</v>
      </c>
      <c r="BN595" s="15">
        <v>3.848271</v>
      </c>
      <c r="BO595" s="15">
        <v>3.5452910000000002</v>
      </c>
      <c r="BP595" s="15">
        <v>3.3130959999999998</v>
      </c>
      <c r="BQ595" s="15">
        <v>3.3130959999999998</v>
      </c>
      <c r="BR595" s="15">
        <v>3.3130959999999998</v>
      </c>
      <c r="BS595" s="15">
        <v>3.3130959999999998</v>
      </c>
      <c r="BT595" s="15">
        <v>3.3130959999999998</v>
      </c>
      <c r="BU595" s="15">
        <v>3.3130959999999998</v>
      </c>
      <c r="BV595" s="15">
        <v>3.3130959999999998</v>
      </c>
      <c r="BW595" s="15">
        <v>3.3130959999999998</v>
      </c>
      <c r="BX595" s="15">
        <v>3.3130959999999998</v>
      </c>
      <c r="BY595" s="15">
        <v>3.3130959999999998</v>
      </c>
      <c r="BZ595" s="15">
        <v>3.3130959999999998</v>
      </c>
      <c r="CA595" s="15">
        <v>3.3130959999999998</v>
      </c>
      <c r="CB595" s="15">
        <v>3.3130959999999998</v>
      </c>
      <c r="CC595" s="15"/>
      <c r="CD595" s="15"/>
      <c r="CE595" s="15"/>
      <c r="CF595" s="15"/>
      <c r="CG595" s="15"/>
      <c r="CH595" s="15"/>
      <c r="CI595" s="15"/>
      <c r="CJ595" s="15"/>
      <c r="CK595" s="15"/>
      <c r="CL595" s="15"/>
      <c r="CM595" s="15"/>
      <c r="CN595" s="15"/>
      <c r="CO595" s="15"/>
      <c r="CP595" s="15"/>
      <c r="CQ595" s="15"/>
      <c r="CR595" s="15"/>
      <c r="CS595" s="15"/>
      <c r="CT595" s="15"/>
      <c r="CU595" s="15"/>
      <c r="CV595" s="15"/>
      <c r="CW595" s="15"/>
      <c r="CX595" s="15"/>
      <c r="CY595" s="15"/>
      <c r="CZ595" s="15"/>
      <c r="DA595" s="15"/>
      <c r="DB595" s="15"/>
      <c r="DC595" s="15"/>
      <c r="DD595" s="15"/>
      <c r="DE595" s="15"/>
      <c r="DF595" s="15"/>
      <c r="DG595" s="15"/>
      <c r="DH595" s="15"/>
      <c r="DI595" s="15"/>
      <c r="DJ595" s="15"/>
      <c r="DK595" s="15"/>
      <c r="DL595" s="15"/>
      <c r="DM595" s="15"/>
      <c r="DN595" s="15"/>
      <c r="DO595" s="15"/>
      <c r="DP595" s="15"/>
      <c r="DQ595" s="15"/>
      <c r="DR595" s="15"/>
      <c r="DS595" s="15"/>
      <c r="DT595" s="15"/>
      <c r="DU595" s="15"/>
      <c r="DV595" s="15"/>
      <c r="DW595" s="15"/>
      <c r="DX595" s="15"/>
      <c r="DY595" s="15"/>
      <c r="DZ595" s="15"/>
      <c r="EA595" s="15"/>
      <c r="EB595" s="15"/>
      <c r="EC595" s="15"/>
      <c r="ED595" s="15"/>
      <c r="EE595" s="15"/>
      <c r="EF595" s="15"/>
      <c r="EG595" s="15"/>
      <c r="EH595" s="15"/>
      <c r="EI595" s="15"/>
      <c r="EJ595" s="15"/>
      <c r="EK595" s="15"/>
      <c r="EL595" s="15"/>
      <c r="EM595" s="15"/>
      <c r="EN595" s="15"/>
      <c r="EO595" s="15"/>
      <c r="EP595" s="15"/>
      <c r="EQ595" s="15"/>
      <c r="ER595" s="15"/>
      <c r="ES595" s="15"/>
      <c r="ET595" s="15"/>
      <c r="EU595" s="15"/>
      <c r="EV595" s="15"/>
      <c r="EW595" s="15"/>
      <c r="EX595" s="15"/>
      <c r="EY595" s="15"/>
      <c r="EZ595" s="15"/>
      <c r="FA595" s="15"/>
      <c r="FB595" s="15"/>
      <c r="FC595" s="15"/>
      <c r="FD595" s="15"/>
      <c r="FE595" s="15"/>
      <c r="FF595" s="15"/>
      <c r="FG595" s="15"/>
      <c r="FH595" s="15"/>
      <c r="FI595" s="15"/>
      <c r="FJ595" s="15"/>
      <c r="FK595" s="15"/>
      <c r="FL595" s="15"/>
      <c r="FM595" s="15"/>
      <c r="FN595" s="15"/>
      <c r="FO595" s="15"/>
      <c r="FP595" s="15"/>
      <c r="FQ595" s="15"/>
      <c r="FR595" s="15"/>
      <c r="FS595" s="15"/>
      <c r="FT595" s="15"/>
      <c r="FU595" s="15"/>
      <c r="FV595" s="15"/>
      <c r="FW595" s="15"/>
      <c r="FX595" s="15"/>
      <c r="FY595" s="15"/>
      <c r="FZ595" s="15"/>
      <c r="GA595" s="15"/>
      <c r="GB595" s="15"/>
      <c r="GC595" s="15"/>
      <c r="GD595" s="15"/>
      <c r="GE595" s="15"/>
      <c r="GF595" s="15"/>
      <c r="GG595" s="15"/>
      <c r="GH595" s="15"/>
      <c r="GI595" s="15"/>
      <c r="GJ595" s="15"/>
      <c r="GK595" s="15"/>
      <c r="GL595" s="15"/>
      <c r="GM595" s="15"/>
      <c r="GN595" s="15"/>
      <c r="GO595" s="15"/>
      <c r="GP595" s="15"/>
      <c r="GQ595" s="15"/>
      <c r="GR595" s="15"/>
      <c r="GS595" s="15"/>
      <c r="GT595" s="15"/>
      <c r="GU595" s="15"/>
      <c r="GV595" s="15"/>
      <c r="GW595" s="15"/>
      <c r="GX595" s="15"/>
      <c r="GY595" s="15"/>
      <c r="GZ595" s="15"/>
      <c r="HA595" s="15"/>
      <c r="HB595" s="15"/>
      <c r="HC595" s="15"/>
      <c r="HD595" s="15"/>
      <c r="HE595" s="15"/>
      <c r="HF595" s="15"/>
      <c r="HG595" s="15"/>
      <c r="HH595" s="15"/>
      <c r="HI595" s="15"/>
      <c r="HJ595" s="15"/>
      <c r="HK595" s="15"/>
      <c r="HL595" s="15"/>
      <c r="HM595" s="15"/>
      <c r="HN595" s="15"/>
      <c r="HO595" s="15"/>
      <c r="HP595" s="15"/>
      <c r="HQ595" s="15"/>
      <c r="HR595" s="15"/>
      <c r="HS595" s="15"/>
      <c r="HT595" s="15"/>
      <c r="HU595" s="15"/>
      <c r="HV595" s="15"/>
      <c r="HW595" s="15"/>
      <c r="HX595" s="15"/>
      <c r="HY595" s="15"/>
    </row>
    <row r="596" spans="1:233">
      <c r="A596" s="15">
        <v>-5.5555329999999996</v>
      </c>
      <c r="B596" s="15">
        <v>-3.5939899999999998</v>
      </c>
      <c r="C596" s="15">
        <v>1.5906</v>
      </c>
      <c r="D596" s="15">
        <v>-2.4716230000000001</v>
      </c>
      <c r="E596" s="15">
        <v>-2.9673449999999999</v>
      </c>
      <c r="F596" s="15">
        <v>-4.371537</v>
      </c>
      <c r="G596" s="15">
        <v>-4.2075649999999998</v>
      </c>
      <c r="H596" s="15">
        <v>-3.7478479999999998</v>
      </c>
      <c r="I596" s="15">
        <v>1.6663509999999999</v>
      </c>
      <c r="J596" s="15">
        <v>0.66368899999999997</v>
      </c>
      <c r="K596" s="15">
        <v>1.5406059999999999</v>
      </c>
      <c r="L596" s="15">
        <v>0.34652699999999997</v>
      </c>
      <c r="M596" s="15">
        <v>-3.6723590000000002</v>
      </c>
      <c r="N596" s="15">
        <v>-3.1184440000000002</v>
      </c>
      <c r="O596" s="15">
        <v>-6.9024760000000001</v>
      </c>
      <c r="P596" s="15">
        <v>-6.4897729999999996</v>
      </c>
      <c r="Q596" s="15">
        <v>-4.3290920000000002</v>
      </c>
      <c r="R596" s="15">
        <v>1.360576</v>
      </c>
      <c r="S596" s="15">
        <v>3.5754899999999998</v>
      </c>
      <c r="T596" s="15">
        <v>3.6728559999999999</v>
      </c>
      <c r="U596" s="15">
        <v>3.9249710000000002</v>
      </c>
      <c r="V596" s="15">
        <v>2.5602529999999999</v>
      </c>
      <c r="W596" s="15">
        <v>4.4683E-2</v>
      </c>
      <c r="X596" s="15">
        <v>3.4957150000000001</v>
      </c>
      <c r="Y596" s="15">
        <v>3.8553229999999998</v>
      </c>
      <c r="Z596" s="15">
        <v>4.8867750000000001</v>
      </c>
      <c r="AA596" s="15">
        <v>2.4307189999999999</v>
      </c>
      <c r="AB596" s="15">
        <v>4.2726509999999998</v>
      </c>
      <c r="AC596" s="15">
        <v>-1.6959519999999999</v>
      </c>
      <c r="AD596" s="15">
        <v>2.1816420000000001</v>
      </c>
      <c r="AE596" s="15">
        <v>-1.3367340000000001</v>
      </c>
      <c r="AF596" s="15">
        <v>-0.31827899999999998</v>
      </c>
      <c r="AG596" s="15">
        <v>2.8925619999999999</v>
      </c>
      <c r="AH596" s="15">
        <v>-3.003673</v>
      </c>
      <c r="AI596" s="15">
        <v>-5.1684619999999999</v>
      </c>
      <c r="AJ596" s="15">
        <v>-3.0907610000000001</v>
      </c>
      <c r="AK596" s="15">
        <v>1.3698809999999999</v>
      </c>
      <c r="AL596" s="15">
        <v>4.8307729999999998</v>
      </c>
      <c r="AM596" s="15">
        <v>2.899213</v>
      </c>
      <c r="AN596" s="15">
        <v>-0.67742899999999995</v>
      </c>
      <c r="AO596" s="15">
        <v>-1.001223</v>
      </c>
      <c r="AP596" s="15">
        <v>-1.52183</v>
      </c>
      <c r="AQ596" s="15">
        <v>-5.1488420000000001</v>
      </c>
      <c r="AR596" s="15">
        <v>-5.4912979999999996</v>
      </c>
      <c r="AS596" s="15">
        <v>-5.8773569999999999</v>
      </c>
      <c r="AT596" s="15">
        <v>-5.4854669999999999</v>
      </c>
      <c r="AU596" s="15">
        <v>-5.5641369999999997</v>
      </c>
      <c r="AV596" s="15">
        <v>-4.5558610000000002</v>
      </c>
      <c r="AW596" s="15">
        <v>-5.2555329999999998</v>
      </c>
      <c r="AX596" s="15">
        <v>-4.6309339999999999</v>
      </c>
      <c r="AY596" s="15">
        <v>-4.368614</v>
      </c>
      <c r="AZ596" s="15">
        <v>-1.4948250000000001</v>
      </c>
      <c r="BA596" s="15">
        <v>0.44948900000000003</v>
      </c>
      <c r="BB596" s="15">
        <v>-1.9874579999999999</v>
      </c>
      <c r="BC596" s="15">
        <v>-0.37669200000000003</v>
      </c>
      <c r="BD596" s="15">
        <v>2.1468759999999998</v>
      </c>
      <c r="BE596" s="15">
        <v>4.0901059999999996</v>
      </c>
      <c r="BF596" s="15">
        <v>0.59883600000000003</v>
      </c>
      <c r="BG596" s="15">
        <v>-2.3348589999999998</v>
      </c>
      <c r="BH596" s="15">
        <v>5.3030000000000004E-3</v>
      </c>
      <c r="BI596" s="15">
        <v>-0.53261099999999995</v>
      </c>
      <c r="BJ596" s="15">
        <v>1.5846100000000001</v>
      </c>
      <c r="BK596" s="15">
        <v>3.5975329999999999</v>
      </c>
      <c r="BL596" s="15">
        <v>3.6853410000000002</v>
      </c>
      <c r="BM596" s="15">
        <v>0.62487599999999999</v>
      </c>
      <c r="BN596" s="15">
        <v>2.7893439999999998</v>
      </c>
      <c r="BO596" s="15">
        <v>2.0736309999999998</v>
      </c>
      <c r="BP596" s="15">
        <v>0.39042199999999999</v>
      </c>
      <c r="BQ596" s="15">
        <v>0.39042199999999999</v>
      </c>
      <c r="BR596" s="15">
        <v>0.39042199999999999</v>
      </c>
      <c r="BS596" s="15">
        <v>0.39042199999999999</v>
      </c>
      <c r="BT596" s="15">
        <v>0.39042199999999999</v>
      </c>
      <c r="BU596" s="15">
        <v>0.39042199999999999</v>
      </c>
      <c r="BV596" s="15">
        <v>0.39042199999999999</v>
      </c>
      <c r="BW596" s="15">
        <v>0.39042199999999999</v>
      </c>
      <c r="BX596" s="15">
        <v>0.39042199999999999</v>
      </c>
      <c r="BY596" s="15">
        <v>0.39042199999999999</v>
      </c>
      <c r="BZ596" s="15">
        <v>0.39042199999999999</v>
      </c>
      <c r="CA596" s="15">
        <v>0.39042199999999999</v>
      </c>
      <c r="CB596" s="15">
        <v>0.39042199999999999</v>
      </c>
      <c r="CC596" s="15"/>
      <c r="CD596" s="15"/>
      <c r="CE596" s="15"/>
      <c r="CF596" s="15"/>
      <c r="CG596" s="15"/>
      <c r="CH596" s="15"/>
      <c r="CI596" s="15"/>
      <c r="CJ596" s="15"/>
      <c r="CK596" s="15"/>
      <c r="CL596" s="15"/>
      <c r="CM596" s="15"/>
      <c r="CN596" s="15"/>
      <c r="CO596" s="15"/>
      <c r="CP596" s="15"/>
      <c r="CQ596" s="15"/>
      <c r="CR596" s="15"/>
      <c r="CS596" s="15"/>
      <c r="CT596" s="15"/>
      <c r="CU596" s="15"/>
      <c r="CV596" s="15"/>
      <c r="CW596" s="15"/>
      <c r="CX596" s="15"/>
      <c r="CY596" s="15"/>
      <c r="CZ596" s="15"/>
      <c r="DA596" s="15"/>
      <c r="DB596" s="15"/>
      <c r="DC596" s="15"/>
      <c r="DD596" s="15"/>
      <c r="DE596" s="15"/>
      <c r="DF596" s="15"/>
      <c r="DG596" s="15"/>
      <c r="DH596" s="15"/>
      <c r="DI596" s="15"/>
      <c r="DJ596" s="15"/>
      <c r="DK596" s="15"/>
      <c r="DL596" s="15"/>
      <c r="DM596" s="15"/>
      <c r="DN596" s="15"/>
      <c r="DO596" s="15"/>
      <c r="DP596" s="15"/>
      <c r="DQ596" s="15"/>
      <c r="DR596" s="15"/>
      <c r="DS596" s="15"/>
      <c r="DT596" s="15"/>
      <c r="DU596" s="15"/>
      <c r="DV596" s="15"/>
      <c r="DW596" s="15"/>
      <c r="DX596" s="15"/>
      <c r="DY596" s="15"/>
      <c r="DZ596" s="15"/>
      <c r="EA596" s="15"/>
      <c r="EB596" s="15"/>
      <c r="EC596" s="15"/>
      <c r="ED596" s="15"/>
      <c r="EE596" s="15"/>
      <c r="EF596" s="15"/>
      <c r="EG596" s="15"/>
      <c r="EH596" s="15"/>
      <c r="EI596" s="15"/>
      <c r="EJ596" s="15"/>
      <c r="EK596" s="15"/>
      <c r="EL596" s="15"/>
      <c r="EM596" s="15"/>
      <c r="EN596" s="15"/>
      <c r="EO596" s="15"/>
      <c r="EP596" s="15"/>
      <c r="EQ596" s="15"/>
      <c r="ER596" s="15"/>
      <c r="ES596" s="15"/>
      <c r="ET596" s="15"/>
      <c r="EU596" s="15"/>
      <c r="EV596" s="15"/>
      <c r="EW596" s="15"/>
      <c r="EX596" s="15"/>
      <c r="EY596" s="15"/>
      <c r="EZ596" s="15"/>
      <c r="FA596" s="15"/>
      <c r="FB596" s="15"/>
      <c r="FC596" s="15"/>
      <c r="FD596" s="15"/>
      <c r="FE596" s="15"/>
      <c r="FF596" s="15"/>
      <c r="FG596" s="15"/>
      <c r="FH596" s="15"/>
      <c r="FI596" s="15"/>
      <c r="FJ596" s="15"/>
      <c r="FK596" s="15"/>
      <c r="FL596" s="15"/>
      <c r="FM596" s="15"/>
      <c r="FN596" s="15"/>
      <c r="FO596" s="15"/>
      <c r="FP596" s="15"/>
      <c r="FQ596" s="15"/>
      <c r="FR596" s="15"/>
      <c r="FS596" s="15"/>
      <c r="FT596" s="15"/>
      <c r="FU596" s="15"/>
      <c r="FV596" s="15"/>
      <c r="FW596" s="15"/>
      <c r="FX596" s="15"/>
      <c r="FY596" s="15"/>
      <c r="FZ596" s="15"/>
      <c r="GA596" s="15"/>
      <c r="GB596" s="15"/>
      <c r="GC596" s="15"/>
      <c r="GD596" s="15"/>
      <c r="GE596" s="15"/>
      <c r="GF596" s="15"/>
      <c r="GG596" s="15"/>
      <c r="GH596" s="15"/>
      <c r="GI596" s="15"/>
      <c r="GJ596" s="15"/>
      <c r="GK596" s="15"/>
      <c r="GL596" s="15"/>
      <c r="GM596" s="15"/>
      <c r="GN596" s="15"/>
      <c r="GO596" s="15"/>
      <c r="GP596" s="15"/>
      <c r="GQ596" s="15"/>
      <c r="GR596" s="15"/>
      <c r="GS596" s="15"/>
      <c r="GT596" s="15"/>
      <c r="GU596" s="15"/>
      <c r="GV596" s="15"/>
      <c r="GW596" s="15"/>
      <c r="GX596" s="15"/>
      <c r="GY596" s="15"/>
      <c r="GZ596" s="15"/>
      <c r="HA596" s="15"/>
      <c r="HB596" s="15"/>
      <c r="HC596" s="15"/>
      <c r="HD596" s="15"/>
      <c r="HE596" s="15"/>
      <c r="HF596" s="15"/>
      <c r="HG596" s="15"/>
      <c r="HH596" s="15"/>
      <c r="HI596" s="15"/>
      <c r="HJ596" s="15"/>
      <c r="HK596" s="15"/>
      <c r="HL596" s="15"/>
      <c r="HM596" s="15"/>
      <c r="HN596" s="15"/>
      <c r="HO596" s="15"/>
      <c r="HP596" s="15"/>
      <c r="HQ596" s="15"/>
      <c r="HR596" s="15"/>
      <c r="HS596" s="15"/>
      <c r="HT596" s="15"/>
      <c r="HU596" s="15"/>
      <c r="HV596" s="15"/>
      <c r="HW596" s="15"/>
      <c r="HX596" s="15"/>
      <c r="HY596" s="15"/>
    </row>
    <row r="597" spans="1:233">
      <c r="A597" s="15">
        <v>-4.0807779999999996</v>
      </c>
      <c r="B597" s="15">
        <v>-4.5949780000000002</v>
      </c>
      <c r="C597" s="15">
        <v>-7.297809</v>
      </c>
      <c r="D597" s="15">
        <v>-7.9395670000000003</v>
      </c>
      <c r="E597" s="15">
        <v>-5.0827410000000004</v>
      </c>
      <c r="F597" s="15">
        <v>-7.43614</v>
      </c>
      <c r="G597" s="15">
        <v>-8.1247520000000009</v>
      </c>
      <c r="H597" s="15">
        <v>-5.3907150000000001</v>
      </c>
      <c r="I597" s="15">
        <v>-3.3330880000000001</v>
      </c>
      <c r="J597" s="15">
        <v>-0.92997099999999999</v>
      </c>
      <c r="K597" s="15">
        <v>1.2928360000000001</v>
      </c>
      <c r="L597" s="15">
        <v>-0.138461</v>
      </c>
      <c r="M597" s="15">
        <v>-0.94213000000000002</v>
      </c>
      <c r="N597" s="15">
        <v>-1.8756429999999999</v>
      </c>
      <c r="O597" s="15">
        <v>-5.0932399999999998</v>
      </c>
      <c r="P597" s="15">
        <v>-4.1935409999999997</v>
      </c>
      <c r="Q597" s="15">
        <v>-4.6265590000000003</v>
      </c>
      <c r="R597" s="15">
        <v>-4.0696060000000003</v>
      </c>
      <c r="S597" s="15">
        <v>-3.9650560000000001</v>
      </c>
      <c r="T597" s="15">
        <v>0.86788900000000002</v>
      </c>
      <c r="U597" s="15">
        <v>-2.3202400000000001</v>
      </c>
      <c r="V597" s="15">
        <v>-1.969276</v>
      </c>
      <c r="W597" s="15">
        <v>0.81963600000000003</v>
      </c>
      <c r="X597" s="15">
        <v>-1.6293260000000001</v>
      </c>
      <c r="Y597" s="15">
        <v>-2.192771</v>
      </c>
      <c r="Z597" s="15">
        <v>-5.5257589999999999</v>
      </c>
      <c r="AA597" s="15">
        <v>-6.6786640000000004</v>
      </c>
      <c r="AB597" s="15">
        <v>-5.0476099999999997</v>
      </c>
      <c r="AC597" s="15">
        <v>7.0656999999999998E-2</v>
      </c>
      <c r="AD597" s="15">
        <v>0.21548400000000001</v>
      </c>
      <c r="AE597" s="15">
        <v>1.333944</v>
      </c>
      <c r="AF597" s="15">
        <v>3.6324290000000001</v>
      </c>
      <c r="AG597" s="15">
        <v>-0.559222</v>
      </c>
      <c r="AH597" s="15">
        <v>0.84283600000000003</v>
      </c>
      <c r="AI597" s="15">
        <v>3.7089599999999998</v>
      </c>
      <c r="AJ597" s="15">
        <v>0.81412499999999999</v>
      </c>
      <c r="AK597" s="15">
        <v>8.7164000000000005E-2</v>
      </c>
      <c r="AL597" s="15">
        <v>5.7343999999999999E-2</v>
      </c>
      <c r="AM597" s="15">
        <v>-1.1678550000000001</v>
      </c>
      <c r="AN597" s="15">
        <v>-0.60601499999999997</v>
      </c>
      <c r="AO597" s="15">
        <v>-2.9951310000000002</v>
      </c>
      <c r="AP597" s="15">
        <v>-2.544286</v>
      </c>
      <c r="AQ597" s="15">
        <v>1.0652079999999999</v>
      </c>
      <c r="AR597" s="15">
        <v>2.4228730000000001</v>
      </c>
      <c r="AS597" s="15">
        <v>1.937622</v>
      </c>
      <c r="AT597" s="15">
        <v>2.2611530000000002</v>
      </c>
      <c r="AU597" s="15">
        <v>3.7104349999999999</v>
      </c>
      <c r="AV597" s="15">
        <v>1.3394429999999999</v>
      </c>
      <c r="AW597" s="15">
        <v>0.63518399999999997</v>
      </c>
      <c r="AX597" s="15">
        <v>-0.41668500000000003</v>
      </c>
      <c r="AY597" s="15">
        <v>-2.1080709999999998</v>
      </c>
      <c r="AZ597" s="15">
        <v>-2.0796030000000001</v>
      </c>
      <c r="BA597" s="15">
        <v>-2.6847799999999999</v>
      </c>
      <c r="BB597" s="15">
        <v>-0.62486299999999995</v>
      </c>
      <c r="BC597" s="15">
        <v>-3.6275590000000002</v>
      </c>
      <c r="BD597" s="15">
        <v>-2.789469</v>
      </c>
      <c r="BE597" s="15">
        <v>-3.6891050000000001</v>
      </c>
      <c r="BF597" s="15">
        <v>-4.666614</v>
      </c>
      <c r="BG597" s="15">
        <v>-0.65625999999999995</v>
      </c>
      <c r="BH597" s="15">
        <v>-0.57706900000000005</v>
      </c>
      <c r="BI597" s="15">
        <v>-1.0142370000000001</v>
      </c>
      <c r="BJ597" s="15">
        <v>-2.6485750000000001</v>
      </c>
      <c r="BK597" s="15">
        <v>-0.97926400000000002</v>
      </c>
      <c r="BL597" s="15">
        <v>1.136144</v>
      </c>
      <c r="BM597" s="15">
        <v>4.3168499999999996</v>
      </c>
      <c r="BN597" s="15">
        <v>4.0829060000000004</v>
      </c>
      <c r="BO597" s="15">
        <v>0.127137</v>
      </c>
      <c r="BP597" s="15">
        <v>2.784748</v>
      </c>
      <c r="BQ597" s="15">
        <v>2.784748</v>
      </c>
      <c r="BR597" s="15">
        <v>2.784748</v>
      </c>
      <c r="BS597" s="15">
        <v>2.784748</v>
      </c>
      <c r="BT597" s="15">
        <v>2.784748</v>
      </c>
      <c r="BU597" s="15">
        <v>2.784748</v>
      </c>
      <c r="BV597" s="15">
        <v>2.784748</v>
      </c>
      <c r="BW597" s="15">
        <v>2.784748</v>
      </c>
      <c r="BX597" s="15">
        <v>2.784748</v>
      </c>
      <c r="BY597" s="15">
        <v>2.784748</v>
      </c>
      <c r="BZ597" s="15">
        <v>2.784748</v>
      </c>
      <c r="CA597" s="15">
        <v>2.784748</v>
      </c>
      <c r="CB597" s="15">
        <v>2.784748</v>
      </c>
      <c r="CC597" s="15"/>
      <c r="CD597" s="15"/>
      <c r="CE597" s="15"/>
      <c r="CF597" s="15"/>
      <c r="CG597" s="15"/>
      <c r="CH597" s="15"/>
      <c r="CI597" s="15"/>
      <c r="CJ597" s="15"/>
      <c r="CK597" s="15"/>
      <c r="CL597" s="15"/>
      <c r="CM597" s="15"/>
      <c r="CN597" s="15"/>
      <c r="CO597" s="15"/>
      <c r="CP597" s="15"/>
      <c r="CQ597" s="15"/>
      <c r="CR597" s="15"/>
      <c r="CS597" s="15"/>
      <c r="CT597" s="15"/>
      <c r="CU597" s="15"/>
      <c r="CV597" s="15"/>
      <c r="CW597" s="15"/>
      <c r="CX597" s="15"/>
      <c r="CY597" s="15"/>
      <c r="CZ597" s="15"/>
      <c r="DA597" s="15"/>
      <c r="DB597" s="15"/>
      <c r="DC597" s="15"/>
      <c r="DD597" s="15"/>
      <c r="DE597" s="15"/>
      <c r="DF597" s="15"/>
      <c r="DG597" s="15"/>
      <c r="DH597" s="15"/>
      <c r="DI597" s="15"/>
      <c r="DJ597" s="15"/>
      <c r="DK597" s="15"/>
      <c r="DL597" s="15"/>
      <c r="DM597" s="15"/>
      <c r="DN597" s="15"/>
      <c r="DO597" s="15"/>
      <c r="DP597" s="15"/>
      <c r="DQ597" s="15"/>
      <c r="DR597" s="15"/>
      <c r="DS597" s="15"/>
      <c r="DT597" s="15"/>
      <c r="DU597" s="15"/>
      <c r="DV597" s="15"/>
      <c r="DW597" s="15"/>
      <c r="DX597" s="15"/>
      <c r="DY597" s="15"/>
      <c r="DZ597" s="15"/>
      <c r="EA597" s="15"/>
      <c r="EB597" s="15"/>
      <c r="EC597" s="15"/>
      <c r="ED597" s="15"/>
      <c r="EE597" s="15"/>
      <c r="EF597" s="15"/>
      <c r="EG597" s="15"/>
      <c r="EH597" s="15"/>
      <c r="EI597" s="15"/>
      <c r="EJ597" s="15"/>
      <c r="EK597" s="15"/>
      <c r="EL597" s="15"/>
      <c r="EM597" s="15"/>
      <c r="EN597" s="15"/>
      <c r="EO597" s="15"/>
      <c r="EP597" s="15"/>
      <c r="EQ597" s="15"/>
      <c r="ER597" s="15"/>
      <c r="ES597" s="15"/>
      <c r="ET597" s="15"/>
      <c r="EU597" s="15"/>
      <c r="EV597" s="15"/>
      <c r="EW597" s="15"/>
      <c r="EX597" s="15"/>
      <c r="EY597" s="15"/>
      <c r="EZ597" s="15"/>
      <c r="FA597" s="15"/>
      <c r="FB597" s="15"/>
      <c r="FC597" s="15"/>
      <c r="FD597" s="15"/>
      <c r="FE597" s="15"/>
      <c r="FF597" s="15"/>
      <c r="FG597" s="15"/>
      <c r="FH597" s="15"/>
      <c r="FI597" s="15"/>
      <c r="FJ597" s="15"/>
      <c r="FK597" s="15"/>
      <c r="FL597" s="15"/>
      <c r="FM597" s="15"/>
      <c r="FN597" s="15"/>
      <c r="FO597" s="15"/>
      <c r="FP597" s="15"/>
      <c r="FQ597" s="15"/>
      <c r="FR597" s="15"/>
      <c r="FS597" s="15"/>
      <c r="FT597" s="15"/>
      <c r="FU597" s="15"/>
      <c r="FV597" s="15"/>
      <c r="FW597" s="15"/>
      <c r="FX597" s="15"/>
      <c r="FY597" s="15"/>
      <c r="FZ597" s="15"/>
      <c r="GA597" s="15"/>
      <c r="GB597" s="15"/>
      <c r="GC597" s="15"/>
      <c r="GD597" s="15"/>
      <c r="GE597" s="15"/>
      <c r="GF597" s="15"/>
      <c r="GG597" s="15"/>
      <c r="GH597" s="15"/>
      <c r="GI597" s="15"/>
      <c r="GJ597" s="15"/>
      <c r="GK597" s="15"/>
      <c r="GL597" s="15"/>
      <c r="GM597" s="15"/>
      <c r="GN597" s="15"/>
      <c r="GO597" s="15"/>
      <c r="GP597" s="15"/>
      <c r="GQ597" s="15"/>
      <c r="GR597" s="15"/>
      <c r="GS597" s="15"/>
      <c r="GT597" s="15"/>
      <c r="GU597" s="15"/>
      <c r="GV597" s="15"/>
      <c r="GW597" s="15"/>
      <c r="GX597" s="15"/>
      <c r="GY597" s="15"/>
      <c r="GZ597" s="15"/>
      <c r="HA597" s="15"/>
      <c r="HB597" s="15"/>
      <c r="HC597" s="15"/>
      <c r="HD597" s="15"/>
      <c r="HE597" s="15"/>
      <c r="HF597" s="15"/>
      <c r="HG597" s="15"/>
      <c r="HH597" s="15"/>
      <c r="HI597" s="15"/>
      <c r="HJ597" s="15"/>
      <c r="HK597" s="15"/>
      <c r="HL597" s="15"/>
      <c r="HM597" s="15"/>
      <c r="HN597" s="15"/>
      <c r="HO597" s="15"/>
      <c r="HP597" s="15"/>
      <c r="HQ597" s="15"/>
      <c r="HR597" s="15"/>
      <c r="HS597" s="15"/>
      <c r="HT597" s="15"/>
      <c r="HU597" s="15"/>
      <c r="HV597" s="15"/>
      <c r="HW597" s="15"/>
      <c r="HX597" s="15"/>
      <c r="HY597" s="15"/>
    </row>
    <row r="598" spans="1:233">
      <c r="A598" s="15">
        <v>-4.1425210000000003</v>
      </c>
      <c r="B598" s="15">
        <v>-3.5187499999999998</v>
      </c>
      <c r="C598" s="15">
        <v>-4.4329330000000002</v>
      </c>
      <c r="D598" s="15">
        <v>-7.6999719999999998</v>
      </c>
      <c r="E598" s="15">
        <v>-3.2612830000000002</v>
      </c>
      <c r="F598" s="15">
        <v>0.92311399999999999</v>
      </c>
      <c r="G598" s="15">
        <v>-2.314864</v>
      </c>
      <c r="H598" s="15">
        <v>-3.8370190000000002</v>
      </c>
      <c r="I598" s="15">
        <v>-2.767846</v>
      </c>
      <c r="J598" s="15">
        <v>-3.004003</v>
      </c>
      <c r="K598" s="15">
        <v>-5.050592</v>
      </c>
      <c r="L598" s="15">
        <v>-4.7997209999999999</v>
      </c>
      <c r="M598" s="15">
        <v>-4.2018610000000001</v>
      </c>
      <c r="N598" s="15">
        <v>-0.823797</v>
      </c>
      <c r="O598" s="15">
        <v>-1.6168009999999999</v>
      </c>
      <c r="P598" s="15">
        <v>-4.4950549999999998</v>
      </c>
      <c r="Q598" s="15">
        <v>-3.070986</v>
      </c>
      <c r="R598" s="15">
        <v>-2.5100060000000002</v>
      </c>
      <c r="S598" s="15">
        <v>-2.3519429999999999</v>
      </c>
      <c r="T598" s="15">
        <v>-1.5609519999999999</v>
      </c>
      <c r="U598" s="15">
        <v>-2.806988</v>
      </c>
      <c r="V598" s="15">
        <v>-0.28762199999999999</v>
      </c>
      <c r="W598" s="15">
        <v>2.2081849999999998</v>
      </c>
      <c r="X598" s="15">
        <v>2.7768769999999998</v>
      </c>
      <c r="Y598" s="15">
        <v>-0.123823</v>
      </c>
      <c r="Z598" s="15">
        <v>-2.591831</v>
      </c>
      <c r="AA598" s="15">
        <v>-2.7342770000000001</v>
      </c>
      <c r="AB598" s="15">
        <v>-1.088956</v>
      </c>
      <c r="AC598" s="15">
        <v>0.676844</v>
      </c>
      <c r="AD598" s="15">
        <v>2.1170849999999999</v>
      </c>
      <c r="AE598" s="15">
        <v>2.0383249999999999</v>
      </c>
      <c r="AF598" s="15">
        <v>1.284189</v>
      </c>
      <c r="AG598" s="15">
        <v>-1.6219060000000001</v>
      </c>
      <c r="AH598" s="15">
        <v>-0.214754</v>
      </c>
      <c r="AI598" s="15">
        <v>0.40942800000000001</v>
      </c>
      <c r="AJ598" s="15">
        <v>-2.0404789999999999</v>
      </c>
      <c r="AK598" s="15">
        <v>-2.8020160000000001</v>
      </c>
      <c r="AL598" s="15">
        <v>-3.5824280000000002</v>
      </c>
      <c r="AM598" s="15">
        <v>-5.6272640000000003</v>
      </c>
      <c r="AN598" s="15">
        <v>-4.7818389999999997</v>
      </c>
      <c r="AO598" s="15">
        <v>-1.003215</v>
      </c>
      <c r="AP598" s="15">
        <v>1.1608560000000001</v>
      </c>
      <c r="AQ598" s="15">
        <v>-1.089982</v>
      </c>
      <c r="AR598" s="15">
        <v>-2.7591009999999998</v>
      </c>
      <c r="AS598" s="15">
        <v>-0.91022599999999998</v>
      </c>
      <c r="AT598" s="15">
        <v>1.4587270000000001</v>
      </c>
      <c r="AU598" s="15">
        <v>4.730747</v>
      </c>
      <c r="AV598" s="15">
        <v>4.5002959999999996</v>
      </c>
      <c r="AW598" s="15">
        <v>4.5459800000000001</v>
      </c>
      <c r="AX598" s="15">
        <v>7.7237980000000004</v>
      </c>
      <c r="AY598" s="15">
        <v>3.3936820000000001</v>
      </c>
      <c r="AZ598" s="15">
        <v>0.60394199999999998</v>
      </c>
      <c r="BA598" s="15">
        <v>0.67195099999999996</v>
      </c>
      <c r="BB598" s="15">
        <v>-0.85553999999999997</v>
      </c>
      <c r="BC598" s="15">
        <v>-2.5403889999999998</v>
      </c>
      <c r="BD598" s="15">
        <v>-4.823448</v>
      </c>
      <c r="BE598" s="15">
        <v>-5.466253</v>
      </c>
      <c r="BF598" s="15">
        <v>-1.8080909999999999</v>
      </c>
      <c r="BG598" s="15">
        <v>-2.3977719999999998</v>
      </c>
      <c r="BH598" s="15">
        <v>-0.45666499999999999</v>
      </c>
      <c r="BI598" s="15">
        <v>-3.9350640000000001</v>
      </c>
      <c r="BJ598" s="15">
        <v>-3.4756779999999998</v>
      </c>
      <c r="BK598" s="15">
        <v>-0.56661399999999995</v>
      </c>
      <c r="BL598" s="15">
        <v>-1.107796</v>
      </c>
      <c r="BM598" s="15">
        <v>-5.3850049999999996</v>
      </c>
      <c r="BN598" s="15">
        <v>-1.8096080000000001</v>
      </c>
      <c r="BO598" s="15">
        <v>1.0878000000000001</v>
      </c>
      <c r="BP598" s="15">
        <v>2.5984400000000001</v>
      </c>
      <c r="BQ598" s="15">
        <v>2.5984400000000001</v>
      </c>
      <c r="BR598" s="15">
        <v>2.5984400000000001</v>
      </c>
      <c r="BS598" s="15">
        <v>2.5984400000000001</v>
      </c>
      <c r="BT598" s="15">
        <v>2.5984400000000001</v>
      </c>
      <c r="BU598" s="15">
        <v>2.5984400000000001</v>
      </c>
      <c r="BV598" s="15">
        <v>2.5984400000000001</v>
      </c>
      <c r="BW598" s="15">
        <v>2.5984400000000001</v>
      </c>
      <c r="BX598" s="15">
        <v>2.5984400000000001</v>
      </c>
      <c r="BY598" s="15">
        <v>2.5984400000000001</v>
      </c>
      <c r="BZ598" s="15">
        <v>2.5984400000000001</v>
      </c>
      <c r="CA598" s="15">
        <v>2.5984400000000001</v>
      </c>
      <c r="CB598" s="15">
        <v>2.5984400000000001</v>
      </c>
      <c r="CC598" s="15"/>
      <c r="CD598" s="15"/>
      <c r="CE598" s="15"/>
      <c r="CF598" s="15"/>
      <c r="CG598" s="15"/>
      <c r="CH598" s="15"/>
      <c r="CI598" s="15"/>
      <c r="CJ598" s="15"/>
      <c r="CK598" s="15"/>
      <c r="CL598" s="15"/>
      <c r="CM598" s="15"/>
      <c r="CN598" s="15"/>
      <c r="CO598" s="15"/>
      <c r="CP598" s="15"/>
      <c r="CQ598" s="15"/>
      <c r="CR598" s="15"/>
      <c r="CS598" s="15"/>
      <c r="CT598" s="15"/>
      <c r="CU598" s="15"/>
      <c r="CV598" s="15"/>
      <c r="CW598" s="15"/>
      <c r="CX598" s="15"/>
      <c r="CY598" s="15"/>
      <c r="CZ598" s="15"/>
      <c r="DA598" s="15"/>
      <c r="DB598" s="15"/>
      <c r="DC598" s="15"/>
      <c r="DD598" s="15"/>
      <c r="DE598" s="15"/>
      <c r="DF598" s="15"/>
      <c r="DG598" s="15"/>
      <c r="DH598" s="15"/>
      <c r="DI598" s="15"/>
      <c r="DJ598" s="15"/>
      <c r="DK598" s="15"/>
      <c r="DL598" s="15"/>
      <c r="DM598" s="15"/>
      <c r="DN598" s="15"/>
      <c r="DO598" s="15"/>
      <c r="DP598" s="15"/>
      <c r="DQ598" s="15"/>
      <c r="DR598" s="15"/>
      <c r="DS598" s="15"/>
      <c r="DT598" s="15"/>
      <c r="DU598" s="15"/>
      <c r="DV598" s="15"/>
      <c r="DW598" s="15"/>
      <c r="DX598" s="15"/>
      <c r="DY598" s="15"/>
      <c r="DZ598" s="15"/>
      <c r="EA598" s="15"/>
      <c r="EB598" s="15"/>
      <c r="EC598" s="15"/>
      <c r="ED598" s="15"/>
      <c r="EE598" s="15"/>
      <c r="EF598" s="15"/>
      <c r="EG598" s="15"/>
      <c r="EH598" s="15"/>
      <c r="EI598" s="15"/>
      <c r="EJ598" s="15"/>
      <c r="EK598" s="15"/>
      <c r="EL598" s="15"/>
      <c r="EM598" s="15"/>
      <c r="EN598" s="15"/>
      <c r="EO598" s="15"/>
      <c r="EP598" s="15"/>
      <c r="EQ598" s="15"/>
      <c r="ER598" s="15"/>
      <c r="ES598" s="15"/>
      <c r="ET598" s="15"/>
      <c r="EU598" s="15"/>
      <c r="EV598" s="15"/>
      <c r="EW598" s="15"/>
      <c r="EX598" s="15"/>
      <c r="EY598" s="15"/>
      <c r="EZ598" s="15"/>
      <c r="FA598" s="15"/>
      <c r="FB598" s="15"/>
      <c r="FC598" s="15"/>
      <c r="FD598" s="15"/>
      <c r="FE598" s="15"/>
      <c r="FF598" s="15"/>
      <c r="FG598" s="15"/>
      <c r="FH598" s="15"/>
      <c r="FI598" s="15"/>
      <c r="FJ598" s="15"/>
      <c r="FK598" s="15"/>
      <c r="FL598" s="15"/>
      <c r="FM598" s="15"/>
      <c r="FN598" s="15"/>
      <c r="FO598" s="15"/>
      <c r="FP598" s="15"/>
      <c r="FQ598" s="15"/>
      <c r="FR598" s="15"/>
      <c r="FS598" s="15"/>
      <c r="FT598" s="15"/>
      <c r="FU598" s="15"/>
      <c r="FV598" s="15"/>
      <c r="FW598" s="15"/>
      <c r="FX598" s="15"/>
      <c r="FY598" s="15"/>
      <c r="FZ598" s="15"/>
      <c r="GA598" s="15"/>
      <c r="GB598" s="15"/>
      <c r="GC598" s="15"/>
      <c r="GD598" s="15"/>
      <c r="GE598" s="15"/>
      <c r="GF598" s="15"/>
      <c r="GG598" s="15"/>
      <c r="GH598" s="15"/>
      <c r="GI598" s="15"/>
      <c r="GJ598" s="15"/>
      <c r="GK598" s="15"/>
      <c r="GL598" s="15"/>
      <c r="GM598" s="15"/>
      <c r="GN598" s="15"/>
      <c r="GO598" s="15"/>
      <c r="GP598" s="15"/>
      <c r="GQ598" s="15"/>
      <c r="GR598" s="15"/>
      <c r="GS598" s="15"/>
      <c r="GT598" s="15"/>
      <c r="GU598" s="15"/>
      <c r="GV598" s="15"/>
      <c r="GW598" s="15"/>
      <c r="GX598" s="15"/>
      <c r="GY598" s="15"/>
      <c r="GZ598" s="15"/>
      <c r="HA598" s="15"/>
      <c r="HB598" s="15"/>
      <c r="HC598" s="15"/>
      <c r="HD598" s="15"/>
      <c r="HE598" s="15"/>
      <c r="HF598" s="15"/>
      <c r="HG598" s="15"/>
      <c r="HH598" s="15"/>
      <c r="HI598" s="15"/>
      <c r="HJ598" s="15"/>
      <c r="HK598" s="15"/>
      <c r="HL598" s="15"/>
      <c r="HM598" s="15"/>
      <c r="HN598" s="15"/>
      <c r="HO598" s="15"/>
      <c r="HP598" s="15"/>
      <c r="HQ598" s="15"/>
      <c r="HR598" s="15"/>
      <c r="HS598" s="15"/>
      <c r="HT598" s="15"/>
      <c r="HU598" s="15"/>
      <c r="HV598" s="15"/>
      <c r="HW598" s="15"/>
      <c r="HX598" s="15"/>
      <c r="HY598" s="15"/>
    </row>
    <row r="599" spans="1:233">
      <c r="A599" s="15">
        <v>-4.0953730000000004</v>
      </c>
      <c r="B599" s="15">
        <v>-2.5746639999999998</v>
      </c>
      <c r="C599" s="15">
        <v>-4.3901719999999997</v>
      </c>
      <c r="D599" s="15">
        <v>-2.2725179999999998</v>
      </c>
      <c r="E599" s="15">
        <v>-1.5955729999999999</v>
      </c>
      <c r="F599" s="15">
        <v>-0.28520099999999998</v>
      </c>
      <c r="G599" s="15">
        <v>4.34633</v>
      </c>
      <c r="H599" s="15">
        <v>3.8427549999999999</v>
      </c>
      <c r="I599" s="15">
        <v>5.0502750000000001</v>
      </c>
      <c r="J599" s="15">
        <v>3.4054679999999999</v>
      </c>
      <c r="K599" s="15">
        <v>5.0277419999999999</v>
      </c>
      <c r="L599" s="15">
        <v>4.9387650000000001</v>
      </c>
      <c r="M599" s="15">
        <v>2.0186250000000001</v>
      </c>
      <c r="N599" s="15">
        <v>2.06562</v>
      </c>
      <c r="O599" s="15">
        <v>0.39167200000000002</v>
      </c>
      <c r="P599" s="15">
        <v>-2.9299170000000001</v>
      </c>
      <c r="Q599" s="15">
        <v>-2.2978420000000002</v>
      </c>
      <c r="R599" s="15">
        <v>-1.0010319999999999</v>
      </c>
      <c r="S599" s="15">
        <v>-2.5402079999999998</v>
      </c>
      <c r="T599" s="15">
        <v>-1.0891299999999999</v>
      </c>
      <c r="U599" s="15">
        <v>-1.5612250000000001</v>
      </c>
      <c r="V599" s="15">
        <v>-0.596719</v>
      </c>
      <c r="W599" s="15">
        <v>0.35158800000000001</v>
      </c>
      <c r="X599" s="15">
        <v>2.7626369999999998</v>
      </c>
      <c r="Y599" s="15">
        <v>3.201981</v>
      </c>
      <c r="Z599" s="15">
        <v>4.0827299999999997</v>
      </c>
      <c r="AA599" s="15">
        <v>4.5681940000000001</v>
      </c>
      <c r="AB599" s="15">
        <v>4.7068180000000002</v>
      </c>
      <c r="AC599" s="15">
        <v>5.3785210000000001</v>
      </c>
      <c r="AD599" s="15">
        <v>0.81055699999999997</v>
      </c>
      <c r="AE599" s="15">
        <v>1.5040439999999999</v>
      </c>
      <c r="AF599" s="15">
        <v>-1.393159</v>
      </c>
      <c r="AG599" s="15">
        <v>-1.2940860000000001</v>
      </c>
      <c r="AH599" s="15">
        <v>-3.3406899999999999</v>
      </c>
      <c r="AI599" s="15">
        <v>-5.8335340000000002</v>
      </c>
      <c r="AJ599" s="15">
        <v>-7.2387750000000004</v>
      </c>
      <c r="AK599" s="15">
        <v>-6.2435830000000001</v>
      </c>
      <c r="AL599" s="15">
        <v>-3.4887410000000001</v>
      </c>
      <c r="AM599" s="15">
        <v>-4.133813</v>
      </c>
      <c r="AN599" s="15">
        <v>1.29111</v>
      </c>
      <c r="AO599" s="15">
        <v>3.7786409999999999</v>
      </c>
      <c r="AP599" s="15">
        <v>5.4070749999999999</v>
      </c>
      <c r="AQ599" s="15">
        <v>6.4870049999999999</v>
      </c>
      <c r="AR599" s="15">
        <v>8.3827619999999996</v>
      </c>
      <c r="AS599" s="15">
        <v>7.8773150000000003</v>
      </c>
      <c r="AT599" s="15">
        <v>10.563022</v>
      </c>
      <c r="AU599" s="15">
        <v>8.9009319999999992</v>
      </c>
      <c r="AV599" s="15">
        <v>6.3830039999999997</v>
      </c>
      <c r="AW599" s="15">
        <v>3.7678750000000001</v>
      </c>
      <c r="AX599" s="15">
        <v>6.7414180000000004</v>
      </c>
      <c r="AY599" s="15">
        <v>4.2420359999999997</v>
      </c>
      <c r="AZ599" s="15">
        <v>7.0289219999999997</v>
      </c>
      <c r="BA599" s="15">
        <v>6.4516309999999999</v>
      </c>
      <c r="BB599" s="15">
        <v>6.1916739999999999</v>
      </c>
      <c r="BC599" s="15">
        <v>5.0903179999999999</v>
      </c>
      <c r="BD599" s="15">
        <v>5.2040389999999999</v>
      </c>
      <c r="BE599" s="15">
        <v>4.593439</v>
      </c>
      <c r="BF599" s="15">
        <v>4.4886910000000002</v>
      </c>
      <c r="BG599" s="15">
        <v>5.2917949999999996</v>
      </c>
      <c r="BH599" s="15">
        <v>3.7425359999999999</v>
      </c>
      <c r="BI599" s="15">
        <v>5.411664</v>
      </c>
      <c r="BJ599" s="15">
        <v>2.9888479999999999</v>
      </c>
      <c r="BK599" s="15">
        <v>3.9080059999999999</v>
      </c>
      <c r="BL599" s="15">
        <v>3.329027</v>
      </c>
      <c r="BM599" s="15">
        <v>0.62926300000000002</v>
      </c>
      <c r="BN599" s="15">
        <v>4.9740250000000001</v>
      </c>
      <c r="BO599" s="15">
        <v>4.4778979999999997</v>
      </c>
      <c r="BP599" s="15">
        <v>0.439471</v>
      </c>
      <c r="BQ599" s="15">
        <v>0.439471</v>
      </c>
      <c r="BR599" s="15">
        <v>0.439471</v>
      </c>
      <c r="BS599" s="15">
        <v>0.439471</v>
      </c>
      <c r="BT599" s="15">
        <v>0.439471</v>
      </c>
      <c r="BU599" s="15">
        <v>0.439471</v>
      </c>
      <c r="BV599" s="15">
        <v>0.439471</v>
      </c>
      <c r="BW599" s="15">
        <v>0.439471</v>
      </c>
      <c r="BX599" s="15">
        <v>0.439471</v>
      </c>
      <c r="BY599" s="15">
        <v>0.439471</v>
      </c>
      <c r="BZ599" s="15">
        <v>0.439471</v>
      </c>
      <c r="CA599" s="15">
        <v>0.439471</v>
      </c>
      <c r="CB599" s="15">
        <v>0.439471</v>
      </c>
      <c r="CC599" s="15"/>
      <c r="CD599" s="15"/>
      <c r="CE599" s="15"/>
      <c r="CF599" s="15"/>
      <c r="CG599" s="15"/>
      <c r="CH599" s="15"/>
      <c r="CI599" s="15"/>
      <c r="CJ599" s="15"/>
      <c r="CK599" s="15"/>
      <c r="CL599" s="15"/>
      <c r="CM599" s="15"/>
      <c r="CN599" s="15"/>
      <c r="CO599" s="15"/>
      <c r="CP599" s="15"/>
      <c r="CQ599" s="15"/>
      <c r="CR599" s="15"/>
      <c r="CS599" s="15"/>
      <c r="CT599" s="15"/>
      <c r="CU599" s="15"/>
      <c r="CV599" s="15"/>
      <c r="CW599" s="15"/>
      <c r="CX599" s="15"/>
      <c r="CY599" s="15"/>
      <c r="CZ599" s="15"/>
      <c r="DA599" s="15"/>
      <c r="DB599" s="15"/>
      <c r="DC599" s="15"/>
      <c r="DD599" s="15"/>
      <c r="DE599" s="15"/>
      <c r="DF599" s="15"/>
      <c r="DG599" s="15"/>
      <c r="DH599" s="15"/>
      <c r="DI599" s="15"/>
      <c r="DJ599" s="15"/>
      <c r="DK599" s="15"/>
      <c r="DL599" s="15"/>
      <c r="DM599" s="15"/>
      <c r="DN599" s="15"/>
      <c r="DO599" s="15"/>
      <c r="DP599" s="15"/>
      <c r="DQ599" s="15"/>
      <c r="DR599" s="15"/>
      <c r="DS599" s="15"/>
      <c r="DT599" s="15"/>
      <c r="DU599" s="15"/>
      <c r="DV599" s="15"/>
      <c r="DW599" s="15"/>
      <c r="DX599" s="15"/>
      <c r="DY599" s="15"/>
      <c r="DZ599" s="15"/>
      <c r="EA599" s="15"/>
      <c r="EB599" s="15"/>
      <c r="EC599" s="15"/>
      <c r="ED599" s="15"/>
      <c r="EE599" s="15"/>
      <c r="EF599" s="15"/>
      <c r="EG599" s="15"/>
      <c r="EH599" s="15"/>
      <c r="EI599" s="15"/>
      <c r="EJ599" s="15"/>
      <c r="EK599" s="15"/>
      <c r="EL599" s="15"/>
      <c r="EM599" s="15"/>
      <c r="EN599" s="15"/>
      <c r="EO599" s="15"/>
      <c r="EP599" s="15"/>
      <c r="EQ599" s="15"/>
      <c r="ER599" s="15"/>
      <c r="ES599" s="15"/>
      <c r="ET599" s="15"/>
      <c r="EU599" s="15"/>
      <c r="EV599" s="15"/>
      <c r="EW599" s="15"/>
      <c r="EX599" s="15"/>
      <c r="EY599" s="15"/>
      <c r="EZ599" s="15"/>
      <c r="FA599" s="15"/>
      <c r="FB599" s="15"/>
      <c r="FC599" s="15"/>
      <c r="FD599" s="15"/>
      <c r="FE599" s="15"/>
      <c r="FF599" s="15"/>
      <c r="FG599" s="15"/>
      <c r="FH599" s="15"/>
      <c r="FI599" s="15"/>
      <c r="FJ599" s="15"/>
      <c r="FK599" s="15"/>
      <c r="FL599" s="15"/>
      <c r="FM599" s="15"/>
      <c r="FN599" s="15"/>
      <c r="FO599" s="15"/>
      <c r="FP599" s="15"/>
      <c r="FQ599" s="15"/>
      <c r="FR599" s="15"/>
      <c r="FS599" s="15"/>
      <c r="FT599" s="15"/>
      <c r="FU599" s="15"/>
      <c r="FV599" s="15"/>
      <c r="FW599" s="15"/>
      <c r="FX599" s="15"/>
      <c r="FY599" s="15"/>
      <c r="FZ599" s="15"/>
      <c r="GA599" s="15"/>
      <c r="GB599" s="15"/>
      <c r="GC599" s="15"/>
      <c r="GD599" s="15"/>
      <c r="GE599" s="15"/>
      <c r="GF599" s="15"/>
      <c r="GG599" s="15"/>
      <c r="GH599" s="15"/>
      <c r="GI599" s="15"/>
      <c r="GJ599" s="15"/>
      <c r="GK599" s="15"/>
      <c r="GL599" s="15"/>
      <c r="GM599" s="15"/>
      <c r="GN599" s="15"/>
      <c r="GO599" s="15"/>
      <c r="GP599" s="15"/>
      <c r="GQ599" s="15"/>
      <c r="GR599" s="15"/>
      <c r="GS599" s="15"/>
      <c r="GT599" s="15"/>
      <c r="GU599" s="15"/>
      <c r="GV599" s="15"/>
      <c r="GW599" s="15"/>
      <c r="GX599" s="15"/>
      <c r="GY599" s="15"/>
      <c r="GZ599" s="15"/>
      <c r="HA599" s="15"/>
      <c r="HB599" s="15"/>
      <c r="HC599" s="15"/>
      <c r="HD599" s="15"/>
      <c r="HE599" s="15"/>
      <c r="HF599" s="15"/>
      <c r="HG599" s="15"/>
      <c r="HH599" s="15"/>
      <c r="HI599" s="15"/>
      <c r="HJ599" s="15"/>
      <c r="HK599" s="15"/>
      <c r="HL599" s="15"/>
      <c r="HM599" s="15"/>
      <c r="HN599" s="15"/>
      <c r="HO599" s="15"/>
      <c r="HP599" s="15"/>
      <c r="HQ599" s="15"/>
      <c r="HR599" s="15"/>
      <c r="HS599" s="15"/>
      <c r="HT599" s="15"/>
      <c r="HU599" s="15"/>
      <c r="HV599" s="15"/>
      <c r="HW599" s="15"/>
      <c r="HX599" s="15"/>
      <c r="HY599" s="15"/>
    </row>
    <row r="600" spans="1:233">
      <c r="A600" s="15">
        <v>3.2173590000000001</v>
      </c>
      <c r="B600" s="15">
        <v>3.6007479999999998</v>
      </c>
      <c r="C600" s="15">
        <v>1.7301599999999999</v>
      </c>
      <c r="D600" s="15">
        <v>2.3560590000000001</v>
      </c>
      <c r="E600" s="15">
        <v>1.791371</v>
      </c>
      <c r="F600" s="15">
        <v>2.0063309999999999</v>
      </c>
      <c r="G600" s="15">
        <v>3.4616319999999998</v>
      </c>
      <c r="H600" s="15">
        <v>-1.1997770000000001</v>
      </c>
      <c r="I600" s="15">
        <v>-0.933222</v>
      </c>
      <c r="J600" s="15">
        <v>0.234344</v>
      </c>
      <c r="K600" s="15">
        <v>-0.60165999999999997</v>
      </c>
      <c r="L600" s="15">
        <v>0.98815500000000001</v>
      </c>
      <c r="M600" s="15">
        <v>3.1830150000000001</v>
      </c>
      <c r="N600" s="15">
        <v>0.70681400000000005</v>
      </c>
      <c r="O600" s="15">
        <v>4.1918999999999998E-2</v>
      </c>
      <c r="P600" s="15">
        <v>0.53473099999999996</v>
      </c>
      <c r="Q600" s="15">
        <v>0.363981</v>
      </c>
      <c r="R600" s="15">
        <v>2.6379009999999998</v>
      </c>
      <c r="S600" s="15">
        <v>4.6304990000000004</v>
      </c>
      <c r="T600" s="15">
        <v>5.1968040000000002</v>
      </c>
      <c r="U600" s="15">
        <v>6.0373279999999996</v>
      </c>
      <c r="V600" s="15">
        <v>3.3404780000000001</v>
      </c>
      <c r="W600" s="15">
        <v>2.2790550000000001</v>
      </c>
      <c r="X600" s="15">
        <v>0.49444300000000002</v>
      </c>
      <c r="Y600" s="15">
        <v>-1.131488</v>
      </c>
      <c r="Z600" s="15">
        <v>0.438025</v>
      </c>
      <c r="AA600" s="15">
        <v>0.72384300000000001</v>
      </c>
      <c r="AB600" s="15">
        <v>2.9344399999999999</v>
      </c>
      <c r="AC600" s="15">
        <v>3.3286020000000001</v>
      </c>
      <c r="AD600" s="15">
        <v>2.528435</v>
      </c>
      <c r="AE600" s="15">
        <v>1.895384</v>
      </c>
      <c r="AF600" s="15">
        <v>2.483174</v>
      </c>
      <c r="AG600" s="15">
        <v>0.55992900000000001</v>
      </c>
      <c r="AH600" s="15">
        <v>1.6294500000000001</v>
      </c>
      <c r="AI600" s="15">
        <v>1.2677000000000001E-2</v>
      </c>
      <c r="AJ600" s="15">
        <v>1.163729</v>
      </c>
      <c r="AK600" s="15">
        <v>4.1311E-2</v>
      </c>
      <c r="AL600" s="15">
        <v>-0.62443400000000004</v>
      </c>
      <c r="AM600" s="15">
        <v>-5.6460590000000002</v>
      </c>
      <c r="AN600" s="15">
        <v>-3.762041</v>
      </c>
      <c r="AO600" s="15">
        <v>-0.35239799999999999</v>
      </c>
      <c r="AP600" s="15">
        <v>-1.2975570000000001</v>
      </c>
      <c r="AQ600" s="15">
        <v>-2.7808959999999998</v>
      </c>
      <c r="AR600" s="15">
        <v>-1.0074289999999999</v>
      </c>
      <c r="AS600" s="15">
        <v>-4.2579510000000003</v>
      </c>
      <c r="AT600" s="15">
        <v>-3.0475910000000002</v>
      </c>
      <c r="AU600" s="15">
        <v>-1.390647</v>
      </c>
      <c r="AV600" s="15">
        <v>-2.4949999999999998E-3</v>
      </c>
      <c r="AW600" s="15">
        <v>-0.223357</v>
      </c>
      <c r="AX600" s="15">
        <v>0.15886500000000001</v>
      </c>
      <c r="AY600" s="15">
        <v>-3.3128329999999999</v>
      </c>
      <c r="AZ600" s="15">
        <v>-4.3639910000000004</v>
      </c>
      <c r="BA600" s="15">
        <v>-2.288303</v>
      </c>
      <c r="BB600" s="15">
        <v>-2.493652</v>
      </c>
      <c r="BC600" s="15">
        <v>-5.6445220000000003</v>
      </c>
      <c r="BD600" s="15">
        <v>-6.0719770000000004</v>
      </c>
      <c r="BE600" s="15">
        <v>-1.0665450000000001</v>
      </c>
      <c r="BF600" s="15">
        <v>1.2576890000000001</v>
      </c>
      <c r="BG600" s="15">
        <v>1.9671270000000001</v>
      </c>
      <c r="BH600" s="15">
        <v>0.700874</v>
      </c>
      <c r="BI600" s="15">
        <v>0.84052199999999999</v>
      </c>
      <c r="BJ600" s="15">
        <v>-0.55685600000000002</v>
      </c>
      <c r="BK600" s="15">
        <v>1.4493419999999999</v>
      </c>
      <c r="BL600" s="15">
        <v>4.4549979999999998</v>
      </c>
      <c r="BM600" s="15">
        <v>1.07389</v>
      </c>
      <c r="BN600" s="15">
        <v>1.6684540000000001</v>
      </c>
      <c r="BO600" s="15">
        <v>1.7492270000000001</v>
      </c>
      <c r="BP600" s="15">
        <v>6.2377370000000001</v>
      </c>
      <c r="BQ600" s="15">
        <v>6.2377370000000001</v>
      </c>
      <c r="BR600" s="15">
        <v>6.2377370000000001</v>
      </c>
      <c r="BS600" s="15">
        <v>6.2377370000000001</v>
      </c>
      <c r="BT600" s="15">
        <v>6.2377370000000001</v>
      </c>
      <c r="BU600" s="15">
        <v>6.2377370000000001</v>
      </c>
      <c r="BV600" s="15">
        <v>6.2377370000000001</v>
      </c>
      <c r="BW600" s="15">
        <v>6.2377370000000001</v>
      </c>
      <c r="BX600" s="15">
        <v>6.2377370000000001</v>
      </c>
      <c r="BY600" s="15">
        <v>6.2377370000000001</v>
      </c>
      <c r="BZ600" s="15">
        <v>6.2377370000000001</v>
      </c>
      <c r="CA600" s="15">
        <v>6.2377370000000001</v>
      </c>
      <c r="CB600" s="15">
        <v>6.2377370000000001</v>
      </c>
      <c r="CC600" s="15"/>
      <c r="CD600" s="15"/>
      <c r="CE600" s="15"/>
      <c r="CF600" s="15"/>
      <c r="CG600" s="15"/>
      <c r="CH600" s="15"/>
      <c r="CI600" s="15"/>
      <c r="CJ600" s="15"/>
      <c r="CK600" s="15"/>
      <c r="CL600" s="15"/>
      <c r="CM600" s="15"/>
      <c r="CN600" s="15"/>
      <c r="CO600" s="15"/>
      <c r="CP600" s="15"/>
      <c r="CQ600" s="15"/>
      <c r="CR600" s="15"/>
      <c r="CS600" s="15"/>
      <c r="CT600" s="15"/>
      <c r="CU600" s="15"/>
      <c r="CV600" s="15"/>
      <c r="CW600" s="15"/>
      <c r="CX600" s="15"/>
      <c r="CY600" s="15"/>
      <c r="CZ600" s="15"/>
      <c r="DA600" s="15"/>
      <c r="DB600" s="15"/>
      <c r="DC600" s="15"/>
      <c r="DD600" s="15"/>
      <c r="DE600" s="15"/>
      <c r="DF600" s="15"/>
      <c r="DG600" s="15"/>
      <c r="DH600" s="15"/>
      <c r="DI600" s="15"/>
      <c r="DJ600" s="15"/>
      <c r="DK600" s="15"/>
      <c r="DL600" s="15"/>
      <c r="DM600" s="15"/>
      <c r="DN600" s="15"/>
      <c r="DO600" s="15"/>
      <c r="DP600" s="15"/>
      <c r="DQ600" s="15"/>
      <c r="DR600" s="15"/>
      <c r="DS600" s="15"/>
      <c r="DT600" s="15"/>
      <c r="DU600" s="15"/>
      <c r="DV600" s="15"/>
      <c r="DW600" s="15"/>
      <c r="DX600" s="15"/>
      <c r="DY600" s="15"/>
      <c r="DZ600" s="15"/>
      <c r="EA600" s="15"/>
      <c r="EB600" s="15"/>
      <c r="EC600" s="15"/>
      <c r="ED600" s="15"/>
      <c r="EE600" s="15"/>
      <c r="EF600" s="15"/>
      <c r="EG600" s="15"/>
      <c r="EH600" s="15"/>
      <c r="EI600" s="15"/>
      <c r="EJ600" s="15"/>
      <c r="EK600" s="15"/>
      <c r="EL600" s="15"/>
      <c r="EM600" s="15"/>
      <c r="EN600" s="15"/>
      <c r="EO600" s="15"/>
      <c r="EP600" s="15"/>
      <c r="EQ600" s="15"/>
      <c r="ER600" s="15"/>
      <c r="ES600" s="15"/>
      <c r="ET600" s="15"/>
      <c r="EU600" s="15"/>
      <c r="EV600" s="15"/>
      <c r="EW600" s="15"/>
      <c r="EX600" s="15"/>
      <c r="EY600" s="15"/>
      <c r="EZ600" s="15"/>
      <c r="FA600" s="15"/>
      <c r="FB600" s="15"/>
      <c r="FC600" s="15"/>
      <c r="FD600" s="15"/>
      <c r="FE600" s="15"/>
      <c r="FF600" s="15"/>
      <c r="FG600" s="15"/>
      <c r="FH600" s="15"/>
      <c r="FI600" s="15"/>
      <c r="FJ600" s="15"/>
      <c r="FK600" s="15"/>
      <c r="FL600" s="15"/>
      <c r="FM600" s="15"/>
      <c r="FN600" s="15"/>
      <c r="FO600" s="15"/>
      <c r="FP600" s="15"/>
      <c r="FQ600" s="15"/>
      <c r="FR600" s="15"/>
      <c r="FS600" s="15"/>
      <c r="FT600" s="15"/>
      <c r="FU600" s="15"/>
      <c r="FV600" s="15"/>
      <c r="FW600" s="15"/>
      <c r="FX600" s="15"/>
      <c r="FY600" s="15"/>
      <c r="FZ600" s="15"/>
      <c r="GA600" s="15"/>
      <c r="GB600" s="15"/>
      <c r="GC600" s="15"/>
      <c r="GD600" s="15"/>
      <c r="GE600" s="15"/>
      <c r="GF600" s="15"/>
      <c r="GG600" s="15"/>
      <c r="GH600" s="15"/>
      <c r="GI600" s="15"/>
      <c r="GJ600" s="15"/>
      <c r="GK600" s="15"/>
      <c r="GL600" s="15"/>
      <c r="GM600" s="15"/>
      <c r="GN600" s="15"/>
      <c r="GO600" s="15"/>
      <c r="GP600" s="15"/>
      <c r="GQ600" s="15"/>
      <c r="GR600" s="15"/>
      <c r="GS600" s="15"/>
      <c r="GT600" s="15"/>
      <c r="GU600" s="15"/>
      <c r="GV600" s="15"/>
      <c r="GW600" s="15"/>
      <c r="GX600" s="15"/>
      <c r="GY600" s="15"/>
      <c r="GZ600" s="15"/>
      <c r="HA600" s="15"/>
      <c r="HB600" s="15"/>
      <c r="HC600" s="15"/>
      <c r="HD600" s="15"/>
      <c r="HE600" s="15"/>
      <c r="HF600" s="15"/>
      <c r="HG600" s="15"/>
      <c r="HH600" s="15"/>
      <c r="HI600" s="15"/>
      <c r="HJ600" s="15"/>
      <c r="HK600" s="15"/>
      <c r="HL600" s="15"/>
      <c r="HM600" s="15"/>
      <c r="HN600" s="15"/>
      <c r="HO600" s="15"/>
      <c r="HP600" s="15"/>
      <c r="HQ600" s="15"/>
      <c r="HR600" s="15"/>
      <c r="HS600" s="15"/>
      <c r="HT600" s="15"/>
      <c r="HU600" s="15"/>
      <c r="HV600" s="15"/>
      <c r="HW600" s="15"/>
      <c r="HX600" s="15"/>
      <c r="HY600" s="15"/>
    </row>
    <row r="601" spans="1:233">
      <c r="A601" s="15">
        <v>-1.0089889999999999</v>
      </c>
      <c r="B601" s="15">
        <v>-0.86057499999999998</v>
      </c>
      <c r="C601" s="15">
        <v>-4.0008220000000003</v>
      </c>
      <c r="D601" s="15">
        <v>-1.2572490000000001</v>
      </c>
      <c r="E601" s="15">
        <v>-2.7398440000000002</v>
      </c>
      <c r="F601" s="15">
        <v>-0.66557999999999995</v>
      </c>
      <c r="G601" s="15">
        <v>0.83274700000000001</v>
      </c>
      <c r="H601" s="15">
        <v>2.5233680000000001</v>
      </c>
      <c r="I601" s="15">
        <v>-0.37249700000000002</v>
      </c>
      <c r="J601" s="15">
        <v>0.380519</v>
      </c>
      <c r="K601" s="15">
        <v>-0.26833099999999999</v>
      </c>
      <c r="L601" s="15">
        <v>0.91145299999999996</v>
      </c>
      <c r="M601" s="15">
        <v>2.5077069999999999</v>
      </c>
      <c r="N601" s="15">
        <v>2.8456329999999999</v>
      </c>
      <c r="O601" s="15">
        <v>1.8037780000000001</v>
      </c>
      <c r="P601" s="15">
        <v>5.3168360000000003</v>
      </c>
      <c r="Q601" s="15">
        <v>5.0071770000000004</v>
      </c>
      <c r="R601" s="15">
        <v>3.0734520000000001</v>
      </c>
      <c r="S601" s="15">
        <v>2.3518500000000002</v>
      </c>
      <c r="T601" s="15">
        <v>2.194105</v>
      </c>
      <c r="U601" s="15">
        <v>3.295668</v>
      </c>
      <c r="V601" s="15">
        <v>3.0528900000000001</v>
      </c>
      <c r="W601" s="15">
        <v>4.35954</v>
      </c>
      <c r="X601" s="15">
        <v>3.9579870000000001</v>
      </c>
      <c r="Y601" s="15">
        <v>4.8819379999999999</v>
      </c>
      <c r="Z601" s="15">
        <v>3.3748520000000002</v>
      </c>
      <c r="AA601" s="15">
        <v>5.0301939999999998</v>
      </c>
      <c r="AB601" s="15">
        <v>3.9706169999999998</v>
      </c>
      <c r="AC601" s="15">
        <v>2.0836830000000002</v>
      </c>
      <c r="AD601" s="15">
        <v>1.9089849999999999</v>
      </c>
      <c r="AE601" s="15">
        <v>0.77347999999999995</v>
      </c>
      <c r="AF601" s="15">
        <v>1.0571429999999999</v>
      </c>
      <c r="AG601" s="15">
        <v>0.42251699999999998</v>
      </c>
      <c r="AH601" s="15">
        <v>1.517358</v>
      </c>
      <c r="AI601" s="15">
        <v>4.3971070000000001</v>
      </c>
      <c r="AJ601" s="15">
        <v>1.712996</v>
      </c>
      <c r="AK601" s="15">
        <v>3.7748879999999998</v>
      </c>
      <c r="AL601" s="15">
        <v>5.387899</v>
      </c>
      <c r="AM601" s="15">
        <v>2.1917040000000001</v>
      </c>
      <c r="AN601" s="15">
        <v>5.4499690000000003</v>
      </c>
      <c r="AO601" s="15">
        <v>2.264729</v>
      </c>
      <c r="AP601" s="15">
        <v>5.1459989999999998</v>
      </c>
      <c r="AQ601" s="15">
        <v>-1.7399100000000001</v>
      </c>
      <c r="AR601" s="15">
        <v>-1.4493499999999999</v>
      </c>
      <c r="AS601" s="15">
        <v>-4.446637</v>
      </c>
      <c r="AT601" s="15">
        <v>2.412922</v>
      </c>
      <c r="AU601" s="15">
        <v>1.750116</v>
      </c>
      <c r="AV601" s="15">
        <v>4.7043000000000001E-2</v>
      </c>
      <c r="AW601" s="15">
        <v>2.046573</v>
      </c>
      <c r="AX601" s="15">
        <v>2.3859249999999999</v>
      </c>
      <c r="AY601" s="15">
        <v>0.74336999999999998</v>
      </c>
      <c r="AZ601" s="15">
        <v>-1.105499</v>
      </c>
      <c r="BA601" s="15">
        <v>-2.8369849999999999</v>
      </c>
      <c r="BB601" s="15">
        <v>-6.9756660000000004</v>
      </c>
      <c r="BC601" s="15">
        <v>-6.3751629999999997</v>
      </c>
      <c r="BD601" s="15">
        <v>-8.1216139999999992</v>
      </c>
      <c r="BE601" s="15">
        <v>-7.9151230000000004</v>
      </c>
      <c r="BF601" s="15">
        <v>-4.9104760000000001</v>
      </c>
      <c r="BG601" s="15">
        <v>-9.729673</v>
      </c>
      <c r="BH601" s="15">
        <v>-9.1601759999999999</v>
      </c>
      <c r="BI601" s="15">
        <v>-11.428485999999999</v>
      </c>
      <c r="BJ601" s="15">
        <v>-11.614748000000001</v>
      </c>
      <c r="BK601" s="15">
        <v>-11.269560999999999</v>
      </c>
      <c r="BL601" s="15">
        <v>-10.471689</v>
      </c>
      <c r="BM601" s="15">
        <v>-8.6531040000000008</v>
      </c>
      <c r="BN601" s="15">
        <v>-3.295728</v>
      </c>
      <c r="BO601" s="15">
        <v>-2.7017600000000002</v>
      </c>
      <c r="BP601" s="15">
        <v>-1.902482</v>
      </c>
      <c r="BQ601" s="15">
        <v>-1.902482</v>
      </c>
      <c r="BR601" s="15">
        <v>-1.902482</v>
      </c>
      <c r="BS601" s="15">
        <v>-1.902482</v>
      </c>
      <c r="BT601" s="15">
        <v>-1.902482</v>
      </c>
      <c r="BU601" s="15">
        <v>-1.902482</v>
      </c>
      <c r="BV601" s="15">
        <v>-1.902482</v>
      </c>
      <c r="BW601" s="15">
        <v>-1.902482</v>
      </c>
      <c r="BX601" s="15">
        <v>-1.902482</v>
      </c>
      <c r="BY601" s="15">
        <v>-1.902482</v>
      </c>
      <c r="BZ601" s="15">
        <v>-1.902482</v>
      </c>
      <c r="CA601" s="15">
        <v>-1.902482</v>
      </c>
      <c r="CB601" s="15">
        <v>-1.902482</v>
      </c>
      <c r="CC601" s="15"/>
      <c r="CD601" s="15"/>
      <c r="CE601" s="15"/>
      <c r="CF601" s="15"/>
      <c r="CG601" s="15"/>
      <c r="CH601" s="15"/>
      <c r="CI601" s="15"/>
      <c r="CJ601" s="15"/>
      <c r="CK601" s="15"/>
      <c r="CL601" s="15"/>
      <c r="CM601" s="15"/>
      <c r="CN601" s="15"/>
      <c r="CO601" s="15"/>
      <c r="CP601" s="15"/>
      <c r="CQ601" s="15"/>
      <c r="CR601" s="15"/>
      <c r="CS601" s="15"/>
      <c r="CT601" s="15"/>
      <c r="CU601" s="15"/>
      <c r="CV601" s="15"/>
      <c r="CW601" s="15"/>
      <c r="CX601" s="15"/>
      <c r="CY601" s="15"/>
      <c r="CZ601" s="15"/>
      <c r="DA601" s="15"/>
      <c r="DB601" s="15"/>
      <c r="DC601" s="15"/>
      <c r="DD601" s="15"/>
      <c r="DE601" s="15"/>
      <c r="DF601" s="15"/>
      <c r="DG601" s="15"/>
      <c r="DH601" s="15"/>
      <c r="DI601" s="15"/>
      <c r="DJ601" s="15"/>
      <c r="DK601" s="15"/>
      <c r="DL601" s="15"/>
      <c r="DM601" s="15"/>
      <c r="DN601" s="15"/>
      <c r="DO601" s="15"/>
      <c r="DP601" s="15"/>
      <c r="DQ601" s="15"/>
      <c r="DR601" s="15"/>
      <c r="DS601" s="15"/>
      <c r="DT601" s="15"/>
      <c r="DU601" s="15"/>
      <c r="DV601" s="15"/>
      <c r="DW601" s="15"/>
      <c r="DX601" s="15"/>
      <c r="DY601" s="15"/>
      <c r="DZ601" s="15"/>
      <c r="EA601" s="15"/>
      <c r="EB601" s="15"/>
      <c r="EC601" s="15"/>
      <c r="ED601" s="15"/>
      <c r="EE601" s="15"/>
      <c r="EF601" s="15"/>
      <c r="EG601" s="15"/>
      <c r="EH601" s="15"/>
      <c r="EI601" s="15"/>
      <c r="EJ601" s="15"/>
      <c r="EK601" s="15"/>
      <c r="EL601" s="15"/>
      <c r="EM601" s="15"/>
      <c r="EN601" s="15"/>
      <c r="EO601" s="15"/>
      <c r="EP601" s="15"/>
      <c r="EQ601" s="15"/>
      <c r="ER601" s="15"/>
      <c r="ES601" s="15"/>
      <c r="ET601" s="15"/>
      <c r="EU601" s="15"/>
      <c r="EV601" s="15"/>
      <c r="EW601" s="15"/>
      <c r="EX601" s="15"/>
      <c r="EY601" s="15"/>
      <c r="EZ601" s="15"/>
      <c r="FA601" s="15"/>
      <c r="FB601" s="15"/>
      <c r="FC601" s="15"/>
      <c r="FD601" s="15"/>
      <c r="FE601" s="15"/>
      <c r="FF601" s="15"/>
      <c r="FG601" s="15"/>
      <c r="FH601" s="15"/>
      <c r="FI601" s="15"/>
      <c r="FJ601" s="15"/>
      <c r="FK601" s="15"/>
      <c r="FL601" s="15"/>
      <c r="FM601" s="15"/>
      <c r="FN601" s="15"/>
      <c r="FO601" s="15"/>
      <c r="FP601" s="15"/>
      <c r="FQ601" s="15"/>
      <c r="FR601" s="15"/>
      <c r="FS601" s="15"/>
      <c r="FT601" s="15"/>
      <c r="FU601" s="15"/>
      <c r="FV601" s="15"/>
      <c r="FW601" s="15"/>
      <c r="FX601" s="15"/>
      <c r="FY601" s="15"/>
      <c r="FZ601" s="15"/>
      <c r="GA601" s="15"/>
      <c r="GB601" s="15"/>
      <c r="GC601" s="15"/>
      <c r="GD601" s="15"/>
      <c r="GE601" s="15"/>
      <c r="GF601" s="15"/>
      <c r="GG601" s="15"/>
      <c r="GH601" s="15"/>
      <c r="GI601" s="15"/>
      <c r="GJ601" s="15"/>
      <c r="GK601" s="15"/>
      <c r="GL601" s="15"/>
      <c r="GM601" s="15"/>
      <c r="GN601" s="15"/>
      <c r="GO601" s="15"/>
      <c r="GP601" s="15"/>
      <c r="GQ601" s="15"/>
      <c r="GR601" s="15"/>
      <c r="GS601" s="15"/>
      <c r="GT601" s="15"/>
      <c r="GU601" s="15"/>
      <c r="GV601" s="15"/>
      <c r="GW601" s="15"/>
      <c r="GX601" s="15"/>
      <c r="GY601" s="15"/>
      <c r="GZ601" s="15"/>
      <c r="HA601" s="15"/>
      <c r="HB601" s="15"/>
      <c r="HC601" s="15"/>
      <c r="HD601" s="15"/>
      <c r="HE601" s="15"/>
      <c r="HF601" s="15"/>
      <c r="HG601" s="15"/>
      <c r="HH601" s="15"/>
      <c r="HI601" s="15"/>
      <c r="HJ601" s="15"/>
      <c r="HK601" s="15"/>
      <c r="HL601" s="15"/>
      <c r="HM601" s="15"/>
      <c r="HN601" s="15"/>
      <c r="HO601" s="15"/>
      <c r="HP601" s="15"/>
      <c r="HQ601" s="15"/>
      <c r="HR601" s="15"/>
      <c r="HS601" s="15"/>
      <c r="HT601" s="15"/>
      <c r="HU601" s="15"/>
      <c r="HV601" s="15"/>
      <c r="HW601" s="15"/>
      <c r="HX601" s="15"/>
      <c r="HY601" s="15"/>
    </row>
    <row r="602" spans="1:233">
      <c r="A602" s="15">
        <v>-3.4846000000000002E-2</v>
      </c>
      <c r="B602" s="15">
        <v>-4.7847679999999997</v>
      </c>
      <c r="C602" s="15">
        <v>-5.4479319999999998</v>
      </c>
      <c r="D602" s="15">
        <v>-3.6981839999999999</v>
      </c>
      <c r="E602" s="15">
        <v>-3.457738</v>
      </c>
      <c r="F602" s="15">
        <v>-5.4907950000000003</v>
      </c>
      <c r="G602" s="15">
        <v>-2.2641110000000002</v>
      </c>
      <c r="H602" s="15">
        <v>-5.7832660000000002</v>
      </c>
      <c r="I602" s="15">
        <v>-4.6305110000000003</v>
      </c>
      <c r="J602" s="15">
        <v>-3.3835570000000001</v>
      </c>
      <c r="K602" s="15">
        <v>-3.9748730000000001</v>
      </c>
      <c r="L602" s="15">
        <v>-5.1342119999999998</v>
      </c>
      <c r="M602" s="15">
        <v>-5.2098940000000002</v>
      </c>
      <c r="N602" s="15">
        <v>-6.0475469999999998</v>
      </c>
      <c r="O602" s="15">
        <v>-5.553159</v>
      </c>
      <c r="P602" s="15">
        <v>-3.8451930000000001</v>
      </c>
      <c r="Q602" s="15">
        <v>-1.7642709999999999</v>
      </c>
      <c r="R602" s="15">
        <v>-3.937446</v>
      </c>
      <c r="S602" s="15">
        <v>-5.8786370000000003</v>
      </c>
      <c r="T602" s="15">
        <v>-2.059993</v>
      </c>
      <c r="U602" s="15">
        <v>-0.90944599999999998</v>
      </c>
      <c r="V602" s="15">
        <v>1.1050059999999999</v>
      </c>
      <c r="W602" s="15">
        <v>0.62684799999999996</v>
      </c>
      <c r="X602" s="15">
        <v>1.4809749999999999</v>
      </c>
      <c r="Y602" s="15">
        <v>0.127636</v>
      </c>
      <c r="Z602" s="15">
        <v>-0.935809</v>
      </c>
      <c r="AA602" s="15">
        <v>-0.84970299999999999</v>
      </c>
      <c r="AB602" s="15">
        <v>1.010313</v>
      </c>
      <c r="AC602" s="15">
        <v>-0.63620699999999997</v>
      </c>
      <c r="AD602" s="15">
        <v>-0.13261100000000001</v>
      </c>
      <c r="AE602" s="15">
        <v>2.2991190000000001</v>
      </c>
      <c r="AF602" s="15">
        <v>1.469095</v>
      </c>
      <c r="AG602" s="15">
        <v>2.028057</v>
      </c>
      <c r="AH602" s="15">
        <v>-0.268731</v>
      </c>
      <c r="AI602" s="15">
        <v>0.80014700000000005</v>
      </c>
      <c r="AJ602" s="15">
        <v>-0.96831299999999998</v>
      </c>
      <c r="AK602" s="15">
        <v>-2.4217399999999998</v>
      </c>
      <c r="AL602" s="15">
        <v>-3.9689899999999998</v>
      </c>
      <c r="AM602" s="15">
        <v>-1.015544</v>
      </c>
      <c r="AN602" s="15">
        <v>0.90457399999999999</v>
      </c>
      <c r="AO602" s="15">
        <v>-1.444483</v>
      </c>
      <c r="AP602" s="15">
        <v>0.37981500000000001</v>
      </c>
      <c r="AQ602" s="15">
        <v>1.649753</v>
      </c>
      <c r="AR602" s="15">
        <v>-0.68865600000000005</v>
      </c>
      <c r="AS602" s="15">
        <v>0.48186499999999999</v>
      </c>
      <c r="AT602" s="15">
        <v>1.409532</v>
      </c>
      <c r="AU602" s="15">
        <v>0.25297599999999998</v>
      </c>
      <c r="AV602" s="15">
        <v>1.87809</v>
      </c>
      <c r="AW602" s="15">
        <v>1.5944499999999999</v>
      </c>
      <c r="AX602" s="15">
        <v>-1.360517</v>
      </c>
      <c r="AY602" s="15">
        <v>-4.246988</v>
      </c>
      <c r="AZ602" s="15">
        <v>-4.2197230000000001</v>
      </c>
      <c r="BA602" s="15">
        <v>-4.4553479999999999</v>
      </c>
      <c r="BB602" s="15">
        <v>-1.013004</v>
      </c>
      <c r="BC602" s="15">
        <v>3.0441259999999999</v>
      </c>
      <c r="BD602" s="15">
        <v>8.5301980000000004</v>
      </c>
      <c r="BE602" s="15">
        <v>7.2978800000000001</v>
      </c>
      <c r="BF602" s="15">
        <v>8.2024050000000006</v>
      </c>
      <c r="BG602" s="15">
        <v>9.5325589999999991</v>
      </c>
      <c r="BH602" s="15">
        <v>10.017014</v>
      </c>
      <c r="BI602" s="15">
        <v>9.0350940000000008</v>
      </c>
      <c r="BJ602" s="15">
        <v>9.0582539999999998</v>
      </c>
      <c r="BK602" s="15">
        <v>8.5831110000000006</v>
      </c>
      <c r="BL602" s="15">
        <v>7.6690870000000002</v>
      </c>
      <c r="BM602" s="15">
        <v>8.4880499999999994</v>
      </c>
      <c r="BN602" s="15">
        <v>9.0682270000000003</v>
      </c>
      <c r="BO602" s="15">
        <v>5.833253</v>
      </c>
      <c r="BP602" s="15">
        <v>5.1689679999999996</v>
      </c>
      <c r="BQ602" s="15">
        <v>5.1689679999999996</v>
      </c>
      <c r="BR602" s="15">
        <v>5.1689679999999996</v>
      </c>
      <c r="BS602" s="15">
        <v>5.1689679999999996</v>
      </c>
      <c r="BT602" s="15">
        <v>5.1689679999999996</v>
      </c>
      <c r="BU602" s="15">
        <v>5.1689679999999996</v>
      </c>
      <c r="BV602" s="15">
        <v>5.1689679999999996</v>
      </c>
      <c r="BW602" s="15">
        <v>5.1689679999999996</v>
      </c>
      <c r="BX602" s="15">
        <v>5.1689679999999996</v>
      </c>
      <c r="BY602" s="15">
        <v>5.1689679999999996</v>
      </c>
      <c r="BZ602" s="15">
        <v>5.1689679999999996</v>
      </c>
      <c r="CA602" s="15">
        <v>5.1689679999999996</v>
      </c>
      <c r="CB602" s="15">
        <v>5.1689679999999996</v>
      </c>
      <c r="CC602" s="15"/>
      <c r="CD602" s="15"/>
      <c r="CE602" s="15"/>
      <c r="CF602" s="15"/>
      <c r="CG602" s="15"/>
      <c r="CH602" s="15"/>
      <c r="CI602" s="15"/>
      <c r="CJ602" s="15"/>
      <c r="CK602" s="15"/>
      <c r="CL602" s="15"/>
      <c r="CM602" s="15"/>
      <c r="CN602" s="15"/>
      <c r="CO602" s="15"/>
      <c r="CP602" s="15"/>
      <c r="CQ602" s="15"/>
      <c r="CR602" s="15"/>
      <c r="CS602" s="15"/>
      <c r="CT602" s="15"/>
      <c r="CU602" s="15"/>
      <c r="CV602" s="15"/>
      <c r="CW602" s="15"/>
      <c r="CX602" s="15"/>
      <c r="CY602" s="15"/>
      <c r="CZ602" s="15"/>
      <c r="DA602" s="15"/>
      <c r="DB602" s="15"/>
      <c r="DC602" s="15"/>
      <c r="DD602" s="15"/>
      <c r="DE602" s="15"/>
      <c r="DF602" s="15"/>
      <c r="DG602" s="15"/>
      <c r="DH602" s="15"/>
      <c r="DI602" s="15"/>
      <c r="DJ602" s="15"/>
      <c r="DK602" s="15"/>
      <c r="DL602" s="15"/>
      <c r="DM602" s="15"/>
      <c r="DN602" s="15"/>
      <c r="DO602" s="15"/>
      <c r="DP602" s="15"/>
      <c r="DQ602" s="15"/>
      <c r="DR602" s="15"/>
      <c r="DS602" s="15"/>
      <c r="DT602" s="15"/>
      <c r="DU602" s="15"/>
      <c r="DV602" s="15"/>
      <c r="DW602" s="15"/>
      <c r="DX602" s="15"/>
      <c r="DY602" s="15"/>
      <c r="DZ602" s="15"/>
      <c r="EA602" s="15"/>
      <c r="EB602" s="15"/>
      <c r="EC602" s="15"/>
      <c r="ED602" s="15"/>
      <c r="EE602" s="15"/>
      <c r="EF602" s="15"/>
      <c r="EG602" s="15"/>
      <c r="EH602" s="15"/>
      <c r="EI602" s="15"/>
      <c r="EJ602" s="15"/>
      <c r="EK602" s="15"/>
      <c r="EL602" s="15"/>
      <c r="EM602" s="15"/>
      <c r="EN602" s="15"/>
      <c r="EO602" s="15"/>
      <c r="EP602" s="15"/>
      <c r="EQ602" s="15"/>
      <c r="ER602" s="15"/>
      <c r="ES602" s="15"/>
      <c r="ET602" s="15"/>
      <c r="EU602" s="15"/>
      <c r="EV602" s="15"/>
      <c r="EW602" s="15"/>
      <c r="EX602" s="15"/>
      <c r="EY602" s="15"/>
      <c r="EZ602" s="15"/>
      <c r="FA602" s="15"/>
      <c r="FB602" s="15"/>
      <c r="FC602" s="15"/>
      <c r="FD602" s="15"/>
      <c r="FE602" s="15"/>
      <c r="FF602" s="15"/>
      <c r="FG602" s="15"/>
      <c r="FH602" s="15"/>
      <c r="FI602" s="15"/>
      <c r="FJ602" s="15"/>
      <c r="FK602" s="15"/>
      <c r="FL602" s="15"/>
      <c r="FM602" s="15"/>
      <c r="FN602" s="15"/>
      <c r="FO602" s="15"/>
      <c r="FP602" s="15"/>
      <c r="FQ602" s="15"/>
      <c r="FR602" s="15"/>
      <c r="FS602" s="15"/>
      <c r="FT602" s="15"/>
      <c r="FU602" s="15"/>
      <c r="FV602" s="15"/>
      <c r="FW602" s="15"/>
      <c r="FX602" s="15"/>
      <c r="FY602" s="15"/>
      <c r="FZ602" s="15"/>
      <c r="GA602" s="15"/>
      <c r="GB602" s="15"/>
      <c r="GC602" s="15"/>
      <c r="GD602" s="15"/>
      <c r="GE602" s="15"/>
      <c r="GF602" s="15"/>
      <c r="GG602" s="15"/>
      <c r="GH602" s="15"/>
      <c r="GI602" s="15"/>
      <c r="GJ602" s="15"/>
      <c r="GK602" s="15"/>
      <c r="GL602" s="15"/>
      <c r="GM602" s="15"/>
      <c r="GN602" s="15"/>
      <c r="GO602" s="15"/>
      <c r="GP602" s="15"/>
      <c r="GQ602" s="15"/>
      <c r="GR602" s="15"/>
      <c r="GS602" s="15"/>
      <c r="GT602" s="15"/>
      <c r="GU602" s="15"/>
      <c r="GV602" s="15"/>
      <c r="GW602" s="15"/>
      <c r="GX602" s="15"/>
      <c r="GY602" s="15"/>
      <c r="GZ602" s="15"/>
      <c r="HA602" s="15"/>
      <c r="HB602" s="15"/>
      <c r="HC602" s="15"/>
      <c r="HD602" s="15"/>
      <c r="HE602" s="15"/>
      <c r="HF602" s="15"/>
      <c r="HG602" s="15"/>
      <c r="HH602" s="15"/>
      <c r="HI602" s="15"/>
      <c r="HJ602" s="15"/>
      <c r="HK602" s="15"/>
      <c r="HL602" s="15"/>
      <c r="HM602" s="15"/>
      <c r="HN602" s="15"/>
      <c r="HO602" s="15"/>
      <c r="HP602" s="15"/>
      <c r="HQ602" s="15"/>
      <c r="HR602" s="15"/>
      <c r="HS602" s="15"/>
      <c r="HT602" s="15"/>
      <c r="HU602" s="15"/>
      <c r="HV602" s="15"/>
      <c r="HW602" s="15"/>
      <c r="HX602" s="15"/>
      <c r="HY602" s="15"/>
    </row>
    <row r="603" spans="1:233">
      <c r="A603" s="15">
        <v>-1.7413000000000001E-2</v>
      </c>
      <c r="B603" s="15">
        <v>-2.3363860000000001</v>
      </c>
      <c r="C603" s="15">
        <v>-3.0703269999999998</v>
      </c>
      <c r="D603" s="15">
        <v>-0.17511299999999999</v>
      </c>
      <c r="E603" s="15">
        <v>1.0238719999999999</v>
      </c>
      <c r="F603" s="15">
        <v>-0.46293200000000001</v>
      </c>
      <c r="G603" s="15">
        <v>0.56091100000000005</v>
      </c>
      <c r="H603" s="15">
        <v>5.9917759999999998</v>
      </c>
      <c r="I603" s="15">
        <v>6.5205080000000004</v>
      </c>
      <c r="J603" s="15">
        <v>10.071897</v>
      </c>
      <c r="K603" s="15">
        <v>13.105762</v>
      </c>
      <c r="L603" s="15">
        <v>7.4114979999999999</v>
      </c>
      <c r="M603" s="15">
        <v>6.3573560000000002</v>
      </c>
      <c r="N603" s="15">
        <v>7.9057560000000002</v>
      </c>
      <c r="O603" s="15">
        <v>3.895756</v>
      </c>
      <c r="P603" s="15">
        <v>3.2408839999999999</v>
      </c>
      <c r="Q603" s="15">
        <v>-2.1237979999999999</v>
      </c>
      <c r="R603" s="15">
        <v>-2.1513360000000001</v>
      </c>
      <c r="S603" s="15">
        <v>2.1972429999999998</v>
      </c>
      <c r="T603" s="15">
        <v>1.8488800000000001</v>
      </c>
      <c r="U603" s="15">
        <v>0.21779000000000001</v>
      </c>
      <c r="V603" s="15">
        <v>2.6154039999999998</v>
      </c>
      <c r="W603" s="15">
        <v>4.7322579999999999</v>
      </c>
      <c r="X603" s="15">
        <v>4.5771829999999998</v>
      </c>
      <c r="Y603" s="15">
        <v>1.7463789999999999</v>
      </c>
      <c r="Z603" s="15">
        <v>3.377535</v>
      </c>
      <c r="AA603" s="15">
        <v>4.1416950000000003</v>
      </c>
      <c r="AB603" s="15">
        <v>5.2771129999999999</v>
      </c>
      <c r="AC603" s="15">
        <v>4.0927360000000004</v>
      </c>
      <c r="AD603" s="15">
        <v>1.2978149999999999</v>
      </c>
      <c r="AE603" s="15">
        <v>-1.63446</v>
      </c>
      <c r="AF603" s="15">
        <v>-1.367381</v>
      </c>
      <c r="AG603" s="15">
        <v>3.54806</v>
      </c>
      <c r="AH603" s="15">
        <v>3.3515489999999999</v>
      </c>
      <c r="AI603" s="15">
        <v>1.352104</v>
      </c>
      <c r="AJ603" s="15">
        <v>0.88525500000000001</v>
      </c>
      <c r="AK603" s="15">
        <v>-2.4604360000000001</v>
      </c>
      <c r="AL603" s="15">
        <v>-1.98271</v>
      </c>
      <c r="AM603" s="15">
        <v>0.31776199999999999</v>
      </c>
      <c r="AN603" s="15">
        <v>0.274115</v>
      </c>
      <c r="AO603" s="15">
        <v>-3.296567</v>
      </c>
      <c r="AP603" s="15">
        <v>-5.7485600000000003</v>
      </c>
      <c r="AQ603" s="15">
        <v>-2.0289290000000002</v>
      </c>
      <c r="AR603" s="15">
        <v>-2.0836779999999999</v>
      </c>
      <c r="AS603" s="15">
        <v>-0.16864199999999999</v>
      </c>
      <c r="AT603" s="15">
        <v>-1.6656089999999999</v>
      </c>
      <c r="AU603" s="15">
        <v>-4.3950529999999999</v>
      </c>
      <c r="AV603" s="15">
        <v>-1.0131570000000001</v>
      </c>
      <c r="AW603" s="15">
        <v>3.8243930000000002</v>
      </c>
      <c r="AX603" s="15">
        <v>4.6658439999999999</v>
      </c>
      <c r="AY603" s="15">
        <v>4.2873260000000002</v>
      </c>
      <c r="AZ603" s="15">
        <v>1.7261340000000001</v>
      </c>
      <c r="BA603" s="15">
        <v>3.7735530000000002</v>
      </c>
      <c r="BB603" s="15">
        <v>4.9125050000000003</v>
      </c>
      <c r="BC603" s="15">
        <v>7.032883</v>
      </c>
      <c r="BD603" s="15">
        <v>6.6892240000000003</v>
      </c>
      <c r="BE603" s="15">
        <v>6.4047590000000003</v>
      </c>
      <c r="BF603" s="15">
        <v>6.2241489999999997</v>
      </c>
      <c r="BG603" s="15">
        <v>5.8434799999999996</v>
      </c>
      <c r="BH603" s="15">
        <v>2.693365</v>
      </c>
      <c r="BI603" s="15">
        <v>2.5102920000000002</v>
      </c>
      <c r="BJ603" s="15">
        <v>1.469336</v>
      </c>
      <c r="BK603" s="15">
        <v>4.3837169999999999</v>
      </c>
      <c r="BL603" s="15">
        <v>0.93237300000000001</v>
      </c>
      <c r="BM603" s="15">
        <v>-2.5378080000000001</v>
      </c>
      <c r="BN603" s="15">
        <v>-2.6018530000000002</v>
      </c>
      <c r="BO603" s="15">
        <v>-3.579504</v>
      </c>
      <c r="BP603" s="15">
        <v>-2.540054</v>
      </c>
      <c r="BQ603" s="15">
        <v>-2.540054</v>
      </c>
      <c r="BR603" s="15">
        <v>-2.540054</v>
      </c>
      <c r="BS603" s="15">
        <v>-2.540054</v>
      </c>
      <c r="BT603" s="15">
        <v>-2.540054</v>
      </c>
      <c r="BU603" s="15">
        <v>-2.540054</v>
      </c>
      <c r="BV603" s="15">
        <v>-2.540054</v>
      </c>
      <c r="BW603" s="15">
        <v>-2.540054</v>
      </c>
      <c r="BX603" s="15">
        <v>-2.540054</v>
      </c>
      <c r="BY603" s="15">
        <v>-2.540054</v>
      </c>
      <c r="BZ603" s="15">
        <v>-2.540054</v>
      </c>
      <c r="CA603" s="15">
        <v>-2.540054</v>
      </c>
      <c r="CB603" s="15">
        <v>-2.540054</v>
      </c>
      <c r="CC603" s="15"/>
      <c r="CD603" s="15"/>
      <c r="CE603" s="15"/>
      <c r="CF603" s="15"/>
      <c r="CG603" s="15"/>
      <c r="CH603" s="15"/>
      <c r="CI603" s="15"/>
      <c r="CJ603" s="15"/>
      <c r="CK603" s="15"/>
      <c r="CL603" s="15"/>
      <c r="CM603" s="15"/>
      <c r="CN603" s="15"/>
      <c r="CO603" s="15"/>
      <c r="CP603" s="15"/>
      <c r="CQ603" s="15"/>
      <c r="CR603" s="15"/>
      <c r="CS603" s="15"/>
      <c r="CT603" s="15"/>
      <c r="CU603" s="15"/>
      <c r="CV603" s="15"/>
      <c r="CW603" s="15"/>
      <c r="CX603" s="15"/>
      <c r="CY603" s="15"/>
      <c r="CZ603" s="15"/>
      <c r="DA603" s="15"/>
      <c r="DB603" s="15"/>
      <c r="DC603" s="15"/>
      <c r="DD603" s="15"/>
      <c r="DE603" s="15"/>
      <c r="DF603" s="15"/>
      <c r="DG603" s="15"/>
      <c r="DH603" s="15"/>
      <c r="DI603" s="15"/>
      <c r="DJ603" s="15"/>
      <c r="DK603" s="15"/>
      <c r="DL603" s="15"/>
      <c r="DM603" s="15"/>
      <c r="DN603" s="15"/>
      <c r="DO603" s="15"/>
      <c r="DP603" s="15"/>
      <c r="DQ603" s="15"/>
      <c r="DR603" s="15"/>
      <c r="DS603" s="15"/>
      <c r="DT603" s="15"/>
      <c r="DU603" s="15"/>
      <c r="DV603" s="15"/>
      <c r="DW603" s="15"/>
      <c r="DX603" s="15"/>
      <c r="DY603" s="15"/>
      <c r="DZ603" s="15"/>
      <c r="EA603" s="15"/>
      <c r="EB603" s="15"/>
      <c r="EC603" s="15"/>
      <c r="ED603" s="15"/>
      <c r="EE603" s="15"/>
      <c r="EF603" s="15"/>
      <c r="EG603" s="15"/>
      <c r="EH603" s="15"/>
      <c r="EI603" s="15"/>
      <c r="EJ603" s="15"/>
      <c r="EK603" s="15"/>
      <c r="EL603" s="15"/>
      <c r="EM603" s="15"/>
      <c r="EN603" s="15"/>
      <c r="EO603" s="15"/>
      <c r="EP603" s="15"/>
      <c r="EQ603" s="15"/>
      <c r="ER603" s="15"/>
      <c r="ES603" s="15"/>
      <c r="ET603" s="15"/>
      <c r="EU603" s="15"/>
      <c r="EV603" s="15"/>
      <c r="EW603" s="15"/>
      <c r="EX603" s="15"/>
      <c r="EY603" s="15"/>
      <c r="EZ603" s="15"/>
      <c r="FA603" s="15"/>
      <c r="FB603" s="15"/>
      <c r="FC603" s="15"/>
      <c r="FD603" s="15"/>
      <c r="FE603" s="15"/>
      <c r="FF603" s="15"/>
      <c r="FG603" s="15"/>
      <c r="FH603" s="15"/>
      <c r="FI603" s="15"/>
      <c r="FJ603" s="15"/>
      <c r="FK603" s="15"/>
      <c r="FL603" s="15"/>
      <c r="FM603" s="15"/>
      <c r="FN603" s="15"/>
      <c r="FO603" s="15"/>
      <c r="FP603" s="15"/>
      <c r="FQ603" s="15"/>
      <c r="FR603" s="15"/>
      <c r="FS603" s="15"/>
      <c r="FT603" s="15"/>
      <c r="FU603" s="15"/>
      <c r="FV603" s="15"/>
      <c r="FW603" s="15"/>
      <c r="FX603" s="15"/>
      <c r="FY603" s="15"/>
      <c r="FZ603" s="15"/>
      <c r="GA603" s="15"/>
      <c r="GB603" s="15"/>
      <c r="GC603" s="15"/>
      <c r="GD603" s="15"/>
      <c r="GE603" s="15"/>
      <c r="GF603" s="15"/>
      <c r="GG603" s="15"/>
      <c r="GH603" s="15"/>
      <c r="GI603" s="15"/>
      <c r="GJ603" s="15"/>
      <c r="GK603" s="15"/>
      <c r="GL603" s="15"/>
      <c r="GM603" s="15"/>
      <c r="GN603" s="15"/>
      <c r="GO603" s="15"/>
      <c r="GP603" s="15"/>
      <c r="GQ603" s="15"/>
      <c r="GR603" s="15"/>
      <c r="GS603" s="15"/>
      <c r="GT603" s="15"/>
      <c r="GU603" s="15"/>
      <c r="GV603" s="15"/>
      <c r="GW603" s="15"/>
      <c r="GX603" s="15"/>
      <c r="GY603" s="15"/>
      <c r="GZ603" s="15"/>
      <c r="HA603" s="15"/>
      <c r="HB603" s="15"/>
      <c r="HC603" s="15"/>
      <c r="HD603" s="15"/>
      <c r="HE603" s="15"/>
      <c r="HF603" s="15"/>
      <c r="HG603" s="15"/>
      <c r="HH603" s="15"/>
      <c r="HI603" s="15"/>
      <c r="HJ603" s="15"/>
      <c r="HK603" s="15"/>
      <c r="HL603" s="15"/>
      <c r="HM603" s="15"/>
      <c r="HN603" s="15"/>
      <c r="HO603" s="15"/>
      <c r="HP603" s="15"/>
      <c r="HQ603" s="15"/>
      <c r="HR603" s="15"/>
      <c r="HS603" s="15"/>
      <c r="HT603" s="15"/>
      <c r="HU603" s="15"/>
      <c r="HV603" s="15"/>
      <c r="HW603" s="15"/>
      <c r="HX603" s="15"/>
      <c r="HY603" s="15"/>
    </row>
    <row r="604" spans="1:233">
      <c r="A604" s="15">
        <v>-1.7318720000000001</v>
      </c>
      <c r="B604" s="15">
        <v>0.70567999999999997</v>
      </c>
      <c r="C604" s="15">
        <v>-2.1414719999999998</v>
      </c>
      <c r="D604" s="15">
        <v>-1.5170079999999999</v>
      </c>
      <c r="E604" s="15">
        <v>0.160661</v>
      </c>
      <c r="F604" s="15">
        <v>-1.274008</v>
      </c>
      <c r="G604" s="15">
        <v>-3.8082850000000001</v>
      </c>
      <c r="H604" s="15">
        <v>-4.2879680000000002</v>
      </c>
      <c r="I604" s="15">
        <v>-3.5721379999999998</v>
      </c>
      <c r="J604" s="15">
        <v>-1.2884139999999999</v>
      </c>
      <c r="K604" s="15">
        <v>-2.6982590000000002</v>
      </c>
      <c r="L604" s="15">
        <v>1.430294</v>
      </c>
      <c r="M604" s="15">
        <v>-1.551909</v>
      </c>
      <c r="N604" s="15">
        <v>-1.436377</v>
      </c>
      <c r="O604" s="15">
        <v>-5.2517389999999997</v>
      </c>
      <c r="P604" s="15">
        <v>-5.6057889999999997</v>
      </c>
      <c r="Q604" s="15">
        <v>-1.413508</v>
      </c>
      <c r="R604" s="15">
        <v>-5.7770570000000001</v>
      </c>
      <c r="S604" s="15">
        <v>-6.26776</v>
      </c>
      <c r="T604" s="15">
        <v>-1.864274</v>
      </c>
      <c r="U604" s="15">
        <v>-1.2660830000000001</v>
      </c>
      <c r="V604" s="15">
        <v>1.206213</v>
      </c>
      <c r="W604" s="15">
        <v>3.8973490000000002</v>
      </c>
      <c r="X604" s="15">
        <v>10.086385</v>
      </c>
      <c r="Y604" s="15">
        <v>5.5128870000000001</v>
      </c>
      <c r="Z604" s="15">
        <v>5.8501060000000003</v>
      </c>
      <c r="AA604" s="15">
        <v>3.2075170000000002</v>
      </c>
      <c r="AB604" s="15">
        <v>3.8319529999999999</v>
      </c>
      <c r="AC604" s="15">
        <v>7.2117370000000003</v>
      </c>
      <c r="AD604" s="15">
        <v>4.2570319999999997</v>
      </c>
      <c r="AE604" s="15">
        <v>2.9800119999999999</v>
      </c>
      <c r="AF604" s="15">
        <v>1.6811720000000001</v>
      </c>
      <c r="AG604" s="15">
        <v>0.48670400000000003</v>
      </c>
      <c r="AH604" s="15">
        <v>-0.96024200000000004</v>
      </c>
      <c r="AI604" s="15">
        <v>-0.53581800000000002</v>
      </c>
      <c r="AJ604" s="15">
        <v>-0.27506799999999998</v>
      </c>
      <c r="AK604" s="15">
        <v>-2.1887159999999999</v>
      </c>
      <c r="AL604" s="15">
        <v>-3.3661289999999999</v>
      </c>
      <c r="AM604" s="15">
        <v>-4.4658740000000003</v>
      </c>
      <c r="AN604" s="15">
        <v>-5.8692729999999997</v>
      </c>
      <c r="AO604" s="15">
        <v>-3.2827259999999998</v>
      </c>
      <c r="AP604" s="15">
        <v>-2.072085</v>
      </c>
      <c r="AQ604" s="15">
        <v>5.2707550000000003</v>
      </c>
      <c r="AR604" s="15">
        <v>0.85143800000000003</v>
      </c>
      <c r="AS604" s="15">
        <v>-1.23969</v>
      </c>
      <c r="AT604" s="15">
        <v>-1.711619</v>
      </c>
      <c r="AU604" s="15">
        <v>-0.95725300000000002</v>
      </c>
      <c r="AV604" s="15">
        <v>2.3501720000000001</v>
      </c>
      <c r="AW604" s="15">
        <v>-1.289833</v>
      </c>
      <c r="AX604" s="15">
        <v>1.4260390000000001</v>
      </c>
      <c r="AY604" s="15">
        <v>1.3182229999999999</v>
      </c>
      <c r="AZ604" s="15">
        <v>-1.1377999999999999</v>
      </c>
      <c r="BA604" s="15">
        <v>0.28126899999999999</v>
      </c>
      <c r="BB604" s="15">
        <v>-2.6741459999999999</v>
      </c>
      <c r="BC604" s="15">
        <v>-2.7210230000000002</v>
      </c>
      <c r="BD604" s="15">
        <v>-1.3766499999999999</v>
      </c>
      <c r="BE604" s="15">
        <v>-5.0251299999999999</v>
      </c>
      <c r="BF604" s="15">
        <v>-5.3963049999999999</v>
      </c>
      <c r="BG604" s="15">
        <v>-3.626439</v>
      </c>
      <c r="BH604" s="15">
        <v>-5.2527780000000002</v>
      </c>
      <c r="BI604" s="15">
        <v>-3.2079719999999998</v>
      </c>
      <c r="BJ604" s="15">
        <v>-3.372379</v>
      </c>
      <c r="BK604" s="15">
        <v>-1.4311039999999999</v>
      </c>
      <c r="BL604" s="15">
        <v>0.78745900000000002</v>
      </c>
      <c r="BM604" s="15">
        <v>2.1259579999999998</v>
      </c>
      <c r="BN604" s="15">
        <v>2.1081289999999999</v>
      </c>
      <c r="BO604" s="15">
        <v>2.6706449999999999</v>
      </c>
      <c r="BP604" s="15">
        <v>3.7229730000000001</v>
      </c>
      <c r="BQ604" s="15">
        <v>3.7229730000000001</v>
      </c>
      <c r="BR604" s="15">
        <v>3.7229730000000001</v>
      </c>
      <c r="BS604" s="15">
        <v>3.7229730000000001</v>
      </c>
      <c r="BT604" s="15">
        <v>3.7229730000000001</v>
      </c>
      <c r="BU604" s="15">
        <v>3.7229730000000001</v>
      </c>
      <c r="BV604" s="15">
        <v>3.7229730000000001</v>
      </c>
      <c r="BW604" s="15">
        <v>3.7229730000000001</v>
      </c>
      <c r="BX604" s="15">
        <v>3.7229730000000001</v>
      </c>
      <c r="BY604" s="15">
        <v>3.7229730000000001</v>
      </c>
      <c r="BZ604" s="15">
        <v>3.7229730000000001</v>
      </c>
      <c r="CA604" s="15">
        <v>3.7229730000000001</v>
      </c>
      <c r="CB604" s="15">
        <v>3.7229730000000001</v>
      </c>
      <c r="CC604" s="15"/>
      <c r="CD604" s="15"/>
      <c r="CE604" s="15"/>
      <c r="CF604" s="15"/>
      <c r="CG604" s="15"/>
      <c r="CH604" s="15"/>
      <c r="CI604" s="15"/>
      <c r="CJ604" s="15"/>
      <c r="CK604" s="15"/>
      <c r="CL604" s="15"/>
      <c r="CM604" s="15"/>
      <c r="CN604" s="15"/>
      <c r="CO604" s="15"/>
      <c r="CP604" s="15"/>
      <c r="CQ604" s="15"/>
      <c r="CR604" s="15"/>
      <c r="CS604" s="15"/>
      <c r="CT604" s="15"/>
      <c r="CU604" s="15"/>
      <c r="CV604" s="15"/>
      <c r="CW604" s="15"/>
      <c r="CX604" s="15"/>
      <c r="CY604" s="15"/>
      <c r="CZ604" s="15"/>
      <c r="DA604" s="15"/>
      <c r="DB604" s="15"/>
      <c r="DC604" s="15"/>
      <c r="DD604" s="15"/>
      <c r="DE604" s="15"/>
      <c r="DF604" s="15"/>
      <c r="DG604" s="15"/>
      <c r="DH604" s="15"/>
      <c r="DI604" s="15"/>
      <c r="DJ604" s="15"/>
      <c r="DK604" s="15"/>
      <c r="DL604" s="15"/>
      <c r="DM604" s="15"/>
      <c r="DN604" s="15"/>
      <c r="DO604" s="15"/>
      <c r="DP604" s="15"/>
      <c r="DQ604" s="15"/>
      <c r="DR604" s="15"/>
      <c r="DS604" s="15"/>
      <c r="DT604" s="15"/>
      <c r="DU604" s="15"/>
      <c r="DV604" s="15"/>
      <c r="DW604" s="15"/>
      <c r="DX604" s="15"/>
      <c r="DY604" s="15"/>
      <c r="DZ604" s="15"/>
      <c r="EA604" s="15"/>
      <c r="EB604" s="15"/>
      <c r="EC604" s="15"/>
      <c r="ED604" s="15"/>
      <c r="EE604" s="15"/>
      <c r="EF604" s="15"/>
      <c r="EG604" s="15"/>
      <c r="EH604" s="15"/>
      <c r="EI604" s="15"/>
      <c r="EJ604" s="15"/>
      <c r="EK604" s="15"/>
      <c r="EL604" s="15"/>
      <c r="EM604" s="15"/>
      <c r="EN604" s="15"/>
      <c r="EO604" s="15"/>
      <c r="EP604" s="15"/>
      <c r="EQ604" s="15"/>
      <c r="ER604" s="15"/>
      <c r="ES604" s="15"/>
      <c r="ET604" s="15"/>
      <c r="EU604" s="15"/>
      <c r="EV604" s="15"/>
      <c r="EW604" s="15"/>
      <c r="EX604" s="15"/>
      <c r="EY604" s="15"/>
      <c r="EZ604" s="15"/>
      <c r="FA604" s="15"/>
      <c r="FB604" s="15"/>
      <c r="FC604" s="15"/>
      <c r="FD604" s="15"/>
      <c r="FE604" s="15"/>
      <c r="FF604" s="15"/>
      <c r="FG604" s="15"/>
      <c r="FH604" s="15"/>
      <c r="FI604" s="15"/>
      <c r="FJ604" s="15"/>
      <c r="FK604" s="15"/>
      <c r="FL604" s="15"/>
      <c r="FM604" s="15"/>
      <c r="FN604" s="15"/>
      <c r="FO604" s="15"/>
      <c r="FP604" s="15"/>
      <c r="FQ604" s="15"/>
      <c r="FR604" s="15"/>
      <c r="FS604" s="15"/>
      <c r="FT604" s="15"/>
      <c r="FU604" s="15"/>
      <c r="FV604" s="15"/>
      <c r="FW604" s="15"/>
      <c r="FX604" s="15"/>
      <c r="FY604" s="15"/>
      <c r="FZ604" s="15"/>
      <c r="GA604" s="15"/>
      <c r="GB604" s="15"/>
      <c r="GC604" s="15"/>
      <c r="GD604" s="15"/>
      <c r="GE604" s="15"/>
      <c r="GF604" s="15"/>
      <c r="GG604" s="15"/>
      <c r="GH604" s="15"/>
      <c r="GI604" s="15"/>
      <c r="GJ604" s="15"/>
      <c r="GK604" s="15"/>
      <c r="GL604" s="15"/>
      <c r="GM604" s="15"/>
      <c r="GN604" s="15"/>
      <c r="GO604" s="15"/>
      <c r="GP604" s="15"/>
      <c r="GQ604" s="15"/>
      <c r="GR604" s="15"/>
      <c r="GS604" s="15"/>
      <c r="GT604" s="15"/>
      <c r="GU604" s="15"/>
      <c r="GV604" s="15"/>
      <c r="GW604" s="15"/>
      <c r="GX604" s="15"/>
      <c r="GY604" s="15"/>
      <c r="GZ604" s="15"/>
      <c r="HA604" s="15"/>
      <c r="HB604" s="15"/>
      <c r="HC604" s="15"/>
      <c r="HD604" s="15"/>
      <c r="HE604" s="15"/>
      <c r="HF604" s="15"/>
      <c r="HG604" s="15"/>
      <c r="HH604" s="15"/>
      <c r="HI604" s="15"/>
      <c r="HJ604" s="15"/>
      <c r="HK604" s="15"/>
      <c r="HL604" s="15"/>
      <c r="HM604" s="15"/>
      <c r="HN604" s="15"/>
      <c r="HO604" s="15"/>
      <c r="HP604" s="15"/>
      <c r="HQ604" s="15"/>
      <c r="HR604" s="15"/>
      <c r="HS604" s="15"/>
      <c r="HT604" s="15"/>
      <c r="HU604" s="15"/>
      <c r="HV604" s="15"/>
      <c r="HW604" s="15"/>
      <c r="HX604" s="15"/>
      <c r="HY604" s="15"/>
    </row>
    <row r="605" spans="1:233">
      <c r="A605" s="15">
        <v>-5.0693279999999996</v>
      </c>
      <c r="B605" s="15">
        <v>-4.9212629999999997</v>
      </c>
      <c r="C605" s="15">
        <v>-4.9087230000000002</v>
      </c>
      <c r="D605" s="15">
        <v>-3.491676</v>
      </c>
      <c r="E605" s="15">
        <v>-7.9241570000000001</v>
      </c>
      <c r="F605" s="15">
        <v>-8.7101349999999993</v>
      </c>
      <c r="G605" s="15">
        <v>-10.379796000000001</v>
      </c>
      <c r="H605" s="15">
        <v>-8.6122929999999993</v>
      </c>
      <c r="I605" s="15">
        <v>-7.9678149999999999</v>
      </c>
      <c r="J605" s="15">
        <v>-6.6350069999999999</v>
      </c>
      <c r="K605" s="15">
        <v>-6.3328699999999998</v>
      </c>
      <c r="L605" s="15">
        <v>-6.6557849999999998</v>
      </c>
      <c r="M605" s="15">
        <v>-6.4313849999999997</v>
      </c>
      <c r="N605" s="15">
        <v>-6.079879</v>
      </c>
      <c r="O605" s="15">
        <v>-5.275792</v>
      </c>
      <c r="P605" s="15">
        <v>-5.8945610000000004</v>
      </c>
      <c r="Q605" s="15">
        <v>-3.4267910000000001</v>
      </c>
      <c r="R605" s="15">
        <v>-1.4907779999999999</v>
      </c>
      <c r="S605" s="15">
        <v>1.3157479999999999</v>
      </c>
      <c r="T605" s="15">
        <v>1.8745480000000001</v>
      </c>
      <c r="U605" s="15">
        <v>5.7298819999999999</v>
      </c>
      <c r="V605" s="15">
        <v>3.9807070000000002</v>
      </c>
      <c r="W605" s="15">
        <v>3.4444490000000001</v>
      </c>
      <c r="X605" s="15">
        <v>3.937122</v>
      </c>
      <c r="Y605" s="15">
        <v>4.1268450000000003</v>
      </c>
      <c r="Z605" s="15">
        <v>6.4267989999999999</v>
      </c>
      <c r="AA605" s="15">
        <v>4.769933</v>
      </c>
      <c r="AB605" s="15">
        <v>-0.489871</v>
      </c>
      <c r="AC605" s="15">
        <v>-4.2321299999999997</v>
      </c>
      <c r="AD605" s="15">
        <v>-5.1723780000000001</v>
      </c>
      <c r="AE605" s="15">
        <v>-3.5504889999999998</v>
      </c>
      <c r="AF605" s="15">
        <v>-6.3736660000000001</v>
      </c>
      <c r="AG605" s="15">
        <v>-5.0157860000000003</v>
      </c>
      <c r="AH605" s="15">
        <v>-9.0737020000000008</v>
      </c>
      <c r="AI605" s="15">
        <v>-6.6272080000000004</v>
      </c>
      <c r="AJ605" s="15">
        <v>-4.8328889999999998</v>
      </c>
      <c r="AK605" s="15">
        <v>-4.5195449999999999</v>
      </c>
      <c r="AL605" s="15">
        <v>-5.1884629999999996</v>
      </c>
      <c r="AM605" s="15">
        <v>-7.6939770000000003</v>
      </c>
      <c r="AN605" s="15">
        <v>-4.5061080000000002</v>
      </c>
      <c r="AO605" s="15">
        <v>-3.4121920000000001</v>
      </c>
      <c r="AP605" s="15">
        <v>-1.5808089999999999</v>
      </c>
      <c r="AQ605" s="15">
        <v>-3.7568419999999998</v>
      </c>
      <c r="AR605" s="15">
        <v>-5.3165750000000003</v>
      </c>
      <c r="AS605" s="15">
        <v>-6.361561</v>
      </c>
      <c r="AT605" s="15">
        <v>-3.8969269999999998</v>
      </c>
      <c r="AU605" s="15">
        <v>-4.8857840000000001</v>
      </c>
      <c r="AV605" s="15">
        <v>-3.523552</v>
      </c>
      <c r="AW605" s="15">
        <v>-1.506999</v>
      </c>
      <c r="AX605" s="15">
        <v>-1.3896919999999999</v>
      </c>
      <c r="AY605" s="15">
        <v>0.35594599999999998</v>
      </c>
      <c r="AZ605" s="15">
        <v>2.1844670000000002</v>
      </c>
      <c r="BA605" s="15">
        <v>1.4731289999999999</v>
      </c>
      <c r="BB605" s="15">
        <v>0.79619099999999998</v>
      </c>
      <c r="BC605" s="15">
        <v>1.6681649999999999</v>
      </c>
      <c r="BD605" s="15">
        <v>1.1324529999999999</v>
      </c>
      <c r="BE605" s="15">
        <v>-0.49294900000000003</v>
      </c>
      <c r="BF605" s="15">
        <v>0.52951000000000004</v>
      </c>
      <c r="BG605" s="15">
        <v>-2.5028640000000002</v>
      </c>
      <c r="BH605" s="15">
        <v>-2.5147940000000002</v>
      </c>
      <c r="BI605" s="15">
        <v>-3.0369419999999998</v>
      </c>
      <c r="BJ605" s="15">
        <v>-5.0683879999999997</v>
      </c>
      <c r="BK605" s="15">
        <v>-2.4330989999999999</v>
      </c>
      <c r="BL605" s="15">
        <v>-3.442094</v>
      </c>
      <c r="BM605" s="15">
        <v>-2.6865679999999998</v>
      </c>
      <c r="BN605" s="15">
        <v>-4.8521280000000004</v>
      </c>
      <c r="BO605" s="15">
        <v>-2.9369329999999998</v>
      </c>
      <c r="BP605" s="15">
        <v>-1.499611</v>
      </c>
      <c r="BQ605" s="15">
        <v>-1.499611</v>
      </c>
      <c r="BR605" s="15">
        <v>-1.499611</v>
      </c>
      <c r="BS605" s="15">
        <v>-1.499611</v>
      </c>
      <c r="BT605" s="15">
        <v>-1.499611</v>
      </c>
      <c r="BU605" s="15">
        <v>-1.499611</v>
      </c>
      <c r="BV605" s="15">
        <v>-1.499611</v>
      </c>
      <c r="BW605" s="15">
        <v>-1.499611</v>
      </c>
      <c r="BX605" s="15">
        <v>-1.499611</v>
      </c>
      <c r="BY605" s="15">
        <v>-1.499611</v>
      </c>
      <c r="BZ605" s="15">
        <v>-1.499611</v>
      </c>
      <c r="CA605" s="15">
        <v>-1.499611</v>
      </c>
      <c r="CB605" s="15">
        <v>-1.499611</v>
      </c>
      <c r="CC605" s="15"/>
      <c r="CD605" s="15"/>
      <c r="CE605" s="15"/>
      <c r="CF605" s="15"/>
      <c r="CG605" s="15"/>
      <c r="CH605" s="15"/>
      <c r="CI605" s="15"/>
      <c r="CJ605" s="15"/>
      <c r="CK605" s="15"/>
      <c r="CL605" s="15"/>
      <c r="CM605" s="15"/>
      <c r="CN605" s="15"/>
      <c r="CO605" s="15"/>
      <c r="CP605" s="15"/>
      <c r="CQ605" s="15"/>
      <c r="CR605" s="15"/>
      <c r="CS605" s="15"/>
      <c r="CT605" s="15"/>
      <c r="CU605" s="15"/>
      <c r="CV605" s="15"/>
      <c r="CW605" s="15"/>
      <c r="CX605" s="15"/>
      <c r="CY605" s="15"/>
      <c r="CZ605" s="15"/>
      <c r="DA605" s="15"/>
      <c r="DB605" s="15"/>
      <c r="DC605" s="15"/>
      <c r="DD605" s="15"/>
      <c r="DE605" s="15"/>
      <c r="DF605" s="15"/>
      <c r="DG605" s="15"/>
      <c r="DH605" s="15"/>
      <c r="DI605" s="15"/>
      <c r="DJ605" s="15"/>
      <c r="DK605" s="15"/>
      <c r="DL605" s="15"/>
      <c r="DM605" s="15"/>
      <c r="DN605" s="15"/>
      <c r="DO605" s="15"/>
      <c r="DP605" s="15"/>
      <c r="DQ605" s="15"/>
      <c r="DR605" s="15"/>
      <c r="DS605" s="15"/>
      <c r="DT605" s="15"/>
      <c r="DU605" s="15"/>
      <c r="DV605" s="15"/>
      <c r="DW605" s="15"/>
      <c r="DX605" s="15"/>
      <c r="DY605" s="15"/>
      <c r="DZ605" s="15"/>
      <c r="EA605" s="15"/>
      <c r="EB605" s="15"/>
      <c r="EC605" s="15"/>
      <c r="ED605" s="15"/>
      <c r="EE605" s="15"/>
      <c r="EF605" s="15"/>
      <c r="EG605" s="15"/>
      <c r="EH605" s="15"/>
      <c r="EI605" s="15"/>
      <c r="EJ605" s="15"/>
      <c r="EK605" s="15"/>
      <c r="EL605" s="15"/>
      <c r="EM605" s="15"/>
      <c r="EN605" s="15"/>
      <c r="EO605" s="15"/>
      <c r="EP605" s="15"/>
      <c r="EQ605" s="15"/>
      <c r="ER605" s="15"/>
      <c r="ES605" s="15"/>
      <c r="ET605" s="15"/>
      <c r="EU605" s="15"/>
      <c r="EV605" s="15"/>
      <c r="EW605" s="15"/>
      <c r="EX605" s="15"/>
      <c r="EY605" s="15"/>
      <c r="EZ605" s="15"/>
      <c r="FA605" s="15"/>
      <c r="FB605" s="15"/>
      <c r="FC605" s="15"/>
      <c r="FD605" s="15"/>
      <c r="FE605" s="15"/>
      <c r="FF605" s="15"/>
      <c r="FG605" s="15"/>
      <c r="FH605" s="15"/>
      <c r="FI605" s="15"/>
      <c r="FJ605" s="15"/>
      <c r="FK605" s="15"/>
      <c r="FL605" s="15"/>
      <c r="FM605" s="15"/>
      <c r="FN605" s="15"/>
      <c r="FO605" s="15"/>
      <c r="FP605" s="15"/>
      <c r="FQ605" s="15"/>
      <c r="FR605" s="15"/>
      <c r="FS605" s="15"/>
      <c r="FT605" s="15"/>
      <c r="FU605" s="15"/>
      <c r="FV605" s="15"/>
      <c r="FW605" s="15"/>
      <c r="FX605" s="15"/>
      <c r="FY605" s="15"/>
      <c r="FZ605" s="15"/>
      <c r="GA605" s="15"/>
      <c r="GB605" s="15"/>
      <c r="GC605" s="15"/>
      <c r="GD605" s="15"/>
      <c r="GE605" s="15"/>
      <c r="GF605" s="15"/>
      <c r="GG605" s="15"/>
      <c r="GH605" s="15"/>
      <c r="GI605" s="15"/>
      <c r="GJ605" s="15"/>
      <c r="GK605" s="15"/>
      <c r="GL605" s="15"/>
      <c r="GM605" s="15"/>
      <c r="GN605" s="15"/>
      <c r="GO605" s="15"/>
      <c r="GP605" s="15"/>
      <c r="GQ605" s="15"/>
      <c r="GR605" s="15"/>
      <c r="GS605" s="15"/>
      <c r="GT605" s="15"/>
      <c r="GU605" s="15"/>
      <c r="GV605" s="15"/>
      <c r="GW605" s="15"/>
      <c r="GX605" s="15"/>
      <c r="GY605" s="15"/>
      <c r="GZ605" s="15"/>
      <c r="HA605" s="15"/>
      <c r="HB605" s="15"/>
      <c r="HC605" s="15"/>
      <c r="HD605" s="15"/>
      <c r="HE605" s="15"/>
      <c r="HF605" s="15"/>
      <c r="HG605" s="15"/>
      <c r="HH605" s="15"/>
      <c r="HI605" s="15"/>
      <c r="HJ605" s="15"/>
      <c r="HK605" s="15"/>
      <c r="HL605" s="15"/>
      <c r="HM605" s="15"/>
      <c r="HN605" s="15"/>
      <c r="HO605" s="15"/>
      <c r="HP605" s="15"/>
      <c r="HQ605" s="15"/>
      <c r="HR605" s="15"/>
      <c r="HS605" s="15"/>
      <c r="HT605" s="15"/>
      <c r="HU605" s="15"/>
      <c r="HV605" s="15"/>
      <c r="HW605" s="15"/>
      <c r="HX605" s="15"/>
      <c r="HY605" s="15"/>
    </row>
    <row r="606" spans="1:233">
      <c r="A606" s="15">
        <v>-2.5623719999999999</v>
      </c>
      <c r="B606" s="15">
        <v>-2.2277100000000001</v>
      </c>
      <c r="C606" s="15">
        <v>1.7344599999999999</v>
      </c>
      <c r="D606" s="15">
        <v>5.4621040000000001</v>
      </c>
      <c r="E606" s="15">
        <v>5.7387800000000002</v>
      </c>
      <c r="F606" s="15">
        <v>5.5448250000000003</v>
      </c>
      <c r="G606" s="15">
        <v>5.0432750000000004</v>
      </c>
      <c r="H606" s="15">
        <v>4.7878990000000003</v>
      </c>
      <c r="I606" s="15">
        <v>5.8493500000000003</v>
      </c>
      <c r="J606" s="15">
        <v>2.2198319999999998</v>
      </c>
      <c r="K606" s="15">
        <v>1.228143</v>
      </c>
      <c r="L606" s="15">
        <v>1.9897929999999999</v>
      </c>
      <c r="M606" s="15">
        <v>-1.1506369999999999</v>
      </c>
      <c r="N606" s="15">
        <v>2.6103900000000002</v>
      </c>
      <c r="O606" s="15">
        <v>3.9597370000000001</v>
      </c>
      <c r="P606" s="15">
        <v>3.1609189999999998</v>
      </c>
      <c r="Q606" s="15">
        <v>2.0879289999999999</v>
      </c>
      <c r="R606" s="15">
        <v>2.135316</v>
      </c>
      <c r="S606" s="15">
        <v>3.097121</v>
      </c>
      <c r="T606" s="15">
        <v>0.26405499999999998</v>
      </c>
      <c r="U606" s="15">
        <v>-0.37027500000000002</v>
      </c>
      <c r="V606" s="15">
        <v>0.351831</v>
      </c>
      <c r="W606" s="15">
        <v>1.293391</v>
      </c>
      <c r="X606" s="15">
        <v>0.56627899999999998</v>
      </c>
      <c r="Y606" s="15">
        <v>-1.6879090000000001</v>
      </c>
      <c r="Z606" s="15">
        <v>-4.5353310000000002</v>
      </c>
      <c r="AA606" s="15">
        <v>-5.5858460000000001</v>
      </c>
      <c r="AB606" s="15">
        <v>-6.1293699999999998</v>
      </c>
      <c r="AC606" s="15">
        <v>-1.0978570000000001</v>
      </c>
      <c r="AD606" s="15">
        <v>2.7893680000000001</v>
      </c>
      <c r="AE606" s="15">
        <v>2.4066550000000002</v>
      </c>
      <c r="AF606" s="15">
        <v>4.5134780000000001</v>
      </c>
      <c r="AG606" s="15">
        <v>3.3018320000000001</v>
      </c>
      <c r="AH606" s="15">
        <v>3.3005390000000001</v>
      </c>
      <c r="AI606" s="15">
        <v>2.1084480000000001</v>
      </c>
      <c r="AJ606" s="15">
        <v>4.5624459999999996</v>
      </c>
      <c r="AK606" s="15">
        <v>1.8891439999999999</v>
      </c>
      <c r="AL606" s="15">
        <v>2.0590549999999999</v>
      </c>
      <c r="AM606" s="15">
        <v>4.6413489999999999</v>
      </c>
      <c r="AN606" s="15">
        <v>8.8573260000000005</v>
      </c>
      <c r="AO606" s="15">
        <v>6.5485119999999997</v>
      </c>
      <c r="AP606" s="15">
        <v>5.5712440000000001</v>
      </c>
      <c r="AQ606" s="15">
        <v>5.3066380000000004</v>
      </c>
      <c r="AR606" s="15">
        <v>5.5193240000000001</v>
      </c>
      <c r="AS606" s="15">
        <v>5.7819459999999996</v>
      </c>
      <c r="AT606" s="15">
        <v>3.9567009999999998</v>
      </c>
      <c r="AU606" s="15">
        <v>2.402345</v>
      </c>
      <c r="AV606" s="15">
        <v>3.183783</v>
      </c>
      <c r="AW606" s="15">
        <v>1.6695420000000001</v>
      </c>
      <c r="AX606" s="15">
        <v>0.328984</v>
      </c>
      <c r="AY606" s="15">
        <v>-1.5237130000000001</v>
      </c>
      <c r="AZ606" s="15">
        <v>-3.070449</v>
      </c>
      <c r="BA606" s="15">
        <v>-0.34309299999999998</v>
      </c>
      <c r="BB606" s="15">
        <v>0.42463499999999998</v>
      </c>
      <c r="BC606" s="15">
        <v>-0.54779900000000004</v>
      </c>
      <c r="BD606" s="15">
        <v>1.0002</v>
      </c>
      <c r="BE606" s="15">
        <v>-0.49952600000000003</v>
      </c>
      <c r="BF606" s="15">
        <v>-0.19289999999999999</v>
      </c>
      <c r="BG606" s="15">
        <v>0.27513799999999999</v>
      </c>
      <c r="BH606" s="15">
        <v>-1.1323989999999999</v>
      </c>
      <c r="BI606" s="15">
        <v>4.0164</v>
      </c>
      <c r="BJ606" s="15">
        <v>-2.4010600000000002</v>
      </c>
      <c r="BK606" s="15">
        <v>2.356941</v>
      </c>
      <c r="BL606" s="15">
        <v>4.0748879999999996</v>
      </c>
      <c r="BM606" s="15">
        <v>6.7649169999999996</v>
      </c>
      <c r="BN606" s="15">
        <v>8.8929939999999998</v>
      </c>
      <c r="BO606" s="15">
        <v>7.5979840000000003</v>
      </c>
      <c r="BP606" s="15">
        <v>4.0389809999999997</v>
      </c>
      <c r="BQ606" s="15">
        <v>4.0389809999999997</v>
      </c>
      <c r="BR606" s="15">
        <v>4.0389809999999997</v>
      </c>
      <c r="BS606" s="15">
        <v>4.0389809999999997</v>
      </c>
      <c r="BT606" s="15">
        <v>4.0389809999999997</v>
      </c>
      <c r="BU606" s="15">
        <v>4.0389809999999997</v>
      </c>
      <c r="BV606" s="15">
        <v>4.0389809999999997</v>
      </c>
      <c r="BW606" s="15">
        <v>4.0389809999999997</v>
      </c>
      <c r="BX606" s="15">
        <v>4.0389809999999997</v>
      </c>
      <c r="BY606" s="15">
        <v>4.0389809999999997</v>
      </c>
      <c r="BZ606" s="15">
        <v>4.0389809999999997</v>
      </c>
      <c r="CA606" s="15">
        <v>4.0389809999999997</v>
      </c>
      <c r="CB606" s="15">
        <v>4.0389809999999997</v>
      </c>
      <c r="CC606" s="15"/>
      <c r="CD606" s="15"/>
      <c r="CE606" s="15"/>
      <c r="CF606" s="15"/>
      <c r="CG606" s="15"/>
      <c r="CH606" s="15"/>
      <c r="CI606" s="15"/>
      <c r="CJ606" s="15"/>
      <c r="CK606" s="15"/>
      <c r="CL606" s="15"/>
      <c r="CM606" s="15"/>
      <c r="CN606" s="15"/>
      <c r="CO606" s="15"/>
      <c r="CP606" s="15"/>
      <c r="CQ606" s="15"/>
      <c r="CR606" s="15"/>
      <c r="CS606" s="15"/>
      <c r="CT606" s="15"/>
      <c r="CU606" s="15"/>
      <c r="CV606" s="15"/>
      <c r="CW606" s="15"/>
      <c r="CX606" s="15"/>
      <c r="CY606" s="15"/>
      <c r="CZ606" s="15"/>
      <c r="DA606" s="15"/>
      <c r="DB606" s="15"/>
      <c r="DC606" s="15"/>
      <c r="DD606" s="15"/>
      <c r="DE606" s="15"/>
      <c r="DF606" s="15"/>
      <c r="DG606" s="15"/>
      <c r="DH606" s="15"/>
      <c r="DI606" s="15"/>
      <c r="DJ606" s="15"/>
      <c r="DK606" s="15"/>
      <c r="DL606" s="15"/>
      <c r="DM606" s="15"/>
      <c r="DN606" s="15"/>
      <c r="DO606" s="15"/>
      <c r="DP606" s="15"/>
      <c r="DQ606" s="15"/>
      <c r="DR606" s="15"/>
      <c r="DS606" s="15"/>
      <c r="DT606" s="15"/>
      <c r="DU606" s="15"/>
      <c r="DV606" s="15"/>
      <c r="DW606" s="15"/>
      <c r="DX606" s="15"/>
      <c r="DY606" s="15"/>
      <c r="DZ606" s="15"/>
      <c r="EA606" s="15"/>
      <c r="EB606" s="15"/>
      <c r="EC606" s="15"/>
      <c r="ED606" s="15"/>
      <c r="EE606" s="15"/>
      <c r="EF606" s="15"/>
      <c r="EG606" s="15"/>
      <c r="EH606" s="15"/>
      <c r="EI606" s="15"/>
      <c r="EJ606" s="15"/>
      <c r="EK606" s="15"/>
      <c r="EL606" s="15"/>
      <c r="EM606" s="15"/>
      <c r="EN606" s="15"/>
      <c r="EO606" s="15"/>
      <c r="EP606" s="15"/>
      <c r="EQ606" s="15"/>
      <c r="ER606" s="15"/>
      <c r="ES606" s="15"/>
      <c r="ET606" s="15"/>
      <c r="EU606" s="15"/>
      <c r="EV606" s="15"/>
      <c r="EW606" s="15"/>
      <c r="EX606" s="15"/>
      <c r="EY606" s="15"/>
      <c r="EZ606" s="15"/>
      <c r="FA606" s="15"/>
      <c r="FB606" s="15"/>
      <c r="FC606" s="15"/>
      <c r="FD606" s="15"/>
      <c r="FE606" s="15"/>
      <c r="FF606" s="15"/>
      <c r="FG606" s="15"/>
      <c r="FH606" s="15"/>
      <c r="FI606" s="15"/>
      <c r="FJ606" s="15"/>
      <c r="FK606" s="15"/>
      <c r="FL606" s="15"/>
      <c r="FM606" s="15"/>
      <c r="FN606" s="15"/>
      <c r="FO606" s="15"/>
      <c r="FP606" s="15"/>
      <c r="FQ606" s="15"/>
      <c r="FR606" s="15"/>
      <c r="FS606" s="15"/>
      <c r="FT606" s="15"/>
      <c r="FU606" s="15"/>
      <c r="FV606" s="15"/>
      <c r="FW606" s="15"/>
      <c r="FX606" s="15"/>
      <c r="FY606" s="15"/>
      <c r="FZ606" s="15"/>
      <c r="GA606" s="15"/>
      <c r="GB606" s="15"/>
      <c r="GC606" s="15"/>
      <c r="GD606" s="15"/>
      <c r="GE606" s="15"/>
      <c r="GF606" s="15"/>
      <c r="GG606" s="15"/>
      <c r="GH606" s="15"/>
      <c r="GI606" s="15"/>
      <c r="GJ606" s="15"/>
      <c r="GK606" s="15"/>
      <c r="GL606" s="15"/>
      <c r="GM606" s="15"/>
      <c r="GN606" s="15"/>
      <c r="GO606" s="15"/>
      <c r="GP606" s="15"/>
      <c r="GQ606" s="15"/>
      <c r="GR606" s="15"/>
      <c r="GS606" s="15"/>
      <c r="GT606" s="15"/>
      <c r="GU606" s="15"/>
      <c r="GV606" s="15"/>
      <c r="GW606" s="15"/>
      <c r="GX606" s="15"/>
      <c r="GY606" s="15"/>
      <c r="GZ606" s="15"/>
      <c r="HA606" s="15"/>
      <c r="HB606" s="15"/>
      <c r="HC606" s="15"/>
      <c r="HD606" s="15"/>
      <c r="HE606" s="15"/>
      <c r="HF606" s="15"/>
      <c r="HG606" s="15"/>
      <c r="HH606" s="15"/>
      <c r="HI606" s="15"/>
      <c r="HJ606" s="15"/>
      <c r="HK606" s="15"/>
      <c r="HL606" s="15"/>
      <c r="HM606" s="15"/>
      <c r="HN606" s="15"/>
      <c r="HO606" s="15"/>
      <c r="HP606" s="15"/>
      <c r="HQ606" s="15"/>
      <c r="HR606" s="15"/>
      <c r="HS606" s="15"/>
      <c r="HT606" s="15"/>
      <c r="HU606" s="15"/>
      <c r="HV606" s="15"/>
      <c r="HW606" s="15"/>
      <c r="HX606" s="15"/>
      <c r="HY606" s="15"/>
    </row>
    <row r="607" spans="1:233">
      <c r="A607" s="15">
        <v>-0.50895100000000004</v>
      </c>
      <c r="B607" s="15">
        <v>-2.6139589999999999</v>
      </c>
      <c r="C607" s="15">
        <v>-0.49092200000000003</v>
      </c>
      <c r="D607" s="15">
        <v>-1.8202389999999999</v>
      </c>
      <c r="E607" s="15">
        <v>-0.88037799999999999</v>
      </c>
      <c r="F607" s="15">
        <v>-2.777155</v>
      </c>
      <c r="G607" s="15">
        <v>-3.7309749999999999</v>
      </c>
      <c r="H607" s="15">
        <v>-0.92105800000000004</v>
      </c>
      <c r="I607" s="15">
        <v>-4.2956200000000004</v>
      </c>
      <c r="J607" s="15">
        <v>-3.9134190000000002</v>
      </c>
      <c r="K607" s="15">
        <v>-2.3978809999999999</v>
      </c>
      <c r="L607" s="15">
        <v>-2.8700480000000002</v>
      </c>
      <c r="M607" s="15">
        <v>-7.3210999999999998E-2</v>
      </c>
      <c r="N607" s="15">
        <v>-0.51195599999999997</v>
      </c>
      <c r="O607" s="15">
        <v>4.6633820000000004</v>
      </c>
      <c r="P607" s="15">
        <v>4.6809609999999999</v>
      </c>
      <c r="Q607" s="15">
        <v>4.4384509999999997</v>
      </c>
      <c r="R607" s="15">
        <v>1.352854</v>
      </c>
      <c r="S607" s="15">
        <v>3.0516420000000002</v>
      </c>
      <c r="T607" s="15">
        <v>0.47977599999999998</v>
      </c>
      <c r="U607" s="15">
        <v>2.138636</v>
      </c>
      <c r="V607" s="15">
        <v>7.2073669999999996</v>
      </c>
      <c r="W607" s="15">
        <v>10.254123999999999</v>
      </c>
      <c r="X607" s="15">
        <v>10.397489</v>
      </c>
      <c r="Y607" s="15">
        <v>10.710444000000001</v>
      </c>
      <c r="Z607" s="15">
        <v>8.7547770000000007</v>
      </c>
      <c r="AA607" s="15">
        <v>5.6229820000000004</v>
      </c>
      <c r="AB607" s="15">
        <v>4.6560100000000002</v>
      </c>
      <c r="AC607" s="15">
        <v>5.3440019999999997</v>
      </c>
      <c r="AD607" s="15">
        <v>6.2839359999999997</v>
      </c>
      <c r="AE607" s="15">
        <v>10.78363</v>
      </c>
      <c r="AF607" s="15">
        <v>11.054237000000001</v>
      </c>
      <c r="AG607" s="15">
        <v>13.004927</v>
      </c>
      <c r="AH607" s="15">
        <v>12.255886</v>
      </c>
      <c r="AI607" s="15">
        <v>8.9091520000000006</v>
      </c>
      <c r="AJ607" s="15">
        <v>5.8004090000000001</v>
      </c>
      <c r="AK607" s="15">
        <v>0.113053</v>
      </c>
      <c r="AL607" s="15">
        <v>0.29218</v>
      </c>
      <c r="AM607" s="15">
        <v>-0.50538300000000003</v>
      </c>
      <c r="AN607" s="15">
        <v>0.669265</v>
      </c>
      <c r="AO607" s="15">
        <v>-0.83853500000000003</v>
      </c>
      <c r="AP607" s="15">
        <v>1.049471</v>
      </c>
      <c r="AQ607" s="15">
        <v>-0.64966699999999999</v>
      </c>
      <c r="AR607" s="15">
        <v>-2.4531909999999999</v>
      </c>
      <c r="AS607" s="15">
        <v>-2.2702119999999999</v>
      </c>
      <c r="AT607" s="15">
        <v>-1.300379</v>
      </c>
      <c r="AU607" s="15">
        <v>-2.5693260000000002</v>
      </c>
      <c r="AV607" s="15">
        <v>-2.3410959999999998</v>
      </c>
      <c r="AW607" s="15">
        <v>-5.683306</v>
      </c>
      <c r="AX607" s="15">
        <v>-7.546284</v>
      </c>
      <c r="AY607" s="15">
        <v>-7.0843449999999999</v>
      </c>
      <c r="AZ607" s="15">
        <v>-8.3515499999999996</v>
      </c>
      <c r="BA607" s="15">
        <v>-5.7850089999999996</v>
      </c>
      <c r="BB607" s="15">
        <v>-4.48874</v>
      </c>
      <c r="BC607" s="15">
        <v>-2.368506</v>
      </c>
      <c r="BD607" s="15">
        <v>-3.744434</v>
      </c>
      <c r="BE607" s="15">
        <v>-0.41020899999999999</v>
      </c>
      <c r="BF607" s="15">
        <v>3.2508840000000001</v>
      </c>
      <c r="BG607" s="15">
        <v>4.5666690000000001</v>
      </c>
      <c r="BH607" s="15">
        <v>1.91865</v>
      </c>
      <c r="BI607" s="15">
        <v>5.396566</v>
      </c>
      <c r="BJ607" s="15">
        <v>6.709873</v>
      </c>
      <c r="BK607" s="15">
        <v>2.8476149999999998</v>
      </c>
      <c r="BL607" s="15">
        <v>3.5355539999999999</v>
      </c>
      <c r="BM607" s="15">
        <v>3.3254350000000001</v>
      </c>
      <c r="BN607" s="15">
        <v>3.1285949999999998</v>
      </c>
      <c r="BO607" s="15">
        <v>2.3758270000000001</v>
      </c>
      <c r="BP607" s="15">
        <v>0.90442</v>
      </c>
      <c r="BQ607" s="15">
        <v>0.90442</v>
      </c>
      <c r="BR607" s="15">
        <v>0.90442</v>
      </c>
      <c r="BS607" s="15">
        <v>0.90442</v>
      </c>
      <c r="BT607" s="15">
        <v>0.90442</v>
      </c>
      <c r="BU607" s="15">
        <v>0.90442</v>
      </c>
      <c r="BV607" s="15">
        <v>0.90442</v>
      </c>
      <c r="BW607" s="15">
        <v>0.90442</v>
      </c>
      <c r="BX607" s="15">
        <v>0.90442</v>
      </c>
      <c r="BY607" s="15">
        <v>0.90442</v>
      </c>
      <c r="BZ607" s="15">
        <v>0.90442</v>
      </c>
      <c r="CA607" s="15">
        <v>0.90442</v>
      </c>
      <c r="CB607" s="15">
        <v>0.90442</v>
      </c>
      <c r="CC607" s="15"/>
      <c r="CD607" s="15"/>
      <c r="CE607" s="15"/>
      <c r="CF607" s="15"/>
      <c r="CG607" s="15"/>
      <c r="CH607" s="15"/>
      <c r="CI607" s="15"/>
      <c r="CJ607" s="15"/>
      <c r="CK607" s="15"/>
      <c r="CL607" s="15"/>
      <c r="CM607" s="15"/>
      <c r="CN607" s="15"/>
      <c r="CO607" s="15"/>
      <c r="CP607" s="15"/>
      <c r="CQ607" s="15"/>
      <c r="CR607" s="15"/>
      <c r="CS607" s="15"/>
      <c r="CT607" s="15"/>
      <c r="CU607" s="15"/>
      <c r="CV607" s="15"/>
      <c r="CW607" s="15"/>
      <c r="CX607" s="15"/>
      <c r="CY607" s="15"/>
      <c r="CZ607" s="15"/>
      <c r="DA607" s="15"/>
      <c r="DB607" s="15"/>
      <c r="DC607" s="15"/>
      <c r="DD607" s="15"/>
      <c r="DE607" s="15"/>
      <c r="DF607" s="15"/>
      <c r="DG607" s="15"/>
      <c r="DH607" s="15"/>
      <c r="DI607" s="15"/>
      <c r="DJ607" s="15"/>
      <c r="DK607" s="15"/>
      <c r="DL607" s="15"/>
      <c r="DM607" s="15"/>
      <c r="DN607" s="15"/>
      <c r="DO607" s="15"/>
      <c r="DP607" s="15"/>
      <c r="DQ607" s="15"/>
      <c r="DR607" s="15"/>
      <c r="DS607" s="15"/>
      <c r="DT607" s="15"/>
      <c r="DU607" s="15"/>
      <c r="DV607" s="15"/>
      <c r="DW607" s="15"/>
      <c r="DX607" s="15"/>
      <c r="DY607" s="15"/>
      <c r="DZ607" s="15"/>
      <c r="EA607" s="15"/>
      <c r="EB607" s="15"/>
      <c r="EC607" s="15"/>
      <c r="ED607" s="15"/>
      <c r="EE607" s="15"/>
      <c r="EF607" s="15"/>
      <c r="EG607" s="15"/>
      <c r="EH607" s="15"/>
      <c r="EI607" s="15"/>
      <c r="EJ607" s="15"/>
      <c r="EK607" s="15"/>
      <c r="EL607" s="15"/>
      <c r="EM607" s="15"/>
      <c r="EN607" s="15"/>
      <c r="EO607" s="15"/>
      <c r="EP607" s="15"/>
      <c r="EQ607" s="15"/>
      <c r="ER607" s="15"/>
      <c r="ES607" s="15"/>
      <c r="ET607" s="15"/>
      <c r="EU607" s="15"/>
      <c r="EV607" s="15"/>
      <c r="EW607" s="15"/>
      <c r="EX607" s="15"/>
      <c r="EY607" s="15"/>
      <c r="EZ607" s="15"/>
      <c r="FA607" s="15"/>
      <c r="FB607" s="15"/>
      <c r="FC607" s="15"/>
      <c r="FD607" s="15"/>
      <c r="FE607" s="15"/>
      <c r="FF607" s="15"/>
      <c r="FG607" s="15"/>
      <c r="FH607" s="15"/>
      <c r="FI607" s="15"/>
      <c r="FJ607" s="15"/>
      <c r="FK607" s="15"/>
      <c r="FL607" s="15"/>
      <c r="FM607" s="15"/>
      <c r="FN607" s="15"/>
      <c r="FO607" s="15"/>
      <c r="FP607" s="15"/>
      <c r="FQ607" s="15"/>
      <c r="FR607" s="15"/>
      <c r="FS607" s="15"/>
      <c r="FT607" s="15"/>
      <c r="FU607" s="15"/>
      <c r="FV607" s="15"/>
      <c r="FW607" s="15"/>
      <c r="FX607" s="15"/>
      <c r="FY607" s="15"/>
      <c r="FZ607" s="15"/>
      <c r="GA607" s="15"/>
      <c r="GB607" s="15"/>
      <c r="GC607" s="15"/>
      <c r="GD607" s="15"/>
      <c r="GE607" s="15"/>
      <c r="GF607" s="15"/>
      <c r="GG607" s="15"/>
      <c r="GH607" s="15"/>
      <c r="GI607" s="15"/>
      <c r="GJ607" s="15"/>
      <c r="GK607" s="15"/>
      <c r="GL607" s="15"/>
      <c r="GM607" s="15"/>
      <c r="GN607" s="15"/>
      <c r="GO607" s="15"/>
      <c r="GP607" s="15"/>
      <c r="GQ607" s="15"/>
      <c r="GR607" s="15"/>
      <c r="GS607" s="15"/>
      <c r="GT607" s="15"/>
      <c r="GU607" s="15"/>
      <c r="GV607" s="15"/>
      <c r="GW607" s="15"/>
      <c r="GX607" s="15"/>
      <c r="GY607" s="15"/>
      <c r="GZ607" s="15"/>
      <c r="HA607" s="15"/>
      <c r="HB607" s="15"/>
      <c r="HC607" s="15"/>
      <c r="HD607" s="15"/>
      <c r="HE607" s="15"/>
      <c r="HF607" s="15"/>
      <c r="HG607" s="15"/>
      <c r="HH607" s="15"/>
      <c r="HI607" s="15"/>
      <c r="HJ607" s="15"/>
      <c r="HK607" s="15"/>
      <c r="HL607" s="15"/>
      <c r="HM607" s="15"/>
      <c r="HN607" s="15"/>
      <c r="HO607" s="15"/>
      <c r="HP607" s="15"/>
      <c r="HQ607" s="15"/>
      <c r="HR607" s="15"/>
      <c r="HS607" s="15"/>
      <c r="HT607" s="15"/>
      <c r="HU607" s="15"/>
      <c r="HV607" s="15"/>
      <c r="HW607" s="15"/>
      <c r="HX607" s="15"/>
      <c r="HY607" s="15"/>
    </row>
    <row r="608" spans="1:233">
      <c r="A608" s="15">
        <v>-1.0766789999999999</v>
      </c>
      <c r="B608" s="15">
        <v>-2.9340609999999998</v>
      </c>
      <c r="C608" s="15">
        <v>-2.5893359999999999</v>
      </c>
      <c r="D608" s="15">
        <v>-2.564098</v>
      </c>
      <c r="E608" s="15">
        <v>-3.7591220000000001</v>
      </c>
      <c r="F608" s="15">
        <v>-4.4113290000000003</v>
      </c>
      <c r="G608" s="15">
        <v>-4.396153</v>
      </c>
      <c r="H608" s="15">
        <v>-3.3182710000000002</v>
      </c>
      <c r="I608" s="15">
        <v>-1.2656940000000001</v>
      </c>
      <c r="J608" s="15">
        <v>1.8527359999999999</v>
      </c>
      <c r="K608" s="15">
        <v>-0.220688</v>
      </c>
      <c r="L608" s="15">
        <v>-1.8155220000000001</v>
      </c>
      <c r="M608" s="15">
        <v>1.2129939999999999</v>
      </c>
      <c r="N608" s="15">
        <v>0.31484400000000001</v>
      </c>
      <c r="O608" s="15">
        <v>-1.6885889999999999</v>
      </c>
      <c r="P608" s="15">
        <v>-0.138487</v>
      </c>
      <c r="Q608" s="15">
        <v>-1.2163710000000001</v>
      </c>
      <c r="R608" s="15">
        <v>-2.399667</v>
      </c>
      <c r="S608" s="15">
        <v>-2.3583400000000001</v>
      </c>
      <c r="T608" s="15">
        <v>-1.208683</v>
      </c>
      <c r="U608" s="15">
        <v>3.0751780000000002</v>
      </c>
      <c r="V608" s="15">
        <v>0.69769999999999999</v>
      </c>
      <c r="W608" s="15">
        <v>0.10148600000000001</v>
      </c>
      <c r="X608" s="15">
        <v>0.71941100000000002</v>
      </c>
      <c r="Y608" s="15">
        <v>0.73625099999999999</v>
      </c>
      <c r="Z608" s="15">
        <v>0.89498200000000006</v>
      </c>
      <c r="AA608" s="15">
        <v>0.58042000000000005</v>
      </c>
      <c r="AB608" s="15">
        <v>0.19267400000000001</v>
      </c>
      <c r="AC608" s="15">
        <v>1.952213</v>
      </c>
      <c r="AD608" s="15">
        <v>3.0479690000000002</v>
      </c>
      <c r="AE608" s="15">
        <v>2.673527</v>
      </c>
      <c r="AF608" s="15">
        <v>-0.228635</v>
      </c>
      <c r="AG608" s="15">
        <v>-1.2599499999999999</v>
      </c>
      <c r="AH608" s="15">
        <v>-0.86005500000000001</v>
      </c>
      <c r="AI608" s="15">
        <v>-0.35765400000000003</v>
      </c>
      <c r="AJ608" s="15">
        <v>-0.45160899999999998</v>
      </c>
      <c r="AK608" s="15">
        <v>3.3954599999999999</v>
      </c>
      <c r="AL608" s="15">
        <v>3.1636320000000002</v>
      </c>
      <c r="AM608" s="15">
        <v>5.7557939999999999</v>
      </c>
      <c r="AN608" s="15">
        <v>5.2602979999999997</v>
      </c>
      <c r="AO608" s="15">
        <v>3.765171</v>
      </c>
      <c r="AP608" s="15">
        <v>0.34474199999999999</v>
      </c>
      <c r="AQ608" s="15">
        <v>0.491257</v>
      </c>
      <c r="AR608" s="15">
        <v>0.22523399999999999</v>
      </c>
      <c r="AS608" s="15">
        <v>1.361002</v>
      </c>
      <c r="AT608" s="15">
        <v>3.1902949999999999</v>
      </c>
      <c r="AU608" s="15">
        <v>9.0373889999999992</v>
      </c>
      <c r="AV608" s="15">
        <v>3.2159909999999998</v>
      </c>
      <c r="AW608" s="15">
        <v>5.835261</v>
      </c>
      <c r="AX608" s="15">
        <v>1.951805</v>
      </c>
      <c r="AY608" s="15">
        <v>4.1607149999999997</v>
      </c>
      <c r="AZ608" s="15">
        <v>2.7780109999999998</v>
      </c>
      <c r="BA608" s="15">
        <v>-4.7182000000000002E-2</v>
      </c>
      <c r="BB608" s="15">
        <v>-0.90755399999999997</v>
      </c>
      <c r="BC608" s="15">
        <v>2.9836269999999998</v>
      </c>
      <c r="BD608" s="15">
        <v>2.9525220000000001</v>
      </c>
      <c r="BE608" s="15">
        <v>3.7330990000000002</v>
      </c>
      <c r="BF608" s="15">
        <v>3.3090839999999999</v>
      </c>
      <c r="BG608" s="15">
        <v>5.9248760000000003</v>
      </c>
      <c r="BH608" s="15">
        <v>6.4143610000000004</v>
      </c>
      <c r="BI608" s="15">
        <v>6.3379200000000004</v>
      </c>
      <c r="BJ608" s="15">
        <v>1.6245769999999999</v>
      </c>
      <c r="BK608" s="15">
        <v>-1.953147</v>
      </c>
      <c r="BL608" s="15">
        <v>-1.0760719999999999</v>
      </c>
      <c r="BM608" s="15">
        <v>0.50169900000000001</v>
      </c>
      <c r="BN608" s="15">
        <v>-2.747163</v>
      </c>
      <c r="BO608" s="15">
        <v>-3.1060210000000001</v>
      </c>
      <c r="BP608" s="15">
        <v>-0.69267000000000001</v>
      </c>
      <c r="BQ608" s="15">
        <v>-0.69267000000000001</v>
      </c>
      <c r="BR608" s="15">
        <v>-0.69267000000000001</v>
      </c>
      <c r="BS608" s="15">
        <v>-0.69267000000000001</v>
      </c>
      <c r="BT608" s="15">
        <v>-0.69267000000000001</v>
      </c>
      <c r="BU608" s="15">
        <v>-0.69267000000000001</v>
      </c>
      <c r="BV608" s="15">
        <v>-0.69267000000000001</v>
      </c>
      <c r="BW608" s="15">
        <v>-0.69267000000000001</v>
      </c>
      <c r="BX608" s="15">
        <v>-0.69267000000000001</v>
      </c>
      <c r="BY608" s="15">
        <v>-0.69267000000000001</v>
      </c>
      <c r="BZ608" s="15">
        <v>-0.69267000000000001</v>
      </c>
      <c r="CA608" s="15">
        <v>-0.69267000000000001</v>
      </c>
      <c r="CB608" s="15">
        <v>-0.69267000000000001</v>
      </c>
      <c r="CC608" s="15"/>
      <c r="CD608" s="15"/>
      <c r="CE608" s="15"/>
      <c r="CF608" s="15"/>
      <c r="CG608" s="15"/>
      <c r="CH608" s="15"/>
      <c r="CI608" s="15"/>
      <c r="CJ608" s="15"/>
      <c r="CK608" s="15"/>
      <c r="CL608" s="15"/>
      <c r="CM608" s="15"/>
      <c r="CN608" s="15"/>
      <c r="CO608" s="15"/>
      <c r="CP608" s="15"/>
      <c r="CQ608" s="15"/>
      <c r="CR608" s="15"/>
      <c r="CS608" s="15"/>
      <c r="CT608" s="15"/>
      <c r="CU608" s="15"/>
      <c r="CV608" s="15"/>
      <c r="CW608" s="15"/>
      <c r="CX608" s="15"/>
      <c r="CY608" s="15"/>
      <c r="CZ608" s="15"/>
      <c r="DA608" s="15"/>
      <c r="DB608" s="15"/>
      <c r="DC608" s="15"/>
      <c r="DD608" s="15"/>
      <c r="DE608" s="15"/>
      <c r="DF608" s="15"/>
      <c r="DG608" s="15"/>
      <c r="DH608" s="15"/>
      <c r="DI608" s="15"/>
      <c r="DJ608" s="15"/>
      <c r="DK608" s="15"/>
      <c r="DL608" s="15"/>
      <c r="DM608" s="15"/>
      <c r="DN608" s="15"/>
      <c r="DO608" s="15"/>
      <c r="DP608" s="15"/>
      <c r="DQ608" s="15"/>
      <c r="DR608" s="15"/>
      <c r="DS608" s="15"/>
      <c r="DT608" s="15"/>
      <c r="DU608" s="15"/>
      <c r="DV608" s="15"/>
      <c r="DW608" s="15"/>
      <c r="DX608" s="15"/>
      <c r="DY608" s="15"/>
      <c r="DZ608" s="15"/>
      <c r="EA608" s="15"/>
      <c r="EB608" s="15"/>
      <c r="EC608" s="15"/>
      <c r="ED608" s="15"/>
      <c r="EE608" s="15"/>
      <c r="EF608" s="15"/>
      <c r="EG608" s="15"/>
      <c r="EH608" s="15"/>
      <c r="EI608" s="15"/>
      <c r="EJ608" s="15"/>
      <c r="EK608" s="15"/>
      <c r="EL608" s="15"/>
      <c r="EM608" s="15"/>
      <c r="EN608" s="15"/>
      <c r="EO608" s="15"/>
      <c r="EP608" s="15"/>
      <c r="EQ608" s="15"/>
      <c r="ER608" s="15"/>
      <c r="ES608" s="15"/>
      <c r="ET608" s="15"/>
      <c r="EU608" s="15"/>
      <c r="EV608" s="15"/>
      <c r="EW608" s="15"/>
      <c r="EX608" s="15"/>
      <c r="EY608" s="15"/>
      <c r="EZ608" s="15"/>
      <c r="FA608" s="15"/>
      <c r="FB608" s="15"/>
      <c r="FC608" s="15"/>
      <c r="FD608" s="15"/>
      <c r="FE608" s="15"/>
      <c r="FF608" s="15"/>
      <c r="FG608" s="15"/>
      <c r="FH608" s="15"/>
      <c r="FI608" s="15"/>
      <c r="FJ608" s="15"/>
      <c r="FK608" s="15"/>
      <c r="FL608" s="15"/>
      <c r="FM608" s="15"/>
      <c r="FN608" s="15"/>
      <c r="FO608" s="15"/>
      <c r="FP608" s="15"/>
      <c r="FQ608" s="15"/>
      <c r="FR608" s="15"/>
      <c r="FS608" s="15"/>
      <c r="FT608" s="15"/>
      <c r="FU608" s="15"/>
      <c r="FV608" s="15"/>
      <c r="FW608" s="15"/>
      <c r="FX608" s="15"/>
      <c r="FY608" s="15"/>
      <c r="FZ608" s="15"/>
      <c r="GA608" s="15"/>
      <c r="GB608" s="15"/>
      <c r="GC608" s="15"/>
      <c r="GD608" s="15"/>
      <c r="GE608" s="15"/>
      <c r="GF608" s="15"/>
      <c r="GG608" s="15"/>
      <c r="GH608" s="15"/>
      <c r="GI608" s="15"/>
      <c r="GJ608" s="15"/>
      <c r="GK608" s="15"/>
      <c r="GL608" s="15"/>
      <c r="GM608" s="15"/>
      <c r="GN608" s="15"/>
      <c r="GO608" s="15"/>
      <c r="GP608" s="15"/>
      <c r="GQ608" s="15"/>
      <c r="GR608" s="15"/>
      <c r="GS608" s="15"/>
      <c r="GT608" s="15"/>
      <c r="GU608" s="15"/>
      <c r="GV608" s="15"/>
      <c r="GW608" s="15"/>
      <c r="GX608" s="15"/>
      <c r="GY608" s="15"/>
      <c r="GZ608" s="15"/>
      <c r="HA608" s="15"/>
      <c r="HB608" s="15"/>
      <c r="HC608" s="15"/>
      <c r="HD608" s="15"/>
      <c r="HE608" s="15"/>
      <c r="HF608" s="15"/>
      <c r="HG608" s="15"/>
      <c r="HH608" s="15"/>
      <c r="HI608" s="15"/>
      <c r="HJ608" s="15"/>
      <c r="HK608" s="15"/>
      <c r="HL608" s="15"/>
      <c r="HM608" s="15"/>
      <c r="HN608" s="15"/>
      <c r="HO608" s="15"/>
      <c r="HP608" s="15"/>
      <c r="HQ608" s="15"/>
      <c r="HR608" s="15"/>
      <c r="HS608" s="15"/>
      <c r="HT608" s="15"/>
      <c r="HU608" s="15"/>
      <c r="HV608" s="15"/>
      <c r="HW608" s="15"/>
      <c r="HX608" s="15"/>
      <c r="HY608" s="15"/>
    </row>
    <row r="609" spans="1:233">
      <c r="A609" s="15">
        <v>-3.6344219999999998</v>
      </c>
      <c r="B609" s="15">
        <v>-1.6891229999999999</v>
      </c>
      <c r="C609" s="15">
        <v>-2.8069440000000001</v>
      </c>
      <c r="D609" s="15">
        <v>-1.6650959999999999</v>
      </c>
      <c r="E609" s="15">
        <v>-2.7285699999999999</v>
      </c>
      <c r="F609" s="15">
        <v>-3.8638409999999999</v>
      </c>
      <c r="G609" s="15">
        <v>0.93108000000000002</v>
      </c>
      <c r="H609" s="15">
        <v>-2.2116069999999999</v>
      </c>
      <c r="I609" s="15">
        <v>-2.758219</v>
      </c>
      <c r="J609" s="15">
        <v>-1.3801289999999999</v>
      </c>
      <c r="K609" s="15">
        <v>2.0509629999999999</v>
      </c>
      <c r="L609" s="15">
        <v>1.178415</v>
      </c>
      <c r="M609" s="15">
        <v>0.82633999999999996</v>
      </c>
      <c r="N609" s="15">
        <v>3.785183</v>
      </c>
      <c r="O609" s="15">
        <v>4.0114770000000002</v>
      </c>
      <c r="P609" s="15">
        <v>5.3147440000000001</v>
      </c>
      <c r="Q609" s="15">
        <v>2.6504989999999999</v>
      </c>
      <c r="R609" s="15">
        <v>2.4988359999999998</v>
      </c>
      <c r="S609" s="15">
        <v>0.53193500000000005</v>
      </c>
      <c r="T609" s="15">
        <v>-0.24312900000000001</v>
      </c>
      <c r="U609" s="15">
        <v>-0.14333199999999999</v>
      </c>
      <c r="V609" s="15">
        <v>2.1700339999999998</v>
      </c>
      <c r="W609" s="15">
        <v>2.8453680000000001</v>
      </c>
      <c r="X609" s="15">
        <v>3.6938800000000001</v>
      </c>
      <c r="Y609" s="15">
        <v>4.0382740000000004</v>
      </c>
      <c r="Z609" s="15">
        <v>4.0888679999999997</v>
      </c>
      <c r="AA609" s="15">
        <v>4.6404360000000002</v>
      </c>
      <c r="AB609" s="15">
        <v>-0.93180799999999997</v>
      </c>
      <c r="AC609" s="15">
        <v>-0.93512300000000004</v>
      </c>
      <c r="AD609" s="15">
        <v>-2.6103339999999999</v>
      </c>
      <c r="AE609" s="15">
        <v>-2.8988320000000001</v>
      </c>
      <c r="AF609" s="15">
        <v>-0.26715699999999998</v>
      </c>
      <c r="AG609" s="15">
        <v>0.79722599999999999</v>
      </c>
      <c r="AH609" s="15">
        <v>-3.476969</v>
      </c>
      <c r="AI609" s="15">
        <v>-5.358797</v>
      </c>
      <c r="AJ609" s="15">
        <v>-4.7469739999999998</v>
      </c>
      <c r="AK609" s="15">
        <v>-4.6070440000000001</v>
      </c>
      <c r="AL609" s="15">
        <v>-6.2387779999999999</v>
      </c>
      <c r="AM609" s="15">
        <v>-5.8753609999999998</v>
      </c>
      <c r="AN609" s="15">
        <v>-5.739471</v>
      </c>
      <c r="AO609" s="15">
        <v>-7.83101</v>
      </c>
      <c r="AP609" s="15">
        <v>-8.8370119999999996</v>
      </c>
      <c r="AQ609" s="15">
        <v>-5.2110219999999998</v>
      </c>
      <c r="AR609" s="15">
        <v>-4.97506</v>
      </c>
      <c r="AS609" s="15">
        <v>-2.2314769999999999</v>
      </c>
      <c r="AT609" s="15">
        <v>-3.1800989999999998</v>
      </c>
      <c r="AU609" s="15">
        <v>-2.5341800000000001</v>
      </c>
      <c r="AV609" s="15">
        <v>-1.8425119999999999</v>
      </c>
      <c r="AW609" s="15">
        <v>0.131823</v>
      </c>
      <c r="AX609" s="15">
        <v>-1.8207800000000001</v>
      </c>
      <c r="AY609" s="15">
        <v>-2.6437759999999999</v>
      </c>
      <c r="AZ609" s="15">
        <v>-1.800935</v>
      </c>
      <c r="BA609" s="15">
        <v>-4.1340839999999996</v>
      </c>
      <c r="BB609" s="15">
        <v>-5.9900520000000004</v>
      </c>
      <c r="BC609" s="15">
        <v>-3.9620980000000001</v>
      </c>
      <c r="BD609" s="15">
        <v>-0.38870900000000003</v>
      </c>
      <c r="BE609" s="15">
        <v>-2.5451229999999998</v>
      </c>
      <c r="BF609" s="15">
        <v>-3.9021469999999998</v>
      </c>
      <c r="BG609" s="15">
        <v>-5.5280959999999997</v>
      </c>
      <c r="BH609" s="15">
        <v>-3.026548</v>
      </c>
      <c r="BI609" s="15">
        <v>-0.167573</v>
      </c>
      <c r="BJ609" s="15">
        <v>2.589696</v>
      </c>
      <c r="BK609" s="15">
        <v>0.16076099999999999</v>
      </c>
      <c r="BL609" s="15">
        <v>-0.317384</v>
      </c>
      <c r="BM609" s="15">
        <v>-2.5965880000000001</v>
      </c>
      <c r="BN609" s="15">
        <v>-5.6865329999999998</v>
      </c>
      <c r="BO609" s="15">
        <v>-1.79514</v>
      </c>
      <c r="BP609" s="15">
        <v>-0.327787</v>
      </c>
      <c r="BQ609" s="15">
        <v>-0.327787</v>
      </c>
      <c r="BR609" s="15">
        <v>-0.327787</v>
      </c>
      <c r="BS609" s="15">
        <v>-0.327787</v>
      </c>
      <c r="BT609" s="15">
        <v>-0.327787</v>
      </c>
      <c r="BU609" s="15">
        <v>-0.327787</v>
      </c>
      <c r="BV609" s="15">
        <v>-0.327787</v>
      </c>
      <c r="BW609" s="15">
        <v>-0.327787</v>
      </c>
      <c r="BX609" s="15">
        <v>-0.327787</v>
      </c>
      <c r="BY609" s="15">
        <v>-0.327787</v>
      </c>
      <c r="BZ609" s="15">
        <v>-0.327787</v>
      </c>
      <c r="CA609" s="15">
        <v>-0.327787</v>
      </c>
      <c r="CB609" s="15">
        <v>-0.327787</v>
      </c>
      <c r="CC609" s="15"/>
      <c r="CD609" s="15"/>
      <c r="CE609" s="15"/>
      <c r="CF609" s="15"/>
      <c r="CG609" s="15"/>
      <c r="CH609" s="15"/>
      <c r="CI609" s="15"/>
      <c r="CJ609" s="15"/>
      <c r="CK609" s="15"/>
      <c r="CL609" s="15"/>
      <c r="CM609" s="15"/>
      <c r="CN609" s="15"/>
      <c r="CO609" s="15"/>
      <c r="CP609" s="15"/>
      <c r="CQ609" s="15"/>
      <c r="CR609" s="15"/>
      <c r="CS609" s="15"/>
      <c r="CT609" s="15"/>
      <c r="CU609" s="15"/>
      <c r="CV609" s="15"/>
      <c r="CW609" s="15"/>
      <c r="CX609" s="15"/>
      <c r="CY609" s="15"/>
      <c r="CZ609" s="15"/>
      <c r="DA609" s="15"/>
      <c r="DB609" s="15"/>
      <c r="DC609" s="15"/>
      <c r="DD609" s="15"/>
      <c r="DE609" s="15"/>
      <c r="DF609" s="15"/>
      <c r="DG609" s="15"/>
      <c r="DH609" s="15"/>
      <c r="DI609" s="15"/>
      <c r="DJ609" s="15"/>
      <c r="DK609" s="15"/>
      <c r="DL609" s="15"/>
      <c r="DM609" s="15"/>
      <c r="DN609" s="15"/>
      <c r="DO609" s="15"/>
      <c r="DP609" s="15"/>
      <c r="DQ609" s="15"/>
      <c r="DR609" s="15"/>
      <c r="DS609" s="15"/>
      <c r="DT609" s="15"/>
      <c r="DU609" s="15"/>
      <c r="DV609" s="15"/>
      <c r="DW609" s="15"/>
      <c r="DX609" s="15"/>
      <c r="DY609" s="15"/>
      <c r="DZ609" s="15"/>
      <c r="EA609" s="15"/>
      <c r="EB609" s="15"/>
      <c r="EC609" s="15"/>
      <c r="ED609" s="15"/>
      <c r="EE609" s="15"/>
      <c r="EF609" s="15"/>
      <c r="EG609" s="15"/>
      <c r="EH609" s="15"/>
      <c r="EI609" s="15"/>
      <c r="EJ609" s="15"/>
      <c r="EK609" s="15"/>
      <c r="EL609" s="15"/>
      <c r="EM609" s="15"/>
      <c r="EN609" s="15"/>
      <c r="EO609" s="15"/>
      <c r="EP609" s="15"/>
      <c r="EQ609" s="15"/>
      <c r="ER609" s="15"/>
      <c r="ES609" s="15"/>
      <c r="ET609" s="15"/>
      <c r="EU609" s="15"/>
      <c r="EV609" s="15"/>
      <c r="EW609" s="15"/>
      <c r="EX609" s="15"/>
      <c r="EY609" s="15"/>
      <c r="EZ609" s="15"/>
      <c r="FA609" s="15"/>
      <c r="FB609" s="15"/>
      <c r="FC609" s="15"/>
      <c r="FD609" s="15"/>
      <c r="FE609" s="15"/>
      <c r="FF609" s="15"/>
      <c r="FG609" s="15"/>
      <c r="FH609" s="15"/>
      <c r="FI609" s="15"/>
      <c r="FJ609" s="15"/>
      <c r="FK609" s="15"/>
      <c r="FL609" s="15"/>
      <c r="FM609" s="15"/>
      <c r="FN609" s="15"/>
      <c r="FO609" s="15"/>
      <c r="FP609" s="15"/>
      <c r="FQ609" s="15"/>
      <c r="FR609" s="15"/>
      <c r="FS609" s="15"/>
      <c r="FT609" s="15"/>
      <c r="FU609" s="15"/>
      <c r="FV609" s="15"/>
      <c r="FW609" s="15"/>
      <c r="FX609" s="15"/>
      <c r="FY609" s="15"/>
      <c r="FZ609" s="15"/>
      <c r="GA609" s="15"/>
      <c r="GB609" s="15"/>
      <c r="GC609" s="15"/>
      <c r="GD609" s="15"/>
      <c r="GE609" s="15"/>
      <c r="GF609" s="15"/>
      <c r="GG609" s="15"/>
      <c r="GH609" s="15"/>
      <c r="GI609" s="15"/>
      <c r="GJ609" s="15"/>
      <c r="GK609" s="15"/>
      <c r="GL609" s="15"/>
      <c r="GM609" s="15"/>
      <c r="GN609" s="15"/>
      <c r="GO609" s="15"/>
      <c r="GP609" s="15"/>
      <c r="GQ609" s="15"/>
      <c r="GR609" s="15"/>
      <c r="GS609" s="15"/>
      <c r="GT609" s="15"/>
      <c r="GU609" s="15"/>
      <c r="GV609" s="15"/>
      <c r="GW609" s="15"/>
      <c r="GX609" s="15"/>
      <c r="GY609" s="15"/>
      <c r="GZ609" s="15"/>
      <c r="HA609" s="15"/>
      <c r="HB609" s="15"/>
      <c r="HC609" s="15"/>
      <c r="HD609" s="15"/>
      <c r="HE609" s="15"/>
      <c r="HF609" s="15"/>
      <c r="HG609" s="15"/>
      <c r="HH609" s="15"/>
      <c r="HI609" s="15"/>
      <c r="HJ609" s="15"/>
      <c r="HK609" s="15"/>
      <c r="HL609" s="15"/>
      <c r="HM609" s="15"/>
      <c r="HN609" s="15"/>
      <c r="HO609" s="15"/>
      <c r="HP609" s="15"/>
      <c r="HQ609" s="15"/>
      <c r="HR609" s="15"/>
      <c r="HS609" s="15"/>
      <c r="HT609" s="15"/>
      <c r="HU609" s="15"/>
      <c r="HV609" s="15"/>
      <c r="HW609" s="15"/>
      <c r="HX609" s="15"/>
      <c r="HY609" s="15"/>
    </row>
    <row r="610" spans="1:233">
      <c r="A610" s="15">
        <v>-5.5959329999999996</v>
      </c>
      <c r="B610" s="15">
        <v>-1.01858</v>
      </c>
      <c r="C610" s="15">
        <v>2.4076460000000002</v>
      </c>
      <c r="D610" s="15">
        <v>4.0233780000000001</v>
      </c>
      <c r="E610" s="15">
        <v>2.3424610000000001</v>
      </c>
      <c r="F610" s="15">
        <v>0.37946000000000002</v>
      </c>
      <c r="G610" s="15">
        <v>0.80308199999999996</v>
      </c>
      <c r="H610" s="15">
        <v>4.9594079999999998</v>
      </c>
      <c r="I610" s="15">
        <v>5.5952080000000004</v>
      </c>
      <c r="J610" s="15">
        <v>8.057931</v>
      </c>
      <c r="K610" s="15">
        <v>7.5755379999999999</v>
      </c>
      <c r="L610" s="15">
        <v>3.7916880000000002</v>
      </c>
      <c r="M610" s="15">
        <v>3.227582</v>
      </c>
      <c r="N610" s="15">
        <v>1.5277769999999999</v>
      </c>
      <c r="O610" s="15">
        <v>2.8629889999999998</v>
      </c>
      <c r="P610" s="15">
        <v>1.0011589999999999</v>
      </c>
      <c r="Q610" s="15">
        <v>-0.108669</v>
      </c>
      <c r="R610" s="15">
        <v>-0.25935599999999998</v>
      </c>
      <c r="S610" s="15">
        <v>-1.0083740000000001</v>
      </c>
      <c r="T610" s="15">
        <v>-3.5436299999999998</v>
      </c>
      <c r="U610" s="15">
        <v>-2.0996779999999999</v>
      </c>
      <c r="V610" s="15">
        <v>-0.717055</v>
      </c>
      <c r="W610" s="15">
        <v>-1.9215059999999999</v>
      </c>
      <c r="X610" s="15">
        <v>-1.349081</v>
      </c>
      <c r="Y610" s="15">
        <v>-3.3782139999999998</v>
      </c>
      <c r="Z610" s="15">
        <v>-2.281406</v>
      </c>
      <c r="AA610" s="15">
        <v>-1.10399</v>
      </c>
      <c r="AB610" s="15">
        <v>1.9924000000000001E-2</v>
      </c>
      <c r="AC610" s="15">
        <v>3.0791330000000001</v>
      </c>
      <c r="AD610" s="15">
        <v>-2.4198</v>
      </c>
      <c r="AE610" s="15">
        <v>-2.4302229999999998</v>
      </c>
      <c r="AF610" s="15">
        <v>-4.1916909999999996</v>
      </c>
      <c r="AG610" s="15">
        <v>-5.4796529999999999</v>
      </c>
      <c r="AH610" s="15">
        <v>-6.3113049999999999</v>
      </c>
      <c r="AI610" s="15">
        <v>-5.0065169999999997</v>
      </c>
      <c r="AJ610" s="15">
        <v>-3.970364</v>
      </c>
      <c r="AK610" s="15">
        <v>-0.100075</v>
      </c>
      <c r="AL610" s="15">
        <v>1.4242330000000001</v>
      </c>
      <c r="AM610" s="15">
        <v>1.7262500000000001</v>
      </c>
      <c r="AN610" s="15">
        <v>4.7413480000000003</v>
      </c>
      <c r="AO610" s="15">
        <v>6.1892490000000002</v>
      </c>
      <c r="AP610" s="15">
        <v>4.1401709999999996</v>
      </c>
      <c r="AQ610" s="15">
        <v>2.9827439999999998</v>
      </c>
      <c r="AR610" s="15">
        <v>1.451301</v>
      </c>
      <c r="AS610" s="15">
        <v>2.9797259999999999</v>
      </c>
      <c r="AT610" s="15">
        <v>2.2938519999999998</v>
      </c>
      <c r="AU610" s="15">
        <v>-3.108349</v>
      </c>
      <c r="AV610" s="15">
        <v>0.23774100000000001</v>
      </c>
      <c r="AW610" s="15">
        <v>3.7221860000000002</v>
      </c>
      <c r="AX610" s="15">
        <v>7.798972</v>
      </c>
      <c r="AY610" s="15">
        <v>4.4568199999999996</v>
      </c>
      <c r="AZ610" s="15">
        <v>8.5731590000000004</v>
      </c>
      <c r="BA610" s="15">
        <v>5.3840810000000001</v>
      </c>
      <c r="BB610" s="15">
        <v>11.011578</v>
      </c>
      <c r="BC610" s="15">
        <v>9.4838159999999991</v>
      </c>
      <c r="BD610" s="15">
        <v>8.2406129999999997</v>
      </c>
      <c r="BE610" s="15">
        <v>5.3089040000000001</v>
      </c>
      <c r="BF610" s="15">
        <v>0.20069999999999999</v>
      </c>
      <c r="BG610" s="15">
        <v>-1.6546289999999999</v>
      </c>
      <c r="BH610" s="15">
        <v>-5.0373760000000001</v>
      </c>
      <c r="BI610" s="15">
        <v>-4.1360900000000003</v>
      </c>
      <c r="BJ610" s="15">
        <v>-3.4287830000000001</v>
      </c>
      <c r="BK610" s="15">
        <v>-4.496448</v>
      </c>
      <c r="BL610" s="15">
        <v>-5.031352</v>
      </c>
      <c r="BM610" s="15">
        <v>-5.7237169999999997</v>
      </c>
      <c r="BN610" s="15">
        <v>0.177951</v>
      </c>
      <c r="BO610" s="15">
        <v>0.65657799999999999</v>
      </c>
      <c r="BP610" s="15">
        <v>4.847175</v>
      </c>
      <c r="BQ610" s="15">
        <v>4.847175</v>
      </c>
      <c r="BR610" s="15">
        <v>4.847175</v>
      </c>
      <c r="BS610" s="15">
        <v>4.847175</v>
      </c>
      <c r="BT610" s="15">
        <v>4.847175</v>
      </c>
      <c r="BU610" s="15">
        <v>4.847175</v>
      </c>
      <c r="BV610" s="15">
        <v>4.847175</v>
      </c>
      <c r="BW610" s="15">
        <v>4.847175</v>
      </c>
      <c r="BX610" s="15">
        <v>4.847175</v>
      </c>
      <c r="BY610" s="15">
        <v>4.847175</v>
      </c>
      <c r="BZ610" s="15">
        <v>4.847175</v>
      </c>
      <c r="CA610" s="15">
        <v>4.847175</v>
      </c>
      <c r="CB610" s="15">
        <v>4.847175</v>
      </c>
      <c r="CC610" s="15"/>
      <c r="CD610" s="15"/>
      <c r="CE610" s="15"/>
      <c r="CF610" s="15"/>
      <c r="CG610" s="15"/>
      <c r="CH610" s="15"/>
      <c r="CI610" s="15"/>
      <c r="CJ610" s="15"/>
      <c r="CK610" s="15"/>
      <c r="CL610" s="15"/>
      <c r="CM610" s="15"/>
      <c r="CN610" s="15"/>
      <c r="CO610" s="15"/>
      <c r="CP610" s="15"/>
      <c r="CQ610" s="15"/>
      <c r="CR610" s="15"/>
      <c r="CS610" s="15"/>
      <c r="CT610" s="15"/>
      <c r="CU610" s="15"/>
      <c r="CV610" s="15"/>
      <c r="CW610" s="15"/>
      <c r="CX610" s="15"/>
      <c r="CY610" s="15"/>
      <c r="CZ610" s="15"/>
      <c r="DA610" s="15"/>
      <c r="DB610" s="15"/>
      <c r="DC610" s="15"/>
      <c r="DD610" s="15"/>
      <c r="DE610" s="15"/>
      <c r="DF610" s="15"/>
      <c r="DG610" s="15"/>
      <c r="DH610" s="15"/>
      <c r="DI610" s="15"/>
      <c r="DJ610" s="15"/>
      <c r="DK610" s="15"/>
      <c r="DL610" s="15"/>
      <c r="DM610" s="15"/>
      <c r="DN610" s="15"/>
      <c r="DO610" s="15"/>
      <c r="DP610" s="15"/>
      <c r="DQ610" s="15"/>
      <c r="DR610" s="15"/>
      <c r="DS610" s="15"/>
      <c r="DT610" s="15"/>
      <c r="DU610" s="15"/>
      <c r="DV610" s="15"/>
      <c r="DW610" s="15"/>
      <c r="DX610" s="15"/>
      <c r="DY610" s="15"/>
      <c r="DZ610" s="15"/>
      <c r="EA610" s="15"/>
      <c r="EB610" s="15"/>
      <c r="EC610" s="15"/>
      <c r="ED610" s="15"/>
      <c r="EE610" s="15"/>
      <c r="EF610" s="15"/>
      <c r="EG610" s="15"/>
      <c r="EH610" s="15"/>
      <c r="EI610" s="15"/>
      <c r="EJ610" s="15"/>
      <c r="EK610" s="15"/>
      <c r="EL610" s="15"/>
      <c r="EM610" s="15"/>
      <c r="EN610" s="15"/>
      <c r="EO610" s="15"/>
      <c r="EP610" s="15"/>
      <c r="EQ610" s="15"/>
      <c r="ER610" s="15"/>
      <c r="ES610" s="15"/>
      <c r="ET610" s="15"/>
      <c r="EU610" s="15"/>
      <c r="EV610" s="15"/>
      <c r="EW610" s="15"/>
      <c r="EX610" s="15"/>
      <c r="EY610" s="15"/>
      <c r="EZ610" s="15"/>
      <c r="FA610" s="15"/>
      <c r="FB610" s="15"/>
      <c r="FC610" s="15"/>
      <c r="FD610" s="15"/>
      <c r="FE610" s="15"/>
      <c r="FF610" s="15"/>
      <c r="FG610" s="15"/>
      <c r="FH610" s="15"/>
      <c r="FI610" s="15"/>
      <c r="FJ610" s="15"/>
      <c r="FK610" s="15"/>
      <c r="FL610" s="15"/>
      <c r="FM610" s="15"/>
      <c r="FN610" s="15"/>
      <c r="FO610" s="15"/>
      <c r="FP610" s="15"/>
      <c r="FQ610" s="15"/>
      <c r="FR610" s="15"/>
      <c r="FS610" s="15"/>
      <c r="FT610" s="15"/>
      <c r="FU610" s="15"/>
      <c r="FV610" s="15"/>
      <c r="FW610" s="15"/>
      <c r="FX610" s="15"/>
      <c r="FY610" s="15"/>
      <c r="FZ610" s="15"/>
      <c r="GA610" s="15"/>
      <c r="GB610" s="15"/>
      <c r="GC610" s="15"/>
      <c r="GD610" s="15"/>
      <c r="GE610" s="15"/>
      <c r="GF610" s="15"/>
      <c r="GG610" s="15"/>
      <c r="GH610" s="15"/>
      <c r="GI610" s="15"/>
      <c r="GJ610" s="15"/>
      <c r="GK610" s="15"/>
      <c r="GL610" s="15"/>
      <c r="GM610" s="15"/>
      <c r="GN610" s="15"/>
      <c r="GO610" s="15"/>
      <c r="GP610" s="15"/>
      <c r="GQ610" s="15"/>
      <c r="GR610" s="15"/>
      <c r="GS610" s="15"/>
      <c r="GT610" s="15"/>
      <c r="GU610" s="15"/>
      <c r="GV610" s="15"/>
      <c r="GW610" s="15"/>
      <c r="GX610" s="15"/>
      <c r="GY610" s="15"/>
      <c r="GZ610" s="15"/>
      <c r="HA610" s="15"/>
      <c r="HB610" s="15"/>
      <c r="HC610" s="15"/>
      <c r="HD610" s="15"/>
      <c r="HE610" s="15"/>
      <c r="HF610" s="15"/>
      <c r="HG610" s="15"/>
      <c r="HH610" s="15"/>
      <c r="HI610" s="15"/>
      <c r="HJ610" s="15"/>
      <c r="HK610" s="15"/>
      <c r="HL610" s="15"/>
      <c r="HM610" s="15"/>
      <c r="HN610" s="15"/>
      <c r="HO610" s="15"/>
      <c r="HP610" s="15"/>
      <c r="HQ610" s="15"/>
      <c r="HR610" s="15"/>
      <c r="HS610" s="15"/>
      <c r="HT610" s="15"/>
      <c r="HU610" s="15"/>
      <c r="HV610" s="15"/>
      <c r="HW610" s="15"/>
      <c r="HX610" s="15"/>
      <c r="HY610" s="15"/>
    </row>
    <row r="611" spans="1:233">
      <c r="A611" s="15">
        <v>0.77017400000000003</v>
      </c>
      <c r="B611" s="15">
        <v>1.187487</v>
      </c>
      <c r="C611" s="15">
        <v>0.27507999999999999</v>
      </c>
      <c r="D611" s="15">
        <v>-2.1252330000000001</v>
      </c>
      <c r="E611" s="15">
        <v>3.2617980000000002</v>
      </c>
      <c r="F611" s="15">
        <v>1.839129</v>
      </c>
      <c r="G611" s="15">
        <v>3.5032930000000002</v>
      </c>
      <c r="H611" s="15">
        <v>3.1875819999999999</v>
      </c>
      <c r="I611" s="15">
        <v>-1.13497</v>
      </c>
      <c r="J611" s="15">
        <v>3.2094870000000002</v>
      </c>
      <c r="K611" s="15">
        <v>3.4400759999999999</v>
      </c>
      <c r="L611" s="15">
        <v>0.91371199999999997</v>
      </c>
      <c r="M611" s="15">
        <v>2.318832</v>
      </c>
      <c r="N611" s="15">
        <v>5.2108549999999996</v>
      </c>
      <c r="O611" s="15">
        <v>3.6209310000000001</v>
      </c>
      <c r="P611" s="15">
        <v>4.6120070000000002</v>
      </c>
      <c r="Q611" s="15">
        <v>5.5032779999999999</v>
      </c>
      <c r="R611" s="15">
        <v>10.099299</v>
      </c>
      <c r="S611" s="15">
        <v>10.8224</v>
      </c>
      <c r="T611" s="15">
        <v>9.7039580000000001</v>
      </c>
      <c r="U611" s="15">
        <v>8.2425660000000001</v>
      </c>
      <c r="V611" s="15">
        <v>3.8666339999999999</v>
      </c>
      <c r="W611" s="15">
        <v>6.1086790000000004</v>
      </c>
      <c r="X611" s="15">
        <v>7.965198</v>
      </c>
      <c r="Y611" s="15">
        <v>3.7866070000000001</v>
      </c>
      <c r="Z611" s="15">
        <v>7.006964</v>
      </c>
      <c r="AA611" s="15">
        <v>0.85253900000000005</v>
      </c>
      <c r="AB611" s="15">
        <v>1.627713</v>
      </c>
      <c r="AC611" s="15">
        <v>6.9333770000000001</v>
      </c>
      <c r="AD611" s="15">
        <v>7.2562629999999997</v>
      </c>
      <c r="AE611" s="15">
        <v>7.7995419999999998</v>
      </c>
      <c r="AF611" s="15">
        <v>9.9813840000000003</v>
      </c>
      <c r="AG611" s="15">
        <v>12.081308999999999</v>
      </c>
      <c r="AH611" s="15">
        <v>8.5314770000000006</v>
      </c>
      <c r="AI611" s="15">
        <v>7.7419079999999996</v>
      </c>
      <c r="AJ611" s="15">
        <v>6.926158</v>
      </c>
      <c r="AK611" s="15">
        <v>2.6735060000000002</v>
      </c>
      <c r="AL611" s="15">
        <v>1.6712130000000001</v>
      </c>
      <c r="AM611" s="15">
        <v>3.2656689999999999</v>
      </c>
      <c r="AN611" s="15">
        <v>3.4979200000000001</v>
      </c>
      <c r="AO611" s="15">
        <v>2.6071409999999999</v>
      </c>
      <c r="AP611" s="15">
        <v>5.9648830000000004</v>
      </c>
      <c r="AQ611" s="15">
        <v>2.078824</v>
      </c>
      <c r="AR611" s="15">
        <v>0.74814499999999995</v>
      </c>
      <c r="AS611" s="15">
        <v>4.2792539999999999</v>
      </c>
      <c r="AT611" s="15">
        <v>1.944464</v>
      </c>
      <c r="AU611" s="15">
        <v>3.2531680000000001</v>
      </c>
      <c r="AV611" s="15">
        <v>2.0998000000000001</v>
      </c>
      <c r="AW611" s="15">
        <v>3.8702899999999998</v>
      </c>
      <c r="AX611" s="15">
        <v>6.2732659999999996</v>
      </c>
      <c r="AY611" s="15">
        <v>4.0016939999999996</v>
      </c>
      <c r="AZ611" s="15">
        <v>5.1458469999999998</v>
      </c>
      <c r="BA611" s="15">
        <v>3.2605010000000001</v>
      </c>
      <c r="BB611" s="15">
        <v>2.8440120000000002</v>
      </c>
      <c r="BC611" s="15">
        <v>1.612501</v>
      </c>
      <c r="BD611" s="15">
        <v>1.006883</v>
      </c>
      <c r="BE611" s="15">
        <v>3.49316</v>
      </c>
      <c r="BF611" s="15">
        <v>2.5377070000000002</v>
      </c>
      <c r="BG611" s="15">
        <v>2.974224</v>
      </c>
      <c r="BH611" s="15">
        <v>2.182909</v>
      </c>
      <c r="BI611" s="15">
        <v>-0.88380999999999998</v>
      </c>
      <c r="BJ611" s="15">
        <v>-3.2508029999999999</v>
      </c>
      <c r="BK611" s="15">
        <v>-6.1780140000000001</v>
      </c>
      <c r="BL611" s="15">
        <v>-4.3240129999999999</v>
      </c>
      <c r="BM611" s="15">
        <v>-0.35954999999999998</v>
      </c>
      <c r="BN611" s="15">
        <v>1.3881889999999999</v>
      </c>
      <c r="BO611" s="15">
        <v>-1.5640240000000001</v>
      </c>
      <c r="BP611" s="15">
        <v>-1.5122500000000001</v>
      </c>
      <c r="BQ611" s="15">
        <v>-1.5122500000000001</v>
      </c>
      <c r="BR611" s="15">
        <v>-1.5122500000000001</v>
      </c>
      <c r="BS611" s="15">
        <v>-1.5122500000000001</v>
      </c>
      <c r="BT611" s="15">
        <v>-1.5122500000000001</v>
      </c>
      <c r="BU611" s="15">
        <v>-1.5122500000000001</v>
      </c>
      <c r="BV611" s="15">
        <v>-1.5122500000000001</v>
      </c>
      <c r="BW611" s="15">
        <v>-1.5122500000000001</v>
      </c>
      <c r="BX611" s="15">
        <v>-1.5122500000000001</v>
      </c>
      <c r="BY611" s="15">
        <v>-1.5122500000000001</v>
      </c>
      <c r="BZ611" s="15">
        <v>-1.5122500000000001</v>
      </c>
      <c r="CA611" s="15">
        <v>-1.5122500000000001</v>
      </c>
      <c r="CB611" s="15">
        <v>-1.5122500000000001</v>
      </c>
      <c r="CC611" s="15"/>
      <c r="CD611" s="15"/>
      <c r="CE611" s="15"/>
      <c r="CF611" s="15"/>
      <c r="CG611" s="15"/>
      <c r="CH611" s="15"/>
      <c r="CI611" s="15"/>
      <c r="CJ611" s="15"/>
      <c r="CK611" s="15"/>
      <c r="CL611" s="15"/>
      <c r="CM611" s="15"/>
      <c r="CN611" s="15"/>
      <c r="CO611" s="15"/>
      <c r="CP611" s="15"/>
      <c r="CQ611" s="15"/>
      <c r="CR611" s="15"/>
      <c r="CS611" s="15"/>
      <c r="CT611" s="15"/>
      <c r="CU611" s="15"/>
      <c r="CV611" s="15"/>
      <c r="CW611" s="15"/>
      <c r="CX611" s="15"/>
      <c r="CY611" s="15"/>
      <c r="CZ611" s="15"/>
      <c r="DA611" s="15"/>
      <c r="DB611" s="15"/>
      <c r="DC611" s="15"/>
      <c r="DD611" s="15"/>
      <c r="DE611" s="15"/>
      <c r="DF611" s="15"/>
      <c r="DG611" s="15"/>
      <c r="DH611" s="15"/>
      <c r="DI611" s="15"/>
      <c r="DJ611" s="15"/>
      <c r="DK611" s="15"/>
      <c r="DL611" s="15"/>
      <c r="DM611" s="15"/>
      <c r="DN611" s="15"/>
      <c r="DO611" s="15"/>
      <c r="DP611" s="15"/>
      <c r="DQ611" s="15"/>
      <c r="DR611" s="15"/>
      <c r="DS611" s="15"/>
      <c r="DT611" s="15"/>
      <c r="DU611" s="15"/>
      <c r="DV611" s="15"/>
      <c r="DW611" s="15"/>
      <c r="DX611" s="15"/>
      <c r="DY611" s="15"/>
      <c r="DZ611" s="15"/>
      <c r="EA611" s="15"/>
      <c r="EB611" s="15"/>
      <c r="EC611" s="15"/>
      <c r="ED611" s="15"/>
      <c r="EE611" s="15"/>
      <c r="EF611" s="15"/>
      <c r="EG611" s="15"/>
      <c r="EH611" s="15"/>
      <c r="EI611" s="15"/>
      <c r="EJ611" s="15"/>
      <c r="EK611" s="15"/>
      <c r="EL611" s="15"/>
      <c r="EM611" s="15"/>
      <c r="EN611" s="15"/>
      <c r="EO611" s="15"/>
      <c r="EP611" s="15"/>
      <c r="EQ611" s="15"/>
      <c r="ER611" s="15"/>
      <c r="ES611" s="15"/>
      <c r="ET611" s="15"/>
      <c r="EU611" s="15"/>
      <c r="EV611" s="15"/>
      <c r="EW611" s="15"/>
      <c r="EX611" s="15"/>
      <c r="EY611" s="15"/>
      <c r="EZ611" s="15"/>
      <c r="FA611" s="15"/>
      <c r="FB611" s="15"/>
      <c r="FC611" s="15"/>
      <c r="FD611" s="15"/>
      <c r="FE611" s="15"/>
      <c r="FF611" s="15"/>
      <c r="FG611" s="15"/>
      <c r="FH611" s="15"/>
      <c r="FI611" s="15"/>
      <c r="FJ611" s="15"/>
      <c r="FK611" s="15"/>
      <c r="FL611" s="15"/>
      <c r="FM611" s="15"/>
      <c r="FN611" s="15"/>
      <c r="FO611" s="15"/>
      <c r="FP611" s="15"/>
      <c r="FQ611" s="15"/>
      <c r="FR611" s="15"/>
      <c r="FS611" s="15"/>
      <c r="FT611" s="15"/>
      <c r="FU611" s="15"/>
      <c r="FV611" s="15"/>
      <c r="FW611" s="15"/>
      <c r="FX611" s="15"/>
      <c r="FY611" s="15"/>
      <c r="FZ611" s="15"/>
      <c r="GA611" s="15"/>
      <c r="GB611" s="15"/>
      <c r="GC611" s="15"/>
      <c r="GD611" s="15"/>
      <c r="GE611" s="15"/>
      <c r="GF611" s="15"/>
      <c r="GG611" s="15"/>
      <c r="GH611" s="15"/>
      <c r="GI611" s="15"/>
      <c r="GJ611" s="15"/>
      <c r="GK611" s="15"/>
      <c r="GL611" s="15"/>
      <c r="GM611" s="15"/>
      <c r="GN611" s="15"/>
      <c r="GO611" s="15"/>
      <c r="GP611" s="15"/>
      <c r="GQ611" s="15"/>
      <c r="GR611" s="15"/>
      <c r="GS611" s="15"/>
      <c r="GT611" s="15"/>
      <c r="GU611" s="15"/>
      <c r="GV611" s="15"/>
      <c r="GW611" s="15"/>
      <c r="GX611" s="15"/>
      <c r="GY611" s="15"/>
      <c r="GZ611" s="15"/>
      <c r="HA611" s="15"/>
      <c r="HB611" s="15"/>
      <c r="HC611" s="15"/>
      <c r="HD611" s="15"/>
      <c r="HE611" s="15"/>
      <c r="HF611" s="15"/>
      <c r="HG611" s="15"/>
      <c r="HH611" s="15"/>
      <c r="HI611" s="15"/>
      <c r="HJ611" s="15"/>
      <c r="HK611" s="15"/>
      <c r="HL611" s="15"/>
      <c r="HM611" s="15"/>
      <c r="HN611" s="15"/>
      <c r="HO611" s="15"/>
      <c r="HP611" s="15"/>
      <c r="HQ611" s="15"/>
      <c r="HR611" s="15"/>
      <c r="HS611" s="15"/>
      <c r="HT611" s="15"/>
      <c r="HU611" s="15"/>
      <c r="HV611" s="15"/>
      <c r="HW611" s="15"/>
      <c r="HX611" s="15"/>
      <c r="HY611" s="15"/>
    </row>
    <row r="612" spans="1:233">
      <c r="A612" s="15">
        <v>-2.5870329999999999</v>
      </c>
      <c r="B612" s="15">
        <v>-5.5460269999999996</v>
      </c>
      <c r="C612" s="15">
        <v>-6.6014609999999996</v>
      </c>
      <c r="D612" s="15">
        <v>-3.1357560000000002</v>
      </c>
      <c r="E612" s="15">
        <v>-3.3171680000000001</v>
      </c>
      <c r="F612" s="15">
        <v>-5.5218759999999998</v>
      </c>
      <c r="G612" s="15">
        <v>-1.830309</v>
      </c>
      <c r="H612" s="15">
        <v>1.4307510000000001</v>
      </c>
      <c r="I612" s="15">
        <v>0.42391200000000001</v>
      </c>
      <c r="J612" s="15">
        <v>2.9776600000000002</v>
      </c>
      <c r="K612" s="15">
        <v>3.2420900000000001</v>
      </c>
      <c r="L612" s="15">
        <v>7.1226190000000003</v>
      </c>
      <c r="M612" s="15">
        <v>3.7529669999999999</v>
      </c>
      <c r="N612" s="15">
        <v>2.8255979999999998</v>
      </c>
      <c r="O612" s="15">
        <v>3.2778740000000002</v>
      </c>
      <c r="P612" s="15">
        <v>-0.82591899999999996</v>
      </c>
      <c r="Q612" s="15">
        <v>3.5687999999999998E-2</v>
      </c>
      <c r="R612" s="15">
        <v>-0.22062899999999999</v>
      </c>
      <c r="S612" s="15">
        <v>1.2843869999999999</v>
      </c>
      <c r="T612" s="15">
        <v>-0.21687500000000001</v>
      </c>
      <c r="U612" s="15">
        <v>-0.34367900000000001</v>
      </c>
      <c r="V612" s="15">
        <v>1.2688250000000001</v>
      </c>
      <c r="W612" s="15">
        <v>4.0807359999999999</v>
      </c>
      <c r="X612" s="15">
        <v>4.9368040000000004</v>
      </c>
      <c r="Y612" s="15">
        <v>8.3775130000000004</v>
      </c>
      <c r="Z612" s="15">
        <v>9.3715770000000003</v>
      </c>
      <c r="AA612" s="15">
        <v>8.2011369999999992</v>
      </c>
      <c r="AB612" s="15">
        <v>6.780125</v>
      </c>
      <c r="AC612" s="15">
        <v>9.436102</v>
      </c>
      <c r="AD612" s="15">
        <v>3.3984510000000001</v>
      </c>
      <c r="AE612" s="15">
        <v>2.0151409999999998</v>
      </c>
      <c r="AF612" s="15">
        <v>2.2753290000000002</v>
      </c>
      <c r="AG612" s="15">
        <v>2.379702</v>
      </c>
      <c r="AH612" s="15">
        <v>6.1984789999999998</v>
      </c>
      <c r="AI612" s="15">
        <v>3.1463329999999998</v>
      </c>
      <c r="AJ612" s="15">
        <v>2.7597070000000001</v>
      </c>
      <c r="AK612" s="15">
        <v>2.1752189999999998</v>
      </c>
      <c r="AL612" s="15">
        <v>-0.48038500000000001</v>
      </c>
      <c r="AM612" s="15">
        <v>-7.0887000000000006E-2</v>
      </c>
      <c r="AN612" s="15">
        <v>-2.0562999999999998</v>
      </c>
      <c r="AO612" s="15">
        <v>0.85551999999999995</v>
      </c>
      <c r="AP612" s="15">
        <v>0.63934199999999997</v>
      </c>
      <c r="AQ612" s="15">
        <v>-1.3760159999999999</v>
      </c>
      <c r="AR612" s="15">
        <v>-0.26839600000000002</v>
      </c>
      <c r="AS612" s="15">
        <v>-0.87667700000000004</v>
      </c>
      <c r="AT612" s="15">
        <v>5.422129</v>
      </c>
      <c r="AU612" s="15">
        <v>3.7444739999999999</v>
      </c>
      <c r="AV612" s="15">
        <v>0.98821000000000003</v>
      </c>
      <c r="AW612" s="15">
        <v>4.7853260000000004</v>
      </c>
      <c r="AX612" s="15">
        <v>7.4525009999999998</v>
      </c>
      <c r="AY612" s="15">
        <v>6.2387129999999997</v>
      </c>
      <c r="AZ612" s="15">
        <v>2.4653010000000002</v>
      </c>
      <c r="BA612" s="15">
        <v>5.9881580000000003</v>
      </c>
      <c r="BB612" s="15">
        <v>3.492184</v>
      </c>
      <c r="BC612" s="15">
        <v>1.0670470000000001</v>
      </c>
      <c r="BD612" s="15">
        <v>-0.48528399999999999</v>
      </c>
      <c r="BE612" s="15">
        <v>2.065798</v>
      </c>
      <c r="BF612" s="15">
        <v>5.929532</v>
      </c>
      <c r="BG612" s="15">
        <v>4.5946369999999996</v>
      </c>
      <c r="BH612" s="15">
        <v>1.1815720000000001</v>
      </c>
      <c r="BI612" s="15">
        <v>1.1437459999999999</v>
      </c>
      <c r="BJ612" s="15">
        <v>1.9011400000000001</v>
      </c>
      <c r="BK612" s="15">
        <v>1.4697439999999999</v>
      </c>
      <c r="BL612" s="15">
        <v>-0.97000399999999998</v>
      </c>
      <c r="BM612" s="15">
        <v>0.66121799999999997</v>
      </c>
      <c r="BN612" s="15">
        <v>1.649794</v>
      </c>
      <c r="BO612" s="15">
        <v>0.54457900000000004</v>
      </c>
      <c r="BP612" s="15">
        <v>-1.4741690000000001</v>
      </c>
      <c r="BQ612" s="15">
        <v>-1.4741690000000001</v>
      </c>
      <c r="BR612" s="15">
        <v>-1.4741690000000001</v>
      </c>
      <c r="BS612" s="15">
        <v>-1.4741690000000001</v>
      </c>
      <c r="BT612" s="15">
        <v>-1.4741690000000001</v>
      </c>
      <c r="BU612" s="15">
        <v>-1.4741690000000001</v>
      </c>
      <c r="BV612" s="15">
        <v>-1.4741690000000001</v>
      </c>
      <c r="BW612" s="15">
        <v>-1.4741690000000001</v>
      </c>
      <c r="BX612" s="15">
        <v>-1.4741690000000001</v>
      </c>
      <c r="BY612" s="15">
        <v>-1.4741690000000001</v>
      </c>
      <c r="BZ612" s="15">
        <v>-1.4741690000000001</v>
      </c>
      <c r="CA612" s="15">
        <v>-1.4741690000000001</v>
      </c>
      <c r="CB612" s="15">
        <v>-1.4741690000000001</v>
      </c>
      <c r="CC612" s="15"/>
      <c r="CD612" s="15"/>
      <c r="CE612" s="15"/>
      <c r="CF612" s="15"/>
      <c r="CG612" s="15"/>
      <c r="CH612" s="15"/>
      <c r="CI612" s="15"/>
      <c r="CJ612" s="15"/>
      <c r="CK612" s="15"/>
      <c r="CL612" s="15"/>
      <c r="CM612" s="15"/>
      <c r="CN612" s="15"/>
      <c r="CO612" s="15"/>
      <c r="CP612" s="15"/>
      <c r="CQ612" s="15"/>
      <c r="CR612" s="15"/>
      <c r="CS612" s="15"/>
      <c r="CT612" s="15"/>
      <c r="CU612" s="15"/>
      <c r="CV612" s="15"/>
      <c r="CW612" s="15"/>
      <c r="CX612" s="15"/>
      <c r="CY612" s="15"/>
      <c r="CZ612" s="15"/>
      <c r="DA612" s="15"/>
      <c r="DB612" s="15"/>
      <c r="DC612" s="15"/>
      <c r="DD612" s="15"/>
      <c r="DE612" s="15"/>
      <c r="DF612" s="15"/>
      <c r="DG612" s="15"/>
      <c r="DH612" s="15"/>
      <c r="DI612" s="15"/>
      <c r="DJ612" s="15"/>
      <c r="DK612" s="15"/>
      <c r="DL612" s="15"/>
      <c r="DM612" s="15"/>
      <c r="DN612" s="15"/>
      <c r="DO612" s="15"/>
      <c r="DP612" s="15"/>
      <c r="DQ612" s="15"/>
      <c r="DR612" s="15"/>
      <c r="DS612" s="15"/>
      <c r="DT612" s="15"/>
      <c r="DU612" s="15"/>
      <c r="DV612" s="15"/>
      <c r="DW612" s="15"/>
      <c r="DX612" s="15"/>
      <c r="DY612" s="15"/>
      <c r="DZ612" s="15"/>
      <c r="EA612" s="15"/>
      <c r="EB612" s="15"/>
      <c r="EC612" s="15"/>
      <c r="ED612" s="15"/>
      <c r="EE612" s="15"/>
      <c r="EF612" s="15"/>
      <c r="EG612" s="15"/>
      <c r="EH612" s="15"/>
      <c r="EI612" s="15"/>
      <c r="EJ612" s="15"/>
      <c r="EK612" s="15"/>
      <c r="EL612" s="15"/>
      <c r="EM612" s="15"/>
      <c r="EN612" s="15"/>
      <c r="EO612" s="15"/>
      <c r="EP612" s="15"/>
      <c r="EQ612" s="15"/>
      <c r="ER612" s="15"/>
      <c r="ES612" s="15"/>
      <c r="ET612" s="15"/>
      <c r="EU612" s="15"/>
      <c r="EV612" s="15"/>
      <c r="EW612" s="15"/>
      <c r="EX612" s="15"/>
      <c r="EY612" s="15"/>
      <c r="EZ612" s="15"/>
      <c r="FA612" s="15"/>
      <c r="FB612" s="15"/>
      <c r="FC612" s="15"/>
      <c r="FD612" s="15"/>
      <c r="FE612" s="15"/>
      <c r="FF612" s="15"/>
      <c r="FG612" s="15"/>
      <c r="FH612" s="15"/>
      <c r="FI612" s="15"/>
      <c r="FJ612" s="15"/>
      <c r="FK612" s="15"/>
      <c r="FL612" s="15"/>
      <c r="FM612" s="15"/>
      <c r="FN612" s="15"/>
      <c r="FO612" s="15"/>
      <c r="FP612" s="15"/>
      <c r="FQ612" s="15"/>
      <c r="FR612" s="15"/>
      <c r="FS612" s="15"/>
      <c r="FT612" s="15"/>
      <c r="FU612" s="15"/>
      <c r="FV612" s="15"/>
      <c r="FW612" s="15"/>
      <c r="FX612" s="15"/>
      <c r="FY612" s="15"/>
      <c r="FZ612" s="15"/>
      <c r="GA612" s="15"/>
      <c r="GB612" s="15"/>
      <c r="GC612" s="15"/>
      <c r="GD612" s="15"/>
      <c r="GE612" s="15"/>
      <c r="GF612" s="15"/>
      <c r="GG612" s="15"/>
      <c r="GH612" s="15"/>
      <c r="GI612" s="15"/>
      <c r="GJ612" s="15"/>
      <c r="GK612" s="15"/>
      <c r="GL612" s="15"/>
      <c r="GM612" s="15"/>
      <c r="GN612" s="15"/>
      <c r="GO612" s="15"/>
      <c r="GP612" s="15"/>
      <c r="GQ612" s="15"/>
      <c r="GR612" s="15"/>
      <c r="GS612" s="15"/>
      <c r="GT612" s="15"/>
      <c r="GU612" s="15"/>
      <c r="GV612" s="15"/>
      <c r="GW612" s="15"/>
      <c r="GX612" s="15"/>
      <c r="GY612" s="15"/>
      <c r="GZ612" s="15"/>
      <c r="HA612" s="15"/>
      <c r="HB612" s="15"/>
      <c r="HC612" s="15"/>
      <c r="HD612" s="15"/>
      <c r="HE612" s="15"/>
      <c r="HF612" s="15"/>
      <c r="HG612" s="15"/>
      <c r="HH612" s="15"/>
      <c r="HI612" s="15"/>
      <c r="HJ612" s="15"/>
      <c r="HK612" s="15"/>
      <c r="HL612" s="15"/>
      <c r="HM612" s="15"/>
      <c r="HN612" s="15"/>
      <c r="HO612" s="15"/>
      <c r="HP612" s="15"/>
      <c r="HQ612" s="15"/>
      <c r="HR612" s="15"/>
      <c r="HS612" s="15"/>
      <c r="HT612" s="15"/>
      <c r="HU612" s="15"/>
      <c r="HV612" s="15"/>
      <c r="HW612" s="15"/>
      <c r="HX612" s="15"/>
      <c r="HY612" s="15"/>
    </row>
    <row r="613" spans="1:233">
      <c r="A613" s="15">
        <v>-0.36573099999999997</v>
      </c>
      <c r="B613" s="15">
        <v>4.0529409999999997</v>
      </c>
      <c r="C613" s="15">
        <v>1.8271109999999999</v>
      </c>
      <c r="D613" s="15">
        <v>1.0651440000000001</v>
      </c>
      <c r="E613" s="15">
        <v>0.53662900000000002</v>
      </c>
      <c r="F613" s="15">
        <v>1.6202080000000001</v>
      </c>
      <c r="G613" s="15">
        <v>-1.4621839999999999</v>
      </c>
      <c r="H613" s="15">
        <v>5.3584940000000003</v>
      </c>
      <c r="I613" s="15">
        <v>2.5567199999999999</v>
      </c>
      <c r="J613" s="15">
        <v>-1.4559089999999999</v>
      </c>
      <c r="K613" s="15">
        <v>0.60875900000000005</v>
      </c>
      <c r="L613" s="15">
        <v>3.5045989999999998</v>
      </c>
      <c r="M613" s="15">
        <v>2.2277610000000001</v>
      </c>
      <c r="N613" s="15">
        <v>0.156446</v>
      </c>
      <c r="O613" s="15">
        <v>0.44900200000000001</v>
      </c>
      <c r="P613" s="15">
        <v>-0.73914599999999997</v>
      </c>
      <c r="Q613" s="15">
        <v>0.26852399999999998</v>
      </c>
      <c r="R613" s="15">
        <v>1.8189850000000001</v>
      </c>
      <c r="S613" s="15">
        <v>2.813879</v>
      </c>
      <c r="T613" s="15">
        <v>4.9719800000000003</v>
      </c>
      <c r="U613" s="15">
        <v>3.8958140000000001</v>
      </c>
      <c r="V613" s="15">
        <v>7.0565870000000004</v>
      </c>
      <c r="W613" s="15">
        <v>10.544248</v>
      </c>
      <c r="X613" s="15">
        <v>11.811500000000001</v>
      </c>
      <c r="Y613" s="15">
        <v>9.6842570000000006</v>
      </c>
      <c r="Z613" s="15">
        <v>6.693816</v>
      </c>
      <c r="AA613" s="15">
        <v>3.5851120000000001</v>
      </c>
      <c r="AB613" s="15">
        <v>8.8988619999999994</v>
      </c>
      <c r="AC613" s="15">
        <v>7.8527180000000003</v>
      </c>
      <c r="AD613" s="15">
        <v>6.7418430000000003</v>
      </c>
      <c r="AE613" s="15">
        <v>4.0700890000000003</v>
      </c>
      <c r="AF613" s="15">
        <v>5.2508819999999998</v>
      </c>
      <c r="AG613" s="15">
        <v>4.2930060000000001</v>
      </c>
      <c r="AH613" s="15">
        <v>6.3443870000000002</v>
      </c>
      <c r="AI613" s="15">
        <v>4.3628030000000004</v>
      </c>
      <c r="AJ613" s="15">
        <v>6.5124630000000003</v>
      </c>
      <c r="AK613" s="15">
        <v>5.4708439999999996</v>
      </c>
      <c r="AL613" s="15">
        <v>6.7516069999999999</v>
      </c>
      <c r="AM613" s="15">
        <v>2.4799190000000002</v>
      </c>
      <c r="AN613" s="15">
        <v>1.3344400000000001</v>
      </c>
      <c r="AO613" s="15">
        <v>0.86182099999999995</v>
      </c>
      <c r="AP613" s="15">
        <v>1.798726</v>
      </c>
      <c r="AQ613" s="15">
        <v>4.1641000000000004</v>
      </c>
      <c r="AR613" s="15">
        <v>4.6875359999999997</v>
      </c>
      <c r="AS613" s="15">
        <v>6.4020789999999996</v>
      </c>
      <c r="AT613" s="15">
        <v>0.87402199999999997</v>
      </c>
      <c r="AU613" s="15">
        <v>1.62022</v>
      </c>
      <c r="AV613" s="15">
        <v>1.501336</v>
      </c>
      <c r="AW613" s="15">
        <v>2.063844</v>
      </c>
      <c r="AX613" s="15">
        <v>0.15773499999999999</v>
      </c>
      <c r="AY613" s="15">
        <v>3.833275</v>
      </c>
      <c r="AZ613" s="15">
        <v>3.051024</v>
      </c>
      <c r="BA613" s="15">
        <v>-2.4887649999999999</v>
      </c>
      <c r="BB613" s="15">
        <v>-2.9999579999999999</v>
      </c>
      <c r="BC613" s="15">
        <v>-2.0216820000000002</v>
      </c>
      <c r="BD613" s="15">
        <v>0.71969499999999997</v>
      </c>
      <c r="BE613" s="15">
        <v>0.38805200000000001</v>
      </c>
      <c r="BF613" s="15">
        <v>-1.9208350000000001</v>
      </c>
      <c r="BG613" s="15">
        <v>0.44373600000000002</v>
      </c>
      <c r="BH613" s="15">
        <v>2.6860200000000001</v>
      </c>
      <c r="BI613" s="15">
        <v>3.0289440000000001</v>
      </c>
      <c r="BJ613" s="15">
        <v>0.461704</v>
      </c>
      <c r="BK613" s="15">
        <v>0.22414799999999999</v>
      </c>
      <c r="BL613" s="15">
        <v>2.9161679999999999</v>
      </c>
      <c r="BM613" s="15">
        <v>4.8066440000000004</v>
      </c>
      <c r="BN613" s="15">
        <v>4.5168220000000003</v>
      </c>
      <c r="BO613" s="15">
        <v>2.9071530000000001</v>
      </c>
      <c r="BP613" s="15">
        <v>0.32508700000000001</v>
      </c>
      <c r="BQ613" s="15">
        <v>0.32508700000000001</v>
      </c>
      <c r="BR613" s="15">
        <v>0.32508700000000001</v>
      </c>
      <c r="BS613" s="15">
        <v>0.32508700000000001</v>
      </c>
      <c r="BT613" s="15">
        <v>0.32508700000000001</v>
      </c>
      <c r="BU613" s="15">
        <v>0.32508700000000001</v>
      </c>
      <c r="BV613" s="15">
        <v>0.32508700000000001</v>
      </c>
      <c r="BW613" s="15">
        <v>0.32508700000000001</v>
      </c>
      <c r="BX613" s="15">
        <v>0.32508700000000001</v>
      </c>
      <c r="BY613" s="15">
        <v>0.32508700000000001</v>
      </c>
      <c r="BZ613" s="15">
        <v>0.32508700000000001</v>
      </c>
      <c r="CA613" s="15">
        <v>0.32508700000000001</v>
      </c>
      <c r="CB613" s="15">
        <v>0.32508700000000001</v>
      </c>
      <c r="CC613" s="15"/>
      <c r="CD613" s="15"/>
      <c r="CE613" s="15"/>
      <c r="CF613" s="15"/>
      <c r="CG613" s="15"/>
      <c r="CH613" s="15"/>
      <c r="CI613" s="15"/>
      <c r="CJ613" s="15"/>
      <c r="CK613" s="15"/>
      <c r="CL613" s="15"/>
      <c r="CM613" s="15"/>
      <c r="CN613" s="15"/>
      <c r="CO613" s="15"/>
      <c r="CP613" s="15"/>
      <c r="CQ613" s="15"/>
      <c r="CR613" s="15"/>
      <c r="CS613" s="15"/>
      <c r="CT613" s="15"/>
      <c r="CU613" s="15"/>
      <c r="CV613" s="15"/>
      <c r="CW613" s="15"/>
      <c r="CX613" s="15"/>
      <c r="CY613" s="15"/>
      <c r="CZ613" s="15"/>
      <c r="DA613" s="15"/>
      <c r="DB613" s="15"/>
      <c r="DC613" s="15"/>
      <c r="DD613" s="15"/>
      <c r="DE613" s="15"/>
      <c r="DF613" s="15"/>
      <c r="DG613" s="15"/>
      <c r="DH613" s="15"/>
      <c r="DI613" s="15"/>
      <c r="DJ613" s="15"/>
      <c r="DK613" s="15"/>
      <c r="DL613" s="15"/>
      <c r="DM613" s="15"/>
      <c r="DN613" s="15"/>
      <c r="DO613" s="15"/>
      <c r="DP613" s="15"/>
      <c r="DQ613" s="15"/>
      <c r="DR613" s="15"/>
      <c r="DS613" s="15"/>
      <c r="DT613" s="15"/>
      <c r="DU613" s="15"/>
      <c r="DV613" s="15"/>
      <c r="DW613" s="15"/>
      <c r="DX613" s="15"/>
      <c r="DY613" s="15"/>
      <c r="DZ613" s="15"/>
      <c r="EA613" s="15"/>
      <c r="EB613" s="15"/>
      <c r="EC613" s="15"/>
      <c r="ED613" s="15"/>
      <c r="EE613" s="15"/>
      <c r="EF613" s="15"/>
      <c r="EG613" s="15"/>
      <c r="EH613" s="15"/>
      <c r="EI613" s="15"/>
      <c r="EJ613" s="15"/>
      <c r="EK613" s="15"/>
      <c r="EL613" s="15"/>
      <c r="EM613" s="15"/>
      <c r="EN613" s="15"/>
      <c r="EO613" s="15"/>
      <c r="EP613" s="15"/>
      <c r="EQ613" s="15"/>
      <c r="ER613" s="15"/>
      <c r="ES613" s="15"/>
      <c r="ET613" s="15"/>
      <c r="EU613" s="15"/>
      <c r="EV613" s="15"/>
      <c r="EW613" s="15"/>
      <c r="EX613" s="15"/>
      <c r="EY613" s="15"/>
      <c r="EZ613" s="15"/>
      <c r="FA613" s="15"/>
      <c r="FB613" s="15"/>
      <c r="FC613" s="15"/>
      <c r="FD613" s="15"/>
      <c r="FE613" s="15"/>
      <c r="FF613" s="15"/>
      <c r="FG613" s="15"/>
      <c r="FH613" s="15"/>
      <c r="FI613" s="15"/>
      <c r="FJ613" s="15"/>
      <c r="FK613" s="15"/>
      <c r="FL613" s="15"/>
      <c r="FM613" s="15"/>
      <c r="FN613" s="15"/>
      <c r="FO613" s="15"/>
      <c r="FP613" s="15"/>
      <c r="FQ613" s="15"/>
      <c r="FR613" s="15"/>
      <c r="FS613" s="15"/>
      <c r="FT613" s="15"/>
      <c r="FU613" s="15"/>
      <c r="FV613" s="15"/>
      <c r="FW613" s="15"/>
      <c r="FX613" s="15"/>
      <c r="FY613" s="15"/>
      <c r="FZ613" s="15"/>
      <c r="GA613" s="15"/>
      <c r="GB613" s="15"/>
      <c r="GC613" s="15"/>
      <c r="GD613" s="15"/>
      <c r="GE613" s="15"/>
      <c r="GF613" s="15"/>
      <c r="GG613" s="15"/>
      <c r="GH613" s="15"/>
      <c r="GI613" s="15"/>
      <c r="GJ613" s="15"/>
      <c r="GK613" s="15"/>
      <c r="GL613" s="15"/>
      <c r="GM613" s="15"/>
      <c r="GN613" s="15"/>
      <c r="GO613" s="15"/>
      <c r="GP613" s="15"/>
      <c r="GQ613" s="15"/>
      <c r="GR613" s="15"/>
      <c r="GS613" s="15"/>
      <c r="GT613" s="15"/>
      <c r="GU613" s="15"/>
      <c r="GV613" s="15"/>
      <c r="GW613" s="15"/>
      <c r="GX613" s="15"/>
      <c r="GY613" s="15"/>
      <c r="GZ613" s="15"/>
      <c r="HA613" s="15"/>
      <c r="HB613" s="15"/>
      <c r="HC613" s="15"/>
      <c r="HD613" s="15"/>
      <c r="HE613" s="15"/>
      <c r="HF613" s="15"/>
      <c r="HG613" s="15"/>
      <c r="HH613" s="15"/>
      <c r="HI613" s="15"/>
      <c r="HJ613" s="15"/>
      <c r="HK613" s="15"/>
      <c r="HL613" s="15"/>
      <c r="HM613" s="15"/>
      <c r="HN613" s="15"/>
      <c r="HO613" s="15"/>
      <c r="HP613" s="15"/>
      <c r="HQ613" s="15"/>
      <c r="HR613" s="15"/>
      <c r="HS613" s="15"/>
      <c r="HT613" s="15"/>
      <c r="HU613" s="15"/>
      <c r="HV613" s="15"/>
      <c r="HW613" s="15"/>
      <c r="HX613" s="15"/>
      <c r="HY613" s="15"/>
    </row>
    <row r="614" spans="1:233">
      <c r="A614" s="15">
        <v>-1.3631580000000001</v>
      </c>
      <c r="B614" s="15">
        <v>-0.65659599999999996</v>
      </c>
      <c r="C614" s="15">
        <v>2.7129099999999999</v>
      </c>
      <c r="D614" s="15">
        <v>2.1236329999999999</v>
      </c>
      <c r="E614" s="15">
        <v>2.6600470000000001</v>
      </c>
      <c r="F614" s="15">
        <v>-1.7556099999999999</v>
      </c>
      <c r="G614" s="15">
        <v>-5.4495699999999996</v>
      </c>
      <c r="H614" s="15">
        <v>-2.3810310000000001</v>
      </c>
      <c r="I614" s="15">
        <v>-3.7298019999999998</v>
      </c>
      <c r="J614" s="15">
        <v>1.197595</v>
      </c>
      <c r="K614" s="15">
        <v>1.6944330000000001</v>
      </c>
      <c r="L614" s="15">
        <v>3.4713500000000002</v>
      </c>
      <c r="M614" s="15">
        <v>0.84609000000000001</v>
      </c>
      <c r="N614" s="15">
        <v>-1.3454090000000001</v>
      </c>
      <c r="O614" s="15">
        <v>-1.9195139999999999</v>
      </c>
      <c r="P614" s="15">
        <v>-2.354279</v>
      </c>
      <c r="Q614" s="15">
        <v>-3.0039120000000001</v>
      </c>
      <c r="R614" s="15">
        <v>-1.9103600000000001</v>
      </c>
      <c r="S614" s="15">
        <v>-2.7491650000000001</v>
      </c>
      <c r="T614" s="15">
        <v>-1.1756679999999999</v>
      </c>
      <c r="U614" s="15">
        <v>0.35577999999999999</v>
      </c>
      <c r="V614" s="15">
        <v>-0.48477599999999998</v>
      </c>
      <c r="W614" s="15">
        <v>-3.2989280000000001</v>
      </c>
      <c r="X614" s="15">
        <v>-5.0679369999999997</v>
      </c>
      <c r="Y614" s="15">
        <v>-4.6767750000000001</v>
      </c>
      <c r="Z614" s="15">
        <v>-6.5462449999999999</v>
      </c>
      <c r="AA614" s="15">
        <v>-5.8754330000000001</v>
      </c>
      <c r="AB614" s="15">
        <v>-4.2754770000000004</v>
      </c>
      <c r="AC614" s="15">
        <v>-2.591761</v>
      </c>
      <c r="AD614" s="15">
        <v>-1.895232</v>
      </c>
      <c r="AE614" s="15">
        <v>0.89242999999999995</v>
      </c>
      <c r="AF614" s="15">
        <v>-2.5453269999999999</v>
      </c>
      <c r="AG614" s="15">
        <v>-2.843893</v>
      </c>
      <c r="AH614" s="15">
        <v>-2.0428289999999998</v>
      </c>
      <c r="AI614" s="15">
        <v>3.3062900000000002</v>
      </c>
      <c r="AJ614" s="15">
        <v>2.6317339999999998</v>
      </c>
      <c r="AK614" s="15">
        <v>4.9724259999999996</v>
      </c>
      <c r="AL614" s="15">
        <v>5.7003789999999999</v>
      </c>
      <c r="AM614" s="15">
        <v>6.4430990000000001</v>
      </c>
      <c r="AN614" s="15">
        <v>6.2351239999999999</v>
      </c>
      <c r="AO614" s="15">
        <v>4.1675420000000001</v>
      </c>
      <c r="AP614" s="15">
        <v>2.196024</v>
      </c>
      <c r="AQ614" s="15">
        <v>4.0727349999999998</v>
      </c>
      <c r="AR614" s="15">
        <v>3.9254549999999999</v>
      </c>
      <c r="AS614" s="15">
        <v>1.119184</v>
      </c>
      <c r="AT614" s="15">
        <v>2.2807149999999998</v>
      </c>
      <c r="AU614" s="15">
        <v>2.2486989999999998</v>
      </c>
      <c r="AV614" s="15">
        <v>0.229653</v>
      </c>
      <c r="AW614" s="15">
        <v>-1.6761269999999999</v>
      </c>
      <c r="AX614" s="15">
        <v>-1.205938</v>
      </c>
      <c r="AY614" s="15">
        <v>-2.4560059999999999</v>
      </c>
      <c r="AZ614" s="15">
        <v>-2.6457039999999998</v>
      </c>
      <c r="BA614" s="15">
        <v>-0.45633400000000002</v>
      </c>
      <c r="BB614" s="15">
        <v>-1.740178</v>
      </c>
      <c r="BC614" s="15">
        <v>0.260716</v>
      </c>
      <c r="BD614" s="15">
        <v>-0.83398000000000005</v>
      </c>
      <c r="BE614" s="15">
        <v>-0.240286</v>
      </c>
      <c r="BF614" s="15">
        <v>-4.3543180000000001</v>
      </c>
      <c r="BG614" s="15">
        <v>-4.0370660000000003</v>
      </c>
      <c r="BH614" s="15">
        <v>-3.9276219999999999</v>
      </c>
      <c r="BI614" s="15">
        <v>-5.2875500000000004</v>
      </c>
      <c r="BJ614" s="15">
        <v>-5.5481309999999997</v>
      </c>
      <c r="BK614" s="15">
        <v>-8.0368250000000003</v>
      </c>
      <c r="BL614" s="15">
        <v>-5.8856000000000002</v>
      </c>
      <c r="BM614" s="15">
        <v>-5.8867989999999999</v>
      </c>
      <c r="BN614" s="15">
        <v>-7.4046240000000001</v>
      </c>
      <c r="BO614" s="15">
        <v>-6.8820969999999999</v>
      </c>
      <c r="BP614" s="15">
        <v>-6.7662170000000001</v>
      </c>
      <c r="BQ614" s="15">
        <v>-6.7662170000000001</v>
      </c>
      <c r="BR614" s="15">
        <v>-6.7662170000000001</v>
      </c>
      <c r="BS614" s="15">
        <v>-6.7662170000000001</v>
      </c>
      <c r="BT614" s="15">
        <v>-6.7662170000000001</v>
      </c>
      <c r="BU614" s="15">
        <v>-6.7662170000000001</v>
      </c>
      <c r="BV614" s="15">
        <v>-6.7662170000000001</v>
      </c>
      <c r="BW614" s="15">
        <v>-6.7662170000000001</v>
      </c>
      <c r="BX614" s="15">
        <v>-6.7662170000000001</v>
      </c>
      <c r="BY614" s="15">
        <v>-6.7662170000000001</v>
      </c>
      <c r="BZ614" s="15">
        <v>-6.7662170000000001</v>
      </c>
      <c r="CA614" s="15">
        <v>-6.7662170000000001</v>
      </c>
      <c r="CB614" s="15">
        <v>-6.7662170000000001</v>
      </c>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c r="DB614" s="15"/>
      <c r="DC614" s="15"/>
      <c r="DD614" s="15"/>
      <c r="DE614" s="15"/>
      <c r="DF614" s="15"/>
      <c r="DG614" s="15"/>
      <c r="DH614" s="15"/>
      <c r="DI614" s="15"/>
      <c r="DJ614" s="15"/>
      <c r="DK614" s="15"/>
      <c r="DL614" s="15"/>
      <c r="DM614" s="15"/>
      <c r="DN614" s="15"/>
      <c r="DO614" s="15"/>
      <c r="DP614" s="15"/>
      <c r="DQ614" s="15"/>
      <c r="DR614" s="15"/>
      <c r="DS614" s="15"/>
      <c r="DT614" s="15"/>
      <c r="DU614" s="15"/>
      <c r="DV614" s="15"/>
      <c r="DW614" s="15"/>
      <c r="DX614" s="15"/>
      <c r="DY614" s="15"/>
      <c r="DZ614" s="15"/>
      <c r="EA614" s="15"/>
      <c r="EB614" s="15"/>
      <c r="EC614" s="15"/>
      <c r="ED614" s="15"/>
      <c r="EE614" s="15"/>
      <c r="EF614" s="15"/>
      <c r="EG614" s="15"/>
      <c r="EH614" s="15"/>
      <c r="EI614" s="15"/>
      <c r="EJ614" s="15"/>
      <c r="EK614" s="15"/>
      <c r="EL614" s="15"/>
      <c r="EM614" s="15"/>
      <c r="EN614" s="15"/>
      <c r="EO614" s="15"/>
      <c r="EP614" s="15"/>
      <c r="EQ614" s="15"/>
      <c r="ER614" s="15"/>
      <c r="ES614" s="15"/>
      <c r="ET614" s="15"/>
      <c r="EU614" s="15"/>
      <c r="EV614" s="15"/>
      <c r="EW614" s="15"/>
      <c r="EX614" s="15"/>
      <c r="EY614" s="15"/>
      <c r="EZ614" s="15"/>
      <c r="FA614" s="15"/>
      <c r="FB614" s="15"/>
      <c r="FC614" s="15"/>
      <c r="FD614" s="15"/>
      <c r="FE614" s="15"/>
      <c r="FF614" s="15"/>
      <c r="FG614" s="15"/>
      <c r="FH614" s="15"/>
      <c r="FI614" s="15"/>
      <c r="FJ614" s="15"/>
      <c r="FK614" s="15"/>
      <c r="FL614" s="15"/>
      <c r="FM614" s="15"/>
      <c r="FN614" s="15"/>
      <c r="FO614" s="15"/>
      <c r="FP614" s="15"/>
      <c r="FQ614" s="15"/>
      <c r="FR614" s="15"/>
      <c r="FS614" s="15"/>
      <c r="FT614" s="15"/>
      <c r="FU614" s="15"/>
      <c r="FV614" s="15"/>
      <c r="FW614" s="15"/>
      <c r="FX614" s="15"/>
      <c r="FY614" s="15"/>
      <c r="FZ614" s="15"/>
      <c r="GA614" s="15"/>
      <c r="GB614" s="15"/>
      <c r="GC614" s="15"/>
      <c r="GD614" s="15"/>
      <c r="GE614" s="15"/>
      <c r="GF614" s="15"/>
      <c r="GG614" s="15"/>
      <c r="GH614" s="15"/>
      <c r="GI614" s="15"/>
      <c r="GJ614" s="15"/>
      <c r="GK614" s="15"/>
      <c r="GL614" s="15"/>
      <c r="GM614" s="15"/>
      <c r="GN614" s="15"/>
      <c r="GO614" s="15"/>
      <c r="GP614" s="15"/>
      <c r="GQ614" s="15"/>
      <c r="GR614" s="15"/>
      <c r="GS614" s="15"/>
      <c r="GT614" s="15"/>
      <c r="GU614" s="15"/>
      <c r="GV614" s="15"/>
      <c r="GW614" s="15"/>
      <c r="GX614" s="15"/>
      <c r="GY614" s="15"/>
      <c r="GZ614" s="15"/>
      <c r="HA614" s="15"/>
      <c r="HB614" s="15"/>
      <c r="HC614" s="15"/>
      <c r="HD614" s="15"/>
      <c r="HE614" s="15"/>
      <c r="HF614" s="15"/>
      <c r="HG614" s="15"/>
      <c r="HH614" s="15"/>
      <c r="HI614" s="15"/>
      <c r="HJ614" s="15"/>
      <c r="HK614" s="15"/>
      <c r="HL614" s="15"/>
      <c r="HM614" s="15"/>
      <c r="HN614" s="15"/>
      <c r="HO614" s="15"/>
      <c r="HP614" s="15"/>
      <c r="HQ614" s="15"/>
      <c r="HR614" s="15"/>
      <c r="HS614" s="15"/>
      <c r="HT614" s="15"/>
      <c r="HU614" s="15"/>
      <c r="HV614" s="15"/>
      <c r="HW614" s="15"/>
      <c r="HX614" s="15"/>
      <c r="HY614" s="15"/>
    </row>
    <row r="615" spans="1:233">
      <c r="A615" s="15">
        <v>-5.2878379999999998</v>
      </c>
      <c r="B615" s="15">
        <v>-4.1368749999999999</v>
      </c>
      <c r="C615" s="15">
        <v>-1.717452</v>
      </c>
      <c r="D615" s="15">
        <v>-1.3574710000000001</v>
      </c>
      <c r="E615" s="15">
        <v>-3.043523</v>
      </c>
      <c r="F615" s="15">
        <v>-2.0044339999999998</v>
      </c>
      <c r="G615" s="15">
        <v>-3.2135639999999999</v>
      </c>
      <c r="H615" s="15">
        <v>-3.7225190000000001</v>
      </c>
      <c r="I615" s="15">
        <v>-1.278044</v>
      </c>
      <c r="J615" s="15">
        <v>0.54186000000000001</v>
      </c>
      <c r="K615" s="15">
        <v>6.6504999999999995E-2</v>
      </c>
      <c r="L615" s="15">
        <v>0.463196</v>
      </c>
      <c r="M615" s="15">
        <v>-0.59457099999999996</v>
      </c>
      <c r="N615" s="15">
        <v>-0.64272399999999996</v>
      </c>
      <c r="O615" s="15">
        <v>-3.2771249999999998</v>
      </c>
      <c r="P615" s="15">
        <v>-0.619479</v>
      </c>
      <c r="Q615" s="15">
        <v>-1.3638269999999999</v>
      </c>
      <c r="R615" s="15">
        <v>-0.64813299999999996</v>
      </c>
      <c r="S615" s="15">
        <v>-1.626584</v>
      </c>
      <c r="T615" s="15">
        <v>-6.6157999999999995E-2</v>
      </c>
      <c r="U615" s="15">
        <v>3.4737529999999999</v>
      </c>
      <c r="V615" s="15">
        <v>4.5080840000000002</v>
      </c>
      <c r="W615" s="15">
        <v>6.2441449999999996</v>
      </c>
      <c r="X615" s="15">
        <v>4.9170769999999999</v>
      </c>
      <c r="Y615" s="15">
        <v>4.0578659999999998</v>
      </c>
      <c r="Z615" s="15">
        <v>5.2696040000000002</v>
      </c>
      <c r="AA615" s="15">
        <v>10.324232</v>
      </c>
      <c r="AB615" s="15">
        <v>9.7439979999999995</v>
      </c>
      <c r="AC615" s="15">
        <v>5.0246659999999999</v>
      </c>
      <c r="AD615" s="15">
        <v>3.2192759999999998</v>
      </c>
      <c r="AE615" s="15">
        <v>3.7571279999999998</v>
      </c>
      <c r="AF615" s="15">
        <v>3.6529440000000002</v>
      </c>
      <c r="AG615" s="15">
        <v>4.9078400000000002</v>
      </c>
      <c r="AH615" s="15">
        <v>6.7923830000000001</v>
      </c>
      <c r="AI615" s="15">
        <v>8.0111509999999999</v>
      </c>
      <c r="AJ615" s="15">
        <v>7.0492410000000003</v>
      </c>
      <c r="AK615" s="15">
        <v>8.4595029999999998</v>
      </c>
      <c r="AL615" s="15">
        <v>6.0979159999999997</v>
      </c>
      <c r="AM615" s="15">
        <v>7.7457229999999999</v>
      </c>
      <c r="AN615" s="15">
        <v>8.3642240000000001</v>
      </c>
      <c r="AO615" s="15">
        <v>6.8966479999999999</v>
      </c>
      <c r="AP615" s="15">
        <v>5.6239879999999998</v>
      </c>
      <c r="AQ615" s="15">
        <v>4.6118990000000002</v>
      </c>
      <c r="AR615" s="15">
        <v>5.8664389999999997</v>
      </c>
      <c r="AS615" s="15">
        <v>5.9776490000000004</v>
      </c>
      <c r="AT615" s="15">
        <v>7.7721460000000002</v>
      </c>
      <c r="AU615" s="15">
        <v>6.8808379999999998</v>
      </c>
      <c r="AV615" s="15">
        <v>4.0620099999999999</v>
      </c>
      <c r="AW615" s="15">
        <v>5.9024929999999998</v>
      </c>
      <c r="AX615" s="15">
        <v>4.9650660000000002</v>
      </c>
      <c r="AY615" s="15">
        <v>10.348908</v>
      </c>
      <c r="AZ615" s="15">
        <v>6.7038760000000002</v>
      </c>
      <c r="BA615" s="15">
        <v>5.4080399999999997</v>
      </c>
      <c r="BB615" s="15">
        <v>4.8911689999999997</v>
      </c>
      <c r="BC615" s="15">
        <v>1.7638799999999999</v>
      </c>
      <c r="BD615" s="15">
        <v>0.20458200000000001</v>
      </c>
      <c r="BE615" s="15">
        <v>9.5323000000000005E-2</v>
      </c>
      <c r="BF615" s="15">
        <v>1.6381810000000001</v>
      </c>
      <c r="BG615" s="15">
        <v>4.9639319999999998</v>
      </c>
      <c r="BH615" s="15">
        <v>3.3150339999999998</v>
      </c>
      <c r="BI615" s="15">
        <v>2.7783679999999999</v>
      </c>
      <c r="BJ615" s="15">
        <v>-2.6252719999999998</v>
      </c>
      <c r="BK615" s="15">
        <v>-2.8059159999999999</v>
      </c>
      <c r="BL615" s="15">
        <v>-2.867283</v>
      </c>
      <c r="BM615" s="15">
        <v>0.26132</v>
      </c>
      <c r="BN615" s="15">
        <v>0.80695300000000003</v>
      </c>
      <c r="BO615" s="15">
        <v>-1.3884209999999999</v>
      </c>
      <c r="BP615" s="15">
        <v>-3.996594</v>
      </c>
      <c r="BQ615" s="15">
        <v>-3.996594</v>
      </c>
      <c r="BR615" s="15">
        <v>-3.996594</v>
      </c>
      <c r="BS615" s="15">
        <v>-3.996594</v>
      </c>
      <c r="BT615" s="15">
        <v>-3.996594</v>
      </c>
      <c r="BU615" s="15">
        <v>-3.996594</v>
      </c>
      <c r="BV615" s="15">
        <v>-3.996594</v>
      </c>
      <c r="BW615" s="15">
        <v>-3.996594</v>
      </c>
      <c r="BX615" s="15">
        <v>-3.996594</v>
      </c>
      <c r="BY615" s="15">
        <v>-3.996594</v>
      </c>
      <c r="BZ615" s="15">
        <v>-3.996594</v>
      </c>
      <c r="CA615" s="15">
        <v>-3.996594</v>
      </c>
      <c r="CB615" s="15">
        <v>-3.996594</v>
      </c>
      <c r="CC615" s="15"/>
      <c r="CD615" s="15"/>
      <c r="CE615" s="15"/>
      <c r="CF615" s="15"/>
      <c r="CG615" s="15"/>
      <c r="CH615" s="15"/>
      <c r="CI615" s="15"/>
      <c r="CJ615" s="15"/>
      <c r="CK615" s="15"/>
      <c r="CL615" s="15"/>
      <c r="CM615" s="15"/>
      <c r="CN615" s="15"/>
      <c r="CO615" s="15"/>
      <c r="CP615" s="15"/>
      <c r="CQ615" s="15"/>
      <c r="CR615" s="15"/>
      <c r="CS615" s="15"/>
      <c r="CT615" s="15"/>
      <c r="CU615" s="15"/>
      <c r="CV615" s="15"/>
      <c r="CW615" s="15"/>
      <c r="CX615" s="15"/>
      <c r="CY615" s="15"/>
      <c r="CZ615" s="15"/>
      <c r="DA615" s="15"/>
      <c r="DB615" s="15"/>
      <c r="DC615" s="15"/>
      <c r="DD615" s="15"/>
      <c r="DE615" s="15"/>
      <c r="DF615" s="15"/>
      <c r="DG615" s="15"/>
      <c r="DH615" s="15"/>
      <c r="DI615" s="15"/>
      <c r="DJ615" s="15"/>
      <c r="DK615" s="15"/>
      <c r="DL615" s="15"/>
      <c r="DM615" s="15"/>
      <c r="DN615" s="15"/>
      <c r="DO615" s="15"/>
      <c r="DP615" s="15"/>
      <c r="DQ615" s="15"/>
      <c r="DR615" s="15"/>
      <c r="DS615" s="15"/>
      <c r="DT615" s="15"/>
      <c r="DU615" s="15"/>
      <c r="DV615" s="15"/>
      <c r="DW615" s="15"/>
      <c r="DX615" s="15"/>
      <c r="DY615" s="15"/>
      <c r="DZ615" s="15"/>
      <c r="EA615" s="15"/>
      <c r="EB615" s="15"/>
      <c r="EC615" s="15"/>
      <c r="ED615" s="15"/>
      <c r="EE615" s="15"/>
      <c r="EF615" s="15"/>
      <c r="EG615" s="15"/>
      <c r="EH615" s="15"/>
      <c r="EI615" s="15"/>
      <c r="EJ615" s="15"/>
      <c r="EK615" s="15"/>
      <c r="EL615" s="15"/>
      <c r="EM615" s="15"/>
      <c r="EN615" s="15"/>
      <c r="EO615" s="15"/>
      <c r="EP615" s="15"/>
      <c r="EQ615" s="15"/>
      <c r="ER615" s="15"/>
      <c r="ES615" s="15"/>
      <c r="ET615" s="15"/>
      <c r="EU615" s="15"/>
      <c r="EV615" s="15"/>
      <c r="EW615" s="15"/>
      <c r="EX615" s="15"/>
      <c r="EY615" s="15"/>
      <c r="EZ615" s="15"/>
      <c r="FA615" s="15"/>
      <c r="FB615" s="15"/>
      <c r="FC615" s="15"/>
      <c r="FD615" s="15"/>
      <c r="FE615" s="15"/>
      <c r="FF615" s="15"/>
      <c r="FG615" s="15"/>
      <c r="FH615" s="15"/>
      <c r="FI615" s="15"/>
      <c r="FJ615" s="15"/>
      <c r="FK615" s="15"/>
      <c r="FL615" s="15"/>
      <c r="FM615" s="15"/>
      <c r="FN615" s="15"/>
      <c r="FO615" s="15"/>
      <c r="FP615" s="15"/>
      <c r="FQ615" s="15"/>
      <c r="FR615" s="15"/>
      <c r="FS615" s="15"/>
      <c r="FT615" s="15"/>
      <c r="FU615" s="15"/>
      <c r="FV615" s="15"/>
      <c r="FW615" s="15"/>
      <c r="FX615" s="15"/>
      <c r="FY615" s="15"/>
      <c r="FZ615" s="15"/>
      <c r="GA615" s="15"/>
      <c r="GB615" s="15"/>
      <c r="GC615" s="15"/>
      <c r="GD615" s="15"/>
      <c r="GE615" s="15"/>
      <c r="GF615" s="15"/>
      <c r="GG615" s="15"/>
      <c r="GH615" s="15"/>
      <c r="GI615" s="15"/>
      <c r="GJ615" s="15"/>
      <c r="GK615" s="15"/>
      <c r="GL615" s="15"/>
      <c r="GM615" s="15"/>
      <c r="GN615" s="15"/>
      <c r="GO615" s="15"/>
      <c r="GP615" s="15"/>
      <c r="GQ615" s="15"/>
      <c r="GR615" s="15"/>
      <c r="GS615" s="15"/>
      <c r="GT615" s="15"/>
      <c r="GU615" s="15"/>
      <c r="GV615" s="15"/>
      <c r="GW615" s="15"/>
      <c r="GX615" s="15"/>
      <c r="GY615" s="15"/>
      <c r="GZ615" s="15"/>
      <c r="HA615" s="15"/>
      <c r="HB615" s="15"/>
      <c r="HC615" s="15"/>
      <c r="HD615" s="15"/>
      <c r="HE615" s="15"/>
      <c r="HF615" s="15"/>
      <c r="HG615" s="15"/>
      <c r="HH615" s="15"/>
      <c r="HI615" s="15"/>
      <c r="HJ615" s="15"/>
      <c r="HK615" s="15"/>
      <c r="HL615" s="15"/>
      <c r="HM615" s="15"/>
      <c r="HN615" s="15"/>
      <c r="HO615" s="15"/>
      <c r="HP615" s="15"/>
      <c r="HQ615" s="15"/>
      <c r="HR615" s="15"/>
      <c r="HS615" s="15"/>
      <c r="HT615" s="15"/>
      <c r="HU615" s="15"/>
      <c r="HV615" s="15"/>
      <c r="HW615" s="15"/>
      <c r="HX615" s="15"/>
      <c r="HY615" s="15"/>
    </row>
    <row r="616" spans="1:233">
      <c r="A616" s="15">
        <v>-1.601216</v>
      </c>
      <c r="B616" s="15">
        <v>-0.843912</v>
      </c>
      <c r="C616" s="15">
        <v>4.1576000000000002E-2</v>
      </c>
      <c r="D616" s="15">
        <v>0.67991299999999999</v>
      </c>
      <c r="E616" s="15">
        <v>0.88347699999999996</v>
      </c>
      <c r="F616" s="15">
        <v>-2.9366110000000001</v>
      </c>
      <c r="G616" s="15">
        <v>-7.8436000000000003</v>
      </c>
      <c r="H616" s="15">
        <v>-6.7514570000000003</v>
      </c>
      <c r="I616" s="15">
        <v>-5.8221769999999999</v>
      </c>
      <c r="J616" s="15">
        <v>-8.7720380000000002</v>
      </c>
      <c r="K616" s="15">
        <v>-7.0707740000000001</v>
      </c>
      <c r="L616" s="15">
        <v>-4.2103130000000002</v>
      </c>
      <c r="M616" s="15">
        <v>-2.9052440000000002</v>
      </c>
      <c r="N616" s="15">
        <v>-1.471727</v>
      </c>
      <c r="O616" s="15">
        <v>0.62702500000000005</v>
      </c>
      <c r="P616" s="15">
        <v>-1.0814839999999999</v>
      </c>
      <c r="Q616" s="15">
        <v>-0.90796200000000005</v>
      </c>
      <c r="R616" s="15">
        <v>-1.3988039999999999</v>
      </c>
      <c r="S616" s="15">
        <v>-3.335213</v>
      </c>
      <c r="T616" s="15">
        <v>-0.840337</v>
      </c>
      <c r="U616" s="15">
        <v>1.023547</v>
      </c>
      <c r="V616" s="15">
        <v>0.324457</v>
      </c>
      <c r="W616" s="15">
        <v>0.83221699999999998</v>
      </c>
      <c r="X616" s="15">
        <v>-1.3620319999999999</v>
      </c>
      <c r="Y616" s="15">
        <v>-6.5479839999999996</v>
      </c>
      <c r="Z616" s="15">
        <v>-4.5829909999999998</v>
      </c>
      <c r="AA616" s="15">
        <v>-7.4296759999999997</v>
      </c>
      <c r="AB616" s="15">
        <v>-5.6960300000000004</v>
      </c>
      <c r="AC616" s="15">
        <v>-6.8152970000000002</v>
      </c>
      <c r="AD616" s="15">
        <v>-4.7796289999999999</v>
      </c>
      <c r="AE616" s="15">
        <v>-4.9728839999999996</v>
      </c>
      <c r="AF616" s="15">
        <v>-4.4468490000000003</v>
      </c>
      <c r="AG616" s="15">
        <v>-4.2133520000000004</v>
      </c>
      <c r="AH616" s="15">
        <v>-6.5311469999999998</v>
      </c>
      <c r="AI616" s="15">
        <v>-7.1938789999999999</v>
      </c>
      <c r="AJ616" s="15">
        <v>-8.1615380000000002</v>
      </c>
      <c r="AK616" s="15">
        <v>-9.2247839999999997</v>
      </c>
      <c r="AL616" s="15">
        <v>-9.1713310000000003</v>
      </c>
      <c r="AM616" s="15">
        <v>-7.3847379999999996</v>
      </c>
      <c r="AN616" s="15">
        <v>-7.3122720000000001</v>
      </c>
      <c r="AO616" s="15">
        <v>-7.1819069999999998</v>
      </c>
      <c r="AP616" s="15">
        <v>-11.710163</v>
      </c>
      <c r="AQ616" s="15">
        <v>-11.491192</v>
      </c>
      <c r="AR616" s="15">
        <v>-6.2502909999999998</v>
      </c>
      <c r="AS616" s="15">
        <v>-3.2820330000000002</v>
      </c>
      <c r="AT616" s="15">
        <v>-0.637243</v>
      </c>
      <c r="AU616" s="15">
        <v>0.106183</v>
      </c>
      <c r="AV616" s="15">
        <v>-0.33087699999999998</v>
      </c>
      <c r="AW616" s="15">
        <v>0.179726</v>
      </c>
      <c r="AX616" s="15">
        <v>4.1668640000000003</v>
      </c>
      <c r="AY616" s="15">
        <v>4.0152409999999996</v>
      </c>
      <c r="AZ616" s="15">
        <v>5.0819470000000004</v>
      </c>
      <c r="BA616" s="15">
        <v>5.9012599999999997</v>
      </c>
      <c r="BB616" s="15">
        <v>5.1513159999999996</v>
      </c>
      <c r="BC616" s="15">
        <v>8.7996250000000007</v>
      </c>
      <c r="BD616" s="15">
        <v>6.512391</v>
      </c>
      <c r="BE616" s="15">
        <v>4.1885479999999999</v>
      </c>
      <c r="BF616" s="15">
        <v>3.8184149999999999</v>
      </c>
      <c r="BG616" s="15">
        <v>3.3358699999999999</v>
      </c>
      <c r="BH616" s="15">
        <v>7.2518560000000001</v>
      </c>
      <c r="BI616" s="15">
        <v>6.6462260000000004</v>
      </c>
      <c r="BJ616" s="15">
        <v>10.643364</v>
      </c>
      <c r="BK616" s="15">
        <v>8.3548089999999995</v>
      </c>
      <c r="BL616" s="15">
        <v>3.0946009999999999</v>
      </c>
      <c r="BM616" s="15">
        <v>1.5427850000000001</v>
      </c>
      <c r="BN616" s="15">
        <v>4.2314150000000001</v>
      </c>
      <c r="BO616" s="15">
        <v>3.8243049999999998</v>
      </c>
      <c r="BP616" s="15">
        <v>4.6955429999999998</v>
      </c>
      <c r="BQ616" s="15">
        <v>4.6955429999999998</v>
      </c>
      <c r="BR616" s="15">
        <v>4.6955429999999998</v>
      </c>
      <c r="BS616" s="15">
        <v>4.6955429999999998</v>
      </c>
      <c r="BT616" s="15">
        <v>4.6955429999999998</v>
      </c>
      <c r="BU616" s="15">
        <v>4.6955429999999998</v>
      </c>
      <c r="BV616" s="15">
        <v>4.6955429999999998</v>
      </c>
      <c r="BW616" s="15">
        <v>4.6955429999999998</v>
      </c>
      <c r="BX616" s="15">
        <v>4.6955429999999998</v>
      </c>
      <c r="BY616" s="15">
        <v>4.6955429999999998</v>
      </c>
      <c r="BZ616" s="15">
        <v>4.6955429999999998</v>
      </c>
      <c r="CA616" s="15">
        <v>4.6955429999999998</v>
      </c>
      <c r="CB616" s="15">
        <v>4.6955429999999998</v>
      </c>
      <c r="CC616" s="15"/>
      <c r="CD616" s="15"/>
      <c r="CE616" s="15"/>
      <c r="CF616" s="15"/>
      <c r="CG616" s="15"/>
      <c r="CH616" s="15"/>
      <c r="CI616" s="15"/>
      <c r="CJ616" s="15"/>
      <c r="CK616" s="15"/>
      <c r="CL616" s="15"/>
      <c r="CM616" s="15"/>
      <c r="CN616" s="15"/>
      <c r="CO616" s="15"/>
      <c r="CP616" s="15"/>
      <c r="CQ616" s="15"/>
      <c r="CR616" s="15"/>
      <c r="CS616" s="15"/>
      <c r="CT616" s="15"/>
      <c r="CU616" s="15"/>
      <c r="CV616" s="15"/>
      <c r="CW616" s="15"/>
      <c r="CX616" s="15"/>
      <c r="CY616" s="15"/>
      <c r="CZ616" s="15"/>
      <c r="DA616" s="15"/>
      <c r="DB616" s="15"/>
      <c r="DC616" s="15"/>
      <c r="DD616" s="15"/>
      <c r="DE616" s="15"/>
      <c r="DF616" s="15"/>
      <c r="DG616" s="15"/>
      <c r="DH616" s="15"/>
      <c r="DI616" s="15"/>
      <c r="DJ616" s="15"/>
      <c r="DK616" s="15"/>
      <c r="DL616" s="15"/>
      <c r="DM616" s="15"/>
      <c r="DN616" s="15"/>
      <c r="DO616" s="15"/>
      <c r="DP616" s="15"/>
      <c r="DQ616" s="15"/>
      <c r="DR616" s="15"/>
      <c r="DS616" s="15"/>
      <c r="DT616" s="15"/>
      <c r="DU616" s="15"/>
      <c r="DV616" s="15"/>
      <c r="DW616" s="15"/>
      <c r="DX616" s="15"/>
      <c r="DY616" s="15"/>
      <c r="DZ616" s="15"/>
      <c r="EA616" s="15"/>
      <c r="EB616" s="15"/>
      <c r="EC616" s="15"/>
      <c r="ED616" s="15"/>
      <c r="EE616" s="15"/>
      <c r="EF616" s="15"/>
      <c r="EG616" s="15"/>
      <c r="EH616" s="15"/>
      <c r="EI616" s="15"/>
      <c r="EJ616" s="15"/>
      <c r="EK616" s="15"/>
      <c r="EL616" s="15"/>
      <c r="EM616" s="15"/>
      <c r="EN616" s="15"/>
      <c r="EO616" s="15"/>
      <c r="EP616" s="15"/>
      <c r="EQ616" s="15"/>
      <c r="ER616" s="15"/>
      <c r="ES616" s="15"/>
      <c r="ET616" s="15"/>
      <c r="EU616" s="15"/>
      <c r="EV616" s="15"/>
      <c r="EW616" s="15"/>
      <c r="EX616" s="15"/>
      <c r="EY616" s="15"/>
      <c r="EZ616" s="15"/>
      <c r="FA616" s="15"/>
      <c r="FB616" s="15"/>
      <c r="FC616" s="15"/>
      <c r="FD616" s="15"/>
      <c r="FE616" s="15"/>
      <c r="FF616" s="15"/>
      <c r="FG616" s="15"/>
      <c r="FH616" s="15"/>
      <c r="FI616" s="15"/>
      <c r="FJ616" s="15"/>
      <c r="FK616" s="15"/>
      <c r="FL616" s="15"/>
      <c r="FM616" s="15"/>
      <c r="FN616" s="15"/>
      <c r="FO616" s="15"/>
      <c r="FP616" s="15"/>
      <c r="FQ616" s="15"/>
      <c r="FR616" s="15"/>
      <c r="FS616" s="15"/>
      <c r="FT616" s="15"/>
      <c r="FU616" s="15"/>
      <c r="FV616" s="15"/>
      <c r="FW616" s="15"/>
      <c r="FX616" s="15"/>
      <c r="FY616" s="15"/>
      <c r="FZ616" s="15"/>
      <c r="GA616" s="15"/>
      <c r="GB616" s="15"/>
      <c r="GC616" s="15"/>
      <c r="GD616" s="15"/>
      <c r="GE616" s="15"/>
      <c r="GF616" s="15"/>
      <c r="GG616" s="15"/>
      <c r="GH616" s="15"/>
      <c r="GI616" s="15"/>
      <c r="GJ616" s="15"/>
      <c r="GK616" s="15"/>
      <c r="GL616" s="15"/>
      <c r="GM616" s="15"/>
      <c r="GN616" s="15"/>
      <c r="GO616" s="15"/>
      <c r="GP616" s="15"/>
      <c r="GQ616" s="15"/>
      <c r="GR616" s="15"/>
      <c r="GS616" s="15"/>
      <c r="GT616" s="15"/>
      <c r="GU616" s="15"/>
      <c r="GV616" s="15"/>
      <c r="GW616" s="15"/>
      <c r="GX616" s="15"/>
      <c r="GY616" s="15"/>
      <c r="GZ616" s="15"/>
      <c r="HA616" s="15"/>
      <c r="HB616" s="15"/>
      <c r="HC616" s="15"/>
      <c r="HD616" s="15"/>
      <c r="HE616" s="15"/>
      <c r="HF616" s="15"/>
      <c r="HG616" s="15"/>
      <c r="HH616" s="15"/>
      <c r="HI616" s="15"/>
      <c r="HJ616" s="15"/>
      <c r="HK616" s="15"/>
      <c r="HL616" s="15"/>
      <c r="HM616" s="15"/>
      <c r="HN616" s="15"/>
      <c r="HO616" s="15"/>
      <c r="HP616" s="15"/>
      <c r="HQ616" s="15"/>
      <c r="HR616" s="15"/>
      <c r="HS616" s="15"/>
      <c r="HT616" s="15"/>
      <c r="HU616" s="15"/>
      <c r="HV616" s="15"/>
      <c r="HW616" s="15"/>
      <c r="HX616" s="15"/>
      <c r="HY616" s="15"/>
    </row>
    <row r="617" spans="1:233">
      <c r="A617" s="15">
        <v>-0.51251500000000005</v>
      </c>
      <c r="B617" s="15">
        <v>-2.6909670000000001</v>
      </c>
      <c r="C617" s="15">
        <v>1.091421</v>
      </c>
      <c r="D617" s="15">
        <v>0.85085699999999997</v>
      </c>
      <c r="E617" s="15">
        <v>-0.466196</v>
      </c>
      <c r="F617" s="15">
        <v>-2.1670880000000001</v>
      </c>
      <c r="G617" s="15">
        <v>-2.749689</v>
      </c>
      <c r="H617" s="15">
        <v>3.3422670000000001</v>
      </c>
      <c r="I617" s="15">
        <v>1.5576289999999999</v>
      </c>
      <c r="J617" s="15">
        <v>4.6075869999999997</v>
      </c>
      <c r="K617" s="15">
        <v>0.83167599999999997</v>
      </c>
      <c r="L617" s="15">
        <v>1.5935319999999999</v>
      </c>
      <c r="M617" s="15">
        <v>2.2680549999999999</v>
      </c>
      <c r="N617" s="15">
        <v>1.951597</v>
      </c>
      <c r="O617" s="15">
        <v>-0.24279400000000001</v>
      </c>
      <c r="P617" s="15">
        <v>3.0857950000000001</v>
      </c>
      <c r="Q617" s="15">
        <v>1.9071880000000001</v>
      </c>
      <c r="R617" s="15">
        <v>3.5401370000000001</v>
      </c>
      <c r="S617" s="15">
        <v>-0.43772499999999998</v>
      </c>
      <c r="T617" s="15">
        <v>0.16999900000000001</v>
      </c>
      <c r="U617" s="15">
        <v>3.0004900000000001</v>
      </c>
      <c r="V617" s="15">
        <v>1.0879160000000001</v>
      </c>
      <c r="W617" s="15">
        <v>3.1364079999999999</v>
      </c>
      <c r="X617" s="15">
        <v>3.082201</v>
      </c>
      <c r="Y617" s="15">
        <v>-0.63323499999999999</v>
      </c>
      <c r="Z617" s="15">
        <v>-1.0722929999999999</v>
      </c>
      <c r="AA617" s="15">
        <v>-3.0652569999999999</v>
      </c>
      <c r="AB617" s="15">
        <v>-2.7418779999999998</v>
      </c>
      <c r="AC617" s="15">
        <v>-5.6185159999999996</v>
      </c>
      <c r="AD617" s="15">
        <v>-7.9836499999999999</v>
      </c>
      <c r="AE617" s="15">
        <v>-6.5082190000000004</v>
      </c>
      <c r="AF617" s="15">
        <v>-7.6906150000000002</v>
      </c>
      <c r="AG617" s="15">
        <v>-12.870126000000001</v>
      </c>
      <c r="AH617" s="15">
        <v>-12.164883</v>
      </c>
      <c r="AI617" s="15">
        <v>-11.326867999999999</v>
      </c>
      <c r="AJ617" s="15">
        <v>-9.7205569999999994</v>
      </c>
      <c r="AK617" s="15">
        <v>-4.5692300000000001</v>
      </c>
      <c r="AL617" s="15">
        <v>-0.577044</v>
      </c>
      <c r="AM617" s="15">
        <v>0.87048300000000001</v>
      </c>
      <c r="AN617" s="15">
        <v>3.1965370000000002</v>
      </c>
      <c r="AO617" s="15">
        <v>-0.32406600000000002</v>
      </c>
      <c r="AP617" s="15">
        <v>1.941503</v>
      </c>
      <c r="AQ617" s="15">
        <v>1.4799260000000001</v>
      </c>
      <c r="AR617" s="15">
        <v>-0.73356299999999997</v>
      </c>
      <c r="AS617" s="15">
        <v>-3.7328E-2</v>
      </c>
      <c r="AT617" s="15">
        <v>3.7783899999999999</v>
      </c>
      <c r="AU617" s="15">
        <v>1.140698</v>
      </c>
      <c r="AV617" s="15">
        <v>0.59700299999999995</v>
      </c>
      <c r="AW617" s="15">
        <v>-0.21408199999999999</v>
      </c>
      <c r="AX617" s="15">
        <v>-1.290564</v>
      </c>
      <c r="AY617" s="15">
        <v>1.1545190000000001</v>
      </c>
      <c r="AZ617" s="15">
        <v>-9.2045000000000002E-2</v>
      </c>
      <c r="BA617" s="15">
        <v>0.19587399999999999</v>
      </c>
      <c r="BB617" s="15">
        <v>2.042446</v>
      </c>
      <c r="BC617" s="15">
        <v>0.46139200000000002</v>
      </c>
      <c r="BD617" s="15">
        <v>2.4444569999999999</v>
      </c>
      <c r="BE617" s="15">
        <v>2.0172949999999998</v>
      </c>
      <c r="BF617" s="15">
        <v>1.4048449999999999</v>
      </c>
      <c r="BG617" s="15">
        <v>-1.001288</v>
      </c>
      <c r="BH617" s="15">
        <v>2.509954</v>
      </c>
      <c r="BI617" s="15">
        <v>3.675141</v>
      </c>
      <c r="BJ617" s="15">
        <v>4.4353429999999996</v>
      </c>
      <c r="BK617" s="15">
        <v>4.8958779999999997</v>
      </c>
      <c r="BL617" s="15">
        <v>5.5110130000000002</v>
      </c>
      <c r="BM617" s="15">
        <v>4.1164360000000002</v>
      </c>
      <c r="BN617" s="15">
        <v>4.7244619999999999</v>
      </c>
      <c r="BO617" s="15">
        <v>1.7802690000000001</v>
      </c>
      <c r="BP617" s="15">
        <v>0.63856599999999997</v>
      </c>
      <c r="BQ617" s="15">
        <v>0.63856599999999997</v>
      </c>
      <c r="BR617" s="15">
        <v>0.63856599999999997</v>
      </c>
      <c r="BS617" s="15">
        <v>0.63856599999999997</v>
      </c>
      <c r="BT617" s="15">
        <v>0.63856599999999997</v>
      </c>
      <c r="BU617" s="15">
        <v>0.63856599999999997</v>
      </c>
      <c r="BV617" s="15">
        <v>0.63856599999999997</v>
      </c>
      <c r="BW617" s="15">
        <v>0.63856599999999997</v>
      </c>
      <c r="BX617" s="15">
        <v>0.63856599999999997</v>
      </c>
      <c r="BY617" s="15">
        <v>0.63856599999999997</v>
      </c>
      <c r="BZ617" s="15">
        <v>0.63856599999999997</v>
      </c>
      <c r="CA617" s="15">
        <v>0.63856599999999997</v>
      </c>
      <c r="CB617" s="15">
        <v>0.63856599999999997</v>
      </c>
      <c r="CC617" s="15"/>
      <c r="CD617" s="15"/>
      <c r="CE617" s="15"/>
      <c r="CF617" s="15"/>
      <c r="CG617" s="15"/>
      <c r="CH617" s="15"/>
      <c r="CI617" s="15"/>
      <c r="CJ617" s="15"/>
      <c r="CK617" s="15"/>
      <c r="CL617" s="15"/>
      <c r="CM617" s="15"/>
      <c r="CN617" s="15"/>
      <c r="CO617" s="15"/>
      <c r="CP617" s="15"/>
      <c r="CQ617" s="15"/>
      <c r="CR617" s="15"/>
      <c r="CS617" s="15"/>
      <c r="CT617" s="15"/>
      <c r="CU617" s="15"/>
      <c r="CV617" s="15"/>
      <c r="CW617" s="15"/>
      <c r="CX617" s="15"/>
      <c r="CY617" s="15"/>
      <c r="CZ617" s="15"/>
      <c r="DA617" s="15"/>
      <c r="DB617" s="15"/>
      <c r="DC617" s="15"/>
      <c r="DD617" s="15"/>
      <c r="DE617" s="15"/>
      <c r="DF617" s="15"/>
      <c r="DG617" s="15"/>
      <c r="DH617" s="15"/>
      <c r="DI617" s="15"/>
      <c r="DJ617" s="15"/>
      <c r="DK617" s="15"/>
      <c r="DL617" s="15"/>
      <c r="DM617" s="15"/>
      <c r="DN617" s="15"/>
      <c r="DO617" s="15"/>
      <c r="DP617" s="15"/>
      <c r="DQ617" s="15"/>
      <c r="DR617" s="15"/>
      <c r="DS617" s="15"/>
      <c r="DT617" s="15"/>
      <c r="DU617" s="15"/>
      <c r="DV617" s="15"/>
      <c r="DW617" s="15"/>
      <c r="DX617" s="15"/>
      <c r="DY617" s="15"/>
      <c r="DZ617" s="15"/>
      <c r="EA617" s="15"/>
      <c r="EB617" s="15"/>
      <c r="EC617" s="15"/>
      <c r="ED617" s="15"/>
      <c r="EE617" s="15"/>
      <c r="EF617" s="15"/>
      <c r="EG617" s="15"/>
      <c r="EH617" s="15"/>
      <c r="EI617" s="15"/>
      <c r="EJ617" s="15"/>
      <c r="EK617" s="15"/>
      <c r="EL617" s="15"/>
      <c r="EM617" s="15"/>
      <c r="EN617" s="15"/>
      <c r="EO617" s="15"/>
      <c r="EP617" s="15"/>
      <c r="EQ617" s="15"/>
      <c r="ER617" s="15"/>
      <c r="ES617" s="15"/>
      <c r="ET617" s="15"/>
      <c r="EU617" s="15"/>
      <c r="EV617" s="15"/>
      <c r="EW617" s="15"/>
      <c r="EX617" s="15"/>
      <c r="EY617" s="15"/>
      <c r="EZ617" s="15"/>
      <c r="FA617" s="15"/>
      <c r="FB617" s="15"/>
      <c r="FC617" s="15"/>
      <c r="FD617" s="15"/>
      <c r="FE617" s="15"/>
      <c r="FF617" s="15"/>
      <c r="FG617" s="15"/>
      <c r="FH617" s="15"/>
      <c r="FI617" s="15"/>
      <c r="FJ617" s="15"/>
      <c r="FK617" s="15"/>
      <c r="FL617" s="15"/>
      <c r="FM617" s="15"/>
      <c r="FN617" s="15"/>
      <c r="FO617" s="15"/>
      <c r="FP617" s="15"/>
      <c r="FQ617" s="15"/>
      <c r="FR617" s="15"/>
      <c r="FS617" s="15"/>
      <c r="FT617" s="15"/>
      <c r="FU617" s="15"/>
      <c r="FV617" s="15"/>
      <c r="FW617" s="15"/>
      <c r="FX617" s="15"/>
      <c r="FY617" s="15"/>
      <c r="FZ617" s="15"/>
      <c r="GA617" s="15"/>
      <c r="GB617" s="15"/>
      <c r="GC617" s="15"/>
      <c r="GD617" s="15"/>
      <c r="GE617" s="15"/>
      <c r="GF617" s="15"/>
      <c r="GG617" s="15"/>
      <c r="GH617" s="15"/>
      <c r="GI617" s="15"/>
      <c r="GJ617" s="15"/>
      <c r="GK617" s="15"/>
      <c r="GL617" s="15"/>
      <c r="GM617" s="15"/>
      <c r="GN617" s="15"/>
      <c r="GO617" s="15"/>
      <c r="GP617" s="15"/>
      <c r="GQ617" s="15"/>
      <c r="GR617" s="15"/>
      <c r="GS617" s="15"/>
      <c r="GT617" s="15"/>
      <c r="GU617" s="15"/>
      <c r="GV617" s="15"/>
      <c r="GW617" s="15"/>
      <c r="GX617" s="15"/>
      <c r="GY617" s="15"/>
      <c r="GZ617" s="15"/>
      <c r="HA617" s="15"/>
      <c r="HB617" s="15"/>
      <c r="HC617" s="15"/>
      <c r="HD617" s="15"/>
      <c r="HE617" s="15"/>
      <c r="HF617" s="15"/>
      <c r="HG617" s="15"/>
      <c r="HH617" s="15"/>
      <c r="HI617" s="15"/>
      <c r="HJ617" s="15"/>
      <c r="HK617" s="15"/>
      <c r="HL617" s="15"/>
      <c r="HM617" s="15"/>
      <c r="HN617" s="15"/>
      <c r="HO617" s="15"/>
      <c r="HP617" s="15"/>
      <c r="HQ617" s="15"/>
      <c r="HR617" s="15"/>
      <c r="HS617" s="15"/>
      <c r="HT617" s="15"/>
      <c r="HU617" s="15"/>
      <c r="HV617" s="15"/>
      <c r="HW617" s="15"/>
      <c r="HX617" s="15"/>
      <c r="HY617" s="15"/>
    </row>
    <row r="618" spans="1:233">
      <c r="A618" s="15">
        <v>-1.306716</v>
      </c>
      <c r="B618" s="15">
        <v>-3.8709929999999999</v>
      </c>
      <c r="C618" s="15">
        <v>-5.4902340000000001</v>
      </c>
      <c r="D618" s="15">
        <v>-5.3793049999999996</v>
      </c>
      <c r="E618" s="15">
        <v>-3.6854149999999999</v>
      </c>
      <c r="F618" s="15">
        <v>-1.4855640000000001</v>
      </c>
      <c r="G618" s="15">
        <v>-2.3261699999999998</v>
      </c>
      <c r="H618" s="15">
        <v>-2.3858100000000002</v>
      </c>
      <c r="I618" s="15">
        <v>-3.4532409999999998</v>
      </c>
      <c r="J618" s="15">
        <v>-4.396128</v>
      </c>
      <c r="K618" s="15">
        <v>-4.3083660000000004</v>
      </c>
      <c r="L618" s="15">
        <v>-3.9469439999999998</v>
      </c>
      <c r="M618" s="15">
        <v>-1.4102520000000001</v>
      </c>
      <c r="N618" s="15">
        <v>-1.012591</v>
      </c>
      <c r="O618" s="15">
        <v>-0.53544700000000001</v>
      </c>
      <c r="P618" s="15">
        <v>-0.18540799999999999</v>
      </c>
      <c r="Q618" s="15">
        <v>-0.776698</v>
      </c>
      <c r="R618" s="15">
        <v>-0.72400699999999996</v>
      </c>
      <c r="S618" s="15">
        <v>-0.64155700000000004</v>
      </c>
      <c r="T618" s="15">
        <v>1.3010790000000001</v>
      </c>
      <c r="U618" s="15">
        <v>0.155029</v>
      </c>
      <c r="V618" s="15">
        <v>-0.10940900000000001</v>
      </c>
      <c r="W618" s="15">
        <v>0.27955000000000002</v>
      </c>
      <c r="X618" s="15">
        <v>-3.838829</v>
      </c>
      <c r="Y618" s="15">
        <v>-5.1432250000000002</v>
      </c>
      <c r="Z618" s="15">
        <v>-6.1161539999999999</v>
      </c>
      <c r="AA618" s="15">
        <v>-4.093121</v>
      </c>
      <c r="AB618" s="15">
        <v>-0.35329199999999999</v>
      </c>
      <c r="AC618" s="15">
        <v>-2.2151109999999998</v>
      </c>
      <c r="AD618" s="15">
        <v>-2.4215089999999999</v>
      </c>
      <c r="AE618" s="15">
        <v>-2.104778</v>
      </c>
      <c r="AF618" s="15">
        <v>1.094468</v>
      </c>
      <c r="AG618" s="15">
        <v>0.73910600000000004</v>
      </c>
      <c r="AH618" s="15">
        <v>-4.4439289999999998</v>
      </c>
      <c r="AI618" s="15">
        <v>-0.46126899999999998</v>
      </c>
      <c r="AJ618" s="15">
        <v>2.1924090000000001</v>
      </c>
      <c r="AK618" s="15">
        <v>0.43184600000000001</v>
      </c>
      <c r="AL618" s="15">
        <v>4.1725089999999998</v>
      </c>
      <c r="AM618" s="15">
        <v>0.86951100000000003</v>
      </c>
      <c r="AN618" s="15">
        <v>2.748726</v>
      </c>
      <c r="AO618" s="15">
        <v>4.0437919999999998</v>
      </c>
      <c r="AP618" s="15">
        <v>5.2378939999999998</v>
      </c>
      <c r="AQ618" s="15">
        <v>4.8299159999999999</v>
      </c>
      <c r="AR618" s="15">
        <v>7.0585509999999996</v>
      </c>
      <c r="AS618" s="15">
        <v>8.8878170000000001</v>
      </c>
      <c r="AT618" s="15">
        <v>10.372213</v>
      </c>
      <c r="AU618" s="15">
        <v>10.453747</v>
      </c>
      <c r="AV618" s="15">
        <v>11.706151999999999</v>
      </c>
      <c r="AW618" s="15">
        <v>10.907170000000001</v>
      </c>
      <c r="AX618" s="15">
        <v>8.5319070000000004</v>
      </c>
      <c r="AY618" s="15">
        <v>8.0744000000000007</v>
      </c>
      <c r="AZ618" s="15">
        <v>7.1042180000000004</v>
      </c>
      <c r="BA618" s="15">
        <v>9.9957150000000006</v>
      </c>
      <c r="BB618" s="15">
        <v>7.7847819999999999</v>
      </c>
      <c r="BC618" s="15">
        <v>7.2284090000000001</v>
      </c>
      <c r="BD618" s="15">
        <v>8.0232039999999998</v>
      </c>
      <c r="BE618" s="15">
        <v>4.784179</v>
      </c>
      <c r="BF618" s="15">
        <v>0.99498900000000001</v>
      </c>
      <c r="BG618" s="15">
        <v>0.97614900000000004</v>
      </c>
      <c r="BH618" s="15">
        <v>-4.64E-4</v>
      </c>
      <c r="BI618" s="15">
        <v>2.1019109999999999</v>
      </c>
      <c r="BJ618" s="15">
        <v>3.4649019999999999</v>
      </c>
      <c r="BK618" s="15">
        <v>6.1369530000000001</v>
      </c>
      <c r="BL618" s="15">
        <v>4.8044200000000004</v>
      </c>
      <c r="BM618" s="15">
        <v>4.6952689999999997</v>
      </c>
      <c r="BN618" s="15">
        <v>6.5718709999999998</v>
      </c>
      <c r="BO618" s="15">
        <v>2.749851</v>
      </c>
      <c r="BP618" s="15">
        <v>0.40484799999999999</v>
      </c>
      <c r="BQ618" s="15">
        <v>0.40484799999999999</v>
      </c>
      <c r="BR618" s="15">
        <v>0.40484799999999999</v>
      </c>
      <c r="BS618" s="15">
        <v>0.40484799999999999</v>
      </c>
      <c r="BT618" s="15">
        <v>0.40484799999999999</v>
      </c>
      <c r="BU618" s="15">
        <v>0.40484799999999999</v>
      </c>
      <c r="BV618" s="15">
        <v>0.40484799999999999</v>
      </c>
      <c r="BW618" s="15">
        <v>0.40484799999999999</v>
      </c>
      <c r="BX618" s="15">
        <v>0.40484799999999999</v>
      </c>
      <c r="BY618" s="15">
        <v>0.40484799999999999</v>
      </c>
      <c r="BZ618" s="15">
        <v>0.40484799999999999</v>
      </c>
      <c r="CA618" s="15">
        <v>0.40484799999999999</v>
      </c>
      <c r="CB618" s="15">
        <v>0.40484799999999999</v>
      </c>
      <c r="CC618" s="15"/>
      <c r="CD618" s="15"/>
      <c r="CE618" s="15"/>
      <c r="CF618" s="15"/>
      <c r="CG618" s="15"/>
      <c r="CH618" s="15"/>
      <c r="CI618" s="15"/>
      <c r="CJ618" s="15"/>
      <c r="CK618" s="15"/>
      <c r="CL618" s="15"/>
      <c r="CM618" s="15"/>
      <c r="CN618" s="15"/>
      <c r="CO618" s="15"/>
      <c r="CP618" s="15"/>
      <c r="CQ618" s="15"/>
      <c r="CR618" s="15"/>
      <c r="CS618" s="15"/>
      <c r="CT618" s="15"/>
      <c r="CU618" s="15"/>
      <c r="CV618" s="15"/>
      <c r="CW618" s="15"/>
      <c r="CX618" s="15"/>
      <c r="CY618" s="15"/>
      <c r="CZ618" s="15"/>
      <c r="DA618" s="15"/>
      <c r="DB618" s="15"/>
      <c r="DC618" s="15"/>
      <c r="DD618" s="15"/>
      <c r="DE618" s="15"/>
      <c r="DF618" s="15"/>
      <c r="DG618" s="15"/>
      <c r="DH618" s="15"/>
      <c r="DI618" s="15"/>
      <c r="DJ618" s="15"/>
      <c r="DK618" s="15"/>
      <c r="DL618" s="15"/>
      <c r="DM618" s="15"/>
      <c r="DN618" s="15"/>
      <c r="DO618" s="15"/>
      <c r="DP618" s="15"/>
      <c r="DQ618" s="15"/>
      <c r="DR618" s="15"/>
      <c r="DS618" s="15"/>
      <c r="DT618" s="15"/>
      <c r="DU618" s="15"/>
      <c r="DV618" s="15"/>
      <c r="DW618" s="15"/>
      <c r="DX618" s="15"/>
      <c r="DY618" s="15"/>
      <c r="DZ618" s="15"/>
      <c r="EA618" s="15"/>
      <c r="EB618" s="15"/>
      <c r="EC618" s="15"/>
      <c r="ED618" s="15"/>
      <c r="EE618" s="15"/>
      <c r="EF618" s="15"/>
      <c r="EG618" s="15"/>
      <c r="EH618" s="15"/>
      <c r="EI618" s="15"/>
      <c r="EJ618" s="15"/>
      <c r="EK618" s="15"/>
      <c r="EL618" s="15"/>
      <c r="EM618" s="15"/>
      <c r="EN618" s="15"/>
      <c r="EO618" s="15"/>
      <c r="EP618" s="15"/>
      <c r="EQ618" s="15"/>
      <c r="ER618" s="15"/>
      <c r="ES618" s="15"/>
      <c r="ET618" s="15"/>
      <c r="EU618" s="15"/>
      <c r="EV618" s="15"/>
      <c r="EW618" s="15"/>
      <c r="EX618" s="15"/>
      <c r="EY618" s="15"/>
      <c r="EZ618" s="15"/>
      <c r="FA618" s="15"/>
      <c r="FB618" s="15"/>
      <c r="FC618" s="15"/>
      <c r="FD618" s="15"/>
      <c r="FE618" s="15"/>
      <c r="FF618" s="15"/>
      <c r="FG618" s="15"/>
      <c r="FH618" s="15"/>
      <c r="FI618" s="15"/>
      <c r="FJ618" s="15"/>
      <c r="FK618" s="15"/>
      <c r="FL618" s="15"/>
      <c r="FM618" s="15"/>
      <c r="FN618" s="15"/>
      <c r="FO618" s="15"/>
      <c r="FP618" s="15"/>
      <c r="FQ618" s="15"/>
      <c r="FR618" s="15"/>
      <c r="FS618" s="15"/>
      <c r="FT618" s="15"/>
      <c r="FU618" s="15"/>
      <c r="FV618" s="15"/>
      <c r="FW618" s="15"/>
      <c r="FX618" s="15"/>
      <c r="FY618" s="15"/>
      <c r="FZ618" s="15"/>
      <c r="GA618" s="15"/>
      <c r="GB618" s="15"/>
      <c r="GC618" s="15"/>
      <c r="GD618" s="15"/>
      <c r="GE618" s="15"/>
      <c r="GF618" s="15"/>
      <c r="GG618" s="15"/>
      <c r="GH618" s="15"/>
      <c r="GI618" s="15"/>
      <c r="GJ618" s="15"/>
      <c r="GK618" s="15"/>
      <c r="GL618" s="15"/>
      <c r="GM618" s="15"/>
      <c r="GN618" s="15"/>
      <c r="GO618" s="15"/>
      <c r="GP618" s="15"/>
      <c r="GQ618" s="15"/>
      <c r="GR618" s="15"/>
      <c r="GS618" s="15"/>
      <c r="GT618" s="15"/>
      <c r="GU618" s="15"/>
      <c r="GV618" s="15"/>
      <c r="GW618" s="15"/>
      <c r="GX618" s="15"/>
      <c r="GY618" s="15"/>
      <c r="GZ618" s="15"/>
      <c r="HA618" s="15"/>
      <c r="HB618" s="15"/>
      <c r="HC618" s="15"/>
      <c r="HD618" s="15"/>
      <c r="HE618" s="15"/>
      <c r="HF618" s="15"/>
      <c r="HG618" s="15"/>
      <c r="HH618" s="15"/>
      <c r="HI618" s="15"/>
      <c r="HJ618" s="15"/>
      <c r="HK618" s="15"/>
      <c r="HL618" s="15"/>
      <c r="HM618" s="15"/>
      <c r="HN618" s="15"/>
      <c r="HO618" s="15"/>
      <c r="HP618" s="15"/>
      <c r="HQ618" s="15"/>
      <c r="HR618" s="15"/>
      <c r="HS618" s="15"/>
      <c r="HT618" s="15"/>
      <c r="HU618" s="15"/>
      <c r="HV618" s="15"/>
      <c r="HW618" s="15"/>
      <c r="HX618" s="15"/>
      <c r="HY618" s="15"/>
    </row>
    <row r="619" spans="1:233">
      <c r="A619" s="15">
        <v>-2.702896</v>
      </c>
      <c r="B619" s="15">
        <v>-1.5511280000000001</v>
      </c>
      <c r="C619" s="15">
        <v>-1.4187970000000001</v>
      </c>
      <c r="D619" s="15">
        <v>-0.26276899999999997</v>
      </c>
      <c r="E619" s="15">
        <v>-2.3197190000000001</v>
      </c>
      <c r="F619" s="15">
        <v>1.3473409999999999</v>
      </c>
      <c r="G619" s="15">
        <v>-2.3079200000000002</v>
      </c>
      <c r="H619" s="15">
        <v>-3.610703</v>
      </c>
      <c r="I619" s="15">
        <v>-4.7442780000000004</v>
      </c>
      <c r="J619" s="15">
        <v>-3.9112900000000002</v>
      </c>
      <c r="K619" s="15">
        <v>-0.31947900000000001</v>
      </c>
      <c r="L619" s="15">
        <v>2.4470999999999998</v>
      </c>
      <c r="M619" s="15">
        <v>0.51653000000000004</v>
      </c>
      <c r="N619" s="15">
        <v>-0.194827</v>
      </c>
      <c r="O619" s="15">
        <v>-1.27579</v>
      </c>
      <c r="P619" s="15">
        <v>-0.67122999999999999</v>
      </c>
      <c r="Q619" s="15">
        <v>-0.81218900000000005</v>
      </c>
      <c r="R619" s="15">
        <v>2.8521909999999999</v>
      </c>
      <c r="S619" s="15">
        <v>-1.4413739999999999</v>
      </c>
      <c r="T619" s="15">
        <v>-5.3726050000000001</v>
      </c>
      <c r="U619" s="15">
        <v>-8.9247130000000006</v>
      </c>
      <c r="V619" s="15">
        <v>-8.3956269999999993</v>
      </c>
      <c r="W619" s="15">
        <v>-11.327183</v>
      </c>
      <c r="X619" s="15">
        <v>-5.8541980000000002</v>
      </c>
      <c r="Y619" s="15">
        <v>-2.840986</v>
      </c>
      <c r="Z619" s="15">
        <v>-3.2697240000000001</v>
      </c>
      <c r="AA619" s="15">
        <v>-3.3706200000000002</v>
      </c>
      <c r="AB619" s="15">
        <v>-0.78828399999999998</v>
      </c>
      <c r="AC619" s="15">
        <v>-1.84633</v>
      </c>
      <c r="AD619" s="15">
        <v>0.38696599999999998</v>
      </c>
      <c r="AE619" s="15">
        <v>-1.464661</v>
      </c>
      <c r="AF619" s="15">
        <v>-1.892944</v>
      </c>
      <c r="AG619" s="15">
        <v>-6.1978200000000001</v>
      </c>
      <c r="AH619" s="15">
        <v>-5.0927850000000001</v>
      </c>
      <c r="AI619" s="15">
        <v>-2.8090190000000002</v>
      </c>
      <c r="AJ619" s="15">
        <v>-1.6850590000000001</v>
      </c>
      <c r="AK619" s="15">
        <v>-1.5846340000000001</v>
      </c>
      <c r="AL619" s="15">
        <v>-1.69004</v>
      </c>
      <c r="AM619" s="15">
        <v>-1.079356</v>
      </c>
      <c r="AN619" s="15">
        <v>0.872641</v>
      </c>
      <c r="AO619" s="15">
        <v>2.013944</v>
      </c>
      <c r="AP619" s="15">
        <v>3.426059</v>
      </c>
      <c r="AQ619" s="15">
        <v>2.3552170000000001</v>
      </c>
      <c r="AR619" s="15">
        <v>-1.0012099999999999</v>
      </c>
      <c r="AS619" s="15">
        <v>1.508297</v>
      </c>
      <c r="AT619" s="15">
        <v>-2.4152290000000001</v>
      </c>
      <c r="AU619" s="15">
        <v>-0.45539299999999999</v>
      </c>
      <c r="AV619" s="15">
        <v>-3.5082089999999999</v>
      </c>
      <c r="AW619" s="15">
        <v>-6.3124909999999996</v>
      </c>
      <c r="AX619" s="15">
        <v>-3.7721589999999998</v>
      </c>
      <c r="AY619" s="15">
        <v>-2.016311</v>
      </c>
      <c r="AZ619" s="15">
        <v>-2.0222280000000001</v>
      </c>
      <c r="BA619" s="15">
        <v>-1.7790330000000001</v>
      </c>
      <c r="BB619" s="15">
        <v>-2.6867359999999998</v>
      </c>
      <c r="BC619" s="15">
        <v>-2.0965180000000001</v>
      </c>
      <c r="BD619" s="15">
        <v>-1.1277489999999999</v>
      </c>
      <c r="BE619" s="15">
        <v>-0.39764100000000002</v>
      </c>
      <c r="BF619" s="15">
        <v>-0.35866599999999998</v>
      </c>
      <c r="BG619" s="15">
        <v>-4.4318150000000003</v>
      </c>
      <c r="BH619" s="15">
        <v>-4.4240830000000004</v>
      </c>
      <c r="BI619" s="15">
        <v>-2.3695140000000001</v>
      </c>
      <c r="BJ619" s="15">
        <v>-2.6659459999999999</v>
      </c>
      <c r="BK619" s="15">
        <v>-0.55867</v>
      </c>
      <c r="BL619" s="15">
        <v>4.0150889999999997</v>
      </c>
      <c r="BM619" s="15">
        <v>2.6813060000000002</v>
      </c>
      <c r="BN619" s="15">
        <v>1.351402</v>
      </c>
      <c r="BO619" s="15">
        <v>2.5529350000000002</v>
      </c>
      <c r="BP619" s="15">
        <v>4.2396969999999996</v>
      </c>
      <c r="BQ619" s="15">
        <v>4.2396969999999996</v>
      </c>
      <c r="BR619" s="15">
        <v>4.2396969999999996</v>
      </c>
      <c r="BS619" s="15">
        <v>4.2396969999999996</v>
      </c>
      <c r="BT619" s="15">
        <v>4.2396969999999996</v>
      </c>
      <c r="BU619" s="15">
        <v>4.2396969999999996</v>
      </c>
      <c r="BV619" s="15">
        <v>4.2396969999999996</v>
      </c>
      <c r="BW619" s="15">
        <v>4.2396969999999996</v>
      </c>
      <c r="BX619" s="15">
        <v>4.2396969999999996</v>
      </c>
      <c r="BY619" s="15">
        <v>4.2396969999999996</v>
      </c>
      <c r="BZ619" s="15">
        <v>4.2396969999999996</v>
      </c>
      <c r="CA619" s="15">
        <v>4.2396969999999996</v>
      </c>
      <c r="CB619" s="15">
        <v>4.2396969999999996</v>
      </c>
      <c r="CC619" s="15"/>
      <c r="CD619" s="15"/>
      <c r="CE619" s="15"/>
      <c r="CF619" s="15"/>
      <c r="CG619" s="15"/>
      <c r="CH619" s="15"/>
      <c r="CI619" s="15"/>
      <c r="CJ619" s="15"/>
      <c r="CK619" s="15"/>
      <c r="CL619" s="15"/>
      <c r="CM619" s="15"/>
      <c r="CN619" s="15"/>
      <c r="CO619" s="15"/>
      <c r="CP619" s="15"/>
      <c r="CQ619" s="15"/>
      <c r="CR619" s="15"/>
      <c r="CS619" s="15"/>
      <c r="CT619" s="15"/>
      <c r="CU619" s="15"/>
      <c r="CV619" s="15"/>
      <c r="CW619" s="15"/>
      <c r="CX619" s="15"/>
      <c r="CY619" s="15"/>
      <c r="CZ619" s="15"/>
      <c r="DA619" s="15"/>
      <c r="DB619" s="15"/>
      <c r="DC619" s="15"/>
      <c r="DD619" s="15"/>
      <c r="DE619" s="15"/>
      <c r="DF619" s="15"/>
      <c r="DG619" s="15"/>
      <c r="DH619" s="15"/>
      <c r="DI619" s="15"/>
      <c r="DJ619" s="15"/>
      <c r="DK619" s="15"/>
      <c r="DL619" s="15"/>
      <c r="DM619" s="15"/>
      <c r="DN619" s="15"/>
      <c r="DO619" s="15"/>
      <c r="DP619" s="15"/>
      <c r="DQ619" s="15"/>
      <c r="DR619" s="15"/>
      <c r="DS619" s="15"/>
      <c r="DT619" s="15"/>
      <c r="DU619" s="15"/>
      <c r="DV619" s="15"/>
      <c r="DW619" s="15"/>
      <c r="DX619" s="15"/>
      <c r="DY619" s="15"/>
      <c r="DZ619" s="15"/>
      <c r="EA619" s="15"/>
      <c r="EB619" s="15"/>
      <c r="EC619" s="15"/>
      <c r="ED619" s="15"/>
      <c r="EE619" s="15"/>
      <c r="EF619" s="15"/>
      <c r="EG619" s="15"/>
      <c r="EH619" s="15"/>
      <c r="EI619" s="15"/>
      <c r="EJ619" s="15"/>
      <c r="EK619" s="15"/>
      <c r="EL619" s="15"/>
      <c r="EM619" s="15"/>
      <c r="EN619" s="15"/>
      <c r="EO619" s="15"/>
      <c r="EP619" s="15"/>
      <c r="EQ619" s="15"/>
      <c r="ER619" s="15"/>
      <c r="ES619" s="15"/>
      <c r="ET619" s="15"/>
      <c r="EU619" s="15"/>
      <c r="EV619" s="15"/>
      <c r="EW619" s="15"/>
      <c r="EX619" s="15"/>
      <c r="EY619" s="15"/>
      <c r="EZ619" s="15"/>
      <c r="FA619" s="15"/>
      <c r="FB619" s="15"/>
      <c r="FC619" s="15"/>
      <c r="FD619" s="15"/>
      <c r="FE619" s="15"/>
      <c r="FF619" s="15"/>
      <c r="FG619" s="15"/>
      <c r="FH619" s="15"/>
      <c r="FI619" s="15"/>
      <c r="FJ619" s="15"/>
      <c r="FK619" s="15"/>
      <c r="FL619" s="15"/>
      <c r="FM619" s="15"/>
      <c r="FN619" s="15"/>
      <c r="FO619" s="15"/>
      <c r="FP619" s="15"/>
      <c r="FQ619" s="15"/>
      <c r="FR619" s="15"/>
      <c r="FS619" s="15"/>
      <c r="FT619" s="15"/>
      <c r="FU619" s="15"/>
      <c r="FV619" s="15"/>
      <c r="FW619" s="15"/>
      <c r="FX619" s="15"/>
      <c r="FY619" s="15"/>
      <c r="FZ619" s="15"/>
      <c r="GA619" s="15"/>
      <c r="GB619" s="15"/>
      <c r="GC619" s="15"/>
      <c r="GD619" s="15"/>
      <c r="GE619" s="15"/>
      <c r="GF619" s="15"/>
      <c r="GG619" s="15"/>
      <c r="GH619" s="15"/>
      <c r="GI619" s="15"/>
      <c r="GJ619" s="15"/>
      <c r="GK619" s="15"/>
      <c r="GL619" s="15"/>
      <c r="GM619" s="15"/>
      <c r="GN619" s="15"/>
      <c r="GO619" s="15"/>
      <c r="GP619" s="15"/>
      <c r="GQ619" s="15"/>
      <c r="GR619" s="15"/>
      <c r="GS619" s="15"/>
      <c r="GT619" s="15"/>
      <c r="GU619" s="15"/>
      <c r="GV619" s="15"/>
      <c r="GW619" s="15"/>
      <c r="GX619" s="15"/>
      <c r="GY619" s="15"/>
      <c r="GZ619" s="15"/>
      <c r="HA619" s="15"/>
      <c r="HB619" s="15"/>
      <c r="HC619" s="15"/>
      <c r="HD619" s="15"/>
      <c r="HE619" s="15"/>
      <c r="HF619" s="15"/>
      <c r="HG619" s="15"/>
      <c r="HH619" s="15"/>
      <c r="HI619" s="15"/>
      <c r="HJ619" s="15"/>
      <c r="HK619" s="15"/>
      <c r="HL619" s="15"/>
      <c r="HM619" s="15"/>
      <c r="HN619" s="15"/>
      <c r="HO619" s="15"/>
      <c r="HP619" s="15"/>
      <c r="HQ619" s="15"/>
      <c r="HR619" s="15"/>
      <c r="HS619" s="15"/>
      <c r="HT619" s="15"/>
      <c r="HU619" s="15"/>
      <c r="HV619" s="15"/>
      <c r="HW619" s="15"/>
      <c r="HX619" s="15"/>
      <c r="HY619" s="15"/>
    </row>
    <row r="620" spans="1:233">
      <c r="A620" s="15">
        <v>2.692815</v>
      </c>
      <c r="B620" s="15">
        <v>3.0419269999999998</v>
      </c>
      <c r="C620" s="15">
        <v>3.0644610000000001</v>
      </c>
      <c r="D620" s="15">
        <v>-0.41387800000000002</v>
      </c>
      <c r="E620" s="15">
        <v>-0.47720800000000002</v>
      </c>
      <c r="F620" s="15">
        <v>0.63497300000000001</v>
      </c>
      <c r="G620" s="15">
        <v>3.407629</v>
      </c>
      <c r="H620" s="15">
        <v>0.64301299999999995</v>
      </c>
      <c r="I620" s="15">
        <v>3.2132909999999999</v>
      </c>
      <c r="J620" s="15">
        <v>3.6829519999999998</v>
      </c>
      <c r="K620" s="15">
        <v>3.6833610000000001</v>
      </c>
      <c r="L620" s="15">
        <v>1.294681</v>
      </c>
      <c r="M620" s="15">
        <v>1.2140839999999999</v>
      </c>
      <c r="N620" s="15">
        <v>-4.5351000000000002E-2</v>
      </c>
      <c r="O620" s="15">
        <v>-0.90991100000000003</v>
      </c>
      <c r="P620" s="15">
        <v>-3.4938159999999998</v>
      </c>
      <c r="Q620" s="15">
        <v>-3.1153770000000001</v>
      </c>
      <c r="R620" s="15">
        <v>-3.2361650000000002</v>
      </c>
      <c r="S620" s="15">
        <v>-2.6115189999999999</v>
      </c>
      <c r="T620" s="15">
        <v>1.1891000000000001E-2</v>
      </c>
      <c r="U620" s="15">
        <v>1.577231</v>
      </c>
      <c r="V620" s="15">
        <v>1.7902830000000001</v>
      </c>
      <c r="W620" s="15">
        <v>0.77486100000000002</v>
      </c>
      <c r="X620" s="15">
        <v>4.2584049999999998</v>
      </c>
      <c r="Y620" s="15">
        <v>6.1027389999999997</v>
      </c>
      <c r="Z620" s="15">
        <v>6.093591</v>
      </c>
      <c r="AA620" s="15">
        <v>4.8216910000000004</v>
      </c>
      <c r="AB620" s="15">
        <v>8.1266630000000006</v>
      </c>
      <c r="AC620" s="15">
        <v>6.2311269999999999</v>
      </c>
      <c r="AD620" s="15">
        <v>3.7771720000000002</v>
      </c>
      <c r="AE620" s="15">
        <v>8.5798330000000007</v>
      </c>
      <c r="AF620" s="15">
        <v>9.5052699999999994</v>
      </c>
      <c r="AG620" s="15">
        <v>9.6411339999999992</v>
      </c>
      <c r="AH620" s="15">
        <v>8.4627569999999999</v>
      </c>
      <c r="AI620" s="15">
        <v>7.0642740000000002</v>
      </c>
      <c r="AJ620" s="15">
        <v>5.8257849999999998</v>
      </c>
      <c r="AK620" s="15">
        <v>6.083234</v>
      </c>
      <c r="AL620" s="15">
        <v>9.0809309999999996</v>
      </c>
      <c r="AM620" s="15">
        <v>6.7175010000000004</v>
      </c>
      <c r="AN620" s="15">
        <v>5.6391270000000002</v>
      </c>
      <c r="AO620" s="15">
        <v>8.9257249999999999</v>
      </c>
      <c r="AP620" s="15">
        <v>8.3858409999999992</v>
      </c>
      <c r="AQ620" s="15">
        <v>9.8041730000000005</v>
      </c>
      <c r="AR620" s="15">
        <v>8.1902910000000002</v>
      </c>
      <c r="AS620" s="15">
        <v>12.845300999999999</v>
      </c>
      <c r="AT620" s="15">
        <v>7.6746730000000003</v>
      </c>
      <c r="AU620" s="15">
        <v>4.550065</v>
      </c>
      <c r="AV620" s="15">
        <v>3.7020089999999999</v>
      </c>
      <c r="AW620" s="15">
        <v>2.8615400000000002</v>
      </c>
      <c r="AX620" s="15">
        <v>0.47180800000000001</v>
      </c>
      <c r="AY620" s="15">
        <v>2.5661960000000001</v>
      </c>
      <c r="AZ620" s="15">
        <v>2.6569769999999999</v>
      </c>
      <c r="BA620" s="15">
        <v>3.6409289999999999</v>
      </c>
      <c r="BB620" s="15">
        <v>0.216503</v>
      </c>
      <c r="BC620" s="15">
        <v>-0.40927000000000002</v>
      </c>
      <c r="BD620" s="15">
        <v>-4.3846949999999998</v>
      </c>
      <c r="BE620" s="15">
        <v>-1.487174</v>
      </c>
      <c r="BF620" s="15">
        <v>-4.817488</v>
      </c>
      <c r="BG620" s="15">
        <v>-1.59354</v>
      </c>
      <c r="BH620" s="15">
        <v>5.5620000000000001E-3</v>
      </c>
      <c r="BI620" s="15">
        <v>0.80768799999999996</v>
      </c>
      <c r="BJ620" s="15">
        <v>2.8549790000000002</v>
      </c>
      <c r="BK620" s="15">
        <v>1.298905</v>
      </c>
      <c r="BL620" s="15">
        <v>1.583863</v>
      </c>
      <c r="BM620" s="15">
        <v>2.094703</v>
      </c>
      <c r="BN620" s="15">
        <v>4.5506770000000003</v>
      </c>
      <c r="BO620" s="15">
        <v>4.9719009999999999</v>
      </c>
      <c r="BP620" s="15">
        <v>3.746972</v>
      </c>
      <c r="BQ620" s="15">
        <v>3.746972</v>
      </c>
      <c r="BR620" s="15">
        <v>3.746972</v>
      </c>
      <c r="BS620" s="15">
        <v>3.746972</v>
      </c>
      <c r="BT620" s="15">
        <v>3.746972</v>
      </c>
      <c r="BU620" s="15">
        <v>3.746972</v>
      </c>
      <c r="BV620" s="15">
        <v>3.746972</v>
      </c>
      <c r="BW620" s="15">
        <v>3.746972</v>
      </c>
      <c r="BX620" s="15">
        <v>3.746972</v>
      </c>
      <c r="BY620" s="15">
        <v>3.746972</v>
      </c>
      <c r="BZ620" s="15">
        <v>3.746972</v>
      </c>
      <c r="CA620" s="15">
        <v>3.746972</v>
      </c>
      <c r="CB620" s="15">
        <v>3.746972</v>
      </c>
      <c r="CC620" s="15"/>
      <c r="CD620" s="15"/>
      <c r="CE620" s="15"/>
      <c r="CF620" s="15"/>
      <c r="CG620" s="15"/>
      <c r="CH620" s="15"/>
      <c r="CI620" s="15"/>
      <c r="CJ620" s="15"/>
      <c r="CK620" s="15"/>
      <c r="CL620" s="15"/>
      <c r="CM620" s="15"/>
      <c r="CN620" s="15"/>
      <c r="CO620" s="15"/>
      <c r="CP620" s="15"/>
      <c r="CQ620" s="15"/>
      <c r="CR620" s="15"/>
      <c r="CS620" s="15"/>
      <c r="CT620" s="15"/>
      <c r="CU620" s="15"/>
      <c r="CV620" s="15"/>
      <c r="CW620" s="15"/>
      <c r="CX620" s="15"/>
      <c r="CY620" s="15"/>
      <c r="CZ620" s="15"/>
      <c r="DA620" s="15"/>
      <c r="DB620" s="15"/>
      <c r="DC620" s="15"/>
      <c r="DD620" s="15"/>
      <c r="DE620" s="15"/>
      <c r="DF620" s="15"/>
      <c r="DG620" s="15"/>
      <c r="DH620" s="15"/>
      <c r="DI620" s="15"/>
      <c r="DJ620" s="15"/>
      <c r="DK620" s="15"/>
      <c r="DL620" s="15"/>
      <c r="DM620" s="15"/>
      <c r="DN620" s="15"/>
      <c r="DO620" s="15"/>
      <c r="DP620" s="15"/>
      <c r="DQ620" s="15"/>
      <c r="DR620" s="15"/>
      <c r="DS620" s="15"/>
      <c r="DT620" s="15"/>
      <c r="DU620" s="15"/>
      <c r="DV620" s="15"/>
      <c r="DW620" s="15"/>
      <c r="DX620" s="15"/>
      <c r="DY620" s="15"/>
      <c r="DZ620" s="15"/>
      <c r="EA620" s="15"/>
      <c r="EB620" s="15"/>
      <c r="EC620" s="15"/>
      <c r="ED620" s="15"/>
      <c r="EE620" s="15"/>
      <c r="EF620" s="15"/>
      <c r="EG620" s="15"/>
      <c r="EH620" s="15"/>
      <c r="EI620" s="15"/>
      <c r="EJ620" s="15"/>
      <c r="EK620" s="15"/>
      <c r="EL620" s="15"/>
      <c r="EM620" s="15"/>
      <c r="EN620" s="15"/>
      <c r="EO620" s="15"/>
      <c r="EP620" s="15"/>
      <c r="EQ620" s="15"/>
      <c r="ER620" s="15"/>
      <c r="ES620" s="15"/>
      <c r="ET620" s="15"/>
      <c r="EU620" s="15"/>
      <c r="EV620" s="15"/>
      <c r="EW620" s="15"/>
      <c r="EX620" s="15"/>
      <c r="EY620" s="15"/>
      <c r="EZ620" s="15"/>
      <c r="FA620" s="15"/>
      <c r="FB620" s="15"/>
      <c r="FC620" s="15"/>
      <c r="FD620" s="15"/>
      <c r="FE620" s="15"/>
      <c r="FF620" s="15"/>
      <c r="FG620" s="15"/>
      <c r="FH620" s="15"/>
      <c r="FI620" s="15"/>
      <c r="FJ620" s="15"/>
      <c r="FK620" s="15"/>
      <c r="FL620" s="15"/>
      <c r="FM620" s="15"/>
      <c r="FN620" s="15"/>
      <c r="FO620" s="15"/>
      <c r="FP620" s="15"/>
      <c r="FQ620" s="15"/>
      <c r="FR620" s="15"/>
      <c r="FS620" s="15"/>
      <c r="FT620" s="15"/>
      <c r="FU620" s="15"/>
      <c r="FV620" s="15"/>
      <c r="FW620" s="15"/>
      <c r="FX620" s="15"/>
      <c r="FY620" s="15"/>
      <c r="FZ620" s="15"/>
      <c r="GA620" s="15"/>
      <c r="GB620" s="15"/>
      <c r="GC620" s="15"/>
      <c r="GD620" s="15"/>
      <c r="GE620" s="15"/>
      <c r="GF620" s="15"/>
      <c r="GG620" s="15"/>
      <c r="GH620" s="15"/>
      <c r="GI620" s="15"/>
      <c r="GJ620" s="15"/>
      <c r="GK620" s="15"/>
      <c r="GL620" s="15"/>
      <c r="GM620" s="15"/>
      <c r="GN620" s="15"/>
      <c r="GO620" s="15"/>
      <c r="GP620" s="15"/>
      <c r="GQ620" s="15"/>
      <c r="GR620" s="15"/>
      <c r="GS620" s="15"/>
      <c r="GT620" s="15"/>
      <c r="GU620" s="15"/>
      <c r="GV620" s="15"/>
      <c r="GW620" s="15"/>
      <c r="GX620" s="15"/>
      <c r="GY620" s="15"/>
      <c r="GZ620" s="15"/>
      <c r="HA620" s="15"/>
      <c r="HB620" s="15"/>
      <c r="HC620" s="15"/>
      <c r="HD620" s="15"/>
      <c r="HE620" s="15"/>
      <c r="HF620" s="15"/>
      <c r="HG620" s="15"/>
      <c r="HH620" s="15"/>
      <c r="HI620" s="15"/>
      <c r="HJ620" s="15"/>
      <c r="HK620" s="15"/>
      <c r="HL620" s="15"/>
      <c r="HM620" s="15"/>
      <c r="HN620" s="15"/>
      <c r="HO620" s="15"/>
      <c r="HP620" s="15"/>
      <c r="HQ620" s="15"/>
      <c r="HR620" s="15"/>
      <c r="HS620" s="15"/>
      <c r="HT620" s="15"/>
      <c r="HU620" s="15"/>
      <c r="HV620" s="15"/>
      <c r="HW620" s="15"/>
      <c r="HX620" s="15"/>
      <c r="HY620" s="15"/>
    </row>
    <row r="621" spans="1:233">
      <c r="A621" s="15">
        <v>-0.63193699999999997</v>
      </c>
      <c r="B621" s="15">
        <v>-2.4467289999999999</v>
      </c>
      <c r="C621" s="15">
        <v>-1.960121</v>
      </c>
      <c r="D621" s="15">
        <v>-4.9482169999999996</v>
      </c>
      <c r="E621" s="15">
        <v>-2.5980799999999999</v>
      </c>
      <c r="F621" s="15">
        <v>-0.693164</v>
      </c>
      <c r="G621" s="15">
        <v>-0.282694</v>
      </c>
      <c r="H621" s="15">
        <v>-1.5348999999999999</v>
      </c>
      <c r="I621" s="15">
        <v>0.37423699999999999</v>
      </c>
      <c r="J621" s="15">
        <v>-2.0602710000000002</v>
      </c>
      <c r="K621" s="15">
        <v>-1.5367440000000001</v>
      </c>
      <c r="L621" s="15">
        <v>-1.747949</v>
      </c>
      <c r="M621" s="15">
        <v>0.77024999999999999</v>
      </c>
      <c r="N621" s="15">
        <v>3.6202640000000001</v>
      </c>
      <c r="O621" s="15">
        <v>1.595539</v>
      </c>
      <c r="P621" s="15">
        <v>1.5819350000000001</v>
      </c>
      <c r="Q621" s="15">
        <v>2.610395</v>
      </c>
      <c r="R621" s="15">
        <v>5.545121</v>
      </c>
      <c r="S621" s="15">
        <v>7.6535909999999996</v>
      </c>
      <c r="T621" s="15">
        <v>3.6663770000000002</v>
      </c>
      <c r="U621" s="15">
        <v>1.727222</v>
      </c>
      <c r="V621" s="15">
        <v>0.78196299999999996</v>
      </c>
      <c r="W621" s="15">
        <v>1.014939</v>
      </c>
      <c r="X621" s="15">
        <v>3.2667470000000001</v>
      </c>
      <c r="Y621" s="15">
        <v>-0.96899199999999996</v>
      </c>
      <c r="Z621" s="15">
        <v>-3.7595779999999999</v>
      </c>
      <c r="AA621" s="15">
        <v>-4.1196529999999996</v>
      </c>
      <c r="AB621" s="15">
        <v>-3.0304220000000002</v>
      </c>
      <c r="AC621" s="15">
        <v>-1.8295380000000001</v>
      </c>
      <c r="AD621" s="15">
        <v>-0.623892</v>
      </c>
      <c r="AE621" s="15">
        <v>-1.4796899999999999</v>
      </c>
      <c r="AF621" s="15">
        <v>-1.8996230000000001</v>
      </c>
      <c r="AG621" s="15">
        <v>4.0031359999999996</v>
      </c>
      <c r="AH621" s="15">
        <v>4.3635169999999999</v>
      </c>
      <c r="AI621" s="15">
        <v>4.2535790000000002</v>
      </c>
      <c r="AJ621" s="15">
        <v>3.6904279999999998</v>
      </c>
      <c r="AK621" s="15">
        <v>5.1151099999999996</v>
      </c>
      <c r="AL621" s="15">
        <v>4.2554429999999996</v>
      </c>
      <c r="AM621" s="15">
        <v>2.8435130000000002</v>
      </c>
      <c r="AN621" s="15">
        <v>3.3183560000000001</v>
      </c>
      <c r="AO621" s="15">
        <v>2.2397879999999999</v>
      </c>
      <c r="AP621" s="15">
        <v>4.5117260000000003</v>
      </c>
      <c r="AQ621" s="15">
        <v>4.2546470000000003</v>
      </c>
      <c r="AR621" s="15">
        <v>7.0030099999999997</v>
      </c>
      <c r="AS621" s="15">
        <v>4.2741850000000001</v>
      </c>
      <c r="AT621" s="15">
        <v>3.6337899999999999</v>
      </c>
      <c r="AU621" s="15">
        <v>7.6964759999999997</v>
      </c>
      <c r="AV621" s="15">
        <v>5.5081439999999997</v>
      </c>
      <c r="AW621" s="15">
        <v>0.49036000000000002</v>
      </c>
      <c r="AX621" s="15">
        <v>-5.0177110000000003</v>
      </c>
      <c r="AY621" s="15">
        <v>-1.493549</v>
      </c>
      <c r="AZ621" s="15">
        <v>3.8132109999999999</v>
      </c>
      <c r="BA621" s="15">
        <v>5.3759579999999998</v>
      </c>
      <c r="BB621" s="15">
        <v>5.1534649999999997</v>
      </c>
      <c r="BC621" s="15">
        <v>5.6079860000000004</v>
      </c>
      <c r="BD621" s="15">
        <v>3.582185</v>
      </c>
      <c r="BE621" s="15">
        <v>4.7548250000000003</v>
      </c>
      <c r="BF621" s="15">
        <v>-1.17757</v>
      </c>
      <c r="BG621" s="15">
        <v>0.348688</v>
      </c>
      <c r="BH621" s="15">
        <v>0.22565299999999999</v>
      </c>
      <c r="BI621" s="15">
        <v>3.1908259999999999</v>
      </c>
      <c r="BJ621" s="15">
        <v>4.4820659999999997</v>
      </c>
      <c r="BK621" s="15">
        <v>2.501519</v>
      </c>
      <c r="BL621" s="15">
        <v>5.2034450000000003</v>
      </c>
      <c r="BM621" s="15">
        <v>3.6194510000000002</v>
      </c>
      <c r="BN621" s="15">
        <v>3.7014049999999998</v>
      </c>
      <c r="BO621" s="15">
        <v>6.3195459999999999</v>
      </c>
      <c r="BP621" s="15">
        <v>4.0401040000000004</v>
      </c>
      <c r="BQ621" s="15">
        <v>4.0401040000000004</v>
      </c>
      <c r="BR621" s="15">
        <v>4.0401040000000004</v>
      </c>
      <c r="BS621" s="15">
        <v>4.0401040000000004</v>
      </c>
      <c r="BT621" s="15">
        <v>4.0401040000000004</v>
      </c>
      <c r="BU621" s="15">
        <v>4.0401040000000004</v>
      </c>
      <c r="BV621" s="15">
        <v>4.0401040000000004</v>
      </c>
      <c r="BW621" s="15">
        <v>4.0401040000000004</v>
      </c>
      <c r="BX621" s="15">
        <v>4.0401040000000004</v>
      </c>
      <c r="BY621" s="15">
        <v>4.0401040000000004</v>
      </c>
      <c r="BZ621" s="15">
        <v>4.0401040000000004</v>
      </c>
      <c r="CA621" s="15">
        <v>4.0401040000000004</v>
      </c>
      <c r="CB621" s="15">
        <v>4.0401040000000004</v>
      </c>
      <c r="CC621" s="15"/>
      <c r="CD621" s="15"/>
      <c r="CE621" s="15"/>
      <c r="CF621" s="15"/>
      <c r="CG621" s="15"/>
      <c r="CH621" s="15"/>
      <c r="CI621" s="15"/>
      <c r="CJ621" s="15"/>
      <c r="CK621" s="15"/>
      <c r="CL621" s="15"/>
      <c r="CM621" s="15"/>
      <c r="CN621" s="15"/>
      <c r="CO621" s="15"/>
      <c r="CP621" s="15"/>
      <c r="CQ621" s="15"/>
      <c r="CR621" s="15"/>
      <c r="CS621" s="15"/>
      <c r="CT621" s="15"/>
      <c r="CU621" s="15"/>
      <c r="CV621" s="15"/>
      <c r="CW621" s="15"/>
      <c r="CX621" s="15"/>
      <c r="CY621" s="15"/>
      <c r="CZ621" s="15"/>
      <c r="DA621" s="15"/>
      <c r="DB621" s="15"/>
      <c r="DC621" s="15"/>
      <c r="DD621" s="15"/>
      <c r="DE621" s="15"/>
      <c r="DF621" s="15"/>
      <c r="DG621" s="15"/>
      <c r="DH621" s="15"/>
      <c r="DI621" s="15"/>
      <c r="DJ621" s="15"/>
      <c r="DK621" s="15"/>
      <c r="DL621" s="15"/>
      <c r="DM621" s="15"/>
      <c r="DN621" s="15"/>
      <c r="DO621" s="15"/>
      <c r="DP621" s="15"/>
      <c r="DQ621" s="15"/>
      <c r="DR621" s="15"/>
      <c r="DS621" s="15"/>
      <c r="DT621" s="15"/>
      <c r="DU621" s="15"/>
      <c r="DV621" s="15"/>
      <c r="DW621" s="15"/>
      <c r="DX621" s="15"/>
      <c r="DY621" s="15"/>
      <c r="DZ621" s="15"/>
      <c r="EA621" s="15"/>
      <c r="EB621" s="15"/>
      <c r="EC621" s="15"/>
      <c r="ED621" s="15"/>
      <c r="EE621" s="15"/>
      <c r="EF621" s="15"/>
      <c r="EG621" s="15"/>
      <c r="EH621" s="15"/>
      <c r="EI621" s="15"/>
      <c r="EJ621" s="15"/>
      <c r="EK621" s="15"/>
      <c r="EL621" s="15"/>
      <c r="EM621" s="15"/>
      <c r="EN621" s="15"/>
      <c r="EO621" s="15"/>
      <c r="EP621" s="15"/>
      <c r="EQ621" s="15"/>
      <c r="ER621" s="15"/>
      <c r="ES621" s="15"/>
      <c r="ET621" s="15"/>
      <c r="EU621" s="15"/>
      <c r="EV621" s="15"/>
      <c r="EW621" s="15"/>
      <c r="EX621" s="15"/>
      <c r="EY621" s="15"/>
      <c r="EZ621" s="15"/>
      <c r="FA621" s="15"/>
      <c r="FB621" s="15"/>
      <c r="FC621" s="15"/>
      <c r="FD621" s="15"/>
      <c r="FE621" s="15"/>
      <c r="FF621" s="15"/>
      <c r="FG621" s="15"/>
      <c r="FH621" s="15"/>
      <c r="FI621" s="15"/>
      <c r="FJ621" s="15"/>
      <c r="FK621" s="15"/>
      <c r="FL621" s="15"/>
      <c r="FM621" s="15"/>
      <c r="FN621" s="15"/>
      <c r="FO621" s="15"/>
      <c r="FP621" s="15"/>
      <c r="FQ621" s="15"/>
      <c r="FR621" s="15"/>
      <c r="FS621" s="15"/>
      <c r="FT621" s="15"/>
      <c r="FU621" s="15"/>
      <c r="FV621" s="15"/>
      <c r="FW621" s="15"/>
      <c r="FX621" s="15"/>
      <c r="FY621" s="15"/>
      <c r="FZ621" s="15"/>
      <c r="GA621" s="15"/>
      <c r="GB621" s="15"/>
      <c r="GC621" s="15"/>
      <c r="GD621" s="15"/>
      <c r="GE621" s="15"/>
      <c r="GF621" s="15"/>
      <c r="GG621" s="15"/>
      <c r="GH621" s="15"/>
      <c r="GI621" s="15"/>
      <c r="GJ621" s="15"/>
      <c r="GK621" s="15"/>
      <c r="GL621" s="15"/>
      <c r="GM621" s="15"/>
      <c r="GN621" s="15"/>
      <c r="GO621" s="15"/>
      <c r="GP621" s="15"/>
      <c r="GQ621" s="15"/>
      <c r="GR621" s="15"/>
      <c r="GS621" s="15"/>
      <c r="GT621" s="15"/>
      <c r="GU621" s="15"/>
      <c r="GV621" s="15"/>
      <c r="GW621" s="15"/>
      <c r="GX621" s="15"/>
      <c r="GY621" s="15"/>
      <c r="GZ621" s="15"/>
      <c r="HA621" s="15"/>
      <c r="HB621" s="15"/>
      <c r="HC621" s="15"/>
      <c r="HD621" s="15"/>
      <c r="HE621" s="15"/>
      <c r="HF621" s="15"/>
      <c r="HG621" s="15"/>
      <c r="HH621" s="15"/>
      <c r="HI621" s="15"/>
      <c r="HJ621" s="15"/>
      <c r="HK621" s="15"/>
      <c r="HL621" s="15"/>
      <c r="HM621" s="15"/>
      <c r="HN621" s="15"/>
      <c r="HO621" s="15"/>
      <c r="HP621" s="15"/>
      <c r="HQ621" s="15"/>
      <c r="HR621" s="15"/>
      <c r="HS621" s="15"/>
      <c r="HT621" s="15"/>
      <c r="HU621" s="15"/>
      <c r="HV621" s="15"/>
      <c r="HW621" s="15"/>
      <c r="HX621" s="15"/>
      <c r="HY621" s="15"/>
    </row>
    <row r="622" spans="1:233">
      <c r="A622" s="15">
        <v>1.1765330000000001</v>
      </c>
      <c r="B622" s="15">
        <v>1.4959910000000001</v>
      </c>
      <c r="C622" s="15">
        <v>2.2307329999999999</v>
      </c>
      <c r="D622" s="15">
        <v>2.2162229999999998</v>
      </c>
      <c r="E622" s="15">
        <v>1.713133</v>
      </c>
      <c r="F622" s="15">
        <v>-3.396299</v>
      </c>
      <c r="G622" s="15">
        <v>-2.5291480000000002</v>
      </c>
      <c r="H622" s="15">
        <v>0.95974899999999996</v>
      </c>
      <c r="I622" s="15">
        <v>-1.010651</v>
      </c>
      <c r="J622" s="15">
        <v>-1.8031410000000001</v>
      </c>
      <c r="K622" s="15">
        <v>-1.8968529999999999</v>
      </c>
      <c r="L622" s="15">
        <v>-6.512365</v>
      </c>
      <c r="M622" s="15">
        <v>-5.7326550000000003</v>
      </c>
      <c r="N622" s="15">
        <v>-2.7835640000000001</v>
      </c>
      <c r="O622" s="15">
        <v>-1.891364</v>
      </c>
      <c r="P622" s="15">
        <v>-4.2508439999999998</v>
      </c>
      <c r="Q622" s="15">
        <v>-4.6258689999999998</v>
      </c>
      <c r="R622" s="15">
        <v>-4.7671599999999996</v>
      </c>
      <c r="S622" s="15">
        <v>-4.0913659999999998</v>
      </c>
      <c r="T622" s="15">
        <v>-3.8758629999999998</v>
      </c>
      <c r="U622" s="15">
        <v>-0.83735599999999999</v>
      </c>
      <c r="V622" s="15">
        <v>0.89627900000000005</v>
      </c>
      <c r="W622" s="15">
        <v>-0.72798200000000002</v>
      </c>
      <c r="X622" s="15">
        <v>8.9099999999999997E-4</v>
      </c>
      <c r="Y622" s="15">
        <v>2.3584839999999998</v>
      </c>
      <c r="Z622" s="15">
        <v>0.369064</v>
      </c>
      <c r="AA622" s="15">
        <v>-3.8197040000000002</v>
      </c>
      <c r="AB622" s="15">
        <v>-5.7361089999999999</v>
      </c>
      <c r="AC622" s="15">
        <v>-7.1361869999999996</v>
      </c>
      <c r="AD622" s="15">
        <v>-3.5763289999999999</v>
      </c>
      <c r="AE622" s="15">
        <v>-4.9346930000000002</v>
      </c>
      <c r="AF622" s="15">
        <v>-3.6007509999999998</v>
      </c>
      <c r="AG622" s="15">
        <v>-0.867313</v>
      </c>
      <c r="AH622" s="15">
        <v>1.963239</v>
      </c>
      <c r="AI622" s="15">
        <v>0.91903999999999997</v>
      </c>
      <c r="AJ622" s="15">
        <v>-1.0362169999999999</v>
      </c>
      <c r="AK622" s="15">
        <v>1.9808049999999999</v>
      </c>
      <c r="AL622" s="15">
        <v>0.95011900000000005</v>
      </c>
      <c r="AM622" s="15">
        <v>1.2368680000000001</v>
      </c>
      <c r="AN622" s="15">
        <v>0.44459799999999999</v>
      </c>
      <c r="AO622" s="15">
        <v>-0.32208300000000001</v>
      </c>
      <c r="AP622" s="15">
        <v>1.5545929999999999</v>
      </c>
      <c r="AQ622" s="15">
        <v>1.1327879999999999</v>
      </c>
      <c r="AR622" s="15">
        <v>2.5686990000000001</v>
      </c>
      <c r="AS622" s="15">
        <v>3.550284</v>
      </c>
      <c r="AT622" s="15">
        <v>4.891229</v>
      </c>
      <c r="AU622" s="15">
        <v>5.8638170000000001</v>
      </c>
      <c r="AV622" s="15">
        <v>4.6679899999999996</v>
      </c>
      <c r="AW622" s="15">
        <v>5.0666599999999997</v>
      </c>
      <c r="AX622" s="15">
        <v>5.2951930000000003</v>
      </c>
      <c r="AY622" s="15">
        <v>4.4230210000000003</v>
      </c>
      <c r="AZ622" s="15">
        <v>3.724513</v>
      </c>
      <c r="BA622" s="15">
        <v>1.851021</v>
      </c>
      <c r="BB622" s="15">
        <v>2.3076180000000002</v>
      </c>
      <c r="BC622" s="15">
        <v>-4.1881510000000004</v>
      </c>
      <c r="BD622" s="15">
        <v>0.42491000000000001</v>
      </c>
      <c r="BE622" s="15">
        <v>0.97393399999999997</v>
      </c>
      <c r="BF622" s="15">
        <v>2.6355339999999998</v>
      </c>
      <c r="BG622" s="15">
        <v>0.13164999999999999</v>
      </c>
      <c r="BH622" s="15">
        <v>2.734531</v>
      </c>
      <c r="BI622" s="15">
        <v>1.2507630000000001</v>
      </c>
      <c r="BJ622" s="15">
        <v>-2.604571</v>
      </c>
      <c r="BK622" s="15">
        <v>-1.1009739999999999</v>
      </c>
      <c r="BL622" s="15">
        <v>1.431003</v>
      </c>
      <c r="BM622" s="15">
        <v>1.434121</v>
      </c>
      <c r="BN622" s="15">
        <v>-2.3033549999999998</v>
      </c>
      <c r="BO622" s="15">
        <v>-5.5746659999999997</v>
      </c>
      <c r="BP622" s="15">
        <v>-6.8665159999999998</v>
      </c>
      <c r="BQ622" s="15">
        <v>-6.8665159999999998</v>
      </c>
      <c r="BR622" s="15">
        <v>-6.8665159999999998</v>
      </c>
      <c r="BS622" s="15">
        <v>-6.8665159999999998</v>
      </c>
      <c r="BT622" s="15">
        <v>-6.8665159999999998</v>
      </c>
      <c r="BU622" s="15">
        <v>-6.8665159999999998</v>
      </c>
      <c r="BV622" s="15">
        <v>-6.8665159999999998</v>
      </c>
      <c r="BW622" s="15">
        <v>-6.8665159999999998</v>
      </c>
      <c r="BX622" s="15">
        <v>-6.8665159999999998</v>
      </c>
      <c r="BY622" s="15">
        <v>-6.8665159999999998</v>
      </c>
      <c r="BZ622" s="15">
        <v>-6.8665159999999998</v>
      </c>
      <c r="CA622" s="15">
        <v>-6.8665159999999998</v>
      </c>
      <c r="CB622" s="15">
        <v>-6.8665159999999998</v>
      </c>
      <c r="CC622" s="15"/>
      <c r="CD622" s="15"/>
      <c r="CE622" s="15"/>
      <c r="CF622" s="15"/>
      <c r="CG622" s="15"/>
      <c r="CH622" s="15"/>
      <c r="CI622" s="15"/>
      <c r="CJ622" s="15"/>
      <c r="CK622" s="15"/>
      <c r="CL622" s="15"/>
      <c r="CM622" s="15"/>
      <c r="CN622" s="15"/>
      <c r="CO622" s="15"/>
      <c r="CP622" s="15"/>
      <c r="CQ622" s="15"/>
      <c r="CR622" s="15"/>
      <c r="CS622" s="15"/>
      <c r="CT622" s="15"/>
      <c r="CU622" s="15"/>
      <c r="CV622" s="15"/>
      <c r="CW622" s="15"/>
      <c r="CX622" s="15"/>
      <c r="CY622" s="15"/>
      <c r="CZ622" s="15"/>
      <c r="DA622" s="15"/>
      <c r="DB622" s="15"/>
      <c r="DC622" s="15"/>
      <c r="DD622" s="15"/>
      <c r="DE622" s="15"/>
      <c r="DF622" s="15"/>
      <c r="DG622" s="15"/>
      <c r="DH622" s="15"/>
      <c r="DI622" s="15"/>
      <c r="DJ622" s="15"/>
      <c r="DK622" s="15"/>
      <c r="DL622" s="15"/>
      <c r="DM622" s="15"/>
      <c r="DN622" s="15"/>
      <c r="DO622" s="15"/>
      <c r="DP622" s="15"/>
      <c r="DQ622" s="15"/>
      <c r="DR622" s="15"/>
      <c r="DS622" s="15"/>
      <c r="DT622" s="15"/>
      <c r="DU622" s="15"/>
      <c r="DV622" s="15"/>
      <c r="DW622" s="15"/>
      <c r="DX622" s="15"/>
      <c r="DY622" s="15"/>
      <c r="DZ622" s="15"/>
      <c r="EA622" s="15"/>
      <c r="EB622" s="15"/>
      <c r="EC622" s="15"/>
      <c r="ED622" s="15"/>
      <c r="EE622" s="15"/>
      <c r="EF622" s="15"/>
      <c r="EG622" s="15"/>
      <c r="EH622" s="15"/>
      <c r="EI622" s="15"/>
      <c r="EJ622" s="15"/>
      <c r="EK622" s="15"/>
      <c r="EL622" s="15"/>
      <c r="EM622" s="15"/>
      <c r="EN622" s="15"/>
      <c r="EO622" s="15"/>
      <c r="EP622" s="15"/>
      <c r="EQ622" s="15"/>
      <c r="ER622" s="15"/>
      <c r="ES622" s="15"/>
      <c r="ET622" s="15"/>
      <c r="EU622" s="15"/>
      <c r="EV622" s="15"/>
      <c r="EW622" s="15"/>
      <c r="EX622" s="15"/>
      <c r="EY622" s="15"/>
      <c r="EZ622" s="15"/>
      <c r="FA622" s="15"/>
      <c r="FB622" s="15"/>
      <c r="FC622" s="15"/>
      <c r="FD622" s="15"/>
      <c r="FE622" s="15"/>
      <c r="FF622" s="15"/>
      <c r="FG622" s="15"/>
      <c r="FH622" s="15"/>
      <c r="FI622" s="15"/>
      <c r="FJ622" s="15"/>
      <c r="FK622" s="15"/>
      <c r="FL622" s="15"/>
      <c r="FM622" s="15"/>
      <c r="FN622" s="15"/>
      <c r="FO622" s="15"/>
      <c r="FP622" s="15"/>
      <c r="FQ622" s="15"/>
      <c r="FR622" s="15"/>
      <c r="FS622" s="15"/>
      <c r="FT622" s="15"/>
      <c r="FU622" s="15"/>
      <c r="FV622" s="15"/>
      <c r="FW622" s="15"/>
      <c r="FX622" s="15"/>
      <c r="FY622" s="15"/>
      <c r="FZ622" s="15"/>
      <c r="GA622" s="15"/>
      <c r="GB622" s="15"/>
      <c r="GC622" s="15"/>
      <c r="GD622" s="15"/>
      <c r="GE622" s="15"/>
      <c r="GF622" s="15"/>
      <c r="GG622" s="15"/>
      <c r="GH622" s="15"/>
      <c r="GI622" s="15"/>
      <c r="GJ622" s="15"/>
      <c r="GK622" s="15"/>
      <c r="GL622" s="15"/>
      <c r="GM622" s="15"/>
      <c r="GN622" s="15"/>
      <c r="GO622" s="15"/>
      <c r="GP622" s="15"/>
      <c r="GQ622" s="15"/>
      <c r="GR622" s="15"/>
      <c r="GS622" s="15"/>
      <c r="GT622" s="15"/>
      <c r="GU622" s="15"/>
      <c r="GV622" s="15"/>
      <c r="GW622" s="15"/>
      <c r="GX622" s="15"/>
      <c r="GY622" s="15"/>
      <c r="GZ622" s="15"/>
      <c r="HA622" s="15"/>
      <c r="HB622" s="15"/>
      <c r="HC622" s="15"/>
      <c r="HD622" s="15"/>
      <c r="HE622" s="15"/>
      <c r="HF622" s="15"/>
      <c r="HG622" s="15"/>
      <c r="HH622" s="15"/>
      <c r="HI622" s="15"/>
      <c r="HJ622" s="15"/>
      <c r="HK622" s="15"/>
      <c r="HL622" s="15"/>
      <c r="HM622" s="15"/>
      <c r="HN622" s="15"/>
      <c r="HO622" s="15"/>
      <c r="HP622" s="15"/>
      <c r="HQ622" s="15"/>
      <c r="HR622" s="15"/>
      <c r="HS622" s="15"/>
      <c r="HT622" s="15"/>
      <c r="HU622" s="15"/>
      <c r="HV622" s="15"/>
      <c r="HW622" s="15"/>
      <c r="HX622" s="15"/>
      <c r="HY622" s="15"/>
    </row>
    <row r="623" spans="1:233">
      <c r="A623" s="15">
        <v>-1.176186</v>
      </c>
      <c r="B623" s="15">
        <v>-5.1756029999999997</v>
      </c>
      <c r="C623" s="15">
        <v>-5.0829029999999999</v>
      </c>
      <c r="D623" s="15">
        <v>-5.9659190000000004</v>
      </c>
      <c r="E623" s="15">
        <v>-4.105226</v>
      </c>
      <c r="F623" s="15">
        <v>-5.0122939999999998</v>
      </c>
      <c r="G623" s="15">
        <v>-6.4833299999999996</v>
      </c>
      <c r="H623" s="15">
        <v>-2.2194829999999999</v>
      </c>
      <c r="I623" s="15">
        <v>-2.1199119999999998</v>
      </c>
      <c r="J623" s="15">
        <v>-0.26064799999999999</v>
      </c>
      <c r="K623" s="15">
        <v>1.1719090000000001</v>
      </c>
      <c r="L623" s="15">
        <v>1.582986</v>
      </c>
      <c r="M623" s="15">
        <v>1.2378169999999999</v>
      </c>
      <c r="N623" s="15">
        <v>1.2710509999999999</v>
      </c>
      <c r="O623" s="15">
        <v>-0.95123400000000002</v>
      </c>
      <c r="P623" s="15">
        <v>1.005836</v>
      </c>
      <c r="Q623" s="15">
        <v>0.35294700000000001</v>
      </c>
      <c r="R623" s="15">
        <v>-1.436992</v>
      </c>
      <c r="S623" s="15">
        <v>1.1151439999999999</v>
      </c>
      <c r="T623" s="15">
        <v>-1.0702240000000001</v>
      </c>
      <c r="U623" s="15">
        <v>-1.0290140000000001</v>
      </c>
      <c r="V623" s="15">
        <v>0.14263899999999999</v>
      </c>
      <c r="W623" s="15">
        <v>-0.54610599999999998</v>
      </c>
      <c r="X623" s="15">
        <v>1.93082</v>
      </c>
      <c r="Y623" s="15">
        <v>0.74677499999999997</v>
      </c>
      <c r="Z623" s="15">
        <v>3.2745899999999999</v>
      </c>
      <c r="AA623" s="15">
        <v>5.1461969999999999</v>
      </c>
      <c r="AB623" s="15">
        <v>3.006758</v>
      </c>
      <c r="AC623" s="15">
        <v>0.36719099999999999</v>
      </c>
      <c r="AD623" s="15">
        <v>0.836588</v>
      </c>
      <c r="AE623" s="15">
        <v>2.6249980000000002</v>
      </c>
      <c r="AF623" s="15">
        <v>1.8954629999999999</v>
      </c>
      <c r="AG623" s="15">
        <v>-0.56032099999999996</v>
      </c>
      <c r="AH623" s="15">
        <v>-0.54492099999999999</v>
      </c>
      <c r="AI623" s="15">
        <v>-1.276823</v>
      </c>
      <c r="AJ623" s="15">
        <v>-2.676545</v>
      </c>
      <c r="AK623" s="15">
        <v>-0.65422800000000003</v>
      </c>
      <c r="AL623" s="15">
        <v>-1.1448240000000001</v>
      </c>
      <c r="AM623" s="15">
        <v>0.87190599999999996</v>
      </c>
      <c r="AN623" s="15">
        <v>0.246834</v>
      </c>
      <c r="AO623" s="15">
        <v>2.259611</v>
      </c>
      <c r="AP623" s="15">
        <v>1.3823669999999999</v>
      </c>
      <c r="AQ623" s="15">
        <v>-1.0922909999999999</v>
      </c>
      <c r="AR623" s="15">
        <v>-1.3808100000000001</v>
      </c>
      <c r="AS623" s="15">
        <v>-1.265439</v>
      </c>
      <c r="AT623" s="15">
        <v>2.9655819999999999</v>
      </c>
      <c r="AU623" s="15">
        <v>0.93399600000000005</v>
      </c>
      <c r="AV623" s="15">
        <v>2.3752010000000001</v>
      </c>
      <c r="AW623" s="15">
        <v>1.9887570000000001</v>
      </c>
      <c r="AX623" s="15">
        <v>5.2987609999999998</v>
      </c>
      <c r="AY623" s="15">
        <v>3.1828180000000001</v>
      </c>
      <c r="AZ623" s="15">
        <v>0.76598599999999994</v>
      </c>
      <c r="BA623" s="15">
        <v>-2.9557509999999998</v>
      </c>
      <c r="BB623" s="15">
        <v>-0.80513000000000001</v>
      </c>
      <c r="BC623" s="15">
        <v>2.092781</v>
      </c>
      <c r="BD623" s="15">
        <v>1.640326</v>
      </c>
      <c r="BE623" s="15">
        <v>-1.0540609999999999</v>
      </c>
      <c r="BF623" s="15">
        <v>1.5911820000000001</v>
      </c>
      <c r="BG623" s="15">
        <v>-1.111659</v>
      </c>
      <c r="BH623" s="15">
        <v>0.107359</v>
      </c>
      <c r="BI623" s="15">
        <v>-0.27754000000000001</v>
      </c>
      <c r="BJ623" s="15">
        <v>1.296961</v>
      </c>
      <c r="BK623" s="15">
        <v>1.8088759999999999</v>
      </c>
      <c r="BL623" s="15">
        <v>1.9692780000000001</v>
      </c>
      <c r="BM623" s="15">
        <v>3.9469880000000002</v>
      </c>
      <c r="BN623" s="15">
        <v>1.431033</v>
      </c>
      <c r="BO623" s="15">
        <v>-1.182874</v>
      </c>
      <c r="BP623" s="15">
        <v>-3.4115009999999999</v>
      </c>
      <c r="BQ623" s="15">
        <v>-3.4115009999999999</v>
      </c>
      <c r="BR623" s="15">
        <v>-3.4115009999999999</v>
      </c>
      <c r="BS623" s="15">
        <v>-3.4115009999999999</v>
      </c>
      <c r="BT623" s="15">
        <v>-3.4115009999999999</v>
      </c>
      <c r="BU623" s="15">
        <v>-3.4115009999999999</v>
      </c>
      <c r="BV623" s="15">
        <v>-3.4115009999999999</v>
      </c>
      <c r="BW623" s="15">
        <v>-3.4115009999999999</v>
      </c>
      <c r="BX623" s="15">
        <v>-3.4115009999999999</v>
      </c>
      <c r="BY623" s="15">
        <v>-3.4115009999999999</v>
      </c>
      <c r="BZ623" s="15">
        <v>-3.4115009999999999</v>
      </c>
      <c r="CA623" s="15">
        <v>-3.4115009999999999</v>
      </c>
      <c r="CB623" s="15">
        <v>-3.4115009999999999</v>
      </c>
      <c r="CC623" s="15"/>
      <c r="CD623" s="15"/>
      <c r="CE623" s="15"/>
      <c r="CF623" s="15"/>
      <c r="CG623" s="15"/>
      <c r="CH623" s="15"/>
      <c r="CI623" s="15"/>
      <c r="CJ623" s="15"/>
      <c r="CK623" s="15"/>
      <c r="CL623" s="15"/>
      <c r="CM623" s="15"/>
      <c r="CN623" s="15"/>
      <c r="CO623" s="15"/>
      <c r="CP623" s="15"/>
      <c r="CQ623" s="15"/>
      <c r="CR623" s="15"/>
      <c r="CS623" s="15"/>
      <c r="CT623" s="15"/>
      <c r="CU623" s="15"/>
      <c r="CV623" s="15"/>
      <c r="CW623" s="15"/>
      <c r="CX623" s="15"/>
      <c r="CY623" s="15"/>
      <c r="CZ623" s="15"/>
      <c r="DA623" s="15"/>
      <c r="DB623" s="15"/>
      <c r="DC623" s="15"/>
      <c r="DD623" s="15"/>
      <c r="DE623" s="15"/>
      <c r="DF623" s="15"/>
      <c r="DG623" s="15"/>
      <c r="DH623" s="15"/>
      <c r="DI623" s="15"/>
      <c r="DJ623" s="15"/>
      <c r="DK623" s="15"/>
      <c r="DL623" s="15"/>
      <c r="DM623" s="15"/>
      <c r="DN623" s="15"/>
      <c r="DO623" s="15"/>
      <c r="DP623" s="15"/>
      <c r="DQ623" s="15"/>
      <c r="DR623" s="15"/>
      <c r="DS623" s="15"/>
      <c r="DT623" s="15"/>
      <c r="DU623" s="15"/>
      <c r="DV623" s="15"/>
      <c r="DW623" s="15"/>
      <c r="DX623" s="15"/>
      <c r="DY623" s="15"/>
      <c r="DZ623" s="15"/>
      <c r="EA623" s="15"/>
      <c r="EB623" s="15"/>
      <c r="EC623" s="15"/>
      <c r="ED623" s="15"/>
      <c r="EE623" s="15"/>
      <c r="EF623" s="15"/>
      <c r="EG623" s="15"/>
      <c r="EH623" s="15"/>
      <c r="EI623" s="15"/>
      <c r="EJ623" s="15"/>
      <c r="EK623" s="15"/>
      <c r="EL623" s="15"/>
      <c r="EM623" s="15"/>
      <c r="EN623" s="15"/>
      <c r="EO623" s="15"/>
      <c r="EP623" s="15"/>
      <c r="EQ623" s="15"/>
      <c r="ER623" s="15"/>
      <c r="ES623" s="15"/>
      <c r="ET623" s="15"/>
      <c r="EU623" s="15"/>
      <c r="EV623" s="15"/>
      <c r="EW623" s="15"/>
      <c r="EX623" s="15"/>
      <c r="EY623" s="15"/>
      <c r="EZ623" s="15"/>
      <c r="FA623" s="15"/>
      <c r="FB623" s="15"/>
      <c r="FC623" s="15"/>
      <c r="FD623" s="15"/>
      <c r="FE623" s="15"/>
      <c r="FF623" s="15"/>
      <c r="FG623" s="15"/>
      <c r="FH623" s="15"/>
      <c r="FI623" s="15"/>
      <c r="FJ623" s="15"/>
      <c r="FK623" s="15"/>
      <c r="FL623" s="15"/>
      <c r="FM623" s="15"/>
      <c r="FN623" s="15"/>
      <c r="FO623" s="15"/>
      <c r="FP623" s="15"/>
      <c r="FQ623" s="15"/>
      <c r="FR623" s="15"/>
      <c r="FS623" s="15"/>
      <c r="FT623" s="15"/>
      <c r="FU623" s="15"/>
      <c r="FV623" s="15"/>
      <c r="FW623" s="15"/>
      <c r="FX623" s="15"/>
      <c r="FY623" s="15"/>
      <c r="FZ623" s="15"/>
      <c r="GA623" s="15"/>
      <c r="GB623" s="15"/>
      <c r="GC623" s="15"/>
      <c r="GD623" s="15"/>
      <c r="GE623" s="15"/>
      <c r="GF623" s="15"/>
      <c r="GG623" s="15"/>
      <c r="GH623" s="15"/>
      <c r="GI623" s="15"/>
      <c r="GJ623" s="15"/>
      <c r="GK623" s="15"/>
      <c r="GL623" s="15"/>
      <c r="GM623" s="15"/>
      <c r="GN623" s="15"/>
      <c r="GO623" s="15"/>
      <c r="GP623" s="15"/>
      <c r="GQ623" s="15"/>
      <c r="GR623" s="15"/>
      <c r="GS623" s="15"/>
      <c r="GT623" s="15"/>
      <c r="GU623" s="15"/>
      <c r="GV623" s="15"/>
      <c r="GW623" s="15"/>
      <c r="GX623" s="15"/>
      <c r="GY623" s="15"/>
      <c r="GZ623" s="15"/>
      <c r="HA623" s="15"/>
      <c r="HB623" s="15"/>
      <c r="HC623" s="15"/>
      <c r="HD623" s="15"/>
      <c r="HE623" s="15"/>
      <c r="HF623" s="15"/>
      <c r="HG623" s="15"/>
      <c r="HH623" s="15"/>
      <c r="HI623" s="15"/>
      <c r="HJ623" s="15"/>
      <c r="HK623" s="15"/>
      <c r="HL623" s="15"/>
      <c r="HM623" s="15"/>
      <c r="HN623" s="15"/>
      <c r="HO623" s="15"/>
      <c r="HP623" s="15"/>
      <c r="HQ623" s="15"/>
      <c r="HR623" s="15"/>
      <c r="HS623" s="15"/>
      <c r="HT623" s="15"/>
      <c r="HU623" s="15"/>
      <c r="HV623" s="15"/>
      <c r="HW623" s="15"/>
      <c r="HX623" s="15"/>
      <c r="HY623" s="15"/>
    </row>
    <row r="624" spans="1:233">
      <c r="A624" s="15">
        <v>-0.16853399999999999</v>
      </c>
      <c r="B624" s="15">
        <v>-0.73222399999999999</v>
      </c>
      <c r="C624" s="15">
        <v>0.30689699999999998</v>
      </c>
      <c r="D624" s="15">
        <v>4.0621200000000002</v>
      </c>
      <c r="E624" s="15">
        <v>4.1640230000000003</v>
      </c>
      <c r="F624" s="15">
        <v>6.5780120000000002</v>
      </c>
      <c r="G624" s="15">
        <v>7.6678819999999996</v>
      </c>
      <c r="H624" s="15">
        <v>8.7984030000000004</v>
      </c>
      <c r="I624" s="15">
        <v>3.6994729999999998</v>
      </c>
      <c r="J624" s="15">
        <v>2.2827989999999998</v>
      </c>
      <c r="K624" s="15">
        <v>1.5731310000000001</v>
      </c>
      <c r="L624" s="15">
        <v>2.7443140000000001</v>
      </c>
      <c r="M624" s="15">
        <v>6.4884029999999999</v>
      </c>
      <c r="N624" s="15">
        <v>8.5162569999999995</v>
      </c>
      <c r="O624" s="15">
        <v>8.5172050000000006</v>
      </c>
      <c r="P624" s="15">
        <v>4.9479610000000003</v>
      </c>
      <c r="Q624" s="15">
        <v>7.5761880000000001</v>
      </c>
      <c r="R624" s="15">
        <v>4.0396780000000003</v>
      </c>
      <c r="S624" s="15">
        <v>1.333105</v>
      </c>
      <c r="T624" s="15">
        <v>-2.3398430000000001</v>
      </c>
      <c r="U624" s="15">
        <v>-2.818683</v>
      </c>
      <c r="V624" s="15">
        <v>-0.87888299999999997</v>
      </c>
      <c r="W624" s="15">
        <v>-1.564854</v>
      </c>
      <c r="X624" s="15">
        <v>-1.2860069999999999</v>
      </c>
      <c r="Y624" s="15">
        <v>0.107184</v>
      </c>
      <c r="Z624" s="15">
        <v>-2.4289459999999998</v>
      </c>
      <c r="AA624" s="15">
        <v>-1.9015200000000001</v>
      </c>
      <c r="AB624" s="15">
        <v>-1.607888</v>
      </c>
      <c r="AC624" s="15">
        <v>-0.59910300000000005</v>
      </c>
      <c r="AD624" s="15">
        <v>-0.72136</v>
      </c>
      <c r="AE624" s="15">
        <v>-2.051218</v>
      </c>
      <c r="AF624" s="15">
        <v>-5.8883840000000003</v>
      </c>
      <c r="AG624" s="15">
        <v>-5.2001660000000003</v>
      </c>
      <c r="AH624" s="15">
        <v>-4.898765</v>
      </c>
      <c r="AI624" s="15">
        <v>-3.821164</v>
      </c>
      <c r="AJ624" s="15">
        <v>-3.6959789999999999</v>
      </c>
      <c r="AK624" s="15">
        <v>-3.3059729999999998</v>
      </c>
      <c r="AL624" s="15">
        <v>-0.92394600000000005</v>
      </c>
      <c r="AM624" s="15">
        <v>1.5313000000000001</v>
      </c>
      <c r="AN624" s="15">
        <v>3.2808579999999998</v>
      </c>
      <c r="AO624" s="15">
        <v>2.5390990000000002</v>
      </c>
      <c r="AP624" s="15">
        <v>4.1738429999999997</v>
      </c>
      <c r="AQ624" s="15">
        <v>2.7471269999999999</v>
      </c>
      <c r="AR624" s="15">
        <v>-1.03807</v>
      </c>
      <c r="AS624" s="15">
        <v>0.85496300000000003</v>
      </c>
      <c r="AT624" s="15">
        <v>4.7818560000000003</v>
      </c>
      <c r="AU624" s="15">
        <v>1.923146</v>
      </c>
      <c r="AV624" s="15">
        <v>-1.0942719999999999</v>
      </c>
      <c r="AW624" s="15">
        <v>1.714038</v>
      </c>
      <c r="AX624" s="15">
        <v>5.2703600000000002</v>
      </c>
      <c r="AY624" s="15">
        <v>3.81107</v>
      </c>
      <c r="AZ624" s="15">
        <v>3.7853850000000002</v>
      </c>
      <c r="BA624" s="15">
        <v>4.3161630000000004</v>
      </c>
      <c r="BB624" s="15">
        <v>3.1419009999999998</v>
      </c>
      <c r="BC624" s="15">
        <v>4.7578430000000003</v>
      </c>
      <c r="BD624" s="15">
        <v>2.1551740000000001</v>
      </c>
      <c r="BE624" s="15">
        <v>-1.1872879999999999</v>
      </c>
      <c r="BF624" s="15">
        <v>0.16189100000000001</v>
      </c>
      <c r="BG624" s="15">
        <v>1.39941</v>
      </c>
      <c r="BH624" s="15">
        <v>1.602314</v>
      </c>
      <c r="BI624" s="15">
        <v>-1.646293</v>
      </c>
      <c r="BJ624" s="15">
        <v>-4.8679690000000004</v>
      </c>
      <c r="BK624" s="15">
        <v>-5.1713399999999998</v>
      </c>
      <c r="BL624" s="15">
        <v>-4.669308</v>
      </c>
      <c r="BM624" s="15">
        <v>-3.876134</v>
      </c>
      <c r="BN624" s="15">
        <v>-3.2043910000000002</v>
      </c>
      <c r="BO624" s="15">
        <v>-5.2380509999999996</v>
      </c>
      <c r="BP624" s="15">
        <v>-5.440175</v>
      </c>
      <c r="BQ624" s="15">
        <v>-5.440175</v>
      </c>
      <c r="BR624" s="15">
        <v>-5.440175</v>
      </c>
      <c r="BS624" s="15">
        <v>-5.440175</v>
      </c>
      <c r="BT624" s="15">
        <v>-5.440175</v>
      </c>
      <c r="BU624" s="15">
        <v>-5.440175</v>
      </c>
      <c r="BV624" s="15">
        <v>-5.440175</v>
      </c>
      <c r="BW624" s="15">
        <v>-5.440175</v>
      </c>
      <c r="BX624" s="15">
        <v>-5.440175</v>
      </c>
      <c r="BY624" s="15">
        <v>-5.440175</v>
      </c>
      <c r="BZ624" s="15">
        <v>-5.440175</v>
      </c>
      <c r="CA624" s="15">
        <v>-5.440175</v>
      </c>
      <c r="CB624" s="15">
        <v>-5.440175</v>
      </c>
      <c r="CC624" s="15"/>
      <c r="CD624" s="15"/>
      <c r="CE624" s="15"/>
      <c r="CF624" s="15"/>
      <c r="CG624" s="15"/>
      <c r="CH624" s="15"/>
      <c r="CI624" s="15"/>
      <c r="CJ624" s="15"/>
      <c r="CK624" s="15"/>
      <c r="CL624" s="15"/>
      <c r="CM624" s="15"/>
      <c r="CN624" s="15"/>
      <c r="CO624" s="15"/>
      <c r="CP624" s="15"/>
      <c r="CQ624" s="15"/>
      <c r="CR624" s="15"/>
      <c r="CS624" s="15"/>
      <c r="CT624" s="15"/>
      <c r="CU624" s="15"/>
      <c r="CV624" s="15"/>
      <c r="CW624" s="15"/>
      <c r="CX624" s="15"/>
      <c r="CY624" s="15"/>
      <c r="CZ624" s="15"/>
      <c r="DA624" s="15"/>
      <c r="DB624" s="15"/>
      <c r="DC624" s="15"/>
      <c r="DD624" s="15"/>
      <c r="DE624" s="15"/>
      <c r="DF624" s="15"/>
      <c r="DG624" s="15"/>
      <c r="DH624" s="15"/>
      <c r="DI624" s="15"/>
      <c r="DJ624" s="15"/>
      <c r="DK624" s="15"/>
      <c r="DL624" s="15"/>
      <c r="DM624" s="15"/>
      <c r="DN624" s="15"/>
      <c r="DO624" s="15"/>
      <c r="DP624" s="15"/>
      <c r="DQ624" s="15"/>
      <c r="DR624" s="15"/>
      <c r="DS624" s="15"/>
      <c r="DT624" s="15"/>
      <c r="DU624" s="15"/>
      <c r="DV624" s="15"/>
      <c r="DW624" s="15"/>
      <c r="DX624" s="15"/>
      <c r="DY624" s="15"/>
      <c r="DZ624" s="15"/>
      <c r="EA624" s="15"/>
      <c r="EB624" s="15"/>
      <c r="EC624" s="15"/>
      <c r="ED624" s="15"/>
      <c r="EE624" s="15"/>
      <c r="EF624" s="15"/>
      <c r="EG624" s="15"/>
      <c r="EH624" s="15"/>
      <c r="EI624" s="15"/>
      <c r="EJ624" s="15"/>
      <c r="EK624" s="15"/>
      <c r="EL624" s="15"/>
      <c r="EM624" s="15"/>
      <c r="EN624" s="15"/>
      <c r="EO624" s="15"/>
      <c r="EP624" s="15"/>
      <c r="EQ624" s="15"/>
      <c r="ER624" s="15"/>
      <c r="ES624" s="15"/>
      <c r="ET624" s="15"/>
      <c r="EU624" s="15"/>
      <c r="EV624" s="15"/>
      <c r="EW624" s="15"/>
      <c r="EX624" s="15"/>
      <c r="EY624" s="15"/>
      <c r="EZ624" s="15"/>
      <c r="FA624" s="15"/>
      <c r="FB624" s="15"/>
      <c r="FC624" s="15"/>
      <c r="FD624" s="15"/>
      <c r="FE624" s="15"/>
      <c r="FF624" s="15"/>
      <c r="FG624" s="15"/>
      <c r="FH624" s="15"/>
      <c r="FI624" s="15"/>
      <c r="FJ624" s="15"/>
      <c r="FK624" s="15"/>
      <c r="FL624" s="15"/>
      <c r="FM624" s="15"/>
      <c r="FN624" s="15"/>
      <c r="FO624" s="15"/>
      <c r="FP624" s="15"/>
      <c r="FQ624" s="15"/>
      <c r="FR624" s="15"/>
      <c r="FS624" s="15"/>
      <c r="FT624" s="15"/>
      <c r="FU624" s="15"/>
      <c r="FV624" s="15"/>
      <c r="FW624" s="15"/>
      <c r="FX624" s="15"/>
      <c r="FY624" s="15"/>
      <c r="FZ624" s="15"/>
      <c r="GA624" s="15"/>
      <c r="GB624" s="15"/>
      <c r="GC624" s="15"/>
      <c r="GD624" s="15"/>
      <c r="GE624" s="15"/>
      <c r="GF624" s="15"/>
      <c r="GG624" s="15"/>
      <c r="GH624" s="15"/>
      <c r="GI624" s="15"/>
      <c r="GJ624" s="15"/>
      <c r="GK624" s="15"/>
      <c r="GL624" s="15"/>
      <c r="GM624" s="15"/>
      <c r="GN624" s="15"/>
      <c r="GO624" s="15"/>
      <c r="GP624" s="15"/>
      <c r="GQ624" s="15"/>
      <c r="GR624" s="15"/>
      <c r="GS624" s="15"/>
      <c r="GT624" s="15"/>
      <c r="GU624" s="15"/>
      <c r="GV624" s="15"/>
      <c r="GW624" s="15"/>
      <c r="GX624" s="15"/>
      <c r="GY624" s="15"/>
      <c r="GZ624" s="15"/>
      <c r="HA624" s="15"/>
      <c r="HB624" s="15"/>
      <c r="HC624" s="15"/>
      <c r="HD624" s="15"/>
      <c r="HE624" s="15"/>
      <c r="HF624" s="15"/>
      <c r="HG624" s="15"/>
      <c r="HH624" s="15"/>
      <c r="HI624" s="15"/>
      <c r="HJ624" s="15"/>
      <c r="HK624" s="15"/>
      <c r="HL624" s="15"/>
      <c r="HM624" s="15"/>
      <c r="HN624" s="15"/>
      <c r="HO624" s="15"/>
      <c r="HP624" s="15"/>
      <c r="HQ624" s="15"/>
      <c r="HR624" s="15"/>
      <c r="HS624" s="15"/>
      <c r="HT624" s="15"/>
      <c r="HU624" s="15"/>
      <c r="HV624" s="15"/>
      <c r="HW624" s="15"/>
      <c r="HX624" s="15"/>
      <c r="HY624" s="15"/>
    </row>
    <row r="625" spans="1:233">
      <c r="A625" s="15">
        <v>-1.52972</v>
      </c>
      <c r="B625" s="15">
        <v>-2.9063850000000002</v>
      </c>
      <c r="C625" s="15">
        <v>-0.23354900000000001</v>
      </c>
      <c r="D625" s="15">
        <v>-1.125011</v>
      </c>
      <c r="E625" s="15">
        <v>-0.741039</v>
      </c>
      <c r="F625" s="15">
        <v>-3.0959919999999999</v>
      </c>
      <c r="G625" s="15">
        <v>-4.33711</v>
      </c>
      <c r="H625" s="15">
        <v>-0.11856999999999999</v>
      </c>
      <c r="I625" s="15">
        <v>2.3484479999999999</v>
      </c>
      <c r="J625" s="15">
        <v>1.8097810000000001</v>
      </c>
      <c r="K625" s="15">
        <v>2.373319</v>
      </c>
      <c r="L625" s="15">
        <v>2.7955209999999999</v>
      </c>
      <c r="M625" s="15">
        <v>2.9221210000000002</v>
      </c>
      <c r="N625" s="15">
        <v>5.4626130000000002</v>
      </c>
      <c r="O625" s="15">
        <v>6.7440569999999997</v>
      </c>
      <c r="P625" s="15">
        <v>5.921932</v>
      </c>
      <c r="Q625" s="15">
        <v>8.9428520000000002</v>
      </c>
      <c r="R625" s="15">
        <v>5.6454279999999999</v>
      </c>
      <c r="S625" s="15">
        <v>5.8017609999999999</v>
      </c>
      <c r="T625" s="15">
        <v>5.196599</v>
      </c>
      <c r="U625" s="15">
        <v>0.74499899999999997</v>
      </c>
      <c r="V625" s="15">
        <v>2.0212289999999999</v>
      </c>
      <c r="W625" s="15">
        <v>0.97764600000000002</v>
      </c>
      <c r="X625" s="15">
        <v>1.7863709999999999</v>
      </c>
      <c r="Y625" s="15">
        <v>1.9577</v>
      </c>
      <c r="Z625" s="15">
        <v>5.1129579999999999</v>
      </c>
      <c r="AA625" s="15">
        <v>4.7630059999999999</v>
      </c>
      <c r="AB625" s="15">
        <v>6.2655120000000002</v>
      </c>
      <c r="AC625" s="15">
        <v>4.3525229999999997</v>
      </c>
      <c r="AD625" s="15">
        <v>2.153235</v>
      </c>
      <c r="AE625" s="15">
        <v>6.9596629999999999</v>
      </c>
      <c r="AF625" s="15">
        <v>6.4448020000000001</v>
      </c>
      <c r="AG625" s="15">
        <v>4.2051319999999999</v>
      </c>
      <c r="AH625" s="15">
        <v>3.673181</v>
      </c>
      <c r="AI625" s="15">
        <v>3.0064069999999998</v>
      </c>
      <c r="AJ625" s="15">
        <v>2.282108</v>
      </c>
      <c r="AK625" s="15">
        <v>-1.306875</v>
      </c>
      <c r="AL625" s="15">
        <v>-2.5444369999999998</v>
      </c>
      <c r="AM625" s="15">
        <v>-0.54369100000000004</v>
      </c>
      <c r="AN625" s="15">
        <v>0.19807</v>
      </c>
      <c r="AO625" s="15">
        <v>-2.3271310000000001</v>
      </c>
      <c r="AP625" s="15">
        <v>0.929095</v>
      </c>
      <c r="AQ625" s="15">
        <v>0.32224799999999998</v>
      </c>
      <c r="AR625" s="15">
        <v>1.0458149999999999</v>
      </c>
      <c r="AS625" s="15">
        <v>-1.484853</v>
      </c>
      <c r="AT625" s="15">
        <v>1.1137900000000001</v>
      </c>
      <c r="AU625" s="15">
        <v>-1.718745</v>
      </c>
      <c r="AV625" s="15">
        <v>-3.7170049999999999</v>
      </c>
      <c r="AW625" s="15">
        <v>-3.0238330000000002</v>
      </c>
      <c r="AX625" s="15">
        <v>-2.468064</v>
      </c>
      <c r="AY625" s="15">
        <v>-7.3673690000000001</v>
      </c>
      <c r="AZ625" s="15">
        <v>-5.241498</v>
      </c>
      <c r="BA625" s="15">
        <v>-5.0919990000000004</v>
      </c>
      <c r="BB625" s="15">
        <v>-4.1339139999999999</v>
      </c>
      <c r="BC625" s="15">
        <v>-2.0069669999999999</v>
      </c>
      <c r="BD625" s="15">
        <v>-2.9828830000000002</v>
      </c>
      <c r="BE625" s="15">
        <v>-2.83907</v>
      </c>
      <c r="BF625" s="15">
        <v>-2.0196239999999999</v>
      </c>
      <c r="BG625" s="15">
        <v>-3.6383260000000002</v>
      </c>
      <c r="BH625" s="15">
        <v>-2.595234</v>
      </c>
      <c r="BI625" s="15">
        <v>-2.999816</v>
      </c>
      <c r="BJ625" s="15">
        <v>-7.2945060000000002</v>
      </c>
      <c r="BK625" s="15">
        <v>-9.6156489999999994</v>
      </c>
      <c r="BL625" s="15">
        <v>-5.6182129999999999</v>
      </c>
      <c r="BM625" s="15">
        <v>-5.3080400000000001</v>
      </c>
      <c r="BN625" s="15">
        <v>0.95464800000000005</v>
      </c>
      <c r="BO625" s="15">
        <v>5.508032</v>
      </c>
      <c r="BP625" s="15">
        <v>6.8740490000000003</v>
      </c>
      <c r="BQ625" s="15">
        <v>6.8740490000000003</v>
      </c>
      <c r="BR625" s="15">
        <v>6.8740490000000003</v>
      </c>
      <c r="BS625" s="15">
        <v>6.8740490000000003</v>
      </c>
      <c r="BT625" s="15">
        <v>6.8740490000000003</v>
      </c>
      <c r="BU625" s="15">
        <v>6.8740490000000003</v>
      </c>
      <c r="BV625" s="15">
        <v>6.8740490000000003</v>
      </c>
      <c r="BW625" s="15">
        <v>6.8740490000000003</v>
      </c>
      <c r="BX625" s="15">
        <v>6.8740490000000003</v>
      </c>
      <c r="BY625" s="15">
        <v>6.8740490000000003</v>
      </c>
      <c r="BZ625" s="15">
        <v>6.8740490000000003</v>
      </c>
      <c r="CA625" s="15">
        <v>6.8740490000000003</v>
      </c>
      <c r="CB625" s="15">
        <v>6.8740490000000003</v>
      </c>
      <c r="CC625" s="15"/>
      <c r="CD625" s="15"/>
      <c r="CE625" s="15"/>
      <c r="CF625" s="15"/>
      <c r="CG625" s="15"/>
      <c r="CH625" s="15"/>
      <c r="CI625" s="15"/>
      <c r="CJ625" s="15"/>
      <c r="CK625" s="15"/>
      <c r="CL625" s="15"/>
      <c r="CM625" s="15"/>
      <c r="CN625" s="15"/>
      <c r="CO625" s="15"/>
      <c r="CP625" s="15"/>
      <c r="CQ625" s="15"/>
      <c r="CR625" s="15"/>
      <c r="CS625" s="15"/>
      <c r="CT625" s="15"/>
      <c r="CU625" s="15"/>
      <c r="CV625" s="15"/>
      <c r="CW625" s="15"/>
      <c r="CX625" s="15"/>
      <c r="CY625" s="15"/>
      <c r="CZ625" s="15"/>
      <c r="DA625" s="15"/>
      <c r="DB625" s="15"/>
      <c r="DC625" s="15"/>
      <c r="DD625" s="15"/>
      <c r="DE625" s="15"/>
      <c r="DF625" s="15"/>
      <c r="DG625" s="15"/>
      <c r="DH625" s="15"/>
      <c r="DI625" s="15"/>
      <c r="DJ625" s="15"/>
      <c r="DK625" s="15"/>
      <c r="DL625" s="15"/>
      <c r="DM625" s="15"/>
      <c r="DN625" s="15"/>
      <c r="DO625" s="15"/>
      <c r="DP625" s="15"/>
      <c r="DQ625" s="15"/>
      <c r="DR625" s="15"/>
      <c r="DS625" s="15"/>
      <c r="DT625" s="15"/>
      <c r="DU625" s="15"/>
      <c r="DV625" s="15"/>
      <c r="DW625" s="15"/>
      <c r="DX625" s="15"/>
      <c r="DY625" s="15"/>
      <c r="DZ625" s="15"/>
      <c r="EA625" s="15"/>
      <c r="EB625" s="15"/>
      <c r="EC625" s="15"/>
      <c r="ED625" s="15"/>
      <c r="EE625" s="15"/>
      <c r="EF625" s="15"/>
      <c r="EG625" s="15"/>
      <c r="EH625" s="15"/>
      <c r="EI625" s="15"/>
      <c r="EJ625" s="15"/>
      <c r="EK625" s="15"/>
      <c r="EL625" s="15"/>
      <c r="EM625" s="15"/>
      <c r="EN625" s="15"/>
      <c r="EO625" s="15"/>
      <c r="EP625" s="15"/>
      <c r="EQ625" s="15"/>
      <c r="ER625" s="15"/>
      <c r="ES625" s="15"/>
      <c r="ET625" s="15"/>
      <c r="EU625" s="15"/>
      <c r="EV625" s="15"/>
      <c r="EW625" s="15"/>
      <c r="EX625" s="15"/>
      <c r="EY625" s="15"/>
      <c r="EZ625" s="15"/>
      <c r="FA625" s="15"/>
      <c r="FB625" s="15"/>
      <c r="FC625" s="15"/>
      <c r="FD625" s="15"/>
      <c r="FE625" s="15"/>
      <c r="FF625" s="15"/>
      <c r="FG625" s="15"/>
      <c r="FH625" s="15"/>
      <c r="FI625" s="15"/>
      <c r="FJ625" s="15"/>
      <c r="FK625" s="15"/>
      <c r="FL625" s="15"/>
      <c r="FM625" s="15"/>
      <c r="FN625" s="15"/>
      <c r="FO625" s="15"/>
      <c r="FP625" s="15"/>
      <c r="FQ625" s="15"/>
      <c r="FR625" s="15"/>
      <c r="FS625" s="15"/>
      <c r="FT625" s="15"/>
      <c r="FU625" s="15"/>
      <c r="FV625" s="15"/>
      <c r="FW625" s="15"/>
      <c r="FX625" s="15"/>
      <c r="FY625" s="15"/>
      <c r="FZ625" s="15"/>
      <c r="GA625" s="15"/>
      <c r="GB625" s="15"/>
      <c r="GC625" s="15"/>
      <c r="GD625" s="15"/>
      <c r="GE625" s="15"/>
      <c r="GF625" s="15"/>
      <c r="GG625" s="15"/>
      <c r="GH625" s="15"/>
      <c r="GI625" s="15"/>
      <c r="GJ625" s="15"/>
      <c r="GK625" s="15"/>
      <c r="GL625" s="15"/>
      <c r="GM625" s="15"/>
      <c r="GN625" s="15"/>
      <c r="GO625" s="15"/>
      <c r="GP625" s="15"/>
      <c r="GQ625" s="15"/>
      <c r="GR625" s="15"/>
      <c r="GS625" s="15"/>
      <c r="GT625" s="15"/>
      <c r="GU625" s="15"/>
      <c r="GV625" s="15"/>
      <c r="GW625" s="15"/>
      <c r="GX625" s="15"/>
      <c r="GY625" s="15"/>
      <c r="GZ625" s="15"/>
      <c r="HA625" s="15"/>
      <c r="HB625" s="15"/>
      <c r="HC625" s="15"/>
      <c r="HD625" s="15"/>
      <c r="HE625" s="15"/>
      <c r="HF625" s="15"/>
      <c r="HG625" s="15"/>
      <c r="HH625" s="15"/>
      <c r="HI625" s="15"/>
      <c r="HJ625" s="15"/>
      <c r="HK625" s="15"/>
      <c r="HL625" s="15"/>
      <c r="HM625" s="15"/>
      <c r="HN625" s="15"/>
      <c r="HO625" s="15"/>
      <c r="HP625" s="15"/>
      <c r="HQ625" s="15"/>
      <c r="HR625" s="15"/>
      <c r="HS625" s="15"/>
      <c r="HT625" s="15"/>
      <c r="HU625" s="15"/>
      <c r="HV625" s="15"/>
      <c r="HW625" s="15"/>
      <c r="HX625" s="15"/>
      <c r="HY625" s="15"/>
    </row>
    <row r="626" spans="1:233">
      <c r="A626" s="15">
        <v>-1.563145</v>
      </c>
      <c r="B626" s="15">
        <v>-3.088174</v>
      </c>
      <c r="C626" s="15">
        <v>-5.8274470000000003</v>
      </c>
      <c r="D626" s="15">
        <v>-5.7465039999999998</v>
      </c>
      <c r="E626" s="15">
        <v>-5.2688810000000004</v>
      </c>
      <c r="F626" s="15">
        <v>-3.3641610000000002</v>
      </c>
      <c r="G626" s="15">
        <v>-2.8094489999999999</v>
      </c>
      <c r="H626" s="15">
        <v>-3.162255</v>
      </c>
      <c r="I626" s="15">
        <v>-4.2287350000000004</v>
      </c>
      <c r="J626" s="15">
        <v>-5.2036610000000003</v>
      </c>
      <c r="K626" s="15">
        <v>-4.6708429999999996</v>
      </c>
      <c r="L626" s="15">
        <v>-1.2497860000000001</v>
      </c>
      <c r="M626" s="15">
        <v>-3.776729</v>
      </c>
      <c r="N626" s="15">
        <v>-5.3217509999999999</v>
      </c>
      <c r="O626" s="15">
        <v>-2.037712</v>
      </c>
      <c r="P626" s="15">
        <v>-1.821742</v>
      </c>
      <c r="Q626" s="15">
        <v>0.97621899999999995</v>
      </c>
      <c r="R626" s="15">
        <v>0.62050300000000003</v>
      </c>
      <c r="S626" s="15">
        <v>1.3152459999999999</v>
      </c>
      <c r="T626" s="15">
        <v>-0.18501899999999999</v>
      </c>
      <c r="U626" s="15">
        <v>1.3575870000000001</v>
      </c>
      <c r="V626" s="15">
        <v>2.001951</v>
      </c>
      <c r="W626" s="15">
        <v>3.2755489999999998</v>
      </c>
      <c r="X626" s="15">
        <v>2.5904039999999999</v>
      </c>
      <c r="Y626" s="15">
        <v>5.4486559999999997</v>
      </c>
      <c r="Z626" s="15">
        <v>1.641445</v>
      </c>
      <c r="AA626" s="15">
        <v>1.3924609999999999</v>
      </c>
      <c r="AB626" s="15">
        <v>-1.445476</v>
      </c>
      <c r="AC626" s="15">
        <v>-2.3776549999999999</v>
      </c>
      <c r="AD626" s="15">
        <v>-2.2870840000000001</v>
      </c>
      <c r="AE626" s="15">
        <v>2.5327999999999999</v>
      </c>
      <c r="AF626" s="15">
        <v>1.9747189999999999</v>
      </c>
      <c r="AG626" s="15">
        <v>1.748154</v>
      </c>
      <c r="AH626" s="15">
        <v>3.162884</v>
      </c>
      <c r="AI626" s="15">
        <v>4.3887809999999998</v>
      </c>
      <c r="AJ626" s="15">
        <v>2.5514169999999998</v>
      </c>
      <c r="AK626" s="15">
        <v>4.6624549999999996</v>
      </c>
      <c r="AL626" s="15">
        <v>-0.957457</v>
      </c>
      <c r="AM626" s="15">
        <v>-1.1906399999999999</v>
      </c>
      <c r="AN626" s="15">
        <v>0.83078799999999997</v>
      </c>
      <c r="AO626" s="15">
        <v>0.17560400000000001</v>
      </c>
      <c r="AP626" s="15">
        <v>0.20710999999999999</v>
      </c>
      <c r="AQ626" s="15">
        <v>-1.119909</v>
      </c>
      <c r="AR626" s="15">
        <v>1.779533</v>
      </c>
      <c r="AS626" s="15">
        <v>-0.89972600000000003</v>
      </c>
      <c r="AT626" s="15">
        <v>-3.0273669999999999</v>
      </c>
      <c r="AU626" s="15">
        <v>-3.1786270000000001</v>
      </c>
      <c r="AV626" s="15">
        <v>-6.7632890000000003</v>
      </c>
      <c r="AW626" s="15">
        <v>-6.3746349999999996</v>
      </c>
      <c r="AX626" s="15">
        <v>-5.1302430000000001</v>
      </c>
      <c r="AY626" s="15">
        <v>-2.8680910000000002</v>
      </c>
      <c r="AZ626" s="15">
        <v>-0.133544</v>
      </c>
      <c r="BA626" s="15">
        <v>2.6258789999999999</v>
      </c>
      <c r="BB626" s="15">
        <v>2.7840319999999998</v>
      </c>
      <c r="BC626" s="15">
        <v>5.9478600000000004</v>
      </c>
      <c r="BD626" s="15">
        <v>7.7052129999999996</v>
      </c>
      <c r="BE626" s="15">
        <v>2.322457</v>
      </c>
      <c r="BF626" s="15">
        <v>0.34368900000000002</v>
      </c>
      <c r="BG626" s="15">
        <v>2.510707</v>
      </c>
      <c r="BH626" s="15">
        <v>-0.71176399999999995</v>
      </c>
      <c r="BI626" s="15">
        <v>-2.4606520000000001</v>
      </c>
      <c r="BJ626" s="15">
        <v>-2.3498899999999998</v>
      </c>
      <c r="BK626" s="15">
        <v>0.22322900000000001</v>
      </c>
      <c r="BL626" s="15">
        <v>-0.88999399999999995</v>
      </c>
      <c r="BM626" s="15">
        <v>1.132371</v>
      </c>
      <c r="BN626" s="15">
        <v>-0.44221700000000003</v>
      </c>
      <c r="BO626" s="15">
        <v>-0.83279700000000001</v>
      </c>
      <c r="BP626" s="15">
        <v>-0.33477800000000002</v>
      </c>
      <c r="BQ626" s="15">
        <v>-0.33477800000000002</v>
      </c>
      <c r="BR626" s="15">
        <v>-0.33477800000000002</v>
      </c>
      <c r="BS626" s="15">
        <v>-0.33477800000000002</v>
      </c>
      <c r="BT626" s="15">
        <v>-0.33477800000000002</v>
      </c>
      <c r="BU626" s="15">
        <v>-0.33477800000000002</v>
      </c>
      <c r="BV626" s="15">
        <v>-0.33477800000000002</v>
      </c>
      <c r="BW626" s="15">
        <v>-0.33477800000000002</v>
      </c>
      <c r="BX626" s="15">
        <v>-0.33477800000000002</v>
      </c>
      <c r="BY626" s="15">
        <v>-0.33477800000000002</v>
      </c>
      <c r="BZ626" s="15">
        <v>-0.33477800000000002</v>
      </c>
      <c r="CA626" s="15">
        <v>-0.33477800000000002</v>
      </c>
      <c r="CB626" s="15">
        <v>-0.33477800000000002</v>
      </c>
      <c r="CC626" s="15"/>
      <c r="CD626" s="15"/>
      <c r="CE626" s="15"/>
      <c r="CF626" s="15"/>
      <c r="CG626" s="15"/>
      <c r="CH626" s="15"/>
      <c r="CI626" s="15"/>
      <c r="CJ626" s="15"/>
      <c r="CK626" s="15"/>
      <c r="CL626" s="15"/>
      <c r="CM626" s="15"/>
      <c r="CN626" s="15"/>
      <c r="CO626" s="15"/>
      <c r="CP626" s="15"/>
      <c r="CQ626" s="15"/>
      <c r="CR626" s="15"/>
      <c r="CS626" s="15"/>
      <c r="CT626" s="15"/>
      <c r="CU626" s="15"/>
      <c r="CV626" s="15"/>
      <c r="CW626" s="15"/>
      <c r="CX626" s="15"/>
      <c r="CY626" s="15"/>
      <c r="CZ626" s="15"/>
      <c r="DA626" s="15"/>
      <c r="DB626" s="15"/>
      <c r="DC626" s="15"/>
      <c r="DD626" s="15"/>
      <c r="DE626" s="15"/>
      <c r="DF626" s="15"/>
      <c r="DG626" s="15"/>
      <c r="DH626" s="15"/>
      <c r="DI626" s="15"/>
      <c r="DJ626" s="15"/>
      <c r="DK626" s="15"/>
      <c r="DL626" s="15"/>
      <c r="DM626" s="15"/>
      <c r="DN626" s="15"/>
      <c r="DO626" s="15"/>
      <c r="DP626" s="15"/>
      <c r="DQ626" s="15"/>
      <c r="DR626" s="15"/>
      <c r="DS626" s="15"/>
      <c r="DT626" s="15"/>
      <c r="DU626" s="15"/>
      <c r="DV626" s="15"/>
      <c r="DW626" s="15"/>
      <c r="DX626" s="15"/>
      <c r="DY626" s="15"/>
      <c r="DZ626" s="15"/>
      <c r="EA626" s="15"/>
      <c r="EB626" s="15"/>
      <c r="EC626" s="15"/>
      <c r="ED626" s="15"/>
      <c r="EE626" s="15"/>
      <c r="EF626" s="15"/>
      <c r="EG626" s="15"/>
      <c r="EH626" s="15"/>
      <c r="EI626" s="15"/>
      <c r="EJ626" s="15"/>
      <c r="EK626" s="15"/>
      <c r="EL626" s="15"/>
      <c r="EM626" s="15"/>
      <c r="EN626" s="15"/>
      <c r="EO626" s="15"/>
      <c r="EP626" s="15"/>
      <c r="EQ626" s="15"/>
      <c r="ER626" s="15"/>
      <c r="ES626" s="15"/>
      <c r="ET626" s="15"/>
      <c r="EU626" s="15"/>
      <c r="EV626" s="15"/>
      <c r="EW626" s="15"/>
      <c r="EX626" s="15"/>
      <c r="EY626" s="15"/>
      <c r="EZ626" s="15"/>
      <c r="FA626" s="15"/>
      <c r="FB626" s="15"/>
      <c r="FC626" s="15"/>
      <c r="FD626" s="15"/>
      <c r="FE626" s="15"/>
      <c r="FF626" s="15"/>
      <c r="FG626" s="15"/>
      <c r="FH626" s="15"/>
      <c r="FI626" s="15"/>
      <c r="FJ626" s="15"/>
      <c r="FK626" s="15"/>
      <c r="FL626" s="15"/>
      <c r="FM626" s="15"/>
      <c r="FN626" s="15"/>
      <c r="FO626" s="15"/>
      <c r="FP626" s="15"/>
      <c r="FQ626" s="15"/>
      <c r="FR626" s="15"/>
      <c r="FS626" s="15"/>
      <c r="FT626" s="15"/>
      <c r="FU626" s="15"/>
      <c r="FV626" s="15"/>
      <c r="FW626" s="15"/>
      <c r="FX626" s="15"/>
      <c r="FY626" s="15"/>
      <c r="FZ626" s="15"/>
      <c r="GA626" s="15"/>
      <c r="GB626" s="15"/>
      <c r="GC626" s="15"/>
      <c r="GD626" s="15"/>
      <c r="GE626" s="15"/>
      <c r="GF626" s="15"/>
      <c r="GG626" s="15"/>
      <c r="GH626" s="15"/>
      <c r="GI626" s="15"/>
      <c r="GJ626" s="15"/>
      <c r="GK626" s="15"/>
      <c r="GL626" s="15"/>
      <c r="GM626" s="15"/>
      <c r="GN626" s="15"/>
      <c r="GO626" s="15"/>
      <c r="GP626" s="15"/>
      <c r="GQ626" s="15"/>
      <c r="GR626" s="15"/>
      <c r="GS626" s="15"/>
      <c r="GT626" s="15"/>
      <c r="GU626" s="15"/>
      <c r="GV626" s="15"/>
      <c r="GW626" s="15"/>
      <c r="GX626" s="15"/>
      <c r="GY626" s="15"/>
      <c r="GZ626" s="15"/>
      <c r="HA626" s="15"/>
      <c r="HB626" s="15"/>
      <c r="HC626" s="15"/>
      <c r="HD626" s="15"/>
      <c r="HE626" s="15"/>
      <c r="HF626" s="15"/>
      <c r="HG626" s="15"/>
      <c r="HH626" s="15"/>
      <c r="HI626" s="15"/>
      <c r="HJ626" s="15"/>
      <c r="HK626" s="15"/>
      <c r="HL626" s="15"/>
      <c r="HM626" s="15"/>
      <c r="HN626" s="15"/>
      <c r="HO626" s="15"/>
      <c r="HP626" s="15"/>
      <c r="HQ626" s="15"/>
      <c r="HR626" s="15"/>
      <c r="HS626" s="15"/>
      <c r="HT626" s="15"/>
      <c r="HU626" s="15"/>
      <c r="HV626" s="15"/>
      <c r="HW626" s="15"/>
      <c r="HX626" s="15"/>
      <c r="HY626" s="15"/>
    </row>
    <row r="627" spans="1:233">
      <c r="A627" s="15">
        <v>-1.956351</v>
      </c>
      <c r="B627" s="15">
        <v>0.74126000000000003</v>
      </c>
      <c r="C627" s="15">
        <v>2.6597460000000002</v>
      </c>
      <c r="D627" s="15">
        <v>6.7999999999999996E-3</v>
      </c>
      <c r="E627" s="15">
        <v>1.6398360000000001</v>
      </c>
      <c r="F627" s="15">
        <v>1.1184909999999999</v>
      </c>
      <c r="G627" s="15">
        <v>1.9701470000000001</v>
      </c>
      <c r="H627" s="15">
        <v>2.7825259999999998</v>
      </c>
      <c r="I627" s="15">
        <v>1.13818</v>
      </c>
      <c r="J627" s="15">
        <v>2.1566649999999998</v>
      </c>
      <c r="K627" s="15">
        <v>1.743735</v>
      </c>
      <c r="L627" s="15">
        <v>1.931656</v>
      </c>
      <c r="M627" s="15">
        <v>4.5863719999999999</v>
      </c>
      <c r="N627" s="15">
        <v>3.9262920000000001</v>
      </c>
      <c r="O627" s="15">
        <v>2.919664</v>
      </c>
      <c r="P627" s="15">
        <v>1.824775</v>
      </c>
      <c r="Q627" s="15">
        <v>-2.9523679999999999</v>
      </c>
      <c r="R627" s="15">
        <v>-6.9387920000000003</v>
      </c>
      <c r="S627" s="15">
        <v>-2.564454</v>
      </c>
      <c r="T627" s="15">
        <v>-0.81145</v>
      </c>
      <c r="U627" s="15">
        <v>-1.661726</v>
      </c>
      <c r="V627" s="15">
        <v>-1.8100259999999999</v>
      </c>
      <c r="W627" s="15">
        <v>0.44737399999999999</v>
      </c>
      <c r="X627" s="15">
        <v>0.11548799999999999</v>
      </c>
      <c r="Y627" s="15">
        <v>-0.18695100000000001</v>
      </c>
      <c r="Z627" s="15">
        <v>-2.3976030000000002</v>
      </c>
      <c r="AA627" s="15">
        <v>-2.968493</v>
      </c>
      <c r="AB627" s="15">
        <v>-2.2579120000000001</v>
      </c>
      <c r="AC627" s="15">
        <v>-2.2483919999999999</v>
      </c>
      <c r="AD627" s="15">
        <v>-1.772959</v>
      </c>
      <c r="AE627" s="15">
        <v>-3.8291230000000001</v>
      </c>
      <c r="AF627" s="15">
        <v>0.54990000000000006</v>
      </c>
      <c r="AG627" s="15">
        <v>-0.93634499999999998</v>
      </c>
      <c r="AH627" s="15">
        <v>0.18395400000000001</v>
      </c>
      <c r="AI627" s="15">
        <v>1.5928640000000001</v>
      </c>
      <c r="AJ627" s="15">
        <v>0.45582699999999998</v>
      </c>
      <c r="AK627" s="15">
        <v>1.57321</v>
      </c>
      <c r="AL627" s="15">
        <v>1.607729</v>
      </c>
      <c r="AM627" s="15">
        <v>0.45322099999999998</v>
      </c>
      <c r="AN627" s="15">
        <v>-1.1765270000000001</v>
      </c>
      <c r="AO627" s="15">
        <v>-2.11632</v>
      </c>
      <c r="AP627" s="15">
        <v>-3.5726960000000001</v>
      </c>
      <c r="AQ627" s="15">
        <v>-1.10348</v>
      </c>
      <c r="AR627" s="15">
        <v>-0.35512899999999997</v>
      </c>
      <c r="AS627" s="15">
        <v>-2.2949039999999998</v>
      </c>
      <c r="AT627" s="15">
        <v>-5.2080089999999997</v>
      </c>
      <c r="AU627" s="15">
        <v>-7.7419260000000003</v>
      </c>
      <c r="AV627" s="15">
        <v>-4.9238989999999996</v>
      </c>
      <c r="AW627" s="15">
        <v>-2.9906259999999998</v>
      </c>
      <c r="AX627" s="15">
        <v>-2.1293299999999999</v>
      </c>
      <c r="AY627" s="15">
        <v>-0.89021499999999998</v>
      </c>
      <c r="AZ627" s="15">
        <v>0.55362299999999998</v>
      </c>
      <c r="BA627" s="15">
        <v>-1.520267</v>
      </c>
      <c r="BB627" s="15">
        <v>1.2417339999999999</v>
      </c>
      <c r="BC627" s="15">
        <v>-2.1942210000000002</v>
      </c>
      <c r="BD627" s="15">
        <v>0.69625499999999996</v>
      </c>
      <c r="BE627" s="15">
        <v>0.78756199999999998</v>
      </c>
      <c r="BF627" s="15">
        <v>-1.9901720000000001</v>
      </c>
      <c r="BG627" s="15">
        <v>1.5416669999999999</v>
      </c>
      <c r="BH627" s="15">
        <v>-1.1023099999999999</v>
      </c>
      <c r="BI627" s="15">
        <v>2.9160219999999999</v>
      </c>
      <c r="BJ627" s="15">
        <v>2.6068699999999998</v>
      </c>
      <c r="BK627" s="15">
        <v>4.5833539999999999</v>
      </c>
      <c r="BL627" s="15">
        <v>2.7330839999999998</v>
      </c>
      <c r="BM627" s="15">
        <v>2.223617</v>
      </c>
      <c r="BN627" s="15">
        <v>3.6236419999999998</v>
      </c>
      <c r="BO627" s="15">
        <v>5.7862200000000001</v>
      </c>
      <c r="BP627" s="15">
        <v>7.0032240000000003</v>
      </c>
      <c r="BQ627" s="15">
        <v>7.0032240000000003</v>
      </c>
      <c r="BR627" s="15">
        <v>7.0032240000000003</v>
      </c>
      <c r="BS627" s="15">
        <v>7.0032240000000003</v>
      </c>
      <c r="BT627" s="15">
        <v>7.0032240000000003</v>
      </c>
      <c r="BU627" s="15">
        <v>7.0032240000000003</v>
      </c>
      <c r="BV627" s="15">
        <v>7.0032240000000003</v>
      </c>
      <c r="BW627" s="15">
        <v>7.0032240000000003</v>
      </c>
      <c r="BX627" s="15">
        <v>7.0032240000000003</v>
      </c>
      <c r="BY627" s="15">
        <v>7.0032240000000003</v>
      </c>
      <c r="BZ627" s="15">
        <v>7.0032240000000003</v>
      </c>
      <c r="CA627" s="15">
        <v>7.0032240000000003</v>
      </c>
      <c r="CB627" s="15">
        <v>7.0032240000000003</v>
      </c>
      <c r="CC627" s="15"/>
      <c r="CD627" s="15"/>
      <c r="CE627" s="15"/>
      <c r="CF627" s="15"/>
      <c r="CG627" s="15"/>
      <c r="CH627" s="15"/>
      <c r="CI627" s="15"/>
      <c r="CJ627" s="15"/>
      <c r="CK627" s="15"/>
      <c r="CL627" s="15"/>
      <c r="CM627" s="15"/>
      <c r="CN627" s="15"/>
      <c r="CO627" s="15"/>
      <c r="CP627" s="15"/>
      <c r="CQ627" s="15"/>
      <c r="CR627" s="15"/>
      <c r="CS627" s="15"/>
      <c r="CT627" s="15"/>
      <c r="CU627" s="15"/>
      <c r="CV627" s="15"/>
      <c r="CW627" s="15"/>
      <c r="CX627" s="15"/>
      <c r="CY627" s="15"/>
      <c r="CZ627" s="15"/>
      <c r="DA627" s="15"/>
      <c r="DB627" s="15"/>
      <c r="DC627" s="15"/>
      <c r="DD627" s="15"/>
      <c r="DE627" s="15"/>
      <c r="DF627" s="15"/>
      <c r="DG627" s="15"/>
      <c r="DH627" s="15"/>
      <c r="DI627" s="15"/>
      <c r="DJ627" s="15"/>
      <c r="DK627" s="15"/>
      <c r="DL627" s="15"/>
      <c r="DM627" s="15"/>
      <c r="DN627" s="15"/>
      <c r="DO627" s="15"/>
      <c r="DP627" s="15"/>
      <c r="DQ627" s="15"/>
      <c r="DR627" s="15"/>
      <c r="DS627" s="15"/>
      <c r="DT627" s="15"/>
      <c r="DU627" s="15"/>
      <c r="DV627" s="15"/>
      <c r="DW627" s="15"/>
      <c r="DX627" s="15"/>
      <c r="DY627" s="15"/>
      <c r="DZ627" s="15"/>
      <c r="EA627" s="15"/>
      <c r="EB627" s="15"/>
      <c r="EC627" s="15"/>
      <c r="ED627" s="15"/>
      <c r="EE627" s="15"/>
      <c r="EF627" s="15"/>
      <c r="EG627" s="15"/>
      <c r="EH627" s="15"/>
      <c r="EI627" s="15"/>
      <c r="EJ627" s="15"/>
      <c r="EK627" s="15"/>
      <c r="EL627" s="15"/>
      <c r="EM627" s="15"/>
      <c r="EN627" s="15"/>
      <c r="EO627" s="15"/>
      <c r="EP627" s="15"/>
      <c r="EQ627" s="15"/>
      <c r="ER627" s="15"/>
      <c r="ES627" s="15"/>
      <c r="ET627" s="15"/>
      <c r="EU627" s="15"/>
      <c r="EV627" s="15"/>
      <c r="EW627" s="15"/>
      <c r="EX627" s="15"/>
      <c r="EY627" s="15"/>
      <c r="EZ627" s="15"/>
      <c r="FA627" s="15"/>
      <c r="FB627" s="15"/>
      <c r="FC627" s="15"/>
      <c r="FD627" s="15"/>
      <c r="FE627" s="15"/>
      <c r="FF627" s="15"/>
      <c r="FG627" s="15"/>
      <c r="FH627" s="15"/>
      <c r="FI627" s="15"/>
      <c r="FJ627" s="15"/>
      <c r="FK627" s="15"/>
      <c r="FL627" s="15"/>
      <c r="FM627" s="15"/>
      <c r="FN627" s="15"/>
      <c r="FO627" s="15"/>
      <c r="FP627" s="15"/>
      <c r="FQ627" s="15"/>
      <c r="FR627" s="15"/>
      <c r="FS627" s="15"/>
      <c r="FT627" s="15"/>
      <c r="FU627" s="15"/>
      <c r="FV627" s="15"/>
      <c r="FW627" s="15"/>
      <c r="FX627" s="15"/>
      <c r="FY627" s="15"/>
      <c r="FZ627" s="15"/>
      <c r="GA627" s="15"/>
      <c r="GB627" s="15"/>
      <c r="GC627" s="15"/>
      <c r="GD627" s="15"/>
      <c r="GE627" s="15"/>
      <c r="GF627" s="15"/>
      <c r="GG627" s="15"/>
      <c r="GH627" s="15"/>
      <c r="GI627" s="15"/>
      <c r="GJ627" s="15"/>
      <c r="GK627" s="15"/>
      <c r="GL627" s="15"/>
      <c r="GM627" s="15"/>
      <c r="GN627" s="15"/>
      <c r="GO627" s="15"/>
      <c r="GP627" s="15"/>
      <c r="GQ627" s="15"/>
      <c r="GR627" s="15"/>
      <c r="GS627" s="15"/>
      <c r="GT627" s="15"/>
      <c r="GU627" s="15"/>
      <c r="GV627" s="15"/>
      <c r="GW627" s="15"/>
      <c r="GX627" s="15"/>
      <c r="GY627" s="15"/>
      <c r="GZ627" s="15"/>
      <c r="HA627" s="15"/>
      <c r="HB627" s="15"/>
      <c r="HC627" s="15"/>
      <c r="HD627" s="15"/>
      <c r="HE627" s="15"/>
      <c r="HF627" s="15"/>
      <c r="HG627" s="15"/>
      <c r="HH627" s="15"/>
      <c r="HI627" s="15"/>
      <c r="HJ627" s="15"/>
      <c r="HK627" s="15"/>
      <c r="HL627" s="15"/>
      <c r="HM627" s="15"/>
      <c r="HN627" s="15"/>
      <c r="HO627" s="15"/>
      <c r="HP627" s="15"/>
      <c r="HQ627" s="15"/>
      <c r="HR627" s="15"/>
      <c r="HS627" s="15"/>
      <c r="HT627" s="15"/>
      <c r="HU627" s="15"/>
      <c r="HV627" s="15"/>
      <c r="HW627" s="15"/>
      <c r="HX627" s="15"/>
      <c r="HY627" s="15"/>
    </row>
    <row r="628" spans="1:233">
      <c r="A628" s="15">
        <v>0.51010900000000003</v>
      </c>
      <c r="B628" s="15">
        <v>-2.1878489999999999</v>
      </c>
      <c r="C628" s="15">
        <v>-5.4939200000000001</v>
      </c>
      <c r="D628" s="15">
        <v>-4.0994640000000002</v>
      </c>
      <c r="E628" s="15">
        <v>-6.0761099999999999</v>
      </c>
      <c r="F628" s="15">
        <v>-7.1696479999999996</v>
      </c>
      <c r="G628" s="15">
        <v>-8.0195369999999997</v>
      </c>
      <c r="H628" s="15">
        <v>-6.348719</v>
      </c>
      <c r="I628" s="15">
        <v>-4.9036850000000003</v>
      </c>
      <c r="J628" s="15">
        <v>-3.1299510000000001</v>
      </c>
      <c r="K628" s="15">
        <v>1.188933</v>
      </c>
      <c r="L628" s="15">
        <v>2.219004</v>
      </c>
      <c r="M628" s="15">
        <v>3.871807</v>
      </c>
      <c r="N628" s="15">
        <v>6.0650969999999997</v>
      </c>
      <c r="O628" s="15">
        <v>4.5002230000000001</v>
      </c>
      <c r="P628" s="15">
        <v>0.76334999999999997</v>
      </c>
      <c r="Q628" s="15">
        <v>2.7425860000000002</v>
      </c>
      <c r="R628" s="15">
        <v>2.0198909999999999</v>
      </c>
      <c r="S628" s="15">
        <v>3.2445210000000002</v>
      </c>
      <c r="T628" s="15">
        <v>3.0961560000000001</v>
      </c>
      <c r="U628" s="15">
        <v>-1.3780220000000001</v>
      </c>
      <c r="V628" s="15">
        <v>2.8159529999999999</v>
      </c>
      <c r="W628" s="15">
        <v>5.6656849999999999</v>
      </c>
      <c r="X628" s="15">
        <v>5.0713520000000001</v>
      </c>
      <c r="Y628" s="15">
        <v>4.1680630000000001</v>
      </c>
      <c r="Z628" s="15">
        <v>3.1997520000000002</v>
      </c>
      <c r="AA628" s="15">
        <v>1.9785239999999999</v>
      </c>
      <c r="AB628" s="15">
        <v>1.12399</v>
      </c>
      <c r="AC628" s="15">
        <v>1.9828680000000001</v>
      </c>
      <c r="AD628" s="15">
        <v>-2.5337749999999999</v>
      </c>
      <c r="AE628" s="15">
        <v>0.31121500000000002</v>
      </c>
      <c r="AF628" s="15">
        <v>0.524918</v>
      </c>
      <c r="AG628" s="15">
        <v>-2.4796719999999999</v>
      </c>
      <c r="AH628" s="15">
        <v>-2.483914</v>
      </c>
      <c r="AI628" s="15">
        <v>-0.80330400000000002</v>
      </c>
      <c r="AJ628" s="15">
        <v>-1.336176</v>
      </c>
      <c r="AK628" s="15">
        <v>-2.5300950000000002</v>
      </c>
      <c r="AL628" s="15">
        <v>-0.84684400000000004</v>
      </c>
      <c r="AM628" s="15">
        <v>-1.914153</v>
      </c>
      <c r="AN628" s="15">
        <v>-3.3489930000000001</v>
      </c>
      <c r="AO628" s="15">
        <v>-2.1661589999999999</v>
      </c>
      <c r="AP628" s="15">
        <v>-3.1347260000000001</v>
      </c>
      <c r="AQ628" s="15">
        <v>-2.7350940000000001</v>
      </c>
      <c r="AR628" s="15">
        <v>-3.0299860000000001</v>
      </c>
      <c r="AS628" s="15">
        <v>-1.5638479999999999</v>
      </c>
      <c r="AT628" s="15">
        <v>-4.6360099999999997</v>
      </c>
      <c r="AU628" s="15">
        <v>-4.5562870000000002</v>
      </c>
      <c r="AV628" s="15">
        <v>-5.3483109999999998</v>
      </c>
      <c r="AW628" s="15">
        <v>-2.0056090000000002</v>
      </c>
      <c r="AX628" s="15">
        <v>-2.692094</v>
      </c>
      <c r="AY628" s="15">
        <v>-0.23256499999999999</v>
      </c>
      <c r="AZ628" s="15">
        <v>0.46459</v>
      </c>
      <c r="BA628" s="15">
        <v>0.19528000000000001</v>
      </c>
      <c r="BB628" s="15">
        <v>4.5991049999999998</v>
      </c>
      <c r="BC628" s="15">
        <v>0.91854599999999997</v>
      </c>
      <c r="BD628" s="15">
        <v>3.9137330000000001</v>
      </c>
      <c r="BE628" s="15">
        <v>5.1424969999999997</v>
      </c>
      <c r="BF628" s="15">
        <v>-0.27092100000000002</v>
      </c>
      <c r="BG628" s="15">
        <v>0.72906599999999999</v>
      </c>
      <c r="BH628" s="15">
        <v>0.67351099999999997</v>
      </c>
      <c r="BI628" s="15">
        <v>4.3440640000000004</v>
      </c>
      <c r="BJ628" s="15">
        <v>0.49939899999999998</v>
      </c>
      <c r="BK628" s="15">
        <v>-3.0208590000000002</v>
      </c>
      <c r="BL628" s="15">
        <v>-1.0751919999999999</v>
      </c>
      <c r="BM628" s="15">
        <v>-1.2760990000000001</v>
      </c>
      <c r="BN628" s="15">
        <v>-8.6982429999999997</v>
      </c>
      <c r="BO628" s="15">
        <v>-2.4951370000000002</v>
      </c>
      <c r="BP628" s="15">
        <v>-1.753619</v>
      </c>
      <c r="BQ628" s="15">
        <v>-1.753619</v>
      </c>
      <c r="BR628" s="15">
        <v>-1.753619</v>
      </c>
      <c r="BS628" s="15">
        <v>-1.753619</v>
      </c>
      <c r="BT628" s="15">
        <v>-1.753619</v>
      </c>
      <c r="BU628" s="15">
        <v>-1.753619</v>
      </c>
      <c r="BV628" s="15">
        <v>-1.753619</v>
      </c>
      <c r="BW628" s="15">
        <v>-1.753619</v>
      </c>
      <c r="BX628" s="15">
        <v>-1.753619</v>
      </c>
      <c r="BY628" s="15">
        <v>-1.753619</v>
      </c>
      <c r="BZ628" s="15">
        <v>-1.753619</v>
      </c>
      <c r="CA628" s="15">
        <v>-1.753619</v>
      </c>
      <c r="CB628" s="15">
        <v>-1.753619</v>
      </c>
      <c r="CC628" s="15"/>
      <c r="CD628" s="15"/>
      <c r="CE628" s="15"/>
      <c r="CF628" s="15"/>
      <c r="CG628" s="15"/>
      <c r="CH628" s="15"/>
      <c r="CI628" s="15"/>
      <c r="CJ628" s="15"/>
      <c r="CK628" s="15"/>
      <c r="CL628" s="15"/>
      <c r="CM628" s="15"/>
      <c r="CN628" s="15"/>
      <c r="CO628" s="15"/>
      <c r="CP628" s="15"/>
      <c r="CQ628" s="15"/>
      <c r="CR628" s="15"/>
      <c r="CS628" s="15"/>
      <c r="CT628" s="15"/>
      <c r="CU628" s="15"/>
      <c r="CV628" s="15"/>
      <c r="CW628" s="15"/>
      <c r="CX628" s="15"/>
      <c r="CY628" s="15"/>
      <c r="CZ628" s="15"/>
      <c r="DA628" s="15"/>
      <c r="DB628" s="15"/>
      <c r="DC628" s="15"/>
      <c r="DD628" s="15"/>
      <c r="DE628" s="15"/>
      <c r="DF628" s="15"/>
      <c r="DG628" s="15"/>
      <c r="DH628" s="15"/>
      <c r="DI628" s="15"/>
      <c r="DJ628" s="15"/>
      <c r="DK628" s="15"/>
      <c r="DL628" s="15"/>
      <c r="DM628" s="15"/>
      <c r="DN628" s="15"/>
      <c r="DO628" s="15"/>
      <c r="DP628" s="15"/>
      <c r="DQ628" s="15"/>
      <c r="DR628" s="15"/>
      <c r="DS628" s="15"/>
      <c r="DT628" s="15"/>
      <c r="DU628" s="15"/>
      <c r="DV628" s="15"/>
      <c r="DW628" s="15"/>
      <c r="DX628" s="15"/>
      <c r="DY628" s="15"/>
      <c r="DZ628" s="15"/>
      <c r="EA628" s="15"/>
      <c r="EB628" s="15"/>
      <c r="EC628" s="15"/>
      <c r="ED628" s="15"/>
      <c r="EE628" s="15"/>
      <c r="EF628" s="15"/>
      <c r="EG628" s="15"/>
      <c r="EH628" s="15"/>
      <c r="EI628" s="15"/>
      <c r="EJ628" s="15"/>
      <c r="EK628" s="15"/>
      <c r="EL628" s="15"/>
      <c r="EM628" s="15"/>
      <c r="EN628" s="15"/>
      <c r="EO628" s="15"/>
      <c r="EP628" s="15"/>
      <c r="EQ628" s="15"/>
      <c r="ER628" s="15"/>
      <c r="ES628" s="15"/>
      <c r="ET628" s="15"/>
      <c r="EU628" s="15"/>
      <c r="EV628" s="15"/>
      <c r="EW628" s="15"/>
      <c r="EX628" s="15"/>
      <c r="EY628" s="15"/>
      <c r="EZ628" s="15"/>
      <c r="FA628" s="15"/>
      <c r="FB628" s="15"/>
      <c r="FC628" s="15"/>
      <c r="FD628" s="15"/>
      <c r="FE628" s="15"/>
      <c r="FF628" s="15"/>
      <c r="FG628" s="15"/>
      <c r="FH628" s="15"/>
      <c r="FI628" s="15"/>
      <c r="FJ628" s="15"/>
      <c r="FK628" s="15"/>
      <c r="FL628" s="15"/>
      <c r="FM628" s="15"/>
      <c r="FN628" s="15"/>
      <c r="FO628" s="15"/>
      <c r="FP628" s="15"/>
      <c r="FQ628" s="15"/>
      <c r="FR628" s="15"/>
      <c r="FS628" s="15"/>
      <c r="FT628" s="15"/>
      <c r="FU628" s="15"/>
      <c r="FV628" s="15"/>
      <c r="FW628" s="15"/>
      <c r="FX628" s="15"/>
      <c r="FY628" s="15"/>
      <c r="FZ628" s="15"/>
      <c r="GA628" s="15"/>
      <c r="GB628" s="15"/>
      <c r="GC628" s="15"/>
      <c r="GD628" s="15"/>
      <c r="GE628" s="15"/>
      <c r="GF628" s="15"/>
      <c r="GG628" s="15"/>
      <c r="GH628" s="15"/>
      <c r="GI628" s="15"/>
      <c r="GJ628" s="15"/>
      <c r="GK628" s="15"/>
      <c r="GL628" s="15"/>
      <c r="GM628" s="15"/>
      <c r="GN628" s="15"/>
      <c r="GO628" s="15"/>
      <c r="GP628" s="15"/>
      <c r="GQ628" s="15"/>
      <c r="GR628" s="15"/>
      <c r="GS628" s="15"/>
      <c r="GT628" s="15"/>
      <c r="GU628" s="15"/>
      <c r="GV628" s="15"/>
      <c r="GW628" s="15"/>
      <c r="GX628" s="15"/>
      <c r="GY628" s="15"/>
      <c r="GZ628" s="15"/>
      <c r="HA628" s="15"/>
      <c r="HB628" s="15"/>
      <c r="HC628" s="15"/>
      <c r="HD628" s="15"/>
      <c r="HE628" s="15"/>
      <c r="HF628" s="15"/>
      <c r="HG628" s="15"/>
      <c r="HH628" s="15"/>
      <c r="HI628" s="15"/>
      <c r="HJ628" s="15"/>
      <c r="HK628" s="15"/>
      <c r="HL628" s="15"/>
      <c r="HM628" s="15"/>
      <c r="HN628" s="15"/>
      <c r="HO628" s="15"/>
      <c r="HP628" s="15"/>
      <c r="HQ628" s="15"/>
      <c r="HR628" s="15"/>
      <c r="HS628" s="15"/>
      <c r="HT628" s="15"/>
      <c r="HU628" s="15"/>
      <c r="HV628" s="15"/>
      <c r="HW628" s="15"/>
      <c r="HX628" s="15"/>
      <c r="HY628" s="15"/>
    </row>
    <row r="629" spans="1:233">
      <c r="A629" s="15">
        <v>1.1810240000000001</v>
      </c>
      <c r="B629" s="15">
        <v>2.3236059999999998</v>
      </c>
      <c r="C629" s="15">
        <v>-4.1287200000000004</v>
      </c>
      <c r="D629" s="15">
        <v>-1.60816</v>
      </c>
      <c r="E629" s="15">
        <v>-6.8246690000000001</v>
      </c>
      <c r="F629" s="15">
        <v>-6.2290910000000004</v>
      </c>
      <c r="G629" s="15">
        <v>-3.019752</v>
      </c>
      <c r="H629" s="15">
        <v>-1.376393</v>
      </c>
      <c r="I629" s="15">
        <v>-0.17314499999999999</v>
      </c>
      <c r="J629" s="15">
        <v>-0.78965200000000002</v>
      </c>
      <c r="K629" s="15">
        <v>0.72824100000000003</v>
      </c>
      <c r="L629" s="15">
        <v>-1.382925</v>
      </c>
      <c r="M629" s="15">
        <v>0.94394400000000001</v>
      </c>
      <c r="N629" s="15">
        <v>1.0305880000000001</v>
      </c>
      <c r="O629" s="15">
        <v>2.154846</v>
      </c>
      <c r="P629" s="15">
        <v>-1.8837410000000001</v>
      </c>
      <c r="Q629" s="15">
        <v>1.8920870000000001</v>
      </c>
      <c r="R629" s="15">
        <v>1.566041</v>
      </c>
      <c r="S629" s="15">
        <v>1.657022</v>
      </c>
      <c r="T629" s="15">
        <v>2.2197330000000002</v>
      </c>
      <c r="U629" s="15">
        <v>-1.107472</v>
      </c>
      <c r="V629" s="15">
        <v>-1.8036620000000001</v>
      </c>
      <c r="W629" s="15">
        <v>-1.1422939999999999</v>
      </c>
      <c r="X629" s="15">
        <v>-2.468683</v>
      </c>
      <c r="Y629" s="15">
        <v>-2.5295350000000001</v>
      </c>
      <c r="Z629" s="15">
        <v>-2.6565210000000001</v>
      </c>
      <c r="AA629" s="15">
        <v>-1.34954</v>
      </c>
      <c r="AB629" s="15">
        <v>0.68201299999999998</v>
      </c>
      <c r="AC629" s="15">
        <v>-1.9513910000000001</v>
      </c>
      <c r="AD629" s="15">
        <v>-2.3449740000000001</v>
      </c>
      <c r="AE629" s="15">
        <v>-2.7041379999999999</v>
      </c>
      <c r="AF629" s="15">
        <v>-7.5739270000000003</v>
      </c>
      <c r="AG629" s="15">
        <v>-3.4572620000000001</v>
      </c>
      <c r="AH629" s="15">
        <v>-4.5146790000000001</v>
      </c>
      <c r="AI629" s="15">
        <v>-3.721765</v>
      </c>
      <c r="AJ629" s="15">
        <v>0.50949100000000003</v>
      </c>
      <c r="AK629" s="15">
        <v>-0.22566600000000001</v>
      </c>
      <c r="AL629" s="15">
        <v>-3.3917329999999999</v>
      </c>
      <c r="AM629" s="15">
        <v>-0.412825</v>
      </c>
      <c r="AN629" s="15">
        <v>0.26813399999999998</v>
      </c>
      <c r="AO629" s="15">
        <v>2.6879810000000002</v>
      </c>
      <c r="AP629" s="15">
        <v>4.3235929999999998</v>
      </c>
      <c r="AQ629" s="15">
        <v>1.406833</v>
      </c>
      <c r="AR629" s="15">
        <v>2.0463450000000001</v>
      </c>
      <c r="AS629" s="15">
        <v>0.72446900000000003</v>
      </c>
      <c r="AT629" s="15">
        <v>2.6060680000000001</v>
      </c>
      <c r="AU629" s="15">
        <v>4.5448009999999996</v>
      </c>
      <c r="AV629" s="15">
        <v>2.9277600000000001</v>
      </c>
      <c r="AW629" s="15">
        <v>2.1552739999999999</v>
      </c>
      <c r="AX629" s="15">
        <v>1.8540939999999999</v>
      </c>
      <c r="AY629" s="15">
        <v>4.3442259999999999</v>
      </c>
      <c r="AZ629" s="15">
        <v>4.3492360000000003</v>
      </c>
      <c r="BA629" s="15">
        <v>4.9458250000000001</v>
      </c>
      <c r="BB629" s="15">
        <v>3.9794659999999999</v>
      </c>
      <c r="BC629" s="15">
        <v>4.1796629999999997</v>
      </c>
      <c r="BD629" s="15">
        <v>0.90846300000000002</v>
      </c>
      <c r="BE629" s="15">
        <v>2.4087450000000001</v>
      </c>
      <c r="BF629" s="15">
        <v>5.4453490000000002</v>
      </c>
      <c r="BG629" s="15">
        <v>3.9731049999999999</v>
      </c>
      <c r="BH629" s="15">
        <v>6.4401270000000004</v>
      </c>
      <c r="BI629" s="15">
        <v>8.1874520000000004</v>
      </c>
      <c r="BJ629" s="15">
        <v>6.4070260000000001</v>
      </c>
      <c r="BK629" s="15">
        <v>4.1700480000000004</v>
      </c>
      <c r="BL629" s="15">
        <v>5.0185129999999996</v>
      </c>
      <c r="BM629" s="15">
        <v>5.9934060000000002</v>
      </c>
      <c r="BN629" s="15">
        <v>0.87942299999999995</v>
      </c>
      <c r="BO629" s="15">
        <v>3.8626939999999998</v>
      </c>
      <c r="BP629" s="15">
        <v>5.0714579999999998</v>
      </c>
      <c r="BQ629" s="15">
        <v>5.0714579999999998</v>
      </c>
      <c r="BR629" s="15">
        <v>5.0714579999999998</v>
      </c>
      <c r="BS629" s="15">
        <v>5.0714579999999998</v>
      </c>
      <c r="BT629" s="15">
        <v>5.0714579999999998</v>
      </c>
      <c r="BU629" s="15">
        <v>5.0714579999999998</v>
      </c>
      <c r="BV629" s="15">
        <v>5.0714579999999998</v>
      </c>
      <c r="BW629" s="15">
        <v>5.0714579999999998</v>
      </c>
      <c r="BX629" s="15">
        <v>5.0714579999999998</v>
      </c>
      <c r="BY629" s="15">
        <v>5.0714579999999998</v>
      </c>
      <c r="BZ629" s="15">
        <v>5.0714579999999998</v>
      </c>
      <c r="CA629" s="15">
        <v>5.0714579999999998</v>
      </c>
      <c r="CB629" s="15">
        <v>5.0714579999999998</v>
      </c>
      <c r="CC629" s="15"/>
      <c r="CD629" s="15"/>
      <c r="CE629" s="15"/>
      <c r="CF629" s="15"/>
      <c r="CG629" s="15"/>
      <c r="CH629" s="15"/>
      <c r="CI629" s="15"/>
      <c r="CJ629" s="15"/>
      <c r="CK629" s="15"/>
      <c r="CL629" s="15"/>
      <c r="CM629" s="15"/>
      <c r="CN629" s="15"/>
      <c r="CO629" s="15"/>
      <c r="CP629" s="15"/>
      <c r="CQ629" s="15"/>
      <c r="CR629" s="15"/>
      <c r="CS629" s="15"/>
      <c r="CT629" s="15"/>
      <c r="CU629" s="15"/>
      <c r="CV629" s="15"/>
      <c r="CW629" s="15"/>
      <c r="CX629" s="15"/>
      <c r="CY629" s="15"/>
      <c r="CZ629" s="15"/>
      <c r="DA629" s="15"/>
      <c r="DB629" s="15"/>
      <c r="DC629" s="15"/>
      <c r="DD629" s="15"/>
      <c r="DE629" s="15"/>
      <c r="DF629" s="15"/>
      <c r="DG629" s="15"/>
      <c r="DH629" s="15"/>
      <c r="DI629" s="15"/>
      <c r="DJ629" s="15"/>
      <c r="DK629" s="15"/>
      <c r="DL629" s="15"/>
      <c r="DM629" s="15"/>
      <c r="DN629" s="15"/>
      <c r="DO629" s="15"/>
      <c r="DP629" s="15"/>
      <c r="DQ629" s="15"/>
      <c r="DR629" s="15"/>
      <c r="DS629" s="15"/>
      <c r="DT629" s="15"/>
      <c r="DU629" s="15"/>
      <c r="DV629" s="15"/>
      <c r="DW629" s="15"/>
      <c r="DX629" s="15"/>
      <c r="DY629" s="15"/>
      <c r="DZ629" s="15"/>
      <c r="EA629" s="15"/>
      <c r="EB629" s="15"/>
      <c r="EC629" s="15"/>
      <c r="ED629" s="15"/>
      <c r="EE629" s="15"/>
      <c r="EF629" s="15"/>
      <c r="EG629" s="15"/>
      <c r="EH629" s="15"/>
      <c r="EI629" s="15"/>
      <c r="EJ629" s="15"/>
      <c r="EK629" s="15"/>
      <c r="EL629" s="15"/>
      <c r="EM629" s="15"/>
      <c r="EN629" s="15"/>
      <c r="EO629" s="15"/>
      <c r="EP629" s="15"/>
      <c r="EQ629" s="15"/>
      <c r="ER629" s="15"/>
      <c r="ES629" s="15"/>
      <c r="ET629" s="15"/>
      <c r="EU629" s="15"/>
      <c r="EV629" s="15"/>
      <c r="EW629" s="15"/>
      <c r="EX629" s="15"/>
      <c r="EY629" s="15"/>
      <c r="EZ629" s="15"/>
      <c r="FA629" s="15"/>
      <c r="FB629" s="15"/>
      <c r="FC629" s="15"/>
      <c r="FD629" s="15"/>
      <c r="FE629" s="15"/>
      <c r="FF629" s="15"/>
      <c r="FG629" s="15"/>
      <c r="FH629" s="15"/>
      <c r="FI629" s="15"/>
      <c r="FJ629" s="15"/>
      <c r="FK629" s="15"/>
      <c r="FL629" s="15"/>
      <c r="FM629" s="15"/>
      <c r="FN629" s="15"/>
      <c r="FO629" s="15"/>
      <c r="FP629" s="15"/>
      <c r="FQ629" s="15"/>
      <c r="FR629" s="15"/>
      <c r="FS629" s="15"/>
      <c r="FT629" s="15"/>
      <c r="FU629" s="15"/>
      <c r="FV629" s="15"/>
      <c r="FW629" s="15"/>
      <c r="FX629" s="15"/>
      <c r="FY629" s="15"/>
      <c r="FZ629" s="15"/>
      <c r="GA629" s="15"/>
      <c r="GB629" s="15"/>
      <c r="GC629" s="15"/>
      <c r="GD629" s="15"/>
      <c r="GE629" s="15"/>
      <c r="GF629" s="15"/>
      <c r="GG629" s="15"/>
      <c r="GH629" s="15"/>
      <c r="GI629" s="15"/>
      <c r="GJ629" s="15"/>
      <c r="GK629" s="15"/>
      <c r="GL629" s="15"/>
      <c r="GM629" s="15"/>
      <c r="GN629" s="15"/>
      <c r="GO629" s="15"/>
      <c r="GP629" s="15"/>
      <c r="GQ629" s="15"/>
      <c r="GR629" s="15"/>
      <c r="GS629" s="15"/>
      <c r="GT629" s="15"/>
      <c r="GU629" s="15"/>
      <c r="GV629" s="15"/>
      <c r="GW629" s="15"/>
      <c r="GX629" s="15"/>
      <c r="GY629" s="15"/>
      <c r="GZ629" s="15"/>
      <c r="HA629" s="15"/>
      <c r="HB629" s="15"/>
      <c r="HC629" s="15"/>
      <c r="HD629" s="15"/>
      <c r="HE629" s="15"/>
      <c r="HF629" s="15"/>
      <c r="HG629" s="15"/>
      <c r="HH629" s="15"/>
      <c r="HI629" s="15"/>
      <c r="HJ629" s="15"/>
      <c r="HK629" s="15"/>
      <c r="HL629" s="15"/>
      <c r="HM629" s="15"/>
      <c r="HN629" s="15"/>
      <c r="HO629" s="15"/>
      <c r="HP629" s="15"/>
      <c r="HQ629" s="15"/>
      <c r="HR629" s="15"/>
      <c r="HS629" s="15"/>
      <c r="HT629" s="15"/>
      <c r="HU629" s="15"/>
      <c r="HV629" s="15"/>
      <c r="HW629" s="15"/>
      <c r="HX629" s="15"/>
      <c r="HY629" s="15"/>
    </row>
    <row r="630" spans="1:233">
      <c r="A630" s="15">
        <v>-1.5375220000000001</v>
      </c>
      <c r="B630" s="15">
        <v>-1.8329029999999999</v>
      </c>
      <c r="C630" s="15">
        <v>-5.2624999999999998E-2</v>
      </c>
      <c r="D630" s="15">
        <v>-2.5232389999999998</v>
      </c>
      <c r="E630" s="15">
        <v>1.483819</v>
      </c>
      <c r="F630" s="15">
        <v>6.2062549999999996</v>
      </c>
      <c r="G630" s="15">
        <v>4.9009689999999999</v>
      </c>
      <c r="H630" s="15">
        <v>4.6630539999999998</v>
      </c>
      <c r="I630" s="15">
        <v>2.122954</v>
      </c>
      <c r="J630" s="15">
        <v>-0.48901600000000001</v>
      </c>
      <c r="K630" s="15">
        <v>0.16763600000000001</v>
      </c>
      <c r="L630" s="15">
        <v>-2.8808449999999999</v>
      </c>
      <c r="M630" s="15">
        <v>5.7287999999999999E-2</v>
      </c>
      <c r="N630" s="15">
        <v>0.27536500000000003</v>
      </c>
      <c r="O630" s="15">
        <v>-1.2559830000000001</v>
      </c>
      <c r="P630" s="15">
        <v>-0.95891800000000005</v>
      </c>
      <c r="Q630" s="15">
        <v>-2.4193289999999998</v>
      </c>
      <c r="R630" s="15">
        <v>-0.51483000000000001</v>
      </c>
      <c r="S630" s="15">
        <v>1.0820099999999999</v>
      </c>
      <c r="T630" s="15">
        <v>-7.9492999999999994E-2</v>
      </c>
      <c r="U630" s="15">
        <v>6.4070369999999999</v>
      </c>
      <c r="V630" s="15">
        <v>2.5458910000000001</v>
      </c>
      <c r="W630" s="15">
        <v>4.2237590000000003</v>
      </c>
      <c r="X630" s="15">
        <v>3.5920869999999998</v>
      </c>
      <c r="Y630" s="15">
        <v>5.8861590000000001</v>
      </c>
      <c r="Z630" s="15">
        <v>3.0587140000000002</v>
      </c>
      <c r="AA630" s="15">
        <v>-0.77044599999999996</v>
      </c>
      <c r="AB630" s="15">
        <v>-0.90634300000000001</v>
      </c>
      <c r="AC630" s="15">
        <v>7.4545E-2</v>
      </c>
      <c r="AD630" s="15">
        <v>-0.312112</v>
      </c>
      <c r="AE630" s="15">
        <v>2.902962</v>
      </c>
      <c r="AF630" s="15">
        <v>-3.7369219999999999</v>
      </c>
      <c r="AG630" s="15">
        <v>-1.7131339999999999</v>
      </c>
      <c r="AH630" s="15">
        <v>0.73323099999999997</v>
      </c>
      <c r="AI630" s="15">
        <v>3.915772</v>
      </c>
      <c r="AJ630" s="15">
        <v>-1.265709</v>
      </c>
      <c r="AK630" s="15">
        <v>-3.2516959999999999</v>
      </c>
      <c r="AL630" s="15">
        <v>-2.3294069999999998</v>
      </c>
      <c r="AM630" s="15">
        <v>-1.0766789999999999</v>
      </c>
      <c r="AN630" s="15">
        <v>-0.73019599999999996</v>
      </c>
      <c r="AO630" s="15">
        <v>-1.804953</v>
      </c>
      <c r="AP630" s="15">
        <v>-2.2683490000000002</v>
      </c>
      <c r="AQ630" s="15">
        <v>-1.171813</v>
      </c>
      <c r="AR630" s="15">
        <v>0.30504199999999998</v>
      </c>
      <c r="AS630" s="15">
        <v>-0.75082700000000002</v>
      </c>
      <c r="AT630" s="15">
        <v>-0.69789000000000001</v>
      </c>
      <c r="AU630" s="15">
        <v>-6.0135420000000002</v>
      </c>
      <c r="AV630" s="15">
        <v>-7.263363</v>
      </c>
      <c r="AW630" s="15">
        <v>-5.6882549999999998</v>
      </c>
      <c r="AX630" s="15">
        <v>-7.6202069999999997</v>
      </c>
      <c r="AY630" s="15">
        <v>-3.9292210000000001</v>
      </c>
      <c r="AZ630" s="15">
        <v>-6.4027269999999996</v>
      </c>
      <c r="BA630" s="15">
        <v>-7.3308989999999996</v>
      </c>
      <c r="BB630" s="15">
        <v>-6.7419229999999999</v>
      </c>
      <c r="BC630" s="15">
        <v>-5.249053</v>
      </c>
      <c r="BD630" s="15">
        <v>-3.165899</v>
      </c>
      <c r="BE630" s="15">
        <v>-1.9739420000000001</v>
      </c>
      <c r="BF630" s="15">
        <v>-5.637645</v>
      </c>
      <c r="BG630" s="15">
        <v>-6.0732489999999997</v>
      </c>
      <c r="BH630" s="15">
        <v>-1.664134</v>
      </c>
      <c r="BI630" s="15">
        <v>-2.3309150000000001</v>
      </c>
      <c r="BJ630" s="15">
        <v>-0.39723700000000001</v>
      </c>
      <c r="BK630" s="15">
        <v>2.1410779999999998</v>
      </c>
      <c r="BL630" s="15">
        <v>6.2307620000000004</v>
      </c>
      <c r="BM630" s="15">
        <v>5.6285829999999999</v>
      </c>
      <c r="BN630" s="15">
        <v>5.4101509999999999</v>
      </c>
      <c r="BO630" s="15">
        <v>4.5761409999999998</v>
      </c>
      <c r="BP630" s="15">
        <v>2.8045230000000001</v>
      </c>
      <c r="BQ630" s="15">
        <v>2.8045230000000001</v>
      </c>
      <c r="BR630" s="15">
        <v>2.8045230000000001</v>
      </c>
      <c r="BS630" s="15">
        <v>2.8045230000000001</v>
      </c>
      <c r="BT630" s="15">
        <v>2.8045230000000001</v>
      </c>
      <c r="BU630" s="15">
        <v>2.8045230000000001</v>
      </c>
      <c r="BV630" s="15">
        <v>2.8045230000000001</v>
      </c>
      <c r="BW630" s="15">
        <v>2.8045230000000001</v>
      </c>
      <c r="BX630" s="15">
        <v>2.8045230000000001</v>
      </c>
      <c r="BY630" s="15">
        <v>2.8045230000000001</v>
      </c>
      <c r="BZ630" s="15">
        <v>2.8045230000000001</v>
      </c>
      <c r="CA630" s="15">
        <v>2.8045230000000001</v>
      </c>
      <c r="CB630" s="15">
        <v>2.8045230000000001</v>
      </c>
      <c r="CC630" s="15"/>
      <c r="CD630" s="15"/>
      <c r="CE630" s="15"/>
      <c r="CF630" s="15"/>
      <c r="CG630" s="15"/>
      <c r="CH630" s="15"/>
      <c r="CI630" s="15"/>
      <c r="CJ630" s="15"/>
      <c r="CK630" s="15"/>
      <c r="CL630" s="15"/>
      <c r="CM630" s="15"/>
      <c r="CN630" s="15"/>
      <c r="CO630" s="15"/>
      <c r="CP630" s="15"/>
      <c r="CQ630" s="15"/>
      <c r="CR630" s="15"/>
      <c r="CS630" s="15"/>
      <c r="CT630" s="15"/>
      <c r="CU630" s="15"/>
      <c r="CV630" s="15"/>
      <c r="CW630" s="15"/>
      <c r="CX630" s="15"/>
      <c r="CY630" s="15"/>
      <c r="CZ630" s="15"/>
      <c r="DA630" s="15"/>
      <c r="DB630" s="15"/>
      <c r="DC630" s="15"/>
      <c r="DD630" s="15"/>
      <c r="DE630" s="15"/>
      <c r="DF630" s="15"/>
      <c r="DG630" s="15"/>
      <c r="DH630" s="15"/>
      <c r="DI630" s="15"/>
      <c r="DJ630" s="15"/>
      <c r="DK630" s="15"/>
      <c r="DL630" s="15"/>
      <c r="DM630" s="15"/>
      <c r="DN630" s="15"/>
      <c r="DO630" s="15"/>
      <c r="DP630" s="15"/>
      <c r="DQ630" s="15"/>
      <c r="DR630" s="15"/>
      <c r="DS630" s="15"/>
      <c r="DT630" s="15"/>
      <c r="DU630" s="15"/>
      <c r="DV630" s="15"/>
      <c r="DW630" s="15"/>
      <c r="DX630" s="15"/>
      <c r="DY630" s="15"/>
      <c r="DZ630" s="15"/>
      <c r="EA630" s="15"/>
      <c r="EB630" s="15"/>
      <c r="EC630" s="15"/>
      <c r="ED630" s="15"/>
      <c r="EE630" s="15"/>
      <c r="EF630" s="15"/>
      <c r="EG630" s="15"/>
      <c r="EH630" s="15"/>
      <c r="EI630" s="15"/>
      <c r="EJ630" s="15"/>
      <c r="EK630" s="15"/>
      <c r="EL630" s="15"/>
      <c r="EM630" s="15"/>
      <c r="EN630" s="15"/>
      <c r="EO630" s="15"/>
      <c r="EP630" s="15"/>
      <c r="EQ630" s="15"/>
      <c r="ER630" s="15"/>
      <c r="ES630" s="15"/>
      <c r="ET630" s="15"/>
      <c r="EU630" s="15"/>
      <c r="EV630" s="15"/>
      <c r="EW630" s="15"/>
      <c r="EX630" s="15"/>
      <c r="EY630" s="15"/>
      <c r="EZ630" s="15"/>
      <c r="FA630" s="15"/>
      <c r="FB630" s="15"/>
      <c r="FC630" s="15"/>
      <c r="FD630" s="15"/>
      <c r="FE630" s="15"/>
      <c r="FF630" s="15"/>
      <c r="FG630" s="15"/>
      <c r="FH630" s="15"/>
      <c r="FI630" s="15"/>
      <c r="FJ630" s="15"/>
      <c r="FK630" s="15"/>
      <c r="FL630" s="15"/>
      <c r="FM630" s="15"/>
      <c r="FN630" s="15"/>
      <c r="FO630" s="15"/>
      <c r="FP630" s="15"/>
      <c r="FQ630" s="15"/>
      <c r="FR630" s="15"/>
      <c r="FS630" s="15"/>
      <c r="FT630" s="15"/>
      <c r="FU630" s="15"/>
      <c r="FV630" s="15"/>
      <c r="FW630" s="15"/>
      <c r="FX630" s="15"/>
      <c r="FY630" s="15"/>
      <c r="FZ630" s="15"/>
      <c r="GA630" s="15"/>
      <c r="GB630" s="15"/>
      <c r="GC630" s="15"/>
      <c r="GD630" s="15"/>
      <c r="GE630" s="15"/>
      <c r="GF630" s="15"/>
      <c r="GG630" s="15"/>
      <c r="GH630" s="15"/>
      <c r="GI630" s="15"/>
      <c r="GJ630" s="15"/>
      <c r="GK630" s="15"/>
      <c r="GL630" s="15"/>
      <c r="GM630" s="15"/>
      <c r="GN630" s="15"/>
      <c r="GO630" s="15"/>
      <c r="GP630" s="15"/>
      <c r="GQ630" s="15"/>
      <c r="GR630" s="15"/>
      <c r="GS630" s="15"/>
      <c r="GT630" s="15"/>
      <c r="GU630" s="15"/>
      <c r="GV630" s="15"/>
      <c r="GW630" s="15"/>
      <c r="GX630" s="15"/>
      <c r="GY630" s="15"/>
      <c r="GZ630" s="15"/>
      <c r="HA630" s="15"/>
      <c r="HB630" s="15"/>
      <c r="HC630" s="15"/>
      <c r="HD630" s="15"/>
      <c r="HE630" s="15"/>
      <c r="HF630" s="15"/>
      <c r="HG630" s="15"/>
      <c r="HH630" s="15"/>
      <c r="HI630" s="15"/>
      <c r="HJ630" s="15"/>
      <c r="HK630" s="15"/>
      <c r="HL630" s="15"/>
      <c r="HM630" s="15"/>
      <c r="HN630" s="15"/>
      <c r="HO630" s="15"/>
      <c r="HP630" s="15"/>
      <c r="HQ630" s="15"/>
      <c r="HR630" s="15"/>
      <c r="HS630" s="15"/>
      <c r="HT630" s="15"/>
      <c r="HU630" s="15"/>
      <c r="HV630" s="15"/>
      <c r="HW630" s="15"/>
      <c r="HX630" s="15"/>
      <c r="HY630" s="15"/>
    </row>
    <row r="631" spans="1:233">
      <c r="A631" s="15">
        <v>-5.2140370000000003</v>
      </c>
      <c r="B631" s="15">
        <v>-4.1418169999999996</v>
      </c>
      <c r="C631" s="15">
        <v>-2.3652310000000001</v>
      </c>
      <c r="D631" s="15">
        <v>-1.8804209999999999</v>
      </c>
      <c r="E631" s="15">
        <v>2.6553279999999999</v>
      </c>
      <c r="F631" s="15">
        <v>5.7995729999999996</v>
      </c>
      <c r="G631" s="15">
        <v>2.6018319999999999</v>
      </c>
      <c r="H631" s="15">
        <v>2.7660879999999999</v>
      </c>
      <c r="I631" s="15">
        <v>1.729071</v>
      </c>
      <c r="J631" s="15">
        <v>4.1821330000000003</v>
      </c>
      <c r="K631" s="15">
        <v>3.461652</v>
      </c>
      <c r="L631" s="15">
        <v>5.0426469999999997</v>
      </c>
      <c r="M631" s="15">
        <v>1.60216</v>
      </c>
      <c r="N631" s="15">
        <v>3.0288309999999998</v>
      </c>
      <c r="O631" s="15">
        <v>-6.143E-3</v>
      </c>
      <c r="P631" s="15">
        <v>1.730934</v>
      </c>
      <c r="Q631" s="15">
        <v>4.085483</v>
      </c>
      <c r="R631" s="15">
        <v>2.041121</v>
      </c>
      <c r="S631" s="15">
        <v>-0.19869100000000001</v>
      </c>
      <c r="T631" s="15">
        <v>2.8562650000000001</v>
      </c>
      <c r="U631" s="15">
        <v>3.038287</v>
      </c>
      <c r="V631" s="15">
        <v>3.1097399999999999</v>
      </c>
      <c r="W631" s="15">
        <v>2.7541959999999999</v>
      </c>
      <c r="X631" s="15">
        <v>1.7638720000000001</v>
      </c>
      <c r="Y631" s="15">
        <v>2.9800909999999998</v>
      </c>
      <c r="Z631" s="15">
        <v>5.0502310000000001</v>
      </c>
      <c r="AA631" s="15">
        <v>7.6823350000000001</v>
      </c>
      <c r="AB631" s="15">
        <v>2.2923619999999998</v>
      </c>
      <c r="AC631" s="15">
        <v>3.0140920000000002</v>
      </c>
      <c r="AD631" s="15">
        <v>-1.883364</v>
      </c>
      <c r="AE631" s="15">
        <v>-4.6050509999999996</v>
      </c>
      <c r="AF631" s="15">
        <v>-6.3721540000000001</v>
      </c>
      <c r="AG631" s="15">
        <v>-1.9939750000000001</v>
      </c>
      <c r="AH631" s="15">
        <v>-1.29938</v>
      </c>
      <c r="AI631" s="15">
        <v>-2.530592</v>
      </c>
      <c r="AJ631" s="15">
        <v>-1.380385</v>
      </c>
      <c r="AK631" s="15">
        <v>0.31941799999999998</v>
      </c>
      <c r="AL631" s="15">
        <v>1.1400950000000001</v>
      </c>
      <c r="AM631" s="15">
        <v>2.8701940000000001</v>
      </c>
      <c r="AN631" s="15">
        <v>3.1551990000000001</v>
      </c>
      <c r="AO631" s="15">
        <v>4.4703080000000002</v>
      </c>
      <c r="AP631" s="15">
        <v>4.7625260000000003</v>
      </c>
      <c r="AQ631" s="15">
        <v>6.7067410000000001</v>
      </c>
      <c r="AR631" s="15">
        <v>8.0504660000000001</v>
      </c>
      <c r="AS631" s="15">
        <v>6.6408750000000003</v>
      </c>
      <c r="AT631" s="15">
        <v>1.7560249999999999</v>
      </c>
      <c r="AU631" s="15">
        <v>-3.7945579999999999</v>
      </c>
      <c r="AV631" s="15">
        <v>-5.7648359999999998</v>
      </c>
      <c r="AW631" s="15">
        <v>-2.9184779999999999</v>
      </c>
      <c r="AX631" s="15">
        <v>-3.5392169999999998</v>
      </c>
      <c r="AY631" s="15">
        <v>-5.9412310000000002</v>
      </c>
      <c r="AZ631" s="15">
        <v>-3.6143619999999999</v>
      </c>
      <c r="BA631" s="15">
        <v>-4.2475180000000003</v>
      </c>
      <c r="BB631" s="15">
        <v>-7.1509689999999999</v>
      </c>
      <c r="BC631" s="15">
        <v>-9.4266950000000005</v>
      </c>
      <c r="BD631" s="15">
        <v>-6.237717</v>
      </c>
      <c r="BE631" s="15">
        <v>-3.9378410000000001</v>
      </c>
      <c r="BF631" s="15">
        <v>-2.5400230000000001</v>
      </c>
      <c r="BG631" s="15">
        <v>-1.4411179999999999</v>
      </c>
      <c r="BH631" s="15">
        <v>-2.7554660000000002</v>
      </c>
      <c r="BI631" s="15">
        <v>0.97717500000000002</v>
      </c>
      <c r="BJ631" s="15">
        <v>-0.12926799999999999</v>
      </c>
      <c r="BK631" s="15">
        <v>-1.454966</v>
      </c>
      <c r="BL631" s="15">
        <v>-1.347237</v>
      </c>
      <c r="BM631" s="15">
        <v>0.215583</v>
      </c>
      <c r="BN631" s="15">
        <v>1.32653</v>
      </c>
      <c r="BO631" s="15">
        <v>3.6534499999999999</v>
      </c>
      <c r="BP631" s="15">
        <v>2.1536439999999999</v>
      </c>
      <c r="BQ631" s="15">
        <v>2.1536439999999999</v>
      </c>
      <c r="BR631" s="15">
        <v>2.1536439999999999</v>
      </c>
      <c r="BS631" s="15">
        <v>2.1536439999999999</v>
      </c>
      <c r="BT631" s="15">
        <v>2.1536439999999999</v>
      </c>
      <c r="BU631" s="15">
        <v>2.1536439999999999</v>
      </c>
      <c r="BV631" s="15">
        <v>2.1536439999999999</v>
      </c>
      <c r="BW631" s="15">
        <v>2.1536439999999999</v>
      </c>
      <c r="BX631" s="15">
        <v>2.1536439999999999</v>
      </c>
      <c r="BY631" s="15">
        <v>2.1536439999999999</v>
      </c>
      <c r="BZ631" s="15">
        <v>2.1536439999999999</v>
      </c>
      <c r="CA631" s="15">
        <v>2.1536439999999999</v>
      </c>
      <c r="CB631" s="15">
        <v>2.1536439999999999</v>
      </c>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c r="DB631" s="15"/>
      <c r="DC631" s="15"/>
      <c r="DD631" s="15"/>
      <c r="DE631" s="15"/>
      <c r="DF631" s="15"/>
      <c r="DG631" s="15"/>
      <c r="DH631" s="15"/>
      <c r="DI631" s="15"/>
      <c r="DJ631" s="15"/>
      <c r="DK631" s="15"/>
      <c r="DL631" s="15"/>
      <c r="DM631" s="15"/>
      <c r="DN631" s="15"/>
      <c r="DO631" s="15"/>
      <c r="DP631" s="15"/>
      <c r="DQ631" s="15"/>
      <c r="DR631" s="15"/>
      <c r="DS631" s="15"/>
      <c r="DT631" s="15"/>
      <c r="DU631" s="15"/>
      <c r="DV631" s="15"/>
      <c r="DW631" s="15"/>
      <c r="DX631" s="15"/>
      <c r="DY631" s="15"/>
      <c r="DZ631" s="15"/>
      <c r="EA631" s="15"/>
      <c r="EB631" s="15"/>
      <c r="EC631" s="15"/>
      <c r="ED631" s="15"/>
      <c r="EE631" s="15"/>
      <c r="EF631" s="15"/>
      <c r="EG631" s="15"/>
      <c r="EH631" s="15"/>
      <c r="EI631" s="15"/>
      <c r="EJ631" s="15"/>
      <c r="EK631" s="15"/>
      <c r="EL631" s="15"/>
      <c r="EM631" s="15"/>
      <c r="EN631" s="15"/>
      <c r="EO631" s="15"/>
      <c r="EP631" s="15"/>
      <c r="EQ631" s="15"/>
      <c r="ER631" s="15"/>
      <c r="ES631" s="15"/>
      <c r="ET631" s="15"/>
      <c r="EU631" s="15"/>
      <c r="EV631" s="15"/>
      <c r="EW631" s="15"/>
      <c r="EX631" s="15"/>
      <c r="EY631" s="15"/>
      <c r="EZ631" s="15"/>
      <c r="FA631" s="15"/>
      <c r="FB631" s="15"/>
      <c r="FC631" s="15"/>
      <c r="FD631" s="15"/>
      <c r="FE631" s="15"/>
      <c r="FF631" s="15"/>
      <c r="FG631" s="15"/>
      <c r="FH631" s="15"/>
      <c r="FI631" s="15"/>
      <c r="FJ631" s="15"/>
      <c r="FK631" s="15"/>
      <c r="FL631" s="15"/>
      <c r="FM631" s="15"/>
      <c r="FN631" s="15"/>
      <c r="FO631" s="15"/>
      <c r="FP631" s="15"/>
      <c r="FQ631" s="15"/>
      <c r="FR631" s="15"/>
      <c r="FS631" s="15"/>
      <c r="FT631" s="15"/>
      <c r="FU631" s="15"/>
      <c r="FV631" s="15"/>
      <c r="FW631" s="15"/>
      <c r="FX631" s="15"/>
      <c r="FY631" s="15"/>
      <c r="FZ631" s="15"/>
      <c r="GA631" s="15"/>
      <c r="GB631" s="15"/>
      <c r="GC631" s="15"/>
      <c r="GD631" s="15"/>
      <c r="GE631" s="15"/>
      <c r="GF631" s="15"/>
      <c r="GG631" s="15"/>
      <c r="GH631" s="15"/>
      <c r="GI631" s="15"/>
      <c r="GJ631" s="15"/>
      <c r="GK631" s="15"/>
      <c r="GL631" s="15"/>
      <c r="GM631" s="15"/>
      <c r="GN631" s="15"/>
      <c r="GO631" s="15"/>
      <c r="GP631" s="15"/>
      <c r="GQ631" s="15"/>
      <c r="GR631" s="15"/>
      <c r="GS631" s="15"/>
      <c r="GT631" s="15"/>
      <c r="GU631" s="15"/>
      <c r="GV631" s="15"/>
      <c r="GW631" s="15"/>
      <c r="GX631" s="15"/>
      <c r="GY631" s="15"/>
      <c r="GZ631" s="15"/>
      <c r="HA631" s="15"/>
      <c r="HB631" s="15"/>
      <c r="HC631" s="15"/>
      <c r="HD631" s="15"/>
      <c r="HE631" s="15"/>
      <c r="HF631" s="15"/>
      <c r="HG631" s="15"/>
      <c r="HH631" s="15"/>
      <c r="HI631" s="15"/>
      <c r="HJ631" s="15"/>
      <c r="HK631" s="15"/>
      <c r="HL631" s="15"/>
      <c r="HM631" s="15"/>
      <c r="HN631" s="15"/>
      <c r="HO631" s="15"/>
      <c r="HP631" s="15"/>
      <c r="HQ631" s="15"/>
      <c r="HR631" s="15"/>
      <c r="HS631" s="15"/>
      <c r="HT631" s="15"/>
      <c r="HU631" s="15"/>
      <c r="HV631" s="15"/>
      <c r="HW631" s="15"/>
      <c r="HX631" s="15"/>
      <c r="HY631" s="15"/>
    </row>
    <row r="632" spans="1:233">
      <c r="A632" s="15">
        <v>-2.2468319999999999</v>
      </c>
      <c r="B632" s="15">
        <v>-2.2485460000000002</v>
      </c>
      <c r="C632" s="15">
        <v>7.5929999999999999E-3</v>
      </c>
      <c r="D632" s="15">
        <v>3.01</v>
      </c>
      <c r="E632" s="15">
        <v>1.6627639999999999</v>
      </c>
      <c r="F632" s="15">
        <v>-1.8736710000000001</v>
      </c>
      <c r="G632" s="15">
        <v>-1.3941859999999999</v>
      </c>
      <c r="H632" s="15">
        <v>0.45125700000000002</v>
      </c>
      <c r="I632" s="15">
        <v>-1.004845</v>
      </c>
      <c r="J632" s="15">
        <v>-4.8559669999999997</v>
      </c>
      <c r="K632" s="15">
        <v>-3.8550260000000001</v>
      </c>
      <c r="L632" s="15">
        <v>-4.488283</v>
      </c>
      <c r="M632" s="15">
        <v>-3.0506899999999999</v>
      </c>
      <c r="N632" s="15">
        <v>0.61861600000000005</v>
      </c>
      <c r="O632" s="15">
        <v>-3.2892049999999999</v>
      </c>
      <c r="P632" s="15">
        <v>-2.3245019999999998</v>
      </c>
      <c r="Q632" s="15">
        <v>-9.2394400000000001</v>
      </c>
      <c r="R632" s="15">
        <v>-5.5963260000000004</v>
      </c>
      <c r="S632" s="15">
        <v>-6.8943519999999996</v>
      </c>
      <c r="T632" s="15">
        <v>-2.7323520000000001</v>
      </c>
      <c r="U632" s="15">
        <v>-1.8579810000000001</v>
      </c>
      <c r="V632" s="15">
        <v>0.94759400000000005</v>
      </c>
      <c r="W632" s="15">
        <v>3.6608329999999998</v>
      </c>
      <c r="X632" s="15">
        <v>5.0599939999999997</v>
      </c>
      <c r="Y632" s="15">
        <v>1.7461420000000001</v>
      </c>
      <c r="Z632" s="15">
        <v>4.3503600000000002</v>
      </c>
      <c r="AA632" s="15">
        <v>8.5538070000000008</v>
      </c>
      <c r="AB632" s="15">
        <v>8.7478680000000004</v>
      </c>
      <c r="AC632" s="15">
        <v>4.1024370000000001</v>
      </c>
      <c r="AD632" s="15">
        <v>4.3200060000000002</v>
      </c>
      <c r="AE632" s="15">
        <v>4.8253830000000004</v>
      </c>
      <c r="AF632" s="15">
        <v>5.4881770000000003</v>
      </c>
      <c r="AG632" s="15">
        <v>4.8761700000000001</v>
      </c>
      <c r="AH632" s="15">
        <v>5.7355409999999996</v>
      </c>
      <c r="AI632" s="15">
        <v>5.2428030000000003</v>
      </c>
      <c r="AJ632" s="15">
        <v>5.3390120000000003</v>
      </c>
      <c r="AK632" s="15">
        <v>4.6533540000000002</v>
      </c>
      <c r="AL632" s="15">
        <v>4.2197659999999999</v>
      </c>
      <c r="AM632" s="15">
        <v>-1.6773119999999999</v>
      </c>
      <c r="AN632" s="15">
        <v>-1.4880789999999999</v>
      </c>
      <c r="AO632" s="15">
        <v>-0.65584299999999995</v>
      </c>
      <c r="AP632" s="15">
        <v>-2.8070000000000001E-2</v>
      </c>
      <c r="AQ632" s="15">
        <v>-2.2329089999999998</v>
      </c>
      <c r="AR632" s="15">
        <v>-0.36083399999999999</v>
      </c>
      <c r="AS632" s="15">
        <v>2.417233</v>
      </c>
      <c r="AT632" s="15">
        <v>3.94163</v>
      </c>
      <c r="AU632" s="15">
        <v>6.6489000000000006E-2</v>
      </c>
      <c r="AV632" s="15">
        <v>-1.6133679999999999</v>
      </c>
      <c r="AW632" s="15">
        <v>0.89376999999999995</v>
      </c>
      <c r="AX632" s="15">
        <v>1.1721729999999999</v>
      </c>
      <c r="AY632" s="15">
        <v>4.491473</v>
      </c>
      <c r="AZ632" s="15">
        <v>6.532451</v>
      </c>
      <c r="BA632" s="15">
        <v>5.7973949999999999</v>
      </c>
      <c r="BB632" s="15">
        <v>6.6170059999999999</v>
      </c>
      <c r="BC632" s="15">
        <v>6.1924429999999999</v>
      </c>
      <c r="BD632" s="15">
        <v>4.2534979999999996</v>
      </c>
      <c r="BE632" s="15">
        <v>4.9309900000000004</v>
      </c>
      <c r="BF632" s="15">
        <v>4.4919690000000001</v>
      </c>
      <c r="BG632" s="15">
        <v>8.0202869999999997</v>
      </c>
      <c r="BH632" s="15">
        <v>6.0344990000000003</v>
      </c>
      <c r="BI632" s="15">
        <v>5.0797540000000003</v>
      </c>
      <c r="BJ632" s="15">
        <v>3.8354400000000002</v>
      </c>
      <c r="BK632" s="15">
        <v>4.0890259999999996</v>
      </c>
      <c r="BL632" s="15">
        <v>8.9775539999999996</v>
      </c>
      <c r="BM632" s="15">
        <v>9.2973040000000005</v>
      </c>
      <c r="BN632" s="15">
        <v>9.5201619999999991</v>
      </c>
      <c r="BO632" s="15">
        <v>10.593849000000001</v>
      </c>
      <c r="BP632" s="15">
        <v>9.6486070000000002</v>
      </c>
      <c r="BQ632" s="15">
        <v>9.6486070000000002</v>
      </c>
      <c r="BR632" s="15">
        <v>9.6486070000000002</v>
      </c>
      <c r="BS632" s="15">
        <v>9.6486070000000002</v>
      </c>
      <c r="BT632" s="15">
        <v>9.6486070000000002</v>
      </c>
      <c r="BU632" s="15">
        <v>9.6486070000000002</v>
      </c>
      <c r="BV632" s="15">
        <v>9.6486070000000002</v>
      </c>
      <c r="BW632" s="15">
        <v>9.6486070000000002</v>
      </c>
      <c r="BX632" s="15">
        <v>9.6486070000000002</v>
      </c>
      <c r="BY632" s="15">
        <v>9.6486070000000002</v>
      </c>
      <c r="BZ632" s="15">
        <v>9.6486070000000002</v>
      </c>
      <c r="CA632" s="15">
        <v>9.6486070000000002</v>
      </c>
      <c r="CB632" s="15">
        <v>9.6486070000000002</v>
      </c>
      <c r="CC632" s="15"/>
      <c r="CD632" s="15"/>
      <c r="CE632" s="15"/>
      <c r="CF632" s="15"/>
      <c r="CG632" s="15"/>
      <c r="CH632" s="15"/>
      <c r="CI632" s="15"/>
      <c r="CJ632" s="15"/>
      <c r="CK632" s="15"/>
      <c r="CL632" s="15"/>
      <c r="CM632" s="15"/>
      <c r="CN632" s="15"/>
      <c r="CO632" s="15"/>
      <c r="CP632" s="15"/>
      <c r="CQ632" s="15"/>
      <c r="CR632" s="15"/>
      <c r="CS632" s="15"/>
      <c r="CT632" s="15"/>
      <c r="CU632" s="15"/>
      <c r="CV632" s="15"/>
      <c r="CW632" s="15"/>
      <c r="CX632" s="15"/>
      <c r="CY632" s="15"/>
      <c r="CZ632" s="15"/>
      <c r="DA632" s="15"/>
      <c r="DB632" s="15"/>
      <c r="DC632" s="15"/>
      <c r="DD632" s="15"/>
      <c r="DE632" s="15"/>
      <c r="DF632" s="15"/>
      <c r="DG632" s="15"/>
      <c r="DH632" s="15"/>
      <c r="DI632" s="15"/>
      <c r="DJ632" s="15"/>
      <c r="DK632" s="15"/>
      <c r="DL632" s="15"/>
      <c r="DM632" s="15"/>
      <c r="DN632" s="15"/>
      <c r="DO632" s="15"/>
      <c r="DP632" s="15"/>
      <c r="DQ632" s="15"/>
      <c r="DR632" s="15"/>
      <c r="DS632" s="15"/>
      <c r="DT632" s="15"/>
      <c r="DU632" s="15"/>
      <c r="DV632" s="15"/>
      <c r="DW632" s="15"/>
      <c r="DX632" s="15"/>
      <c r="DY632" s="15"/>
      <c r="DZ632" s="15"/>
      <c r="EA632" s="15"/>
      <c r="EB632" s="15"/>
      <c r="EC632" s="15"/>
      <c r="ED632" s="15"/>
      <c r="EE632" s="15"/>
      <c r="EF632" s="15"/>
      <c r="EG632" s="15"/>
      <c r="EH632" s="15"/>
      <c r="EI632" s="15"/>
      <c r="EJ632" s="15"/>
      <c r="EK632" s="15"/>
      <c r="EL632" s="15"/>
      <c r="EM632" s="15"/>
      <c r="EN632" s="15"/>
      <c r="EO632" s="15"/>
      <c r="EP632" s="15"/>
      <c r="EQ632" s="15"/>
      <c r="ER632" s="15"/>
      <c r="ES632" s="15"/>
      <c r="ET632" s="15"/>
      <c r="EU632" s="15"/>
      <c r="EV632" s="15"/>
      <c r="EW632" s="15"/>
      <c r="EX632" s="15"/>
      <c r="EY632" s="15"/>
      <c r="EZ632" s="15"/>
      <c r="FA632" s="15"/>
      <c r="FB632" s="15"/>
      <c r="FC632" s="15"/>
      <c r="FD632" s="15"/>
      <c r="FE632" s="15"/>
      <c r="FF632" s="15"/>
      <c r="FG632" s="15"/>
      <c r="FH632" s="15"/>
      <c r="FI632" s="15"/>
      <c r="FJ632" s="15"/>
      <c r="FK632" s="15"/>
      <c r="FL632" s="15"/>
      <c r="FM632" s="15"/>
      <c r="FN632" s="15"/>
      <c r="FO632" s="15"/>
      <c r="FP632" s="15"/>
      <c r="FQ632" s="15"/>
      <c r="FR632" s="15"/>
      <c r="FS632" s="15"/>
      <c r="FT632" s="15"/>
      <c r="FU632" s="15"/>
      <c r="FV632" s="15"/>
      <c r="FW632" s="15"/>
      <c r="FX632" s="15"/>
      <c r="FY632" s="15"/>
      <c r="FZ632" s="15"/>
      <c r="GA632" s="15"/>
      <c r="GB632" s="15"/>
      <c r="GC632" s="15"/>
      <c r="GD632" s="15"/>
      <c r="GE632" s="15"/>
      <c r="GF632" s="15"/>
      <c r="GG632" s="15"/>
      <c r="GH632" s="15"/>
      <c r="GI632" s="15"/>
      <c r="GJ632" s="15"/>
      <c r="GK632" s="15"/>
      <c r="GL632" s="15"/>
      <c r="GM632" s="15"/>
      <c r="GN632" s="15"/>
      <c r="GO632" s="15"/>
      <c r="GP632" s="15"/>
      <c r="GQ632" s="15"/>
      <c r="GR632" s="15"/>
      <c r="GS632" s="15"/>
      <c r="GT632" s="15"/>
      <c r="GU632" s="15"/>
      <c r="GV632" s="15"/>
      <c r="GW632" s="15"/>
      <c r="GX632" s="15"/>
      <c r="GY632" s="15"/>
      <c r="GZ632" s="15"/>
      <c r="HA632" s="15"/>
      <c r="HB632" s="15"/>
      <c r="HC632" s="15"/>
      <c r="HD632" s="15"/>
      <c r="HE632" s="15"/>
      <c r="HF632" s="15"/>
      <c r="HG632" s="15"/>
      <c r="HH632" s="15"/>
      <c r="HI632" s="15"/>
      <c r="HJ632" s="15"/>
      <c r="HK632" s="15"/>
      <c r="HL632" s="15"/>
      <c r="HM632" s="15"/>
      <c r="HN632" s="15"/>
      <c r="HO632" s="15"/>
      <c r="HP632" s="15"/>
      <c r="HQ632" s="15"/>
      <c r="HR632" s="15"/>
      <c r="HS632" s="15"/>
      <c r="HT632" s="15"/>
      <c r="HU632" s="15"/>
      <c r="HV632" s="15"/>
      <c r="HW632" s="15"/>
      <c r="HX632" s="15"/>
      <c r="HY632" s="15"/>
    </row>
    <row r="633" spans="1:233">
      <c r="A633" s="15">
        <v>-4.1578249999999999</v>
      </c>
      <c r="B633" s="15">
        <v>-3.9617110000000002</v>
      </c>
      <c r="C633" s="15">
        <v>-0.44615300000000002</v>
      </c>
      <c r="D633" s="15">
        <v>-2.365237</v>
      </c>
      <c r="E633" s="15">
        <v>-1.926545</v>
      </c>
      <c r="F633" s="15">
        <v>-1.8552979999999999</v>
      </c>
      <c r="G633" s="15">
        <v>0.239811</v>
      </c>
      <c r="H633" s="15">
        <v>-5.6959999999999997E-3</v>
      </c>
      <c r="I633" s="15">
        <v>-0.79773899999999998</v>
      </c>
      <c r="J633" s="15">
        <v>-0.785825</v>
      </c>
      <c r="K633" s="15">
        <v>0.68414299999999995</v>
      </c>
      <c r="L633" s="15">
        <v>-0.85758199999999996</v>
      </c>
      <c r="M633" s="15">
        <v>1.6540220000000001</v>
      </c>
      <c r="N633" s="15">
        <v>-1.595928</v>
      </c>
      <c r="O633" s="15">
        <v>-0.60588799999999998</v>
      </c>
      <c r="P633" s="15">
        <v>-0.66402300000000003</v>
      </c>
      <c r="Q633" s="15">
        <v>1.569148</v>
      </c>
      <c r="R633" s="15">
        <v>0.341221</v>
      </c>
      <c r="S633" s="15">
        <v>1.5990979999999999</v>
      </c>
      <c r="T633" s="15">
        <v>-1.721741</v>
      </c>
      <c r="U633" s="15">
        <v>-4.2965000000000003E-2</v>
      </c>
      <c r="V633" s="15">
        <v>-0.83026699999999998</v>
      </c>
      <c r="W633" s="15">
        <v>-1.1768529999999999</v>
      </c>
      <c r="X633" s="15">
        <v>-2.220961</v>
      </c>
      <c r="Y633" s="15">
        <v>0.71952000000000005</v>
      </c>
      <c r="Z633" s="15">
        <v>5.038405</v>
      </c>
      <c r="AA633" s="15">
        <v>4.6627770000000002</v>
      </c>
      <c r="AB633" s="15">
        <v>5.1680859999999997</v>
      </c>
      <c r="AC633" s="15">
        <v>2.5413239999999999</v>
      </c>
      <c r="AD633" s="15">
        <v>2.6576249999999999</v>
      </c>
      <c r="AE633" s="15">
        <v>0.95219799999999999</v>
      </c>
      <c r="AF633" s="15">
        <v>1.5174650000000001</v>
      </c>
      <c r="AG633" s="15">
        <v>2.257803</v>
      </c>
      <c r="AH633" s="15">
        <v>1.8653219999999999</v>
      </c>
      <c r="AI633" s="15">
        <v>-2.5003289999999998</v>
      </c>
      <c r="AJ633" s="15">
        <v>1.018748</v>
      </c>
      <c r="AK633" s="15">
        <v>-2.089537</v>
      </c>
      <c r="AL633" s="15">
        <v>-1.7277549999999999</v>
      </c>
      <c r="AM633" s="15">
        <v>-0.94603000000000004</v>
      </c>
      <c r="AN633" s="15">
        <v>-0.30159200000000003</v>
      </c>
      <c r="AO633" s="15">
        <v>0.70626100000000003</v>
      </c>
      <c r="AP633" s="15">
        <v>1.805366</v>
      </c>
      <c r="AQ633" s="15">
        <v>0.49781999999999998</v>
      </c>
      <c r="AR633" s="15">
        <v>5.8876759999999999</v>
      </c>
      <c r="AS633" s="15">
        <v>3.283188</v>
      </c>
      <c r="AT633" s="15">
        <v>5.1572469999999999</v>
      </c>
      <c r="AU633" s="15">
        <v>3.2949860000000002</v>
      </c>
      <c r="AV633" s="15">
        <v>5.8981079999999997</v>
      </c>
      <c r="AW633" s="15">
        <v>6.3098130000000001</v>
      </c>
      <c r="AX633" s="15">
        <v>6.418412</v>
      </c>
      <c r="AY633" s="15">
        <v>8.5616509999999995</v>
      </c>
      <c r="AZ633" s="15">
        <v>10.228407000000001</v>
      </c>
      <c r="BA633" s="15">
        <v>6.5771350000000002</v>
      </c>
      <c r="BB633" s="15">
        <v>4.4749340000000002</v>
      </c>
      <c r="BC633" s="15">
        <v>5.2823190000000002</v>
      </c>
      <c r="BD633" s="15">
        <v>5.1470609999999999</v>
      </c>
      <c r="BE633" s="15">
        <v>5.0511290000000004</v>
      </c>
      <c r="BF633" s="15">
        <v>7.3639809999999999</v>
      </c>
      <c r="BG633" s="15">
        <v>7.4894809999999996</v>
      </c>
      <c r="BH633" s="15">
        <v>6.2690549999999998</v>
      </c>
      <c r="BI633" s="15">
        <v>2.4868510000000001</v>
      </c>
      <c r="BJ633" s="15">
        <v>2.8109850000000001</v>
      </c>
      <c r="BK633" s="15">
        <v>2.7656260000000001</v>
      </c>
      <c r="BL633" s="15">
        <v>0.402229</v>
      </c>
      <c r="BM633" s="15">
        <v>-2.4809070000000002</v>
      </c>
      <c r="BN633" s="15">
        <v>-3.8769390000000001</v>
      </c>
      <c r="BO633" s="15">
        <v>-0.72495799999999999</v>
      </c>
      <c r="BP633" s="15">
        <v>-2.3626070000000001</v>
      </c>
      <c r="BQ633" s="15">
        <v>-2.3626070000000001</v>
      </c>
      <c r="BR633" s="15">
        <v>-2.3626070000000001</v>
      </c>
      <c r="BS633" s="15">
        <v>-2.3626070000000001</v>
      </c>
      <c r="BT633" s="15">
        <v>-2.3626070000000001</v>
      </c>
      <c r="BU633" s="15">
        <v>-2.3626070000000001</v>
      </c>
      <c r="BV633" s="15">
        <v>-2.3626070000000001</v>
      </c>
      <c r="BW633" s="15">
        <v>-2.3626070000000001</v>
      </c>
      <c r="BX633" s="15">
        <v>-2.3626070000000001</v>
      </c>
      <c r="BY633" s="15">
        <v>-2.3626070000000001</v>
      </c>
      <c r="BZ633" s="15">
        <v>-2.3626070000000001</v>
      </c>
      <c r="CA633" s="15">
        <v>-2.3626070000000001</v>
      </c>
      <c r="CB633" s="15">
        <v>-2.3626070000000001</v>
      </c>
      <c r="CC633" s="15"/>
      <c r="CD633" s="15"/>
      <c r="CE633" s="15"/>
      <c r="CF633" s="15"/>
      <c r="CG633" s="15"/>
      <c r="CH633" s="15"/>
      <c r="CI633" s="15"/>
      <c r="CJ633" s="15"/>
      <c r="CK633" s="15"/>
      <c r="CL633" s="15"/>
      <c r="CM633" s="15"/>
      <c r="CN633" s="15"/>
      <c r="CO633" s="15"/>
      <c r="CP633" s="15"/>
      <c r="CQ633" s="15"/>
      <c r="CR633" s="15"/>
      <c r="CS633" s="15"/>
      <c r="CT633" s="15"/>
      <c r="CU633" s="15"/>
      <c r="CV633" s="15"/>
      <c r="CW633" s="15"/>
      <c r="CX633" s="15"/>
      <c r="CY633" s="15"/>
      <c r="CZ633" s="15"/>
      <c r="DA633" s="15"/>
      <c r="DB633" s="15"/>
      <c r="DC633" s="15"/>
      <c r="DD633" s="15"/>
      <c r="DE633" s="15"/>
      <c r="DF633" s="15"/>
      <c r="DG633" s="15"/>
      <c r="DH633" s="15"/>
      <c r="DI633" s="15"/>
      <c r="DJ633" s="15"/>
      <c r="DK633" s="15"/>
      <c r="DL633" s="15"/>
      <c r="DM633" s="15"/>
      <c r="DN633" s="15"/>
      <c r="DO633" s="15"/>
      <c r="DP633" s="15"/>
      <c r="DQ633" s="15"/>
      <c r="DR633" s="15"/>
      <c r="DS633" s="15"/>
      <c r="DT633" s="15"/>
      <c r="DU633" s="15"/>
      <c r="DV633" s="15"/>
      <c r="DW633" s="15"/>
      <c r="DX633" s="15"/>
      <c r="DY633" s="15"/>
      <c r="DZ633" s="15"/>
      <c r="EA633" s="15"/>
      <c r="EB633" s="15"/>
      <c r="EC633" s="15"/>
      <c r="ED633" s="15"/>
      <c r="EE633" s="15"/>
      <c r="EF633" s="15"/>
      <c r="EG633" s="15"/>
      <c r="EH633" s="15"/>
      <c r="EI633" s="15"/>
      <c r="EJ633" s="15"/>
      <c r="EK633" s="15"/>
      <c r="EL633" s="15"/>
      <c r="EM633" s="15"/>
      <c r="EN633" s="15"/>
      <c r="EO633" s="15"/>
      <c r="EP633" s="15"/>
      <c r="EQ633" s="15"/>
      <c r="ER633" s="15"/>
      <c r="ES633" s="15"/>
      <c r="ET633" s="15"/>
      <c r="EU633" s="15"/>
      <c r="EV633" s="15"/>
      <c r="EW633" s="15"/>
      <c r="EX633" s="15"/>
      <c r="EY633" s="15"/>
      <c r="EZ633" s="15"/>
      <c r="FA633" s="15"/>
      <c r="FB633" s="15"/>
      <c r="FC633" s="15"/>
      <c r="FD633" s="15"/>
      <c r="FE633" s="15"/>
      <c r="FF633" s="15"/>
      <c r="FG633" s="15"/>
      <c r="FH633" s="15"/>
      <c r="FI633" s="15"/>
      <c r="FJ633" s="15"/>
      <c r="FK633" s="15"/>
      <c r="FL633" s="15"/>
      <c r="FM633" s="15"/>
      <c r="FN633" s="15"/>
      <c r="FO633" s="15"/>
      <c r="FP633" s="15"/>
      <c r="FQ633" s="15"/>
      <c r="FR633" s="15"/>
      <c r="FS633" s="15"/>
      <c r="FT633" s="15"/>
      <c r="FU633" s="15"/>
      <c r="FV633" s="15"/>
      <c r="FW633" s="15"/>
      <c r="FX633" s="15"/>
      <c r="FY633" s="15"/>
      <c r="FZ633" s="15"/>
      <c r="GA633" s="15"/>
      <c r="GB633" s="15"/>
      <c r="GC633" s="15"/>
      <c r="GD633" s="15"/>
      <c r="GE633" s="15"/>
      <c r="GF633" s="15"/>
      <c r="GG633" s="15"/>
      <c r="GH633" s="15"/>
      <c r="GI633" s="15"/>
      <c r="GJ633" s="15"/>
      <c r="GK633" s="15"/>
      <c r="GL633" s="15"/>
      <c r="GM633" s="15"/>
      <c r="GN633" s="15"/>
      <c r="GO633" s="15"/>
      <c r="GP633" s="15"/>
      <c r="GQ633" s="15"/>
      <c r="GR633" s="15"/>
      <c r="GS633" s="15"/>
      <c r="GT633" s="15"/>
      <c r="GU633" s="15"/>
      <c r="GV633" s="15"/>
      <c r="GW633" s="15"/>
      <c r="GX633" s="15"/>
      <c r="GY633" s="15"/>
      <c r="GZ633" s="15"/>
      <c r="HA633" s="15"/>
      <c r="HB633" s="15"/>
      <c r="HC633" s="15"/>
      <c r="HD633" s="15"/>
      <c r="HE633" s="15"/>
      <c r="HF633" s="15"/>
      <c r="HG633" s="15"/>
      <c r="HH633" s="15"/>
      <c r="HI633" s="15"/>
      <c r="HJ633" s="15"/>
      <c r="HK633" s="15"/>
      <c r="HL633" s="15"/>
      <c r="HM633" s="15"/>
      <c r="HN633" s="15"/>
      <c r="HO633" s="15"/>
      <c r="HP633" s="15"/>
      <c r="HQ633" s="15"/>
      <c r="HR633" s="15"/>
      <c r="HS633" s="15"/>
      <c r="HT633" s="15"/>
      <c r="HU633" s="15"/>
      <c r="HV633" s="15"/>
      <c r="HW633" s="15"/>
      <c r="HX633" s="15"/>
      <c r="HY633" s="15"/>
    </row>
    <row r="634" spans="1:233">
      <c r="A634" s="15">
        <v>3.836795</v>
      </c>
      <c r="B634" s="15">
        <v>5.1586449999999999</v>
      </c>
      <c r="C634" s="15">
        <v>3.9289860000000001</v>
      </c>
      <c r="D634" s="15">
        <v>5.351261</v>
      </c>
      <c r="E634" s="15">
        <v>4.0787849999999999</v>
      </c>
      <c r="F634" s="15">
        <v>4.602557</v>
      </c>
      <c r="G634" s="15">
        <v>2.5146139999999999</v>
      </c>
      <c r="H634" s="15">
        <v>-0.52925699999999998</v>
      </c>
      <c r="I634" s="15">
        <v>-4.7378470000000004</v>
      </c>
      <c r="J634" s="15">
        <v>-3.2076630000000002</v>
      </c>
      <c r="K634" s="15">
        <v>-1.22065</v>
      </c>
      <c r="L634" s="15">
        <v>-8.2628999999999994E-2</v>
      </c>
      <c r="M634" s="15">
        <v>6.7854999999999999E-2</v>
      </c>
      <c r="N634" s="15">
        <v>0.412856</v>
      </c>
      <c r="O634" s="15">
        <v>1.764049</v>
      </c>
      <c r="P634" s="15">
        <v>2.4594969999999998</v>
      </c>
      <c r="Q634" s="15">
        <v>-2.7582740000000001</v>
      </c>
      <c r="R634" s="15">
        <v>-2.9892189999999998</v>
      </c>
      <c r="S634" s="15">
        <v>-2.7224999999999999E-2</v>
      </c>
      <c r="T634" s="15">
        <v>0.75772700000000004</v>
      </c>
      <c r="U634" s="15">
        <v>1.010483</v>
      </c>
      <c r="V634" s="15">
        <v>5.0916800000000002</v>
      </c>
      <c r="W634" s="15">
        <v>4.9783270000000002</v>
      </c>
      <c r="X634" s="15">
        <v>2.066316</v>
      </c>
      <c r="Y634" s="15">
        <v>-0.30057899999999999</v>
      </c>
      <c r="Z634" s="15">
        <v>-1.6865760000000001</v>
      </c>
      <c r="AA634" s="15">
        <v>-1.0314909999999999</v>
      </c>
      <c r="AB634" s="15">
        <v>0.88038000000000005</v>
      </c>
      <c r="AC634" s="15">
        <v>-0.79238799999999998</v>
      </c>
      <c r="AD634" s="15">
        <v>0.72099899999999995</v>
      </c>
      <c r="AE634" s="15">
        <v>0.42652600000000002</v>
      </c>
      <c r="AF634" s="15">
        <v>0.72071200000000002</v>
      </c>
      <c r="AG634" s="15">
        <v>0.83658100000000002</v>
      </c>
      <c r="AH634" s="15">
        <v>2.023075</v>
      </c>
      <c r="AI634" s="15">
        <v>-0.47257100000000002</v>
      </c>
      <c r="AJ634" s="15">
        <v>-1.089588</v>
      </c>
      <c r="AK634" s="15">
        <v>-0.397258</v>
      </c>
      <c r="AL634" s="15">
        <v>-2.978475</v>
      </c>
      <c r="AM634" s="15">
        <v>-2.5635430000000001</v>
      </c>
      <c r="AN634" s="15">
        <v>2.703211</v>
      </c>
      <c r="AO634" s="15">
        <v>1.314654</v>
      </c>
      <c r="AP634" s="15">
        <v>-0.74594899999999997</v>
      </c>
      <c r="AQ634" s="15">
        <v>-3.828576</v>
      </c>
      <c r="AR634" s="15">
        <v>-3.9170349999999998</v>
      </c>
      <c r="AS634" s="15">
        <v>-3.1434839999999999</v>
      </c>
      <c r="AT634" s="15">
        <v>-2.0276380000000001</v>
      </c>
      <c r="AU634" s="15">
        <v>0.97894199999999998</v>
      </c>
      <c r="AV634" s="15">
        <v>3.3806069999999999</v>
      </c>
      <c r="AW634" s="15">
        <v>2.0910350000000002</v>
      </c>
      <c r="AX634" s="15">
        <v>0.23813100000000001</v>
      </c>
      <c r="AY634" s="15">
        <v>0.29267100000000001</v>
      </c>
      <c r="AZ634" s="15">
        <v>-0.46398099999999998</v>
      </c>
      <c r="BA634" s="15">
        <v>1.532645</v>
      </c>
      <c r="BB634" s="15">
        <v>2.944604</v>
      </c>
      <c r="BC634" s="15">
        <v>2.3447480000000001</v>
      </c>
      <c r="BD634" s="15">
        <v>4.0289619999999999</v>
      </c>
      <c r="BE634" s="15">
        <v>2.598919</v>
      </c>
      <c r="BF634" s="15">
        <v>1.787452</v>
      </c>
      <c r="BG634" s="15">
        <v>-1.666388</v>
      </c>
      <c r="BH634" s="15">
        <v>-0.316218</v>
      </c>
      <c r="BI634" s="15">
        <v>-1.809734</v>
      </c>
      <c r="BJ634" s="15">
        <v>-0.57024799999999998</v>
      </c>
      <c r="BK634" s="15">
        <v>1.349628</v>
      </c>
      <c r="BL634" s="15">
        <v>-0.27990999999999999</v>
      </c>
      <c r="BM634" s="15">
        <v>5.5011450000000002</v>
      </c>
      <c r="BN634" s="15">
        <v>2.5514459999999999</v>
      </c>
      <c r="BO634" s="15">
        <v>3.6546439999999998</v>
      </c>
      <c r="BP634" s="15">
        <v>2.8123800000000001</v>
      </c>
      <c r="BQ634" s="15">
        <v>2.8123800000000001</v>
      </c>
      <c r="BR634" s="15">
        <v>2.8123800000000001</v>
      </c>
      <c r="BS634" s="15">
        <v>2.8123800000000001</v>
      </c>
      <c r="BT634" s="15">
        <v>2.8123800000000001</v>
      </c>
      <c r="BU634" s="15">
        <v>2.8123800000000001</v>
      </c>
      <c r="BV634" s="15">
        <v>2.8123800000000001</v>
      </c>
      <c r="BW634" s="15">
        <v>2.8123800000000001</v>
      </c>
      <c r="BX634" s="15">
        <v>2.8123800000000001</v>
      </c>
      <c r="BY634" s="15">
        <v>2.8123800000000001</v>
      </c>
      <c r="BZ634" s="15">
        <v>2.8123800000000001</v>
      </c>
      <c r="CA634" s="15">
        <v>2.8123800000000001</v>
      </c>
      <c r="CB634" s="15">
        <v>2.8123800000000001</v>
      </c>
      <c r="CC634" s="15"/>
      <c r="CD634" s="15"/>
      <c r="CE634" s="15"/>
      <c r="CF634" s="15"/>
      <c r="CG634" s="15"/>
      <c r="CH634" s="15"/>
      <c r="CI634" s="15"/>
      <c r="CJ634" s="15"/>
      <c r="CK634" s="15"/>
      <c r="CL634" s="15"/>
      <c r="CM634" s="15"/>
      <c r="CN634" s="15"/>
      <c r="CO634" s="15"/>
      <c r="CP634" s="15"/>
      <c r="CQ634" s="15"/>
      <c r="CR634" s="15"/>
      <c r="CS634" s="15"/>
      <c r="CT634" s="15"/>
      <c r="CU634" s="15"/>
      <c r="CV634" s="15"/>
      <c r="CW634" s="15"/>
      <c r="CX634" s="15"/>
      <c r="CY634" s="15"/>
      <c r="CZ634" s="15"/>
      <c r="DA634" s="15"/>
      <c r="DB634" s="15"/>
      <c r="DC634" s="15"/>
      <c r="DD634" s="15"/>
      <c r="DE634" s="15"/>
      <c r="DF634" s="15"/>
      <c r="DG634" s="15"/>
      <c r="DH634" s="15"/>
      <c r="DI634" s="15"/>
      <c r="DJ634" s="15"/>
      <c r="DK634" s="15"/>
      <c r="DL634" s="15"/>
      <c r="DM634" s="15"/>
      <c r="DN634" s="15"/>
      <c r="DO634" s="15"/>
      <c r="DP634" s="15"/>
      <c r="DQ634" s="15"/>
      <c r="DR634" s="15"/>
      <c r="DS634" s="15"/>
      <c r="DT634" s="15"/>
      <c r="DU634" s="15"/>
      <c r="DV634" s="15"/>
      <c r="DW634" s="15"/>
      <c r="DX634" s="15"/>
      <c r="DY634" s="15"/>
      <c r="DZ634" s="15"/>
      <c r="EA634" s="15"/>
      <c r="EB634" s="15"/>
      <c r="EC634" s="15"/>
      <c r="ED634" s="15"/>
      <c r="EE634" s="15"/>
      <c r="EF634" s="15"/>
      <c r="EG634" s="15"/>
      <c r="EH634" s="15"/>
      <c r="EI634" s="15"/>
      <c r="EJ634" s="15"/>
      <c r="EK634" s="15"/>
      <c r="EL634" s="15"/>
      <c r="EM634" s="15"/>
      <c r="EN634" s="15"/>
      <c r="EO634" s="15"/>
      <c r="EP634" s="15"/>
      <c r="EQ634" s="15"/>
      <c r="ER634" s="15"/>
      <c r="ES634" s="15"/>
      <c r="ET634" s="15"/>
      <c r="EU634" s="15"/>
      <c r="EV634" s="15"/>
      <c r="EW634" s="15"/>
      <c r="EX634" s="15"/>
      <c r="EY634" s="15"/>
      <c r="EZ634" s="15"/>
      <c r="FA634" s="15"/>
      <c r="FB634" s="15"/>
      <c r="FC634" s="15"/>
      <c r="FD634" s="15"/>
      <c r="FE634" s="15"/>
      <c r="FF634" s="15"/>
      <c r="FG634" s="15"/>
      <c r="FH634" s="15"/>
      <c r="FI634" s="15"/>
      <c r="FJ634" s="15"/>
      <c r="FK634" s="15"/>
      <c r="FL634" s="15"/>
      <c r="FM634" s="15"/>
      <c r="FN634" s="15"/>
      <c r="FO634" s="15"/>
      <c r="FP634" s="15"/>
      <c r="FQ634" s="15"/>
      <c r="FR634" s="15"/>
      <c r="FS634" s="15"/>
      <c r="FT634" s="15"/>
      <c r="FU634" s="15"/>
      <c r="FV634" s="15"/>
      <c r="FW634" s="15"/>
      <c r="FX634" s="15"/>
      <c r="FY634" s="15"/>
      <c r="FZ634" s="15"/>
      <c r="GA634" s="15"/>
      <c r="GB634" s="15"/>
      <c r="GC634" s="15"/>
      <c r="GD634" s="15"/>
      <c r="GE634" s="15"/>
      <c r="GF634" s="15"/>
      <c r="GG634" s="15"/>
      <c r="GH634" s="15"/>
      <c r="GI634" s="15"/>
      <c r="GJ634" s="15"/>
      <c r="GK634" s="15"/>
      <c r="GL634" s="15"/>
      <c r="GM634" s="15"/>
      <c r="GN634" s="15"/>
      <c r="GO634" s="15"/>
      <c r="GP634" s="15"/>
      <c r="GQ634" s="15"/>
      <c r="GR634" s="15"/>
      <c r="GS634" s="15"/>
      <c r="GT634" s="15"/>
      <c r="GU634" s="15"/>
      <c r="GV634" s="15"/>
      <c r="GW634" s="15"/>
      <c r="GX634" s="15"/>
      <c r="GY634" s="15"/>
      <c r="GZ634" s="15"/>
      <c r="HA634" s="15"/>
      <c r="HB634" s="15"/>
      <c r="HC634" s="15"/>
      <c r="HD634" s="15"/>
      <c r="HE634" s="15"/>
      <c r="HF634" s="15"/>
      <c r="HG634" s="15"/>
      <c r="HH634" s="15"/>
      <c r="HI634" s="15"/>
      <c r="HJ634" s="15"/>
      <c r="HK634" s="15"/>
      <c r="HL634" s="15"/>
      <c r="HM634" s="15"/>
      <c r="HN634" s="15"/>
      <c r="HO634" s="15"/>
      <c r="HP634" s="15"/>
      <c r="HQ634" s="15"/>
      <c r="HR634" s="15"/>
      <c r="HS634" s="15"/>
      <c r="HT634" s="15"/>
      <c r="HU634" s="15"/>
      <c r="HV634" s="15"/>
      <c r="HW634" s="15"/>
      <c r="HX634" s="15"/>
      <c r="HY634" s="15"/>
    </row>
    <row r="635" spans="1:233">
      <c r="A635" s="15">
        <v>0.65065399999999995</v>
      </c>
      <c r="B635" s="15">
        <v>-1.379696</v>
      </c>
      <c r="C635" s="15">
        <v>3.048432</v>
      </c>
      <c r="D635" s="15">
        <v>-0.98992999999999998</v>
      </c>
      <c r="E635" s="15">
        <v>0.73715699999999995</v>
      </c>
      <c r="F635" s="15">
        <v>2.7502409999999999</v>
      </c>
      <c r="G635" s="15">
        <v>4.3730419999999999</v>
      </c>
      <c r="H635" s="15">
        <v>2.4279130000000002</v>
      </c>
      <c r="I635" s="15">
        <v>2.8180290000000001</v>
      </c>
      <c r="J635" s="15">
        <v>3.1322610000000002</v>
      </c>
      <c r="K635" s="15">
        <v>1.6826129999999999</v>
      </c>
      <c r="L635" s="15">
        <v>-0.52358800000000005</v>
      </c>
      <c r="M635" s="15">
        <v>1.463571</v>
      </c>
      <c r="N635" s="15">
        <v>3.9730449999999999</v>
      </c>
      <c r="O635" s="15">
        <v>3.7515369999999999</v>
      </c>
      <c r="P635" s="15">
        <v>0.44546400000000003</v>
      </c>
      <c r="Q635" s="15">
        <v>1.8073250000000001</v>
      </c>
      <c r="R635" s="15">
        <v>6.0927769999999999</v>
      </c>
      <c r="S635" s="15">
        <v>3.2981600000000002</v>
      </c>
      <c r="T635" s="15">
        <v>5.5957100000000004</v>
      </c>
      <c r="U635" s="15">
        <v>6.3786680000000002</v>
      </c>
      <c r="V635" s="15">
        <v>3.7023069999999998</v>
      </c>
      <c r="W635" s="15">
        <v>5.9566800000000004</v>
      </c>
      <c r="X635" s="15">
        <v>1.8768689999999999</v>
      </c>
      <c r="Y635" s="15">
        <v>0.73538499999999996</v>
      </c>
      <c r="Z635" s="15">
        <v>0.65379699999999996</v>
      </c>
      <c r="AA635" s="15">
        <v>-1.9058710000000001</v>
      </c>
      <c r="AB635" s="15">
        <v>0.82980600000000004</v>
      </c>
      <c r="AC635" s="15">
        <v>1.3888259999999999</v>
      </c>
      <c r="AD635" s="15">
        <v>3.8892259999999998</v>
      </c>
      <c r="AE635" s="15">
        <v>2.396134</v>
      </c>
      <c r="AF635" s="15">
        <v>0.31459100000000001</v>
      </c>
      <c r="AG635" s="15">
        <v>1.53146</v>
      </c>
      <c r="AH635" s="15">
        <v>0.13439899999999999</v>
      </c>
      <c r="AI635" s="15">
        <v>-0.15610499999999999</v>
      </c>
      <c r="AJ635" s="15">
        <v>1.2800940000000001</v>
      </c>
      <c r="AK635" s="15">
        <v>2.3759679999999999</v>
      </c>
      <c r="AL635" s="15">
        <v>2.0309710000000001</v>
      </c>
      <c r="AM635" s="15">
        <v>2.8319740000000002</v>
      </c>
      <c r="AN635" s="15">
        <v>-0.53940699999999997</v>
      </c>
      <c r="AO635" s="15">
        <v>-1.3903810000000001</v>
      </c>
      <c r="AP635" s="15">
        <v>-0.31310900000000003</v>
      </c>
      <c r="AQ635" s="15">
        <v>-0.26303300000000002</v>
      </c>
      <c r="AR635" s="15">
        <v>-4.4041999999999998E-2</v>
      </c>
      <c r="AS635" s="15">
        <v>-1.698912</v>
      </c>
      <c r="AT635" s="15">
        <v>-1.725703</v>
      </c>
      <c r="AU635" s="15">
        <v>8.6982000000000004E-2</v>
      </c>
      <c r="AV635" s="15">
        <v>-2.2196630000000002</v>
      </c>
      <c r="AW635" s="15">
        <v>-3.9252289999999999</v>
      </c>
      <c r="AX635" s="15">
        <v>-6.8835819999999996</v>
      </c>
      <c r="AY635" s="15">
        <v>-4.8407349999999996</v>
      </c>
      <c r="AZ635" s="15">
        <v>-4.6114870000000003</v>
      </c>
      <c r="BA635" s="15">
        <v>-3.9057870000000001</v>
      </c>
      <c r="BB635" s="15">
        <v>-5.0278109999999998</v>
      </c>
      <c r="BC635" s="15">
        <v>-3.965087</v>
      </c>
      <c r="BD635" s="15">
        <v>-3.0156200000000002</v>
      </c>
      <c r="BE635" s="15">
        <v>-6.8856719999999996</v>
      </c>
      <c r="BF635" s="15">
        <v>-11.226770999999999</v>
      </c>
      <c r="BG635" s="15">
        <v>-11.191015</v>
      </c>
      <c r="BH635" s="15">
        <v>-9.8282900000000009</v>
      </c>
      <c r="BI635" s="15">
        <v>-7.5099450000000001</v>
      </c>
      <c r="BJ635" s="15">
        <v>-4.134144</v>
      </c>
      <c r="BK635" s="15">
        <v>-2.7338979999999999</v>
      </c>
      <c r="BL635" s="15">
        <v>-3.8784809999999998</v>
      </c>
      <c r="BM635" s="15">
        <v>0.38513999999999998</v>
      </c>
      <c r="BN635" s="15">
        <v>4.0845180000000001</v>
      </c>
      <c r="BO635" s="15">
        <v>4.5723050000000001</v>
      </c>
      <c r="BP635" s="15">
        <v>7.0593539999999999</v>
      </c>
      <c r="BQ635" s="15">
        <v>7.0593539999999999</v>
      </c>
      <c r="BR635" s="15">
        <v>7.0593539999999999</v>
      </c>
      <c r="BS635" s="15">
        <v>7.0593539999999999</v>
      </c>
      <c r="BT635" s="15">
        <v>7.0593539999999999</v>
      </c>
      <c r="BU635" s="15">
        <v>7.0593539999999999</v>
      </c>
      <c r="BV635" s="15">
        <v>7.0593539999999999</v>
      </c>
      <c r="BW635" s="15">
        <v>7.0593539999999999</v>
      </c>
      <c r="BX635" s="15">
        <v>7.0593539999999999</v>
      </c>
      <c r="BY635" s="15">
        <v>7.0593539999999999</v>
      </c>
      <c r="BZ635" s="15">
        <v>7.0593539999999999</v>
      </c>
      <c r="CA635" s="15">
        <v>7.0593539999999999</v>
      </c>
      <c r="CB635" s="15">
        <v>7.0593539999999999</v>
      </c>
      <c r="CC635" s="15"/>
      <c r="CD635" s="15"/>
      <c r="CE635" s="15"/>
      <c r="CF635" s="15"/>
      <c r="CG635" s="15"/>
      <c r="CH635" s="15"/>
      <c r="CI635" s="15"/>
      <c r="CJ635" s="15"/>
      <c r="CK635" s="15"/>
      <c r="CL635" s="15"/>
      <c r="CM635" s="15"/>
      <c r="CN635" s="15"/>
      <c r="CO635" s="15"/>
      <c r="CP635" s="15"/>
      <c r="CQ635" s="15"/>
      <c r="CR635" s="15"/>
      <c r="CS635" s="15"/>
      <c r="CT635" s="15"/>
      <c r="CU635" s="15"/>
      <c r="CV635" s="15"/>
      <c r="CW635" s="15"/>
      <c r="CX635" s="15"/>
      <c r="CY635" s="15"/>
      <c r="CZ635" s="15"/>
      <c r="DA635" s="15"/>
      <c r="DB635" s="15"/>
      <c r="DC635" s="15"/>
      <c r="DD635" s="15"/>
      <c r="DE635" s="15"/>
      <c r="DF635" s="15"/>
      <c r="DG635" s="15"/>
      <c r="DH635" s="15"/>
      <c r="DI635" s="15"/>
      <c r="DJ635" s="15"/>
      <c r="DK635" s="15"/>
      <c r="DL635" s="15"/>
      <c r="DM635" s="15"/>
      <c r="DN635" s="15"/>
      <c r="DO635" s="15"/>
      <c r="DP635" s="15"/>
      <c r="DQ635" s="15"/>
      <c r="DR635" s="15"/>
      <c r="DS635" s="15"/>
      <c r="DT635" s="15"/>
      <c r="DU635" s="15"/>
      <c r="DV635" s="15"/>
      <c r="DW635" s="15"/>
      <c r="DX635" s="15"/>
      <c r="DY635" s="15"/>
      <c r="DZ635" s="15"/>
      <c r="EA635" s="15"/>
      <c r="EB635" s="15"/>
      <c r="EC635" s="15"/>
      <c r="ED635" s="15"/>
      <c r="EE635" s="15"/>
      <c r="EF635" s="15"/>
      <c r="EG635" s="15"/>
      <c r="EH635" s="15"/>
      <c r="EI635" s="15"/>
      <c r="EJ635" s="15"/>
      <c r="EK635" s="15"/>
      <c r="EL635" s="15"/>
      <c r="EM635" s="15"/>
      <c r="EN635" s="15"/>
      <c r="EO635" s="15"/>
      <c r="EP635" s="15"/>
      <c r="EQ635" s="15"/>
      <c r="ER635" s="15"/>
      <c r="ES635" s="15"/>
      <c r="ET635" s="15"/>
      <c r="EU635" s="15"/>
      <c r="EV635" s="15"/>
      <c r="EW635" s="15"/>
      <c r="EX635" s="15"/>
      <c r="EY635" s="15"/>
      <c r="EZ635" s="15"/>
      <c r="FA635" s="15"/>
      <c r="FB635" s="15"/>
      <c r="FC635" s="15"/>
      <c r="FD635" s="15"/>
      <c r="FE635" s="15"/>
      <c r="FF635" s="15"/>
      <c r="FG635" s="15"/>
      <c r="FH635" s="15"/>
      <c r="FI635" s="15"/>
      <c r="FJ635" s="15"/>
      <c r="FK635" s="15"/>
      <c r="FL635" s="15"/>
      <c r="FM635" s="15"/>
      <c r="FN635" s="15"/>
      <c r="FO635" s="15"/>
      <c r="FP635" s="15"/>
      <c r="FQ635" s="15"/>
      <c r="FR635" s="15"/>
      <c r="FS635" s="15"/>
      <c r="FT635" s="15"/>
      <c r="FU635" s="15"/>
      <c r="FV635" s="15"/>
      <c r="FW635" s="15"/>
      <c r="FX635" s="15"/>
      <c r="FY635" s="15"/>
      <c r="FZ635" s="15"/>
      <c r="GA635" s="15"/>
      <c r="GB635" s="15"/>
      <c r="GC635" s="15"/>
      <c r="GD635" s="15"/>
      <c r="GE635" s="15"/>
      <c r="GF635" s="15"/>
      <c r="GG635" s="15"/>
      <c r="GH635" s="15"/>
      <c r="GI635" s="15"/>
      <c r="GJ635" s="15"/>
      <c r="GK635" s="15"/>
      <c r="GL635" s="15"/>
      <c r="GM635" s="15"/>
      <c r="GN635" s="15"/>
      <c r="GO635" s="15"/>
      <c r="GP635" s="15"/>
      <c r="GQ635" s="15"/>
      <c r="GR635" s="15"/>
      <c r="GS635" s="15"/>
      <c r="GT635" s="15"/>
      <c r="GU635" s="15"/>
      <c r="GV635" s="15"/>
      <c r="GW635" s="15"/>
      <c r="GX635" s="15"/>
      <c r="GY635" s="15"/>
      <c r="GZ635" s="15"/>
      <c r="HA635" s="15"/>
      <c r="HB635" s="15"/>
      <c r="HC635" s="15"/>
      <c r="HD635" s="15"/>
      <c r="HE635" s="15"/>
      <c r="HF635" s="15"/>
      <c r="HG635" s="15"/>
      <c r="HH635" s="15"/>
      <c r="HI635" s="15"/>
      <c r="HJ635" s="15"/>
      <c r="HK635" s="15"/>
      <c r="HL635" s="15"/>
      <c r="HM635" s="15"/>
      <c r="HN635" s="15"/>
      <c r="HO635" s="15"/>
      <c r="HP635" s="15"/>
      <c r="HQ635" s="15"/>
      <c r="HR635" s="15"/>
      <c r="HS635" s="15"/>
      <c r="HT635" s="15"/>
      <c r="HU635" s="15"/>
      <c r="HV635" s="15"/>
      <c r="HW635" s="15"/>
      <c r="HX635" s="15"/>
      <c r="HY635" s="15"/>
    </row>
    <row r="636" spans="1:233">
      <c r="A636" s="15">
        <v>-1.697711</v>
      </c>
      <c r="B636" s="15">
        <v>-2.1320220000000001</v>
      </c>
      <c r="C636" s="15">
        <v>-2.9572790000000002</v>
      </c>
      <c r="D636" s="15">
        <v>-2.8992149999999999</v>
      </c>
      <c r="E636" s="15">
        <v>-4.679894</v>
      </c>
      <c r="F636" s="15">
        <v>-4.9252719999999997</v>
      </c>
      <c r="G636" s="15">
        <v>-2.381456</v>
      </c>
      <c r="H636" s="15">
        <v>-0.52817800000000004</v>
      </c>
      <c r="I636" s="15">
        <v>3.2137769999999999</v>
      </c>
      <c r="J636" s="15">
        <v>0.640768</v>
      </c>
      <c r="K636" s="15">
        <v>-0.41494500000000001</v>
      </c>
      <c r="L636" s="15">
        <v>-0.38190099999999999</v>
      </c>
      <c r="M636" s="15">
        <v>0.18009500000000001</v>
      </c>
      <c r="N636" s="15">
        <v>-8.5684999999999997E-2</v>
      </c>
      <c r="O636" s="15">
        <v>-0.96924100000000002</v>
      </c>
      <c r="P636" s="15">
        <v>6.5245999999999998E-2</v>
      </c>
      <c r="Q636" s="15">
        <v>-2.1753659999999999</v>
      </c>
      <c r="R636" s="15">
        <v>-1.594284</v>
      </c>
      <c r="S636" s="15">
        <v>-2.7492000000000001</v>
      </c>
      <c r="T636" s="15">
        <v>-2.7983549999999999</v>
      </c>
      <c r="U636" s="15">
        <v>-0.57968299999999995</v>
      </c>
      <c r="V636" s="15">
        <v>-2.0577890000000001</v>
      </c>
      <c r="W636" s="15">
        <v>-1.2427490000000001</v>
      </c>
      <c r="X636" s="15">
        <v>-2.31345</v>
      </c>
      <c r="Y636" s="15">
        <v>0.84003099999999997</v>
      </c>
      <c r="Z636" s="15">
        <v>0.94184299999999999</v>
      </c>
      <c r="AA636" s="15">
        <v>-0.89051999999999998</v>
      </c>
      <c r="AB636" s="15">
        <v>-2.1210849999999999</v>
      </c>
      <c r="AC636" s="15">
        <v>-0.93112099999999998</v>
      </c>
      <c r="AD636" s="15">
        <v>-1.048389</v>
      </c>
      <c r="AE636" s="15">
        <v>0.38941399999999998</v>
      </c>
      <c r="AF636" s="15">
        <v>0.59063699999999997</v>
      </c>
      <c r="AG636" s="15">
        <v>1.1161920000000001</v>
      </c>
      <c r="AH636" s="15">
        <v>0.88604700000000003</v>
      </c>
      <c r="AI636" s="15">
        <v>0.70627600000000001</v>
      </c>
      <c r="AJ636" s="15">
        <v>0.63812199999999997</v>
      </c>
      <c r="AK636" s="15">
        <v>0.21540799999999999</v>
      </c>
      <c r="AL636" s="15">
        <v>2.4283610000000002</v>
      </c>
      <c r="AM636" s="15">
        <v>2.1009280000000001</v>
      </c>
      <c r="AN636" s="15">
        <v>1.697743</v>
      </c>
      <c r="AO636" s="15">
        <v>-0.96332799999999996</v>
      </c>
      <c r="AP636" s="15">
        <v>0.77513799999999999</v>
      </c>
      <c r="AQ636" s="15">
        <v>2.7920910000000001</v>
      </c>
      <c r="AR636" s="15">
        <v>1.9417089999999999</v>
      </c>
      <c r="AS636" s="15">
        <v>2.8013509999999999</v>
      </c>
      <c r="AT636" s="15">
        <v>2.042313</v>
      </c>
      <c r="AU636" s="15">
        <v>2.7091400000000001</v>
      </c>
      <c r="AV636" s="15">
        <v>2.0394929999999998</v>
      </c>
      <c r="AW636" s="15">
        <v>4.9913819999999998</v>
      </c>
      <c r="AX636" s="15">
        <v>7.86496</v>
      </c>
      <c r="AY636" s="15">
        <v>3.7443840000000002</v>
      </c>
      <c r="AZ636" s="15">
        <v>2.3683299999999998</v>
      </c>
      <c r="BA636" s="15">
        <v>2.4214329999999999</v>
      </c>
      <c r="BB636" s="15">
        <v>-3.51329</v>
      </c>
      <c r="BC636" s="15">
        <v>1.215074</v>
      </c>
      <c r="BD636" s="15">
        <v>0.162521</v>
      </c>
      <c r="BE636" s="15">
        <v>0.70745199999999997</v>
      </c>
      <c r="BF636" s="15">
        <v>2.0027050000000002</v>
      </c>
      <c r="BG636" s="15">
        <v>-0.38418000000000002</v>
      </c>
      <c r="BH636" s="15">
        <v>2.063294</v>
      </c>
      <c r="BI636" s="15">
        <v>1.7290449999999999</v>
      </c>
      <c r="BJ636" s="15">
        <v>0.67382399999999998</v>
      </c>
      <c r="BK636" s="15">
        <v>-0.111529</v>
      </c>
      <c r="BL636" s="15">
        <v>0.16125700000000001</v>
      </c>
      <c r="BM636" s="15">
        <v>1.5572729999999999</v>
      </c>
      <c r="BN636" s="15">
        <v>1.053131</v>
      </c>
      <c r="BO636" s="15">
        <v>2.6211220000000002</v>
      </c>
      <c r="BP636" s="15">
        <v>0.237181</v>
      </c>
      <c r="BQ636" s="15">
        <v>0.237181</v>
      </c>
      <c r="BR636" s="15">
        <v>0.237181</v>
      </c>
      <c r="BS636" s="15">
        <v>0.237181</v>
      </c>
      <c r="BT636" s="15">
        <v>0.237181</v>
      </c>
      <c r="BU636" s="15">
        <v>0.237181</v>
      </c>
      <c r="BV636" s="15">
        <v>0.237181</v>
      </c>
      <c r="BW636" s="15">
        <v>0.237181</v>
      </c>
      <c r="BX636" s="15">
        <v>0.237181</v>
      </c>
      <c r="BY636" s="15">
        <v>0.237181</v>
      </c>
      <c r="BZ636" s="15">
        <v>0.237181</v>
      </c>
      <c r="CA636" s="15">
        <v>0.237181</v>
      </c>
      <c r="CB636" s="15">
        <v>0.237181</v>
      </c>
      <c r="CC636" s="15"/>
      <c r="CD636" s="15"/>
      <c r="CE636" s="15"/>
      <c r="CF636" s="15"/>
      <c r="CG636" s="15"/>
      <c r="CH636" s="15"/>
      <c r="CI636" s="15"/>
      <c r="CJ636" s="15"/>
      <c r="CK636" s="15"/>
      <c r="CL636" s="15"/>
      <c r="CM636" s="15"/>
      <c r="CN636" s="15"/>
      <c r="CO636" s="15"/>
      <c r="CP636" s="15"/>
      <c r="CQ636" s="15"/>
      <c r="CR636" s="15"/>
      <c r="CS636" s="15"/>
      <c r="CT636" s="15"/>
      <c r="CU636" s="15"/>
      <c r="CV636" s="15"/>
      <c r="CW636" s="15"/>
      <c r="CX636" s="15"/>
      <c r="CY636" s="15"/>
      <c r="CZ636" s="15"/>
      <c r="DA636" s="15"/>
      <c r="DB636" s="15"/>
      <c r="DC636" s="15"/>
      <c r="DD636" s="15"/>
      <c r="DE636" s="15"/>
      <c r="DF636" s="15"/>
      <c r="DG636" s="15"/>
      <c r="DH636" s="15"/>
      <c r="DI636" s="15"/>
      <c r="DJ636" s="15"/>
      <c r="DK636" s="15"/>
      <c r="DL636" s="15"/>
      <c r="DM636" s="15"/>
      <c r="DN636" s="15"/>
      <c r="DO636" s="15"/>
      <c r="DP636" s="15"/>
      <c r="DQ636" s="15"/>
      <c r="DR636" s="15"/>
      <c r="DS636" s="15"/>
      <c r="DT636" s="15"/>
      <c r="DU636" s="15"/>
      <c r="DV636" s="15"/>
      <c r="DW636" s="15"/>
      <c r="DX636" s="15"/>
      <c r="DY636" s="15"/>
      <c r="DZ636" s="15"/>
      <c r="EA636" s="15"/>
      <c r="EB636" s="15"/>
      <c r="EC636" s="15"/>
      <c r="ED636" s="15"/>
      <c r="EE636" s="15"/>
      <c r="EF636" s="15"/>
      <c r="EG636" s="15"/>
      <c r="EH636" s="15"/>
      <c r="EI636" s="15"/>
      <c r="EJ636" s="15"/>
      <c r="EK636" s="15"/>
      <c r="EL636" s="15"/>
      <c r="EM636" s="15"/>
      <c r="EN636" s="15"/>
      <c r="EO636" s="15"/>
      <c r="EP636" s="15"/>
      <c r="EQ636" s="15"/>
      <c r="ER636" s="15"/>
      <c r="ES636" s="15"/>
      <c r="ET636" s="15"/>
      <c r="EU636" s="15"/>
      <c r="EV636" s="15"/>
      <c r="EW636" s="15"/>
      <c r="EX636" s="15"/>
      <c r="EY636" s="15"/>
      <c r="EZ636" s="15"/>
      <c r="FA636" s="15"/>
      <c r="FB636" s="15"/>
      <c r="FC636" s="15"/>
      <c r="FD636" s="15"/>
      <c r="FE636" s="15"/>
      <c r="FF636" s="15"/>
      <c r="FG636" s="15"/>
      <c r="FH636" s="15"/>
      <c r="FI636" s="15"/>
      <c r="FJ636" s="15"/>
      <c r="FK636" s="15"/>
      <c r="FL636" s="15"/>
      <c r="FM636" s="15"/>
      <c r="FN636" s="15"/>
      <c r="FO636" s="15"/>
      <c r="FP636" s="15"/>
      <c r="FQ636" s="15"/>
      <c r="FR636" s="15"/>
      <c r="FS636" s="15"/>
      <c r="FT636" s="15"/>
      <c r="FU636" s="15"/>
      <c r="FV636" s="15"/>
      <c r="FW636" s="15"/>
      <c r="FX636" s="15"/>
      <c r="FY636" s="15"/>
      <c r="FZ636" s="15"/>
      <c r="GA636" s="15"/>
      <c r="GB636" s="15"/>
      <c r="GC636" s="15"/>
      <c r="GD636" s="15"/>
      <c r="GE636" s="15"/>
      <c r="GF636" s="15"/>
      <c r="GG636" s="15"/>
      <c r="GH636" s="15"/>
      <c r="GI636" s="15"/>
      <c r="GJ636" s="15"/>
      <c r="GK636" s="15"/>
      <c r="GL636" s="15"/>
      <c r="GM636" s="15"/>
      <c r="GN636" s="15"/>
      <c r="GO636" s="15"/>
      <c r="GP636" s="15"/>
      <c r="GQ636" s="15"/>
      <c r="GR636" s="15"/>
      <c r="GS636" s="15"/>
      <c r="GT636" s="15"/>
      <c r="GU636" s="15"/>
      <c r="GV636" s="15"/>
      <c r="GW636" s="15"/>
      <c r="GX636" s="15"/>
      <c r="GY636" s="15"/>
      <c r="GZ636" s="15"/>
      <c r="HA636" s="15"/>
      <c r="HB636" s="15"/>
      <c r="HC636" s="15"/>
      <c r="HD636" s="15"/>
      <c r="HE636" s="15"/>
      <c r="HF636" s="15"/>
      <c r="HG636" s="15"/>
      <c r="HH636" s="15"/>
      <c r="HI636" s="15"/>
      <c r="HJ636" s="15"/>
      <c r="HK636" s="15"/>
      <c r="HL636" s="15"/>
      <c r="HM636" s="15"/>
      <c r="HN636" s="15"/>
      <c r="HO636" s="15"/>
      <c r="HP636" s="15"/>
      <c r="HQ636" s="15"/>
      <c r="HR636" s="15"/>
      <c r="HS636" s="15"/>
      <c r="HT636" s="15"/>
      <c r="HU636" s="15"/>
      <c r="HV636" s="15"/>
      <c r="HW636" s="15"/>
      <c r="HX636" s="15"/>
      <c r="HY636" s="15"/>
    </row>
    <row r="637" spans="1:233">
      <c r="A637" s="15">
        <v>0.192328</v>
      </c>
      <c r="B637" s="15">
        <v>-2.9044789999999998</v>
      </c>
      <c r="C637" s="15">
        <v>-1.87477</v>
      </c>
      <c r="D637" s="15">
        <v>-0.287356</v>
      </c>
      <c r="E637" s="15">
        <v>1.9995700000000001</v>
      </c>
      <c r="F637" s="15">
        <v>2.5978680000000001</v>
      </c>
      <c r="G637" s="15">
        <v>6.2999460000000003</v>
      </c>
      <c r="H637" s="15">
        <v>4.0669740000000001</v>
      </c>
      <c r="I637" s="15">
        <v>2.5215260000000002</v>
      </c>
      <c r="J637" s="15">
        <v>1.651457</v>
      </c>
      <c r="K637" s="15">
        <v>-1.0307360000000001</v>
      </c>
      <c r="L637" s="15">
        <v>-2.0728219999999999</v>
      </c>
      <c r="M637" s="15">
        <v>-1.549239</v>
      </c>
      <c r="N637" s="15">
        <v>-3.5429580000000001</v>
      </c>
      <c r="O637" s="15">
        <v>1.693273</v>
      </c>
      <c r="P637" s="15">
        <v>0.80142599999999997</v>
      </c>
      <c r="Q637" s="15">
        <v>0.38187500000000002</v>
      </c>
      <c r="R637" s="15">
        <v>-0.67508900000000005</v>
      </c>
      <c r="S637" s="15">
        <v>1.406787</v>
      </c>
      <c r="T637" s="15">
        <v>-0.283084</v>
      </c>
      <c r="U637" s="15">
        <v>-2.9559310000000001</v>
      </c>
      <c r="V637" s="15">
        <v>0.91870300000000005</v>
      </c>
      <c r="W637" s="15">
        <v>-0.172819</v>
      </c>
      <c r="X637" s="15">
        <v>-3.500121</v>
      </c>
      <c r="Y637" s="15">
        <v>-0.58696099999999996</v>
      </c>
      <c r="Z637" s="15">
        <v>-1.1785190000000001</v>
      </c>
      <c r="AA637" s="15">
        <v>-0.59999599999999997</v>
      </c>
      <c r="AB637" s="15">
        <v>-1.7946580000000001</v>
      </c>
      <c r="AC637" s="15">
        <v>-2.0860660000000002</v>
      </c>
      <c r="AD637" s="15">
        <v>-3.1732049999999998</v>
      </c>
      <c r="AE637" s="15">
        <v>0.596441</v>
      </c>
      <c r="AF637" s="15">
        <v>-2.2047880000000002</v>
      </c>
      <c r="AG637" s="15">
        <v>-2.5200559999999999</v>
      </c>
      <c r="AH637" s="15">
        <v>-0.82920499999999997</v>
      </c>
      <c r="AI637" s="15">
        <v>-1.7000489999999999</v>
      </c>
      <c r="AJ637" s="15">
        <v>2.591704</v>
      </c>
      <c r="AK637" s="15">
        <v>-1.3143689999999999</v>
      </c>
      <c r="AL637" s="15">
        <v>6.4908270000000003</v>
      </c>
      <c r="AM637" s="15">
        <v>3.1462880000000002</v>
      </c>
      <c r="AN637" s="15">
        <v>5.5436129999999997</v>
      </c>
      <c r="AO637" s="15">
        <v>10.005946</v>
      </c>
      <c r="AP637" s="15">
        <v>11.011473000000001</v>
      </c>
      <c r="AQ637" s="15">
        <v>7.3119110000000003</v>
      </c>
      <c r="AR637" s="15">
        <v>7.0474059999999996</v>
      </c>
      <c r="AS637" s="15">
        <v>5.8987030000000003</v>
      </c>
      <c r="AT637" s="15">
        <v>7.384042</v>
      </c>
      <c r="AU637" s="15">
        <v>6.8496269999999999</v>
      </c>
      <c r="AV637" s="15">
        <v>2.4946250000000001</v>
      </c>
      <c r="AW637" s="15">
        <v>6.050751</v>
      </c>
      <c r="AX637" s="15">
        <v>7.5062810000000004</v>
      </c>
      <c r="AY637" s="15">
        <v>10.446636</v>
      </c>
      <c r="AZ637" s="15">
        <v>4.3322459999999996</v>
      </c>
      <c r="BA637" s="15">
        <v>5.2206910000000004</v>
      </c>
      <c r="BB637" s="15">
        <v>3.315798</v>
      </c>
      <c r="BC637" s="15">
        <v>3.2139989999999998</v>
      </c>
      <c r="BD637" s="15">
        <v>5.0395799999999999</v>
      </c>
      <c r="BE637" s="15">
        <v>5.3490580000000003</v>
      </c>
      <c r="BF637" s="15">
        <v>7.9881029999999997</v>
      </c>
      <c r="BG637" s="15">
        <v>5.681692</v>
      </c>
      <c r="BH637" s="15">
        <v>4.9814910000000001</v>
      </c>
      <c r="BI637" s="15">
        <v>3.1420189999999999</v>
      </c>
      <c r="BJ637" s="15">
        <v>4.4356010000000001</v>
      </c>
      <c r="BK637" s="15">
        <v>4.6065180000000003</v>
      </c>
      <c r="BL637" s="15">
        <v>1.8322160000000001</v>
      </c>
      <c r="BM637" s="15">
        <v>3.8335119999999998</v>
      </c>
      <c r="BN637" s="15">
        <v>4.1532400000000003</v>
      </c>
      <c r="BO637" s="15">
        <v>2.672078</v>
      </c>
      <c r="BP637" s="15">
        <v>2.5238130000000001</v>
      </c>
      <c r="BQ637" s="15">
        <v>2.5238130000000001</v>
      </c>
      <c r="BR637" s="15">
        <v>2.5238130000000001</v>
      </c>
      <c r="BS637" s="15">
        <v>2.5238130000000001</v>
      </c>
      <c r="BT637" s="15">
        <v>2.5238130000000001</v>
      </c>
      <c r="BU637" s="15">
        <v>2.5238130000000001</v>
      </c>
      <c r="BV637" s="15">
        <v>2.5238130000000001</v>
      </c>
      <c r="BW637" s="15">
        <v>2.5238130000000001</v>
      </c>
      <c r="BX637" s="15">
        <v>2.5238130000000001</v>
      </c>
      <c r="BY637" s="15">
        <v>2.5238130000000001</v>
      </c>
      <c r="BZ637" s="15">
        <v>2.5238130000000001</v>
      </c>
      <c r="CA637" s="15">
        <v>2.5238130000000001</v>
      </c>
      <c r="CB637" s="15">
        <v>2.5238130000000001</v>
      </c>
      <c r="CC637" s="15"/>
      <c r="CD637" s="15"/>
      <c r="CE637" s="15"/>
      <c r="CF637" s="15"/>
      <c r="CG637" s="15"/>
      <c r="CH637" s="15"/>
      <c r="CI637" s="15"/>
      <c r="CJ637" s="15"/>
      <c r="CK637" s="15"/>
      <c r="CL637" s="15"/>
      <c r="CM637" s="15"/>
      <c r="CN637" s="15"/>
      <c r="CO637" s="15"/>
      <c r="CP637" s="15"/>
      <c r="CQ637" s="15"/>
      <c r="CR637" s="15"/>
      <c r="CS637" s="15"/>
      <c r="CT637" s="15"/>
      <c r="CU637" s="15"/>
      <c r="CV637" s="15"/>
      <c r="CW637" s="15"/>
      <c r="CX637" s="15"/>
      <c r="CY637" s="15"/>
      <c r="CZ637" s="15"/>
      <c r="DA637" s="15"/>
      <c r="DB637" s="15"/>
      <c r="DC637" s="15"/>
      <c r="DD637" s="15"/>
      <c r="DE637" s="15"/>
      <c r="DF637" s="15"/>
      <c r="DG637" s="15"/>
      <c r="DH637" s="15"/>
      <c r="DI637" s="15"/>
      <c r="DJ637" s="15"/>
      <c r="DK637" s="15"/>
      <c r="DL637" s="15"/>
      <c r="DM637" s="15"/>
      <c r="DN637" s="15"/>
      <c r="DO637" s="15"/>
      <c r="DP637" s="15"/>
      <c r="DQ637" s="15"/>
      <c r="DR637" s="15"/>
      <c r="DS637" s="15"/>
      <c r="DT637" s="15"/>
      <c r="DU637" s="15"/>
      <c r="DV637" s="15"/>
      <c r="DW637" s="15"/>
      <c r="DX637" s="15"/>
      <c r="DY637" s="15"/>
      <c r="DZ637" s="15"/>
      <c r="EA637" s="15"/>
      <c r="EB637" s="15"/>
      <c r="EC637" s="15"/>
      <c r="ED637" s="15"/>
      <c r="EE637" s="15"/>
      <c r="EF637" s="15"/>
      <c r="EG637" s="15"/>
      <c r="EH637" s="15"/>
      <c r="EI637" s="15"/>
      <c r="EJ637" s="15"/>
      <c r="EK637" s="15"/>
      <c r="EL637" s="15"/>
      <c r="EM637" s="15"/>
      <c r="EN637" s="15"/>
      <c r="EO637" s="15"/>
      <c r="EP637" s="15"/>
      <c r="EQ637" s="15"/>
      <c r="ER637" s="15"/>
      <c r="ES637" s="15"/>
      <c r="ET637" s="15"/>
      <c r="EU637" s="15"/>
      <c r="EV637" s="15"/>
      <c r="EW637" s="15"/>
      <c r="EX637" s="15"/>
      <c r="EY637" s="15"/>
      <c r="EZ637" s="15"/>
      <c r="FA637" s="15"/>
      <c r="FB637" s="15"/>
      <c r="FC637" s="15"/>
      <c r="FD637" s="15"/>
      <c r="FE637" s="15"/>
      <c r="FF637" s="15"/>
      <c r="FG637" s="15"/>
      <c r="FH637" s="15"/>
      <c r="FI637" s="15"/>
      <c r="FJ637" s="15"/>
      <c r="FK637" s="15"/>
      <c r="FL637" s="15"/>
      <c r="FM637" s="15"/>
      <c r="FN637" s="15"/>
      <c r="FO637" s="15"/>
      <c r="FP637" s="15"/>
      <c r="FQ637" s="15"/>
      <c r="FR637" s="15"/>
      <c r="FS637" s="15"/>
      <c r="FT637" s="15"/>
      <c r="FU637" s="15"/>
      <c r="FV637" s="15"/>
      <c r="FW637" s="15"/>
      <c r="FX637" s="15"/>
      <c r="FY637" s="15"/>
      <c r="FZ637" s="15"/>
      <c r="GA637" s="15"/>
      <c r="GB637" s="15"/>
      <c r="GC637" s="15"/>
      <c r="GD637" s="15"/>
      <c r="GE637" s="15"/>
      <c r="GF637" s="15"/>
      <c r="GG637" s="15"/>
      <c r="GH637" s="15"/>
      <c r="GI637" s="15"/>
      <c r="GJ637" s="15"/>
      <c r="GK637" s="15"/>
      <c r="GL637" s="15"/>
      <c r="GM637" s="15"/>
      <c r="GN637" s="15"/>
      <c r="GO637" s="15"/>
      <c r="GP637" s="15"/>
      <c r="GQ637" s="15"/>
      <c r="GR637" s="15"/>
      <c r="GS637" s="15"/>
      <c r="GT637" s="15"/>
      <c r="GU637" s="15"/>
      <c r="GV637" s="15"/>
      <c r="GW637" s="15"/>
      <c r="GX637" s="15"/>
      <c r="GY637" s="15"/>
      <c r="GZ637" s="15"/>
      <c r="HA637" s="15"/>
      <c r="HB637" s="15"/>
      <c r="HC637" s="15"/>
      <c r="HD637" s="15"/>
      <c r="HE637" s="15"/>
      <c r="HF637" s="15"/>
      <c r="HG637" s="15"/>
      <c r="HH637" s="15"/>
      <c r="HI637" s="15"/>
      <c r="HJ637" s="15"/>
      <c r="HK637" s="15"/>
      <c r="HL637" s="15"/>
      <c r="HM637" s="15"/>
      <c r="HN637" s="15"/>
      <c r="HO637" s="15"/>
      <c r="HP637" s="15"/>
      <c r="HQ637" s="15"/>
      <c r="HR637" s="15"/>
      <c r="HS637" s="15"/>
      <c r="HT637" s="15"/>
      <c r="HU637" s="15"/>
      <c r="HV637" s="15"/>
      <c r="HW637" s="15"/>
      <c r="HX637" s="15"/>
      <c r="HY637" s="15"/>
    </row>
    <row r="638" spans="1:233">
      <c r="A638" s="15">
        <v>-0.89351999999999998</v>
      </c>
      <c r="B638" s="15">
        <v>-0.25540000000000002</v>
      </c>
      <c r="C638" s="15">
        <v>3.793777</v>
      </c>
      <c r="D638" s="15">
        <v>1.083099</v>
      </c>
      <c r="E638" s="15">
        <v>3.9503509999999999</v>
      </c>
      <c r="F638" s="15">
        <v>4.6062849999999997</v>
      </c>
      <c r="G638" s="15">
        <v>2.075491</v>
      </c>
      <c r="H638" s="15">
        <v>1.7462120000000001</v>
      </c>
      <c r="I638" s="15">
        <v>1.373464</v>
      </c>
      <c r="J638" s="15">
        <v>-0.88837600000000005</v>
      </c>
      <c r="K638" s="15">
        <v>0.37824999999999998</v>
      </c>
      <c r="L638" s="15">
        <v>4.5816999999999997E-2</v>
      </c>
      <c r="M638" s="15">
        <v>3.3865500000000002</v>
      </c>
      <c r="N638" s="15">
        <v>3.2938830000000001</v>
      </c>
      <c r="O638" s="15">
        <v>1.813898</v>
      </c>
      <c r="P638" s="15">
        <v>-0.94452400000000003</v>
      </c>
      <c r="Q638" s="15">
        <v>2.7031719999999999</v>
      </c>
      <c r="R638" s="15">
        <v>0.70532600000000001</v>
      </c>
      <c r="S638" s="15">
        <v>1.7026810000000001</v>
      </c>
      <c r="T638" s="15">
        <v>5.2013939999999996</v>
      </c>
      <c r="U638" s="15">
        <v>0.32315700000000003</v>
      </c>
      <c r="V638" s="15">
        <v>-0.36163400000000001</v>
      </c>
      <c r="W638" s="15">
        <v>-1.0443260000000001</v>
      </c>
      <c r="X638" s="15">
        <v>-0.71053999999999995</v>
      </c>
      <c r="Y638" s="15">
        <v>-3.610878</v>
      </c>
      <c r="Z638" s="15">
        <v>-2.82782</v>
      </c>
      <c r="AA638" s="15">
        <v>-0.30426199999999998</v>
      </c>
      <c r="AB638" s="15">
        <v>-1.0615110000000001</v>
      </c>
      <c r="AC638" s="15">
        <v>-0.99110600000000004</v>
      </c>
      <c r="AD638" s="15">
        <v>-0.35932199999999997</v>
      </c>
      <c r="AE638" s="15">
        <v>0.52781299999999998</v>
      </c>
      <c r="AF638" s="15">
        <v>4.0146569999999997</v>
      </c>
      <c r="AG638" s="15">
        <v>3.7913519999999998</v>
      </c>
      <c r="AH638" s="15">
        <v>5.9534840000000004</v>
      </c>
      <c r="AI638" s="15">
        <v>4.5826260000000003</v>
      </c>
      <c r="AJ638" s="15">
        <v>0.38522499999999998</v>
      </c>
      <c r="AK638" s="15">
        <v>2.5096910000000001</v>
      </c>
      <c r="AL638" s="15">
        <v>1.7271570000000001</v>
      </c>
      <c r="AM638" s="15">
        <v>1.6422540000000001</v>
      </c>
      <c r="AN638" s="15">
        <v>4.0999140000000001</v>
      </c>
      <c r="AO638" s="15">
        <v>-0.60249699999999995</v>
      </c>
      <c r="AP638" s="15">
        <v>-0.13439499999999999</v>
      </c>
      <c r="AQ638" s="15">
        <v>-2.0228130000000002</v>
      </c>
      <c r="AR638" s="15">
        <v>-1.4406859999999999</v>
      </c>
      <c r="AS638" s="15">
        <v>-2.5403720000000001</v>
      </c>
      <c r="AT638" s="15">
        <v>-3.0294430000000001</v>
      </c>
      <c r="AU638" s="15">
        <v>-2.0752820000000001</v>
      </c>
      <c r="AV638" s="15">
        <v>-2.1019399999999999</v>
      </c>
      <c r="AW638" s="15">
        <v>-2.5600459999999998</v>
      </c>
      <c r="AX638" s="15">
        <v>-2.5360939999999998</v>
      </c>
      <c r="AY638" s="15">
        <v>1.4483029999999999</v>
      </c>
      <c r="AZ638" s="15">
        <v>1.6975720000000001</v>
      </c>
      <c r="BA638" s="15">
        <v>-1.0742590000000001</v>
      </c>
      <c r="BB638" s="15">
        <v>-2.4384399999999999</v>
      </c>
      <c r="BC638" s="15">
        <v>1.5863</v>
      </c>
      <c r="BD638" s="15">
        <v>3.0617019999999999</v>
      </c>
      <c r="BE638" s="15">
        <v>5.2826940000000002</v>
      </c>
      <c r="BF638" s="15">
        <v>2.921583</v>
      </c>
      <c r="BG638" s="15">
        <v>1.0844130000000001</v>
      </c>
      <c r="BH638" s="15">
        <v>-1.7721960000000001</v>
      </c>
      <c r="BI638" s="15">
        <v>3.2710689999999998</v>
      </c>
      <c r="BJ638" s="15">
        <v>4.3278610000000004</v>
      </c>
      <c r="BK638" s="15">
        <v>3.6176159999999999</v>
      </c>
      <c r="BL638" s="15">
        <v>3.9793850000000002</v>
      </c>
      <c r="BM638" s="15">
        <v>1.3936269999999999</v>
      </c>
      <c r="BN638" s="15">
        <v>-2.4383900000000001</v>
      </c>
      <c r="BO638" s="15">
        <v>1.1136820000000001</v>
      </c>
      <c r="BP638" s="15">
        <v>-1.082778</v>
      </c>
      <c r="BQ638" s="15">
        <v>-1.082778</v>
      </c>
      <c r="BR638" s="15">
        <v>-1.082778</v>
      </c>
      <c r="BS638" s="15">
        <v>-1.082778</v>
      </c>
      <c r="BT638" s="15">
        <v>-1.082778</v>
      </c>
      <c r="BU638" s="15">
        <v>-1.082778</v>
      </c>
      <c r="BV638" s="15">
        <v>-1.082778</v>
      </c>
      <c r="BW638" s="15">
        <v>-1.082778</v>
      </c>
      <c r="BX638" s="15">
        <v>-1.082778</v>
      </c>
      <c r="BY638" s="15">
        <v>-1.082778</v>
      </c>
      <c r="BZ638" s="15">
        <v>-1.082778</v>
      </c>
      <c r="CA638" s="15">
        <v>-1.082778</v>
      </c>
      <c r="CB638" s="15">
        <v>-1.082778</v>
      </c>
      <c r="CC638" s="15"/>
      <c r="CD638" s="15"/>
      <c r="CE638" s="15"/>
      <c r="CF638" s="15"/>
      <c r="CG638" s="15"/>
      <c r="CH638" s="15"/>
      <c r="CI638" s="15"/>
      <c r="CJ638" s="15"/>
      <c r="CK638" s="15"/>
      <c r="CL638" s="15"/>
      <c r="CM638" s="15"/>
      <c r="CN638" s="15"/>
      <c r="CO638" s="15"/>
      <c r="CP638" s="15"/>
      <c r="CQ638" s="15"/>
      <c r="CR638" s="15"/>
      <c r="CS638" s="15"/>
      <c r="CT638" s="15"/>
      <c r="CU638" s="15"/>
      <c r="CV638" s="15"/>
      <c r="CW638" s="15"/>
      <c r="CX638" s="15"/>
      <c r="CY638" s="15"/>
      <c r="CZ638" s="15"/>
      <c r="DA638" s="15"/>
      <c r="DB638" s="15"/>
      <c r="DC638" s="15"/>
      <c r="DD638" s="15"/>
      <c r="DE638" s="15"/>
      <c r="DF638" s="15"/>
      <c r="DG638" s="15"/>
      <c r="DH638" s="15"/>
      <c r="DI638" s="15"/>
      <c r="DJ638" s="15"/>
      <c r="DK638" s="15"/>
      <c r="DL638" s="15"/>
      <c r="DM638" s="15"/>
      <c r="DN638" s="15"/>
      <c r="DO638" s="15"/>
      <c r="DP638" s="15"/>
      <c r="DQ638" s="15"/>
      <c r="DR638" s="15"/>
      <c r="DS638" s="15"/>
      <c r="DT638" s="15"/>
      <c r="DU638" s="15"/>
      <c r="DV638" s="15"/>
      <c r="DW638" s="15"/>
      <c r="DX638" s="15"/>
      <c r="DY638" s="15"/>
      <c r="DZ638" s="15"/>
      <c r="EA638" s="15"/>
      <c r="EB638" s="15"/>
      <c r="EC638" s="15"/>
      <c r="ED638" s="15"/>
      <c r="EE638" s="15"/>
      <c r="EF638" s="15"/>
      <c r="EG638" s="15"/>
      <c r="EH638" s="15"/>
      <c r="EI638" s="15"/>
      <c r="EJ638" s="15"/>
      <c r="EK638" s="15"/>
      <c r="EL638" s="15"/>
      <c r="EM638" s="15"/>
      <c r="EN638" s="15"/>
      <c r="EO638" s="15"/>
      <c r="EP638" s="15"/>
      <c r="EQ638" s="15"/>
      <c r="ER638" s="15"/>
      <c r="ES638" s="15"/>
      <c r="ET638" s="15"/>
      <c r="EU638" s="15"/>
      <c r="EV638" s="15"/>
      <c r="EW638" s="15"/>
      <c r="EX638" s="15"/>
      <c r="EY638" s="15"/>
      <c r="EZ638" s="15"/>
      <c r="FA638" s="15"/>
      <c r="FB638" s="15"/>
      <c r="FC638" s="15"/>
      <c r="FD638" s="15"/>
      <c r="FE638" s="15"/>
      <c r="FF638" s="15"/>
      <c r="FG638" s="15"/>
      <c r="FH638" s="15"/>
      <c r="FI638" s="15"/>
      <c r="FJ638" s="15"/>
      <c r="FK638" s="15"/>
      <c r="FL638" s="15"/>
      <c r="FM638" s="15"/>
      <c r="FN638" s="15"/>
      <c r="FO638" s="15"/>
      <c r="FP638" s="15"/>
      <c r="FQ638" s="15"/>
      <c r="FR638" s="15"/>
      <c r="FS638" s="15"/>
      <c r="FT638" s="15"/>
      <c r="FU638" s="15"/>
      <c r="FV638" s="15"/>
      <c r="FW638" s="15"/>
      <c r="FX638" s="15"/>
      <c r="FY638" s="15"/>
      <c r="FZ638" s="15"/>
      <c r="GA638" s="15"/>
      <c r="GB638" s="15"/>
      <c r="GC638" s="15"/>
      <c r="GD638" s="15"/>
      <c r="GE638" s="15"/>
      <c r="GF638" s="15"/>
      <c r="GG638" s="15"/>
      <c r="GH638" s="15"/>
      <c r="GI638" s="15"/>
      <c r="GJ638" s="15"/>
      <c r="GK638" s="15"/>
      <c r="GL638" s="15"/>
      <c r="GM638" s="15"/>
      <c r="GN638" s="15"/>
      <c r="GO638" s="15"/>
      <c r="GP638" s="15"/>
      <c r="GQ638" s="15"/>
      <c r="GR638" s="15"/>
      <c r="GS638" s="15"/>
      <c r="GT638" s="15"/>
      <c r="GU638" s="15"/>
      <c r="GV638" s="15"/>
      <c r="GW638" s="15"/>
      <c r="GX638" s="15"/>
      <c r="GY638" s="15"/>
      <c r="GZ638" s="15"/>
      <c r="HA638" s="15"/>
      <c r="HB638" s="15"/>
      <c r="HC638" s="15"/>
      <c r="HD638" s="15"/>
      <c r="HE638" s="15"/>
      <c r="HF638" s="15"/>
      <c r="HG638" s="15"/>
      <c r="HH638" s="15"/>
      <c r="HI638" s="15"/>
      <c r="HJ638" s="15"/>
      <c r="HK638" s="15"/>
      <c r="HL638" s="15"/>
      <c r="HM638" s="15"/>
      <c r="HN638" s="15"/>
      <c r="HO638" s="15"/>
      <c r="HP638" s="15"/>
      <c r="HQ638" s="15"/>
      <c r="HR638" s="15"/>
      <c r="HS638" s="15"/>
      <c r="HT638" s="15"/>
      <c r="HU638" s="15"/>
      <c r="HV638" s="15"/>
      <c r="HW638" s="15"/>
      <c r="HX638" s="15"/>
      <c r="HY638" s="15"/>
    </row>
    <row r="639" spans="1:233">
      <c r="A639" s="15">
        <v>-3.2395079999999998</v>
      </c>
      <c r="B639" s="15">
        <v>-3.5395050000000001</v>
      </c>
      <c r="C639" s="15">
        <v>-3.1207449999999999</v>
      </c>
      <c r="D639" s="15">
        <v>-1.6011649999999999</v>
      </c>
      <c r="E639" s="15">
        <v>-1.7348760000000001</v>
      </c>
      <c r="F639" s="15">
        <v>0.67097200000000001</v>
      </c>
      <c r="G639" s="15">
        <v>1.0941160000000001</v>
      </c>
      <c r="H639" s="15">
        <v>4.0771870000000003</v>
      </c>
      <c r="I639" s="15">
        <v>3.339486</v>
      </c>
      <c r="J639" s="15">
        <v>6.2796329999999996</v>
      </c>
      <c r="K639" s="15">
        <v>2.7675730000000001</v>
      </c>
      <c r="L639" s="15">
        <v>-0.57614500000000002</v>
      </c>
      <c r="M639" s="15">
        <v>1.3557250000000001</v>
      </c>
      <c r="N639" s="15">
        <v>-3.0897000000000001E-2</v>
      </c>
      <c r="O639" s="15">
        <v>0.48828100000000002</v>
      </c>
      <c r="P639" s="15">
        <v>-0.75258700000000001</v>
      </c>
      <c r="Q639" s="15">
        <v>5.4732050000000001</v>
      </c>
      <c r="R639" s="15">
        <v>2.958637</v>
      </c>
      <c r="S639" s="15">
        <v>4.7613450000000004</v>
      </c>
      <c r="T639" s="15">
        <v>3.9748670000000002</v>
      </c>
      <c r="U639" s="15">
        <v>1.618234</v>
      </c>
      <c r="V639" s="15">
        <v>0.15512699999999999</v>
      </c>
      <c r="W639" s="15">
        <v>-0.95644799999999996</v>
      </c>
      <c r="X639" s="15">
        <v>-3.8745699999999998</v>
      </c>
      <c r="Y639" s="15">
        <v>-1.5583899999999999</v>
      </c>
      <c r="Z639" s="15">
        <v>-1.8742460000000001</v>
      </c>
      <c r="AA639" s="15">
        <v>-1.701057</v>
      </c>
      <c r="AB639" s="15">
        <v>-0.112289</v>
      </c>
      <c r="AC639" s="15">
        <v>-0.76358899999999996</v>
      </c>
      <c r="AD639" s="15">
        <v>1.5659650000000001</v>
      </c>
      <c r="AE639" s="15">
        <v>1.7975699999999999</v>
      </c>
      <c r="AF639" s="15">
        <v>-0.45823399999999997</v>
      </c>
      <c r="AG639" s="15">
        <v>-0.38499299999999997</v>
      </c>
      <c r="AH639" s="15">
        <v>4.4528639999999999</v>
      </c>
      <c r="AI639" s="15">
        <v>4.9654220000000002</v>
      </c>
      <c r="AJ639" s="15">
        <v>5.7172080000000003</v>
      </c>
      <c r="AK639" s="15">
        <v>2.4627819999999998</v>
      </c>
      <c r="AL639" s="15">
        <v>2.690369</v>
      </c>
      <c r="AM639" s="15">
        <v>0.40497300000000003</v>
      </c>
      <c r="AN639" s="15">
        <v>3.4927290000000002</v>
      </c>
      <c r="AO639" s="15">
        <v>1.7784580000000001</v>
      </c>
      <c r="AP639" s="15">
        <v>0.60386499999999999</v>
      </c>
      <c r="AQ639" s="15">
        <v>-3.2448700000000001</v>
      </c>
      <c r="AR639" s="15">
        <v>-1.5706089999999999</v>
      </c>
      <c r="AS639" s="15">
        <v>-4.6764659999999996</v>
      </c>
      <c r="AT639" s="15">
        <v>0.57186300000000001</v>
      </c>
      <c r="AU639" s="15">
        <v>-0.258575</v>
      </c>
      <c r="AV639" s="15">
        <v>0.98650899999999997</v>
      </c>
      <c r="AW639" s="15">
        <v>2.2862230000000001</v>
      </c>
      <c r="AX639" s="15">
        <v>2.1557330000000001</v>
      </c>
      <c r="AY639" s="15">
        <v>0.23283100000000001</v>
      </c>
      <c r="AZ639" s="15">
        <v>1.7579720000000001</v>
      </c>
      <c r="BA639" s="15">
        <v>2.7073849999999999</v>
      </c>
      <c r="BB639" s="15">
        <v>3.4491529999999999</v>
      </c>
      <c r="BC639" s="15">
        <v>2.7893469999999998</v>
      </c>
      <c r="BD639" s="15">
        <v>3.7553800000000002</v>
      </c>
      <c r="BE639" s="15">
        <v>-0.294012</v>
      </c>
      <c r="BF639" s="15">
        <v>6.9134000000000001E-2</v>
      </c>
      <c r="BG639" s="15">
        <v>0.491311</v>
      </c>
      <c r="BH639" s="15">
        <v>1.6362110000000001</v>
      </c>
      <c r="BI639" s="15">
        <v>3.9217270000000002</v>
      </c>
      <c r="BJ639" s="15">
        <v>4.3755569999999997</v>
      </c>
      <c r="BK639" s="15">
        <v>6.7857659999999997</v>
      </c>
      <c r="BL639" s="15">
        <v>6.6055219999999997</v>
      </c>
      <c r="BM639" s="15">
        <v>5.1035389999999996</v>
      </c>
      <c r="BN639" s="15">
        <v>1.888153</v>
      </c>
      <c r="BO639" s="15">
        <v>1.916717</v>
      </c>
      <c r="BP639" s="15">
        <v>1.667991</v>
      </c>
      <c r="BQ639" s="15">
        <v>1.667991</v>
      </c>
      <c r="BR639" s="15">
        <v>1.667991</v>
      </c>
      <c r="BS639" s="15">
        <v>1.667991</v>
      </c>
      <c r="BT639" s="15">
        <v>1.667991</v>
      </c>
      <c r="BU639" s="15">
        <v>1.667991</v>
      </c>
      <c r="BV639" s="15">
        <v>1.667991</v>
      </c>
      <c r="BW639" s="15">
        <v>1.667991</v>
      </c>
      <c r="BX639" s="15">
        <v>1.667991</v>
      </c>
      <c r="BY639" s="15">
        <v>1.667991</v>
      </c>
      <c r="BZ639" s="15">
        <v>1.667991</v>
      </c>
      <c r="CA639" s="15">
        <v>1.667991</v>
      </c>
      <c r="CB639" s="15">
        <v>1.667991</v>
      </c>
      <c r="CC639" s="15"/>
      <c r="CD639" s="15"/>
      <c r="CE639" s="15"/>
      <c r="CF639" s="15"/>
      <c r="CG639" s="15"/>
      <c r="CH639" s="15"/>
      <c r="CI639" s="15"/>
      <c r="CJ639" s="15"/>
      <c r="CK639" s="15"/>
      <c r="CL639" s="15"/>
      <c r="CM639" s="15"/>
      <c r="CN639" s="15"/>
      <c r="CO639" s="15"/>
      <c r="CP639" s="15"/>
      <c r="CQ639" s="15"/>
      <c r="CR639" s="15"/>
      <c r="CS639" s="15"/>
      <c r="CT639" s="15"/>
      <c r="CU639" s="15"/>
      <c r="CV639" s="15"/>
      <c r="CW639" s="15"/>
      <c r="CX639" s="15"/>
      <c r="CY639" s="15"/>
      <c r="CZ639" s="15"/>
      <c r="DA639" s="15"/>
      <c r="DB639" s="15"/>
      <c r="DC639" s="15"/>
      <c r="DD639" s="15"/>
      <c r="DE639" s="15"/>
      <c r="DF639" s="15"/>
      <c r="DG639" s="15"/>
      <c r="DH639" s="15"/>
      <c r="DI639" s="15"/>
      <c r="DJ639" s="15"/>
      <c r="DK639" s="15"/>
      <c r="DL639" s="15"/>
      <c r="DM639" s="15"/>
      <c r="DN639" s="15"/>
      <c r="DO639" s="15"/>
      <c r="DP639" s="15"/>
      <c r="DQ639" s="15"/>
      <c r="DR639" s="15"/>
      <c r="DS639" s="15"/>
      <c r="DT639" s="15"/>
      <c r="DU639" s="15"/>
      <c r="DV639" s="15"/>
      <c r="DW639" s="15"/>
      <c r="DX639" s="15"/>
      <c r="DY639" s="15"/>
      <c r="DZ639" s="15"/>
      <c r="EA639" s="15"/>
      <c r="EB639" s="15"/>
      <c r="EC639" s="15"/>
      <c r="ED639" s="15"/>
      <c r="EE639" s="15"/>
      <c r="EF639" s="15"/>
      <c r="EG639" s="15"/>
      <c r="EH639" s="15"/>
      <c r="EI639" s="15"/>
      <c r="EJ639" s="15"/>
      <c r="EK639" s="15"/>
      <c r="EL639" s="15"/>
      <c r="EM639" s="15"/>
      <c r="EN639" s="15"/>
      <c r="EO639" s="15"/>
      <c r="EP639" s="15"/>
      <c r="EQ639" s="15"/>
      <c r="ER639" s="15"/>
      <c r="ES639" s="15"/>
      <c r="ET639" s="15"/>
      <c r="EU639" s="15"/>
      <c r="EV639" s="15"/>
      <c r="EW639" s="15"/>
      <c r="EX639" s="15"/>
      <c r="EY639" s="15"/>
      <c r="EZ639" s="15"/>
      <c r="FA639" s="15"/>
      <c r="FB639" s="15"/>
      <c r="FC639" s="15"/>
      <c r="FD639" s="15"/>
      <c r="FE639" s="15"/>
      <c r="FF639" s="15"/>
      <c r="FG639" s="15"/>
      <c r="FH639" s="15"/>
      <c r="FI639" s="15"/>
      <c r="FJ639" s="15"/>
      <c r="FK639" s="15"/>
      <c r="FL639" s="15"/>
      <c r="FM639" s="15"/>
      <c r="FN639" s="15"/>
      <c r="FO639" s="15"/>
      <c r="FP639" s="15"/>
      <c r="FQ639" s="15"/>
      <c r="FR639" s="15"/>
      <c r="FS639" s="15"/>
      <c r="FT639" s="15"/>
      <c r="FU639" s="15"/>
      <c r="FV639" s="15"/>
      <c r="FW639" s="15"/>
      <c r="FX639" s="15"/>
      <c r="FY639" s="15"/>
      <c r="FZ639" s="15"/>
      <c r="GA639" s="15"/>
      <c r="GB639" s="15"/>
      <c r="GC639" s="15"/>
      <c r="GD639" s="15"/>
      <c r="GE639" s="15"/>
      <c r="GF639" s="15"/>
      <c r="GG639" s="15"/>
      <c r="GH639" s="15"/>
      <c r="GI639" s="15"/>
      <c r="GJ639" s="15"/>
      <c r="GK639" s="15"/>
      <c r="GL639" s="15"/>
      <c r="GM639" s="15"/>
      <c r="GN639" s="15"/>
      <c r="GO639" s="15"/>
      <c r="GP639" s="15"/>
      <c r="GQ639" s="15"/>
      <c r="GR639" s="15"/>
      <c r="GS639" s="15"/>
      <c r="GT639" s="15"/>
      <c r="GU639" s="15"/>
      <c r="GV639" s="15"/>
      <c r="GW639" s="15"/>
      <c r="GX639" s="15"/>
      <c r="GY639" s="15"/>
      <c r="GZ639" s="15"/>
      <c r="HA639" s="15"/>
      <c r="HB639" s="15"/>
      <c r="HC639" s="15"/>
      <c r="HD639" s="15"/>
      <c r="HE639" s="15"/>
      <c r="HF639" s="15"/>
      <c r="HG639" s="15"/>
      <c r="HH639" s="15"/>
      <c r="HI639" s="15"/>
      <c r="HJ639" s="15"/>
      <c r="HK639" s="15"/>
      <c r="HL639" s="15"/>
      <c r="HM639" s="15"/>
      <c r="HN639" s="15"/>
      <c r="HO639" s="15"/>
      <c r="HP639" s="15"/>
      <c r="HQ639" s="15"/>
      <c r="HR639" s="15"/>
      <c r="HS639" s="15"/>
      <c r="HT639" s="15"/>
      <c r="HU639" s="15"/>
      <c r="HV639" s="15"/>
      <c r="HW639" s="15"/>
      <c r="HX639" s="15"/>
      <c r="HY639" s="15"/>
    </row>
    <row r="640" spans="1:233">
      <c r="A640" s="15">
        <v>-1.3780349999999999</v>
      </c>
      <c r="B640" s="15">
        <v>-0.52645699999999995</v>
      </c>
      <c r="C640" s="15">
        <v>-5.7371999999999999E-2</v>
      </c>
      <c r="D640" s="15">
        <v>1.5227839999999999</v>
      </c>
      <c r="E640" s="15">
        <v>2.4230559999999999</v>
      </c>
      <c r="F640" s="15">
        <v>5.1558570000000001</v>
      </c>
      <c r="G640" s="15">
        <v>6.3579439999999998</v>
      </c>
      <c r="H640" s="15">
        <v>10.584773</v>
      </c>
      <c r="I640" s="15">
        <v>9.6463819999999991</v>
      </c>
      <c r="J640" s="15">
        <v>9.4728560000000002</v>
      </c>
      <c r="K640" s="15">
        <v>8.2365879999999994</v>
      </c>
      <c r="L640" s="15">
        <v>3.6785480000000002</v>
      </c>
      <c r="M640" s="15">
        <v>3.1055419999999998</v>
      </c>
      <c r="N640" s="15">
        <v>4.3100889999999996</v>
      </c>
      <c r="O640" s="15">
        <v>1.6680269999999999</v>
      </c>
      <c r="P640" s="15">
        <v>2.968089</v>
      </c>
      <c r="Q640" s="15">
        <v>2.8671989999999998</v>
      </c>
      <c r="R640" s="15">
        <v>3.3895599999999999</v>
      </c>
      <c r="S640" s="15">
        <v>2.6729069999999999</v>
      </c>
      <c r="T640" s="15">
        <v>-1.693924</v>
      </c>
      <c r="U640" s="15">
        <v>-3.3671920000000002</v>
      </c>
      <c r="V640" s="15">
        <v>-4.643008</v>
      </c>
      <c r="W640" s="15">
        <v>-3.472734</v>
      </c>
      <c r="X640" s="15">
        <v>-3.04095</v>
      </c>
      <c r="Y640" s="15">
        <v>-5.0126819999999999</v>
      </c>
      <c r="Z640" s="15">
        <v>-0.99358400000000002</v>
      </c>
      <c r="AA640" s="15">
        <v>0.57732499999999998</v>
      </c>
      <c r="AB640" s="15">
        <v>4.415508</v>
      </c>
      <c r="AC640" s="15">
        <v>8.0225340000000003</v>
      </c>
      <c r="AD640" s="15">
        <v>8.4660980000000006</v>
      </c>
      <c r="AE640" s="15">
        <v>12.548558999999999</v>
      </c>
      <c r="AF640" s="15">
        <v>13.664968</v>
      </c>
      <c r="AG640" s="15">
        <v>9.6029780000000002</v>
      </c>
      <c r="AH640" s="15">
        <v>9.2410569999999996</v>
      </c>
      <c r="AI640" s="15">
        <v>10.392882999999999</v>
      </c>
      <c r="AJ640" s="15">
        <v>12.678476</v>
      </c>
      <c r="AK640" s="15">
        <v>14.929361</v>
      </c>
      <c r="AL640" s="15">
        <v>17.412257</v>
      </c>
      <c r="AM640" s="15">
        <v>17.546426</v>
      </c>
      <c r="AN640" s="15">
        <v>17.806605000000001</v>
      </c>
      <c r="AO640" s="15">
        <v>11.459134000000001</v>
      </c>
      <c r="AP640" s="15">
        <v>11.638811</v>
      </c>
      <c r="AQ640" s="15">
        <v>11.739478999999999</v>
      </c>
      <c r="AR640" s="15">
        <v>8.259976</v>
      </c>
      <c r="AS640" s="15">
        <v>10.378555</v>
      </c>
      <c r="AT640" s="15">
        <v>9.3741129999999995</v>
      </c>
      <c r="AU640" s="15">
        <v>7.1374709999999997</v>
      </c>
      <c r="AV640" s="15">
        <v>7.4663810000000002</v>
      </c>
      <c r="AW640" s="15">
        <v>9.4008179999999992</v>
      </c>
      <c r="AX640" s="15">
        <v>8.2844669999999994</v>
      </c>
      <c r="AY640" s="15">
        <v>7.1950390000000004</v>
      </c>
      <c r="AZ640" s="15">
        <v>8.9510020000000008</v>
      </c>
      <c r="BA640" s="15">
        <v>5.4937290000000001</v>
      </c>
      <c r="BB640" s="15">
        <v>7.6946019999999997</v>
      </c>
      <c r="BC640" s="15">
        <v>6.574865</v>
      </c>
      <c r="BD640" s="15">
        <v>4.7655260000000004</v>
      </c>
      <c r="BE640" s="15">
        <v>3.4639899999999999</v>
      </c>
      <c r="BF640" s="15">
        <v>-0.83843800000000002</v>
      </c>
      <c r="BG640" s="15">
        <v>3.3546149999999999</v>
      </c>
      <c r="BH640" s="15">
        <v>8.0984130000000007</v>
      </c>
      <c r="BI640" s="15">
        <v>8.2354350000000007</v>
      </c>
      <c r="BJ640" s="15">
        <v>11.487061000000001</v>
      </c>
      <c r="BK640" s="15">
        <v>11.140667000000001</v>
      </c>
      <c r="BL640" s="15">
        <v>8.6887260000000008</v>
      </c>
      <c r="BM640" s="15">
        <v>4.7731729999999999</v>
      </c>
      <c r="BN640" s="15">
        <v>6.7307819999999996</v>
      </c>
      <c r="BO640" s="15">
        <v>6.2319560000000003</v>
      </c>
      <c r="BP640" s="15">
        <v>5.5425839999999997</v>
      </c>
      <c r="BQ640" s="15">
        <v>5.5425839999999997</v>
      </c>
      <c r="BR640" s="15">
        <v>5.5425839999999997</v>
      </c>
      <c r="BS640" s="15">
        <v>5.5425839999999997</v>
      </c>
      <c r="BT640" s="15">
        <v>5.5425839999999997</v>
      </c>
      <c r="BU640" s="15">
        <v>5.5425839999999997</v>
      </c>
      <c r="BV640" s="15">
        <v>5.5425839999999997</v>
      </c>
      <c r="BW640" s="15">
        <v>5.5425839999999997</v>
      </c>
      <c r="BX640" s="15">
        <v>5.5425839999999997</v>
      </c>
      <c r="BY640" s="15">
        <v>5.5425839999999997</v>
      </c>
      <c r="BZ640" s="15">
        <v>5.5425839999999997</v>
      </c>
      <c r="CA640" s="15">
        <v>5.5425839999999997</v>
      </c>
      <c r="CB640" s="15">
        <v>5.5425839999999997</v>
      </c>
      <c r="CC640" s="15"/>
      <c r="CD640" s="15"/>
      <c r="CE640" s="15"/>
      <c r="CF640" s="15"/>
      <c r="CG640" s="15"/>
      <c r="CH640" s="15"/>
      <c r="CI640" s="15"/>
      <c r="CJ640" s="15"/>
      <c r="CK640" s="15"/>
      <c r="CL640" s="15"/>
      <c r="CM640" s="15"/>
      <c r="CN640" s="15"/>
      <c r="CO640" s="15"/>
      <c r="CP640" s="15"/>
      <c r="CQ640" s="15"/>
      <c r="CR640" s="15"/>
      <c r="CS640" s="15"/>
      <c r="CT640" s="15"/>
      <c r="CU640" s="15"/>
      <c r="CV640" s="15"/>
      <c r="CW640" s="15"/>
      <c r="CX640" s="15"/>
      <c r="CY640" s="15"/>
      <c r="CZ640" s="15"/>
      <c r="DA640" s="15"/>
      <c r="DB640" s="15"/>
      <c r="DC640" s="15"/>
      <c r="DD640" s="15"/>
      <c r="DE640" s="15"/>
      <c r="DF640" s="15"/>
      <c r="DG640" s="15"/>
      <c r="DH640" s="15"/>
      <c r="DI640" s="15"/>
      <c r="DJ640" s="15"/>
      <c r="DK640" s="15"/>
      <c r="DL640" s="15"/>
      <c r="DM640" s="15"/>
      <c r="DN640" s="15"/>
      <c r="DO640" s="15"/>
      <c r="DP640" s="15"/>
      <c r="DQ640" s="15"/>
      <c r="DR640" s="15"/>
      <c r="DS640" s="15"/>
      <c r="DT640" s="15"/>
      <c r="DU640" s="15"/>
      <c r="DV640" s="15"/>
      <c r="DW640" s="15"/>
      <c r="DX640" s="15"/>
      <c r="DY640" s="15"/>
      <c r="DZ640" s="15"/>
      <c r="EA640" s="15"/>
      <c r="EB640" s="15"/>
      <c r="EC640" s="15"/>
      <c r="ED640" s="15"/>
      <c r="EE640" s="15"/>
      <c r="EF640" s="15"/>
      <c r="EG640" s="15"/>
      <c r="EH640" s="15"/>
      <c r="EI640" s="15"/>
      <c r="EJ640" s="15"/>
      <c r="EK640" s="15"/>
      <c r="EL640" s="15"/>
      <c r="EM640" s="15"/>
      <c r="EN640" s="15"/>
      <c r="EO640" s="15"/>
      <c r="EP640" s="15"/>
      <c r="EQ640" s="15"/>
      <c r="ER640" s="15"/>
      <c r="ES640" s="15"/>
      <c r="ET640" s="15"/>
      <c r="EU640" s="15"/>
      <c r="EV640" s="15"/>
      <c r="EW640" s="15"/>
      <c r="EX640" s="15"/>
      <c r="EY640" s="15"/>
      <c r="EZ640" s="15"/>
      <c r="FA640" s="15"/>
      <c r="FB640" s="15"/>
      <c r="FC640" s="15"/>
      <c r="FD640" s="15"/>
      <c r="FE640" s="15"/>
      <c r="FF640" s="15"/>
      <c r="FG640" s="15"/>
      <c r="FH640" s="15"/>
      <c r="FI640" s="15"/>
      <c r="FJ640" s="15"/>
      <c r="FK640" s="15"/>
      <c r="FL640" s="15"/>
      <c r="FM640" s="15"/>
      <c r="FN640" s="15"/>
      <c r="FO640" s="15"/>
      <c r="FP640" s="15"/>
      <c r="FQ640" s="15"/>
      <c r="FR640" s="15"/>
      <c r="FS640" s="15"/>
      <c r="FT640" s="15"/>
      <c r="FU640" s="15"/>
      <c r="FV640" s="15"/>
      <c r="FW640" s="15"/>
      <c r="FX640" s="15"/>
      <c r="FY640" s="15"/>
      <c r="FZ640" s="15"/>
      <c r="GA640" s="15"/>
      <c r="GB640" s="15"/>
      <c r="GC640" s="15"/>
      <c r="GD640" s="15"/>
      <c r="GE640" s="15"/>
      <c r="GF640" s="15"/>
      <c r="GG640" s="15"/>
      <c r="GH640" s="15"/>
      <c r="GI640" s="15"/>
      <c r="GJ640" s="15"/>
      <c r="GK640" s="15"/>
      <c r="GL640" s="15"/>
      <c r="GM640" s="15"/>
      <c r="GN640" s="15"/>
      <c r="GO640" s="15"/>
      <c r="GP640" s="15"/>
      <c r="GQ640" s="15"/>
      <c r="GR640" s="15"/>
      <c r="GS640" s="15"/>
      <c r="GT640" s="15"/>
      <c r="GU640" s="15"/>
      <c r="GV640" s="15"/>
      <c r="GW640" s="15"/>
      <c r="GX640" s="15"/>
      <c r="GY640" s="15"/>
      <c r="GZ640" s="15"/>
      <c r="HA640" s="15"/>
      <c r="HB640" s="15"/>
      <c r="HC640" s="15"/>
      <c r="HD640" s="15"/>
      <c r="HE640" s="15"/>
      <c r="HF640" s="15"/>
      <c r="HG640" s="15"/>
      <c r="HH640" s="15"/>
      <c r="HI640" s="15"/>
      <c r="HJ640" s="15"/>
      <c r="HK640" s="15"/>
      <c r="HL640" s="15"/>
      <c r="HM640" s="15"/>
      <c r="HN640" s="15"/>
      <c r="HO640" s="15"/>
      <c r="HP640" s="15"/>
      <c r="HQ640" s="15"/>
      <c r="HR640" s="15"/>
      <c r="HS640" s="15"/>
      <c r="HT640" s="15"/>
      <c r="HU640" s="15"/>
      <c r="HV640" s="15"/>
      <c r="HW640" s="15"/>
      <c r="HX640" s="15"/>
      <c r="HY640" s="15"/>
    </row>
    <row r="641" spans="1:233">
      <c r="A641" s="15">
        <v>-2.906539</v>
      </c>
      <c r="B641" s="15">
        <v>-1.455125</v>
      </c>
      <c r="C641" s="15">
        <v>-0.35336600000000001</v>
      </c>
      <c r="D641" s="15">
        <v>-0.32985300000000001</v>
      </c>
      <c r="E641" s="15">
        <v>-2.3601139999999998</v>
      </c>
      <c r="F641" s="15">
        <v>-1.8457699999999999</v>
      </c>
      <c r="G641" s="15">
        <v>-4.3499819999999998</v>
      </c>
      <c r="H641" s="15">
        <v>-6.4147319999999999</v>
      </c>
      <c r="I641" s="15">
        <v>-5.0529869999999999</v>
      </c>
      <c r="J641" s="15">
        <v>-5.3364929999999999</v>
      </c>
      <c r="K641" s="15">
        <v>-2.0303149999999999</v>
      </c>
      <c r="L641" s="15">
        <v>-0.77675099999999997</v>
      </c>
      <c r="M641" s="15">
        <v>-1.7335799999999999</v>
      </c>
      <c r="N641" s="15">
        <v>-6.399457</v>
      </c>
      <c r="O641" s="15">
        <v>-5.062576</v>
      </c>
      <c r="P641" s="15">
        <v>-4.6972509999999996</v>
      </c>
      <c r="Q641" s="15">
        <v>-5.1490660000000004</v>
      </c>
      <c r="R641" s="15">
        <v>-5.1556110000000004</v>
      </c>
      <c r="S641" s="15">
        <v>-5.2655979999999998</v>
      </c>
      <c r="T641" s="15">
        <v>-3.4640029999999999</v>
      </c>
      <c r="U641" s="15">
        <v>-2.8385199999999999</v>
      </c>
      <c r="V641" s="15">
        <v>-0.55017199999999999</v>
      </c>
      <c r="W641" s="15">
        <v>2.5557050000000001</v>
      </c>
      <c r="X641" s="15">
        <v>3.2326730000000001</v>
      </c>
      <c r="Y641" s="15">
        <v>0.10298599999999999</v>
      </c>
      <c r="Z641" s="15">
        <v>2.9231240000000001</v>
      </c>
      <c r="AA641" s="15">
        <v>4.2973480000000004</v>
      </c>
      <c r="AB641" s="15">
        <v>3.3391839999999999</v>
      </c>
      <c r="AC641" s="15">
        <v>4.4804870000000001</v>
      </c>
      <c r="AD641" s="15">
        <v>5.0942189999999998</v>
      </c>
      <c r="AE641" s="15">
        <v>4.6636959999999998</v>
      </c>
      <c r="AF641" s="15">
        <v>3.0622660000000002</v>
      </c>
      <c r="AG641" s="15">
        <v>3.621877</v>
      </c>
      <c r="AH641" s="15">
        <v>1.626109</v>
      </c>
      <c r="AI641" s="15">
        <v>-0.87963400000000003</v>
      </c>
      <c r="AJ641" s="15">
        <v>-1.693128</v>
      </c>
      <c r="AK641" s="15">
        <v>-1.189128</v>
      </c>
      <c r="AL641" s="15">
        <v>0.59915399999999996</v>
      </c>
      <c r="AM641" s="15">
        <v>1.5920259999999999</v>
      </c>
      <c r="AN641" s="15">
        <v>-0.110416</v>
      </c>
      <c r="AO641" s="15">
        <v>3.9801000000000003E-2</v>
      </c>
      <c r="AP641" s="15">
        <v>2.5013619999999999</v>
      </c>
      <c r="AQ641" s="15">
        <v>5.9606579999999996</v>
      </c>
      <c r="AR641" s="15">
        <v>7.1404389999999998</v>
      </c>
      <c r="AS641" s="15">
        <v>7.248208</v>
      </c>
      <c r="AT641" s="15">
        <v>8.5218729999999994</v>
      </c>
      <c r="AU641" s="15">
        <v>4.1250080000000002</v>
      </c>
      <c r="AV641" s="15">
        <v>3.9699759999999999</v>
      </c>
      <c r="AW641" s="15">
        <v>5.3551780000000004</v>
      </c>
      <c r="AX641" s="15">
        <v>3.2065549999999998</v>
      </c>
      <c r="AY641" s="15">
        <v>1.077736</v>
      </c>
      <c r="AZ641" s="15">
        <v>2.089439</v>
      </c>
      <c r="BA641" s="15">
        <v>1.134673</v>
      </c>
      <c r="BB641" s="15">
        <v>-0.58728400000000003</v>
      </c>
      <c r="BC641" s="15">
        <v>0.142592</v>
      </c>
      <c r="BD641" s="15">
        <v>-4.5403669999999998</v>
      </c>
      <c r="BE641" s="15">
        <v>-6.3015990000000004</v>
      </c>
      <c r="BF641" s="15">
        <v>-4.742496</v>
      </c>
      <c r="BG641" s="15">
        <v>-2.271674</v>
      </c>
      <c r="BH641" s="15">
        <v>-0.41632000000000002</v>
      </c>
      <c r="BI641" s="15">
        <v>-2.4268239999999999</v>
      </c>
      <c r="BJ641" s="15">
        <v>-2.7893319999999999</v>
      </c>
      <c r="BK641" s="15">
        <v>-5.5425469999999999</v>
      </c>
      <c r="BL641" s="15">
        <v>-4.7510130000000004</v>
      </c>
      <c r="BM641" s="15">
        <v>-2.8153820000000001</v>
      </c>
      <c r="BN641" s="15">
        <v>-5.411556</v>
      </c>
      <c r="BO641" s="15">
        <v>-5.8567720000000003</v>
      </c>
      <c r="BP641" s="15">
        <v>-6.9996289999999997</v>
      </c>
      <c r="BQ641" s="15">
        <v>-6.9996289999999997</v>
      </c>
      <c r="BR641" s="15">
        <v>-6.9996289999999997</v>
      </c>
      <c r="BS641" s="15">
        <v>-6.9996289999999997</v>
      </c>
      <c r="BT641" s="15">
        <v>-6.9996289999999997</v>
      </c>
      <c r="BU641" s="15">
        <v>-6.9996289999999997</v>
      </c>
      <c r="BV641" s="15">
        <v>-6.9996289999999997</v>
      </c>
      <c r="BW641" s="15">
        <v>-6.9996289999999997</v>
      </c>
      <c r="BX641" s="15">
        <v>-6.9996289999999997</v>
      </c>
      <c r="BY641" s="15">
        <v>-6.9996289999999997</v>
      </c>
      <c r="BZ641" s="15">
        <v>-6.9996289999999997</v>
      </c>
      <c r="CA641" s="15">
        <v>-6.9996289999999997</v>
      </c>
      <c r="CB641" s="15">
        <v>-6.9996289999999997</v>
      </c>
      <c r="CC641" s="15"/>
      <c r="CD641" s="15"/>
      <c r="CE641" s="15"/>
      <c r="CF641" s="15"/>
      <c r="CG641" s="15"/>
      <c r="CH641" s="15"/>
      <c r="CI641" s="15"/>
      <c r="CJ641" s="15"/>
      <c r="CK641" s="15"/>
      <c r="CL641" s="15"/>
      <c r="CM641" s="15"/>
      <c r="CN641" s="15"/>
      <c r="CO641" s="15"/>
      <c r="CP641" s="15"/>
      <c r="CQ641" s="15"/>
      <c r="CR641" s="15"/>
      <c r="CS641" s="15"/>
      <c r="CT641" s="15"/>
      <c r="CU641" s="15"/>
      <c r="CV641" s="15"/>
      <c r="CW641" s="15"/>
      <c r="CX641" s="15"/>
      <c r="CY641" s="15"/>
      <c r="CZ641" s="15"/>
      <c r="DA641" s="15"/>
      <c r="DB641" s="15"/>
      <c r="DC641" s="15"/>
      <c r="DD641" s="15"/>
      <c r="DE641" s="15"/>
      <c r="DF641" s="15"/>
      <c r="DG641" s="15"/>
      <c r="DH641" s="15"/>
      <c r="DI641" s="15"/>
      <c r="DJ641" s="15"/>
      <c r="DK641" s="15"/>
      <c r="DL641" s="15"/>
      <c r="DM641" s="15"/>
      <c r="DN641" s="15"/>
      <c r="DO641" s="15"/>
      <c r="DP641" s="15"/>
      <c r="DQ641" s="15"/>
      <c r="DR641" s="15"/>
      <c r="DS641" s="15"/>
      <c r="DT641" s="15"/>
      <c r="DU641" s="15"/>
      <c r="DV641" s="15"/>
      <c r="DW641" s="15"/>
      <c r="DX641" s="15"/>
      <c r="DY641" s="15"/>
      <c r="DZ641" s="15"/>
      <c r="EA641" s="15"/>
      <c r="EB641" s="15"/>
      <c r="EC641" s="15"/>
      <c r="ED641" s="15"/>
      <c r="EE641" s="15"/>
      <c r="EF641" s="15"/>
      <c r="EG641" s="15"/>
      <c r="EH641" s="15"/>
      <c r="EI641" s="15"/>
      <c r="EJ641" s="15"/>
      <c r="EK641" s="15"/>
      <c r="EL641" s="15"/>
      <c r="EM641" s="15"/>
      <c r="EN641" s="15"/>
      <c r="EO641" s="15"/>
      <c r="EP641" s="15"/>
      <c r="EQ641" s="15"/>
      <c r="ER641" s="15"/>
      <c r="ES641" s="15"/>
      <c r="ET641" s="15"/>
      <c r="EU641" s="15"/>
      <c r="EV641" s="15"/>
      <c r="EW641" s="15"/>
      <c r="EX641" s="15"/>
      <c r="EY641" s="15"/>
      <c r="EZ641" s="15"/>
      <c r="FA641" s="15"/>
      <c r="FB641" s="15"/>
      <c r="FC641" s="15"/>
      <c r="FD641" s="15"/>
      <c r="FE641" s="15"/>
      <c r="FF641" s="15"/>
      <c r="FG641" s="15"/>
      <c r="FH641" s="15"/>
      <c r="FI641" s="15"/>
      <c r="FJ641" s="15"/>
      <c r="FK641" s="15"/>
      <c r="FL641" s="15"/>
      <c r="FM641" s="15"/>
      <c r="FN641" s="15"/>
      <c r="FO641" s="15"/>
      <c r="FP641" s="15"/>
      <c r="FQ641" s="15"/>
      <c r="FR641" s="15"/>
      <c r="FS641" s="15"/>
      <c r="FT641" s="15"/>
      <c r="FU641" s="15"/>
      <c r="FV641" s="15"/>
      <c r="FW641" s="15"/>
      <c r="FX641" s="15"/>
      <c r="FY641" s="15"/>
      <c r="FZ641" s="15"/>
      <c r="GA641" s="15"/>
      <c r="GB641" s="15"/>
      <c r="GC641" s="15"/>
      <c r="GD641" s="15"/>
      <c r="GE641" s="15"/>
      <c r="GF641" s="15"/>
      <c r="GG641" s="15"/>
      <c r="GH641" s="15"/>
      <c r="GI641" s="15"/>
      <c r="GJ641" s="15"/>
      <c r="GK641" s="15"/>
      <c r="GL641" s="15"/>
      <c r="GM641" s="15"/>
      <c r="GN641" s="15"/>
      <c r="GO641" s="15"/>
      <c r="GP641" s="15"/>
      <c r="GQ641" s="15"/>
      <c r="GR641" s="15"/>
      <c r="GS641" s="15"/>
      <c r="GT641" s="15"/>
      <c r="GU641" s="15"/>
      <c r="GV641" s="15"/>
      <c r="GW641" s="15"/>
      <c r="GX641" s="15"/>
      <c r="GY641" s="15"/>
      <c r="GZ641" s="15"/>
      <c r="HA641" s="15"/>
      <c r="HB641" s="15"/>
      <c r="HC641" s="15"/>
      <c r="HD641" s="15"/>
      <c r="HE641" s="15"/>
      <c r="HF641" s="15"/>
      <c r="HG641" s="15"/>
      <c r="HH641" s="15"/>
      <c r="HI641" s="15"/>
      <c r="HJ641" s="15"/>
      <c r="HK641" s="15"/>
      <c r="HL641" s="15"/>
      <c r="HM641" s="15"/>
      <c r="HN641" s="15"/>
      <c r="HO641" s="15"/>
      <c r="HP641" s="15"/>
      <c r="HQ641" s="15"/>
      <c r="HR641" s="15"/>
      <c r="HS641" s="15"/>
      <c r="HT641" s="15"/>
      <c r="HU641" s="15"/>
      <c r="HV641" s="15"/>
      <c r="HW641" s="15"/>
      <c r="HX641" s="15"/>
      <c r="HY641" s="15"/>
    </row>
    <row r="642" spans="1:233">
      <c r="A642" s="15">
        <v>-0.49998799999999999</v>
      </c>
      <c r="B642" s="15">
        <v>-2.9478460000000002</v>
      </c>
      <c r="C642" s="15">
        <v>1.920369</v>
      </c>
      <c r="D642" s="15">
        <v>1.7004589999999999</v>
      </c>
      <c r="E642" s="15">
        <v>4.2374299999999998</v>
      </c>
      <c r="F642" s="15">
        <v>5.0276319999999997</v>
      </c>
      <c r="G642" s="15">
        <v>2.9012129999999998</v>
      </c>
      <c r="H642" s="15">
        <v>5.1822270000000001</v>
      </c>
      <c r="I642" s="15">
        <v>3.262858</v>
      </c>
      <c r="J642" s="15">
        <v>1.683265</v>
      </c>
      <c r="K642" s="15">
        <v>1.767096</v>
      </c>
      <c r="L642" s="15">
        <v>2.7060689999999998</v>
      </c>
      <c r="M642" s="15">
        <v>5.0957999999999997</v>
      </c>
      <c r="N642" s="15">
        <v>4.61904</v>
      </c>
      <c r="O642" s="15">
        <v>4.4022740000000002</v>
      </c>
      <c r="P642" s="15">
        <v>4.1532530000000003</v>
      </c>
      <c r="Q642" s="15">
        <v>1.372414</v>
      </c>
      <c r="R642" s="15">
        <v>-0.108208</v>
      </c>
      <c r="S642" s="15">
        <v>1.807539</v>
      </c>
      <c r="T642" s="15">
        <v>-1.797231</v>
      </c>
      <c r="U642" s="15">
        <v>-0.92061199999999999</v>
      </c>
      <c r="V642" s="15">
        <v>0.39758500000000002</v>
      </c>
      <c r="W642" s="15">
        <v>5.1367380000000002</v>
      </c>
      <c r="X642" s="15">
        <v>2.5006499999999998</v>
      </c>
      <c r="Y642" s="15">
        <v>3.459803</v>
      </c>
      <c r="Z642" s="15">
        <v>3.952448</v>
      </c>
      <c r="AA642" s="15">
        <v>4.9919500000000001</v>
      </c>
      <c r="AB642" s="15">
        <v>9.0561779999999992</v>
      </c>
      <c r="AC642" s="15">
        <v>8.8786719999999999</v>
      </c>
      <c r="AD642" s="15">
        <v>8.827947</v>
      </c>
      <c r="AE642" s="15">
        <v>8.3889630000000004</v>
      </c>
      <c r="AF642" s="15">
        <v>5.796246</v>
      </c>
      <c r="AG642" s="15">
        <v>1.3894899999999999</v>
      </c>
      <c r="AH642" s="15">
        <v>0.64103699999999997</v>
      </c>
      <c r="AI642" s="15">
        <v>-6.3501000000000002E-2</v>
      </c>
      <c r="AJ642" s="15">
        <v>0.47281800000000002</v>
      </c>
      <c r="AK642" s="15">
        <v>3.307515</v>
      </c>
      <c r="AL642" s="15">
        <v>9.9270999999999998E-2</v>
      </c>
      <c r="AM642" s="15">
        <v>1.487168</v>
      </c>
      <c r="AN642" s="15">
        <v>0.32445499999999999</v>
      </c>
      <c r="AO642" s="15">
        <v>-0.38459199999999999</v>
      </c>
      <c r="AP642" s="15">
        <v>0.55600000000000005</v>
      </c>
      <c r="AQ642" s="15">
        <v>-1.3586510000000001</v>
      </c>
      <c r="AR642" s="15">
        <v>-6.6696749999999998</v>
      </c>
      <c r="AS642" s="15">
        <v>-5.2006769999999998</v>
      </c>
      <c r="AT642" s="15">
        <v>-4.5544849999999997</v>
      </c>
      <c r="AU642" s="15">
        <v>-3.8957079999999999</v>
      </c>
      <c r="AV642" s="15">
        <v>-3.0024959999999998</v>
      </c>
      <c r="AW642" s="15">
        <v>-1.4908060000000001</v>
      </c>
      <c r="AX642" s="15">
        <v>-1.8892260000000001</v>
      </c>
      <c r="AY642" s="15">
        <v>-1.509695</v>
      </c>
      <c r="AZ642" s="15">
        <v>-2.9711620000000001</v>
      </c>
      <c r="BA642" s="15">
        <v>-4.107977</v>
      </c>
      <c r="BB642" s="15">
        <v>-1.3434649999999999</v>
      </c>
      <c r="BC642" s="15">
        <v>0.775756</v>
      </c>
      <c r="BD642" s="15">
        <v>4.7272160000000003</v>
      </c>
      <c r="BE642" s="15">
        <v>6.0312859999999997</v>
      </c>
      <c r="BF642" s="15">
        <v>3.8180079999999998</v>
      </c>
      <c r="BG642" s="15">
        <v>3.607119</v>
      </c>
      <c r="BH642" s="15">
        <v>5.4786109999999999</v>
      </c>
      <c r="BI642" s="15">
        <v>3.4756330000000002</v>
      </c>
      <c r="BJ642" s="15">
        <v>5.6029410000000004</v>
      </c>
      <c r="BK642" s="15">
        <v>5.4077950000000001</v>
      </c>
      <c r="BL642" s="15">
        <v>-0.90701600000000004</v>
      </c>
      <c r="BM642" s="15">
        <v>-0.68075699999999995</v>
      </c>
      <c r="BN642" s="15">
        <v>-2.671646</v>
      </c>
      <c r="BO642" s="15">
        <v>-1.7390950000000001</v>
      </c>
      <c r="BP642" s="15">
        <v>-1.05447</v>
      </c>
      <c r="BQ642" s="15">
        <v>-1.05447</v>
      </c>
      <c r="BR642" s="15">
        <v>-1.05447</v>
      </c>
      <c r="BS642" s="15">
        <v>-1.05447</v>
      </c>
      <c r="BT642" s="15">
        <v>-1.05447</v>
      </c>
      <c r="BU642" s="15">
        <v>-1.05447</v>
      </c>
      <c r="BV642" s="15">
        <v>-1.05447</v>
      </c>
      <c r="BW642" s="15">
        <v>-1.05447</v>
      </c>
      <c r="BX642" s="15">
        <v>-1.05447</v>
      </c>
      <c r="BY642" s="15">
        <v>-1.05447</v>
      </c>
      <c r="BZ642" s="15">
        <v>-1.05447</v>
      </c>
      <c r="CA642" s="15">
        <v>-1.05447</v>
      </c>
      <c r="CB642" s="15">
        <v>-1.05447</v>
      </c>
      <c r="CC642" s="15"/>
      <c r="CD642" s="15"/>
      <c r="CE642" s="15"/>
      <c r="CF642" s="15"/>
      <c r="CG642" s="15"/>
      <c r="CH642" s="15"/>
      <c r="CI642" s="15"/>
      <c r="CJ642" s="15"/>
      <c r="CK642" s="15"/>
      <c r="CL642" s="15"/>
      <c r="CM642" s="15"/>
      <c r="CN642" s="15"/>
      <c r="CO642" s="15"/>
      <c r="CP642" s="15"/>
      <c r="CQ642" s="15"/>
      <c r="CR642" s="15"/>
      <c r="CS642" s="15"/>
      <c r="CT642" s="15"/>
      <c r="CU642" s="15"/>
      <c r="CV642" s="15"/>
      <c r="CW642" s="15"/>
      <c r="CX642" s="15"/>
      <c r="CY642" s="15"/>
      <c r="CZ642" s="15"/>
      <c r="DA642" s="15"/>
      <c r="DB642" s="15"/>
      <c r="DC642" s="15"/>
      <c r="DD642" s="15"/>
      <c r="DE642" s="15"/>
      <c r="DF642" s="15"/>
      <c r="DG642" s="15"/>
      <c r="DH642" s="15"/>
      <c r="DI642" s="15"/>
      <c r="DJ642" s="15"/>
      <c r="DK642" s="15"/>
      <c r="DL642" s="15"/>
      <c r="DM642" s="15"/>
      <c r="DN642" s="15"/>
      <c r="DO642" s="15"/>
      <c r="DP642" s="15"/>
      <c r="DQ642" s="15"/>
      <c r="DR642" s="15"/>
      <c r="DS642" s="15"/>
      <c r="DT642" s="15"/>
      <c r="DU642" s="15"/>
      <c r="DV642" s="15"/>
      <c r="DW642" s="15"/>
      <c r="DX642" s="15"/>
      <c r="DY642" s="15"/>
      <c r="DZ642" s="15"/>
      <c r="EA642" s="15"/>
      <c r="EB642" s="15"/>
      <c r="EC642" s="15"/>
      <c r="ED642" s="15"/>
      <c r="EE642" s="15"/>
      <c r="EF642" s="15"/>
      <c r="EG642" s="15"/>
      <c r="EH642" s="15"/>
      <c r="EI642" s="15"/>
      <c r="EJ642" s="15"/>
      <c r="EK642" s="15"/>
      <c r="EL642" s="15"/>
      <c r="EM642" s="15"/>
      <c r="EN642" s="15"/>
      <c r="EO642" s="15"/>
      <c r="EP642" s="15"/>
      <c r="EQ642" s="15"/>
      <c r="ER642" s="15"/>
      <c r="ES642" s="15"/>
      <c r="ET642" s="15"/>
      <c r="EU642" s="15"/>
      <c r="EV642" s="15"/>
      <c r="EW642" s="15"/>
      <c r="EX642" s="15"/>
      <c r="EY642" s="15"/>
      <c r="EZ642" s="15"/>
      <c r="FA642" s="15"/>
      <c r="FB642" s="15"/>
      <c r="FC642" s="15"/>
      <c r="FD642" s="15"/>
      <c r="FE642" s="15"/>
      <c r="FF642" s="15"/>
      <c r="FG642" s="15"/>
      <c r="FH642" s="15"/>
      <c r="FI642" s="15"/>
      <c r="FJ642" s="15"/>
      <c r="FK642" s="15"/>
      <c r="FL642" s="15"/>
      <c r="FM642" s="15"/>
      <c r="FN642" s="15"/>
      <c r="FO642" s="15"/>
      <c r="FP642" s="15"/>
      <c r="FQ642" s="15"/>
      <c r="FR642" s="15"/>
      <c r="FS642" s="15"/>
      <c r="FT642" s="15"/>
      <c r="FU642" s="15"/>
      <c r="FV642" s="15"/>
      <c r="FW642" s="15"/>
      <c r="FX642" s="15"/>
      <c r="FY642" s="15"/>
      <c r="FZ642" s="15"/>
      <c r="GA642" s="15"/>
      <c r="GB642" s="15"/>
      <c r="GC642" s="15"/>
      <c r="GD642" s="15"/>
      <c r="GE642" s="15"/>
      <c r="GF642" s="15"/>
      <c r="GG642" s="15"/>
      <c r="GH642" s="15"/>
      <c r="GI642" s="15"/>
      <c r="GJ642" s="15"/>
      <c r="GK642" s="15"/>
      <c r="GL642" s="15"/>
      <c r="GM642" s="15"/>
      <c r="GN642" s="15"/>
      <c r="GO642" s="15"/>
      <c r="GP642" s="15"/>
      <c r="GQ642" s="15"/>
      <c r="GR642" s="15"/>
      <c r="GS642" s="15"/>
      <c r="GT642" s="15"/>
      <c r="GU642" s="15"/>
      <c r="GV642" s="15"/>
      <c r="GW642" s="15"/>
      <c r="GX642" s="15"/>
      <c r="GY642" s="15"/>
      <c r="GZ642" s="15"/>
      <c r="HA642" s="15"/>
      <c r="HB642" s="15"/>
      <c r="HC642" s="15"/>
      <c r="HD642" s="15"/>
      <c r="HE642" s="15"/>
      <c r="HF642" s="15"/>
      <c r="HG642" s="15"/>
      <c r="HH642" s="15"/>
      <c r="HI642" s="15"/>
      <c r="HJ642" s="15"/>
      <c r="HK642" s="15"/>
      <c r="HL642" s="15"/>
      <c r="HM642" s="15"/>
      <c r="HN642" s="15"/>
      <c r="HO642" s="15"/>
      <c r="HP642" s="15"/>
      <c r="HQ642" s="15"/>
      <c r="HR642" s="15"/>
      <c r="HS642" s="15"/>
      <c r="HT642" s="15"/>
      <c r="HU642" s="15"/>
      <c r="HV642" s="15"/>
      <c r="HW642" s="15"/>
      <c r="HX642" s="15"/>
      <c r="HY642" s="15"/>
    </row>
    <row r="643" spans="1:233">
      <c r="A643" s="15">
        <v>-2.0783309999999999</v>
      </c>
      <c r="B643" s="15">
        <v>-0.85759300000000005</v>
      </c>
      <c r="C643" s="15">
        <v>0.69620400000000005</v>
      </c>
      <c r="D643" s="15">
        <v>0.82936299999999996</v>
      </c>
      <c r="E643" s="15">
        <v>0.39860600000000002</v>
      </c>
      <c r="F643" s="15">
        <v>-0.55412799999999995</v>
      </c>
      <c r="G643" s="15">
        <v>-0.391042</v>
      </c>
      <c r="H643" s="15">
        <v>3.9939870000000002</v>
      </c>
      <c r="I643" s="15">
        <v>2.7326199999999998</v>
      </c>
      <c r="J643" s="15">
        <v>2.5017230000000001</v>
      </c>
      <c r="K643" s="15">
        <v>-0.60641400000000001</v>
      </c>
      <c r="L643" s="15">
        <v>-2.2771189999999999</v>
      </c>
      <c r="M643" s="15">
        <v>-6.6029000000000004E-2</v>
      </c>
      <c r="N643" s="15">
        <v>0.44140099999999999</v>
      </c>
      <c r="O643" s="15">
        <v>-0.65020900000000004</v>
      </c>
      <c r="P643" s="15">
        <v>-0.492342</v>
      </c>
      <c r="Q643" s="15">
        <v>0.94380299999999995</v>
      </c>
      <c r="R643" s="15">
        <v>-0.266986</v>
      </c>
      <c r="S643" s="15">
        <v>-1.6922950000000001</v>
      </c>
      <c r="T643" s="15">
        <v>1.362638</v>
      </c>
      <c r="U643" s="15">
        <v>-1.812376</v>
      </c>
      <c r="V643" s="15">
        <v>0.89518299999999995</v>
      </c>
      <c r="W643" s="15">
        <v>4.1357850000000003</v>
      </c>
      <c r="X643" s="15">
        <v>-0.53083999999999998</v>
      </c>
      <c r="Y643" s="15">
        <v>-0.68310999999999999</v>
      </c>
      <c r="Z643" s="15">
        <v>-3.1762220000000001</v>
      </c>
      <c r="AA643" s="15">
        <v>0.797898</v>
      </c>
      <c r="AB643" s="15">
        <v>3.1853989999999999</v>
      </c>
      <c r="AC643" s="15">
        <v>0.33544499999999999</v>
      </c>
      <c r="AD643" s="15">
        <v>-1.4993510000000001</v>
      </c>
      <c r="AE643" s="15">
        <v>-5.0947440000000004</v>
      </c>
      <c r="AF643" s="15">
        <v>-0.38766800000000001</v>
      </c>
      <c r="AG643" s="15">
        <v>-2.012597</v>
      </c>
      <c r="AH643" s="15">
        <v>-3.9651109999999998</v>
      </c>
      <c r="AI643" s="15">
        <v>-5.4833439999999998</v>
      </c>
      <c r="AJ643" s="15">
        <v>-3.705025</v>
      </c>
      <c r="AK643" s="15">
        <v>-5.2899479999999999</v>
      </c>
      <c r="AL643" s="15">
        <v>-3.3777560000000002</v>
      </c>
      <c r="AM643" s="15">
        <v>-1.12669</v>
      </c>
      <c r="AN643" s="15">
        <v>3.1623000000000001</v>
      </c>
      <c r="AO643" s="15">
        <v>-0.19728299999999999</v>
      </c>
      <c r="AP643" s="15">
        <v>0.67710499999999996</v>
      </c>
      <c r="AQ643" s="15">
        <v>-0.96051500000000001</v>
      </c>
      <c r="AR643" s="15">
        <v>-1.1695139999999999</v>
      </c>
      <c r="AS643" s="15">
        <v>-1.8953850000000001</v>
      </c>
      <c r="AT643" s="15">
        <v>2.2789730000000001</v>
      </c>
      <c r="AU643" s="15">
        <v>3.5030399999999999</v>
      </c>
      <c r="AV643" s="15">
        <v>3.250775</v>
      </c>
      <c r="AW643" s="15">
        <v>3.0513720000000002</v>
      </c>
      <c r="AX643" s="15">
        <v>0.90375799999999995</v>
      </c>
      <c r="AY643" s="15">
        <v>2.885062</v>
      </c>
      <c r="AZ643" s="15">
        <v>4.681978</v>
      </c>
      <c r="BA643" s="15">
        <v>5.1379359999999998</v>
      </c>
      <c r="BB643" s="15">
        <v>2.615148</v>
      </c>
      <c r="BC643" s="15">
        <v>3.7447180000000002</v>
      </c>
      <c r="BD643" s="15">
        <v>8.2901600000000002</v>
      </c>
      <c r="BE643" s="15">
        <v>8.1451429999999991</v>
      </c>
      <c r="BF643" s="15">
        <v>6.5537159999999997</v>
      </c>
      <c r="BG643" s="15">
        <v>4.7184489999999997</v>
      </c>
      <c r="BH643" s="15">
        <v>7.2025300000000003</v>
      </c>
      <c r="BI643" s="15">
        <v>5.2651599999999998</v>
      </c>
      <c r="BJ643" s="15">
        <v>3.3736860000000002</v>
      </c>
      <c r="BK643" s="15">
        <v>3.9663529999999998</v>
      </c>
      <c r="BL643" s="15">
        <v>1.808643</v>
      </c>
      <c r="BM643" s="15">
        <v>4.1640790000000001</v>
      </c>
      <c r="BN643" s="15">
        <v>3.9166759999999998</v>
      </c>
      <c r="BO643" s="15">
        <v>2.5739480000000001</v>
      </c>
      <c r="BP643" s="15">
        <v>6.7739539999999998</v>
      </c>
      <c r="BQ643" s="15">
        <v>6.7739539999999998</v>
      </c>
      <c r="BR643" s="15">
        <v>6.7739539999999998</v>
      </c>
      <c r="BS643" s="15">
        <v>6.7739539999999998</v>
      </c>
      <c r="BT643" s="15">
        <v>6.7739539999999998</v>
      </c>
      <c r="BU643" s="15">
        <v>6.7739539999999998</v>
      </c>
      <c r="BV643" s="15">
        <v>6.7739539999999998</v>
      </c>
      <c r="BW643" s="15">
        <v>6.7739539999999998</v>
      </c>
      <c r="BX643" s="15">
        <v>6.7739539999999998</v>
      </c>
      <c r="BY643" s="15">
        <v>6.7739539999999998</v>
      </c>
      <c r="BZ643" s="15">
        <v>6.7739539999999998</v>
      </c>
      <c r="CA643" s="15">
        <v>6.7739539999999998</v>
      </c>
      <c r="CB643" s="15">
        <v>6.7739539999999998</v>
      </c>
      <c r="CC643" s="15"/>
      <c r="CD643" s="15"/>
      <c r="CE643" s="15"/>
      <c r="CF643" s="15"/>
      <c r="CG643" s="15"/>
      <c r="CH643" s="15"/>
      <c r="CI643" s="15"/>
      <c r="CJ643" s="15"/>
      <c r="CK643" s="15"/>
      <c r="CL643" s="15"/>
      <c r="CM643" s="15"/>
      <c r="CN643" s="15"/>
      <c r="CO643" s="15"/>
      <c r="CP643" s="15"/>
      <c r="CQ643" s="15"/>
      <c r="CR643" s="15"/>
      <c r="CS643" s="15"/>
      <c r="CT643" s="15"/>
      <c r="CU643" s="15"/>
      <c r="CV643" s="15"/>
      <c r="CW643" s="15"/>
      <c r="CX643" s="15"/>
      <c r="CY643" s="15"/>
      <c r="CZ643" s="15"/>
      <c r="DA643" s="15"/>
      <c r="DB643" s="15"/>
      <c r="DC643" s="15"/>
      <c r="DD643" s="15"/>
      <c r="DE643" s="15"/>
      <c r="DF643" s="15"/>
      <c r="DG643" s="15"/>
      <c r="DH643" s="15"/>
      <c r="DI643" s="15"/>
      <c r="DJ643" s="15"/>
      <c r="DK643" s="15"/>
      <c r="DL643" s="15"/>
      <c r="DM643" s="15"/>
      <c r="DN643" s="15"/>
      <c r="DO643" s="15"/>
      <c r="DP643" s="15"/>
      <c r="DQ643" s="15"/>
      <c r="DR643" s="15"/>
      <c r="DS643" s="15"/>
      <c r="DT643" s="15"/>
      <c r="DU643" s="15"/>
      <c r="DV643" s="15"/>
      <c r="DW643" s="15"/>
      <c r="DX643" s="15"/>
      <c r="DY643" s="15"/>
      <c r="DZ643" s="15"/>
      <c r="EA643" s="15"/>
      <c r="EB643" s="15"/>
      <c r="EC643" s="15"/>
      <c r="ED643" s="15"/>
      <c r="EE643" s="15"/>
      <c r="EF643" s="15"/>
      <c r="EG643" s="15"/>
      <c r="EH643" s="15"/>
      <c r="EI643" s="15"/>
      <c r="EJ643" s="15"/>
      <c r="EK643" s="15"/>
      <c r="EL643" s="15"/>
      <c r="EM643" s="15"/>
      <c r="EN643" s="15"/>
      <c r="EO643" s="15"/>
      <c r="EP643" s="15"/>
      <c r="EQ643" s="15"/>
      <c r="ER643" s="15"/>
      <c r="ES643" s="15"/>
      <c r="ET643" s="15"/>
      <c r="EU643" s="15"/>
      <c r="EV643" s="15"/>
      <c r="EW643" s="15"/>
      <c r="EX643" s="15"/>
      <c r="EY643" s="15"/>
      <c r="EZ643" s="15"/>
      <c r="FA643" s="15"/>
      <c r="FB643" s="15"/>
      <c r="FC643" s="15"/>
      <c r="FD643" s="15"/>
      <c r="FE643" s="15"/>
      <c r="FF643" s="15"/>
      <c r="FG643" s="15"/>
      <c r="FH643" s="15"/>
      <c r="FI643" s="15"/>
      <c r="FJ643" s="15"/>
      <c r="FK643" s="15"/>
      <c r="FL643" s="15"/>
      <c r="FM643" s="15"/>
      <c r="FN643" s="15"/>
      <c r="FO643" s="15"/>
      <c r="FP643" s="15"/>
      <c r="FQ643" s="15"/>
      <c r="FR643" s="15"/>
      <c r="FS643" s="15"/>
      <c r="FT643" s="15"/>
      <c r="FU643" s="15"/>
      <c r="FV643" s="15"/>
      <c r="FW643" s="15"/>
      <c r="FX643" s="15"/>
      <c r="FY643" s="15"/>
      <c r="FZ643" s="15"/>
      <c r="GA643" s="15"/>
      <c r="GB643" s="15"/>
      <c r="GC643" s="15"/>
      <c r="GD643" s="15"/>
      <c r="GE643" s="15"/>
      <c r="GF643" s="15"/>
      <c r="GG643" s="15"/>
      <c r="GH643" s="15"/>
      <c r="GI643" s="15"/>
      <c r="GJ643" s="15"/>
      <c r="GK643" s="15"/>
      <c r="GL643" s="15"/>
      <c r="GM643" s="15"/>
      <c r="GN643" s="15"/>
      <c r="GO643" s="15"/>
      <c r="GP643" s="15"/>
      <c r="GQ643" s="15"/>
      <c r="GR643" s="15"/>
      <c r="GS643" s="15"/>
      <c r="GT643" s="15"/>
      <c r="GU643" s="15"/>
      <c r="GV643" s="15"/>
      <c r="GW643" s="15"/>
      <c r="GX643" s="15"/>
      <c r="GY643" s="15"/>
      <c r="GZ643" s="15"/>
      <c r="HA643" s="15"/>
      <c r="HB643" s="15"/>
      <c r="HC643" s="15"/>
      <c r="HD643" s="15"/>
      <c r="HE643" s="15"/>
      <c r="HF643" s="15"/>
      <c r="HG643" s="15"/>
      <c r="HH643" s="15"/>
      <c r="HI643" s="15"/>
      <c r="HJ643" s="15"/>
      <c r="HK643" s="15"/>
      <c r="HL643" s="15"/>
      <c r="HM643" s="15"/>
      <c r="HN643" s="15"/>
      <c r="HO643" s="15"/>
      <c r="HP643" s="15"/>
      <c r="HQ643" s="15"/>
      <c r="HR643" s="15"/>
      <c r="HS643" s="15"/>
      <c r="HT643" s="15"/>
      <c r="HU643" s="15"/>
      <c r="HV643" s="15"/>
      <c r="HW643" s="15"/>
      <c r="HX643" s="15"/>
      <c r="HY643" s="15"/>
    </row>
    <row r="644" spans="1:233">
      <c r="A644" s="15">
        <v>-3.481703</v>
      </c>
      <c r="B644" s="15">
        <v>-3.6777000000000002</v>
      </c>
      <c r="C644" s="15">
        <v>-0.88007000000000002</v>
      </c>
      <c r="D644" s="15">
        <v>0.99807900000000005</v>
      </c>
      <c r="E644" s="15">
        <v>-0.62128099999999997</v>
      </c>
      <c r="F644" s="15">
        <v>-1.5475220000000001</v>
      </c>
      <c r="G644" s="15">
        <v>-0.99587000000000003</v>
      </c>
      <c r="H644" s="15">
        <v>-4.295757</v>
      </c>
      <c r="I644" s="15">
        <v>-1.5363869999999999</v>
      </c>
      <c r="J644" s="15">
        <v>-2.3012489999999999</v>
      </c>
      <c r="K644" s="15">
        <v>-0.39399099999999998</v>
      </c>
      <c r="L644" s="15">
        <v>0.25195600000000001</v>
      </c>
      <c r="M644" s="15">
        <v>1.0055149999999999</v>
      </c>
      <c r="N644" s="15">
        <v>1.593917</v>
      </c>
      <c r="O644" s="15">
        <v>1.4875499999999999</v>
      </c>
      <c r="P644" s="15">
        <v>1.0992109999999999</v>
      </c>
      <c r="Q644" s="15">
        <v>2.297031</v>
      </c>
      <c r="R644" s="15">
        <v>3.4278029999999999</v>
      </c>
      <c r="S644" s="15">
        <v>0.22522500000000001</v>
      </c>
      <c r="T644" s="15">
        <v>-0.420682</v>
      </c>
      <c r="U644" s="15">
        <v>1.911958</v>
      </c>
      <c r="V644" s="15">
        <v>1.7250490000000001</v>
      </c>
      <c r="W644" s="15">
        <v>2.4146030000000001</v>
      </c>
      <c r="X644" s="15">
        <v>2.349863</v>
      </c>
      <c r="Y644" s="15">
        <v>2.5701350000000001</v>
      </c>
      <c r="Z644" s="15">
        <v>3.9046560000000001</v>
      </c>
      <c r="AA644" s="15">
        <v>2.72045</v>
      </c>
      <c r="AB644" s="15">
        <v>1.3017650000000001</v>
      </c>
      <c r="AC644" s="15">
        <v>0.33826000000000001</v>
      </c>
      <c r="AD644" s="15">
        <v>-1.81341</v>
      </c>
      <c r="AE644" s="15">
        <v>-1.3606039999999999</v>
      </c>
      <c r="AF644" s="15">
        <v>0.26002799999999998</v>
      </c>
      <c r="AG644" s="15">
        <v>-4.1761E-2</v>
      </c>
      <c r="AH644" s="15">
        <v>-0.34186100000000003</v>
      </c>
      <c r="AI644" s="15">
        <v>0.50436300000000001</v>
      </c>
      <c r="AJ644" s="15">
        <v>-3.1666699999999999</v>
      </c>
      <c r="AK644" s="15">
        <v>-4.1771570000000002</v>
      </c>
      <c r="AL644" s="15">
        <v>-3.9262630000000001</v>
      </c>
      <c r="AM644" s="15">
        <v>-3.1767259999999999</v>
      </c>
      <c r="AN644" s="15">
        <v>-0.86892999999999998</v>
      </c>
      <c r="AO644" s="15">
        <v>-0.53529099999999996</v>
      </c>
      <c r="AP644" s="15">
        <v>1.9214929999999999</v>
      </c>
      <c r="AQ644" s="15">
        <v>3.038233</v>
      </c>
      <c r="AR644" s="15">
        <v>4.7487490000000001</v>
      </c>
      <c r="AS644" s="15">
        <v>2.1411449999999999</v>
      </c>
      <c r="AT644" s="15">
        <v>1.9512700000000001</v>
      </c>
      <c r="AU644" s="15">
        <v>1.566095</v>
      </c>
      <c r="AV644" s="15">
        <v>2.4540410000000001</v>
      </c>
      <c r="AW644" s="15">
        <v>2.2338979999999999</v>
      </c>
      <c r="AX644" s="15">
        <v>1.839693</v>
      </c>
      <c r="AY644" s="15">
        <v>0.60005299999999995</v>
      </c>
      <c r="AZ644" s="15">
        <v>1.1645369999999999</v>
      </c>
      <c r="BA644" s="15">
        <v>5.5375880000000004</v>
      </c>
      <c r="BB644" s="15">
        <v>3.1113460000000002</v>
      </c>
      <c r="BC644" s="15">
        <v>1.753207</v>
      </c>
      <c r="BD644" s="15">
        <v>1.710407</v>
      </c>
      <c r="BE644" s="15">
        <v>4.393567</v>
      </c>
      <c r="BF644" s="15">
        <v>3.9660510000000002</v>
      </c>
      <c r="BG644" s="15">
        <v>0.58545800000000003</v>
      </c>
      <c r="BH644" s="15">
        <v>-0.18431600000000001</v>
      </c>
      <c r="BI644" s="15">
        <v>-5.1348099999999999</v>
      </c>
      <c r="BJ644" s="15">
        <v>-5.3566260000000003</v>
      </c>
      <c r="BK644" s="15">
        <v>-1.768824</v>
      </c>
      <c r="BL644" s="15">
        <v>-2.0666159999999998</v>
      </c>
      <c r="BM644" s="15">
        <v>-1.5061E-2</v>
      </c>
      <c r="BN644" s="15">
        <v>1.531984</v>
      </c>
      <c r="BO644" s="15">
        <v>3.1092740000000001</v>
      </c>
      <c r="BP644" s="15">
        <v>2.8008820000000001</v>
      </c>
      <c r="BQ644" s="15">
        <v>2.8008820000000001</v>
      </c>
      <c r="BR644" s="15">
        <v>2.8008820000000001</v>
      </c>
      <c r="BS644" s="15">
        <v>2.8008820000000001</v>
      </c>
      <c r="BT644" s="15">
        <v>2.8008820000000001</v>
      </c>
      <c r="BU644" s="15">
        <v>2.8008820000000001</v>
      </c>
      <c r="BV644" s="15">
        <v>2.8008820000000001</v>
      </c>
      <c r="BW644" s="15">
        <v>2.8008820000000001</v>
      </c>
      <c r="BX644" s="15">
        <v>2.8008820000000001</v>
      </c>
      <c r="BY644" s="15">
        <v>2.8008820000000001</v>
      </c>
      <c r="BZ644" s="15">
        <v>2.8008820000000001</v>
      </c>
      <c r="CA644" s="15">
        <v>2.8008820000000001</v>
      </c>
      <c r="CB644" s="15">
        <v>2.8008820000000001</v>
      </c>
      <c r="CC644" s="15"/>
      <c r="CD644" s="15"/>
      <c r="CE644" s="15"/>
      <c r="CF644" s="15"/>
      <c r="CG644" s="15"/>
      <c r="CH644" s="15"/>
      <c r="CI644" s="15"/>
      <c r="CJ644" s="15"/>
      <c r="CK644" s="15"/>
      <c r="CL644" s="15"/>
      <c r="CM644" s="15"/>
      <c r="CN644" s="15"/>
      <c r="CO644" s="15"/>
      <c r="CP644" s="15"/>
      <c r="CQ644" s="15"/>
      <c r="CR644" s="15"/>
      <c r="CS644" s="15"/>
      <c r="CT644" s="15"/>
      <c r="CU644" s="15"/>
      <c r="CV644" s="15"/>
      <c r="CW644" s="15"/>
      <c r="CX644" s="15"/>
      <c r="CY644" s="15"/>
      <c r="CZ644" s="15"/>
      <c r="DA644" s="15"/>
      <c r="DB644" s="15"/>
      <c r="DC644" s="15"/>
      <c r="DD644" s="15"/>
      <c r="DE644" s="15"/>
      <c r="DF644" s="15"/>
      <c r="DG644" s="15"/>
      <c r="DH644" s="15"/>
      <c r="DI644" s="15"/>
      <c r="DJ644" s="15"/>
      <c r="DK644" s="15"/>
      <c r="DL644" s="15"/>
      <c r="DM644" s="15"/>
      <c r="DN644" s="15"/>
      <c r="DO644" s="15"/>
      <c r="DP644" s="15"/>
      <c r="DQ644" s="15"/>
      <c r="DR644" s="15"/>
      <c r="DS644" s="15"/>
      <c r="DT644" s="15"/>
      <c r="DU644" s="15"/>
      <c r="DV644" s="15"/>
      <c r="DW644" s="15"/>
      <c r="DX644" s="15"/>
      <c r="DY644" s="15"/>
      <c r="DZ644" s="15"/>
      <c r="EA644" s="15"/>
      <c r="EB644" s="15"/>
      <c r="EC644" s="15"/>
      <c r="ED644" s="15"/>
      <c r="EE644" s="15"/>
      <c r="EF644" s="15"/>
      <c r="EG644" s="15"/>
      <c r="EH644" s="15"/>
      <c r="EI644" s="15"/>
      <c r="EJ644" s="15"/>
      <c r="EK644" s="15"/>
      <c r="EL644" s="15"/>
      <c r="EM644" s="15"/>
      <c r="EN644" s="15"/>
      <c r="EO644" s="15"/>
      <c r="EP644" s="15"/>
      <c r="EQ644" s="15"/>
      <c r="ER644" s="15"/>
      <c r="ES644" s="15"/>
      <c r="ET644" s="15"/>
      <c r="EU644" s="15"/>
      <c r="EV644" s="15"/>
      <c r="EW644" s="15"/>
      <c r="EX644" s="15"/>
      <c r="EY644" s="15"/>
      <c r="EZ644" s="15"/>
      <c r="FA644" s="15"/>
      <c r="FB644" s="15"/>
      <c r="FC644" s="15"/>
      <c r="FD644" s="15"/>
      <c r="FE644" s="15"/>
      <c r="FF644" s="15"/>
      <c r="FG644" s="15"/>
      <c r="FH644" s="15"/>
      <c r="FI644" s="15"/>
      <c r="FJ644" s="15"/>
      <c r="FK644" s="15"/>
      <c r="FL644" s="15"/>
      <c r="FM644" s="15"/>
      <c r="FN644" s="15"/>
      <c r="FO644" s="15"/>
      <c r="FP644" s="15"/>
      <c r="FQ644" s="15"/>
      <c r="FR644" s="15"/>
      <c r="FS644" s="15"/>
      <c r="FT644" s="15"/>
      <c r="FU644" s="15"/>
      <c r="FV644" s="15"/>
      <c r="FW644" s="15"/>
      <c r="FX644" s="15"/>
      <c r="FY644" s="15"/>
      <c r="FZ644" s="15"/>
      <c r="GA644" s="15"/>
      <c r="GB644" s="15"/>
      <c r="GC644" s="15"/>
      <c r="GD644" s="15"/>
      <c r="GE644" s="15"/>
      <c r="GF644" s="15"/>
      <c r="GG644" s="15"/>
      <c r="GH644" s="15"/>
      <c r="GI644" s="15"/>
      <c r="GJ644" s="15"/>
      <c r="GK644" s="15"/>
      <c r="GL644" s="15"/>
      <c r="GM644" s="15"/>
      <c r="GN644" s="15"/>
      <c r="GO644" s="15"/>
      <c r="GP644" s="15"/>
      <c r="GQ644" s="15"/>
      <c r="GR644" s="15"/>
      <c r="GS644" s="15"/>
      <c r="GT644" s="15"/>
      <c r="GU644" s="15"/>
      <c r="GV644" s="15"/>
      <c r="GW644" s="15"/>
      <c r="GX644" s="15"/>
      <c r="GY644" s="15"/>
      <c r="GZ644" s="15"/>
      <c r="HA644" s="15"/>
      <c r="HB644" s="15"/>
      <c r="HC644" s="15"/>
      <c r="HD644" s="15"/>
      <c r="HE644" s="15"/>
      <c r="HF644" s="15"/>
      <c r="HG644" s="15"/>
      <c r="HH644" s="15"/>
      <c r="HI644" s="15"/>
      <c r="HJ644" s="15"/>
      <c r="HK644" s="15"/>
      <c r="HL644" s="15"/>
      <c r="HM644" s="15"/>
      <c r="HN644" s="15"/>
      <c r="HO644" s="15"/>
      <c r="HP644" s="15"/>
      <c r="HQ644" s="15"/>
      <c r="HR644" s="15"/>
      <c r="HS644" s="15"/>
      <c r="HT644" s="15"/>
      <c r="HU644" s="15"/>
      <c r="HV644" s="15"/>
      <c r="HW644" s="15"/>
      <c r="HX644" s="15"/>
      <c r="HY644" s="15"/>
    </row>
    <row r="645" spans="1:233">
      <c r="A645" s="15">
        <v>-7.6267959999999997</v>
      </c>
      <c r="B645" s="15">
        <v>-6.6199079999999997</v>
      </c>
      <c r="C645" s="15">
        <v>-3.5331030000000001</v>
      </c>
      <c r="D645" s="15">
        <v>-3.215608</v>
      </c>
      <c r="E645" s="15">
        <v>-3.3570259999999998</v>
      </c>
      <c r="F645" s="15">
        <v>-3.6385550000000002</v>
      </c>
      <c r="G645" s="15">
        <v>-4.6248389999999997</v>
      </c>
      <c r="H645" s="15">
        <v>-1.27765</v>
      </c>
      <c r="I645" s="15">
        <v>-1.172642</v>
      </c>
      <c r="J645" s="15">
        <v>3.8965589999999999</v>
      </c>
      <c r="K645" s="15">
        <v>3.3226979999999999</v>
      </c>
      <c r="L645" s="15">
        <v>1.3354820000000001</v>
      </c>
      <c r="M645" s="15">
        <v>3.1295060000000001</v>
      </c>
      <c r="N645" s="15">
        <v>3.8612109999999999</v>
      </c>
      <c r="O645" s="15">
        <v>1.994866</v>
      </c>
      <c r="P645" s="15">
        <v>1.1485179999999999</v>
      </c>
      <c r="Q645" s="15">
        <v>4.0096990000000003</v>
      </c>
      <c r="R645" s="15">
        <v>2.323102</v>
      </c>
      <c r="S645" s="15">
        <v>2.9262190000000001</v>
      </c>
      <c r="T645" s="15">
        <v>3.8522880000000002</v>
      </c>
      <c r="U645" s="15">
        <v>1.9408799999999999</v>
      </c>
      <c r="V645" s="15">
        <v>3.4923519999999999</v>
      </c>
      <c r="W645" s="15">
        <v>-1.0311250000000001</v>
      </c>
      <c r="X645" s="15">
        <v>1.3224199999999999</v>
      </c>
      <c r="Y645" s="15">
        <v>4.3822279999999996</v>
      </c>
      <c r="Z645" s="15">
        <v>3.7664059999999999</v>
      </c>
      <c r="AA645" s="15">
        <v>5.0896109999999997</v>
      </c>
      <c r="AB645" s="15">
        <v>2.0370970000000002</v>
      </c>
      <c r="AC645" s="15">
        <v>1.877003</v>
      </c>
      <c r="AD645" s="15">
        <v>3.0042749999999998</v>
      </c>
      <c r="AE645" s="15">
        <v>5.8696760000000001</v>
      </c>
      <c r="AF645" s="15">
        <v>5.9292170000000004</v>
      </c>
      <c r="AG645" s="15">
        <v>5.998272</v>
      </c>
      <c r="AH645" s="15">
        <v>6.1526399999999999</v>
      </c>
      <c r="AI645" s="15">
        <v>9.41296</v>
      </c>
      <c r="AJ645" s="15">
        <v>8.4940339999999992</v>
      </c>
      <c r="AK645" s="15">
        <v>11.474295</v>
      </c>
      <c r="AL645" s="15">
        <v>7.5747350000000004</v>
      </c>
      <c r="AM645" s="15">
        <v>6.1827240000000003</v>
      </c>
      <c r="AN645" s="15">
        <v>6.1758759999999997</v>
      </c>
      <c r="AO645" s="15">
        <v>7.2068940000000001</v>
      </c>
      <c r="AP645" s="15">
        <v>7.1153040000000001</v>
      </c>
      <c r="AQ645" s="15">
        <v>7.4155230000000003</v>
      </c>
      <c r="AR645" s="15">
        <v>10.400639999999999</v>
      </c>
      <c r="AS645" s="15">
        <v>7.7129909999999997</v>
      </c>
      <c r="AT645" s="15">
        <v>6.3090510000000002</v>
      </c>
      <c r="AU645" s="15">
        <v>6.9043200000000002</v>
      </c>
      <c r="AV645" s="15">
        <v>8.4015129999999996</v>
      </c>
      <c r="AW645" s="15">
        <v>8.594239</v>
      </c>
      <c r="AX645" s="15">
        <v>6.8522230000000004</v>
      </c>
      <c r="AY645" s="15">
        <v>2.6271749999999998</v>
      </c>
      <c r="AZ645" s="15">
        <v>2.4419650000000002</v>
      </c>
      <c r="BA645" s="15">
        <v>3.242264</v>
      </c>
      <c r="BB645" s="15">
        <v>4.2947990000000003</v>
      </c>
      <c r="BC645" s="15">
        <v>4.0070259999999998</v>
      </c>
      <c r="BD645" s="15">
        <v>2.4232749999999998</v>
      </c>
      <c r="BE645" s="15">
        <v>2.2671160000000001</v>
      </c>
      <c r="BF645" s="15">
        <v>5.2778609999999997</v>
      </c>
      <c r="BG645" s="15">
        <v>5.0308440000000001</v>
      </c>
      <c r="BH645" s="15">
        <v>3.6406900000000002</v>
      </c>
      <c r="BI645" s="15">
        <v>1.908876</v>
      </c>
      <c r="BJ645" s="15">
        <v>1.413913</v>
      </c>
      <c r="BK645" s="15">
        <v>2.9109029999999998</v>
      </c>
      <c r="BL645" s="15">
        <v>3.2419570000000002</v>
      </c>
      <c r="BM645" s="15">
        <v>0.28986899999999999</v>
      </c>
      <c r="BN645" s="15">
        <v>3.2696730000000001</v>
      </c>
      <c r="BO645" s="15">
        <v>2.5895169999999998</v>
      </c>
      <c r="BP645" s="15">
        <v>3.8762530000000002</v>
      </c>
      <c r="BQ645" s="15">
        <v>3.8762530000000002</v>
      </c>
      <c r="BR645" s="15">
        <v>3.8762530000000002</v>
      </c>
      <c r="BS645" s="15">
        <v>3.8762530000000002</v>
      </c>
      <c r="BT645" s="15">
        <v>3.8762530000000002</v>
      </c>
      <c r="BU645" s="15">
        <v>3.8762530000000002</v>
      </c>
      <c r="BV645" s="15">
        <v>3.8762530000000002</v>
      </c>
      <c r="BW645" s="15">
        <v>3.8762530000000002</v>
      </c>
      <c r="BX645" s="15">
        <v>3.8762530000000002</v>
      </c>
      <c r="BY645" s="15">
        <v>3.8762530000000002</v>
      </c>
      <c r="BZ645" s="15">
        <v>3.8762530000000002</v>
      </c>
      <c r="CA645" s="15">
        <v>3.8762530000000002</v>
      </c>
      <c r="CB645" s="15">
        <v>3.8762530000000002</v>
      </c>
      <c r="CC645" s="15"/>
      <c r="CD645" s="15"/>
      <c r="CE645" s="15"/>
      <c r="CF645" s="15"/>
      <c r="CG645" s="15"/>
      <c r="CH645" s="15"/>
      <c r="CI645" s="15"/>
      <c r="CJ645" s="15"/>
      <c r="CK645" s="15"/>
      <c r="CL645" s="15"/>
      <c r="CM645" s="15"/>
      <c r="CN645" s="15"/>
      <c r="CO645" s="15"/>
      <c r="CP645" s="15"/>
      <c r="CQ645" s="15"/>
      <c r="CR645" s="15"/>
      <c r="CS645" s="15"/>
      <c r="CT645" s="15"/>
      <c r="CU645" s="15"/>
      <c r="CV645" s="15"/>
      <c r="CW645" s="15"/>
      <c r="CX645" s="15"/>
      <c r="CY645" s="15"/>
      <c r="CZ645" s="15"/>
      <c r="DA645" s="15"/>
      <c r="DB645" s="15"/>
      <c r="DC645" s="15"/>
      <c r="DD645" s="15"/>
      <c r="DE645" s="15"/>
      <c r="DF645" s="15"/>
      <c r="DG645" s="15"/>
      <c r="DH645" s="15"/>
      <c r="DI645" s="15"/>
      <c r="DJ645" s="15"/>
      <c r="DK645" s="15"/>
      <c r="DL645" s="15"/>
      <c r="DM645" s="15"/>
      <c r="DN645" s="15"/>
      <c r="DO645" s="15"/>
      <c r="DP645" s="15"/>
      <c r="DQ645" s="15"/>
      <c r="DR645" s="15"/>
      <c r="DS645" s="15"/>
      <c r="DT645" s="15"/>
      <c r="DU645" s="15"/>
      <c r="DV645" s="15"/>
      <c r="DW645" s="15"/>
      <c r="DX645" s="15"/>
      <c r="DY645" s="15"/>
      <c r="DZ645" s="15"/>
      <c r="EA645" s="15"/>
      <c r="EB645" s="15"/>
      <c r="EC645" s="15"/>
      <c r="ED645" s="15"/>
      <c r="EE645" s="15"/>
      <c r="EF645" s="15"/>
      <c r="EG645" s="15"/>
      <c r="EH645" s="15"/>
      <c r="EI645" s="15"/>
      <c r="EJ645" s="15"/>
      <c r="EK645" s="15"/>
      <c r="EL645" s="15"/>
      <c r="EM645" s="15"/>
      <c r="EN645" s="15"/>
      <c r="EO645" s="15"/>
      <c r="EP645" s="15"/>
      <c r="EQ645" s="15"/>
      <c r="ER645" s="15"/>
      <c r="ES645" s="15"/>
      <c r="ET645" s="15"/>
      <c r="EU645" s="15"/>
      <c r="EV645" s="15"/>
      <c r="EW645" s="15"/>
      <c r="EX645" s="15"/>
      <c r="EY645" s="15"/>
      <c r="EZ645" s="15"/>
      <c r="FA645" s="15"/>
      <c r="FB645" s="15"/>
      <c r="FC645" s="15"/>
      <c r="FD645" s="15"/>
      <c r="FE645" s="15"/>
      <c r="FF645" s="15"/>
      <c r="FG645" s="15"/>
      <c r="FH645" s="15"/>
      <c r="FI645" s="15"/>
      <c r="FJ645" s="15"/>
      <c r="FK645" s="15"/>
      <c r="FL645" s="15"/>
      <c r="FM645" s="15"/>
      <c r="FN645" s="15"/>
      <c r="FO645" s="15"/>
      <c r="FP645" s="15"/>
      <c r="FQ645" s="15"/>
      <c r="FR645" s="15"/>
      <c r="FS645" s="15"/>
      <c r="FT645" s="15"/>
      <c r="FU645" s="15"/>
      <c r="FV645" s="15"/>
      <c r="FW645" s="15"/>
      <c r="FX645" s="15"/>
      <c r="FY645" s="15"/>
      <c r="FZ645" s="15"/>
      <c r="GA645" s="15"/>
      <c r="GB645" s="15"/>
      <c r="GC645" s="15"/>
      <c r="GD645" s="15"/>
      <c r="GE645" s="15"/>
      <c r="GF645" s="15"/>
      <c r="GG645" s="15"/>
      <c r="GH645" s="15"/>
      <c r="GI645" s="15"/>
      <c r="GJ645" s="15"/>
      <c r="GK645" s="15"/>
      <c r="GL645" s="15"/>
      <c r="GM645" s="15"/>
      <c r="GN645" s="15"/>
      <c r="GO645" s="15"/>
      <c r="GP645" s="15"/>
      <c r="GQ645" s="15"/>
      <c r="GR645" s="15"/>
      <c r="GS645" s="15"/>
      <c r="GT645" s="15"/>
      <c r="GU645" s="15"/>
      <c r="GV645" s="15"/>
      <c r="GW645" s="15"/>
      <c r="GX645" s="15"/>
      <c r="GY645" s="15"/>
      <c r="GZ645" s="15"/>
      <c r="HA645" s="15"/>
      <c r="HB645" s="15"/>
      <c r="HC645" s="15"/>
      <c r="HD645" s="15"/>
      <c r="HE645" s="15"/>
      <c r="HF645" s="15"/>
      <c r="HG645" s="15"/>
      <c r="HH645" s="15"/>
      <c r="HI645" s="15"/>
      <c r="HJ645" s="15"/>
      <c r="HK645" s="15"/>
      <c r="HL645" s="15"/>
      <c r="HM645" s="15"/>
      <c r="HN645" s="15"/>
      <c r="HO645" s="15"/>
      <c r="HP645" s="15"/>
      <c r="HQ645" s="15"/>
      <c r="HR645" s="15"/>
      <c r="HS645" s="15"/>
      <c r="HT645" s="15"/>
      <c r="HU645" s="15"/>
      <c r="HV645" s="15"/>
      <c r="HW645" s="15"/>
      <c r="HX645" s="15"/>
      <c r="HY645" s="15"/>
    </row>
    <row r="646" spans="1:233">
      <c r="A646" s="15">
        <v>-0.537937</v>
      </c>
      <c r="B646" s="15">
        <v>-1.9267270000000001</v>
      </c>
      <c r="C646" s="15">
        <v>-0.23973900000000001</v>
      </c>
      <c r="D646" s="15">
        <v>3.1388690000000001</v>
      </c>
      <c r="E646" s="15">
        <v>1.111599</v>
      </c>
      <c r="F646" s="15">
        <v>2.4078889999999999</v>
      </c>
      <c r="G646" s="15">
        <v>3.0796250000000001</v>
      </c>
      <c r="H646" s="15">
        <v>3.9782920000000002</v>
      </c>
      <c r="I646" s="15">
        <v>3.7167690000000002</v>
      </c>
      <c r="J646" s="15">
        <v>1.188043</v>
      </c>
      <c r="K646" s="15">
        <v>2.266559</v>
      </c>
      <c r="L646" s="15">
        <v>1.533323</v>
      </c>
      <c r="M646" s="15">
        <v>-3.0047250000000001</v>
      </c>
      <c r="N646" s="15">
        <v>-5.6464800000000004</v>
      </c>
      <c r="O646" s="15">
        <v>-3.152895</v>
      </c>
      <c r="P646" s="15">
        <v>-0.15368999999999999</v>
      </c>
      <c r="Q646" s="15">
        <v>1.1282019999999999</v>
      </c>
      <c r="R646" s="15">
        <v>1.5496019999999999</v>
      </c>
      <c r="S646" s="15">
        <v>3.4064320000000001</v>
      </c>
      <c r="T646" s="15">
        <v>1.708631</v>
      </c>
      <c r="U646" s="15">
        <v>2.937662</v>
      </c>
      <c r="V646" s="15">
        <v>5.3070219999999999</v>
      </c>
      <c r="W646" s="15">
        <v>4.7015089999999997</v>
      </c>
      <c r="X646" s="15">
        <v>3.5373899999999998</v>
      </c>
      <c r="Y646" s="15">
        <v>2.6025170000000002</v>
      </c>
      <c r="Z646" s="15">
        <v>-0.57380900000000001</v>
      </c>
      <c r="AA646" s="15">
        <v>1.895386</v>
      </c>
      <c r="AB646" s="15">
        <v>2.1663929999999998</v>
      </c>
      <c r="AC646" s="15">
        <v>2.1156380000000001</v>
      </c>
      <c r="AD646" s="15">
        <v>-2.2799480000000001</v>
      </c>
      <c r="AE646" s="15">
        <v>-1.4821709999999999</v>
      </c>
      <c r="AF646" s="15">
        <v>-0.25037999999999999</v>
      </c>
      <c r="AG646" s="15">
        <v>-2.4076369999999998</v>
      </c>
      <c r="AH646" s="15">
        <v>-5.9417790000000004</v>
      </c>
      <c r="AI646" s="15">
        <v>-4.9268580000000002</v>
      </c>
      <c r="AJ646" s="15">
        <v>-2.4953609999999999</v>
      </c>
      <c r="AK646" s="15">
        <v>-4.1708480000000003</v>
      </c>
      <c r="AL646" s="15">
        <v>-2.4273150000000001</v>
      </c>
      <c r="AM646" s="15">
        <v>-5.4929480000000002</v>
      </c>
      <c r="AN646" s="15">
        <v>-3.8768099999999999</v>
      </c>
      <c r="AO646" s="15">
        <v>-1.9945360000000001</v>
      </c>
      <c r="AP646" s="15">
        <v>-2.6</v>
      </c>
      <c r="AQ646" s="15">
        <v>-0.96508300000000002</v>
      </c>
      <c r="AR646" s="15">
        <v>-2.0724930000000001</v>
      </c>
      <c r="AS646" s="15">
        <v>-0.34557900000000003</v>
      </c>
      <c r="AT646" s="15">
        <v>0.44178400000000001</v>
      </c>
      <c r="AU646" s="15">
        <v>0.258241</v>
      </c>
      <c r="AV646" s="15">
        <v>-0.27804499999999999</v>
      </c>
      <c r="AW646" s="15">
        <v>-2.949757</v>
      </c>
      <c r="AX646" s="15">
        <v>-4.5376979999999998</v>
      </c>
      <c r="AY646" s="15">
        <v>-0.37858900000000001</v>
      </c>
      <c r="AZ646" s="15">
        <v>1.5802350000000001</v>
      </c>
      <c r="BA646" s="15">
        <v>4.6410999999999998</v>
      </c>
      <c r="BB646" s="15">
        <v>4.4726739999999996</v>
      </c>
      <c r="BC646" s="15">
        <v>-8.6139999999999994E-2</v>
      </c>
      <c r="BD646" s="15">
        <v>2.3804270000000001</v>
      </c>
      <c r="BE646" s="15">
        <v>4.6075670000000004</v>
      </c>
      <c r="BF646" s="15">
        <v>5.8814310000000001</v>
      </c>
      <c r="BG646" s="15">
        <v>5.9961779999999996</v>
      </c>
      <c r="BH646" s="15">
        <v>2.8437350000000001</v>
      </c>
      <c r="BI646" s="15">
        <v>3.3763230000000002</v>
      </c>
      <c r="BJ646" s="15">
        <v>-3.7928000000000003E-2</v>
      </c>
      <c r="BK646" s="15">
        <v>-4.2990250000000003</v>
      </c>
      <c r="BL646" s="15">
        <v>-2.042468</v>
      </c>
      <c r="BM646" s="15">
        <v>-2.3952209999999998</v>
      </c>
      <c r="BN646" s="15">
        <v>-1.2244409999999999</v>
      </c>
      <c r="BO646" s="15">
        <v>-3.8207469999999999</v>
      </c>
      <c r="BP646" s="15">
        <v>-3.0607899999999999</v>
      </c>
      <c r="BQ646" s="15">
        <v>-3.0607899999999999</v>
      </c>
      <c r="BR646" s="15">
        <v>-3.0607899999999999</v>
      </c>
      <c r="BS646" s="15">
        <v>-3.0607899999999999</v>
      </c>
      <c r="BT646" s="15">
        <v>-3.0607899999999999</v>
      </c>
      <c r="BU646" s="15">
        <v>-3.0607899999999999</v>
      </c>
      <c r="BV646" s="15">
        <v>-3.0607899999999999</v>
      </c>
      <c r="BW646" s="15">
        <v>-3.0607899999999999</v>
      </c>
      <c r="BX646" s="15">
        <v>-3.0607899999999999</v>
      </c>
      <c r="BY646" s="15">
        <v>-3.0607899999999999</v>
      </c>
      <c r="BZ646" s="15">
        <v>-3.0607899999999999</v>
      </c>
      <c r="CA646" s="15">
        <v>-3.0607899999999999</v>
      </c>
      <c r="CB646" s="15">
        <v>-3.0607899999999999</v>
      </c>
      <c r="CC646" s="15"/>
      <c r="CD646" s="15"/>
      <c r="CE646" s="15"/>
      <c r="CF646" s="15"/>
      <c r="CG646" s="15"/>
      <c r="CH646" s="15"/>
      <c r="CI646" s="15"/>
      <c r="CJ646" s="15"/>
      <c r="CK646" s="15"/>
      <c r="CL646" s="15"/>
      <c r="CM646" s="15"/>
      <c r="CN646" s="15"/>
      <c r="CO646" s="15"/>
      <c r="CP646" s="15"/>
      <c r="CQ646" s="15"/>
      <c r="CR646" s="15"/>
      <c r="CS646" s="15"/>
      <c r="CT646" s="15"/>
      <c r="CU646" s="15"/>
      <c r="CV646" s="15"/>
      <c r="CW646" s="15"/>
      <c r="CX646" s="15"/>
      <c r="CY646" s="15"/>
      <c r="CZ646" s="15"/>
      <c r="DA646" s="15"/>
      <c r="DB646" s="15"/>
      <c r="DC646" s="15"/>
      <c r="DD646" s="15"/>
      <c r="DE646" s="15"/>
      <c r="DF646" s="15"/>
      <c r="DG646" s="15"/>
      <c r="DH646" s="15"/>
      <c r="DI646" s="15"/>
      <c r="DJ646" s="15"/>
      <c r="DK646" s="15"/>
      <c r="DL646" s="15"/>
      <c r="DM646" s="15"/>
      <c r="DN646" s="15"/>
      <c r="DO646" s="15"/>
      <c r="DP646" s="15"/>
      <c r="DQ646" s="15"/>
      <c r="DR646" s="15"/>
      <c r="DS646" s="15"/>
      <c r="DT646" s="15"/>
      <c r="DU646" s="15"/>
      <c r="DV646" s="15"/>
      <c r="DW646" s="15"/>
      <c r="DX646" s="15"/>
      <c r="DY646" s="15"/>
      <c r="DZ646" s="15"/>
      <c r="EA646" s="15"/>
      <c r="EB646" s="15"/>
      <c r="EC646" s="15"/>
      <c r="ED646" s="15"/>
      <c r="EE646" s="15"/>
      <c r="EF646" s="15"/>
      <c r="EG646" s="15"/>
      <c r="EH646" s="15"/>
      <c r="EI646" s="15"/>
      <c r="EJ646" s="15"/>
      <c r="EK646" s="15"/>
      <c r="EL646" s="15"/>
      <c r="EM646" s="15"/>
      <c r="EN646" s="15"/>
      <c r="EO646" s="15"/>
      <c r="EP646" s="15"/>
      <c r="EQ646" s="15"/>
      <c r="ER646" s="15"/>
      <c r="ES646" s="15"/>
      <c r="ET646" s="15"/>
      <c r="EU646" s="15"/>
      <c r="EV646" s="15"/>
      <c r="EW646" s="15"/>
      <c r="EX646" s="15"/>
      <c r="EY646" s="15"/>
      <c r="EZ646" s="15"/>
      <c r="FA646" s="15"/>
      <c r="FB646" s="15"/>
      <c r="FC646" s="15"/>
      <c r="FD646" s="15"/>
      <c r="FE646" s="15"/>
      <c r="FF646" s="15"/>
      <c r="FG646" s="15"/>
      <c r="FH646" s="15"/>
      <c r="FI646" s="15"/>
      <c r="FJ646" s="15"/>
      <c r="FK646" s="15"/>
      <c r="FL646" s="15"/>
      <c r="FM646" s="15"/>
      <c r="FN646" s="15"/>
      <c r="FO646" s="15"/>
      <c r="FP646" s="15"/>
      <c r="FQ646" s="15"/>
      <c r="FR646" s="15"/>
      <c r="FS646" s="15"/>
      <c r="FT646" s="15"/>
      <c r="FU646" s="15"/>
      <c r="FV646" s="15"/>
      <c r="FW646" s="15"/>
      <c r="FX646" s="15"/>
      <c r="FY646" s="15"/>
      <c r="FZ646" s="15"/>
      <c r="GA646" s="15"/>
      <c r="GB646" s="15"/>
      <c r="GC646" s="15"/>
      <c r="GD646" s="15"/>
      <c r="GE646" s="15"/>
      <c r="GF646" s="15"/>
      <c r="GG646" s="15"/>
      <c r="GH646" s="15"/>
      <c r="GI646" s="15"/>
      <c r="GJ646" s="15"/>
      <c r="GK646" s="15"/>
      <c r="GL646" s="15"/>
      <c r="GM646" s="15"/>
      <c r="GN646" s="15"/>
      <c r="GO646" s="15"/>
      <c r="GP646" s="15"/>
      <c r="GQ646" s="15"/>
      <c r="GR646" s="15"/>
      <c r="GS646" s="15"/>
      <c r="GT646" s="15"/>
      <c r="GU646" s="15"/>
      <c r="GV646" s="15"/>
      <c r="GW646" s="15"/>
      <c r="GX646" s="15"/>
      <c r="GY646" s="15"/>
      <c r="GZ646" s="15"/>
      <c r="HA646" s="15"/>
      <c r="HB646" s="15"/>
      <c r="HC646" s="15"/>
      <c r="HD646" s="15"/>
      <c r="HE646" s="15"/>
      <c r="HF646" s="15"/>
      <c r="HG646" s="15"/>
      <c r="HH646" s="15"/>
      <c r="HI646" s="15"/>
      <c r="HJ646" s="15"/>
      <c r="HK646" s="15"/>
      <c r="HL646" s="15"/>
      <c r="HM646" s="15"/>
      <c r="HN646" s="15"/>
      <c r="HO646" s="15"/>
      <c r="HP646" s="15"/>
      <c r="HQ646" s="15"/>
      <c r="HR646" s="15"/>
      <c r="HS646" s="15"/>
      <c r="HT646" s="15"/>
      <c r="HU646" s="15"/>
      <c r="HV646" s="15"/>
      <c r="HW646" s="15"/>
      <c r="HX646" s="15"/>
      <c r="HY646" s="15"/>
    </row>
    <row r="647" spans="1:233">
      <c r="A647" s="15">
        <v>-1.683864</v>
      </c>
      <c r="B647" s="15">
        <v>1.4625090000000001</v>
      </c>
      <c r="C647" s="15">
        <v>-2.4676979999999999</v>
      </c>
      <c r="D647" s="15">
        <v>0.82670999999999994</v>
      </c>
      <c r="E647" s="15">
        <v>4.8308140000000002</v>
      </c>
      <c r="F647" s="15">
        <v>4.6752339999999997</v>
      </c>
      <c r="G647" s="15">
        <v>5.1527370000000001</v>
      </c>
      <c r="H647" s="15">
        <v>3.312198</v>
      </c>
      <c r="I647" s="15">
        <v>5.6833049999999998</v>
      </c>
      <c r="J647" s="15">
        <v>6.5093889999999996</v>
      </c>
      <c r="K647" s="15">
        <v>5.5437469999999998</v>
      </c>
      <c r="L647" s="15">
        <v>3.5955050000000002</v>
      </c>
      <c r="M647" s="15">
        <v>0.65318600000000004</v>
      </c>
      <c r="N647" s="15">
        <v>2.9915379999999998</v>
      </c>
      <c r="O647" s="15">
        <v>4.7628810000000001</v>
      </c>
      <c r="P647" s="15">
        <v>3.605499</v>
      </c>
      <c r="Q647" s="15">
        <v>3.006211</v>
      </c>
      <c r="R647" s="15">
        <v>3.2902499999999999</v>
      </c>
      <c r="S647" s="15">
        <v>1.5741609999999999</v>
      </c>
      <c r="T647" s="15">
        <v>-1.622071</v>
      </c>
      <c r="U647" s="15">
        <v>2.84273</v>
      </c>
      <c r="V647" s="15">
        <v>-1.003881</v>
      </c>
      <c r="W647" s="15">
        <v>5.6060140000000001</v>
      </c>
      <c r="X647" s="15">
        <v>5.6747199999999998</v>
      </c>
      <c r="Y647" s="15">
        <v>5.7896270000000003</v>
      </c>
      <c r="Z647" s="15">
        <v>4.6024529999999997</v>
      </c>
      <c r="AA647" s="15">
        <v>3.5280369999999999</v>
      </c>
      <c r="AB647" s="15">
        <v>5.9358500000000003</v>
      </c>
      <c r="AC647" s="15">
        <v>5.1505929999999998</v>
      </c>
      <c r="AD647" s="15">
        <v>7.2370150000000004</v>
      </c>
      <c r="AE647" s="15">
        <v>4.15313</v>
      </c>
      <c r="AF647" s="15">
        <v>6.6452309999999999</v>
      </c>
      <c r="AG647" s="15">
        <v>8.7933039999999991</v>
      </c>
      <c r="AH647" s="15">
        <v>8.7955380000000005</v>
      </c>
      <c r="AI647" s="15">
        <v>7.7924540000000002</v>
      </c>
      <c r="AJ647" s="15">
        <v>3.7786390000000001</v>
      </c>
      <c r="AK647" s="15">
        <v>4.4735279999999999</v>
      </c>
      <c r="AL647" s="15">
        <v>2.775496</v>
      </c>
      <c r="AM647" s="15">
        <v>5.3789239999999996</v>
      </c>
      <c r="AN647" s="15">
        <v>1.9756819999999999</v>
      </c>
      <c r="AO647" s="15">
        <v>4.7807370000000002</v>
      </c>
      <c r="AP647" s="15">
        <v>2.7898209999999999</v>
      </c>
      <c r="AQ647" s="15">
        <v>-0.184671</v>
      </c>
      <c r="AR647" s="15">
        <v>3.2609650000000001</v>
      </c>
      <c r="AS647" s="15">
        <v>2.873246</v>
      </c>
      <c r="AT647" s="15">
        <v>8.2628920000000008</v>
      </c>
      <c r="AU647" s="15">
        <v>6.116263</v>
      </c>
      <c r="AV647" s="15">
        <v>5.729495</v>
      </c>
      <c r="AW647" s="15">
        <v>6.0005870000000003</v>
      </c>
      <c r="AX647" s="15">
        <v>6.1249900000000004</v>
      </c>
      <c r="AY647" s="15">
        <v>7.3432000000000004</v>
      </c>
      <c r="AZ647" s="15">
        <v>5.7487450000000004</v>
      </c>
      <c r="BA647" s="15">
        <v>7.7654230000000002</v>
      </c>
      <c r="BB647" s="15">
        <v>5.9781810000000002</v>
      </c>
      <c r="BC647" s="15">
        <v>3.5261809999999998</v>
      </c>
      <c r="BD647" s="15">
        <v>2.1133829999999998</v>
      </c>
      <c r="BE647" s="15">
        <v>2.3665539999999998</v>
      </c>
      <c r="BF647" s="15">
        <v>4.3228759999999999</v>
      </c>
      <c r="BG647" s="15">
        <v>1.6611180000000001</v>
      </c>
      <c r="BH647" s="15">
        <v>-0.53856999999999999</v>
      </c>
      <c r="BI647" s="15">
        <v>-0.62195699999999998</v>
      </c>
      <c r="BJ647" s="15">
        <v>-3.8176169999999998</v>
      </c>
      <c r="BK647" s="15">
        <v>-6.4795749999999996</v>
      </c>
      <c r="BL647" s="15">
        <v>-6.0318059999999996</v>
      </c>
      <c r="BM647" s="15">
        <v>-8.663081</v>
      </c>
      <c r="BN647" s="15">
        <v>-5.1563809999999997</v>
      </c>
      <c r="BO647" s="15">
        <v>-5.3374259999999998</v>
      </c>
      <c r="BP647" s="15">
        <v>-2.982011</v>
      </c>
      <c r="BQ647" s="15">
        <v>-2.982011</v>
      </c>
      <c r="BR647" s="15">
        <v>-2.982011</v>
      </c>
      <c r="BS647" s="15">
        <v>-2.982011</v>
      </c>
      <c r="BT647" s="15">
        <v>-2.982011</v>
      </c>
      <c r="BU647" s="15">
        <v>-2.982011</v>
      </c>
      <c r="BV647" s="15">
        <v>-2.982011</v>
      </c>
      <c r="BW647" s="15">
        <v>-2.982011</v>
      </c>
      <c r="BX647" s="15">
        <v>-2.982011</v>
      </c>
      <c r="BY647" s="15">
        <v>-2.982011</v>
      </c>
      <c r="BZ647" s="15">
        <v>-2.982011</v>
      </c>
      <c r="CA647" s="15">
        <v>-2.982011</v>
      </c>
      <c r="CB647" s="15">
        <v>-2.982011</v>
      </c>
      <c r="CC647" s="15"/>
      <c r="CD647" s="15"/>
      <c r="CE647" s="15"/>
      <c r="CF647" s="15"/>
      <c r="CG647" s="15"/>
      <c r="CH647" s="15"/>
      <c r="CI647" s="15"/>
      <c r="CJ647" s="15"/>
      <c r="CK647" s="15"/>
      <c r="CL647" s="15"/>
      <c r="CM647" s="15"/>
      <c r="CN647" s="15"/>
      <c r="CO647" s="15"/>
      <c r="CP647" s="15"/>
      <c r="CQ647" s="15"/>
      <c r="CR647" s="15"/>
      <c r="CS647" s="15"/>
      <c r="CT647" s="15"/>
      <c r="CU647" s="15"/>
      <c r="CV647" s="15"/>
      <c r="CW647" s="15"/>
      <c r="CX647" s="15"/>
      <c r="CY647" s="15"/>
      <c r="CZ647" s="15"/>
      <c r="DA647" s="15"/>
      <c r="DB647" s="15"/>
      <c r="DC647" s="15"/>
      <c r="DD647" s="15"/>
      <c r="DE647" s="15"/>
      <c r="DF647" s="15"/>
      <c r="DG647" s="15"/>
      <c r="DH647" s="15"/>
      <c r="DI647" s="15"/>
      <c r="DJ647" s="15"/>
      <c r="DK647" s="15"/>
      <c r="DL647" s="15"/>
      <c r="DM647" s="15"/>
      <c r="DN647" s="15"/>
      <c r="DO647" s="15"/>
      <c r="DP647" s="15"/>
      <c r="DQ647" s="15"/>
      <c r="DR647" s="15"/>
      <c r="DS647" s="15"/>
      <c r="DT647" s="15"/>
      <c r="DU647" s="15"/>
      <c r="DV647" s="15"/>
      <c r="DW647" s="15"/>
      <c r="DX647" s="15"/>
      <c r="DY647" s="15"/>
      <c r="DZ647" s="15"/>
      <c r="EA647" s="15"/>
      <c r="EB647" s="15"/>
      <c r="EC647" s="15"/>
      <c r="ED647" s="15"/>
      <c r="EE647" s="15"/>
      <c r="EF647" s="15"/>
      <c r="EG647" s="15"/>
      <c r="EH647" s="15"/>
      <c r="EI647" s="15"/>
      <c r="EJ647" s="15"/>
      <c r="EK647" s="15"/>
      <c r="EL647" s="15"/>
      <c r="EM647" s="15"/>
      <c r="EN647" s="15"/>
      <c r="EO647" s="15"/>
      <c r="EP647" s="15"/>
      <c r="EQ647" s="15"/>
      <c r="ER647" s="15"/>
      <c r="ES647" s="15"/>
      <c r="ET647" s="15"/>
      <c r="EU647" s="15"/>
      <c r="EV647" s="15"/>
      <c r="EW647" s="15"/>
      <c r="EX647" s="15"/>
      <c r="EY647" s="15"/>
      <c r="EZ647" s="15"/>
      <c r="FA647" s="15"/>
      <c r="FB647" s="15"/>
      <c r="FC647" s="15"/>
      <c r="FD647" s="15"/>
      <c r="FE647" s="15"/>
      <c r="FF647" s="15"/>
      <c r="FG647" s="15"/>
      <c r="FH647" s="15"/>
      <c r="FI647" s="15"/>
      <c r="FJ647" s="15"/>
      <c r="FK647" s="15"/>
      <c r="FL647" s="15"/>
      <c r="FM647" s="15"/>
      <c r="FN647" s="15"/>
      <c r="FO647" s="15"/>
      <c r="FP647" s="15"/>
      <c r="FQ647" s="15"/>
      <c r="FR647" s="15"/>
      <c r="FS647" s="15"/>
      <c r="FT647" s="15"/>
      <c r="FU647" s="15"/>
      <c r="FV647" s="15"/>
      <c r="FW647" s="15"/>
      <c r="FX647" s="15"/>
      <c r="FY647" s="15"/>
      <c r="FZ647" s="15"/>
      <c r="GA647" s="15"/>
      <c r="GB647" s="15"/>
      <c r="GC647" s="15"/>
      <c r="GD647" s="15"/>
      <c r="GE647" s="15"/>
      <c r="GF647" s="15"/>
      <c r="GG647" s="15"/>
      <c r="GH647" s="15"/>
      <c r="GI647" s="15"/>
      <c r="GJ647" s="15"/>
      <c r="GK647" s="15"/>
      <c r="GL647" s="15"/>
      <c r="GM647" s="15"/>
      <c r="GN647" s="15"/>
      <c r="GO647" s="15"/>
      <c r="GP647" s="15"/>
      <c r="GQ647" s="15"/>
      <c r="GR647" s="15"/>
      <c r="GS647" s="15"/>
      <c r="GT647" s="15"/>
      <c r="GU647" s="15"/>
      <c r="GV647" s="15"/>
      <c r="GW647" s="15"/>
      <c r="GX647" s="15"/>
      <c r="GY647" s="15"/>
      <c r="GZ647" s="15"/>
      <c r="HA647" s="15"/>
      <c r="HB647" s="15"/>
      <c r="HC647" s="15"/>
      <c r="HD647" s="15"/>
      <c r="HE647" s="15"/>
      <c r="HF647" s="15"/>
      <c r="HG647" s="15"/>
      <c r="HH647" s="15"/>
      <c r="HI647" s="15"/>
      <c r="HJ647" s="15"/>
      <c r="HK647" s="15"/>
      <c r="HL647" s="15"/>
      <c r="HM647" s="15"/>
      <c r="HN647" s="15"/>
      <c r="HO647" s="15"/>
      <c r="HP647" s="15"/>
      <c r="HQ647" s="15"/>
      <c r="HR647" s="15"/>
      <c r="HS647" s="15"/>
      <c r="HT647" s="15"/>
      <c r="HU647" s="15"/>
      <c r="HV647" s="15"/>
      <c r="HW647" s="15"/>
      <c r="HX647" s="15"/>
      <c r="HY647" s="15"/>
    </row>
    <row r="648" spans="1:233">
      <c r="A648" s="15">
        <v>-1.944213</v>
      </c>
      <c r="B648" s="15">
        <v>-1.996462</v>
      </c>
      <c r="C648" s="15">
        <v>0.87767099999999998</v>
      </c>
      <c r="D648" s="15">
        <v>0.97647499999999998</v>
      </c>
      <c r="E648" s="15">
        <v>0.57188000000000005</v>
      </c>
      <c r="F648" s="15">
        <v>-1.3189379999999999</v>
      </c>
      <c r="G648" s="15">
        <v>-0.188361</v>
      </c>
      <c r="H648" s="15">
        <v>-0.176981</v>
      </c>
      <c r="I648" s="15">
        <v>-1.4904470000000001</v>
      </c>
      <c r="J648" s="15">
        <v>-1.609656</v>
      </c>
      <c r="K648" s="15">
        <v>-1.964299</v>
      </c>
      <c r="L648" s="15">
        <v>0.20047200000000001</v>
      </c>
      <c r="M648" s="15">
        <v>2.7126190000000001</v>
      </c>
      <c r="N648" s="15">
        <v>4.8002390000000004</v>
      </c>
      <c r="O648" s="15">
        <v>2.649197</v>
      </c>
      <c r="P648" s="15">
        <v>0.40890599999999999</v>
      </c>
      <c r="Q648" s="15">
        <v>1.945997</v>
      </c>
      <c r="R648" s="15">
        <v>2.0584560000000001</v>
      </c>
      <c r="S648" s="15">
        <v>0.851468</v>
      </c>
      <c r="T648" s="15">
        <v>-1.8015429999999999</v>
      </c>
      <c r="U648" s="15">
        <v>-2.6564760000000001</v>
      </c>
      <c r="V648" s="15">
        <v>0.18873999999999999</v>
      </c>
      <c r="W648" s="15">
        <v>-0.82982199999999995</v>
      </c>
      <c r="X648" s="15">
        <v>-1.9384840000000001</v>
      </c>
      <c r="Y648" s="15">
        <v>-0.17458799999999999</v>
      </c>
      <c r="Z648" s="15">
        <v>2.3017439999999998</v>
      </c>
      <c r="AA648" s="15">
        <v>1.5479499999999999</v>
      </c>
      <c r="AB648" s="15">
        <v>3.5516169999999998</v>
      </c>
      <c r="AC648" s="15">
        <v>5.4914540000000001</v>
      </c>
      <c r="AD648" s="15">
        <v>4.7493460000000001</v>
      </c>
      <c r="AE648" s="15">
        <v>2.955803</v>
      </c>
      <c r="AF648" s="15">
        <v>3.7231290000000001</v>
      </c>
      <c r="AG648" s="15">
        <v>6.497922</v>
      </c>
      <c r="AH648" s="15">
        <v>6.7125009999999996</v>
      </c>
      <c r="AI648" s="15">
        <v>3.530036</v>
      </c>
      <c r="AJ648" s="15">
        <v>1.8221270000000001</v>
      </c>
      <c r="AK648" s="15">
        <v>1.0280039999999999</v>
      </c>
      <c r="AL648" s="15">
        <v>-0.953816</v>
      </c>
      <c r="AM648" s="15">
        <v>2.883003</v>
      </c>
      <c r="AN648" s="15">
        <v>1.5899700000000001</v>
      </c>
      <c r="AO648" s="15">
        <v>0.183586</v>
      </c>
      <c r="AP648" s="15">
        <v>-2.2941850000000001</v>
      </c>
      <c r="AQ648" s="15">
        <v>-0.30196400000000001</v>
      </c>
      <c r="AR648" s="15">
        <v>-2.8302299999999998</v>
      </c>
      <c r="AS648" s="15">
        <v>-5.4310539999999996</v>
      </c>
      <c r="AT648" s="15">
        <v>-3.7233450000000001</v>
      </c>
      <c r="AU648" s="15">
        <v>-8.2985629999999997</v>
      </c>
      <c r="AV648" s="15">
        <v>-6.974316</v>
      </c>
      <c r="AW648" s="15">
        <v>-7.3316509999999999</v>
      </c>
      <c r="AX648" s="15">
        <v>-5.9302739999999998</v>
      </c>
      <c r="AY648" s="15">
        <v>-8.3322620000000001</v>
      </c>
      <c r="AZ648" s="15">
        <v>-3.0576159999999999</v>
      </c>
      <c r="BA648" s="15">
        <v>2.22E-4</v>
      </c>
      <c r="BB648" s="15">
        <v>-1.2568900000000001</v>
      </c>
      <c r="BC648" s="15">
        <v>-1.9201029999999999</v>
      </c>
      <c r="BD648" s="15">
        <v>-5.8790069999999996</v>
      </c>
      <c r="BE648" s="15">
        <v>-4.7575979999999998</v>
      </c>
      <c r="BF648" s="15">
        <v>-1.3804419999999999</v>
      </c>
      <c r="BG648" s="15">
        <v>-2.2365750000000002</v>
      </c>
      <c r="BH648" s="15">
        <v>-4.4734119999999997</v>
      </c>
      <c r="BI648" s="15">
        <v>-8.1584559999999993</v>
      </c>
      <c r="BJ648" s="15">
        <v>-3.3917579999999998</v>
      </c>
      <c r="BK648" s="15">
        <v>-1.8955299999999999</v>
      </c>
      <c r="BL648" s="15">
        <v>-1.406393</v>
      </c>
      <c r="BM648" s="15">
        <v>-2.7842549999999999</v>
      </c>
      <c r="BN648" s="15">
        <v>-3.0300220000000002</v>
      </c>
      <c r="BO648" s="15">
        <v>-3.311026</v>
      </c>
      <c r="BP648" s="15">
        <v>-4.1502080000000001</v>
      </c>
      <c r="BQ648" s="15">
        <v>-4.1502080000000001</v>
      </c>
      <c r="BR648" s="15">
        <v>-4.1502080000000001</v>
      </c>
      <c r="BS648" s="15">
        <v>-4.1502080000000001</v>
      </c>
      <c r="BT648" s="15">
        <v>-4.1502080000000001</v>
      </c>
      <c r="BU648" s="15">
        <v>-4.1502080000000001</v>
      </c>
      <c r="BV648" s="15">
        <v>-4.1502080000000001</v>
      </c>
      <c r="BW648" s="15">
        <v>-4.1502080000000001</v>
      </c>
      <c r="BX648" s="15">
        <v>-4.1502080000000001</v>
      </c>
      <c r="BY648" s="15">
        <v>-4.1502080000000001</v>
      </c>
      <c r="BZ648" s="15">
        <v>-4.1502080000000001</v>
      </c>
      <c r="CA648" s="15">
        <v>-4.1502080000000001</v>
      </c>
      <c r="CB648" s="15">
        <v>-4.1502080000000001</v>
      </c>
      <c r="CC648" s="15"/>
      <c r="CD648" s="15"/>
      <c r="CE648" s="15"/>
      <c r="CF648" s="15"/>
      <c r="CG648" s="15"/>
      <c r="CH648" s="15"/>
      <c r="CI648" s="15"/>
      <c r="CJ648" s="15"/>
      <c r="CK648" s="15"/>
      <c r="CL648" s="15"/>
      <c r="CM648" s="15"/>
      <c r="CN648" s="15"/>
      <c r="CO648" s="15"/>
      <c r="CP648" s="15"/>
      <c r="CQ648" s="15"/>
      <c r="CR648" s="15"/>
      <c r="CS648" s="15"/>
      <c r="CT648" s="15"/>
      <c r="CU648" s="15"/>
      <c r="CV648" s="15"/>
      <c r="CW648" s="15"/>
      <c r="CX648" s="15"/>
      <c r="CY648" s="15"/>
      <c r="CZ648" s="15"/>
      <c r="DA648" s="15"/>
      <c r="DB648" s="15"/>
      <c r="DC648" s="15"/>
      <c r="DD648" s="15"/>
      <c r="DE648" s="15"/>
      <c r="DF648" s="15"/>
      <c r="DG648" s="15"/>
      <c r="DH648" s="15"/>
      <c r="DI648" s="15"/>
      <c r="DJ648" s="15"/>
      <c r="DK648" s="15"/>
      <c r="DL648" s="15"/>
      <c r="DM648" s="15"/>
      <c r="DN648" s="15"/>
      <c r="DO648" s="15"/>
      <c r="DP648" s="15"/>
      <c r="DQ648" s="15"/>
      <c r="DR648" s="15"/>
      <c r="DS648" s="15"/>
      <c r="DT648" s="15"/>
      <c r="DU648" s="15"/>
      <c r="DV648" s="15"/>
      <c r="DW648" s="15"/>
      <c r="DX648" s="15"/>
      <c r="DY648" s="15"/>
      <c r="DZ648" s="15"/>
      <c r="EA648" s="15"/>
      <c r="EB648" s="15"/>
      <c r="EC648" s="15"/>
      <c r="ED648" s="15"/>
      <c r="EE648" s="15"/>
      <c r="EF648" s="15"/>
      <c r="EG648" s="15"/>
      <c r="EH648" s="15"/>
      <c r="EI648" s="15"/>
      <c r="EJ648" s="15"/>
      <c r="EK648" s="15"/>
      <c r="EL648" s="15"/>
      <c r="EM648" s="15"/>
      <c r="EN648" s="15"/>
      <c r="EO648" s="15"/>
      <c r="EP648" s="15"/>
      <c r="EQ648" s="15"/>
      <c r="ER648" s="15"/>
      <c r="ES648" s="15"/>
      <c r="ET648" s="15"/>
      <c r="EU648" s="15"/>
      <c r="EV648" s="15"/>
      <c r="EW648" s="15"/>
      <c r="EX648" s="15"/>
      <c r="EY648" s="15"/>
      <c r="EZ648" s="15"/>
      <c r="FA648" s="15"/>
      <c r="FB648" s="15"/>
      <c r="FC648" s="15"/>
      <c r="FD648" s="15"/>
      <c r="FE648" s="15"/>
      <c r="FF648" s="15"/>
      <c r="FG648" s="15"/>
      <c r="FH648" s="15"/>
      <c r="FI648" s="15"/>
      <c r="FJ648" s="15"/>
      <c r="FK648" s="15"/>
      <c r="FL648" s="15"/>
      <c r="FM648" s="15"/>
      <c r="FN648" s="15"/>
      <c r="FO648" s="15"/>
      <c r="FP648" s="15"/>
      <c r="FQ648" s="15"/>
      <c r="FR648" s="15"/>
      <c r="FS648" s="15"/>
      <c r="FT648" s="15"/>
      <c r="FU648" s="15"/>
      <c r="FV648" s="15"/>
      <c r="FW648" s="15"/>
      <c r="FX648" s="15"/>
      <c r="FY648" s="15"/>
      <c r="FZ648" s="15"/>
      <c r="GA648" s="15"/>
      <c r="GB648" s="15"/>
      <c r="GC648" s="15"/>
      <c r="GD648" s="15"/>
      <c r="GE648" s="15"/>
      <c r="GF648" s="15"/>
      <c r="GG648" s="15"/>
      <c r="GH648" s="15"/>
      <c r="GI648" s="15"/>
      <c r="GJ648" s="15"/>
      <c r="GK648" s="15"/>
      <c r="GL648" s="15"/>
      <c r="GM648" s="15"/>
      <c r="GN648" s="15"/>
      <c r="GO648" s="15"/>
      <c r="GP648" s="15"/>
      <c r="GQ648" s="15"/>
      <c r="GR648" s="15"/>
      <c r="GS648" s="15"/>
      <c r="GT648" s="15"/>
      <c r="GU648" s="15"/>
      <c r="GV648" s="15"/>
      <c r="GW648" s="15"/>
      <c r="GX648" s="15"/>
      <c r="GY648" s="15"/>
      <c r="GZ648" s="15"/>
      <c r="HA648" s="15"/>
      <c r="HB648" s="15"/>
      <c r="HC648" s="15"/>
      <c r="HD648" s="15"/>
      <c r="HE648" s="15"/>
      <c r="HF648" s="15"/>
      <c r="HG648" s="15"/>
      <c r="HH648" s="15"/>
      <c r="HI648" s="15"/>
      <c r="HJ648" s="15"/>
      <c r="HK648" s="15"/>
      <c r="HL648" s="15"/>
      <c r="HM648" s="15"/>
      <c r="HN648" s="15"/>
      <c r="HO648" s="15"/>
      <c r="HP648" s="15"/>
      <c r="HQ648" s="15"/>
      <c r="HR648" s="15"/>
      <c r="HS648" s="15"/>
      <c r="HT648" s="15"/>
      <c r="HU648" s="15"/>
      <c r="HV648" s="15"/>
      <c r="HW648" s="15"/>
      <c r="HX648" s="15"/>
      <c r="HY648" s="15"/>
    </row>
    <row r="649" spans="1:233">
      <c r="A649" s="15">
        <v>-2.3179439999999998</v>
      </c>
      <c r="B649" s="15">
        <v>-6.2865380000000002</v>
      </c>
      <c r="C649" s="15">
        <v>-5.1773040000000004</v>
      </c>
      <c r="D649" s="15">
        <v>-0.99672300000000003</v>
      </c>
      <c r="E649" s="15">
        <v>-2.8082539999999998</v>
      </c>
      <c r="F649" s="15">
        <v>-0.68657100000000004</v>
      </c>
      <c r="G649" s="15">
        <v>0.53337299999999999</v>
      </c>
      <c r="H649" s="15">
        <v>8.1772999999999998E-2</v>
      </c>
      <c r="I649" s="15">
        <v>-7.7744229999999996</v>
      </c>
      <c r="J649" s="15">
        <v>-6.7412770000000002</v>
      </c>
      <c r="K649" s="15">
        <v>-5.450361</v>
      </c>
      <c r="L649" s="15">
        <v>-3.3474539999999999</v>
      </c>
      <c r="M649" s="15">
        <v>-1.033682</v>
      </c>
      <c r="N649" s="15">
        <v>5.183211</v>
      </c>
      <c r="O649" s="15">
        <v>4.9567310000000004</v>
      </c>
      <c r="P649" s="15">
        <v>7.2950559999999998</v>
      </c>
      <c r="Q649" s="15">
        <v>9.4882690000000007</v>
      </c>
      <c r="R649" s="15">
        <v>8.3012870000000003</v>
      </c>
      <c r="S649" s="15">
        <v>6.594214</v>
      </c>
      <c r="T649" s="15">
        <v>5.5788529999999996</v>
      </c>
      <c r="U649" s="15">
        <v>7.0061460000000002</v>
      </c>
      <c r="V649" s="15">
        <v>4.4841540000000002</v>
      </c>
      <c r="W649" s="15">
        <v>-9.2117000000000004E-2</v>
      </c>
      <c r="X649" s="15">
        <v>-0.73051900000000003</v>
      </c>
      <c r="Y649" s="15">
        <v>-0.643594</v>
      </c>
      <c r="Z649" s="15">
        <v>2.8703560000000001</v>
      </c>
      <c r="AA649" s="15">
        <v>4.7058359999999997</v>
      </c>
      <c r="AB649" s="15">
        <v>10.800519</v>
      </c>
      <c r="AC649" s="15">
        <v>10.256485</v>
      </c>
      <c r="AD649" s="15">
        <v>6.7050859999999997</v>
      </c>
      <c r="AE649" s="15">
        <v>7.7586849999999998</v>
      </c>
      <c r="AF649" s="15">
        <v>6.8050730000000001</v>
      </c>
      <c r="AG649" s="15">
        <v>3.598697</v>
      </c>
      <c r="AH649" s="15">
        <v>4.1003759999999998</v>
      </c>
      <c r="AI649" s="15">
        <v>3.997471</v>
      </c>
      <c r="AJ649" s="15">
        <v>3.5166490000000001</v>
      </c>
      <c r="AK649" s="15">
        <v>6.38246</v>
      </c>
      <c r="AL649" s="15">
        <v>4.842168</v>
      </c>
      <c r="AM649" s="15">
        <v>3.0207139999999999</v>
      </c>
      <c r="AN649" s="15">
        <v>3.0724719999999999</v>
      </c>
      <c r="AO649" s="15">
        <v>5.338978</v>
      </c>
      <c r="AP649" s="15">
        <v>4.9141000000000004</v>
      </c>
      <c r="AQ649" s="15">
        <v>4.0146559999999996</v>
      </c>
      <c r="AR649" s="15">
        <v>1.043528</v>
      </c>
      <c r="AS649" s="15">
        <v>2.6853940000000001</v>
      </c>
      <c r="AT649" s="15">
        <v>3.0512670000000002</v>
      </c>
      <c r="AU649" s="15">
        <v>-1.051159</v>
      </c>
      <c r="AV649" s="15">
        <v>1.9941850000000001</v>
      </c>
      <c r="AW649" s="15">
        <v>0.76804899999999998</v>
      </c>
      <c r="AX649" s="15">
        <v>2.3629180000000001</v>
      </c>
      <c r="AY649" s="15">
        <v>1.274832</v>
      </c>
      <c r="AZ649" s="15">
        <v>2.4190019999999999</v>
      </c>
      <c r="BA649" s="15">
        <v>1.730451</v>
      </c>
      <c r="BB649" s="15">
        <v>5.494167</v>
      </c>
      <c r="BC649" s="15">
        <v>5.367578</v>
      </c>
      <c r="BD649" s="15">
        <v>3.9190079999999998</v>
      </c>
      <c r="BE649" s="15">
        <v>5.7346779999999997</v>
      </c>
      <c r="BF649" s="15">
        <v>7.1619669999999998</v>
      </c>
      <c r="BG649" s="15">
        <v>5.2813400000000001</v>
      </c>
      <c r="BH649" s="15">
        <v>2.9097110000000002</v>
      </c>
      <c r="BI649" s="15">
        <v>4.725225</v>
      </c>
      <c r="BJ649" s="15">
        <v>3.4169649999999998</v>
      </c>
      <c r="BK649" s="15">
        <v>-0.96645099999999995</v>
      </c>
      <c r="BL649" s="15">
        <v>-0.715947</v>
      </c>
      <c r="BM649" s="15">
        <v>2.7661229999999999</v>
      </c>
      <c r="BN649" s="15">
        <v>-0.71919900000000003</v>
      </c>
      <c r="BO649" s="15">
        <v>-0.56396400000000002</v>
      </c>
      <c r="BP649" s="15">
        <v>-1.572802</v>
      </c>
      <c r="BQ649" s="15">
        <v>-1.572802</v>
      </c>
      <c r="BR649" s="15">
        <v>-1.572802</v>
      </c>
      <c r="BS649" s="15">
        <v>-1.572802</v>
      </c>
      <c r="BT649" s="15">
        <v>-1.572802</v>
      </c>
      <c r="BU649" s="15">
        <v>-1.572802</v>
      </c>
      <c r="BV649" s="15">
        <v>-1.572802</v>
      </c>
      <c r="BW649" s="15">
        <v>-1.572802</v>
      </c>
      <c r="BX649" s="15">
        <v>-1.572802</v>
      </c>
      <c r="BY649" s="15">
        <v>-1.572802</v>
      </c>
      <c r="BZ649" s="15">
        <v>-1.572802</v>
      </c>
      <c r="CA649" s="15">
        <v>-1.572802</v>
      </c>
      <c r="CB649" s="15">
        <v>-1.572802</v>
      </c>
      <c r="CC649" s="15"/>
      <c r="CD649" s="15"/>
      <c r="CE649" s="15"/>
      <c r="CF649" s="15"/>
      <c r="CG649" s="15"/>
      <c r="CH649" s="15"/>
      <c r="CI649" s="15"/>
      <c r="CJ649" s="15"/>
      <c r="CK649" s="15"/>
      <c r="CL649" s="15"/>
      <c r="CM649" s="15"/>
      <c r="CN649" s="15"/>
      <c r="CO649" s="15"/>
      <c r="CP649" s="15"/>
      <c r="CQ649" s="15"/>
      <c r="CR649" s="15"/>
      <c r="CS649" s="15"/>
      <c r="CT649" s="15"/>
      <c r="CU649" s="15"/>
      <c r="CV649" s="15"/>
      <c r="CW649" s="15"/>
      <c r="CX649" s="15"/>
      <c r="CY649" s="15"/>
      <c r="CZ649" s="15"/>
      <c r="DA649" s="15"/>
      <c r="DB649" s="15"/>
      <c r="DC649" s="15"/>
      <c r="DD649" s="15"/>
      <c r="DE649" s="15"/>
      <c r="DF649" s="15"/>
      <c r="DG649" s="15"/>
      <c r="DH649" s="15"/>
      <c r="DI649" s="15"/>
      <c r="DJ649" s="15"/>
      <c r="DK649" s="15"/>
      <c r="DL649" s="15"/>
      <c r="DM649" s="15"/>
      <c r="DN649" s="15"/>
      <c r="DO649" s="15"/>
      <c r="DP649" s="15"/>
      <c r="DQ649" s="15"/>
      <c r="DR649" s="15"/>
      <c r="DS649" s="15"/>
      <c r="DT649" s="15"/>
      <c r="DU649" s="15"/>
      <c r="DV649" s="15"/>
      <c r="DW649" s="15"/>
      <c r="DX649" s="15"/>
      <c r="DY649" s="15"/>
      <c r="DZ649" s="15"/>
      <c r="EA649" s="15"/>
      <c r="EB649" s="15"/>
      <c r="EC649" s="15"/>
      <c r="ED649" s="15"/>
      <c r="EE649" s="15"/>
      <c r="EF649" s="15"/>
      <c r="EG649" s="15"/>
      <c r="EH649" s="15"/>
      <c r="EI649" s="15"/>
      <c r="EJ649" s="15"/>
      <c r="EK649" s="15"/>
      <c r="EL649" s="15"/>
      <c r="EM649" s="15"/>
      <c r="EN649" s="15"/>
      <c r="EO649" s="15"/>
      <c r="EP649" s="15"/>
      <c r="EQ649" s="15"/>
      <c r="ER649" s="15"/>
      <c r="ES649" s="15"/>
      <c r="ET649" s="15"/>
      <c r="EU649" s="15"/>
      <c r="EV649" s="15"/>
      <c r="EW649" s="15"/>
      <c r="EX649" s="15"/>
      <c r="EY649" s="15"/>
      <c r="EZ649" s="15"/>
      <c r="FA649" s="15"/>
      <c r="FB649" s="15"/>
      <c r="FC649" s="15"/>
      <c r="FD649" s="15"/>
      <c r="FE649" s="15"/>
      <c r="FF649" s="15"/>
      <c r="FG649" s="15"/>
      <c r="FH649" s="15"/>
      <c r="FI649" s="15"/>
      <c r="FJ649" s="15"/>
      <c r="FK649" s="15"/>
      <c r="FL649" s="15"/>
      <c r="FM649" s="15"/>
      <c r="FN649" s="15"/>
      <c r="FO649" s="15"/>
      <c r="FP649" s="15"/>
      <c r="FQ649" s="15"/>
      <c r="FR649" s="15"/>
      <c r="FS649" s="15"/>
      <c r="FT649" s="15"/>
      <c r="FU649" s="15"/>
      <c r="FV649" s="15"/>
      <c r="FW649" s="15"/>
      <c r="FX649" s="15"/>
      <c r="FY649" s="15"/>
      <c r="FZ649" s="15"/>
      <c r="GA649" s="15"/>
      <c r="GB649" s="15"/>
      <c r="GC649" s="15"/>
      <c r="GD649" s="15"/>
      <c r="GE649" s="15"/>
      <c r="GF649" s="15"/>
      <c r="GG649" s="15"/>
      <c r="GH649" s="15"/>
      <c r="GI649" s="15"/>
      <c r="GJ649" s="15"/>
      <c r="GK649" s="15"/>
      <c r="GL649" s="15"/>
      <c r="GM649" s="15"/>
      <c r="GN649" s="15"/>
      <c r="GO649" s="15"/>
      <c r="GP649" s="15"/>
      <c r="GQ649" s="15"/>
      <c r="GR649" s="15"/>
      <c r="GS649" s="15"/>
      <c r="GT649" s="15"/>
      <c r="GU649" s="15"/>
      <c r="GV649" s="15"/>
      <c r="GW649" s="15"/>
      <c r="GX649" s="15"/>
      <c r="GY649" s="15"/>
      <c r="GZ649" s="15"/>
      <c r="HA649" s="15"/>
      <c r="HB649" s="15"/>
      <c r="HC649" s="15"/>
      <c r="HD649" s="15"/>
      <c r="HE649" s="15"/>
      <c r="HF649" s="15"/>
      <c r="HG649" s="15"/>
      <c r="HH649" s="15"/>
      <c r="HI649" s="15"/>
      <c r="HJ649" s="15"/>
      <c r="HK649" s="15"/>
      <c r="HL649" s="15"/>
      <c r="HM649" s="15"/>
      <c r="HN649" s="15"/>
      <c r="HO649" s="15"/>
      <c r="HP649" s="15"/>
      <c r="HQ649" s="15"/>
      <c r="HR649" s="15"/>
      <c r="HS649" s="15"/>
      <c r="HT649" s="15"/>
      <c r="HU649" s="15"/>
      <c r="HV649" s="15"/>
      <c r="HW649" s="15"/>
      <c r="HX649" s="15"/>
      <c r="HY649" s="15"/>
    </row>
    <row r="650" spans="1:233">
      <c r="A650" s="15">
        <v>-5.0826159999999998</v>
      </c>
      <c r="B650" s="15">
        <v>-5.4160750000000002</v>
      </c>
      <c r="C650" s="15">
        <v>-6.390231</v>
      </c>
      <c r="D650" s="15">
        <v>-6.5068270000000004</v>
      </c>
      <c r="E650" s="15">
        <v>-3.1057130000000002</v>
      </c>
      <c r="F650" s="15">
        <v>6.3070000000000001E-2</v>
      </c>
      <c r="G650" s="15">
        <v>0.19833100000000001</v>
      </c>
      <c r="H650" s="15">
        <v>2.724167</v>
      </c>
      <c r="I650" s="15">
        <v>1.924898</v>
      </c>
      <c r="J650" s="15">
        <v>5.1676010000000003</v>
      </c>
      <c r="K650" s="15">
        <v>3.9291849999999999</v>
      </c>
      <c r="L650" s="15">
        <v>1.7834099999999999</v>
      </c>
      <c r="M650" s="15">
        <v>0.81382100000000002</v>
      </c>
      <c r="N650" s="15">
        <v>0.32369700000000001</v>
      </c>
      <c r="O650" s="15">
        <v>0.89455799999999996</v>
      </c>
      <c r="P650" s="15">
        <v>1.689127</v>
      </c>
      <c r="Q650" s="15">
        <v>0.48232000000000003</v>
      </c>
      <c r="R650" s="15">
        <v>-1.921343</v>
      </c>
      <c r="S650" s="15">
        <v>-0.86774499999999999</v>
      </c>
      <c r="T650" s="15">
        <v>0.37513200000000002</v>
      </c>
      <c r="U650" s="15">
        <v>0.47433399999999998</v>
      </c>
      <c r="V650" s="15">
        <v>-2.9737770000000001</v>
      </c>
      <c r="W650" s="15">
        <v>-4.7758500000000002</v>
      </c>
      <c r="X650" s="15">
        <v>-7.3342799999999997</v>
      </c>
      <c r="Y650" s="15">
        <v>-6.2301719999999996</v>
      </c>
      <c r="Z650" s="15">
        <v>-5.7914560000000002</v>
      </c>
      <c r="AA650" s="15">
        <v>-5.3678299999999997</v>
      </c>
      <c r="AB650" s="15">
        <v>-6.049264</v>
      </c>
      <c r="AC650" s="15">
        <v>-5.206118</v>
      </c>
      <c r="AD650" s="15">
        <v>-3.202089</v>
      </c>
      <c r="AE650" s="15">
        <v>-1.6206970000000001</v>
      </c>
      <c r="AF650" s="15">
        <v>0.205849</v>
      </c>
      <c r="AG650" s="15">
        <v>0.994842</v>
      </c>
      <c r="AH650" s="15">
        <v>2.3332619999999999</v>
      </c>
      <c r="AI650" s="15">
        <v>5.6892480000000001</v>
      </c>
      <c r="AJ650" s="15">
        <v>2.826587</v>
      </c>
      <c r="AK650" s="15">
        <v>4.5252739999999996</v>
      </c>
      <c r="AL650" s="15">
        <v>3.1193490000000001</v>
      </c>
      <c r="AM650" s="15">
        <v>-2.002507</v>
      </c>
      <c r="AN650" s="15">
        <v>-2.13192</v>
      </c>
      <c r="AO650" s="15">
        <v>-2.7615470000000002</v>
      </c>
      <c r="AP650" s="15">
        <v>-4.3152000000000003E-2</v>
      </c>
      <c r="AQ650" s="15">
        <v>2.1596489999999999</v>
      </c>
      <c r="AR650" s="15">
        <v>2.0363790000000002</v>
      </c>
      <c r="AS650" s="15">
        <v>1.727668</v>
      </c>
      <c r="AT650" s="15">
        <v>-0.88090000000000002</v>
      </c>
      <c r="AU650" s="15">
        <v>-1.8464309999999999</v>
      </c>
      <c r="AV650" s="15">
        <v>-3.0783200000000002</v>
      </c>
      <c r="AW650" s="15">
        <v>-1.8418760000000001</v>
      </c>
      <c r="AX650" s="15">
        <v>-5.0466990000000003</v>
      </c>
      <c r="AY650" s="15">
        <v>-7.6152980000000001</v>
      </c>
      <c r="AZ650" s="15">
        <v>-7.7044569999999997</v>
      </c>
      <c r="BA650" s="15">
        <v>-6.8282730000000003</v>
      </c>
      <c r="BB650" s="15">
        <v>-6.5088470000000003</v>
      </c>
      <c r="BC650" s="15">
        <v>-6.1686300000000003</v>
      </c>
      <c r="BD650" s="15">
        <v>-8.6860440000000008</v>
      </c>
      <c r="BE650" s="15">
        <v>-7.0291269999999999</v>
      </c>
      <c r="BF650" s="15">
        <v>-5.8273650000000004</v>
      </c>
      <c r="BG650" s="15">
        <v>-4.4876829999999996</v>
      </c>
      <c r="BH650" s="15">
        <v>-1.0421560000000001</v>
      </c>
      <c r="BI650" s="15">
        <v>-0.49825399999999997</v>
      </c>
      <c r="BJ650" s="15">
        <v>0.64516899999999999</v>
      </c>
      <c r="BK650" s="15">
        <v>1.1097440000000001</v>
      </c>
      <c r="BL650" s="15">
        <v>-1.175978</v>
      </c>
      <c r="BM650" s="15">
        <v>-3.2256469999999999</v>
      </c>
      <c r="BN650" s="15">
        <v>-1.8050729999999999</v>
      </c>
      <c r="BO650" s="15">
        <v>-0.314718</v>
      </c>
      <c r="BP650" s="15">
        <v>1.8767100000000001</v>
      </c>
      <c r="BQ650" s="15">
        <v>1.8767100000000001</v>
      </c>
      <c r="BR650" s="15">
        <v>1.8767100000000001</v>
      </c>
      <c r="BS650" s="15">
        <v>1.8767100000000001</v>
      </c>
      <c r="BT650" s="15">
        <v>1.8767100000000001</v>
      </c>
      <c r="BU650" s="15">
        <v>1.8767100000000001</v>
      </c>
      <c r="BV650" s="15">
        <v>1.8767100000000001</v>
      </c>
      <c r="BW650" s="15">
        <v>1.8767100000000001</v>
      </c>
      <c r="BX650" s="15">
        <v>1.8767100000000001</v>
      </c>
      <c r="BY650" s="15">
        <v>1.8767100000000001</v>
      </c>
      <c r="BZ650" s="15">
        <v>1.8767100000000001</v>
      </c>
      <c r="CA650" s="15">
        <v>1.8767100000000001</v>
      </c>
      <c r="CB650" s="15">
        <v>1.8767100000000001</v>
      </c>
      <c r="CC650" s="15"/>
      <c r="CD650" s="15"/>
      <c r="CE650" s="15"/>
      <c r="CF650" s="15"/>
      <c r="CG650" s="15"/>
      <c r="CH650" s="15"/>
      <c r="CI650" s="15"/>
      <c r="CJ650" s="15"/>
      <c r="CK650" s="15"/>
      <c r="CL650" s="15"/>
      <c r="CM650" s="15"/>
      <c r="CN650" s="15"/>
      <c r="CO650" s="15"/>
      <c r="CP650" s="15"/>
      <c r="CQ650" s="15"/>
      <c r="CR650" s="15"/>
      <c r="CS650" s="15"/>
      <c r="CT650" s="15"/>
      <c r="CU650" s="15"/>
      <c r="CV650" s="15"/>
      <c r="CW650" s="15"/>
      <c r="CX650" s="15"/>
      <c r="CY650" s="15"/>
      <c r="CZ650" s="15"/>
      <c r="DA650" s="15"/>
      <c r="DB650" s="15"/>
      <c r="DC650" s="15"/>
      <c r="DD650" s="15"/>
      <c r="DE650" s="15"/>
      <c r="DF650" s="15"/>
      <c r="DG650" s="15"/>
      <c r="DH650" s="15"/>
      <c r="DI650" s="15"/>
      <c r="DJ650" s="15"/>
      <c r="DK650" s="15"/>
      <c r="DL650" s="15"/>
      <c r="DM650" s="15"/>
      <c r="DN650" s="15"/>
      <c r="DO650" s="15"/>
      <c r="DP650" s="15"/>
      <c r="DQ650" s="15"/>
      <c r="DR650" s="15"/>
      <c r="DS650" s="15"/>
      <c r="DT650" s="15"/>
      <c r="DU650" s="15"/>
      <c r="DV650" s="15"/>
      <c r="DW650" s="15"/>
      <c r="DX650" s="15"/>
      <c r="DY650" s="15"/>
      <c r="DZ650" s="15"/>
      <c r="EA650" s="15"/>
      <c r="EB650" s="15"/>
      <c r="EC650" s="15"/>
      <c r="ED650" s="15"/>
      <c r="EE650" s="15"/>
      <c r="EF650" s="15"/>
      <c r="EG650" s="15"/>
      <c r="EH650" s="15"/>
      <c r="EI650" s="15"/>
      <c r="EJ650" s="15"/>
      <c r="EK650" s="15"/>
      <c r="EL650" s="15"/>
      <c r="EM650" s="15"/>
      <c r="EN650" s="15"/>
      <c r="EO650" s="15"/>
      <c r="EP650" s="15"/>
      <c r="EQ650" s="15"/>
      <c r="ER650" s="15"/>
      <c r="ES650" s="15"/>
      <c r="ET650" s="15"/>
      <c r="EU650" s="15"/>
      <c r="EV650" s="15"/>
      <c r="EW650" s="15"/>
      <c r="EX650" s="15"/>
      <c r="EY650" s="15"/>
      <c r="EZ650" s="15"/>
      <c r="FA650" s="15"/>
      <c r="FB650" s="15"/>
      <c r="FC650" s="15"/>
      <c r="FD650" s="15"/>
      <c r="FE650" s="15"/>
      <c r="FF650" s="15"/>
      <c r="FG650" s="15"/>
      <c r="FH650" s="15"/>
      <c r="FI650" s="15"/>
      <c r="FJ650" s="15"/>
      <c r="FK650" s="15"/>
      <c r="FL650" s="15"/>
      <c r="FM650" s="15"/>
      <c r="FN650" s="15"/>
      <c r="FO650" s="15"/>
      <c r="FP650" s="15"/>
      <c r="FQ650" s="15"/>
      <c r="FR650" s="15"/>
      <c r="FS650" s="15"/>
      <c r="FT650" s="15"/>
      <c r="FU650" s="15"/>
      <c r="FV650" s="15"/>
      <c r="FW650" s="15"/>
      <c r="FX650" s="15"/>
      <c r="FY650" s="15"/>
      <c r="FZ650" s="15"/>
      <c r="GA650" s="15"/>
      <c r="GB650" s="15"/>
      <c r="GC650" s="15"/>
      <c r="GD650" s="15"/>
      <c r="GE650" s="15"/>
      <c r="GF650" s="15"/>
      <c r="GG650" s="15"/>
      <c r="GH650" s="15"/>
      <c r="GI650" s="15"/>
      <c r="GJ650" s="15"/>
      <c r="GK650" s="15"/>
      <c r="GL650" s="15"/>
      <c r="GM650" s="15"/>
      <c r="GN650" s="15"/>
      <c r="GO650" s="15"/>
      <c r="GP650" s="15"/>
      <c r="GQ650" s="15"/>
      <c r="GR650" s="15"/>
      <c r="GS650" s="15"/>
      <c r="GT650" s="15"/>
      <c r="GU650" s="15"/>
      <c r="GV650" s="15"/>
      <c r="GW650" s="15"/>
      <c r="GX650" s="15"/>
      <c r="GY650" s="15"/>
      <c r="GZ650" s="15"/>
      <c r="HA650" s="15"/>
      <c r="HB650" s="15"/>
      <c r="HC650" s="15"/>
      <c r="HD650" s="15"/>
      <c r="HE650" s="15"/>
      <c r="HF650" s="15"/>
      <c r="HG650" s="15"/>
      <c r="HH650" s="15"/>
      <c r="HI650" s="15"/>
      <c r="HJ650" s="15"/>
      <c r="HK650" s="15"/>
      <c r="HL650" s="15"/>
      <c r="HM650" s="15"/>
      <c r="HN650" s="15"/>
      <c r="HO650" s="15"/>
      <c r="HP650" s="15"/>
      <c r="HQ650" s="15"/>
      <c r="HR650" s="15"/>
      <c r="HS650" s="15"/>
      <c r="HT650" s="15"/>
      <c r="HU650" s="15"/>
      <c r="HV650" s="15"/>
      <c r="HW650" s="15"/>
      <c r="HX650" s="15"/>
      <c r="HY650" s="15"/>
    </row>
    <row r="651" spans="1:233">
      <c r="A651" s="15">
        <v>-3.6819999999999999E-2</v>
      </c>
      <c r="B651" s="15">
        <v>-3.4962270000000002</v>
      </c>
      <c r="C651" s="15">
        <v>-1.6825509999999999</v>
      </c>
      <c r="D651" s="15">
        <v>-1.7337899999999999</v>
      </c>
      <c r="E651" s="15">
        <v>2.4840689999999999</v>
      </c>
      <c r="F651" s="15">
        <v>3.1164939999999999</v>
      </c>
      <c r="G651" s="15">
        <v>0.211838</v>
      </c>
      <c r="H651" s="15">
        <v>1.4345889999999999</v>
      </c>
      <c r="I651" s="15">
        <v>0.43809100000000001</v>
      </c>
      <c r="J651" s="15">
        <v>5.605861</v>
      </c>
      <c r="K651" s="15">
        <v>2.9904289999999998</v>
      </c>
      <c r="L651" s="15">
        <v>3.755344</v>
      </c>
      <c r="M651" s="15">
        <v>1.020713</v>
      </c>
      <c r="N651" s="15">
        <v>1.25383</v>
      </c>
      <c r="O651" s="15">
        <v>-0.84887699999999999</v>
      </c>
      <c r="P651" s="15">
        <v>1.5347820000000001</v>
      </c>
      <c r="Q651" s="15">
        <v>-0.84715499999999999</v>
      </c>
      <c r="R651" s="15">
        <v>2.8650720000000001</v>
      </c>
      <c r="S651" s="15">
        <v>3.5075750000000001</v>
      </c>
      <c r="T651" s="15">
        <v>5.5342779999999996</v>
      </c>
      <c r="U651" s="15">
        <v>5.1380480000000004</v>
      </c>
      <c r="V651" s="15">
        <v>3.3581530000000002</v>
      </c>
      <c r="W651" s="15">
        <v>6.6288850000000004</v>
      </c>
      <c r="X651" s="15">
        <v>2.5084270000000002</v>
      </c>
      <c r="Y651" s="15">
        <v>-2.0539689999999999</v>
      </c>
      <c r="Z651" s="15">
        <v>-7.3940330000000003</v>
      </c>
      <c r="AA651" s="15">
        <v>-8.122242</v>
      </c>
      <c r="AB651" s="15">
        <v>-5.666855</v>
      </c>
      <c r="AC651" s="15">
        <v>-4.9638090000000004</v>
      </c>
      <c r="AD651" s="15">
        <v>-4.8883830000000001</v>
      </c>
      <c r="AE651" s="15">
        <v>-2.979104</v>
      </c>
      <c r="AF651" s="15">
        <v>-1.862784</v>
      </c>
      <c r="AG651" s="15">
        <v>-0.80158700000000005</v>
      </c>
      <c r="AH651" s="15">
        <v>-2.0900189999999998</v>
      </c>
      <c r="AI651" s="15">
        <v>-6.4644469999999998</v>
      </c>
      <c r="AJ651" s="15">
        <v>-3.5529009999999999</v>
      </c>
      <c r="AK651" s="15">
        <v>-2.2542610000000001</v>
      </c>
      <c r="AL651" s="15">
        <v>1.453031</v>
      </c>
      <c r="AM651" s="15">
        <v>2.9954960000000002</v>
      </c>
      <c r="AN651" s="15">
        <v>-0.35930699999999999</v>
      </c>
      <c r="AO651" s="15">
        <v>-1.803069</v>
      </c>
      <c r="AP651" s="15">
        <v>-3.0697640000000002</v>
      </c>
      <c r="AQ651" s="15">
        <v>-5.9057769999999996</v>
      </c>
      <c r="AR651" s="15">
        <v>-3.9291860000000001</v>
      </c>
      <c r="AS651" s="15">
        <v>-0.326372</v>
      </c>
      <c r="AT651" s="15">
        <v>-2.5070039999999998</v>
      </c>
      <c r="AU651" s="15">
        <v>-2.516105</v>
      </c>
      <c r="AV651" s="15">
        <v>-4.8496220000000001</v>
      </c>
      <c r="AW651" s="15">
        <v>-2.5646019999999998</v>
      </c>
      <c r="AX651" s="15">
        <v>-1.884458</v>
      </c>
      <c r="AY651" s="15">
        <v>-3.421611</v>
      </c>
      <c r="AZ651" s="15">
        <v>-2.1219440000000001</v>
      </c>
      <c r="BA651" s="15">
        <v>-2.95831</v>
      </c>
      <c r="BB651" s="15">
        <v>0.513262</v>
      </c>
      <c r="BC651" s="15">
        <v>2.1790929999999999</v>
      </c>
      <c r="BD651" s="15">
        <v>5.3636239999999997</v>
      </c>
      <c r="BE651" s="15">
        <v>6.0720429999999999</v>
      </c>
      <c r="BF651" s="15">
        <v>3.9824389999999998</v>
      </c>
      <c r="BG651" s="15">
        <v>0.89938499999999999</v>
      </c>
      <c r="BH651" s="15">
        <v>1.8825190000000001</v>
      </c>
      <c r="BI651" s="15">
        <v>4.966437</v>
      </c>
      <c r="BJ651" s="15">
        <v>5.4520390000000001</v>
      </c>
      <c r="BK651" s="15">
        <v>6.17326</v>
      </c>
      <c r="BL651" s="15">
        <v>7.8579429999999997</v>
      </c>
      <c r="BM651" s="15">
        <v>6.5902830000000003</v>
      </c>
      <c r="BN651" s="15">
        <v>3.7462629999999999</v>
      </c>
      <c r="BO651" s="15">
        <v>8.7371610000000004</v>
      </c>
      <c r="BP651" s="15">
        <v>11.616770000000001</v>
      </c>
      <c r="BQ651" s="15">
        <v>11.616770000000001</v>
      </c>
      <c r="BR651" s="15">
        <v>11.616770000000001</v>
      </c>
      <c r="BS651" s="15">
        <v>11.616770000000001</v>
      </c>
      <c r="BT651" s="15">
        <v>11.616770000000001</v>
      </c>
      <c r="BU651" s="15">
        <v>11.616770000000001</v>
      </c>
      <c r="BV651" s="15">
        <v>11.616770000000001</v>
      </c>
      <c r="BW651" s="15">
        <v>11.616770000000001</v>
      </c>
      <c r="BX651" s="15">
        <v>11.616770000000001</v>
      </c>
      <c r="BY651" s="15">
        <v>11.616770000000001</v>
      </c>
      <c r="BZ651" s="15">
        <v>11.616770000000001</v>
      </c>
      <c r="CA651" s="15">
        <v>11.616770000000001</v>
      </c>
      <c r="CB651" s="15">
        <v>11.616770000000001</v>
      </c>
      <c r="CC651" s="15"/>
      <c r="CD651" s="15"/>
      <c r="CE651" s="15"/>
      <c r="CF651" s="15"/>
      <c r="CG651" s="15"/>
      <c r="CH651" s="15"/>
      <c r="CI651" s="15"/>
      <c r="CJ651" s="15"/>
      <c r="CK651" s="15"/>
      <c r="CL651" s="15"/>
      <c r="CM651" s="15"/>
      <c r="CN651" s="15"/>
      <c r="CO651" s="15"/>
      <c r="CP651" s="15"/>
      <c r="CQ651" s="15"/>
      <c r="CR651" s="15"/>
      <c r="CS651" s="15"/>
      <c r="CT651" s="15"/>
      <c r="CU651" s="15"/>
      <c r="CV651" s="15"/>
      <c r="CW651" s="15"/>
      <c r="CX651" s="15"/>
      <c r="CY651" s="15"/>
      <c r="CZ651" s="15"/>
      <c r="DA651" s="15"/>
      <c r="DB651" s="15"/>
      <c r="DC651" s="15"/>
      <c r="DD651" s="15"/>
      <c r="DE651" s="15"/>
      <c r="DF651" s="15"/>
      <c r="DG651" s="15"/>
      <c r="DH651" s="15"/>
      <c r="DI651" s="15"/>
      <c r="DJ651" s="15"/>
      <c r="DK651" s="15"/>
      <c r="DL651" s="15"/>
      <c r="DM651" s="15"/>
      <c r="DN651" s="15"/>
      <c r="DO651" s="15"/>
      <c r="DP651" s="15"/>
      <c r="DQ651" s="15"/>
      <c r="DR651" s="15"/>
      <c r="DS651" s="15"/>
      <c r="DT651" s="15"/>
      <c r="DU651" s="15"/>
      <c r="DV651" s="15"/>
      <c r="DW651" s="15"/>
      <c r="DX651" s="15"/>
      <c r="DY651" s="15"/>
      <c r="DZ651" s="15"/>
      <c r="EA651" s="15"/>
      <c r="EB651" s="15"/>
      <c r="EC651" s="15"/>
      <c r="ED651" s="15"/>
      <c r="EE651" s="15"/>
      <c r="EF651" s="15"/>
      <c r="EG651" s="15"/>
      <c r="EH651" s="15"/>
      <c r="EI651" s="15"/>
      <c r="EJ651" s="15"/>
      <c r="EK651" s="15"/>
      <c r="EL651" s="15"/>
      <c r="EM651" s="15"/>
      <c r="EN651" s="15"/>
      <c r="EO651" s="15"/>
      <c r="EP651" s="15"/>
      <c r="EQ651" s="15"/>
      <c r="ER651" s="15"/>
      <c r="ES651" s="15"/>
      <c r="ET651" s="15"/>
      <c r="EU651" s="15"/>
      <c r="EV651" s="15"/>
      <c r="EW651" s="15"/>
      <c r="EX651" s="15"/>
      <c r="EY651" s="15"/>
      <c r="EZ651" s="15"/>
      <c r="FA651" s="15"/>
      <c r="FB651" s="15"/>
      <c r="FC651" s="15"/>
      <c r="FD651" s="15"/>
      <c r="FE651" s="15"/>
      <c r="FF651" s="15"/>
      <c r="FG651" s="15"/>
      <c r="FH651" s="15"/>
      <c r="FI651" s="15"/>
      <c r="FJ651" s="15"/>
      <c r="FK651" s="15"/>
      <c r="FL651" s="15"/>
      <c r="FM651" s="15"/>
      <c r="FN651" s="15"/>
      <c r="FO651" s="15"/>
      <c r="FP651" s="15"/>
      <c r="FQ651" s="15"/>
      <c r="FR651" s="15"/>
      <c r="FS651" s="15"/>
      <c r="FT651" s="15"/>
      <c r="FU651" s="15"/>
      <c r="FV651" s="15"/>
      <c r="FW651" s="15"/>
      <c r="FX651" s="15"/>
      <c r="FY651" s="15"/>
      <c r="FZ651" s="15"/>
      <c r="GA651" s="15"/>
      <c r="GB651" s="15"/>
      <c r="GC651" s="15"/>
      <c r="GD651" s="15"/>
      <c r="GE651" s="15"/>
      <c r="GF651" s="15"/>
      <c r="GG651" s="15"/>
      <c r="GH651" s="15"/>
      <c r="GI651" s="15"/>
      <c r="GJ651" s="15"/>
      <c r="GK651" s="15"/>
      <c r="GL651" s="15"/>
      <c r="GM651" s="15"/>
      <c r="GN651" s="15"/>
      <c r="GO651" s="15"/>
      <c r="GP651" s="15"/>
      <c r="GQ651" s="15"/>
      <c r="GR651" s="15"/>
      <c r="GS651" s="15"/>
      <c r="GT651" s="15"/>
      <c r="GU651" s="15"/>
      <c r="GV651" s="15"/>
      <c r="GW651" s="15"/>
      <c r="GX651" s="15"/>
      <c r="GY651" s="15"/>
      <c r="GZ651" s="15"/>
      <c r="HA651" s="15"/>
      <c r="HB651" s="15"/>
      <c r="HC651" s="15"/>
      <c r="HD651" s="15"/>
      <c r="HE651" s="15"/>
      <c r="HF651" s="15"/>
      <c r="HG651" s="15"/>
      <c r="HH651" s="15"/>
      <c r="HI651" s="15"/>
      <c r="HJ651" s="15"/>
      <c r="HK651" s="15"/>
      <c r="HL651" s="15"/>
      <c r="HM651" s="15"/>
      <c r="HN651" s="15"/>
      <c r="HO651" s="15"/>
      <c r="HP651" s="15"/>
      <c r="HQ651" s="15"/>
      <c r="HR651" s="15"/>
      <c r="HS651" s="15"/>
      <c r="HT651" s="15"/>
      <c r="HU651" s="15"/>
      <c r="HV651" s="15"/>
      <c r="HW651" s="15"/>
      <c r="HX651" s="15"/>
      <c r="HY651" s="15"/>
    </row>
    <row r="652" spans="1:233">
      <c r="A652" s="15">
        <v>-2.7301630000000001</v>
      </c>
      <c r="B652" s="15">
        <v>-2.5209290000000002</v>
      </c>
      <c r="C652" s="15">
        <v>-3.1317699999999999</v>
      </c>
      <c r="D652" s="15">
        <v>-1.470788</v>
      </c>
      <c r="E652" s="15">
        <v>3.114347</v>
      </c>
      <c r="F652" s="15">
        <v>4.8391900000000003</v>
      </c>
      <c r="G652" s="15">
        <v>4.1844299999999999</v>
      </c>
      <c r="H652" s="15">
        <v>4.317736</v>
      </c>
      <c r="I652" s="15">
        <v>7.6672890000000002</v>
      </c>
      <c r="J652" s="15">
        <v>7.0690090000000003</v>
      </c>
      <c r="K652" s="15">
        <v>5.4743060000000003</v>
      </c>
      <c r="L652" s="15">
        <v>4.5124079999999998</v>
      </c>
      <c r="M652" s="15">
        <v>3.302921</v>
      </c>
      <c r="N652" s="15">
        <v>2.2511779999999999</v>
      </c>
      <c r="O652" s="15">
        <v>7.0014190000000003</v>
      </c>
      <c r="P652" s="15">
        <v>8.128603</v>
      </c>
      <c r="Q652" s="15">
        <v>4.5077499999999997</v>
      </c>
      <c r="R652" s="15">
        <v>5.2468050000000002</v>
      </c>
      <c r="S652" s="15">
        <v>7.3477810000000003</v>
      </c>
      <c r="T652" s="15">
        <v>7.9558790000000004</v>
      </c>
      <c r="U652" s="15">
        <v>5.7937589999999997</v>
      </c>
      <c r="V652" s="15">
        <v>6.7277370000000003</v>
      </c>
      <c r="W652" s="15">
        <v>6.7442830000000002</v>
      </c>
      <c r="X652" s="15">
        <v>7.8139380000000003</v>
      </c>
      <c r="Y652" s="15">
        <v>5.3021120000000002</v>
      </c>
      <c r="Z652" s="15">
        <v>4.1369899999999999</v>
      </c>
      <c r="AA652" s="15">
        <v>3.194817</v>
      </c>
      <c r="AB652" s="15">
        <v>3.3765369999999999</v>
      </c>
      <c r="AC652" s="15">
        <v>1.1707639999999999</v>
      </c>
      <c r="AD652" s="15">
        <v>2.2373059999999998</v>
      </c>
      <c r="AE652" s="15">
        <v>3.1150570000000002</v>
      </c>
      <c r="AF652" s="15">
        <v>5.2080489999999999</v>
      </c>
      <c r="AG652" s="15">
        <v>6.3221280000000002</v>
      </c>
      <c r="AH652" s="15">
        <v>5.5264579999999999</v>
      </c>
      <c r="AI652" s="15">
        <v>3.2842289999999998</v>
      </c>
      <c r="AJ652" s="15">
        <v>2.6025390000000002</v>
      </c>
      <c r="AK652" s="15">
        <v>6.7418769999999997</v>
      </c>
      <c r="AL652" s="15">
        <v>4.590713</v>
      </c>
      <c r="AM652" s="15">
        <v>3.3909090000000002</v>
      </c>
      <c r="AN652" s="15">
        <v>2.9066380000000001</v>
      </c>
      <c r="AO652" s="15">
        <v>6.1138919999999999</v>
      </c>
      <c r="AP652" s="15">
        <v>7.128908</v>
      </c>
      <c r="AQ652" s="15">
        <v>9.6866380000000003</v>
      </c>
      <c r="AR652" s="15">
        <v>11.495142</v>
      </c>
      <c r="AS652" s="15">
        <v>9.5416480000000004</v>
      </c>
      <c r="AT652" s="15">
        <v>5.7251989999999999</v>
      </c>
      <c r="AU652" s="15">
        <v>6.4287099999999997</v>
      </c>
      <c r="AV652" s="15">
        <v>3.0628880000000001</v>
      </c>
      <c r="AW652" s="15">
        <v>3.0704920000000002</v>
      </c>
      <c r="AX652" s="15">
        <v>3.5188299999999999</v>
      </c>
      <c r="AY652" s="15">
        <v>2.9201280000000001</v>
      </c>
      <c r="AZ652" s="15">
        <v>0.71299500000000005</v>
      </c>
      <c r="BA652" s="15">
        <v>-0.116675</v>
      </c>
      <c r="BB652" s="15">
        <v>-3.4399799999999998</v>
      </c>
      <c r="BC652" s="15">
        <v>-2.774826</v>
      </c>
      <c r="BD652" s="15">
        <v>-0.56675200000000003</v>
      </c>
      <c r="BE652" s="15">
        <v>0.49598799999999998</v>
      </c>
      <c r="BF652" s="15">
        <v>5.8228090000000003</v>
      </c>
      <c r="BG652" s="15">
        <v>5.4926310000000003</v>
      </c>
      <c r="BH652" s="15">
        <v>5.1172060000000004</v>
      </c>
      <c r="BI652" s="15">
        <v>2.23468</v>
      </c>
      <c r="BJ652" s="15">
        <v>1.2286280000000001</v>
      </c>
      <c r="BK652" s="15">
        <v>3.593172</v>
      </c>
      <c r="BL652" s="15">
        <v>5.653397</v>
      </c>
      <c r="BM652" s="15">
        <v>6.8721439999999996</v>
      </c>
      <c r="BN652" s="15">
        <v>6.4233500000000001</v>
      </c>
      <c r="BO652" s="15">
        <v>5.0396970000000003</v>
      </c>
      <c r="BP652" s="15">
        <v>4.3206340000000001</v>
      </c>
      <c r="BQ652" s="15">
        <v>4.3206340000000001</v>
      </c>
      <c r="BR652" s="15">
        <v>4.3206340000000001</v>
      </c>
      <c r="BS652" s="15">
        <v>4.3206340000000001</v>
      </c>
      <c r="BT652" s="15">
        <v>4.3206340000000001</v>
      </c>
      <c r="BU652" s="15">
        <v>4.3206340000000001</v>
      </c>
      <c r="BV652" s="15">
        <v>4.3206340000000001</v>
      </c>
      <c r="BW652" s="15">
        <v>4.3206340000000001</v>
      </c>
      <c r="BX652" s="15">
        <v>4.3206340000000001</v>
      </c>
      <c r="BY652" s="15">
        <v>4.3206340000000001</v>
      </c>
      <c r="BZ652" s="15">
        <v>4.3206340000000001</v>
      </c>
      <c r="CA652" s="15">
        <v>4.3206340000000001</v>
      </c>
      <c r="CB652" s="15">
        <v>4.3206340000000001</v>
      </c>
      <c r="CC652" s="15"/>
      <c r="CD652" s="15"/>
      <c r="CE652" s="15"/>
      <c r="CF652" s="15"/>
      <c r="CG652" s="15"/>
      <c r="CH652" s="15"/>
      <c r="CI652" s="15"/>
      <c r="CJ652" s="15"/>
      <c r="CK652" s="15"/>
      <c r="CL652" s="15"/>
      <c r="CM652" s="15"/>
      <c r="CN652" s="15"/>
      <c r="CO652" s="15"/>
      <c r="CP652" s="15"/>
      <c r="CQ652" s="15"/>
      <c r="CR652" s="15"/>
      <c r="CS652" s="15"/>
      <c r="CT652" s="15"/>
      <c r="CU652" s="15"/>
      <c r="CV652" s="15"/>
      <c r="CW652" s="15"/>
      <c r="CX652" s="15"/>
      <c r="CY652" s="15"/>
      <c r="CZ652" s="15"/>
      <c r="DA652" s="15"/>
      <c r="DB652" s="15"/>
      <c r="DC652" s="15"/>
      <c r="DD652" s="15"/>
      <c r="DE652" s="15"/>
      <c r="DF652" s="15"/>
      <c r="DG652" s="15"/>
      <c r="DH652" s="15"/>
      <c r="DI652" s="15"/>
      <c r="DJ652" s="15"/>
      <c r="DK652" s="15"/>
      <c r="DL652" s="15"/>
      <c r="DM652" s="15"/>
      <c r="DN652" s="15"/>
      <c r="DO652" s="15"/>
      <c r="DP652" s="15"/>
      <c r="DQ652" s="15"/>
      <c r="DR652" s="15"/>
      <c r="DS652" s="15"/>
      <c r="DT652" s="15"/>
      <c r="DU652" s="15"/>
      <c r="DV652" s="15"/>
      <c r="DW652" s="15"/>
      <c r="DX652" s="15"/>
      <c r="DY652" s="15"/>
      <c r="DZ652" s="15"/>
      <c r="EA652" s="15"/>
      <c r="EB652" s="15"/>
      <c r="EC652" s="15"/>
      <c r="ED652" s="15"/>
      <c r="EE652" s="15"/>
      <c r="EF652" s="15"/>
      <c r="EG652" s="15"/>
      <c r="EH652" s="15"/>
      <c r="EI652" s="15"/>
      <c r="EJ652" s="15"/>
      <c r="EK652" s="15"/>
      <c r="EL652" s="15"/>
      <c r="EM652" s="15"/>
      <c r="EN652" s="15"/>
      <c r="EO652" s="15"/>
      <c r="EP652" s="15"/>
      <c r="EQ652" s="15"/>
      <c r="ER652" s="15"/>
      <c r="ES652" s="15"/>
      <c r="ET652" s="15"/>
      <c r="EU652" s="15"/>
      <c r="EV652" s="15"/>
      <c r="EW652" s="15"/>
      <c r="EX652" s="15"/>
      <c r="EY652" s="15"/>
      <c r="EZ652" s="15"/>
      <c r="FA652" s="15"/>
      <c r="FB652" s="15"/>
      <c r="FC652" s="15"/>
      <c r="FD652" s="15"/>
      <c r="FE652" s="15"/>
      <c r="FF652" s="15"/>
      <c r="FG652" s="15"/>
      <c r="FH652" s="15"/>
      <c r="FI652" s="15"/>
      <c r="FJ652" s="15"/>
      <c r="FK652" s="15"/>
      <c r="FL652" s="15"/>
      <c r="FM652" s="15"/>
      <c r="FN652" s="15"/>
      <c r="FO652" s="15"/>
      <c r="FP652" s="15"/>
      <c r="FQ652" s="15"/>
      <c r="FR652" s="15"/>
      <c r="FS652" s="15"/>
      <c r="FT652" s="15"/>
      <c r="FU652" s="15"/>
      <c r="FV652" s="15"/>
      <c r="FW652" s="15"/>
      <c r="FX652" s="15"/>
      <c r="FY652" s="15"/>
      <c r="FZ652" s="15"/>
      <c r="GA652" s="15"/>
      <c r="GB652" s="15"/>
      <c r="GC652" s="15"/>
      <c r="GD652" s="15"/>
      <c r="GE652" s="15"/>
      <c r="GF652" s="15"/>
      <c r="GG652" s="15"/>
      <c r="GH652" s="15"/>
      <c r="GI652" s="15"/>
      <c r="GJ652" s="15"/>
      <c r="GK652" s="15"/>
      <c r="GL652" s="15"/>
      <c r="GM652" s="15"/>
      <c r="GN652" s="15"/>
      <c r="GO652" s="15"/>
      <c r="GP652" s="15"/>
      <c r="GQ652" s="15"/>
      <c r="GR652" s="15"/>
      <c r="GS652" s="15"/>
      <c r="GT652" s="15"/>
      <c r="GU652" s="15"/>
      <c r="GV652" s="15"/>
      <c r="GW652" s="15"/>
      <c r="GX652" s="15"/>
      <c r="GY652" s="15"/>
      <c r="GZ652" s="15"/>
      <c r="HA652" s="15"/>
      <c r="HB652" s="15"/>
      <c r="HC652" s="15"/>
      <c r="HD652" s="15"/>
      <c r="HE652" s="15"/>
      <c r="HF652" s="15"/>
      <c r="HG652" s="15"/>
      <c r="HH652" s="15"/>
      <c r="HI652" s="15"/>
      <c r="HJ652" s="15"/>
      <c r="HK652" s="15"/>
      <c r="HL652" s="15"/>
      <c r="HM652" s="15"/>
      <c r="HN652" s="15"/>
      <c r="HO652" s="15"/>
      <c r="HP652" s="15"/>
      <c r="HQ652" s="15"/>
      <c r="HR652" s="15"/>
      <c r="HS652" s="15"/>
      <c r="HT652" s="15"/>
      <c r="HU652" s="15"/>
      <c r="HV652" s="15"/>
      <c r="HW652" s="15"/>
      <c r="HX652" s="15"/>
      <c r="HY652" s="15"/>
    </row>
    <row r="653" spans="1:233">
      <c r="A653" s="15">
        <v>-2.455368</v>
      </c>
      <c r="B653" s="15">
        <v>-2.2837079999999998</v>
      </c>
      <c r="C653" s="15">
        <v>-5.9574119999999997</v>
      </c>
      <c r="D653" s="15">
        <v>-6.471743</v>
      </c>
      <c r="E653" s="15">
        <v>-5.2319319999999996</v>
      </c>
      <c r="F653" s="15">
        <v>-7.8606569999999998</v>
      </c>
      <c r="G653" s="15">
        <v>-4.6218820000000003</v>
      </c>
      <c r="H653" s="15">
        <v>-7.19184</v>
      </c>
      <c r="I653" s="15">
        <v>-6.7797510000000001</v>
      </c>
      <c r="J653" s="15">
        <v>-4.0190770000000002</v>
      </c>
      <c r="K653" s="15">
        <v>-2.4776590000000001</v>
      </c>
      <c r="L653" s="15">
        <v>-0.74375199999999997</v>
      </c>
      <c r="M653" s="15">
        <v>0.79041700000000004</v>
      </c>
      <c r="N653" s="15">
        <v>2.4563429999999999</v>
      </c>
      <c r="O653" s="15">
        <v>1.205608</v>
      </c>
      <c r="P653" s="15">
        <v>-1.112716</v>
      </c>
      <c r="Q653" s="15">
        <v>-3.2271480000000001</v>
      </c>
      <c r="R653" s="15">
        <v>-6.9992749999999999</v>
      </c>
      <c r="S653" s="15">
        <v>-5.8382050000000003</v>
      </c>
      <c r="T653" s="15">
        <v>-2.3558249999999998</v>
      </c>
      <c r="U653" s="15">
        <v>-2.795388</v>
      </c>
      <c r="V653" s="15">
        <v>-4.6472600000000002</v>
      </c>
      <c r="W653" s="15">
        <v>-7.0139909999999999</v>
      </c>
      <c r="X653" s="15">
        <v>-8.3528570000000002</v>
      </c>
      <c r="Y653" s="15">
        <v>-7.8752019999999998</v>
      </c>
      <c r="Z653" s="15">
        <v>-1.799485</v>
      </c>
      <c r="AA653" s="15">
        <v>-0.47506599999999999</v>
      </c>
      <c r="AB653" s="15">
        <v>-2.4713349999999998</v>
      </c>
      <c r="AC653" s="15">
        <v>-2.899105</v>
      </c>
      <c r="AD653" s="15">
        <v>-4.9493450000000001</v>
      </c>
      <c r="AE653" s="15">
        <v>-3.753603</v>
      </c>
      <c r="AF653" s="15">
        <v>-5.0483640000000003</v>
      </c>
      <c r="AG653" s="15">
        <v>-5.3348300000000002</v>
      </c>
      <c r="AH653" s="15">
        <v>-4.5479430000000001</v>
      </c>
      <c r="AI653" s="15">
        <v>-1.725841</v>
      </c>
      <c r="AJ653" s="15">
        <v>-0.26582699999999998</v>
      </c>
      <c r="AK653" s="15">
        <v>1.1920360000000001</v>
      </c>
      <c r="AL653" s="15">
        <v>-1.317448</v>
      </c>
      <c r="AM653" s="15">
        <v>-0.73324599999999995</v>
      </c>
      <c r="AN653" s="15">
        <v>-1.7938499999999999</v>
      </c>
      <c r="AO653" s="15">
        <v>-1.5207930000000001</v>
      </c>
      <c r="AP653" s="15">
        <v>0.98229699999999998</v>
      </c>
      <c r="AQ653" s="15">
        <v>2.9405060000000001</v>
      </c>
      <c r="AR653" s="15">
        <v>1.2663469999999999</v>
      </c>
      <c r="AS653" s="15">
        <v>7.9170610000000003</v>
      </c>
      <c r="AT653" s="15">
        <v>5.3776099999999998</v>
      </c>
      <c r="AU653" s="15">
        <v>3.8662399999999999</v>
      </c>
      <c r="AV653" s="15">
        <v>2.4346169999999998</v>
      </c>
      <c r="AW653" s="15">
        <v>2.2491059999999998</v>
      </c>
      <c r="AX653" s="15">
        <v>5.7888190000000002</v>
      </c>
      <c r="AY653" s="15">
        <v>6.2367150000000002</v>
      </c>
      <c r="AZ653" s="15">
        <v>2.04054</v>
      </c>
      <c r="BA653" s="15">
        <v>-1.0323929999999999</v>
      </c>
      <c r="BB653" s="15">
        <v>-0.80704699999999996</v>
      </c>
      <c r="BC653" s="15">
        <v>0.78283199999999997</v>
      </c>
      <c r="BD653" s="15">
        <v>3.6832669999999998</v>
      </c>
      <c r="BE653" s="15">
        <v>5.2081470000000003</v>
      </c>
      <c r="BF653" s="15">
        <v>3.477233</v>
      </c>
      <c r="BG653" s="15">
        <v>3.9997159999999998</v>
      </c>
      <c r="BH653" s="15">
        <v>5.6900769999999996</v>
      </c>
      <c r="BI653" s="15">
        <v>5.1961449999999996</v>
      </c>
      <c r="BJ653" s="15">
        <v>5.4993679999999996</v>
      </c>
      <c r="BK653" s="15">
        <v>6.134646</v>
      </c>
      <c r="BL653" s="15">
        <v>8.0886610000000001</v>
      </c>
      <c r="BM653" s="15">
        <v>1.0313330000000001</v>
      </c>
      <c r="BN653" s="15">
        <v>4.3972829999999998</v>
      </c>
      <c r="BO653" s="15">
        <v>2.5024519999999999</v>
      </c>
      <c r="BP653" s="15">
        <v>4.104133</v>
      </c>
      <c r="BQ653" s="15">
        <v>4.104133</v>
      </c>
      <c r="BR653" s="15">
        <v>4.104133</v>
      </c>
      <c r="BS653" s="15">
        <v>4.104133</v>
      </c>
      <c r="BT653" s="15">
        <v>4.104133</v>
      </c>
      <c r="BU653" s="15">
        <v>4.104133</v>
      </c>
      <c r="BV653" s="15">
        <v>4.104133</v>
      </c>
      <c r="BW653" s="15">
        <v>4.104133</v>
      </c>
      <c r="BX653" s="15">
        <v>4.104133</v>
      </c>
      <c r="BY653" s="15">
        <v>4.104133</v>
      </c>
      <c r="BZ653" s="15">
        <v>4.104133</v>
      </c>
      <c r="CA653" s="15">
        <v>4.104133</v>
      </c>
      <c r="CB653" s="15">
        <v>4.104133</v>
      </c>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c r="DB653" s="15"/>
      <c r="DC653" s="15"/>
      <c r="DD653" s="15"/>
      <c r="DE653" s="15"/>
      <c r="DF653" s="15"/>
      <c r="DG653" s="15"/>
      <c r="DH653" s="15"/>
      <c r="DI653" s="15"/>
      <c r="DJ653" s="15"/>
      <c r="DK653" s="15"/>
      <c r="DL653" s="15"/>
      <c r="DM653" s="15"/>
      <c r="DN653" s="15"/>
      <c r="DO653" s="15"/>
      <c r="DP653" s="15"/>
      <c r="DQ653" s="15"/>
      <c r="DR653" s="15"/>
      <c r="DS653" s="15"/>
      <c r="DT653" s="15"/>
      <c r="DU653" s="15"/>
      <c r="DV653" s="15"/>
      <c r="DW653" s="15"/>
      <c r="DX653" s="15"/>
      <c r="DY653" s="15"/>
      <c r="DZ653" s="15"/>
      <c r="EA653" s="15"/>
      <c r="EB653" s="15"/>
      <c r="EC653" s="15"/>
      <c r="ED653" s="15"/>
      <c r="EE653" s="15"/>
      <c r="EF653" s="15"/>
      <c r="EG653" s="15"/>
      <c r="EH653" s="15"/>
      <c r="EI653" s="15"/>
      <c r="EJ653" s="15"/>
      <c r="EK653" s="15"/>
      <c r="EL653" s="15"/>
      <c r="EM653" s="15"/>
      <c r="EN653" s="15"/>
      <c r="EO653" s="15"/>
      <c r="EP653" s="15"/>
      <c r="EQ653" s="15"/>
      <c r="ER653" s="15"/>
      <c r="ES653" s="15"/>
      <c r="ET653" s="15"/>
      <c r="EU653" s="15"/>
      <c r="EV653" s="15"/>
      <c r="EW653" s="15"/>
      <c r="EX653" s="15"/>
      <c r="EY653" s="15"/>
      <c r="EZ653" s="15"/>
      <c r="FA653" s="15"/>
      <c r="FB653" s="15"/>
      <c r="FC653" s="15"/>
      <c r="FD653" s="15"/>
      <c r="FE653" s="15"/>
      <c r="FF653" s="15"/>
      <c r="FG653" s="15"/>
      <c r="FH653" s="15"/>
      <c r="FI653" s="15"/>
      <c r="FJ653" s="15"/>
      <c r="FK653" s="15"/>
      <c r="FL653" s="15"/>
      <c r="FM653" s="15"/>
      <c r="FN653" s="15"/>
      <c r="FO653" s="15"/>
      <c r="FP653" s="15"/>
      <c r="FQ653" s="15"/>
      <c r="FR653" s="15"/>
      <c r="FS653" s="15"/>
      <c r="FT653" s="15"/>
      <c r="FU653" s="15"/>
      <c r="FV653" s="15"/>
      <c r="FW653" s="15"/>
      <c r="FX653" s="15"/>
      <c r="FY653" s="15"/>
      <c r="FZ653" s="15"/>
      <c r="GA653" s="15"/>
      <c r="GB653" s="15"/>
      <c r="GC653" s="15"/>
      <c r="GD653" s="15"/>
      <c r="GE653" s="15"/>
      <c r="GF653" s="15"/>
      <c r="GG653" s="15"/>
      <c r="GH653" s="15"/>
      <c r="GI653" s="15"/>
      <c r="GJ653" s="15"/>
      <c r="GK653" s="15"/>
      <c r="GL653" s="15"/>
      <c r="GM653" s="15"/>
      <c r="GN653" s="15"/>
      <c r="GO653" s="15"/>
      <c r="GP653" s="15"/>
      <c r="GQ653" s="15"/>
      <c r="GR653" s="15"/>
      <c r="GS653" s="15"/>
      <c r="GT653" s="15"/>
      <c r="GU653" s="15"/>
      <c r="GV653" s="15"/>
      <c r="GW653" s="15"/>
      <c r="GX653" s="15"/>
      <c r="GY653" s="15"/>
      <c r="GZ653" s="15"/>
      <c r="HA653" s="15"/>
      <c r="HB653" s="15"/>
      <c r="HC653" s="15"/>
      <c r="HD653" s="15"/>
      <c r="HE653" s="15"/>
      <c r="HF653" s="15"/>
      <c r="HG653" s="15"/>
      <c r="HH653" s="15"/>
      <c r="HI653" s="15"/>
      <c r="HJ653" s="15"/>
      <c r="HK653" s="15"/>
      <c r="HL653" s="15"/>
      <c r="HM653" s="15"/>
      <c r="HN653" s="15"/>
      <c r="HO653" s="15"/>
      <c r="HP653" s="15"/>
      <c r="HQ653" s="15"/>
      <c r="HR653" s="15"/>
      <c r="HS653" s="15"/>
      <c r="HT653" s="15"/>
      <c r="HU653" s="15"/>
      <c r="HV653" s="15"/>
      <c r="HW653" s="15"/>
      <c r="HX653" s="15"/>
      <c r="HY653" s="15"/>
    </row>
    <row r="654" spans="1:233">
      <c r="A654" s="15">
        <v>-9.8418000000000005E-2</v>
      </c>
      <c r="B654" s="15">
        <v>1.486839</v>
      </c>
      <c r="C654" s="15">
        <v>2.7682180000000001</v>
      </c>
      <c r="D654" s="15">
        <v>3.393548</v>
      </c>
      <c r="E654" s="15">
        <v>6.5043379999999997</v>
      </c>
      <c r="F654" s="15">
        <v>6.1038160000000001</v>
      </c>
      <c r="G654" s="15">
        <v>6.5127170000000003</v>
      </c>
      <c r="H654" s="15">
        <v>8.6299200000000003</v>
      </c>
      <c r="I654" s="15">
        <v>7.5220750000000001</v>
      </c>
      <c r="J654" s="15">
        <v>3.8333309999999998</v>
      </c>
      <c r="K654" s="15">
        <v>1.846317</v>
      </c>
      <c r="L654" s="15">
        <v>2.0198580000000002</v>
      </c>
      <c r="M654" s="15">
        <v>3.899232</v>
      </c>
      <c r="N654" s="15">
        <v>4.2121120000000003</v>
      </c>
      <c r="O654" s="15">
        <v>3.1390340000000001</v>
      </c>
      <c r="P654" s="15">
        <v>1.5160940000000001</v>
      </c>
      <c r="Q654" s="15">
        <v>4.4346999999999998E-2</v>
      </c>
      <c r="R654" s="15">
        <v>3.8572839999999999</v>
      </c>
      <c r="S654" s="15">
        <v>-0.34165699999999999</v>
      </c>
      <c r="T654" s="15">
        <v>1.3608420000000001</v>
      </c>
      <c r="U654" s="15">
        <v>-3.6903999999999999E-2</v>
      </c>
      <c r="V654" s="15">
        <v>-2.1891889999999998</v>
      </c>
      <c r="W654" s="15">
        <v>-2.2930450000000002</v>
      </c>
      <c r="X654" s="15">
        <v>-6.6813339999999997</v>
      </c>
      <c r="Y654" s="15">
        <v>-2.980235</v>
      </c>
      <c r="Z654" s="15">
        <v>1.510591</v>
      </c>
      <c r="AA654" s="15">
        <v>1.2639149999999999</v>
      </c>
      <c r="AB654" s="15">
        <v>1.117715</v>
      </c>
      <c r="AC654" s="15">
        <v>-0.14408699999999999</v>
      </c>
      <c r="AD654" s="15">
        <v>-0.94305399999999995</v>
      </c>
      <c r="AE654" s="15">
        <v>-1.5713919999999999</v>
      </c>
      <c r="AF654" s="15">
        <v>-1.7481869999999999</v>
      </c>
      <c r="AG654" s="15">
        <v>-1.2936589999999999</v>
      </c>
      <c r="AH654" s="15">
        <v>2.4584459999999999</v>
      </c>
      <c r="AI654" s="15">
        <v>3.6031300000000002</v>
      </c>
      <c r="AJ654" s="15">
        <v>5.1217090000000001</v>
      </c>
      <c r="AK654" s="15">
        <v>3.484518</v>
      </c>
      <c r="AL654" s="15">
        <v>2.6799689999999998</v>
      </c>
      <c r="AM654" s="15">
        <v>2.2981029999999998</v>
      </c>
      <c r="AN654" s="15">
        <v>-0.96068600000000004</v>
      </c>
      <c r="AO654" s="15">
        <v>0.96327200000000002</v>
      </c>
      <c r="AP654" s="15">
        <v>-1.7946519999999999</v>
      </c>
      <c r="AQ654" s="15">
        <v>-1.998918</v>
      </c>
      <c r="AR654" s="15">
        <v>-2.0773419999999998</v>
      </c>
      <c r="AS654" s="15">
        <v>9.5620999999999998E-2</v>
      </c>
      <c r="AT654" s="15">
        <v>-0.78381400000000001</v>
      </c>
      <c r="AU654" s="15">
        <v>0.35549500000000001</v>
      </c>
      <c r="AV654" s="15">
        <v>3.3719049999999999</v>
      </c>
      <c r="AW654" s="15">
        <v>1.34992</v>
      </c>
      <c r="AX654" s="15">
        <v>1.9694480000000001</v>
      </c>
      <c r="AY654" s="15">
        <v>3.0806619999999998</v>
      </c>
      <c r="AZ654" s="15">
        <v>4.840535</v>
      </c>
      <c r="BA654" s="15">
        <v>4.7963060000000004</v>
      </c>
      <c r="BB654" s="15">
        <v>4.2232729999999998</v>
      </c>
      <c r="BC654" s="15">
        <v>2.8046380000000002</v>
      </c>
      <c r="BD654" s="15">
        <v>1.9473819999999999</v>
      </c>
      <c r="BE654" s="15">
        <v>0.81562500000000004</v>
      </c>
      <c r="BF654" s="15">
        <v>1.2565729999999999</v>
      </c>
      <c r="BG654" s="15">
        <v>0.47998600000000002</v>
      </c>
      <c r="BH654" s="15">
        <v>-1.4213750000000001</v>
      </c>
      <c r="BI654" s="15">
        <v>-2.3002980000000002</v>
      </c>
      <c r="BJ654" s="15">
        <v>2.0693000000000001</v>
      </c>
      <c r="BK654" s="15">
        <v>0.94024099999999999</v>
      </c>
      <c r="BL654" s="15">
        <v>-1.7041790000000001</v>
      </c>
      <c r="BM654" s="15">
        <v>-4.0775709999999998</v>
      </c>
      <c r="BN654" s="15">
        <v>-6.692164</v>
      </c>
      <c r="BO654" s="15">
        <v>-5.1138849999999998</v>
      </c>
      <c r="BP654" s="15">
        <v>-4.4479730000000002</v>
      </c>
      <c r="BQ654" s="15">
        <v>-4.4479730000000002</v>
      </c>
      <c r="BR654" s="15">
        <v>-4.4479730000000002</v>
      </c>
      <c r="BS654" s="15">
        <v>-4.4479730000000002</v>
      </c>
      <c r="BT654" s="15">
        <v>-4.4479730000000002</v>
      </c>
      <c r="BU654" s="15">
        <v>-4.4479730000000002</v>
      </c>
      <c r="BV654" s="15">
        <v>-4.4479730000000002</v>
      </c>
      <c r="BW654" s="15">
        <v>-4.4479730000000002</v>
      </c>
      <c r="BX654" s="15">
        <v>-4.4479730000000002</v>
      </c>
      <c r="BY654" s="15">
        <v>-4.4479730000000002</v>
      </c>
      <c r="BZ654" s="15">
        <v>-4.4479730000000002</v>
      </c>
      <c r="CA654" s="15">
        <v>-4.4479730000000002</v>
      </c>
      <c r="CB654" s="15">
        <v>-4.4479730000000002</v>
      </c>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c r="DB654" s="15"/>
      <c r="DC654" s="15"/>
      <c r="DD654" s="15"/>
      <c r="DE654" s="15"/>
      <c r="DF654" s="15"/>
      <c r="DG654" s="15"/>
      <c r="DH654" s="15"/>
      <c r="DI654" s="15"/>
      <c r="DJ654" s="15"/>
      <c r="DK654" s="15"/>
      <c r="DL654" s="15"/>
      <c r="DM654" s="15"/>
      <c r="DN654" s="15"/>
      <c r="DO654" s="15"/>
      <c r="DP654" s="15"/>
      <c r="DQ654" s="15"/>
      <c r="DR654" s="15"/>
      <c r="DS654" s="15"/>
      <c r="DT654" s="15"/>
      <c r="DU654" s="15"/>
      <c r="DV654" s="15"/>
      <c r="DW654" s="15"/>
      <c r="DX654" s="15"/>
      <c r="DY654" s="15"/>
      <c r="DZ654" s="15"/>
      <c r="EA654" s="15"/>
      <c r="EB654" s="15"/>
      <c r="EC654" s="15"/>
      <c r="ED654" s="15"/>
      <c r="EE654" s="15"/>
      <c r="EF654" s="15"/>
      <c r="EG654" s="15"/>
      <c r="EH654" s="15"/>
      <c r="EI654" s="15"/>
      <c r="EJ654" s="15"/>
      <c r="EK654" s="15"/>
      <c r="EL654" s="15"/>
      <c r="EM654" s="15"/>
      <c r="EN654" s="15"/>
      <c r="EO654" s="15"/>
      <c r="EP654" s="15"/>
      <c r="EQ654" s="15"/>
      <c r="ER654" s="15"/>
      <c r="ES654" s="15"/>
      <c r="ET654" s="15"/>
      <c r="EU654" s="15"/>
      <c r="EV654" s="15"/>
      <c r="EW654" s="15"/>
      <c r="EX654" s="15"/>
      <c r="EY654" s="15"/>
      <c r="EZ654" s="15"/>
      <c r="FA654" s="15"/>
      <c r="FB654" s="15"/>
      <c r="FC654" s="15"/>
      <c r="FD654" s="15"/>
      <c r="FE654" s="15"/>
      <c r="FF654" s="15"/>
      <c r="FG654" s="15"/>
      <c r="FH654" s="15"/>
      <c r="FI654" s="15"/>
      <c r="FJ654" s="15"/>
      <c r="FK654" s="15"/>
      <c r="FL654" s="15"/>
      <c r="FM654" s="15"/>
      <c r="FN654" s="15"/>
      <c r="FO654" s="15"/>
      <c r="FP654" s="15"/>
      <c r="FQ654" s="15"/>
      <c r="FR654" s="15"/>
      <c r="FS654" s="15"/>
      <c r="FT654" s="15"/>
      <c r="FU654" s="15"/>
      <c r="FV654" s="15"/>
      <c r="FW654" s="15"/>
      <c r="FX654" s="15"/>
      <c r="FY654" s="15"/>
      <c r="FZ654" s="15"/>
      <c r="GA654" s="15"/>
      <c r="GB654" s="15"/>
      <c r="GC654" s="15"/>
      <c r="GD654" s="15"/>
      <c r="GE654" s="15"/>
      <c r="GF654" s="15"/>
      <c r="GG654" s="15"/>
      <c r="GH654" s="15"/>
      <c r="GI654" s="15"/>
      <c r="GJ654" s="15"/>
      <c r="GK654" s="15"/>
      <c r="GL654" s="15"/>
      <c r="GM654" s="15"/>
      <c r="GN654" s="15"/>
      <c r="GO654" s="15"/>
      <c r="GP654" s="15"/>
      <c r="GQ654" s="15"/>
      <c r="GR654" s="15"/>
      <c r="GS654" s="15"/>
      <c r="GT654" s="15"/>
      <c r="GU654" s="15"/>
      <c r="GV654" s="15"/>
      <c r="GW654" s="15"/>
      <c r="GX654" s="15"/>
      <c r="GY654" s="15"/>
      <c r="GZ654" s="15"/>
      <c r="HA654" s="15"/>
      <c r="HB654" s="15"/>
      <c r="HC654" s="15"/>
      <c r="HD654" s="15"/>
      <c r="HE654" s="15"/>
      <c r="HF654" s="15"/>
      <c r="HG654" s="15"/>
      <c r="HH654" s="15"/>
      <c r="HI654" s="15"/>
      <c r="HJ654" s="15"/>
      <c r="HK654" s="15"/>
      <c r="HL654" s="15"/>
      <c r="HM654" s="15"/>
      <c r="HN654" s="15"/>
      <c r="HO654" s="15"/>
      <c r="HP654" s="15"/>
      <c r="HQ654" s="15"/>
      <c r="HR654" s="15"/>
      <c r="HS654" s="15"/>
      <c r="HT654" s="15"/>
      <c r="HU654" s="15"/>
      <c r="HV654" s="15"/>
      <c r="HW654" s="15"/>
      <c r="HX654" s="15"/>
      <c r="HY654" s="15"/>
    </row>
    <row r="655" spans="1:233">
      <c r="A655" s="15">
        <v>-1.372009</v>
      </c>
      <c r="B655" s="15">
        <v>-0.54790399999999995</v>
      </c>
      <c r="C655" s="15">
        <v>-2.5047869999999999</v>
      </c>
      <c r="D655" s="15">
        <v>-0.97797500000000004</v>
      </c>
      <c r="E655" s="15">
        <v>-0.49662000000000001</v>
      </c>
      <c r="F655" s="15">
        <v>0.30415300000000001</v>
      </c>
      <c r="G655" s="15">
        <v>-0.60922799999999999</v>
      </c>
      <c r="H655" s="15">
        <v>-1.3034380000000001</v>
      </c>
      <c r="I655" s="15">
        <v>-0.56772999999999996</v>
      </c>
      <c r="J655" s="15">
        <v>-2.6550240000000001</v>
      </c>
      <c r="K655" s="15">
        <v>1.8688959999999999</v>
      </c>
      <c r="L655" s="15">
        <v>2.3578990000000002</v>
      </c>
      <c r="M655" s="15">
        <v>4.6537490000000004</v>
      </c>
      <c r="N655" s="15">
        <v>7.2353940000000003</v>
      </c>
      <c r="O655" s="15">
        <v>9.0694579999999991</v>
      </c>
      <c r="P655" s="15">
        <v>5.6526339999999999</v>
      </c>
      <c r="Q655" s="15">
        <v>5.5458220000000003</v>
      </c>
      <c r="R655" s="15">
        <v>4.8202540000000003</v>
      </c>
      <c r="S655" s="15">
        <v>1.731128</v>
      </c>
      <c r="T655" s="15">
        <v>1.0849489999999999</v>
      </c>
      <c r="U655" s="15">
        <v>0.112515</v>
      </c>
      <c r="V655" s="15">
        <v>-4.0468919999999997</v>
      </c>
      <c r="W655" s="15">
        <v>-0.82540000000000002</v>
      </c>
      <c r="X655" s="15">
        <v>1.130037</v>
      </c>
      <c r="Y655" s="15">
        <v>2.0225369999999998</v>
      </c>
      <c r="Z655" s="15">
        <v>1.8221830000000001</v>
      </c>
      <c r="AA655" s="15">
        <v>4.7007E-2</v>
      </c>
      <c r="AB655" s="15">
        <v>-3.5845039999999999</v>
      </c>
      <c r="AC655" s="15">
        <v>-1.708197</v>
      </c>
      <c r="AD655" s="15">
        <v>-1.038565</v>
      </c>
      <c r="AE655" s="15">
        <v>-1.9930779999999999</v>
      </c>
      <c r="AF655" s="15">
        <v>-5.3744449999999997</v>
      </c>
      <c r="AG655" s="15">
        <v>-3.3510420000000001</v>
      </c>
      <c r="AH655" s="15">
        <v>-6.7062280000000003</v>
      </c>
      <c r="AI655" s="15">
        <v>-6.8165940000000003</v>
      </c>
      <c r="AJ655" s="15">
        <v>-4.4017650000000001</v>
      </c>
      <c r="AK655" s="15">
        <v>-2.4522940000000002</v>
      </c>
      <c r="AL655" s="15">
        <v>-0.761347</v>
      </c>
      <c r="AM655" s="15">
        <v>-3.4441000000000002</v>
      </c>
      <c r="AN655" s="15">
        <v>-2.6687430000000001</v>
      </c>
      <c r="AO655" s="15">
        <v>-1.607037</v>
      </c>
      <c r="AP655" s="15">
        <v>1.1413199999999999</v>
      </c>
      <c r="AQ655" s="15">
        <v>-2.7073309999999999</v>
      </c>
      <c r="AR655" s="15">
        <v>-3.5464720000000001</v>
      </c>
      <c r="AS655" s="15">
        <v>-5.3380099999999997</v>
      </c>
      <c r="AT655" s="15">
        <v>-4.3569019999999998</v>
      </c>
      <c r="AU655" s="15">
        <v>-0.910057</v>
      </c>
      <c r="AV655" s="15">
        <v>-0.147594</v>
      </c>
      <c r="AW655" s="15">
        <v>0.32391199999999998</v>
      </c>
      <c r="AX655" s="15">
        <v>-1.0971949999999999</v>
      </c>
      <c r="AY655" s="15">
        <v>1.788022</v>
      </c>
      <c r="AZ655" s="15">
        <v>2.3579029999999999</v>
      </c>
      <c r="BA655" s="15">
        <v>1.344665</v>
      </c>
      <c r="BB655" s="15">
        <v>-1.6825129999999999</v>
      </c>
      <c r="BC655" s="15">
        <v>1.6124369999999999</v>
      </c>
      <c r="BD655" s="15">
        <v>0.78586299999999998</v>
      </c>
      <c r="BE655" s="15">
        <v>2.8208799999999998</v>
      </c>
      <c r="BF655" s="15">
        <v>-0.35005199999999997</v>
      </c>
      <c r="BG655" s="15">
        <v>2.0097489999999998</v>
      </c>
      <c r="BH655" s="15">
        <v>0.127996</v>
      </c>
      <c r="BI655" s="15">
        <v>4.386844</v>
      </c>
      <c r="BJ655" s="15">
        <v>2.769609</v>
      </c>
      <c r="BK655" s="15">
        <v>4.8392220000000004</v>
      </c>
      <c r="BL655" s="15">
        <v>4.1293490000000004</v>
      </c>
      <c r="BM655" s="15">
        <v>5.1433289999999996</v>
      </c>
      <c r="BN655" s="15">
        <v>5.1664199999999996</v>
      </c>
      <c r="BO655" s="15">
        <v>4.911899</v>
      </c>
      <c r="BP655" s="15">
        <v>3.6028129999999998</v>
      </c>
      <c r="BQ655" s="15">
        <v>3.6028129999999998</v>
      </c>
      <c r="BR655" s="15">
        <v>3.6028129999999998</v>
      </c>
      <c r="BS655" s="15">
        <v>3.6028129999999998</v>
      </c>
      <c r="BT655" s="15">
        <v>3.6028129999999998</v>
      </c>
      <c r="BU655" s="15">
        <v>3.6028129999999998</v>
      </c>
      <c r="BV655" s="15">
        <v>3.6028129999999998</v>
      </c>
      <c r="BW655" s="15">
        <v>3.6028129999999998</v>
      </c>
      <c r="BX655" s="15">
        <v>3.6028129999999998</v>
      </c>
      <c r="BY655" s="15">
        <v>3.6028129999999998</v>
      </c>
      <c r="BZ655" s="15">
        <v>3.6028129999999998</v>
      </c>
      <c r="CA655" s="15">
        <v>3.6028129999999998</v>
      </c>
      <c r="CB655" s="15">
        <v>3.6028129999999998</v>
      </c>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c r="DB655" s="15"/>
      <c r="DC655" s="15"/>
      <c r="DD655" s="15"/>
      <c r="DE655" s="15"/>
      <c r="DF655" s="15"/>
      <c r="DG655" s="15"/>
      <c r="DH655" s="15"/>
      <c r="DI655" s="15"/>
      <c r="DJ655" s="15"/>
      <c r="DK655" s="15"/>
      <c r="DL655" s="15"/>
      <c r="DM655" s="15"/>
      <c r="DN655" s="15"/>
      <c r="DO655" s="15"/>
      <c r="DP655" s="15"/>
      <c r="DQ655" s="15"/>
      <c r="DR655" s="15"/>
      <c r="DS655" s="15"/>
      <c r="DT655" s="15"/>
      <c r="DU655" s="15"/>
      <c r="DV655" s="15"/>
      <c r="DW655" s="15"/>
      <c r="DX655" s="15"/>
      <c r="DY655" s="15"/>
      <c r="DZ655" s="15"/>
      <c r="EA655" s="15"/>
      <c r="EB655" s="15"/>
      <c r="EC655" s="15"/>
      <c r="ED655" s="15"/>
      <c r="EE655" s="15"/>
      <c r="EF655" s="15"/>
      <c r="EG655" s="15"/>
      <c r="EH655" s="15"/>
      <c r="EI655" s="15"/>
      <c r="EJ655" s="15"/>
      <c r="EK655" s="15"/>
      <c r="EL655" s="15"/>
      <c r="EM655" s="15"/>
      <c r="EN655" s="15"/>
      <c r="EO655" s="15"/>
      <c r="EP655" s="15"/>
      <c r="EQ655" s="15"/>
      <c r="ER655" s="15"/>
      <c r="ES655" s="15"/>
      <c r="ET655" s="15"/>
      <c r="EU655" s="15"/>
      <c r="EV655" s="15"/>
      <c r="EW655" s="15"/>
      <c r="EX655" s="15"/>
      <c r="EY655" s="15"/>
      <c r="EZ655" s="15"/>
      <c r="FA655" s="15"/>
      <c r="FB655" s="15"/>
      <c r="FC655" s="15"/>
      <c r="FD655" s="15"/>
      <c r="FE655" s="15"/>
      <c r="FF655" s="15"/>
      <c r="FG655" s="15"/>
      <c r="FH655" s="15"/>
      <c r="FI655" s="15"/>
      <c r="FJ655" s="15"/>
      <c r="FK655" s="15"/>
      <c r="FL655" s="15"/>
      <c r="FM655" s="15"/>
      <c r="FN655" s="15"/>
      <c r="FO655" s="15"/>
      <c r="FP655" s="15"/>
      <c r="FQ655" s="15"/>
      <c r="FR655" s="15"/>
      <c r="FS655" s="15"/>
      <c r="FT655" s="15"/>
      <c r="FU655" s="15"/>
      <c r="FV655" s="15"/>
      <c r="FW655" s="15"/>
      <c r="FX655" s="15"/>
      <c r="FY655" s="15"/>
      <c r="FZ655" s="15"/>
      <c r="GA655" s="15"/>
      <c r="GB655" s="15"/>
      <c r="GC655" s="15"/>
      <c r="GD655" s="15"/>
      <c r="GE655" s="15"/>
      <c r="GF655" s="15"/>
      <c r="GG655" s="15"/>
      <c r="GH655" s="15"/>
      <c r="GI655" s="15"/>
      <c r="GJ655" s="15"/>
      <c r="GK655" s="15"/>
      <c r="GL655" s="15"/>
      <c r="GM655" s="15"/>
      <c r="GN655" s="15"/>
      <c r="GO655" s="15"/>
      <c r="GP655" s="15"/>
      <c r="GQ655" s="15"/>
      <c r="GR655" s="15"/>
      <c r="GS655" s="15"/>
      <c r="GT655" s="15"/>
      <c r="GU655" s="15"/>
      <c r="GV655" s="15"/>
      <c r="GW655" s="15"/>
      <c r="GX655" s="15"/>
      <c r="GY655" s="15"/>
      <c r="GZ655" s="15"/>
      <c r="HA655" s="15"/>
      <c r="HB655" s="15"/>
      <c r="HC655" s="15"/>
      <c r="HD655" s="15"/>
      <c r="HE655" s="15"/>
      <c r="HF655" s="15"/>
      <c r="HG655" s="15"/>
      <c r="HH655" s="15"/>
      <c r="HI655" s="15"/>
      <c r="HJ655" s="15"/>
      <c r="HK655" s="15"/>
      <c r="HL655" s="15"/>
      <c r="HM655" s="15"/>
      <c r="HN655" s="15"/>
      <c r="HO655" s="15"/>
      <c r="HP655" s="15"/>
      <c r="HQ655" s="15"/>
      <c r="HR655" s="15"/>
      <c r="HS655" s="15"/>
      <c r="HT655" s="15"/>
      <c r="HU655" s="15"/>
      <c r="HV655" s="15"/>
      <c r="HW655" s="15"/>
      <c r="HX655" s="15"/>
      <c r="HY655" s="15"/>
    </row>
    <row r="656" spans="1:233">
      <c r="A656" s="15">
        <v>-4.9387499999999998</v>
      </c>
      <c r="B656" s="15">
        <v>-5.9489140000000003</v>
      </c>
      <c r="C656" s="15">
        <v>-4.507504</v>
      </c>
      <c r="D656" s="15">
        <v>-4.5265820000000003</v>
      </c>
      <c r="E656" s="15">
        <v>-4.4371029999999996</v>
      </c>
      <c r="F656" s="15">
        <v>-4.4272359999999997</v>
      </c>
      <c r="G656" s="15">
        <v>-5.1218830000000004</v>
      </c>
      <c r="H656" s="15">
        <v>-3.6960229999999998</v>
      </c>
      <c r="I656" s="15">
        <v>-3.2701790000000002</v>
      </c>
      <c r="J656" s="15">
        <v>-1.9060509999999999</v>
      </c>
      <c r="K656" s="15">
        <v>-1.1246640000000001</v>
      </c>
      <c r="L656" s="15">
        <v>-2.2480229999999999</v>
      </c>
      <c r="M656" s="15">
        <v>0.89297700000000002</v>
      </c>
      <c r="N656" s="15">
        <v>1.4192210000000001</v>
      </c>
      <c r="O656" s="15">
        <v>1.564908</v>
      </c>
      <c r="P656" s="15">
        <v>-1.106457</v>
      </c>
      <c r="Q656" s="15">
        <v>6.6249000000000002E-2</v>
      </c>
      <c r="R656" s="15">
        <v>5.1187420000000001</v>
      </c>
      <c r="S656" s="15">
        <v>4.396172</v>
      </c>
      <c r="T656" s="15">
        <v>3.2389640000000002</v>
      </c>
      <c r="U656" s="15">
        <v>2.676987</v>
      </c>
      <c r="V656" s="15">
        <v>1.8575649999999999</v>
      </c>
      <c r="W656" s="15">
        <v>1.9861040000000001</v>
      </c>
      <c r="X656" s="15">
        <v>3.830927</v>
      </c>
      <c r="Y656" s="15">
        <v>1.3683909999999999</v>
      </c>
      <c r="Z656" s="15">
        <v>3.5301640000000001</v>
      </c>
      <c r="AA656" s="15">
        <v>1.1092089999999999</v>
      </c>
      <c r="AB656" s="15">
        <v>2.3615490000000001</v>
      </c>
      <c r="AC656" s="15">
        <v>4.2694409999999996</v>
      </c>
      <c r="AD656" s="15">
        <v>4.6093149999999996</v>
      </c>
      <c r="AE656" s="15">
        <v>4.7545299999999999</v>
      </c>
      <c r="AF656" s="15">
        <v>0.22090299999999999</v>
      </c>
      <c r="AG656" s="15">
        <v>0.60901300000000003</v>
      </c>
      <c r="AH656" s="15">
        <v>0.79629300000000003</v>
      </c>
      <c r="AI656" s="15">
        <v>1.9701649999999999</v>
      </c>
      <c r="AJ656" s="15">
        <v>0.53898900000000005</v>
      </c>
      <c r="AK656" s="15">
        <v>2.3435220000000001</v>
      </c>
      <c r="AL656" s="15">
        <v>3.8260239999999999</v>
      </c>
      <c r="AM656" s="15">
        <v>4.3926639999999999</v>
      </c>
      <c r="AN656" s="15">
        <v>5.8196510000000004</v>
      </c>
      <c r="AO656" s="15">
        <v>4.3436320000000004</v>
      </c>
      <c r="AP656" s="15">
        <v>4.0291550000000003</v>
      </c>
      <c r="AQ656" s="15">
        <v>-0.65724700000000003</v>
      </c>
      <c r="AR656" s="15">
        <v>5.7757000000000003E-2</v>
      </c>
      <c r="AS656" s="15">
        <v>1.6308830000000001</v>
      </c>
      <c r="AT656" s="15">
        <v>1.2397899999999999</v>
      </c>
      <c r="AU656" s="15">
        <v>0.16941700000000001</v>
      </c>
      <c r="AV656" s="15">
        <v>4.2348739999999996</v>
      </c>
      <c r="AW656" s="15">
        <v>5.2154699999999998</v>
      </c>
      <c r="AX656" s="15">
        <v>3.3249780000000002</v>
      </c>
      <c r="AY656" s="15">
        <v>3.6294499999999998</v>
      </c>
      <c r="AZ656" s="15">
        <v>1.0340739999999999</v>
      </c>
      <c r="BA656" s="15">
        <v>-0.258075</v>
      </c>
      <c r="BB656" s="15">
        <v>-5.9572039999999999</v>
      </c>
      <c r="BC656" s="15">
        <v>-4.3935870000000001</v>
      </c>
      <c r="BD656" s="15">
        <v>-3.2608410000000001</v>
      </c>
      <c r="BE656" s="15">
        <v>-1.2600990000000001</v>
      </c>
      <c r="BF656" s="15">
        <v>-4.1459970000000004</v>
      </c>
      <c r="BG656" s="15">
        <v>-7.7842500000000001</v>
      </c>
      <c r="BH656" s="15">
        <v>-7.1887090000000002</v>
      </c>
      <c r="BI656" s="15">
        <v>1.6522349999999999</v>
      </c>
      <c r="BJ656" s="15">
        <v>3.014637</v>
      </c>
      <c r="BK656" s="15">
        <v>2.477506</v>
      </c>
      <c r="BL656" s="15">
        <v>1.656558</v>
      </c>
      <c r="BM656" s="15">
        <v>1.9255139999999999</v>
      </c>
      <c r="BN656" s="15">
        <v>3.45011</v>
      </c>
      <c r="BO656" s="15">
        <v>0.36518</v>
      </c>
      <c r="BP656" s="15">
        <v>4.3498999999999999</v>
      </c>
      <c r="BQ656" s="15">
        <v>4.3498999999999999</v>
      </c>
      <c r="BR656" s="15">
        <v>4.3498999999999999</v>
      </c>
      <c r="BS656" s="15">
        <v>4.3498999999999999</v>
      </c>
      <c r="BT656" s="15">
        <v>4.3498999999999999</v>
      </c>
      <c r="BU656" s="15">
        <v>4.3498999999999999</v>
      </c>
      <c r="BV656" s="15">
        <v>4.3498999999999999</v>
      </c>
      <c r="BW656" s="15">
        <v>4.3498999999999999</v>
      </c>
      <c r="BX656" s="15">
        <v>4.3498999999999999</v>
      </c>
      <c r="BY656" s="15">
        <v>4.3498999999999999</v>
      </c>
      <c r="BZ656" s="15">
        <v>4.3498999999999999</v>
      </c>
      <c r="CA656" s="15">
        <v>4.3498999999999999</v>
      </c>
      <c r="CB656" s="15">
        <v>4.3498999999999999</v>
      </c>
      <c r="CC656" s="15"/>
      <c r="CD656" s="15"/>
      <c r="CE656" s="15"/>
      <c r="CF656" s="15"/>
      <c r="CG656" s="15"/>
      <c r="CH656" s="15"/>
      <c r="CI656" s="15"/>
      <c r="CJ656" s="15"/>
      <c r="CK656" s="15"/>
      <c r="CL656" s="15"/>
      <c r="CM656" s="15"/>
      <c r="CN656" s="15"/>
      <c r="CO656" s="15"/>
      <c r="CP656" s="15"/>
      <c r="CQ656" s="15"/>
      <c r="CR656" s="15"/>
      <c r="CS656" s="15"/>
      <c r="CT656" s="15"/>
      <c r="CU656" s="15"/>
      <c r="CV656" s="15"/>
      <c r="CW656" s="15"/>
      <c r="CX656" s="15"/>
      <c r="CY656" s="15"/>
      <c r="CZ656" s="15"/>
      <c r="DA656" s="15"/>
      <c r="DB656" s="15"/>
      <c r="DC656" s="15"/>
      <c r="DD656" s="15"/>
      <c r="DE656" s="15"/>
      <c r="DF656" s="15"/>
      <c r="DG656" s="15"/>
      <c r="DH656" s="15"/>
      <c r="DI656" s="15"/>
      <c r="DJ656" s="15"/>
      <c r="DK656" s="15"/>
      <c r="DL656" s="15"/>
      <c r="DM656" s="15"/>
      <c r="DN656" s="15"/>
      <c r="DO656" s="15"/>
      <c r="DP656" s="15"/>
      <c r="DQ656" s="15"/>
      <c r="DR656" s="15"/>
      <c r="DS656" s="15"/>
      <c r="DT656" s="15"/>
      <c r="DU656" s="15"/>
      <c r="DV656" s="15"/>
      <c r="DW656" s="15"/>
      <c r="DX656" s="15"/>
      <c r="DY656" s="15"/>
      <c r="DZ656" s="15"/>
      <c r="EA656" s="15"/>
      <c r="EB656" s="15"/>
      <c r="EC656" s="15"/>
      <c r="ED656" s="15"/>
      <c r="EE656" s="15"/>
      <c r="EF656" s="15"/>
      <c r="EG656" s="15"/>
      <c r="EH656" s="15"/>
      <c r="EI656" s="15"/>
      <c r="EJ656" s="15"/>
      <c r="EK656" s="15"/>
      <c r="EL656" s="15"/>
      <c r="EM656" s="15"/>
      <c r="EN656" s="15"/>
      <c r="EO656" s="15"/>
      <c r="EP656" s="15"/>
      <c r="EQ656" s="15"/>
      <c r="ER656" s="15"/>
      <c r="ES656" s="15"/>
      <c r="ET656" s="15"/>
      <c r="EU656" s="15"/>
      <c r="EV656" s="15"/>
      <c r="EW656" s="15"/>
      <c r="EX656" s="15"/>
      <c r="EY656" s="15"/>
      <c r="EZ656" s="15"/>
      <c r="FA656" s="15"/>
      <c r="FB656" s="15"/>
      <c r="FC656" s="15"/>
      <c r="FD656" s="15"/>
      <c r="FE656" s="15"/>
      <c r="FF656" s="15"/>
      <c r="FG656" s="15"/>
      <c r="FH656" s="15"/>
      <c r="FI656" s="15"/>
      <c r="FJ656" s="15"/>
      <c r="FK656" s="15"/>
      <c r="FL656" s="15"/>
      <c r="FM656" s="15"/>
      <c r="FN656" s="15"/>
      <c r="FO656" s="15"/>
      <c r="FP656" s="15"/>
      <c r="FQ656" s="15"/>
      <c r="FR656" s="15"/>
      <c r="FS656" s="15"/>
      <c r="FT656" s="15"/>
      <c r="FU656" s="15"/>
      <c r="FV656" s="15"/>
      <c r="FW656" s="15"/>
      <c r="FX656" s="15"/>
      <c r="FY656" s="15"/>
      <c r="FZ656" s="15"/>
      <c r="GA656" s="15"/>
      <c r="GB656" s="15"/>
      <c r="GC656" s="15"/>
      <c r="GD656" s="15"/>
      <c r="GE656" s="15"/>
      <c r="GF656" s="15"/>
      <c r="GG656" s="15"/>
      <c r="GH656" s="15"/>
      <c r="GI656" s="15"/>
      <c r="GJ656" s="15"/>
      <c r="GK656" s="15"/>
      <c r="GL656" s="15"/>
      <c r="GM656" s="15"/>
      <c r="GN656" s="15"/>
      <c r="GO656" s="15"/>
      <c r="GP656" s="15"/>
      <c r="GQ656" s="15"/>
      <c r="GR656" s="15"/>
      <c r="GS656" s="15"/>
      <c r="GT656" s="15"/>
      <c r="GU656" s="15"/>
      <c r="GV656" s="15"/>
      <c r="GW656" s="15"/>
      <c r="GX656" s="15"/>
      <c r="GY656" s="15"/>
      <c r="GZ656" s="15"/>
      <c r="HA656" s="15"/>
      <c r="HB656" s="15"/>
      <c r="HC656" s="15"/>
      <c r="HD656" s="15"/>
      <c r="HE656" s="15"/>
      <c r="HF656" s="15"/>
      <c r="HG656" s="15"/>
      <c r="HH656" s="15"/>
      <c r="HI656" s="15"/>
      <c r="HJ656" s="15"/>
      <c r="HK656" s="15"/>
      <c r="HL656" s="15"/>
      <c r="HM656" s="15"/>
      <c r="HN656" s="15"/>
      <c r="HO656" s="15"/>
      <c r="HP656" s="15"/>
      <c r="HQ656" s="15"/>
      <c r="HR656" s="15"/>
      <c r="HS656" s="15"/>
      <c r="HT656" s="15"/>
      <c r="HU656" s="15"/>
      <c r="HV656" s="15"/>
      <c r="HW656" s="15"/>
      <c r="HX656" s="15"/>
      <c r="HY656" s="15"/>
    </row>
    <row r="657" spans="1:233">
      <c r="A657" s="15">
        <v>-3.068959</v>
      </c>
      <c r="B657" s="15">
        <v>-2.5585909999999998</v>
      </c>
      <c r="C657" s="15">
        <v>-1.8735010000000001</v>
      </c>
      <c r="D657" s="15">
        <v>-2.1241509999999999</v>
      </c>
      <c r="E657" s="15">
        <v>1.667357</v>
      </c>
      <c r="F657" s="15">
        <v>-5.1360989999999997</v>
      </c>
      <c r="G657" s="15">
        <v>-5.472105</v>
      </c>
      <c r="H657" s="15">
        <v>8.5280999999999996E-2</v>
      </c>
      <c r="I657" s="15">
        <v>2.5600320000000001</v>
      </c>
      <c r="J657" s="15">
        <v>2.3706260000000001</v>
      </c>
      <c r="K657" s="15">
        <v>1.533625</v>
      </c>
      <c r="L657" s="15">
        <v>1.2536229999999999</v>
      </c>
      <c r="M657" s="15">
        <v>3.4578730000000002</v>
      </c>
      <c r="N657" s="15">
        <v>-0.99832600000000005</v>
      </c>
      <c r="O657" s="15">
        <v>-1.0645899999999999</v>
      </c>
      <c r="P657" s="15">
        <v>-2.8446210000000001</v>
      </c>
      <c r="Q657" s="15">
        <v>-1.208987</v>
      </c>
      <c r="R657" s="15">
        <v>-0.54780499999999999</v>
      </c>
      <c r="S657" s="15">
        <v>-3.6843000000000001E-2</v>
      </c>
      <c r="T657" s="15">
        <v>-0.74553599999999998</v>
      </c>
      <c r="U657" s="15">
        <v>6.3322000000000003E-2</v>
      </c>
      <c r="V657" s="15">
        <v>1.710469</v>
      </c>
      <c r="W657" s="15">
        <v>4.4845240000000004</v>
      </c>
      <c r="X657" s="15">
        <v>5.9631689999999997</v>
      </c>
      <c r="Y657" s="15">
        <v>4.5002069999999996</v>
      </c>
      <c r="Z657" s="15">
        <v>1.9537709999999999</v>
      </c>
      <c r="AA657" s="15">
        <v>-1.6928339999999999</v>
      </c>
      <c r="AB657" s="15">
        <v>0.60229200000000005</v>
      </c>
      <c r="AC657" s="15">
        <v>1.2699100000000001</v>
      </c>
      <c r="AD657" s="15">
        <v>-1.846117</v>
      </c>
      <c r="AE657" s="15">
        <v>-1.702342</v>
      </c>
      <c r="AF657" s="15">
        <v>0.33690399999999998</v>
      </c>
      <c r="AG657" s="15">
        <v>0.64926399999999995</v>
      </c>
      <c r="AH657" s="15">
        <v>-2.193587</v>
      </c>
      <c r="AI657" s="15">
        <v>-2.858724</v>
      </c>
      <c r="AJ657" s="15">
        <v>9.7893999999999995E-2</v>
      </c>
      <c r="AK657" s="15">
        <v>-2.473366</v>
      </c>
      <c r="AL657" s="15">
        <v>-3.034818</v>
      </c>
      <c r="AM657" s="15">
        <v>-3.7023000000000001</v>
      </c>
      <c r="AN657" s="15">
        <v>0.460202</v>
      </c>
      <c r="AO657" s="15">
        <v>1.633975</v>
      </c>
      <c r="AP657" s="15">
        <v>1.8480449999999999</v>
      </c>
      <c r="AQ657" s="15">
        <v>5.2164590000000004</v>
      </c>
      <c r="AR657" s="15">
        <v>6.4681480000000002</v>
      </c>
      <c r="AS657" s="15">
        <v>5.3786529999999999</v>
      </c>
      <c r="AT657" s="15">
        <v>2.2875540000000001</v>
      </c>
      <c r="AU657" s="15">
        <v>1.4606509999999999</v>
      </c>
      <c r="AV657" s="15">
        <v>1.1813849999999999</v>
      </c>
      <c r="AW657" s="15">
        <v>-2.4679030000000002</v>
      </c>
      <c r="AX657" s="15">
        <v>-4.5916329999999999</v>
      </c>
      <c r="AY657" s="15">
        <v>-3.2738</v>
      </c>
      <c r="AZ657" s="15">
        <v>-6.6899179999999996</v>
      </c>
      <c r="BA657" s="15">
        <v>-4.4810829999999999</v>
      </c>
      <c r="BB657" s="15">
        <v>-2.4971540000000001</v>
      </c>
      <c r="BC657" s="15">
        <v>-4.5738209999999997</v>
      </c>
      <c r="BD657" s="15">
        <v>-3.3939520000000001</v>
      </c>
      <c r="BE657" s="15">
        <v>-5.8773860000000004</v>
      </c>
      <c r="BF657" s="15">
        <v>-6.5270330000000003</v>
      </c>
      <c r="BG657" s="15">
        <v>-4.744694</v>
      </c>
      <c r="BH657" s="15">
        <v>-7.1126659999999999</v>
      </c>
      <c r="BI657" s="15">
        <v>-3.9496690000000001</v>
      </c>
      <c r="BJ657" s="15">
        <v>-1.1806099999999999</v>
      </c>
      <c r="BK657" s="15">
        <v>2.9693689999999999</v>
      </c>
      <c r="BL657" s="15">
        <v>6.5824809999999996</v>
      </c>
      <c r="BM657" s="15">
        <v>10.765123000000001</v>
      </c>
      <c r="BN657" s="15">
        <v>4.5493110000000003</v>
      </c>
      <c r="BO657" s="15">
        <v>2.3688220000000002</v>
      </c>
      <c r="BP657" s="15">
        <v>-0.84248699999999999</v>
      </c>
      <c r="BQ657" s="15">
        <v>-0.84248699999999999</v>
      </c>
      <c r="BR657" s="15">
        <v>-0.84248699999999999</v>
      </c>
      <c r="BS657" s="15">
        <v>-0.84248699999999999</v>
      </c>
      <c r="BT657" s="15">
        <v>-0.84248699999999999</v>
      </c>
      <c r="BU657" s="15">
        <v>-0.84248699999999999</v>
      </c>
      <c r="BV657" s="15">
        <v>-0.84248699999999999</v>
      </c>
      <c r="BW657" s="15">
        <v>-0.84248699999999999</v>
      </c>
      <c r="BX657" s="15">
        <v>-0.84248699999999999</v>
      </c>
      <c r="BY657" s="15">
        <v>-0.84248699999999999</v>
      </c>
      <c r="BZ657" s="15">
        <v>-0.84248699999999999</v>
      </c>
      <c r="CA657" s="15">
        <v>-0.84248699999999999</v>
      </c>
      <c r="CB657" s="15">
        <v>-0.84248699999999999</v>
      </c>
      <c r="CC657" s="15"/>
      <c r="CD657" s="15"/>
      <c r="CE657" s="15"/>
      <c r="CF657" s="15"/>
      <c r="CG657" s="15"/>
      <c r="CH657" s="15"/>
      <c r="CI657" s="15"/>
      <c r="CJ657" s="15"/>
      <c r="CK657" s="15"/>
      <c r="CL657" s="15"/>
      <c r="CM657" s="15"/>
      <c r="CN657" s="15"/>
      <c r="CO657" s="15"/>
      <c r="CP657" s="15"/>
      <c r="CQ657" s="15"/>
      <c r="CR657" s="15"/>
      <c r="CS657" s="15"/>
      <c r="CT657" s="15"/>
      <c r="CU657" s="15"/>
      <c r="CV657" s="15"/>
      <c r="CW657" s="15"/>
      <c r="CX657" s="15"/>
      <c r="CY657" s="15"/>
      <c r="CZ657" s="15"/>
      <c r="DA657" s="15"/>
      <c r="DB657" s="15"/>
      <c r="DC657" s="15"/>
      <c r="DD657" s="15"/>
      <c r="DE657" s="15"/>
      <c r="DF657" s="15"/>
      <c r="DG657" s="15"/>
      <c r="DH657" s="15"/>
      <c r="DI657" s="15"/>
      <c r="DJ657" s="15"/>
      <c r="DK657" s="15"/>
      <c r="DL657" s="15"/>
      <c r="DM657" s="15"/>
      <c r="DN657" s="15"/>
      <c r="DO657" s="15"/>
      <c r="DP657" s="15"/>
      <c r="DQ657" s="15"/>
      <c r="DR657" s="15"/>
      <c r="DS657" s="15"/>
      <c r="DT657" s="15"/>
      <c r="DU657" s="15"/>
      <c r="DV657" s="15"/>
      <c r="DW657" s="15"/>
      <c r="DX657" s="15"/>
      <c r="DY657" s="15"/>
      <c r="DZ657" s="15"/>
      <c r="EA657" s="15"/>
      <c r="EB657" s="15"/>
      <c r="EC657" s="15"/>
      <c r="ED657" s="15"/>
      <c r="EE657" s="15"/>
      <c r="EF657" s="15"/>
      <c r="EG657" s="15"/>
      <c r="EH657" s="15"/>
      <c r="EI657" s="15"/>
      <c r="EJ657" s="15"/>
      <c r="EK657" s="15"/>
      <c r="EL657" s="15"/>
      <c r="EM657" s="15"/>
      <c r="EN657" s="15"/>
      <c r="EO657" s="15"/>
      <c r="EP657" s="15"/>
      <c r="EQ657" s="15"/>
      <c r="ER657" s="15"/>
      <c r="ES657" s="15"/>
      <c r="ET657" s="15"/>
      <c r="EU657" s="15"/>
      <c r="EV657" s="15"/>
      <c r="EW657" s="15"/>
      <c r="EX657" s="15"/>
      <c r="EY657" s="15"/>
      <c r="EZ657" s="15"/>
      <c r="FA657" s="15"/>
      <c r="FB657" s="15"/>
      <c r="FC657" s="15"/>
      <c r="FD657" s="15"/>
      <c r="FE657" s="15"/>
      <c r="FF657" s="15"/>
      <c r="FG657" s="15"/>
      <c r="FH657" s="15"/>
      <c r="FI657" s="15"/>
      <c r="FJ657" s="15"/>
      <c r="FK657" s="15"/>
      <c r="FL657" s="15"/>
      <c r="FM657" s="15"/>
      <c r="FN657" s="15"/>
      <c r="FO657" s="15"/>
      <c r="FP657" s="15"/>
      <c r="FQ657" s="15"/>
      <c r="FR657" s="15"/>
      <c r="FS657" s="15"/>
      <c r="FT657" s="15"/>
      <c r="FU657" s="15"/>
      <c r="FV657" s="15"/>
      <c r="FW657" s="15"/>
      <c r="FX657" s="15"/>
      <c r="FY657" s="15"/>
      <c r="FZ657" s="15"/>
      <c r="GA657" s="15"/>
      <c r="GB657" s="15"/>
      <c r="GC657" s="15"/>
      <c r="GD657" s="15"/>
      <c r="GE657" s="15"/>
      <c r="GF657" s="15"/>
      <c r="GG657" s="15"/>
      <c r="GH657" s="15"/>
      <c r="GI657" s="15"/>
      <c r="GJ657" s="15"/>
      <c r="GK657" s="15"/>
      <c r="GL657" s="15"/>
      <c r="GM657" s="15"/>
      <c r="GN657" s="15"/>
      <c r="GO657" s="15"/>
      <c r="GP657" s="15"/>
      <c r="GQ657" s="15"/>
      <c r="GR657" s="15"/>
      <c r="GS657" s="15"/>
      <c r="GT657" s="15"/>
      <c r="GU657" s="15"/>
      <c r="GV657" s="15"/>
      <c r="GW657" s="15"/>
      <c r="GX657" s="15"/>
      <c r="GY657" s="15"/>
      <c r="GZ657" s="15"/>
      <c r="HA657" s="15"/>
      <c r="HB657" s="15"/>
      <c r="HC657" s="15"/>
      <c r="HD657" s="15"/>
      <c r="HE657" s="15"/>
      <c r="HF657" s="15"/>
      <c r="HG657" s="15"/>
      <c r="HH657" s="15"/>
      <c r="HI657" s="15"/>
      <c r="HJ657" s="15"/>
      <c r="HK657" s="15"/>
      <c r="HL657" s="15"/>
      <c r="HM657" s="15"/>
      <c r="HN657" s="15"/>
      <c r="HO657" s="15"/>
      <c r="HP657" s="15"/>
      <c r="HQ657" s="15"/>
      <c r="HR657" s="15"/>
      <c r="HS657" s="15"/>
      <c r="HT657" s="15"/>
      <c r="HU657" s="15"/>
      <c r="HV657" s="15"/>
      <c r="HW657" s="15"/>
      <c r="HX657" s="15"/>
      <c r="HY657" s="15"/>
    </row>
    <row r="658" spans="1:233">
      <c r="A658" s="15">
        <v>-0.46456599999999998</v>
      </c>
      <c r="B658" s="15">
        <v>1.6695420000000001</v>
      </c>
      <c r="C658" s="15">
        <v>-0.163107</v>
      </c>
      <c r="D658" s="15">
        <v>-2.8261530000000001</v>
      </c>
      <c r="E658" s="15">
        <v>-4.3703219999999998</v>
      </c>
      <c r="F658" s="15">
        <v>-2.3791820000000001</v>
      </c>
      <c r="G658" s="15">
        <v>-0.32167499999999999</v>
      </c>
      <c r="H658" s="15">
        <v>0.118758</v>
      </c>
      <c r="I658" s="15">
        <v>2.946771</v>
      </c>
      <c r="J658" s="15">
        <v>1.942828</v>
      </c>
      <c r="K658" s="15">
        <v>2.3479269999999999</v>
      </c>
      <c r="L658" s="15">
        <v>1.6283380000000001</v>
      </c>
      <c r="M658" s="15">
        <v>0.96760299999999999</v>
      </c>
      <c r="N658" s="15">
        <v>1.05322</v>
      </c>
      <c r="O658" s="15">
        <v>2.9948199999999998</v>
      </c>
      <c r="P658" s="15">
        <v>2.3869530000000001</v>
      </c>
      <c r="Q658" s="15">
        <v>-2.5387240000000002</v>
      </c>
      <c r="R658" s="15">
        <v>-5.8899879999999998</v>
      </c>
      <c r="S658" s="15">
        <v>-5.0189880000000002</v>
      </c>
      <c r="T658" s="15">
        <v>-5.2316500000000001</v>
      </c>
      <c r="U658" s="15">
        <v>-9.5266680000000008</v>
      </c>
      <c r="V658" s="15">
        <v>-4.7826089999999999</v>
      </c>
      <c r="W658" s="15">
        <v>-5.080641</v>
      </c>
      <c r="X658" s="15">
        <v>-2.042475</v>
      </c>
      <c r="Y658" s="15">
        <v>-2.5563030000000002</v>
      </c>
      <c r="Z658" s="15">
        <v>2.5781749999999999</v>
      </c>
      <c r="AA658" s="15">
        <v>0.35925200000000002</v>
      </c>
      <c r="AB658" s="15">
        <v>-2.8653230000000001</v>
      </c>
      <c r="AC658" s="15">
        <v>-2.583977</v>
      </c>
      <c r="AD658" s="15">
        <v>-3.7685</v>
      </c>
      <c r="AE658" s="15">
        <v>-3.823197</v>
      </c>
      <c r="AF658" s="15">
        <v>-4.6027649999999998</v>
      </c>
      <c r="AG658" s="15">
        <v>-0.58496199999999998</v>
      </c>
      <c r="AH658" s="15">
        <v>-0.68152100000000004</v>
      </c>
      <c r="AI658" s="15">
        <v>-4.4976079999999996</v>
      </c>
      <c r="AJ658" s="15">
        <v>-5.3415910000000002</v>
      </c>
      <c r="AK658" s="15">
        <v>-6.1260570000000003</v>
      </c>
      <c r="AL658" s="15">
        <v>-7.3914749999999998</v>
      </c>
      <c r="AM658" s="15">
        <v>-4.1937300000000004</v>
      </c>
      <c r="AN658" s="15">
        <v>-6.5678460000000003</v>
      </c>
      <c r="AO658" s="15">
        <v>-8.5591010000000001</v>
      </c>
      <c r="AP658" s="15">
        <v>-9.4887309999999996</v>
      </c>
      <c r="AQ658" s="15">
        <v>-9.7242010000000008</v>
      </c>
      <c r="AR658" s="15">
        <v>-7.862304</v>
      </c>
      <c r="AS658" s="15">
        <v>-6.9309070000000004</v>
      </c>
      <c r="AT658" s="15">
        <v>-5.9650420000000004</v>
      </c>
      <c r="AU658" s="15">
        <v>-4.6020219999999998</v>
      </c>
      <c r="AV658" s="15">
        <v>-0.52297300000000002</v>
      </c>
      <c r="AW658" s="15">
        <v>-1.799199</v>
      </c>
      <c r="AX658" s="15">
        <v>1.2659830000000001</v>
      </c>
      <c r="AY658" s="15">
        <v>1.179735</v>
      </c>
      <c r="AZ658" s="15">
        <v>-2.5369839999999999</v>
      </c>
      <c r="BA658" s="15">
        <v>-1.9619500000000001</v>
      </c>
      <c r="BB658" s="15">
        <v>-3.3563399999999999</v>
      </c>
      <c r="BC658" s="15">
        <v>-5.7463660000000001</v>
      </c>
      <c r="BD658" s="15">
        <v>-3.796414</v>
      </c>
      <c r="BE658" s="15">
        <v>-1.13337</v>
      </c>
      <c r="BF658" s="15">
        <v>-0.69575200000000004</v>
      </c>
      <c r="BG658" s="15">
        <v>-2.4360369999999998</v>
      </c>
      <c r="BH658" s="15">
        <v>-0.95306900000000006</v>
      </c>
      <c r="BI658" s="15">
        <v>-0.84656100000000001</v>
      </c>
      <c r="BJ658" s="15">
        <v>-1.5349950000000001</v>
      </c>
      <c r="BK658" s="15">
        <v>0.90780499999999997</v>
      </c>
      <c r="BL658" s="15">
        <v>-0.42016399999999998</v>
      </c>
      <c r="BM658" s="15">
        <v>1.2987120000000001</v>
      </c>
      <c r="BN658" s="15">
        <v>0.184445</v>
      </c>
      <c r="BO658" s="15">
        <v>0.49560500000000002</v>
      </c>
      <c r="BP658" s="15">
        <v>-2.8385570000000002</v>
      </c>
      <c r="BQ658" s="15">
        <v>-2.8385570000000002</v>
      </c>
      <c r="BR658" s="15">
        <v>-2.8385570000000002</v>
      </c>
      <c r="BS658" s="15">
        <v>-2.8385570000000002</v>
      </c>
      <c r="BT658" s="15">
        <v>-2.8385570000000002</v>
      </c>
      <c r="BU658" s="15">
        <v>-2.8385570000000002</v>
      </c>
      <c r="BV658" s="15">
        <v>-2.8385570000000002</v>
      </c>
      <c r="BW658" s="15">
        <v>-2.8385570000000002</v>
      </c>
      <c r="BX658" s="15">
        <v>-2.8385570000000002</v>
      </c>
      <c r="BY658" s="15">
        <v>-2.8385570000000002</v>
      </c>
      <c r="BZ658" s="15">
        <v>-2.8385570000000002</v>
      </c>
      <c r="CA658" s="15">
        <v>-2.8385570000000002</v>
      </c>
      <c r="CB658" s="15">
        <v>-2.8385570000000002</v>
      </c>
      <c r="CC658" s="15"/>
      <c r="CD658" s="15"/>
      <c r="CE658" s="15"/>
      <c r="CF658" s="15"/>
      <c r="CG658" s="15"/>
      <c r="CH658" s="15"/>
      <c r="CI658" s="15"/>
      <c r="CJ658" s="15"/>
      <c r="CK658" s="15"/>
      <c r="CL658" s="15"/>
      <c r="CM658" s="15"/>
      <c r="CN658" s="15"/>
      <c r="CO658" s="15"/>
      <c r="CP658" s="15"/>
      <c r="CQ658" s="15"/>
      <c r="CR658" s="15"/>
      <c r="CS658" s="15"/>
      <c r="CT658" s="15"/>
      <c r="CU658" s="15"/>
      <c r="CV658" s="15"/>
      <c r="CW658" s="15"/>
      <c r="CX658" s="15"/>
      <c r="CY658" s="15"/>
      <c r="CZ658" s="15"/>
      <c r="DA658" s="15"/>
      <c r="DB658" s="15"/>
      <c r="DC658" s="15"/>
      <c r="DD658" s="15"/>
      <c r="DE658" s="15"/>
      <c r="DF658" s="15"/>
      <c r="DG658" s="15"/>
      <c r="DH658" s="15"/>
      <c r="DI658" s="15"/>
      <c r="DJ658" s="15"/>
      <c r="DK658" s="15"/>
      <c r="DL658" s="15"/>
      <c r="DM658" s="15"/>
      <c r="DN658" s="15"/>
      <c r="DO658" s="15"/>
      <c r="DP658" s="15"/>
      <c r="DQ658" s="15"/>
      <c r="DR658" s="15"/>
      <c r="DS658" s="15"/>
      <c r="DT658" s="15"/>
      <c r="DU658" s="15"/>
      <c r="DV658" s="15"/>
      <c r="DW658" s="15"/>
      <c r="DX658" s="15"/>
      <c r="DY658" s="15"/>
      <c r="DZ658" s="15"/>
      <c r="EA658" s="15"/>
      <c r="EB658" s="15"/>
      <c r="EC658" s="15"/>
      <c r="ED658" s="15"/>
      <c r="EE658" s="15"/>
      <c r="EF658" s="15"/>
      <c r="EG658" s="15"/>
      <c r="EH658" s="15"/>
      <c r="EI658" s="15"/>
      <c r="EJ658" s="15"/>
      <c r="EK658" s="15"/>
      <c r="EL658" s="15"/>
      <c r="EM658" s="15"/>
      <c r="EN658" s="15"/>
      <c r="EO658" s="15"/>
      <c r="EP658" s="15"/>
      <c r="EQ658" s="15"/>
      <c r="ER658" s="15"/>
      <c r="ES658" s="15"/>
      <c r="ET658" s="15"/>
      <c r="EU658" s="15"/>
      <c r="EV658" s="15"/>
      <c r="EW658" s="15"/>
      <c r="EX658" s="15"/>
      <c r="EY658" s="15"/>
      <c r="EZ658" s="15"/>
      <c r="FA658" s="15"/>
      <c r="FB658" s="15"/>
      <c r="FC658" s="15"/>
      <c r="FD658" s="15"/>
      <c r="FE658" s="15"/>
      <c r="FF658" s="15"/>
      <c r="FG658" s="15"/>
      <c r="FH658" s="15"/>
      <c r="FI658" s="15"/>
      <c r="FJ658" s="15"/>
      <c r="FK658" s="15"/>
      <c r="FL658" s="15"/>
      <c r="FM658" s="15"/>
      <c r="FN658" s="15"/>
      <c r="FO658" s="15"/>
      <c r="FP658" s="15"/>
      <c r="FQ658" s="15"/>
      <c r="FR658" s="15"/>
      <c r="FS658" s="15"/>
      <c r="FT658" s="15"/>
      <c r="FU658" s="15"/>
      <c r="FV658" s="15"/>
      <c r="FW658" s="15"/>
      <c r="FX658" s="15"/>
      <c r="FY658" s="15"/>
      <c r="FZ658" s="15"/>
      <c r="GA658" s="15"/>
      <c r="GB658" s="15"/>
      <c r="GC658" s="15"/>
      <c r="GD658" s="15"/>
      <c r="GE658" s="15"/>
      <c r="GF658" s="15"/>
      <c r="GG658" s="15"/>
      <c r="GH658" s="15"/>
      <c r="GI658" s="15"/>
      <c r="GJ658" s="15"/>
      <c r="GK658" s="15"/>
      <c r="GL658" s="15"/>
      <c r="GM658" s="15"/>
      <c r="GN658" s="15"/>
      <c r="GO658" s="15"/>
      <c r="GP658" s="15"/>
      <c r="GQ658" s="15"/>
      <c r="GR658" s="15"/>
      <c r="GS658" s="15"/>
      <c r="GT658" s="15"/>
      <c r="GU658" s="15"/>
      <c r="GV658" s="15"/>
      <c r="GW658" s="15"/>
      <c r="GX658" s="15"/>
      <c r="GY658" s="15"/>
      <c r="GZ658" s="15"/>
      <c r="HA658" s="15"/>
      <c r="HB658" s="15"/>
      <c r="HC658" s="15"/>
      <c r="HD658" s="15"/>
      <c r="HE658" s="15"/>
      <c r="HF658" s="15"/>
      <c r="HG658" s="15"/>
      <c r="HH658" s="15"/>
      <c r="HI658" s="15"/>
      <c r="HJ658" s="15"/>
      <c r="HK658" s="15"/>
      <c r="HL658" s="15"/>
      <c r="HM658" s="15"/>
      <c r="HN658" s="15"/>
      <c r="HO658" s="15"/>
      <c r="HP658" s="15"/>
      <c r="HQ658" s="15"/>
      <c r="HR658" s="15"/>
      <c r="HS658" s="15"/>
      <c r="HT658" s="15"/>
      <c r="HU658" s="15"/>
      <c r="HV658" s="15"/>
      <c r="HW658" s="15"/>
      <c r="HX658" s="15"/>
      <c r="HY658" s="15"/>
    </row>
    <row r="659" spans="1:233">
      <c r="A659" s="15">
        <v>-0.94670699999999997</v>
      </c>
      <c r="B659" s="15">
        <v>0.31403900000000001</v>
      </c>
      <c r="C659" s="15">
        <v>-1.693076</v>
      </c>
      <c r="D659" s="15">
        <v>-0.528138</v>
      </c>
      <c r="E659" s="15">
        <v>0.234071</v>
      </c>
      <c r="F659" s="15">
        <v>3.9520900000000001</v>
      </c>
      <c r="G659" s="15">
        <v>5.250299</v>
      </c>
      <c r="H659" s="15">
        <v>5.7661899999999999</v>
      </c>
      <c r="I659" s="15">
        <v>7.5880890000000001</v>
      </c>
      <c r="J659" s="15">
        <v>8.3223880000000001</v>
      </c>
      <c r="K659" s="15">
        <v>4.3280810000000001</v>
      </c>
      <c r="L659" s="15">
        <v>5.0378030000000003</v>
      </c>
      <c r="M659" s="15">
        <v>6.4403730000000001</v>
      </c>
      <c r="N659" s="15">
        <v>6.2254209999999999</v>
      </c>
      <c r="O659" s="15">
        <v>6.8575720000000002</v>
      </c>
      <c r="P659" s="15">
        <v>8.6597069999999992</v>
      </c>
      <c r="Q659" s="15">
        <v>9.7387569999999997</v>
      </c>
      <c r="R659" s="15">
        <v>14.638464000000001</v>
      </c>
      <c r="S659" s="15">
        <v>12.260323</v>
      </c>
      <c r="T659" s="15">
        <v>9.7526349999999997</v>
      </c>
      <c r="U659" s="15">
        <v>4.5937200000000002</v>
      </c>
      <c r="V659" s="15">
        <v>3.260211</v>
      </c>
      <c r="W659" s="15">
        <v>0.865811</v>
      </c>
      <c r="X659" s="15">
        <v>-1.1249979999999999</v>
      </c>
      <c r="Y659" s="15">
        <v>-1.4321649999999999</v>
      </c>
      <c r="Z659" s="15">
        <v>-2.2986469999999999</v>
      </c>
      <c r="AA659" s="15">
        <v>-0.11576599999999999</v>
      </c>
      <c r="AB659" s="15">
        <v>-3.129257</v>
      </c>
      <c r="AC659" s="15">
        <v>-2.195144</v>
      </c>
      <c r="AD659" s="15">
        <v>-0.98185999999999996</v>
      </c>
      <c r="AE659" s="15">
        <v>1.8916470000000001</v>
      </c>
      <c r="AF659" s="15">
        <v>0.74089899999999997</v>
      </c>
      <c r="AG659" s="15">
        <v>-1.379996</v>
      </c>
      <c r="AH659" s="15">
        <v>3.0877560000000002</v>
      </c>
      <c r="AI659" s="15">
        <v>3.4707150000000002</v>
      </c>
      <c r="AJ659" s="15">
        <v>8.7692560000000004</v>
      </c>
      <c r="AK659" s="15">
        <v>6.0525260000000003</v>
      </c>
      <c r="AL659" s="15">
        <v>7.9182410000000001</v>
      </c>
      <c r="AM659" s="15">
        <v>6.7944760000000004</v>
      </c>
      <c r="AN659" s="15">
        <v>2.7035870000000002</v>
      </c>
      <c r="AO659" s="15">
        <v>-0.51153000000000004</v>
      </c>
      <c r="AP659" s="15">
        <v>-0.90665499999999999</v>
      </c>
      <c r="AQ659" s="15">
        <v>-1.724858</v>
      </c>
      <c r="AR659" s="15">
        <v>-1.895953</v>
      </c>
      <c r="AS659" s="15">
        <v>-3.3823859999999999</v>
      </c>
      <c r="AT659" s="15">
        <v>-7.7377549999999999</v>
      </c>
      <c r="AU659" s="15">
        <v>-3.1752500000000001</v>
      </c>
      <c r="AV659" s="15">
        <v>-0.22248899999999999</v>
      </c>
      <c r="AW659" s="15">
        <v>-0.99329400000000001</v>
      </c>
      <c r="AX659" s="15">
        <v>-3.1447569999999998</v>
      </c>
      <c r="AY659" s="15">
        <v>-3.553369</v>
      </c>
      <c r="AZ659" s="15">
        <v>-0.74540399999999996</v>
      </c>
      <c r="BA659" s="15">
        <v>-0.42663600000000002</v>
      </c>
      <c r="BB659" s="15">
        <v>-2.7556980000000002</v>
      </c>
      <c r="BC659" s="15">
        <v>1.2292240000000001</v>
      </c>
      <c r="BD659" s="15">
        <v>-1.9276420000000001</v>
      </c>
      <c r="BE659" s="15">
        <v>2.9197829999999998</v>
      </c>
      <c r="BF659" s="15">
        <v>3.4959739999999999</v>
      </c>
      <c r="BG659" s="15">
        <v>5.3525520000000002</v>
      </c>
      <c r="BH659" s="15">
        <v>2.0239579999999999</v>
      </c>
      <c r="BI659" s="15">
        <v>-0.555481</v>
      </c>
      <c r="BJ659" s="15">
        <v>-1.7077469999999999</v>
      </c>
      <c r="BK659" s="15">
        <v>1.7001219999999999</v>
      </c>
      <c r="BL659" s="15">
        <v>-0.34315299999999999</v>
      </c>
      <c r="BM659" s="15">
        <v>-1.3914599999999999</v>
      </c>
      <c r="BN659" s="15">
        <v>-3.2064729999999999</v>
      </c>
      <c r="BO659" s="15">
        <v>-4.4014249999999997</v>
      </c>
      <c r="BP659" s="15">
        <v>-4.0069869999999996</v>
      </c>
      <c r="BQ659" s="15">
        <v>-4.0069869999999996</v>
      </c>
      <c r="BR659" s="15">
        <v>-4.0069869999999996</v>
      </c>
      <c r="BS659" s="15">
        <v>-4.0069869999999996</v>
      </c>
      <c r="BT659" s="15">
        <v>-4.0069869999999996</v>
      </c>
      <c r="BU659" s="15">
        <v>-4.0069869999999996</v>
      </c>
      <c r="BV659" s="15">
        <v>-4.0069869999999996</v>
      </c>
      <c r="BW659" s="15">
        <v>-4.0069869999999996</v>
      </c>
      <c r="BX659" s="15">
        <v>-4.0069869999999996</v>
      </c>
      <c r="BY659" s="15">
        <v>-4.0069869999999996</v>
      </c>
      <c r="BZ659" s="15">
        <v>-4.0069869999999996</v>
      </c>
      <c r="CA659" s="15">
        <v>-4.0069869999999996</v>
      </c>
      <c r="CB659" s="15">
        <v>-4.0069869999999996</v>
      </c>
      <c r="CC659" s="15"/>
      <c r="CD659" s="15"/>
      <c r="CE659" s="15"/>
      <c r="CF659" s="15"/>
      <c r="CG659" s="15"/>
      <c r="CH659" s="15"/>
      <c r="CI659" s="15"/>
      <c r="CJ659" s="15"/>
      <c r="CK659" s="15"/>
      <c r="CL659" s="15"/>
      <c r="CM659" s="15"/>
      <c r="CN659" s="15"/>
      <c r="CO659" s="15"/>
      <c r="CP659" s="15"/>
      <c r="CQ659" s="15"/>
      <c r="CR659" s="15"/>
      <c r="CS659" s="15"/>
      <c r="CT659" s="15"/>
      <c r="CU659" s="15"/>
      <c r="CV659" s="15"/>
      <c r="CW659" s="15"/>
      <c r="CX659" s="15"/>
      <c r="CY659" s="15"/>
      <c r="CZ659" s="15"/>
      <c r="DA659" s="15"/>
      <c r="DB659" s="15"/>
      <c r="DC659" s="15"/>
      <c r="DD659" s="15"/>
      <c r="DE659" s="15"/>
      <c r="DF659" s="15"/>
      <c r="DG659" s="15"/>
      <c r="DH659" s="15"/>
      <c r="DI659" s="15"/>
      <c r="DJ659" s="15"/>
      <c r="DK659" s="15"/>
      <c r="DL659" s="15"/>
      <c r="DM659" s="15"/>
      <c r="DN659" s="15"/>
      <c r="DO659" s="15"/>
      <c r="DP659" s="15"/>
      <c r="DQ659" s="15"/>
      <c r="DR659" s="15"/>
      <c r="DS659" s="15"/>
      <c r="DT659" s="15"/>
      <c r="DU659" s="15"/>
      <c r="DV659" s="15"/>
      <c r="DW659" s="15"/>
      <c r="DX659" s="15"/>
      <c r="DY659" s="15"/>
      <c r="DZ659" s="15"/>
      <c r="EA659" s="15"/>
      <c r="EB659" s="15"/>
      <c r="EC659" s="15"/>
      <c r="ED659" s="15"/>
      <c r="EE659" s="15"/>
      <c r="EF659" s="15"/>
      <c r="EG659" s="15"/>
      <c r="EH659" s="15"/>
      <c r="EI659" s="15"/>
      <c r="EJ659" s="15"/>
      <c r="EK659" s="15"/>
      <c r="EL659" s="15"/>
      <c r="EM659" s="15"/>
      <c r="EN659" s="15"/>
      <c r="EO659" s="15"/>
      <c r="EP659" s="15"/>
      <c r="EQ659" s="15"/>
      <c r="ER659" s="15"/>
      <c r="ES659" s="15"/>
      <c r="ET659" s="15"/>
      <c r="EU659" s="15"/>
      <c r="EV659" s="15"/>
      <c r="EW659" s="15"/>
      <c r="EX659" s="15"/>
      <c r="EY659" s="15"/>
      <c r="EZ659" s="15"/>
      <c r="FA659" s="15"/>
      <c r="FB659" s="15"/>
      <c r="FC659" s="15"/>
      <c r="FD659" s="15"/>
      <c r="FE659" s="15"/>
      <c r="FF659" s="15"/>
      <c r="FG659" s="15"/>
      <c r="FH659" s="15"/>
      <c r="FI659" s="15"/>
      <c r="FJ659" s="15"/>
      <c r="FK659" s="15"/>
      <c r="FL659" s="15"/>
      <c r="FM659" s="15"/>
      <c r="FN659" s="15"/>
      <c r="FO659" s="15"/>
      <c r="FP659" s="15"/>
      <c r="FQ659" s="15"/>
      <c r="FR659" s="15"/>
      <c r="FS659" s="15"/>
      <c r="FT659" s="15"/>
      <c r="FU659" s="15"/>
      <c r="FV659" s="15"/>
      <c r="FW659" s="15"/>
      <c r="FX659" s="15"/>
      <c r="FY659" s="15"/>
      <c r="FZ659" s="15"/>
      <c r="GA659" s="15"/>
      <c r="GB659" s="15"/>
      <c r="GC659" s="15"/>
      <c r="GD659" s="15"/>
      <c r="GE659" s="15"/>
      <c r="GF659" s="15"/>
      <c r="GG659" s="15"/>
      <c r="GH659" s="15"/>
      <c r="GI659" s="15"/>
      <c r="GJ659" s="15"/>
      <c r="GK659" s="15"/>
      <c r="GL659" s="15"/>
      <c r="GM659" s="15"/>
      <c r="GN659" s="15"/>
      <c r="GO659" s="15"/>
      <c r="GP659" s="15"/>
      <c r="GQ659" s="15"/>
      <c r="GR659" s="15"/>
      <c r="GS659" s="15"/>
      <c r="GT659" s="15"/>
      <c r="GU659" s="15"/>
      <c r="GV659" s="15"/>
      <c r="GW659" s="15"/>
      <c r="GX659" s="15"/>
      <c r="GY659" s="15"/>
      <c r="GZ659" s="15"/>
      <c r="HA659" s="15"/>
      <c r="HB659" s="15"/>
      <c r="HC659" s="15"/>
      <c r="HD659" s="15"/>
      <c r="HE659" s="15"/>
      <c r="HF659" s="15"/>
      <c r="HG659" s="15"/>
      <c r="HH659" s="15"/>
      <c r="HI659" s="15"/>
      <c r="HJ659" s="15"/>
      <c r="HK659" s="15"/>
      <c r="HL659" s="15"/>
      <c r="HM659" s="15"/>
      <c r="HN659" s="15"/>
      <c r="HO659" s="15"/>
      <c r="HP659" s="15"/>
      <c r="HQ659" s="15"/>
      <c r="HR659" s="15"/>
      <c r="HS659" s="15"/>
      <c r="HT659" s="15"/>
      <c r="HU659" s="15"/>
      <c r="HV659" s="15"/>
      <c r="HW659" s="15"/>
      <c r="HX659" s="15"/>
      <c r="HY659" s="15"/>
    </row>
    <row r="660" spans="1:233">
      <c r="A660" s="15">
        <v>-0.33758100000000002</v>
      </c>
      <c r="B660" s="15">
        <v>-0.58621199999999996</v>
      </c>
      <c r="C660" s="15">
        <v>5.5873489999999997</v>
      </c>
      <c r="D660" s="15">
        <v>5.7704029999999999</v>
      </c>
      <c r="E660" s="15">
        <v>6.9883470000000001</v>
      </c>
      <c r="F660" s="15">
        <v>9.3693030000000004</v>
      </c>
      <c r="G660" s="15">
        <v>11.037053</v>
      </c>
      <c r="H660" s="15">
        <v>6.9810670000000004</v>
      </c>
      <c r="I660" s="15">
        <v>4.8954979999999999</v>
      </c>
      <c r="J660" s="15">
        <v>6.5714920000000001</v>
      </c>
      <c r="K660" s="15">
        <v>4.9588089999999996</v>
      </c>
      <c r="L660" s="15">
        <v>6.0291579999999998</v>
      </c>
      <c r="M660" s="15">
        <v>5.497573</v>
      </c>
      <c r="N660" s="15">
        <v>6.79122</v>
      </c>
      <c r="O660" s="15">
        <v>-0.18714900000000001</v>
      </c>
      <c r="P660" s="15">
        <v>-0.138132</v>
      </c>
      <c r="Q660" s="15">
        <v>-2.7966890000000002</v>
      </c>
      <c r="R660" s="15">
        <v>1.3103229999999999</v>
      </c>
      <c r="S660" s="15">
        <v>2.59579</v>
      </c>
      <c r="T660" s="15">
        <v>1.8417859999999999</v>
      </c>
      <c r="U660" s="15">
        <v>1.7196089999999999</v>
      </c>
      <c r="V660" s="15">
        <v>1.02969</v>
      </c>
      <c r="W660" s="15">
        <v>9.0300000000000005E-2</v>
      </c>
      <c r="X660" s="15">
        <v>-3.5485509999999998</v>
      </c>
      <c r="Y660" s="15">
        <v>-4.0038150000000003</v>
      </c>
      <c r="Z660" s="15">
        <v>-0.48848900000000001</v>
      </c>
      <c r="AA660" s="15">
        <v>1.392876</v>
      </c>
      <c r="AB660" s="15">
        <v>0.90328399999999998</v>
      </c>
      <c r="AC660" s="15">
        <v>2.1545800000000002</v>
      </c>
      <c r="AD660" s="15">
        <v>3.4118759999999999</v>
      </c>
      <c r="AE660" s="15">
        <v>1.236259</v>
      </c>
      <c r="AF660" s="15">
        <v>4.6707099999999997</v>
      </c>
      <c r="AG660" s="15">
        <v>4.055898</v>
      </c>
      <c r="AH660" s="15">
        <v>3.1234299999999999</v>
      </c>
      <c r="AI660" s="15">
        <v>3.7771330000000001</v>
      </c>
      <c r="AJ660" s="15">
        <v>4.7918529999999997</v>
      </c>
      <c r="AK660" s="15">
        <v>6.0721600000000002</v>
      </c>
      <c r="AL660" s="15">
        <v>6.2182700000000004</v>
      </c>
      <c r="AM660" s="15">
        <v>6.7021519999999999</v>
      </c>
      <c r="AN660" s="15">
        <v>5.2559990000000001</v>
      </c>
      <c r="AO660" s="15">
        <v>4.7773719999999997</v>
      </c>
      <c r="AP660" s="15">
        <v>2.873424</v>
      </c>
      <c r="AQ660" s="15">
        <v>4.1162869999999998</v>
      </c>
      <c r="AR660" s="15">
        <v>3.3958219999999999</v>
      </c>
      <c r="AS660" s="15">
        <v>1.4129529999999999</v>
      </c>
      <c r="AT660" s="15">
        <v>-9.3708E-2</v>
      </c>
      <c r="AU660" s="15">
        <v>-1.633264</v>
      </c>
      <c r="AV660" s="15">
        <v>0.55065600000000003</v>
      </c>
      <c r="AW660" s="15">
        <v>-0.36909500000000001</v>
      </c>
      <c r="AX660" s="15">
        <v>-3.8282280000000002</v>
      </c>
      <c r="AY660" s="15">
        <v>-1.881885</v>
      </c>
      <c r="AZ660" s="15">
        <v>-4.5233189999999999</v>
      </c>
      <c r="BA660" s="15">
        <v>-2.9103110000000001</v>
      </c>
      <c r="BB660" s="15">
        <v>-7.058935</v>
      </c>
      <c r="BC660" s="15">
        <v>-3.5085570000000001</v>
      </c>
      <c r="BD660" s="15">
        <v>-4.7256640000000001</v>
      </c>
      <c r="BE660" s="15">
        <v>-4.8485589999999998</v>
      </c>
      <c r="BF660" s="15">
        <v>-2.9787249999999998</v>
      </c>
      <c r="BG660" s="15">
        <v>-1.27471</v>
      </c>
      <c r="BH660" s="15">
        <v>1.926388</v>
      </c>
      <c r="BI660" s="15">
        <v>2.3857849999999998</v>
      </c>
      <c r="BJ660" s="15">
        <v>4.4246749999999997</v>
      </c>
      <c r="BK660" s="15">
        <v>4.5033649999999996</v>
      </c>
      <c r="BL660" s="15">
        <v>-0.24429600000000001</v>
      </c>
      <c r="BM660" s="15">
        <v>2.5183819999999999</v>
      </c>
      <c r="BN660" s="15">
        <v>4.543825</v>
      </c>
      <c r="BO660" s="15">
        <v>4.1618959999999996</v>
      </c>
      <c r="BP660" s="15">
        <v>4.7755570000000001</v>
      </c>
      <c r="BQ660" s="15">
        <v>4.7755570000000001</v>
      </c>
      <c r="BR660" s="15">
        <v>4.7755570000000001</v>
      </c>
      <c r="BS660" s="15">
        <v>4.7755570000000001</v>
      </c>
      <c r="BT660" s="15">
        <v>4.7755570000000001</v>
      </c>
      <c r="BU660" s="15">
        <v>4.7755570000000001</v>
      </c>
      <c r="BV660" s="15">
        <v>4.7755570000000001</v>
      </c>
      <c r="BW660" s="15">
        <v>4.7755570000000001</v>
      </c>
      <c r="BX660" s="15">
        <v>4.7755570000000001</v>
      </c>
      <c r="BY660" s="15">
        <v>4.7755570000000001</v>
      </c>
      <c r="BZ660" s="15">
        <v>4.7755570000000001</v>
      </c>
      <c r="CA660" s="15">
        <v>4.7755570000000001</v>
      </c>
      <c r="CB660" s="15">
        <v>4.7755570000000001</v>
      </c>
      <c r="CC660" s="15"/>
      <c r="CD660" s="15"/>
      <c r="CE660" s="15"/>
      <c r="CF660" s="15"/>
      <c r="CG660" s="15"/>
      <c r="CH660" s="15"/>
      <c r="CI660" s="15"/>
      <c r="CJ660" s="15"/>
      <c r="CK660" s="15"/>
      <c r="CL660" s="15"/>
      <c r="CM660" s="15"/>
      <c r="CN660" s="15"/>
      <c r="CO660" s="15"/>
      <c r="CP660" s="15"/>
      <c r="CQ660" s="15"/>
      <c r="CR660" s="15"/>
      <c r="CS660" s="15"/>
      <c r="CT660" s="15"/>
      <c r="CU660" s="15"/>
      <c r="CV660" s="15"/>
      <c r="CW660" s="15"/>
      <c r="CX660" s="15"/>
      <c r="CY660" s="15"/>
      <c r="CZ660" s="15"/>
      <c r="DA660" s="15"/>
      <c r="DB660" s="15"/>
      <c r="DC660" s="15"/>
      <c r="DD660" s="15"/>
      <c r="DE660" s="15"/>
      <c r="DF660" s="15"/>
      <c r="DG660" s="15"/>
      <c r="DH660" s="15"/>
      <c r="DI660" s="15"/>
      <c r="DJ660" s="15"/>
      <c r="DK660" s="15"/>
      <c r="DL660" s="15"/>
      <c r="DM660" s="15"/>
      <c r="DN660" s="15"/>
      <c r="DO660" s="15"/>
      <c r="DP660" s="15"/>
      <c r="DQ660" s="15"/>
      <c r="DR660" s="15"/>
      <c r="DS660" s="15"/>
      <c r="DT660" s="15"/>
      <c r="DU660" s="15"/>
      <c r="DV660" s="15"/>
      <c r="DW660" s="15"/>
      <c r="DX660" s="15"/>
      <c r="DY660" s="15"/>
      <c r="DZ660" s="15"/>
      <c r="EA660" s="15"/>
      <c r="EB660" s="15"/>
      <c r="EC660" s="15"/>
      <c r="ED660" s="15"/>
      <c r="EE660" s="15"/>
      <c r="EF660" s="15"/>
      <c r="EG660" s="15"/>
      <c r="EH660" s="15"/>
      <c r="EI660" s="15"/>
      <c r="EJ660" s="15"/>
      <c r="EK660" s="15"/>
      <c r="EL660" s="15"/>
      <c r="EM660" s="15"/>
      <c r="EN660" s="15"/>
      <c r="EO660" s="15"/>
      <c r="EP660" s="15"/>
      <c r="EQ660" s="15"/>
      <c r="ER660" s="15"/>
      <c r="ES660" s="15"/>
      <c r="ET660" s="15"/>
      <c r="EU660" s="15"/>
      <c r="EV660" s="15"/>
      <c r="EW660" s="15"/>
      <c r="EX660" s="15"/>
      <c r="EY660" s="15"/>
      <c r="EZ660" s="15"/>
      <c r="FA660" s="15"/>
      <c r="FB660" s="15"/>
      <c r="FC660" s="15"/>
      <c r="FD660" s="15"/>
      <c r="FE660" s="15"/>
      <c r="FF660" s="15"/>
      <c r="FG660" s="15"/>
      <c r="FH660" s="15"/>
      <c r="FI660" s="15"/>
      <c r="FJ660" s="15"/>
      <c r="FK660" s="15"/>
      <c r="FL660" s="15"/>
      <c r="FM660" s="15"/>
      <c r="FN660" s="15"/>
      <c r="FO660" s="15"/>
      <c r="FP660" s="15"/>
      <c r="FQ660" s="15"/>
      <c r="FR660" s="15"/>
      <c r="FS660" s="15"/>
      <c r="FT660" s="15"/>
      <c r="FU660" s="15"/>
      <c r="FV660" s="15"/>
      <c r="FW660" s="15"/>
      <c r="FX660" s="15"/>
      <c r="FY660" s="15"/>
      <c r="FZ660" s="15"/>
      <c r="GA660" s="15"/>
      <c r="GB660" s="15"/>
      <c r="GC660" s="15"/>
      <c r="GD660" s="15"/>
      <c r="GE660" s="15"/>
      <c r="GF660" s="15"/>
      <c r="GG660" s="15"/>
      <c r="GH660" s="15"/>
      <c r="GI660" s="15"/>
      <c r="GJ660" s="15"/>
      <c r="GK660" s="15"/>
      <c r="GL660" s="15"/>
      <c r="GM660" s="15"/>
      <c r="GN660" s="15"/>
      <c r="GO660" s="15"/>
      <c r="GP660" s="15"/>
      <c r="GQ660" s="15"/>
      <c r="GR660" s="15"/>
      <c r="GS660" s="15"/>
      <c r="GT660" s="15"/>
      <c r="GU660" s="15"/>
      <c r="GV660" s="15"/>
      <c r="GW660" s="15"/>
      <c r="GX660" s="15"/>
      <c r="GY660" s="15"/>
      <c r="GZ660" s="15"/>
      <c r="HA660" s="15"/>
      <c r="HB660" s="15"/>
      <c r="HC660" s="15"/>
      <c r="HD660" s="15"/>
      <c r="HE660" s="15"/>
      <c r="HF660" s="15"/>
      <c r="HG660" s="15"/>
      <c r="HH660" s="15"/>
      <c r="HI660" s="15"/>
      <c r="HJ660" s="15"/>
      <c r="HK660" s="15"/>
      <c r="HL660" s="15"/>
      <c r="HM660" s="15"/>
      <c r="HN660" s="15"/>
      <c r="HO660" s="15"/>
      <c r="HP660" s="15"/>
      <c r="HQ660" s="15"/>
      <c r="HR660" s="15"/>
      <c r="HS660" s="15"/>
      <c r="HT660" s="15"/>
      <c r="HU660" s="15"/>
      <c r="HV660" s="15"/>
      <c r="HW660" s="15"/>
      <c r="HX660" s="15"/>
      <c r="HY660" s="15"/>
    </row>
    <row r="661" spans="1:233">
      <c r="A661" s="15">
        <v>-0.47334300000000001</v>
      </c>
      <c r="B661" s="15">
        <v>2.297901</v>
      </c>
      <c r="C661" s="15">
        <v>5.0412249999999998</v>
      </c>
      <c r="D661" s="15">
        <v>6.3678540000000003</v>
      </c>
      <c r="E661" s="15">
        <v>0.90444400000000003</v>
      </c>
      <c r="F661" s="15">
        <v>-0.69860299999999997</v>
      </c>
      <c r="G661" s="15">
        <v>4.3748810000000002</v>
      </c>
      <c r="H661" s="15">
        <v>4.0984210000000001</v>
      </c>
      <c r="I661" s="15">
        <v>1.5298039999999999</v>
      </c>
      <c r="J661" s="15">
        <v>2.6858</v>
      </c>
      <c r="K661" s="15">
        <v>-0.95609599999999995</v>
      </c>
      <c r="L661" s="15">
        <v>0.93743299999999996</v>
      </c>
      <c r="M661" s="15">
        <v>4.3665479999999999</v>
      </c>
      <c r="N661" s="15">
        <v>7.0676240000000004</v>
      </c>
      <c r="O661" s="15">
        <v>8.08446</v>
      </c>
      <c r="P661" s="15">
        <v>3.004521</v>
      </c>
      <c r="Q661" s="15">
        <v>4.3421060000000002</v>
      </c>
      <c r="R661" s="15">
        <v>1.8056220000000001</v>
      </c>
      <c r="S661" s="15">
        <v>1.1368689999999999</v>
      </c>
      <c r="T661" s="15">
        <v>-2.8555839999999999</v>
      </c>
      <c r="U661" s="15">
        <v>-1.0223260000000001</v>
      </c>
      <c r="V661" s="15">
        <v>0.51406499999999999</v>
      </c>
      <c r="W661" s="15">
        <v>1.725077</v>
      </c>
      <c r="X661" s="15">
        <v>0.96657599999999999</v>
      </c>
      <c r="Y661" s="15">
        <v>1.5802529999999999</v>
      </c>
      <c r="Z661" s="15">
        <v>3.0671900000000001</v>
      </c>
      <c r="AA661" s="15">
        <v>2.5360420000000001</v>
      </c>
      <c r="AB661" s="15">
        <v>4.3442959999999999</v>
      </c>
      <c r="AC661" s="15">
        <v>2.329294</v>
      </c>
      <c r="AD661" s="15">
        <v>-0.84675999999999996</v>
      </c>
      <c r="AE661" s="15">
        <v>-0.57962800000000003</v>
      </c>
      <c r="AF661" s="15">
        <v>0.65881000000000001</v>
      </c>
      <c r="AG661" s="15">
        <v>3.471241</v>
      </c>
      <c r="AH661" s="15">
        <v>3.2999079999999998</v>
      </c>
      <c r="AI661" s="15">
        <v>1.4253769999999999</v>
      </c>
      <c r="AJ661" s="15">
        <v>-0.27036300000000002</v>
      </c>
      <c r="AK661" s="15">
        <v>-2.7921619999999998</v>
      </c>
      <c r="AL661" s="15">
        <v>-2.0182060000000002</v>
      </c>
      <c r="AM661" s="15">
        <v>-2.7011620000000001</v>
      </c>
      <c r="AN661" s="15">
        <v>-7.0030099999999997</v>
      </c>
      <c r="AO661" s="15">
        <v>-9.7205279999999998</v>
      </c>
      <c r="AP661" s="15">
        <v>-10.95604</v>
      </c>
      <c r="AQ661" s="15">
        <v>-10.020452000000001</v>
      </c>
      <c r="AR661" s="15">
        <v>-8.993347</v>
      </c>
      <c r="AS661" s="15">
        <v>-6.0952700000000002</v>
      </c>
      <c r="AT661" s="15">
        <v>-0.93367</v>
      </c>
      <c r="AU661" s="15">
        <v>2.411079</v>
      </c>
      <c r="AV661" s="15">
        <v>0.293991</v>
      </c>
      <c r="AW661" s="15">
        <v>4.986453</v>
      </c>
      <c r="AX661" s="15">
        <v>2.0912929999999998</v>
      </c>
      <c r="AY661" s="15">
        <v>4.4599140000000004</v>
      </c>
      <c r="AZ661" s="15">
        <v>5.9807589999999999</v>
      </c>
      <c r="BA661" s="15">
        <v>6.8391359999999999</v>
      </c>
      <c r="BB661" s="15">
        <v>7.768796</v>
      </c>
      <c r="BC661" s="15">
        <v>9.3570510000000002</v>
      </c>
      <c r="BD661" s="15">
        <v>10.622749000000001</v>
      </c>
      <c r="BE661" s="15">
        <v>7.4054419999999999</v>
      </c>
      <c r="BF661" s="15">
        <v>9.7626539999999995</v>
      </c>
      <c r="BG661" s="15">
        <v>8.6922429999999995</v>
      </c>
      <c r="BH661" s="15">
        <v>10.315009</v>
      </c>
      <c r="BI661" s="15">
        <v>11.008247000000001</v>
      </c>
      <c r="BJ661" s="15">
        <v>8.5678350000000005</v>
      </c>
      <c r="BK661" s="15">
        <v>9.2732240000000008</v>
      </c>
      <c r="BL661" s="15">
        <v>7.7151699999999996</v>
      </c>
      <c r="BM661" s="15">
        <v>9.5445270000000004</v>
      </c>
      <c r="BN661" s="15">
        <v>8.9251319999999996</v>
      </c>
      <c r="BO661" s="15">
        <v>8.2692259999999997</v>
      </c>
      <c r="BP661" s="15">
        <v>6.9744409999999997</v>
      </c>
      <c r="BQ661" s="15">
        <v>6.9744409999999997</v>
      </c>
      <c r="BR661" s="15">
        <v>6.9744409999999997</v>
      </c>
      <c r="BS661" s="15">
        <v>6.9744409999999997</v>
      </c>
      <c r="BT661" s="15">
        <v>6.9744409999999997</v>
      </c>
      <c r="BU661" s="15">
        <v>6.9744409999999997</v>
      </c>
      <c r="BV661" s="15">
        <v>6.9744409999999997</v>
      </c>
      <c r="BW661" s="15">
        <v>6.9744409999999997</v>
      </c>
      <c r="BX661" s="15">
        <v>6.9744409999999997</v>
      </c>
      <c r="BY661" s="15">
        <v>6.9744409999999997</v>
      </c>
      <c r="BZ661" s="15">
        <v>6.9744409999999997</v>
      </c>
      <c r="CA661" s="15">
        <v>6.9744409999999997</v>
      </c>
      <c r="CB661" s="15">
        <v>6.9744409999999997</v>
      </c>
      <c r="CC661" s="15"/>
      <c r="CD661" s="15"/>
      <c r="CE661" s="15"/>
      <c r="CF661" s="15"/>
      <c r="CG661" s="15"/>
      <c r="CH661" s="15"/>
      <c r="CI661" s="15"/>
      <c r="CJ661" s="15"/>
      <c r="CK661" s="15"/>
      <c r="CL661" s="15"/>
      <c r="CM661" s="15"/>
      <c r="CN661" s="15"/>
      <c r="CO661" s="15"/>
      <c r="CP661" s="15"/>
      <c r="CQ661" s="15"/>
      <c r="CR661" s="15"/>
      <c r="CS661" s="15"/>
      <c r="CT661" s="15"/>
      <c r="CU661" s="15"/>
      <c r="CV661" s="15"/>
      <c r="CW661" s="15"/>
      <c r="CX661" s="15"/>
      <c r="CY661" s="15"/>
      <c r="CZ661" s="15"/>
      <c r="DA661" s="15"/>
      <c r="DB661" s="15"/>
      <c r="DC661" s="15"/>
      <c r="DD661" s="15"/>
      <c r="DE661" s="15"/>
      <c r="DF661" s="15"/>
      <c r="DG661" s="15"/>
      <c r="DH661" s="15"/>
      <c r="DI661" s="15"/>
      <c r="DJ661" s="15"/>
      <c r="DK661" s="15"/>
      <c r="DL661" s="15"/>
      <c r="DM661" s="15"/>
      <c r="DN661" s="15"/>
      <c r="DO661" s="15"/>
      <c r="DP661" s="15"/>
      <c r="DQ661" s="15"/>
      <c r="DR661" s="15"/>
      <c r="DS661" s="15"/>
      <c r="DT661" s="15"/>
      <c r="DU661" s="15"/>
      <c r="DV661" s="15"/>
      <c r="DW661" s="15"/>
      <c r="DX661" s="15"/>
      <c r="DY661" s="15"/>
      <c r="DZ661" s="15"/>
      <c r="EA661" s="15"/>
      <c r="EB661" s="15"/>
      <c r="EC661" s="15"/>
      <c r="ED661" s="15"/>
      <c r="EE661" s="15"/>
      <c r="EF661" s="15"/>
      <c r="EG661" s="15"/>
      <c r="EH661" s="15"/>
      <c r="EI661" s="15"/>
      <c r="EJ661" s="15"/>
      <c r="EK661" s="15"/>
      <c r="EL661" s="15"/>
      <c r="EM661" s="15"/>
      <c r="EN661" s="15"/>
      <c r="EO661" s="15"/>
      <c r="EP661" s="15"/>
      <c r="EQ661" s="15"/>
      <c r="ER661" s="15"/>
      <c r="ES661" s="15"/>
      <c r="ET661" s="15"/>
      <c r="EU661" s="15"/>
      <c r="EV661" s="15"/>
      <c r="EW661" s="15"/>
      <c r="EX661" s="15"/>
      <c r="EY661" s="15"/>
      <c r="EZ661" s="15"/>
      <c r="FA661" s="15"/>
      <c r="FB661" s="15"/>
      <c r="FC661" s="15"/>
      <c r="FD661" s="15"/>
      <c r="FE661" s="15"/>
      <c r="FF661" s="15"/>
      <c r="FG661" s="15"/>
      <c r="FH661" s="15"/>
      <c r="FI661" s="15"/>
      <c r="FJ661" s="15"/>
      <c r="FK661" s="15"/>
      <c r="FL661" s="15"/>
      <c r="FM661" s="15"/>
      <c r="FN661" s="15"/>
      <c r="FO661" s="15"/>
      <c r="FP661" s="15"/>
      <c r="FQ661" s="15"/>
      <c r="FR661" s="15"/>
      <c r="FS661" s="15"/>
      <c r="FT661" s="15"/>
      <c r="FU661" s="15"/>
      <c r="FV661" s="15"/>
      <c r="FW661" s="15"/>
      <c r="FX661" s="15"/>
      <c r="FY661" s="15"/>
      <c r="FZ661" s="15"/>
      <c r="GA661" s="15"/>
      <c r="GB661" s="15"/>
      <c r="GC661" s="15"/>
      <c r="GD661" s="15"/>
      <c r="GE661" s="15"/>
      <c r="GF661" s="15"/>
      <c r="GG661" s="15"/>
      <c r="GH661" s="15"/>
      <c r="GI661" s="15"/>
      <c r="GJ661" s="15"/>
      <c r="GK661" s="15"/>
      <c r="GL661" s="15"/>
      <c r="GM661" s="15"/>
      <c r="GN661" s="15"/>
      <c r="GO661" s="15"/>
      <c r="GP661" s="15"/>
      <c r="GQ661" s="15"/>
      <c r="GR661" s="15"/>
      <c r="GS661" s="15"/>
      <c r="GT661" s="15"/>
      <c r="GU661" s="15"/>
      <c r="GV661" s="15"/>
      <c r="GW661" s="15"/>
      <c r="GX661" s="15"/>
      <c r="GY661" s="15"/>
      <c r="GZ661" s="15"/>
      <c r="HA661" s="15"/>
      <c r="HB661" s="15"/>
      <c r="HC661" s="15"/>
      <c r="HD661" s="15"/>
      <c r="HE661" s="15"/>
      <c r="HF661" s="15"/>
      <c r="HG661" s="15"/>
      <c r="HH661" s="15"/>
      <c r="HI661" s="15"/>
      <c r="HJ661" s="15"/>
      <c r="HK661" s="15"/>
      <c r="HL661" s="15"/>
      <c r="HM661" s="15"/>
      <c r="HN661" s="15"/>
      <c r="HO661" s="15"/>
      <c r="HP661" s="15"/>
      <c r="HQ661" s="15"/>
      <c r="HR661" s="15"/>
      <c r="HS661" s="15"/>
      <c r="HT661" s="15"/>
      <c r="HU661" s="15"/>
      <c r="HV661" s="15"/>
      <c r="HW661" s="15"/>
      <c r="HX661" s="15"/>
      <c r="HY661" s="15"/>
    </row>
    <row r="662" spans="1:233">
      <c r="A662" s="15">
        <v>-3.6413530000000001</v>
      </c>
      <c r="B662" s="15">
        <v>-2.011933</v>
      </c>
      <c r="C662" s="15">
        <v>0.122666</v>
      </c>
      <c r="D662" s="15">
        <v>8.4946999999999995E-2</v>
      </c>
      <c r="E662" s="15">
        <v>1.723992</v>
      </c>
      <c r="F662" s="15">
        <v>1.8459000000000001</v>
      </c>
      <c r="G662" s="15">
        <v>0.23957300000000001</v>
      </c>
      <c r="H662" s="15">
        <v>2.9200759999999999</v>
      </c>
      <c r="I662" s="15">
        <v>1.589377</v>
      </c>
      <c r="J662" s="15">
        <v>0.480153</v>
      </c>
      <c r="K662" s="15">
        <v>0.11276700000000001</v>
      </c>
      <c r="L662" s="15">
        <v>0.684388</v>
      </c>
      <c r="M662" s="15">
        <v>-1.3322860000000001</v>
      </c>
      <c r="N662" s="15">
        <v>-0.49685699999999999</v>
      </c>
      <c r="O662" s="15">
        <v>-0.853607</v>
      </c>
      <c r="P662" s="15">
        <v>-1.6871689999999999</v>
      </c>
      <c r="Q662" s="15">
        <v>-1.080864</v>
      </c>
      <c r="R662" s="15">
        <v>-0.55485399999999996</v>
      </c>
      <c r="S662" s="15">
        <v>0.15113599999999999</v>
      </c>
      <c r="T662" s="15">
        <v>-2.4269509999999999</v>
      </c>
      <c r="U662" s="15">
        <v>1.2915669999999999</v>
      </c>
      <c r="V662" s="15">
        <v>2.7410079999999999</v>
      </c>
      <c r="W662" s="15">
        <v>2.3529710000000001</v>
      </c>
      <c r="X662" s="15">
        <v>2.7609629999999998</v>
      </c>
      <c r="Y662" s="15">
        <v>3.7218840000000002</v>
      </c>
      <c r="Z662" s="15">
        <v>4.3764159999999999</v>
      </c>
      <c r="AA662" s="15">
        <v>6.9818879999999996</v>
      </c>
      <c r="AB662" s="15">
        <v>10.155486</v>
      </c>
      <c r="AC662" s="15">
        <v>12.123828</v>
      </c>
      <c r="AD662" s="15">
        <v>12.338741000000001</v>
      </c>
      <c r="AE662" s="15">
        <v>10.422053</v>
      </c>
      <c r="AF662" s="15">
        <v>5.256691</v>
      </c>
      <c r="AG662" s="15">
        <v>7.3000470000000002</v>
      </c>
      <c r="AH662" s="15">
        <v>3.3206829999999998</v>
      </c>
      <c r="AI662" s="15">
        <v>2.8714930000000001</v>
      </c>
      <c r="AJ662" s="15">
        <v>3.573963</v>
      </c>
      <c r="AK662" s="15">
        <v>0.18249199999999999</v>
      </c>
      <c r="AL662" s="15">
        <v>-0.85878500000000002</v>
      </c>
      <c r="AM662" s="15">
        <v>4.251468</v>
      </c>
      <c r="AN662" s="15">
        <v>4.301164</v>
      </c>
      <c r="AO662" s="15">
        <v>4.326727</v>
      </c>
      <c r="AP662" s="15">
        <v>2.9819960000000001</v>
      </c>
      <c r="AQ662" s="15">
        <v>2.3333159999999999</v>
      </c>
      <c r="AR662" s="15">
        <v>0.28696100000000002</v>
      </c>
      <c r="AS662" s="15">
        <v>-4.0980949999999998</v>
      </c>
      <c r="AT662" s="15">
        <v>-2.5213869999999998</v>
      </c>
      <c r="AU662" s="15">
        <v>-2.1850559999999999</v>
      </c>
      <c r="AV662" s="15">
        <v>-4.1857300000000004</v>
      </c>
      <c r="AW662" s="15">
        <v>-2.8222619999999998</v>
      </c>
      <c r="AX662" s="15">
        <v>-6.1014850000000003</v>
      </c>
      <c r="AY662" s="15">
        <v>-3.7882630000000002</v>
      </c>
      <c r="AZ662" s="15">
        <v>-4.7743140000000004</v>
      </c>
      <c r="BA662" s="15">
        <v>-3.0312109999999999</v>
      </c>
      <c r="BB662" s="15">
        <v>-2.9107180000000001</v>
      </c>
      <c r="BC662" s="15">
        <v>-1.876322</v>
      </c>
      <c r="BD662" s="15">
        <v>2.8141509999999998</v>
      </c>
      <c r="BE662" s="15">
        <v>1.930115</v>
      </c>
      <c r="BF662" s="15">
        <v>2.19997</v>
      </c>
      <c r="BG662" s="15">
        <v>1.0630520000000001</v>
      </c>
      <c r="BH662" s="15">
        <v>0.19891800000000001</v>
      </c>
      <c r="BI662" s="15">
        <v>-3.94367</v>
      </c>
      <c r="BJ662" s="15">
        <v>-3.956461</v>
      </c>
      <c r="BK662" s="15">
        <v>-0.83664899999999998</v>
      </c>
      <c r="BL662" s="15">
        <v>-1.194712</v>
      </c>
      <c r="BM662" s="15">
        <v>-0.85963400000000001</v>
      </c>
      <c r="BN662" s="15">
        <v>-0.39887899999999998</v>
      </c>
      <c r="BO662" s="15">
        <v>0.61675000000000002</v>
      </c>
      <c r="BP662" s="15">
        <v>3.8324150000000001</v>
      </c>
      <c r="BQ662" s="15">
        <v>3.8324150000000001</v>
      </c>
      <c r="BR662" s="15">
        <v>3.8324150000000001</v>
      </c>
      <c r="BS662" s="15">
        <v>3.8324150000000001</v>
      </c>
      <c r="BT662" s="15">
        <v>3.8324150000000001</v>
      </c>
      <c r="BU662" s="15">
        <v>3.8324150000000001</v>
      </c>
      <c r="BV662" s="15">
        <v>3.8324150000000001</v>
      </c>
      <c r="BW662" s="15">
        <v>3.8324150000000001</v>
      </c>
      <c r="BX662" s="15">
        <v>3.8324150000000001</v>
      </c>
      <c r="BY662" s="15">
        <v>3.8324150000000001</v>
      </c>
      <c r="BZ662" s="15">
        <v>3.8324150000000001</v>
      </c>
      <c r="CA662" s="15">
        <v>3.8324150000000001</v>
      </c>
      <c r="CB662" s="15">
        <v>3.8324150000000001</v>
      </c>
      <c r="CC662" s="15"/>
      <c r="CD662" s="15"/>
      <c r="CE662" s="15"/>
      <c r="CF662" s="15"/>
      <c r="CG662" s="15"/>
      <c r="CH662" s="15"/>
      <c r="CI662" s="15"/>
      <c r="CJ662" s="15"/>
      <c r="CK662" s="15"/>
      <c r="CL662" s="15"/>
      <c r="CM662" s="15"/>
      <c r="CN662" s="15"/>
      <c r="CO662" s="15"/>
      <c r="CP662" s="15"/>
      <c r="CQ662" s="15"/>
      <c r="CR662" s="15"/>
      <c r="CS662" s="15"/>
      <c r="CT662" s="15"/>
      <c r="CU662" s="15"/>
      <c r="CV662" s="15"/>
      <c r="CW662" s="15"/>
      <c r="CX662" s="15"/>
      <c r="CY662" s="15"/>
      <c r="CZ662" s="15"/>
      <c r="DA662" s="15"/>
      <c r="DB662" s="15"/>
      <c r="DC662" s="15"/>
      <c r="DD662" s="15"/>
      <c r="DE662" s="15"/>
      <c r="DF662" s="15"/>
      <c r="DG662" s="15"/>
      <c r="DH662" s="15"/>
      <c r="DI662" s="15"/>
      <c r="DJ662" s="15"/>
      <c r="DK662" s="15"/>
      <c r="DL662" s="15"/>
      <c r="DM662" s="15"/>
      <c r="DN662" s="15"/>
      <c r="DO662" s="15"/>
      <c r="DP662" s="15"/>
      <c r="DQ662" s="15"/>
      <c r="DR662" s="15"/>
      <c r="DS662" s="15"/>
      <c r="DT662" s="15"/>
      <c r="DU662" s="15"/>
      <c r="DV662" s="15"/>
      <c r="DW662" s="15"/>
      <c r="DX662" s="15"/>
      <c r="DY662" s="15"/>
      <c r="DZ662" s="15"/>
      <c r="EA662" s="15"/>
      <c r="EB662" s="15"/>
      <c r="EC662" s="15"/>
      <c r="ED662" s="15"/>
      <c r="EE662" s="15"/>
      <c r="EF662" s="15"/>
      <c r="EG662" s="15"/>
      <c r="EH662" s="15"/>
      <c r="EI662" s="15"/>
      <c r="EJ662" s="15"/>
      <c r="EK662" s="15"/>
      <c r="EL662" s="15"/>
      <c r="EM662" s="15"/>
      <c r="EN662" s="15"/>
      <c r="EO662" s="15"/>
      <c r="EP662" s="15"/>
      <c r="EQ662" s="15"/>
      <c r="ER662" s="15"/>
      <c r="ES662" s="15"/>
      <c r="ET662" s="15"/>
      <c r="EU662" s="15"/>
      <c r="EV662" s="15"/>
      <c r="EW662" s="15"/>
      <c r="EX662" s="15"/>
      <c r="EY662" s="15"/>
      <c r="EZ662" s="15"/>
      <c r="FA662" s="15"/>
      <c r="FB662" s="15"/>
      <c r="FC662" s="15"/>
      <c r="FD662" s="15"/>
      <c r="FE662" s="15"/>
      <c r="FF662" s="15"/>
      <c r="FG662" s="15"/>
      <c r="FH662" s="15"/>
      <c r="FI662" s="15"/>
      <c r="FJ662" s="15"/>
      <c r="FK662" s="15"/>
      <c r="FL662" s="15"/>
      <c r="FM662" s="15"/>
      <c r="FN662" s="15"/>
      <c r="FO662" s="15"/>
      <c r="FP662" s="15"/>
      <c r="FQ662" s="15"/>
      <c r="FR662" s="15"/>
      <c r="FS662" s="15"/>
      <c r="FT662" s="15"/>
      <c r="FU662" s="15"/>
      <c r="FV662" s="15"/>
      <c r="FW662" s="15"/>
      <c r="FX662" s="15"/>
      <c r="FY662" s="15"/>
      <c r="FZ662" s="15"/>
      <c r="GA662" s="15"/>
      <c r="GB662" s="15"/>
      <c r="GC662" s="15"/>
      <c r="GD662" s="15"/>
      <c r="GE662" s="15"/>
      <c r="GF662" s="15"/>
      <c r="GG662" s="15"/>
      <c r="GH662" s="15"/>
      <c r="GI662" s="15"/>
      <c r="GJ662" s="15"/>
      <c r="GK662" s="15"/>
      <c r="GL662" s="15"/>
      <c r="GM662" s="15"/>
      <c r="GN662" s="15"/>
      <c r="GO662" s="15"/>
      <c r="GP662" s="15"/>
      <c r="GQ662" s="15"/>
      <c r="GR662" s="15"/>
      <c r="GS662" s="15"/>
      <c r="GT662" s="15"/>
      <c r="GU662" s="15"/>
      <c r="GV662" s="15"/>
      <c r="GW662" s="15"/>
      <c r="GX662" s="15"/>
      <c r="GY662" s="15"/>
      <c r="GZ662" s="15"/>
      <c r="HA662" s="15"/>
      <c r="HB662" s="15"/>
      <c r="HC662" s="15"/>
      <c r="HD662" s="15"/>
      <c r="HE662" s="15"/>
      <c r="HF662" s="15"/>
      <c r="HG662" s="15"/>
      <c r="HH662" s="15"/>
      <c r="HI662" s="15"/>
      <c r="HJ662" s="15"/>
      <c r="HK662" s="15"/>
      <c r="HL662" s="15"/>
      <c r="HM662" s="15"/>
      <c r="HN662" s="15"/>
      <c r="HO662" s="15"/>
      <c r="HP662" s="15"/>
      <c r="HQ662" s="15"/>
      <c r="HR662" s="15"/>
      <c r="HS662" s="15"/>
      <c r="HT662" s="15"/>
      <c r="HU662" s="15"/>
      <c r="HV662" s="15"/>
      <c r="HW662" s="15"/>
      <c r="HX662" s="15"/>
      <c r="HY662" s="15"/>
    </row>
    <row r="663" spans="1:233">
      <c r="A663" s="15">
        <v>-2.5342750000000001</v>
      </c>
      <c r="B663" s="15">
        <v>-3.495276</v>
      </c>
      <c r="C663" s="15">
        <v>-1.7127570000000001</v>
      </c>
      <c r="D663" s="15">
        <v>-2.98699</v>
      </c>
      <c r="E663" s="15">
        <v>-4.4763950000000001</v>
      </c>
      <c r="F663" s="15">
        <v>-5.2285940000000002</v>
      </c>
      <c r="G663" s="15">
        <v>-5.5597490000000001</v>
      </c>
      <c r="H663" s="15">
        <v>-2.7572169999999998</v>
      </c>
      <c r="I663" s="15">
        <v>-2.3985720000000001</v>
      </c>
      <c r="J663" s="15">
        <v>-0.58394900000000005</v>
      </c>
      <c r="K663" s="15">
        <v>3.6446290000000001</v>
      </c>
      <c r="L663" s="15">
        <v>3.382749</v>
      </c>
      <c r="M663" s="15">
        <v>4.0111619999999997</v>
      </c>
      <c r="N663" s="15">
        <v>5.9558049999999998</v>
      </c>
      <c r="O663" s="15">
        <v>7.5063469999999999</v>
      </c>
      <c r="P663" s="15">
        <v>4.2748169999999996</v>
      </c>
      <c r="Q663" s="15">
        <v>3.7881089999999999</v>
      </c>
      <c r="R663" s="15">
        <v>1.502356</v>
      </c>
      <c r="S663" s="15">
        <v>2.6000749999999999</v>
      </c>
      <c r="T663" s="15">
        <v>3.0766290000000001</v>
      </c>
      <c r="U663" s="15">
        <v>2.1537540000000002</v>
      </c>
      <c r="V663" s="15">
        <v>1.976529</v>
      </c>
      <c r="W663" s="15">
        <v>0.17141200000000001</v>
      </c>
      <c r="X663" s="15">
        <v>0.195272</v>
      </c>
      <c r="Y663" s="15">
        <v>0.94894500000000004</v>
      </c>
      <c r="Z663" s="15">
        <v>3.5074230000000002</v>
      </c>
      <c r="AA663" s="15">
        <v>1.7068779999999999</v>
      </c>
      <c r="AB663" s="15">
        <v>-2.3586550000000002</v>
      </c>
      <c r="AC663" s="15">
        <v>-1.972162</v>
      </c>
      <c r="AD663" s="15">
        <v>-0.53622599999999998</v>
      </c>
      <c r="AE663" s="15">
        <v>1.1452979999999999</v>
      </c>
      <c r="AF663" s="15">
        <v>-1.9108080000000001</v>
      </c>
      <c r="AG663" s="15">
        <v>-2.655818</v>
      </c>
      <c r="AH663" s="15">
        <v>-1.8366750000000001</v>
      </c>
      <c r="AI663" s="15">
        <v>9.1553999999999996E-2</v>
      </c>
      <c r="AJ663" s="15">
        <v>1.111888</v>
      </c>
      <c r="AK663" s="15">
        <v>0.75578100000000004</v>
      </c>
      <c r="AL663" s="15">
        <v>-2.8055539999999999</v>
      </c>
      <c r="AM663" s="15">
        <v>-6.4882590000000002</v>
      </c>
      <c r="AN663" s="15">
        <v>-9.3933210000000003</v>
      </c>
      <c r="AO663" s="15">
        <v>-7.5606419999999996</v>
      </c>
      <c r="AP663" s="15">
        <v>-1.5691850000000001</v>
      </c>
      <c r="AQ663" s="15">
        <v>-3.2464810000000002</v>
      </c>
      <c r="AR663" s="15">
        <v>-0.149341</v>
      </c>
      <c r="AS663" s="15">
        <v>-0.239509</v>
      </c>
      <c r="AT663" s="15">
        <v>2.806918</v>
      </c>
      <c r="AU663" s="15">
        <v>1.5570980000000001</v>
      </c>
      <c r="AV663" s="15">
        <v>1.470383</v>
      </c>
      <c r="AW663" s="15">
        <v>0.82138800000000001</v>
      </c>
      <c r="AX663" s="15">
        <v>0.48797299999999999</v>
      </c>
      <c r="AY663" s="15">
        <v>2.4645609999999998</v>
      </c>
      <c r="AZ663" s="15">
        <v>1.3600350000000001</v>
      </c>
      <c r="BA663" s="15">
        <v>0.92326900000000001</v>
      </c>
      <c r="BB663" s="15">
        <v>0.27531800000000001</v>
      </c>
      <c r="BC663" s="15">
        <v>4.0370010000000001</v>
      </c>
      <c r="BD663" s="15">
        <v>3.5737890000000001</v>
      </c>
      <c r="BE663" s="15">
        <v>4.0513539999999999</v>
      </c>
      <c r="BF663" s="15">
        <v>2.886215</v>
      </c>
      <c r="BG663" s="15">
        <v>3.3976820000000001</v>
      </c>
      <c r="BH663" s="15">
        <v>2.8185020000000001</v>
      </c>
      <c r="BI663" s="15">
        <v>-3.9475999999999997E-2</v>
      </c>
      <c r="BJ663" s="15">
        <v>-0.21077199999999999</v>
      </c>
      <c r="BK663" s="15">
        <v>2.2532459999999999</v>
      </c>
      <c r="BL663" s="15">
        <v>7.5364380000000004</v>
      </c>
      <c r="BM663" s="15">
        <v>7.4025230000000004</v>
      </c>
      <c r="BN663" s="15">
        <v>4.8724369999999997</v>
      </c>
      <c r="BO663" s="15">
        <v>5.8147840000000004</v>
      </c>
      <c r="BP663" s="15">
        <v>5.0754840000000003</v>
      </c>
      <c r="BQ663" s="15">
        <v>5.0754840000000003</v>
      </c>
      <c r="BR663" s="15">
        <v>5.0754840000000003</v>
      </c>
      <c r="BS663" s="15">
        <v>5.0754840000000003</v>
      </c>
      <c r="BT663" s="15">
        <v>5.0754840000000003</v>
      </c>
      <c r="BU663" s="15">
        <v>5.0754840000000003</v>
      </c>
      <c r="BV663" s="15">
        <v>5.0754840000000003</v>
      </c>
      <c r="BW663" s="15">
        <v>5.0754840000000003</v>
      </c>
      <c r="BX663" s="15">
        <v>5.0754840000000003</v>
      </c>
      <c r="BY663" s="15">
        <v>5.0754840000000003</v>
      </c>
      <c r="BZ663" s="15">
        <v>5.0754840000000003</v>
      </c>
      <c r="CA663" s="15">
        <v>5.0754840000000003</v>
      </c>
      <c r="CB663" s="15">
        <v>5.0754840000000003</v>
      </c>
      <c r="CC663" s="15"/>
      <c r="CD663" s="15"/>
      <c r="CE663" s="15"/>
      <c r="CF663" s="15"/>
      <c r="CG663" s="15"/>
      <c r="CH663" s="15"/>
      <c r="CI663" s="15"/>
      <c r="CJ663" s="15"/>
      <c r="CK663" s="15"/>
      <c r="CL663" s="15"/>
      <c r="CM663" s="15"/>
      <c r="CN663" s="15"/>
      <c r="CO663" s="15"/>
      <c r="CP663" s="15"/>
      <c r="CQ663" s="15"/>
      <c r="CR663" s="15"/>
      <c r="CS663" s="15"/>
      <c r="CT663" s="15"/>
      <c r="CU663" s="15"/>
      <c r="CV663" s="15"/>
      <c r="CW663" s="15"/>
      <c r="CX663" s="15"/>
      <c r="CY663" s="15"/>
      <c r="CZ663" s="15"/>
      <c r="DA663" s="15"/>
      <c r="DB663" s="15"/>
      <c r="DC663" s="15"/>
      <c r="DD663" s="15"/>
      <c r="DE663" s="15"/>
      <c r="DF663" s="15"/>
      <c r="DG663" s="15"/>
      <c r="DH663" s="15"/>
      <c r="DI663" s="15"/>
      <c r="DJ663" s="15"/>
      <c r="DK663" s="15"/>
      <c r="DL663" s="15"/>
      <c r="DM663" s="15"/>
      <c r="DN663" s="15"/>
      <c r="DO663" s="15"/>
      <c r="DP663" s="15"/>
      <c r="DQ663" s="15"/>
      <c r="DR663" s="15"/>
      <c r="DS663" s="15"/>
      <c r="DT663" s="15"/>
      <c r="DU663" s="15"/>
      <c r="DV663" s="15"/>
      <c r="DW663" s="15"/>
      <c r="DX663" s="15"/>
      <c r="DY663" s="15"/>
      <c r="DZ663" s="15"/>
      <c r="EA663" s="15"/>
      <c r="EB663" s="15"/>
      <c r="EC663" s="15"/>
      <c r="ED663" s="15"/>
      <c r="EE663" s="15"/>
      <c r="EF663" s="15"/>
      <c r="EG663" s="15"/>
      <c r="EH663" s="15"/>
      <c r="EI663" s="15"/>
      <c r="EJ663" s="15"/>
      <c r="EK663" s="15"/>
      <c r="EL663" s="15"/>
      <c r="EM663" s="15"/>
      <c r="EN663" s="15"/>
      <c r="EO663" s="15"/>
      <c r="EP663" s="15"/>
      <c r="EQ663" s="15"/>
      <c r="ER663" s="15"/>
      <c r="ES663" s="15"/>
      <c r="ET663" s="15"/>
      <c r="EU663" s="15"/>
      <c r="EV663" s="15"/>
      <c r="EW663" s="15"/>
      <c r="EX663" s="15"/>
      <c r="EY663" s="15"/>
      <c r="EZ663" s="15"/>
      <c r="FA663" s="15"/>
      <c r="FB663" s="15"/>
      <c r="FC663" s="15"/>
      <c r="FD663" s="15"/>
      <c r="FE663" s="15"/>
      <c r="FF663" s="15"/>
      <c r="FG663" s="15"/>
      <c r="FH663" s="15"/>
      <c r="FI663" s="15"/>
      <c r="FJ663" s="15"/>
      <c r="FK663" s="15"/>
      <c r="FL663" s="15"/>
      <c r="FM663" s="15"/>
      <c r="FN663" s="15"/>
      <c r="FO663" s="15"/>
      <c r="FP663" s="15"/>
      <c r="FQ663" s="15"/>
      <c r="FR663" s="15"/>
      <c r="FS663" s="15"/>
      <c r="FT663" s="15"/>
      <c r="FU663" s="15"/>
      <c r="FV663" s="15"/>
      <c r="FW663" s="15"/>
      <c r="FX663" s="15"/>
      <c r="FY663" s="15"/>
      <c r="FZ663" s="15"/>
      <c r="GA663" s="15"/>
      <c r="GB663" s="15"/>
      <c r="GC663" s="15"/>
      <c r="GD663" s="15"/>
      <c r="GE663" s="15"/>
      <c r="GF663" s="15"/>
      <c r="GG663" s="15"/>
      <c r="GH663" s="15"/>
      <c r="GI663" s="15"/>
      <c r="GJ663" s="15"/>
      <c r="GK663" s="15"/>
      <c r="GL663" s="15"/>
      <c r="GM663" s="15"/>
      <c r="GN663" s="15"/>
      <c r="GO663" s="15"/>
      <c r="GP663" s="15"/>
      <c r="GQ663" s="15"/>
      <c r="GR663" s="15"/>
      <c r="GS663" s="15"/>
      <c r="GT663" s="15"/>
      <c r="GU663" s="15"/>
      <c r="GV663" s="15"/>
      <c r="GW663" s="15"/>
      <c r="GX663" s="15"/>
      <c r="GY663" s="15"/>
      <c r="GZ663" s="15"/>
      <c r="HA663" s="15"/>
      <c r="HB663" s="15"/>
      <c r="HC663" s="15"/>
      <c r="HD663" s="15"/>
      <c r="HE663" s="15"/>
      <c r="HF663" s="15"/>
      <c r="HG663" s="15"/>
      <c r="HH663" s="15"/>
      <c r="HI663" s="15"/>
      <c r="HJ663" s="15"/>
      <c r="HK663" s="15"/>
      <c r="HL663" s="15"/>
      <c r="HM663" s="15"/>
      <c r="HN663" s="15"/>
      <c r="HO663" s="15"/>
      <c r="HP663" s="15"/>
      <c r="HQ663" s="15"/>
      <c r="HR663" s="15"/>
      <c r="HS663" s="15"/>
      <c r="HT663" s="15"/>
      <c r="HU663" s="15"/>
      <c r="HV663" s="15"/>
      <c r="HW663" s="15"/>
      <c r="HX663" s="15"/>
      <c r="HY663" s="15"/>
    </row>
    <row r="664" spans="1:233">
      <c r="A664" s="15">
        <v>-6.2472079999999997</v>
      </c>
      <c r="B664" s="15">
        <v>-7.4789620000000001</v>
      </c>
      <c r="C664" s="15">
        <v>-4.4812279999999998</v>
      </c>
      <c r="D664" s="15">
        <v>-7.3101529999999997</v>
      </c>
      <c r="E664" s="15">
        <v>-5.8106749999999998</v>
      </c>
      <c r="F664" s="15">
        <v>-5.6126139999999998</v>
      </c>
      <c r="G664" s="15">
        <v>-5.8420019999999999</v>
      </c>
      <c r="H664" s="15">
        <v>-3.7599300000000002</v>
      </c>
      <c r="I664" s="15">
        <v>-2.1945549999999998</v>
      </c>
      <c r="J664" s="15">
        <v>-3.007457</v>
      </c>
      <c r="K664" s="15">
        <v>-5.3173209999999997</v>
      </c>
      <c r="L664" s="15">
        <v>-3.661978</v>
      </c>
      <c r="M664" s="15">
        <v>-2.5003730000000002</v>
      </c>
      <c r="N664" s="15">
        <v>0.54997700000000005</v>
      </c>
      <c r="O664" s="15">
        <v>-1.481865</v>
      </c>
      <c r="P664" s="15">
        <v>2.140002</v>
      </c>
      <c r="Q664" s="15">
        <v>1.7549870000000001</v>
      </c>
      <c r="R664" s="15">
        <v>-1.122231</v>
      </c>
      <c r="S664" s="15">
        <v>0.58237000000000005</v>
      </c>
      <c r="T664" s="15">
        <v>0.53220100000000004</v>
      </c>
      <c r="U664" s="15">
        <v>-0.42625400000000002</v>
      </c>
      <c r="V664" s="15">
        <v>-1.096365</v>
      </c>
      <c r="W664" s="15">
        <v>-0.67132800000000004</v>
      </c>
      <c r="X664" s="15">
        <v>-0.73924699999999999</v>
      </c>
      <c r="Y664" s="15">
        <v>-1.4768950000000001</v>
      </c>
      <c r="Z664" s="15">
        <v>1.5075590000000001</v>
      </c>
      <c r="AA664" s="15">
        <v>0.78990800000000005</v>
      </c>
      <c r="AB664" s="15">
        <v>1.737644</v>
      </c>
      <c r="AC664" s="15">
        <v>-1.8555729999999999</v>
      </c>
      <c r="AD664" s="15">
        <v>0.13255700000000001</v>
      </c>
      <c r="AE664" s="15">
        <v>0.25374099999999999</v>
      </c>
      <c r="AF664" s="15">
        <v>1.4479379999999999</v>
      </c>
      <c r="AG664" s="15">
        <v>0.867255</v>
      </c>
      <c r="AH664" s="15">
        <v>-2.4449800000000002</v>
      </c>
      <c r="AI664" s="15">
        <v>-5.7196999999999998E-2</v>
      </c>
      <c r="AJ664" s="15">
        <v>1.8591869999999999</v>
      </c>
      <c r="AK664" s="15">
        <v>2.7404060000000001</v>
      </c>
      <c r="AL664" s="15">
        <v>3.7956629999999998</v>
      </c>
      <c r="AM664" s="15">
        <v>5.3871779999999996</v>
      </c>
      <c r="AN664" s="15">
        <v>7.0396299999999998</v>
      </c>
      <c r="AO664" s="15">
        <v>4.2432740000000004</v>
      </c>
      <c r="AP664" s="15">
        <v>4.6077519999999996</v>
      </c>
      <c r="AQ664" s="15">
        <v>5.7371020000000001</v>
      </c>
      <c r="AR664" s="15">
        <v>8.6042389999999997</v>
      </c>
      <c r="AS664" s="15">
        <v>8.9634210000000003</v>
      </c>
      <c r="AT664" s="15">
        <v>7.3980829999999997</v>
      </c>
      <c r="AU664" s="15">
        <v>7.6705629999999996</v>
      </c>
      <c r="AV664" s="15">
        <v>3.0094470000000002</v>
      </c>
      <c r="AW664" s="15">
        <v>-0.36021799999999998</v>
      </c>
      <c r="AX664" s="15">
        <v>0.79826299999999994</v>
      </c>
      <c r="AY664" s="15">
        <v>0.79924499999999998</v>
      </c>
      <c r="AZ664" s="15">
        <v>1.346341</v>
      </c>
      <c r="BA664" s="15">
        <v>2.2130350000000001</v>
      </c>
      <c r="BB664" s="15">
        <v>0.39084000000000002</v>
      </c>
      <c r="BC664" s="15">
        <v>2.539968</v>
      </c>
      <c r="BD664" s="15">
        <v>2.7021060000000001</v>
      </c>
      <c r="BE664" s="15">
        <v>4.5593399999999997</v>
      </c>
      <c r="BF664" s="15">
        <v>2.2856559999999999</v>
      </c>
      <c r="BG664" s="15">
        <v>0.116747</v>
      </c>
      <c r="BH664" s="15">
        <v>-2.955149</v>
      </c>
      <c r="BI664" s="15">
        <v>-1.8472329999999999</v>
      </c>
      <c r="BJ664" s="15">
        <v>-0.90245900000000001</v>
      </c>
      <c r="BK664" s="15">
        <v>-2.7284320000000002</v>
      </c>
      <c r="BL664" s="15">
        <v>-2.4912429999999999</v>
      </c>
      <c r="BM664" s="15">
        <v>0.62811399999999995</v>
      </c>
      <c r="BN664" s="15">
        <v>0.57660599999999995</v>
      </c>
      <c r="BO664" s="15">
        <v>-0.27745599999999998</v>
      </c>
      <c r="BP664" s="15">
        <v>-0.387656</v>
      </c>
      <c r="BQ664" s="15">
        <v>-0.387656</v>
      </c>
      <c r="BR664" s="15">
        <v>-0.387656</v>
      </c>
      <c r="BS664" s="15">
        <v>-0.387656</v>
      </c>
      <c r="BT664" s="15">
        <v>-0.387656</v>
      </c>
      <c r="BU664" s="15">
        <v>-0.387656</v>
      </c>
      <c r="BV664" s="15">
        <v>-0.387656</v>
      </c>
      <c r="BW664" s="15">
        <v>-0.387656</v>
      </c>
      <c r="BX664" s="15">
        <v>-0.387656</v>
      </c>
      <c r="BY664" s="15">
        <v>-0.387656</v>
      </c>
      <c r="BZ664" s="15">
        <v>-0.387656</v>
      </c>
      <c r="CA664" s="15">
        <v>-0.387656</v>
      </c>
      <c r="CB664" s="15">
        <v>-0.387656</v>
      </c>
      <c r="CC664" s="15"/>
      <c r="CD664" s="15"/>
      <c r="CE664" s="15"/>
      <c r="CF664" s="15"/>
      <c r="CG664" s="15"/>
      <c r="CH664" s="15"/>
      <c r="CI664" s="15"/>
      <c r="CJ664" s="15"/>
      <c r="CK664" s="15"/>
      <c r="CL664" s="15"/>
      <c r="CM664" s="15"/>
      <c r="CN664" s="15"/>
      <c r="CO664" s="15"/>
      <c r="CP664" s="15"/>
      <c r="CQ664" s="15"/>
      <c r="CR664" s="15"/>
      <c r="CS664" s="15"/>
      <c r="CT664" s="15"/>
      <c r="CU664" s="15"/>
      <c r="CV664" s="15"/>
      <c r="CW664" s="15"/>
      <c r="CX664" s="15"/>
      <c r="CY664" s="15"/>
      <c r="CZ664" s="15"/>
      <c r="DA664" s="15"/>
      <c r="DB664" s="15"/>
      <c r="DC664" s="15"/>
      <c r="DD664" s="15"/>
      <c r="DE664" s="15"/>
      <c r="DF664" s="15"/>
      <c r="DG664" s="15"/>
      <c r="DH664" s="15"/>
      <c r="DI664" s="15"/>
      <c r="DJ664" s="15"/>
      <c r="DK664" s="15"/>
      <c r="DL664" s="15"/>
      <c r="DM664" s="15"/>
      <c r="DN664" s="15"/>
      <c r="DO664" s="15"/>
      <c r="DP664" s="15"/>
      <c r="DQ664" s="15"/>
      <c r="DR664" s="15"/>
      <c r="DS664" s="15"/>
      <c r="DT664" s="15"/>
      <c r="DU664" s="15"/>
      <c r="DV664" s="15"/>
      <c r="DW664" s="15"/>
      <c r="DX664" s="15"/>
      <c r="DY664" s="15"/>
      <c r="DZ664" s="15"/>
      <c r="EA664" s="15"/>
      <c r="EB664" s="15"/>
      <c r="EC664" s="15"/>
      <c r="ED664" s="15"/>
      <c r="EE664" s="15"/>
      <c r="EF664" s="15"/>
      <c r="EG664" s="15"/>
      <c r="EH664" s="15"/>
      <c r="EI664" s="15"/>
      <c r="EJ664" s="15"/>
      <c r="EK664" s="15"/>
      <c r="EL664" s="15"/>
      <c r="EM664" s="15"/>
      <c r="EN664" s="15"/>
      <c r="EO664" s="15"/>
      <c r="EP664" s="15"/>
      <c r="EQ664" s="15"/>
      <c r="ER664" s="15"/>
      <c r="ES664" s="15"/>
      <c r="ET664" s="15"/>
      <c r="EU664" s="15"/>
      <c r="EV664" s="15"/>
      <c r="EW664" s="15"/>
      <c r="EX664" s="15"/>
      <c r="EY664" s="15"/>
      <c r="EZ664" s="15"/>
      <c r="FA664" s="15"/>
      <c r="FB664" s="15"/>
      <c r="FC664" s="15"/>
      <c r="FD664" s="15"/>
      <c r="FE664" s="15"/>
      <c r="FF664" s="15"/>
      <c r="FG664" s="15"/>
      <c r="FH664" s="15"/>
      <c r="FI664" s="15"/>
      <c r="FJ664" s="15"/>
      <c r="FK664" s="15"/>
      <c r="FL664" s="15"/>
      <c r="FM664" s="15"/>
      <c r="FN664" s="15"/>
      <c r="FO664" s="15"/>
      <c r="FP664" s="15"/>
      <c r="FQ664" s="15"/>
      <c r="FR664" s="15"/>
      <c r="FS664" s="15"/>
      <c r="FT664" s="15"/>
      <c r="FU664" s="15"/>
      <c r="FV664" s="15"/>
      <c r="FW664" s="15"/>
      <c r="FX664" s="15"/>
      <c r="FY664" s="15"/>
      <c r="FZ664" s="15"/>
      <c r="GA664" s="15"/>
      <c r="GB664" s="15"/>
      <c r="GC664" s="15"/>
      <c r="GD664" s="15"/>
      <c r="GE664" s="15"/>
      <c r="GF664" s="15"/>
      <c r="GG664" s="15"/>
      <c r="GH664" s="15"/>
      <c r="GI664" s="15"/>
      <c r="GJ664" s="15"/>
      <c r="GK664" s="15"/>
      <c r="GL664" s="15"/>
      <c r="GM664" s="15"/>
      <c r="GN664" s="15"/>
      <c r="GO664" s="15"/>
      <c r="GP664" s="15"/>
      <c r="GQ664" s="15"/>
      <c r="GR664" s="15"/>
      <c r="GS664" s="15"/>
      <c r="GT664" s="15"/>
      <c r="GU664" s="15"/>
      <c r="GV664" s="15"/>
      <c r="GW664" s="15"/>
      <c r="GX664" s="15"/>
      <c r="GY664" s="15"/>
      <c r="GZ664" s="15"/>
      <c r="HA664" s="15"/>
      <c r="HB664" s="15"/>
      <c r="HC664" s="15"/>
      <c r="HD664" s="15"/>
      <c r="HE664" s="15"/>
      <c r="HF664" s="15"/>
      <c r="HG664" s="15"/>
      <c r="HH664" s="15"/>
      <c r="HI664" s="15"/>
      <c r="HJ664" s="15"/>
      <c r="HK664" s="15"/>
      <c r="HL664" s="15"/>
      <c r="HM664" s="15"/>
      <c r="HN664" s="15"/>
      <c r="HO664" s="15"/>
      <c r="HP664" s="15"/>
      <c r="HQ664" s="15"/>
      <c r="HR664" s="15"/>
      <c r="HS664" s="15"/>
      <c r="HT664" s="15"/>
      <c r="HU664" s="15"/>
      <c r="HV664" s="15"/>
      <c r="HW664" s="15"/>
      <c r="HX664" s="15"/>
      <c r="HY664" s="15"/>
    </row>
    <row r="665" spans="1:233">
      <c r="A665" s="15">
        <v>-2.8537270000000001</v>
      </c>
      <c r="B665" s="15">
        <v>0.972576</v>
      </c>
      <c r="C665" s="15">
        <v>7.5665999999999997E-2</v>
      </c>
      <c r="D665" s="15">
        <v>0.114759</v>
      </c>
      <c r="E665" s="15">
        <v>-2.3021240000000001</v>
      </c>
      <c r="F665" s="15">
        <v>0.89274900000000001</v>
      </c>
      <c r="G665" s="15">
        <v>-0.54407799999999995</v>
      </c>
      <c r="H665" s="15">
        <v>-6.22248</v>
      </c>
      <c r="I665" s="15">
        <v>-9.7565259999999991</v>
      </c>
      <c r="J665" s="15">
        <v>-8.7879339999999999</v>
      </c>
      <c r="K665" s="15">
        <v>-4.6715980000000004</v>
      </c>
      <c r="L665" s="15">
        <v>-7.980715</v>
      </c>
      <c r="M665" s="15">
        <v>-10.787692</v>
      </c>
      <c r="N665" s="15">
        <v>-8.8079059999999991</v>
      </c>
      <c r="O665" s="15">
        <v>-6.3409319999999996</v>
      </c>
      <c r="P665" s="15">
        <v>-6.2093829999999999</v>
      </c>
      <c r="Q665" s="15">
        <v>-2.7703850000000001</v>
      </c>
      <c r="R665" s="15">
        <v>-0.31579099999999999</v>
      </c>
      <c r="S665" s="15">
        <v>0.135487</v>
      </c>
      <c r="T665" s="15">
        <v>5.3100579999999997</v>
      </c>
      <c r="U665" s="15">
        <v>2.9538660000000001</v>
      </c>
      <c r="V665" s="15">
        <v>-0.212005</v>
      </c>
      <c r="W665" s="15">
        <v>0.546041</v>
      </c>
      <c r="X665" s="15">
        <v>0.44550400000000001</v>
      </c>
      <c r="Y665" s="15">
        <v>-3.0152220000000001</v>
      </c>
      <c r="Z665" s="15">
        <v>-3.2705570000000002</v>
      </c>
      <c r="AA665" s="15">
        <v>-3.7823440000000002</v>
      </c>
      <c r="AB665" s="15">
        <v>-3.3937970000000002</v>
      </c>
      <c r="AC665" s="15">
        <v>-5.1464090000000002</v>
      </c>
      <c r="AD665" s="15">
        <v>-3.467886</v>
      </c>
      <c r="AE665" s="15">
        <v>-3.5133160000000001</v>
      </c>
      <c r="AF665" s="15">
        <v>-2.4361570000000001</v>
      </c>
      <c r="AG665" s="15">
        <v>-1.0852440000000001</v>
      </c>
      <c r="AH665" s="15">
        <v>2.431826</v>
      </c>
      <c r="AI665" s="15">
        <v>2.663081</v>
      </c>
      <c r="AJ665" s="15">
        <v>3.0964269999999998</v>
      </c>
      <c r="AK665" s="15">
        <v>1.845229</v>
      </c>
      <c r="AL665" s="15">
        <v>3.4312619999999998</v>
      </c>
      <c r="AM665" s="15">
        <v>3.4540850000000001</v>
      </c>
      <c r="AN665" s="15">
        <v>0.18937200000000001</v>
      </c>
      <c r="AO665" s="15">
        <v>1.077634</v>
      </c>
      <c r="AP665" s="15">
        <v>2.9446530000000002</v>
      </c>
      <c r="AQ665" s="15">
        <v>3.3997639999999998</v>
      </c>
      <c r="AR665" s="15">
        <v>5.6866409999999998</v>
      </c>
      <c r="AS665" s="15">
        <v>5.855531</v>
      </c>
      <c r="AT665" s="15">
        <v>5.4473500000000001</v>
      </c>
      <c r="AU665" s="15">
        <v>1.9637659999999999</v>
      </c>
      <c r="AV665" s="15">
        <v>0.84388799999999997</v>
      </c>
      <c r="AW665" s="15">
        <v>1.549509</v>
      </c>
      <c r="AX665" s="15">
        <v>4.116263</v>
      </c>
      <c r="AY665" s="15">
        <v>3.1398009999999998</v>
      </c>
      <c r="AZ665" s="15">
        <v>5.5502950000000002</v>
      </c>
      <c r="BA665" s="15">
        <v>5.6043120000000002</v>
      </c>
      <c r="BB665" s="15">
        <v>6.1129790000000002</v>
      </c>
      <c r="BC665" s="15">
        <v>1.408709</v>
      </c>
      <c r="BD665" s="15">
        <v>4.2470210000000002</v>
      </c>
      <c r="BE665" s="15">
        <v>4.7960070000000004</v>
      </c>
      <c r="BF665" s="15">
        <v>1.3667769999999999</v>
      </c>
      <c r="BG665" s="15">
        <v>-2.4166599999999998</v>
      </c>
      <c r="BH665" s="15">
        <v>6.7920999999999995E-2</v>
      </c>
      <c r="BI665" s="15">
        <v>1.927627</v>
      </c>
      <c r="BJ665" s="15">
        <v>2.3969839999999998</v>
      </c>
      <c r="BK665" s="15">
        <v>4.082649</v>
      </c>
      <c r="BL665" s="15">
        <v>7.1687329999999996</v>
      </c>
      <c r="BM665" s="15">
        <v>7.5184839999999999</v>
      </c>
      <c r="BN665" s="15">
        <v>6.9743950000000003</v>
      </c>
      <c r="BO665" s="15">
        <v>9.1290510000000005</v>
      </c>
      <c r="BP665" s="15">
        <v>3.3872800000000001</v>
      </c>
      <c r="BQ665" s="15">
        <v>3.3872800000000001</v>
      </c>
      <c r="BR665" s="15">
        <v>3.3872800000000001</v>
      </c>
      <c r="BS665" s="15">
        <v>3.3872800000000001</v>
      </c>
      <c r="BT665" s="15">
        <v>3.3872800000000001</v>
      </c>
      <c r="BU665" s="15">
        <v>3.3872800000000001</v>
      </c>
      <c r="BV665" s="15">
        <v>3.3872800000000001</v>
      </c>
      <c r="BW665" s="15">
        <v>3.3872800000000001</v>
      </c>
      <c r="BX665" s="15">
        <v>3.3872800000000001</v>
      </c>
      <c r="BY665" s="15">
        <v>3.3872800000000001</v>
      </c>
      <c r="BZ665" s="15">
        <v>3.3872800000000001</v>
      </c>
      <c r="CA665" s="15">
        <v>3.3872800000000001</v>
      </c>
      <c r="CB665" s="15">
        <v>3.3872800000000001</v>
      </c>
      <c r="CC665" s="15"/>
      <c r="CD665" s="15"/>
      <c r="CE665" s="15"/>
      <c r="CF665" s="15"/>
      <c r="CG665" s="15"/>
      <c r="CH665" s="15"/>
      <c r="CI665" s="15"/>
      <c r="CJ665" s="15"/>
      <c r="CK665" s="15"/>
      <c r="CL665" s="15"/>
      <c r="CM665" s="15"/>
      <c r="CN665" s="15"/>
      <c r="CO665" s="15"/>
      <c r="CP665" s="15"/>
      <c r="CQ665" s="15"/>
      <c r="CR665" s="15"/>
      <c r="CS665" s="15"/>
      <c r="CT665" s="15"/>
      <c r="CU665" s="15"/>
      <c r="CV665" s="15"/>
      <c r="CW665" s="15"/>
      <c r="CX665" s="15"/>
      <c r="CY665" s="15"/>
      <c r="CZ665" s="15"/>
      <c r="DA665" s="15"/>
      <c r="DB665" s="15"/>
      <c r="DC665" s="15"/>
      <c r="DD665" s="15"/>
      <c r="DE665" s="15"/>
      <c r="DF665" s="15"/>
      <c r="DG665" s="15"/>
      <c r="DH665" s="15"/>
      <c r="DI665" s="15"/>
      <c r="DJ665" s="15"/>
      <c r="DK665" s="15"/>
      <c r="DL665" s="15"/>
      <c r="DM665" s="15"/>
      <c r="DN665" s="15"/>
      <c r="DO665" s="15"/>
      <c r="DP665" s="15"/>
      <c r="DQ665" s="15"/>
      <c r="DR665" s="15"/>
      <c r="DS665" s="15"/>
      <c r="DT665" s="15"/>
      <c r="DU665" s="15"/>
      <c r="DV665" s="15"/>
      <c r="DW665" s="15"/>
      <c r="DX665" s="15"/>
      <c r="DY665" s="15"/>
      <c r="DZ665" s="15"/>
      <c r="EA665" s="15"/>
      <c r="EB665" s="15"/>
      <c r="EC665" s="15"/>
      <c r="ED665" s="15"/>
      <c r="EE665" s="15"/>
      <c r="EF665" s="15"/>
      <c r="EG665" s="15"/>
      <c r="EH665" s="15"/>
      <c r="EI665" s="15"/>
      <c r="EJ665" s="15"/>
      <c r="EK665" s="15"/>
      <c r="EL665" s="15"/>
      <c r="EM665" s="15"/>
      <c r="EN665" s="15"/>
      <c r="EO665" s="15"/>
      <c r="EP665" s="15"/>
      <c r="EQ665" s="15"/>
      <c r="ER665" s="15"/>
      <c r="ES665" s="15"/>
      <c r="ET665" s="15"/>
      <c r="EU665" s="15"/>
      <c r="EV665" s="15"/>
      <c r="EW665" s="15"/>
      <c r="EX665" s="15"/>
      <c r="EY665" s="15"/>
      <c r="EZ665" s="15"/>
      <c r="FA665" s="15"/>
      <c r="FB665" s="15"/>
      <c r="FC665" s="15"/>
      <c r="FD665" s="15"/>
      <c r="FE665" s="15"/>
      <c r="FF665" s="15"/>
      <c r="FG665" s="15"/>
      <c r="FH665" s="15"/>
      <c r="FI665" s="15"/>
      <c r="FJ665" s="15"/>
      <c r="FK665" s="15"/>
      <c r="FL665" s="15"/>
      <c r="FM665" s="15"/>
      <c r="FN665" s="15"/>
      <c r="FO665" s="15"/>
      <c r="FP665" s="15"/>
      <c r="FQ665" s="15"/>
      <c r="FR665" s="15"/>
      <c r="FS665" s="15"/>
      <c r="FT665" s="15"/>
      <c r="FU665" s="15"/>
      <c r="FV665" s="15"/>
      <c r="FW665" s="15"/>
      <c r="FX665" s="15"/>
      <c r="FY665" s="15"/>
      <c r="FZ665" s="15"/>
      <c r="GA665" s="15"/>
      <c r="GB665" s="15"/>
      <c r="GC665" s="15"/>
      <c r="GD665" s="15"/>
      <c r="GE665" s="15"/>
      <c r="GF665" s="15"/>
      <c r="GG665" s="15"/>
      <c r="GH665" s="15"/>
      <c r="GI665" s="15"/>
      <c r="GJ665" s="15"/>
      <c r="GK665" s="15"/>
      <c r="GL665" s="15"/>
      <c r="GM665" s="15"/>
      <c r="GN665" s="15"/>
      <c r="GO665" s="15"/>
      <c r="GP665" s="15"/>
      <c r="GQ665" s="15"/>
      <c r="GR665" s="15"/>
      <c r="GS665" s="15"/>
      <c r="GT665" s="15"/>
      <c r="GU665" s="15"/>
      <c r="GV665" s="15"/>
      <c r="GW665" s="15"/>
      <c r="GX665" s="15"/>
      <c r="GY665" s="15"/>
      <c r="GZ665" s="15"/>
      <c r="HA665" s="15"/>
      <c r="HB665" s="15"/>
      <c r="HC665" s="15"/>
      <c r="HD665" s="15"/>
      <c r="HE665" s="15"/>
      <c r="HF665" s="15"/>
      <c r="HG665" s="15"/>
      <c r="HH665" s="15"/>
      <c r="HI665" s="15"/>
      <c r="HJ665" s="15"/>
      <c r="HK665" s="15"/>
      <c r="HL665" s="15"/>
      <c r="HM665" s="15"/>
      <c r="HN665" s="15"/>
      <c r="HO665" s="15"/>
      <c r="HP665" s="15"/>
      <c r="HQ665" s="15"/>
      <c r="HR665" s="15"/>
      <c r="HS665" s="15"/>
      <c r="HT665" s="15"/>
      <c r="HU665" s="15"/>
      <c r="HV665" s="15"/>
      <c r="HW665" s="15"/>
      <c r="HX665" s="15"/>
      <c r="HY665" s="15"/>
    </row>
    <row r="666" spans="1:233">
      <c r="A666" s="15">
        <v>-2.5460950000000002</v>
      </c>
      <c r="B666" s="15">
        <v>-1.5651660000000001</v>
      </c>
      <c r="C666" s="15">
        <v>-4.4628220000000001</v>
      </c>
      <c r="D666" s="15">
        <v>-2.6525280000000002</v>
      </c>
      <c r="E666" s="15">
        <v>2.094363</v>
      </c>
      <c r="F666" s="15">
        <v>3.4220009999999998</v>
      </c>
      <c r="G666" s="15">
        <v>5.5154160000000001</v>
      </c>
      <c r="H666" s="15">
        <v>8.2919669999999996</v>
      </c>
      <c r="I666" s="15">
        <v>4.2708110000000001</v>
      </c>
      <c r="J666" s="15">
        <v>3.3343280000000002</v>
      </c>
      <c r="K666" s="15">
        <v>2.638989</v>
      </c>
      <c r="L666" s="15">
        <v>-1.9105620000000001</v>
      </c>
      <c r="M666" s="15">
        <v>-3.143554</v>
      </c>
      <c r="N666" s="15">
        <v>-3.1075279999999998</v>
      </c>
      <c r="O666" s="15">
        <v>-5.020613</v>
      </c>
      <c r="P666" s="15">
        <v>-4.1843349999999999</v>
      </c>
      <c r="Q666" s="15">
        <v>-4.9699099999999996</v>
      </c>
      <c r="R666" s="15">
        <v>-7.9056259999999998</v>
      </c>
      <c r="S666" s="15">
        <v>-3.2537850000000001</v>
      </c>
      <c r="T666" s="15">
        <v>-4.1305189999999996</v>
      </c>
      <c r="U666" s="15">
        <v>-4.7375020000000001</v>
      </c>
      <c r="V666" s="15">
        <v>-1.508912</v>
      </c>
      <c r="W666" s="15">
        <v>0.83646200000000004</v>
      </c>
      <c r="X666" s="15">
        <v>-1.1649039999999999</v>
      </c>
      <c r="Y666" s="15">
        <v>1.619191</v>
      </c>
      <c r="Z666" s="15">
        <v>2.742429</v>
      </c>
      <c r="AA666" s="15">
        <v>0.90133700000000005</v>
      </c>
      <c r="AB666" s="15">
        <v>2.78695</v>
      </c>
      <c r="AC666" s="15">
        <v>1.3354509999999999</v>
      </c>
      <c r="AD666" s="15">
        <v>2.003622</v>
      </c>
      <c r="AE666" s="15">
        <v>-1.0061329999999999</v>
      </c>
      <c r="AF666" s="15">
        <v>-0.66350799999999999</v>
      </c>
      <c r="AG666" s="15">
        <v>-0.12628500000000001</v>
      </c>
      <c r="AH666" s="15">
        <v>1.4230210000000001</v>
      </c>
      <c r="AI666" s="15">
        <v>-0.50061199999999995</v>
      </c>
      <c r="AJ666" s="15">
        <v>-3.7848820000000001</v>
      </c>
      <c r="AK666" s="15">
        <v>-4.2729140000000001</v>
      </c>
      <c r="AL666" s="15">
        <v>-4.010961</v>
      </c>
      <c r="AM666" s="15">
        <v>-3.0770819999999999</v>
      </c>
      <c r="AN666" s="15">
        <v>-6.8227060000000002</v>
      </c>
      <c r="AO666" s="15">
        <v>-5.9483689999999996</v>
      </c>
      <c r="AP666" s="15">
        <v>-2.8619979999999998</v>
      </c>
      <c r="AQ666" s="15">
        <v>-1.817788</v>
      </c>
      <c r="AR666" s="15">
        <v>-1.5226</v>
      </c>
      <c r="AS666" s="15">
        <v>1.234637</v>
      </c>
      <c r="AT666" s="15">
        <v>0.37711299999999998</v>
      </c>
      <c r="AU666" s="15">
        <v>1.308567</v>
      </c>
      <c r="AV666" s="15">
        <v>0.72421999999999997</v>
      </c>
      <c r="AW666" s="15">
        <v>-2.4260890000000002</v>
      </c>
      <c r="AX666" s="15">
        <v>-2.0530919999999999</v>
      </c>
      <c r="AY666" s="15">
        <v>3.8715290000000002</v>
      </c>
      <c r="AZ666" s="15">
        <v>4.2159820000000003</v>
      </c>
      <c r="BA666" s="15">
        <v>7.2744980000000004</v>
      </c>
      <c r="BB666" s="15">
        <v>9.7389849999999996</v>
      </c>
      <c r="BC666" s="15">
        <v>4.4520140000000001</v>
      </c>
      <c r="BD666" s="15">
        <v>5.7167810000000001</v>
      </c>
      <c r="BE666" s="15">
        <v>5.4848179999999997</v>
      </c>
      <c r="BF666" s="15">
        <v>6.8846679999999996</v>
      </c>
      <c r="BG666" s="15">
        <v>10.863346999999999</v>
      </c>
      <c r="BH666" s="15">
        <v>12.604222</v>
      </c>
      <c r="BI666" s="15">
        <v>12.611064000000001</v>
      </c>
      <c r="BJ666" s="15">
        <v>8.9651820000000004</v>
      </c>
      <c r="BK666" s="15">
        <v>9.8362940000000005</v>
      </c>
      <c r="BL666" s="15">
        <v>6.6531789999999997</v>
      </c>
      <c r="BM666" s="15">
        <v>3.113302</v>
      </c>
      <c r="BN666" s="15">
        <v>4.6455310000000001</v>
      </c>
      <c r="BO666" s="15">
        <v>2.193737</v>
      </c>
      <c r="BP666" s="15">
        <v>0.62592300000000001</v>
      </c>
      <c r="BQ666" s="15">
        <v>0.62592300000000001</v>
      </c>
      <c r="BR666" s="15">
        <v>0.62592300000000001</v>
      </c>
      <c r="BS666" s="15">
        <v>0.62592300000000001</v>
      </c>
      <c r="BT666" s="15">
        <v>0.62592300000000001</v>
      </c>
      <c r="BU666" s="15">
        <v>0.62592300000000001</v>
      </c>
      <c r="BV666" s="15">
        <v>0.62592300000000001</v>
      </c>
      <c r="BW666" s="15">
        <v>0.62592300000000001</v>
      </c>
      <c r="BX666" s="15">
        <v>0.62592300000000001</v>
      </c>
      <c r="BY666" s="15">
        <v>0.62592300000000001</v>
      </c>
      <c r="BZ666" s="15">
        <v>0.62592300000000001</v>
      </c>
      <c r="CA666" s="15">
        <v>0.62592300000000001</v>
      </c>
      <c r="CB666" s="15">
        <v>0.62592300000000001</v>
      </c>
      <c r="CC666" s="15"/>
      <c r="CD666" s="15"/>
      <c r="CE666" s="15"/>
      <c r="CF666" s="15"/>
      <c r="CG666" s="15"/>
      <c r="CH666" s="15"/>
      <c r="CI666" s="15"/>
      <c r="CJ666" s="15"/>
      <c r="CK666" s="15"/>
      <c r="CL666" s="15"/>
      <c r="CM666" s="15"/>
      <c r="CN666" s="15"/>
      <c r="CO666" s="15"/>
      <c r="CP666" s="15"/>
      <c r="CQ666" s="15"/>
      <c r="CR666" s="15"/>
      <c r="CS666" s="15"/>
      <c r="CT666" s="15"/>
      <c r="CU666" s="15"/>
      <c r="CV666" s="15"/>
      <c r="CW666" s="15"/>
      <c r="CX666" s="15"/>
      <c r="CY666" s="15"/>
      <c r="CZ666" s="15"/>
      <c r="DA666" s="15"/>
      <c r="DB666" s="15"/>
      <c r="DC666" s="15"/>
      <c r="DD666" s="15"/>
      <c r="DE666" s="15"/>
      <c r="DF666" s="15"/>
      <c r="DG666" s="15"/>
      <c r="DH666" s="15"/>
      <c r="DI666" s="15"/>
      <c r="DJ666" s="15"/>
      <c r="DK666" s="15"/>
      <c r="DL666" s="15"/>
      <c r="DM666" s="15"/>
      <c r="DN666" s="15"/>
      <c r="DO666" s="15"/>
      <c r="DP666" s="15"/>
      <c r="DQ666" s="15"/>
      <c r="DR666" s="15"/>
      <c r="DS666" s="15"/>
      <c r="DT666" s="15"/>
      <c r="DU666" s="15"/>
      <c r="DV666" s="15"/>
      <c r="DW666" s="15"/>
      <c r="DX666" s="15"/>
      <c r="DY666" s="15"/>
      <c r="DZ666" s="15"/>
      <c r="EA666" s="15"/>
      <c r="EB666" s="15"/>
      <c r="EC666" s="15"/>
      <c r="ED666" s="15"/>
      <c r="EE666" s="15"/>
      <c r="EF666" s="15"/>
      <c r="EG666" s="15"/>
      <c r="EH666" s="15"/>
      <c r="EI666" s="15"/>
      <c r="EJ666" s="15"/>
      <c r="EK666" s="15"/>
      <c r="EL666" s="15"/>
      <c r="EM666" s="15"/>
      <c r="EN666" s="15"/>
      <c r="EO666" s="15"/>
      <c r="EP666" s="15"/>
      <c r="EQ666" s="15"/>
      <c r="ER666" s="15"/>
      <c r="ES666" s="15"/>
      <c r="ET666" s="15"/>
      <c r="EU666" s="15"/>
      <c r="EV666" s="15"/>
      <c r="EW666" s="15"/>
      <c r="EX666" s="15"/>
      <c r="EY666" s="15"/>
      <c r="EZ666" s="15"/>
      <c r="FA666" s="15"/>
      <c r="FB666" s="15"/>
      <c r="FC666" s="15"/>
      <c r="FD666" s="15"/>
      <c r="FE666" s="15"/>
      <c r="FF666" s="15"/>
      <c r="FG666" s="15"/>
      <c r="FH666" s="15"/>
      <c r="FI666" s="15"/>
      <c r="FJ666" s="15"/>
      <c r="FK666" s="15"/>
      <c r="FL666" s="15"/>
      <c r="FM666" s="15"/>
      <c r="FN666" s="15"/>
      <c r="FO666" s="15"/>
      <c r="FP666" s="15"/>
      <c r="FQ666" s="15"/>
      <c r="FR666" s="15"/>
      <c r="FS666" s="15"/>
      <c r="FT666" s="15"/>
      <c r="FU666" s="15"/>
      <c r="FV666" s="15"/>
      <c r="FW666" s="15"/>
      <c r="FX666" s="15"/>
      <c r="FY666" s="15"/>
      <c r="FZ666" s="15"/>
      <c r="GA666" s="15"/>
      <c r="GB666" s="15"/>
      <c r="GC666" s="15"/>
      <c r="GD666" s="15"/>
      <c r="GE666" s="15"/>
      <c r="GF666" s="15"/>
      <c r="GG666" s="15"/>
      <c r="GH666" s="15"/>
      <c r="GI666" s="15"/>
      <c r="GJ666" s="15"/>
      <c r="GK666" s="15"/>
      <c r="GL666" s="15"/>
      <c r="GM666" s="15"/>
      <c r="GN666" s="15"/>
      <c r="GO666" s="15"/>
      <c r="GP666" s="15"/>
      <c r="GQ666" s="15"/>
      <c r="GR666" s="15"/>
      <c r="GS666" s="15"/>
      <c r="GT666" s="15"/>
      <c r="GU666" s="15"/>
      <c r="GV666" s="15"/>
      <c r="GW666" s="15"/>
      <c r="GX666" s="15"/>
      <c r="GY666" s="15"/>
      <c r="GZ666" s="15"/>
      <c r="HA666" s="15"/>
      <c r="HB666" s="15"/>
      <c r="HC666" s="15"/>
      <c r="HD666" s="15"/>
      <c r="HE666" s="15"/>
      <c r="HF666" s="15"/>
      <c r="HG666" s="15"/>
      <c r="HH666" s="15"/>
      <c r="HI666" s="15"/>
      <c r="HJ666" s="15"/>
      <c r="HK666" s="15"/>
      <c r="HL666" s="15"/>
      <c r="HM666" s="15"/>
      <c r="HN666" s="15"/>
      <c r="HO666" s="15"/>
      <c r="HP666" s="15"/>
      <c r="HQ666" s="15"/>
      <c r="HR666" s="15"/>
      <c r="HS666" s="15"/>
      <c r="HT666" s="15"/>
      <c r="HU666" s="15"/>
      <c r="HV666" s="15"/>
      <c r="HW666" s="15"/>
      <c r="HX666" s="15"/>
      <c r="HY666" s="15"/>
    </row>
    <row r="667" spans="1:233">
      <c r="A667" s="15">
        <v>-2.4515020000000001</v>
      </c>
      <c r="B667" s="15">
        <v>-1.2399979999999999</v>
      </c>
      <c r="C667" s="15">
        <v>-0.95489800000000002</v>
      </c>
      <c r="D667" s="15">
        <v>-1.1860390000000001</v>
      </c>
      <c r="E667" s="15">
        <v>-4.0620269999999996</v>
      </c>
      <c r="F667" s="15">
        <v>-0.25847199999999998</v>
      </c>
      <c r="G667" s="15">
        <v>0.110871</v>
      </c>
      <c r="H667" s="15">
        <v>-1.006043</v>
      </c>
      <c r="I667" s="15">
        <v>-3.8755389999999998</v>
      </c>
      <c r="J667" s="15">
        <v>-7.1407949999999998</v>
      </c>
      <c r="K667" s="15">
        <v>-10.186272000000001</v>
      </c>
      <c r="L667" s="15">
        <v>-10.163022</v>
      </c>
      <c r="M667" s="15">
        <v>-8.1016130000000004</v>
      </c>
      <c r="N667" s="15">
        <v>-9.1027109999999993</v>
      </c>
      <c r="O667" s="15">
        <v>-2.8813749999999998</v>
      </c>
      <c r="P667" s="15">
        <v>-2.7099280000000001</v>
      </c>
      <c r="Q667" s="15">
        <v>-2.005204</v>
      </c>
      <c r="R667" s="15">
        <v>0.509598</v>
      </c>
      <c r="S667" s="15">
        <v>0.59170699999999998</v>
      </c>
      <c r="T667" s="15">
        <v>4.9352E-2</v>
      </c>
      <c r="U667" s="15">
        <v>-7.6090150000000003</v>
      </c>
      <c r="V667" s="15">
        <v>-8.3056900000000002</v>
      </c>
      <c r="W667" s="15">
        <v>-8.0623919999999991</v>
      </c>
      <c r="X667" s="15">
        <v>-9.3839400000000008</v>
      </c>
      <c r="Y667" s="15">
        <v>-4.7341579999999999</v>
      </c>
      <c r="Z667" s="15">
        <v>-5.3279750000000003</v>
      </c>
      <c r="AA667" s="15">
        <v>-3.1753930000000001</v>
      </c>
      <c r="AB667" s="15">
        <v>0.99032600000000004</v>
      </c>
      <c r="AC667" s="15">
        <v>2.2622469999999999</v>
      </c>
      <c r="AD667" s="15">
        <v>2.2737829999999999</v>
      </c>
      <c r="AE667" s="15">
        <v>3.4377040000000001</v>
      </c>
      <c r="AF667" s="15">
        <v>2.4219080000000002</v>
      </c>
      <c r="AG667" s="15">
        <v>-0.57660400000000001</v>
      </c>
      <c r="AH667" s="15">
        <v>-0.55089999999999995</v>
      </c>
      <c r="AI667" s="15">
        <v>5.478275</v>
      </c>
      <c r="AJ667" s="15">
        <v>3.4447730000000001</v>
      </c>
      <c r="AK667" s="15">
        <v>2.037846</v>
      </c>
      <c r="AL667" s="15">
        <v>-2.7655880000000002</v>
      </c>
      <c r="AM667" s="15">
        <v>-0.28407900000000003</v>
      </c>
      <c r="AN667" s="15">
        <v>-1.5572699999999999</v>
      </c>
      <c r="AO667" s="15">
        <v>-0.36230800000000002</v>
      </c>
      <c r="AP667" s="15">
        <v>-0.322127</v>
      </c>
      <c r="AQ667" s="15">
        <v>-0.96499299999999999</v>
      </c>
      <c r="AR667" s="15">
        <v>-2.7785690000000001</v>
      </c>
      <c r="AS667" s="15">
        <v>-1.4670369999999999</v>
      </c>
      <c r="AT667" s="15">
        <v>-1.831796</v>
      </c>
      <c r="AU667" s="15">
        <v>-1.0557719999999999</v>
      </c>
      <c r="AV667" s="15">
        <v>0.22972100000000001</v>
      </c>
      <c r="AW667" s="15">
        <v>-0.59865800000000002</v>
      </c>
      <c r="AX667" s="15">
        <v>-1.209738</v>
      </c>
      <c r="AY667" s="15">
        <v>0.37977499999999997</v>
      </c>
      <c r="AZ667" s="15">
        <v>-2.4960969999999998</v>
      </c>
      <c r="BA667" s="15">
        <v>-1.271115</v>
      </c>
      <c r="BB667" s="15">
        <v>-1.934024</v>
      </c>
      <c r="BC667" s="15">
        <v>-1.20028</v>
      </c>
      <c r="BD667" s="15">
        <v>-0.94635100000000005</v>
      </c>
      <c r="BE667" s="15">
        <v>-1.1655629999999999</v>
      </c>
      <c r="BF667" s="15">
        <v>-0.78436300000000003</v>
      </c>
      <c r="BG667" s="15">
        <v>-1.5138229999999999</v>
      </c>
      <c r="BH667" s="15">
        <v>-0.698874</v>
      </c>
      <c r="BI667" s="15">
        <v>-0.51720999999999995</v>
      </c>
      <c r="BJ667" s="15">
        <v>1.5615250000000001</v>
      </c>
      <c r="BK667" s="15">
        <v>5.8553000000000001E-2</v>
      </c>
      <c r="BL667" s="15">
        <v>-1.3140810000000001</v>
      </c>
      <c r="BM667" s="15">
        <v>-2.6097000000000001</v>
      </c>
      <c r="BN667" s="15">
        <v>-1.4854609999999999</v>
      </c>
      <c r="BO667" s="15">
        <v>-4.2724089999999997</v>
      </c>
      <c r="BP667" s="15">
        <v>-4.6733079999999996</v>
      </c>
      <c r="BQ667" s="15">
        <v>-4.6733079999999996</v>
      </c>
      <c r="BR667" s="15">
        <v>-4.6733079999999996</v>
      </c>
      <c r="BS667" s="15">
        <v>-4.6733079999999996</v>
      </c>
      <c r="BT667" s="15">
        <v>-4.6733079999999996</v>
      </c>
      <c r="BU667" s="15">
        <v>-4.6733079999999996</v>
      </c>
      <c r="BV667" s="15">
        <v>-4.6733079999999996</v>
      </c>
      <c r="BW667" s="15">
        <v>-4.6733079999999996</v>
      </c>
      <c r="BX667" s="15">
        <v>-4.6733079999999996</v>
      </c>
      <c r="BY667" s="15">
        <v>-4.6733079999999996</v>
      </c>
      <c r="BZ667" s="15">
        <v>-4.6733079999999996</v>
      </c>
      <c r="CA667" s="15">
        <v>-4.6733079999999996</v>
      </c>
      <c r="CB667" s="15">
        <v>-4.6733079999999996</v>
      </c>
      <c r="CC667" s="15"/>
      <c r="CD667" s="15"/>
      <c r="CE667" s="15"/>
      <c r="CF667" s="15"/>
      <c r="CG667" s="15"/>
      <c r="CH667" s="15"/>
      <c r="CI667" s="15"/>
      <c r="CJ667" s="15"/>
      <c r="CK667" s="15"/>
      <c r="CL667" s="15"/>
      <c r="CM667" s="15"/>
      <c r="CN667" s="15"/>
      <c r="CO667" s="15"/>
      <c r="CP667" s="15"/>
      <c r="CQ667" s="15"/>
      <c r="CR667" s="15"/>
      <c r="CS667" s="15"/>
      <c r="CT667" s="15"/>
      <c r="CU667" s="15"/>
      <c r="CV667" s="15"/>
      <c r="CW667" s="15"/>
      <c r="CX667" s="15"/>
      <c r="CY667" s="15"/>
      <c r="CZ667" s="15"/>
      <c r="DA667" s="15"/>
      <c r="DB667" s="15"/>
      <c r="DC667" s="15"/>
      <c r="DD667" s="15"/>
      <c r="DE667" s="15"/>
      <c r="DF667" s="15"/>
      <c r="DG667" s="15"/>
      <c r="DH667" s="15"/>
      <c r="DI667" s="15"/>
      <c r="DJ667" s="15"/>
      <c r="DK667" s="15"/>
      <c r="DL667" s="15"/>
      <c r="DM667" s="15"/>
      <c r="DN667" s="15"/>
      <c r="DO667" s="15"/>
      <c r="DP667" s="15"/>
      <c r="DQ667" s="15"/>
      <c r="DR667" s="15"/>
      <c r="DS667" s="15"/>
      <c r="DT667" s="15"/>
      <c r="DU667" s="15"/>
      <c r="DV667" s="15"/>
      <c r="DW667" s="15"/>
      <c r="DX667" s="15"/>
      <c r="DY667" s="15"/>
      <c r="DZ667" s="15"/>
      <c r="EA667" s="15"/>
      <c r="EB667" s="15"/>
      <c r="EC667" s="15"/>
      <c r="ED667" s="15"/>
      <c r="EE667" s="15"/>
      <c r="EF667" s="15"/>
      <c r="EG667" s="15"/>
      <c r="EH667" s="15"/>
      <c r="EI667" s="15"/>
      <c r="EJ667" s="15"/>
      <c r="EK667" s="15"/>
      <c r="EL667" s="15"/>
      <c r="EM667" s="15"/>
      <c r="EN667" s="15"/>
      <c r="EO667" s="15"/>
      <c r="EP667" s="15"/>
      <c r="EQ667" s="15"/>
      <c r="ER667" s="15"/>
      <c r="ES667" s="15"/>
      <c r="ET667" s="15"/>
      <c r="EU667" s="15"/>
      <c r="EV667" s="15"/>
      <c r="EW667" s="15"/>
      <c r="EX667" s="15"/>
      <c r="EY667" s="15"/>
      <c r="EZ667" s="15"/>
      <c r="FA667" s="15"/>
      <c r="FB667" s="15"/>
      <c r="FC667" s="15"/>
      <c r="FD667" s="15"/>
      <c r="FE667" s="15"/>
      <c r="FF667" s="15"/>
      <c r="FG667" s="15"/>
      <c r="FH667" s="15"/>
      <c r="FI667" s="15"/>
      <c r="FJ667" s="15"/>
      <c r="FK667" s="15"/>
      <c r="FL667" s="15"/>
      <c r="FM667" s="15"/>
      <c r="FN667" s="15"/>
      <c r="FO667" s="15"/>
      <c r="FP667" s="15"/>
      <c r="FQ667" s="15"/>
      <c r="FR667" s="15"/>
      <c r="FS667" s="15"/>
      <c r="FT667" s="15"/>
      <c r="FU667" s="15"/>
      <c r="FV667" s="15"/>
      <c r="FW667" s="15"/>
      <c r="FX667" s="15"/>
      <c r="FY667" s="15"/>
      <c r="FZ667" s="15"/>
      <c r="GA667" s="15"/>
      <c r="GB667" s="15"/>
      <c r="GC667" s="15"/>
      <c r="GD667" s="15"/>
      <c r="GE667" s="15"/>
      <c r="GF667" s="15"/>
      <c r="GG667" s="15"/>
      <c r="GH667" s="15"/>
      <c r="GI667" s="15"/>
      <c r="GJ667" s="15"/>
      <c r="GK667" s="15"/>
      <c r="GL667" s="15"/>
      <c r="GM667" s="15"/>
      <c r="GN667" s="15"/>
      <c r="GO667" s="15"/>
      <c r="GP667" s="15"/>
      <c r="GQ667" s="15"/>
      <c r="GR667" s="15"/>
      <c r="GS667" s="15"/>
      <c r="GT667" s="15"/>
      <c r="GU667" s="15"/>
      <c r="GV667" s="15"/>
      <c r="GW667" s="15"/>
      <c r="GX667" s="15"/>
      <c r="GY667" s="15"/>
      <c r="GZ667" s="15"/>
      <c r="HA667" s="15"/>
      <c r="HB667" s="15"/>
      <c r="HC667" s="15"/>
      <c r="HD667" s="15"/>
      <c r="HE667" s="15"/>
      <c r="HF667" s="15"/>
      <c r="HG667" s="15"/>
      <c r="HH667" s="15"/>
      <c r="HI667" s="15"/>
      <c r="HJ667" s="15"/>
      <c r="HK667" s="15"/>
      <c r="HL667" s="15"/>
      <c r="HM667" s="15"/>
      <c r="HN667" s="15"/>
      <c r="HO667" s="15"/>
      <c r="HP667" s="15"/>
      <c r="HQ667" s="15"/>
      <c r="HR667" s="15"/>
      <c r="HS667" s="15"/>
      <c r="HT667" s="15"/>
      <c r="HU667" s="15"/>
      <c r="HV667" s="15"/>
      <c r="HW667" s="15"/>
      <c r="HX667" s="15"/>
      <c r="HY667" s="15"/>
    </row>
    <row r="668" spans="1:233">
      <c r="A668" s="15">
        <v>-3.4959199999999999</v>
      </c>
      <c r="B668" s="15">
        <v>-1.9052180000000001</v>
      </c>
      <c r="C668" s="15">
        <v>-6.5062870000000004</v>
      </c>
      <c r="D668" s="15">
        <v>-2.708307</v>
      </c>
      <c r="E668" s="15">
        <v>-0.11694300000000001</v>
      </c>
      <c r="F668" s="15">
        <v>-2.3087309999999999</v>
      </c>
      <c r="G668" s="15">
        <v>-4.0829510000000004</v>
      </c>
      <c r="H668" s="15">
        <v>-0.84896899999999997</v>
      </c>
      <c r="I668" s="15">
        <v>-2.2055470000000001</v>
      </c>
      <c r="J668" s="15">
        <v>-2.0812469999999998</v>
      </c>
      <c r="K668" s="15">
        <v>-2.5266E-2</v>
      </c>
      <c r="L668" s="15">
        <v>-0.84097299999999997</v>
      </c>
      <c r="M668" s="15">
        <v>-1.1625030000000001</v>
      </c>
      <c r="N668" s="15">
        <v>-0.72865999999999997</v>
      </c>
      <c r="O668" s="15">
        <v>0.108513</v>
      </c>
      <c r="P668" s="15">
        <v>-1.767682</v>
      </c>
      <c r="Q668" s="15">
        <v>-0.52351999999999999</v>
      </c>
      <c r="R668" s="15">
        <v>-1.787015</v>
      </c>
      <c r="S668" s="15">
        <v>2.225911</v>
      </c>
      <c r="T668" s="15">
        <v>7.52217</v>
      </c>
      <c r="U668" s="15">
        <v>7.1049319999999998</v>
      </c>
      <c r="V668" s="15">
        <v>6.5274760000000001</v>
      </c>
      <c r="W668" s="15">
        <v>3.5064109999999999</v>
      </c>
      <c r="X668" s="15">
        <v>1.3991610000000001</v>
      </c>
      <c r="Y668" s="15">
        <v>4.2929740000000001</v>
      </c>
      <c r="Z668" s="15">
        <v>6.1801500000000003</v>
      </c>
      <c r="AA668" s="15">
        <v>7.2632320000000004</v>
      </c>
      <c r="AB668" s="15">
        <v>7.6836310000000001</v>
      </c>
      <c r="AC668" s="15">
        <v>7.009798</v>
      </c>
      <c r="AD668" s="15">
        <v>2.9149409999999998</v>
      </c>
      <c r="AE668" s="15">
        <v>1.1025210000000001</v>
      </c>
      <c r="AF668" s="15">
        <v>2.960896</v>
      </c>
      <c r="AG668" s="15">
        <v>5.5544840000000004</v>
      </c>
      <c r="AH668" s="15">
        <v>5.5003529999999996</v>
      </c>
      <c r="AI668" s="15">
        <v>3.1073940000000002</v>
      </c>
      <c r="AJ668" s="15">
        <v>6.0504369999999996</v>
      </c>
      <c r="AK668" s="15">
        <v>7.2698970000000003</v>
      </c>
      <c r="AL668" s="15">
        <v>6.8594889999999999</v>
      </c>
      <c r="AM668" s="15">
        <v>3.0950289999999998</v>
      </c>
      <c r="AN668" s="15">
        <v>5.0778179999999997</v>
      </c>
      <c r="AO668" s="15">
        <v>6.2604509999999998</v>
      </c>
      <c r="AP668" s="15">
        <v>4.7874590000000001</v>
      </c>
      <c r="AQ668" s="15">
        <v>4.674296</v>
      </c>
      <c r="AR668" s="15">
        <v>3.0002430000000002</v>
      </c>
      <c r="AS668" s="15">
        <v>8.5728469999999994</v>
      </c>
      <c r="AT668" s="15">
        <v>6.0911790000000003</v>
      </c>
      <c r="AU668" s="15">
        <v>4.6253200000000003</v>
      </c>
      <c r="AV668" s="15">
        <v>6.0806100000000001</v>
      </c>
      <c r="AW668" s="15">
        <v>4.7326170000000003</v>
      </c>
      <c r="AX668" s="15">
        <v>1.0602100000000001</v>
      </c>
      <c r="AY668" s="15">
        <v>-0.77613799999999999</v>
      </c>
      <c r="AZ668" s="15">
        <v>-2.0186510000000002</v>
      </c>
      <c r="BA668" s="15">
        <v>0.511961</v>
      </c>
      <c r="BB668" s="15">
        <v>-1.000006</v>
      </c>
      <c r="BC668" s="15">
        <v>-3.6128719999999999</v>
      </c>
      <c r="BD668" s="15">
        <v>-1.523668</v>
      </c>
      <c r="BE668" s="15">
        <v>-0.46909000000000001</v>
      </c>
      <c r="BF668" s="15">
        <v>3.8044319999999998</v>
      </c>
      <c r="BG668" s="15">
        <v>3.1130800000000001</v>
      </c>
      <c r="BH668" s="15">
        <v>1.2199E-2</v>
      </c>
      <c r="BI668" s="15">
        <v>-0.52366000000000001</v>
      </c>
      <c r="BJ668" s="15">
        <v>5.5219329999999998</v>
      </c>
      <c r="BK668" s="15">
        <v>5.6009869999999999</v>
      </c>
      <c r="BL668" s="15">
        <v>5.0157489999999996</v>
      </c>
      <c r="BM668" s="15">
        <v>5.0551659999999998</v>
      </c>
      <c r="BN668" s="15">
        <v>3.709946</v>
      </c>
      <c r="BO668" s="15">
        <v>6.1946599999999998</v>
      </c>
      <c r="BP668" s="15">
        <v>5.4047619999999998</v>
      </c>
      <c r="BQ668" s="15">
        <v>5.4047619999999998</v>
      </c>
      <c r="BR668" s="15">
        <v>5.4047619999999998</v>
      </c>
      <c r="BS668" s="15">
        <v>5.4047619999999998</v>
      </c>
      <c r="BT668" s="15">
        <v>5.4047619999999998</v>
      </c>
      <c r="BU668" s="15">
        <v>5.4047619999999998</v>
      </c>
      <c r="BV668" s="15">
        <v>5.4047619999999998</v>
      </c>
      <c r="BW668" s="15">
        <v>5.4047619999999998</v>
      </c>
      <c r="BX668" s="15">
        <v>5.4047619999999998</v>
      </c>
      <c r="BY668" s="15">
        <v>5.4047619999999998</v>
      </c>
      <c r="BZ668" s="15">
        <v>5.4047619999999998</v>
      </c>
      <c r="CA668" s="15">
        <v>5.4047619999999998</v>
      </c>
      <c r="CB668" s="15">
        <v>5.4047619999999998</v>
      </c>
      <c r="CC668" s="15"/>
      <c r="CD668" s="15"/>
      <c r="CE668" s="15"/>
      <c r="CF668" s="15"/>
      <c r="CG668" s="15"/>
      <c r="CH668" s="15"/>
      <c r="CI668" s="15"/>
      <c r="CJ668" s="15"/>
      <c r="CK668" s="15"/>
      <c r="CL668" s="15"/>
      <c r="CM668" s="15"/>
      <c r="CN668" s="15"/>
      <c r="CO668" s="15"/>
      <c r="CP668" s="15"/>
      <c r="CQ668" s="15"/>
      <c r="CR668" s="15"/>
      <c r="CS668" s="15"/>
      <c r="CT668" s="15"/>
      <c r="CU668" s="15"/>
      <c r="CV668" s="15"/>
      <c r="CW668" s="15"/>
      <c r="CX668" s="15"/>
      <c r="CY668" s="15"/>
      <c r="CZ668" s="15"/>
      <c r="DA668" s="15"/>
      <c r="DB668" s="15"/>
      <c r="DC668" s="15"/>
      <c r="DD668" s="15"/>
      <c r="DE668" s="15"/>
      <c r="DF668" s="15"/>
      <c r="DG668" s="15"/>
      <c r="DH668" s="15"/>
      <c r="DI668" s="15"/>
      <c r="DJ668" s="15"/>
      <c r="DK668" s="15"/>
      <c r="DL668" s="15"/>
      <c r="DM668" s="15"/>
      <c r="DN668" s="15"/>
      <c r="DO668" s="15"/>
      <c r="DP668" s="15"/>
      <c r="DQ668" s="15"/>
      <c r="DR668" s="15"/>
      <c r="DS668" s="15"/>
      <c r="DT668" s="15"/>
      <c r="DU668" s="15"/>
      <c r="DV668" s="15"/>
      <c r="DW668" s="15"/>
      <c r="DX668" s="15"/>
      <c r="DY668" s="15"/>
      <c r="DZ668" s="15"/>
      <c r="EA668" s="15"/>
      <c r="EB668" s="15"/>
      <c r="EC668" s="15"/>
      <c r="ED668" s="15"/>
      <c r="EE668" s="15"/>
      <c r="EF668" s="15"/>
      <c r="EG668" s="15"/>
      <c r="EH668" s="15"/>
      <c r="EI668" s="15"/>
      <c r="EJ668" s="15"/>
      <c r="EK668" s="15"/>
      <c r="EL668" s="15"/>
      <c r="EM668" s="15"/>
      <c r="EN668" s="15"/>
      <c r="EO668" s="15"/>
      <c r="EP668" s="15"/>
      <c r="EQ668" s="15"/>
      <c r="ER668" s="15"/>
      <c r="ES668" s="15"/>
      <c r="ET668" s="15"/>
      <c r="EU668" s="15"/>
      <c r="EV668" s="15"/>
      <c r="EW668" s="15"/>
      <c r="EX668" s="15"/>
      <c r="EY668" s="15"/>
      <c r="EZ668" s="15"/>
      <c r="FA668" s="15"/>
      <c r="FB668" s="15"/>
      <c r="FC668" s="15"/>
      <c r="FD668" s="15"/>
      <c r="FE668" s="15"/>
      <c r="FF668" s="15"/>
      <c r="FG668" s="15"/>
      <c r="FH668" s="15"/>
      <c r="FI668" s="15"/>
      <c r="FJ668" s="15"/>
      <c r="FK668" s="15"/>
      <c r="FL668" s="15"/>
      <c r="FM668" s="15"/>
      <c r="FN668" s="15"/>
      <c r="FO668" s="15"/>
      <c r="FP668" s="15"/>
      <c r="FQ668" s="15"/>
      <c r="FR668" s="15"/>
      <c r="FS668" s="15"/>
      <c r="FT668" s="15"/>
      <c r="FU668" s="15"/>
      <c r="FV668" s="15"/>
      <c r="FW668" s="15"/>
      <c r="FX668" s="15"/>
      <c r="FY668" s="15"/>
      <c r="FZ668" s="15"/>
      <c r="GA668" s="15"/>
      <c r="GB668" s="15"/>
      <c r="GC668" s="15"/>
      <c r="GD668" s="15"/>
      <c r="GE668" s="15"/>
      <c r="GF668" s="15"/>
      <c r="GG668" s="15"/>
      <c r="GH668" s="15"/>
      <c r="GI668" s="15"/>
      <c r="GJ668" s="15"/>
      <c r="GK668" s="15"/>
      <c r="GL668" s="15"/>
      <c r="GM668" s="15"/>
      <c r="GN668" s="15"/>
      <c r="GO668" s="15"/>
      <c r="GP668" s="15"/>
      <c r="GQ668" s="15"/>
      <c r="GR668" s="15"/>
      <c r="GS668" s="15"/>
      <c r="GT668" s="15"/>
      <c r="GU668" s="15"/>
      <c r="GV668" s="15"/>
      <c r="GW668" s="15"/>
      <c r="GX668" s="15"/>
      <c r="GY668" s="15"/>
      <c r="GZ668" s="15"/>
      <c r="HA668" s="15"/>
      <c r="HB668" s="15"/>
      <c r="HC668" s="15"/>
      <c r="HD668" s="15"/>
      <c r="HE668" s="15"/>
      <c r="HF668" s="15"/>
      <c r="HG668" s="15"/>
      <c r="HH668" s="15"/>
      <c r="HI668" s="15"/>
      <c r="HJ668" s="15"/>
      <c r="HK668" s="15"/>
      <c r="HL668" s="15"/>
      <c r="HM668" s="15"/>
      <c r="HN668" s="15"/>
      <c r="HO668" s="15"/>
      <c r="HP668" s="15"/>
      <c r="HQ668" s="15"/>
      <c r="HR668" s="15"/>
      <c r="HS668" s="15"/>
      <c r="HT668" s="15"/>
      <c r="HU668" s="15"/>
      <c r="HV668" s="15"/>
      <c r="HW668" s="15"/>
      <c r="HX668" s="15"/>
      <c r="HY668" s="15"/>
    </row>
    <row r="669" spans="1:233">
      <c r="A669" s="15">
        <v>2.1289579999999999</v>
      </c>
      <c r="B669" s="15">
        <v>3.5136050000000001</v>
      </c>
      <c r="C669" s="15">
        <v>4.2042419999999998</v>
      </c>
      <c r="D669" s="15">
        <v>4.4568279999999998</v>
      </c>
      <c r="E669" s="15">
        <v>3.9374030000000002</v>
      </c>
      <c r="F669" s="15">
        <v>7.4098730000000002</v>
      </c>
      <c r="G669" s="15">
        <v>9.7680419999999994</v>
      </c>
      <c r="H669" s="15">
        <v>11.306272</v>
      </c>
      <c r="I669" s="15">
        <v>5.7035429999999998</v>
      </c>
      <c r="J669" s="15">
        <v>6.9001700000000001</v>
      </c>
      <c r="K669" s="15">
        <v>6.2077640000000001</v>
      </c>
      <c r="L669" s="15">
        <v>7.4410999999999996</v>
      </c>
      <c r="M669" s="15">
        <v>7.3367889999999996</v>
      </c>
      <c r="N669" s="15">
        <v>5.6338169999999996</v>
      </c>
      <c r="O669" s="15">
        <v>3.026894</v>
      </c>
      <c r="P669" s="15">
        <v>2.5536319999999999</v>
      </c>
      <c r="Q669" s="15">
        <v>2.1515900000000001</v>
      </c>
      <c r="R669" s="15">
        <v>-0.80016900000000002</v>
      </c>
      <c r="S669" s="15">
        <v>-0.70069899999999996</v>
      </c>
      <c r="T669" s="15">
        <v>0.16173699999999999</v>
      </c>
      <c r="U669" s="15">
        <v>1.3495159999999999</v>
      </c>
      <c r="V669" s="15">
        <v>0.730298</v>
      </c>
      <c r="W669" s="15">
        <v>0.95890900000000001</v>
      </c>
      <c r="X669" s="15">
        <v>4.0061809999999998</v>
      </c>
      <c r="Y669" s="15">
        <v>5.4205249999999996</v>
      </c>
      <c r="Z669" s="15">
        <v>5.4144579999999998</v>
      </c>
      <c r="AA669" s="15">
        <v>5.443657</v>
      </c>
      <c r="AB669" s="15">
        <v>6.1260120000000002</v>
      </c>
      <c r="AC669" s="15">
        <v>3.8727450000000001</v>
      </c>
      <c r="AD669" s="15">
        <v>1.106179</v>
      </c>
      <c r="AE669" s="15">
        <v>3.0201769999999999</v>
      </c>
      <c r="AF669" s="15">
        <v>2.6035759999999999</v>
      </c>
      <c r="AG669" s="15">
        <v>2.440312</v>
      </c>
      <c r="AH669" s="15">
        <v>0.42323</v>
      </c>
      <c r="AI669" s="15">
        <v>3.2041759999999999</v>
      </c>
      <c r="AJ669" s="15">
        <v>1.4005289999999999</v>
      </c>
      <c r="AK669" s="15">
        <v>3.253428</v>
      </c>
      <c r="AL669" s="15">
        <v>1.4643619999999999</v>
      </c>
      <c r="AM669" s="15">
        <v>1.6119669999999999</v>
      </c>
      <c r="AN669" s="15">
        <v>0.94161600000000001</v>
      </c>
      <c r="AO669" s="15">
        <v>3.5471840000000001</v>
      </c>
      <c r="AP669" s="15">
        <v>5.3710040000000001</v>
      </c>
      <c r="AQ669" s="15">
        <v>3.5144769999999999</v>
      </c>
      <c r="AR669" s="15">
        <v>4.4371150000000004</v>
      </c>
      <c r="AS669" s="15">
        <v>5.9914399999999999</v>
      </c>
      <c r="AT669" s="15">
        <v>3.8944640000000001</v>
      </c>
      <c r="AU669" s="15">
        <v>3.266356</v>
      </c>
      <c r="AV669" s="15">
        <v>3.1721979999999999</v>
      </c>
      <c r="AW669" s="15">
        <v>2.7730190000000001</v>
      </c>
      <c r="AX669" s="15">
        <v>3.7190919999999998</v>
      </c>
      <c r="AY669" s="15">
        <v>4.2057370000000001</v>
      </c>
      <c r="AZ669" s="15">
        <v>4.0207629999999996</v>
      </c>
      <c r="BA669" s="15">
        <v>3.8279700000000001</v>
      </c>
      <c r="BB669" s="15">
        <v>1.0289299999999999</v>
      </c>
      <c r="BC669" s="15">
        <v>1.9347E-2</v>
      </c>
      <c r="BD669" s="15">
        <v>-2.9874139999999998</v>
      </c>
      <c r="BE669" s="15">
        <v>0.85658900000000004</v>
      </c>
      <c r="BF669" s="15">
        <v>-0.213224</v>
      </c>
      <c r="BG669" s="15">
        <v>-1.544794</v>
      </c>
      <c r="BH669" s="15">
        <v>0.88258199999999998</v>
      </c>
      <c r="BI669" s="15">
        <v>2.9386399999999999</v>
      </c>
      <c r="BJ669" s="15">
        <v>2.6425770000000002</v>
      </c>
      <c r="BK669" s="15">
        <v>2.7623859999999998</v>
      </c>
      <c r="BL669" s="15">
        <v>3.686709</v>
      </c>
      <c r="BM669" s="15">
        <v>-0.67590600000000001</v>
      </c>
      <c r="BN669" s="15">
        <v>-1.1658740000000001</v>
      </c>
      <c r="BO669" s="15">
        <v>0.42988900000000002</v>
      </c>
      <c r="BP669" s="15">
        <v>-0.21825800000000001</v>
      </c>
      <c r="BQ669" s="15">
        <v>-0.21825800000000001</v>
      </c>
      <c r="BR669" s="15">
        <v>-0.21825800000000001</v>
      </c>
      <c r="BS669" s="15">
        <v>-0.21825800000000001</v>
      </c>
      <c r="BT669" s="15">
        <v>-0.21825800000000001</v>
      </c>
      <c r="BU669" s="15">
        <v>-0.21825800000000001</v>
      </c>
      <c r="BV669" s="15">
        <v>-0.21825800000000001</v>
      </c>
      <c r="BW669" s="15">
        <v>-0.21825800000000001</v>
      </c>
      <c r="BX669" s="15">
        <v>-0.21825800000000001</v>
      </c>
      <c r="BY669" s="15">
        <v>-0.21825800000000001</v>
      </c>
      <c r="BZ669" s="15">
        <v>-0.21825800000000001</v>
      </c>
      <c r="CA669" s="15">
        <v>-0.21825800000000001</v>
      </c>
      <c r="CB669" s="15">
        <v>-0.21825800000000001</v>
      </c>
      <c r="CC669" s="15"/>
      <c r="CD669" s="15"/>
      <c r="CE669" s="15"/>
      <c r="CF669" s="15"/>
      <c r="CG669" s="15"/>
      <c r="CH669" s="15"/>
      <c r="CI669" s="15"/>
      <c r="CJ669" s="15"/>
      <c r="CK669" s="15"/>
      <c r="CL669" s="15"/>
      <c r="CM669" s="15"/>
      <c r="CN669" s="15"/>
      <c r="CO669" s="15"/>
      <c r="CP669" s="15"/>
      <c r="CQ669" s="15"/>
      <c r="CR669" s="15"/>
      <c r="CS669" s="15"/>
      <c r="CT669" s="15"/>
      <c r="CU669" s="15"/>
      <c r="CV669" s="15"/>
      <c r="CW669" s="15"/>
      <c r="CX669" s="15"/>
      <c r="CY669" s="15"/>
      <c r="CZ669" s="15"/>
      <c r="DA669" s="15"/>
      <c r="DB669" s="15"/>
      <c r="DC669" s="15"/>
      <c r="DD669" s="15"/>
      <c r="DE669" s="15"/>
      <c r="DF669" s="15"/>
      <c r="DG669" s="15"/>
      <c r="DH669" s="15"/>
      <c r="DI669" s="15"/>
      <c r="DJ669" s="15"/>
      <c r="DK669" s="15"/>
      <c r="DL669" s="15"/>
      <c r="DM669" s="15"/>
      <c r="DN669" s="15"/>
      <c r="DO669" s="15"/>
      <c r="DP669" s="15"/>
      <c r="DQ669" s="15"/>
      <c r="DR669" s="15"/>
      <c r="DS669" s="15"/>
      <c r="DT669" s="15"/>
      <c r="DU669" s="15"/>
      <c r="DV669" s="15"/>
      <c r="DW669" s="15"/>
      <c r="DX669" s="15"/>
      <c r="DY669" s="15"/>
      <c r="DZ669" s="15"/>
      <c r="EA669" s="15"/>
      <c r="EB669" s="15"/>
      <c r="EC669" s="15"/>
      <c r="ED669" s="15"/>
      <c r="EE669" s="15"/>
      <c r="EF669" s="15"/>
      <c r="EG669" s="15"/>
      <c r="EH669" s="15"/>
      <c r="EI669" s="15"/>
      <c r="EJ669" s="15"/>
      <c r="EK669" s="15"/>
      <c r="EL669" s="15"/>
      <c r="EM669" s="15"/>
      <c r="EN669" s="15"/>
      <c r="EO669" s="15"/>
      <c r="EP669" s="15"/>
      <c r="EQ669" s="15"/>
      <c r="ER669" s="15"/>
      <c r="ES669" s="15"/>
      <c r="ET669" s="15"/>
      <c r="EU669" s="15"/>
      <c r="EV669" s="15"/>
      <c r="EW669" s="15"/>
      <c r="EX669" s="15"/>
      <c r="EY669" s="15"/>
      <c r="EZ669" s="15"/>
      <c r="FA669" s="15"/>
      <c r="FB669" s="15"/>
      <c r="FC669" s="15"/>
      <c r="FD669" s="15"/>
      <c r="FE669" s="15"/>
      <c r="FF669" s="15"/>
      <c r="FG669" s="15"/>
      <c r="FH669" s="15"/>
      <c r="FI669" s="15"/>
      <c r="FJ669" s="15"/>
      <c r="FK669" s="15"/>
      <c r="FL669" s="15"/>
      <c r="FM669" s="15"/>
      <c r="FN669" s="15"/>
      <c r="FO669" s="15"/>
      <c r="FP669" s="15"/>
      <c r="FQ669" s="15"/>
      <c r="FR669" s="15"/>
      <c r="FS669" s="15"/>
      <c r="FT669" s="15"/>
      <c r="FU669" s="15"/>
      <c r="FV669" s="15"/>
      <c r="FW669" s="15"/>
      <c r="FX669" s="15"/>
      <c r="FY669" s="15"/>
      <c r="FZ669" s="15"/>
      <c r="GA669" s="15"/>
      <c r="GB669" s="15"/>
      <c r="GC669" s="15"/>
      <c r="GD669" s="15"/>
      <c r="GE669" s="15"/>
      <c r="GF669" s="15"/>
      <c r="GG669" s="15"/>
      <c r="GH669" s="15"/>
      <c r="GI669" s="15"/>
      <c r="GJ669" s="15"/>
      <c r="GK669" s="15"/>
      <c r="GL669" s="15"/>
      <c r="GM669" s="15"/>
      <c r="GN669" s="15"/>
      <c r="GO669" s="15"/>
      <c r="GP669" s="15"/>
      <c r="GQ669" s="15"/>
      <c r="GR669" s="15"/>
      <c r="GS669" s="15"/>
      <c r="GT669" s="15"/>
      <c r="GU669" s="15"/>
      <c r="GV669" s="15"/>
      <c r="GW669" s="15"/>
      <c r="GX669" s="15"/>
      <c r="GY669" s="15"/>
      <c r="GZ669" s="15"/>
      <c r="HA669" s="15"/>
      <c r="HB669" s="15"/>
      <c r="HC669" s="15"/>
      <c r="HD669" s="15"/>
      <c r="HE669" s="15"/>
      <c r="HF669" s="15"/>
      <c r="HG669" s="15"/>
      <c r="HH669" s="15"/>
      <c r="HI669" s="15"/>
      <c r="HJ669" s="15"/>
      <c r="HK669" s="15"/>
      <c r="HL669" s="15"/>
      <c r="HM669" s="15"/>
      <c r="HN669" s="15"/>
      <c r="HO669" s="15"/>
      <c r="HP669" s="15"/>
      <c r="HQ669" s="15"/>
      <c r="HR669" s="15"/>
      <c r="HS669" s="15"/>
      <c r="HT669" s="15"/>
      <c r="HU669" s="15"/>
      <c r="HV669" s="15"/>
      <c r="HW669" s="15"/>
      <c r="HX669" s="15"/>
      <c r="HY669" s="15"/>
    </row>
    <row r="670" spans="1:233">
      <c r="A670" s="15">
        <v>-4.4668239999999999</v>
      </c>
      <c r="B670" s="15">
        <v>-3.4555660000000001</v>
      </c>
      <c r="C670" s="15">
        <v>-3.3934959999999998</v>
      </c>
      <c r="D670" s="15">
        <v>-2.495711</v>
      </c>
      <c r="E670" s="15">
        <v>-0.94792299999999996</v>
      </c>
      <c r="F670" s="15">
        <v>0.71419699999999997</v>
      </c>
      <c r="G670" s="15">
        <v>2.2025450000000002</v>
      </c>
      <c r="H670" s="15">
        <v>1.7739999999999999E-2</v>
      </c>
      <c r="I670" s="15">
        <v>-0.53708999999999996</v>
      </c>
      <c r="J670" s="15">
        <v>-3.1164550000000002</v>
      </c>
      <c r="K670" s="15">
        <v>4.8592000000000003E-2</v>
      </c>
      <c r="L670" s="15">
        <v>1.677613</v>
      </c>
      <c r="M670" s="15">
        <v>4.4465899999999996</v>
      </c>
      <c r="N670" s="15">
        <v>5.6119570000000003</v>
      </c>
      <c r="O670" s="15">
        <v>7.3572110000000004</v>
      </c>
      <c r="P670" s="15">
        <v>8.2673210000000008</v>
      </c>
      <c r="Q670" s="15">
        <v>4.8490380000000002</v>
      </c>
      <c r="R670" s="15">
        <v>2.5806779999999998</v>
      </c>
      <c r="S670" s="15">
        <v>5.6299999999999996E-3</v>
      </c>
      <c r="T670" s="15">
        <v>1.075863</v>
      </c>
      <c r="U670" s="15">
        <v>0.109389</v>
      </c>
      <c r="V670" s="15">
        <v>2.3434159999999999</v>
      </c>
      <c r="W670" s="15">
        <v>1.3490139999999999</v>
      </c>
      <c r="X670" s="15">
        <v>2.7205819999999998</v>
      </c>
      <c r="Y670" s="15">
        <v>0.99631099999999995</v>
      </c>
      <c r="Z670" s="15">
        <v>3.3312110000000001</v>
      </c>
      <c r="AA670" s="15">
        <v>4.5934569999999999</v>
      </c>
      <c r="AB670" s="15">
        <v>4.096921</v>
      </c>
      <c r="AC670" s="15">
        <v>3.9591460000000001</v>
      </c>
      <c r="AD670" s="15">
        <v>1.899567</v>
      </c>
      <c r="AE670" s="15">
        <v>0.133932</v>
      </c>
      <c r="AF670" s="15">
        <v>-0.18973400000000001</v>
      </c>
      <c r="AG670" s="15">
        <v>-1.833421</v>
      </c>
      <c r="AH670" s="15">
        <v>-1.6103069999999999</v>
      </c>
      <c r="AI670" s="15">
        <v>-2.5003169999999999</v>
      </c>
      <c r="AJ670" s="15">
        <v>0.23637900000000001</v>
      </c>
      <c r="AK670" s="15">
        <v>-1.953819</v>
      </c>
      <c r="AL670" s="15">
        <v>-2.1398489999999999</v>
      </c>
      <c r="AM670" s="15">
        <v>0.34714200000000001</v>
      </c>
      <c r="AN670" s="15">
        <v>5.049747</v>
      </c>
      <c r="AO670" s="15">
        <v>5.2056100000000001</v>
      </c>
      <c r="AP670" s="15">
        <v>2.596705</v>
      </c>
      <c r="AQ670" s="15">
        <v>2.1650930000000002</v>
      </c>
      <c r="AR670" s="15">
        <v>4.6307179999999999</v>
      </c>
      <c r="AS670" s="15">
        <v>0.46378999999999998</v>
      </c>
      <c r="AT670" s="15">
        <v>-0.67133299999999996</v>
      </c>
      <c r="AU670" s="15">
        <v>-1.612366</v>
      </c>
      <c r="AV670" s="15">
        <v>-0.105005</v>
      </c>
      <c r="AW670" s="15">
        <v>-0.42211199999999999</v>
      </c>
      <c r="AX670" s="15">
        <v>0.472242</v>
      </c>
      <c r="AY670" s="15">
        <v>-3.8096730000000001</v>
      </c>
      <c r="AZ670" s="15">
        <v>-5.5245280000000001</v>
      </c>
      <c r="BA670" s="15">
        <v>-4.0859709999999998</v>
      </c>
      <c r="BB670" s="15">
        <v>-2.7169599999999998</v>
      </c>
      <c r="BC670" s="15">
        <v>-3.479142</v>
      </c>
      <c r="BD670" s="15">
        <v>-0.87542900000000001</v>
      </c>
      <c r="BE670" s="15">
        <v>-2.8955690000000001</v>
      </c>
      <c r="BF670" s="15">
        <v>-1.2183569999999999</v>
      </c>
      <c r="BG670" s="15">
        <v>-2.0611790000000001</v>
      </c>
      <c r="BH670" s="15">
        <v>-1.9207939999999999</v>
      </c>
      <c r="BI670" s="15">
        <v>-3.325161</v>
      </c>
      <c r="BJ670" s="15">
        <v>-5.9107089999999998</v>
      </c>
      <c r="BK670" s="15">
        <v>-0.74635799999999997</v>
      </c>
      <c r="BL670" s="15">
        <v>-1.616336</v>
      </c>
      <c r="BM670" s="15">
        <v>-0.67065300000000005</v>
      </c>
      <c r="BN670" s="15">
        <v>-2.694245</v>
      </c>
      <c r="BO670" s="15">
        <v>-6.1491530000000001</v>
      </c>
      <c r="BP670" s="15">
        <v>-5.7957029999999996</v>
      </c>
      <c r="BQ670" s="15">
        <v>-5.7957029999999996</v>
      </c>
      <c r="BR670" s="15">
        <v>-5.7957029999999996</v>
      </c>
      <c r="BS670" s="15">
        <v>-5.7957029999999996</v>
      </c>
      <c r="BT670" s="15">
        <v>-5.7957029999999996</v>
      </c>
      <c r="BU670" s="15">
        <v>-5.7957029999999996</v>
      </c>
      <c r="BV670" s="15">
        <v>-5.7957029999999996</v>
      </c>
      <c r="BW670" s="15">
        <v>-5.7957029999999996</v>
      </c>
      <c r="BX670" s="15">
        <v>-5.7957029999999996</v>
      </c>
      <c r="BY670" s="15">
        <v>-5.7957029999999996</v>
      </c>
      <c r="BZ670" s="15">
        <v>-5.7957029999999996</v>
      </c>
      <c r="CA670" s="15">
        <v>-5.7957029999999996</v>
      </c>
      <c r="CB670" s="15">
        <v>-5.7957029999999996</v>
      </c>
      <c r="CC670" s="15"/>
      <c r="CD670" s="15"/>
      <c r="CE670" s="15"/>
      <c r="CF670" s="15"/>
      <c r="CG670" s="15"/>
      <c r="CH670" s="15"/>
      <c r="CI670" s="15"/>
      <c r="CJ670" s="15"/>
      <c r="CK670" s="15"/>
      <c r="CL670" s="15"/>
      <c r="CM670" s="15"/>
      <c r="CN670" s="15"/>
      <c r="CO670" s="15"/>
      <c r="CP670" s="15"/>
      <c r="CQ670" s="15"/>
      <c r="CR670" s="15"/>
      <c r="CS670" s="15"/>
      <c r="CT670" s="15"/>
      <c r="CU670" s="15"/>
      <c r="CV670" s="15"/>
      <c r="CW670" s="15"/>
      <c r="CX670" s="15"/>
      <c r="CY670" s="15"/>
      <c r="CZ670" s="15"/>
      <c r="DA670" s="15"/>
      <c r="DB670" s="15"/>
      <c r="DC670" s="15"/>
      <c r="DD670" s="15"/>
      <c r="DE670" s="15"/>
      <c r="DF670" s="15"/>
      <c r="DG670" s="15"/>
      <c r="DH670" s="15"/>
      <c r="DI670" s="15"/>
      <c r="DJ670" s="15"/>
      <c r="DK670" s="15"/>
      <c r="DL670" s="15"/>
      <c r="DM670" s="15"/>
      <c r="DN670" s="15"/>
      <c r="DO670" s="15"/>
      <c r="DP670" s="15"/>
      <c r="DQ670" s="15"/>
      <c r="DR670" s="15"/>
      <c r="DS670" s="15"/>
      <c r="DT670" s="15"/>
      <c r="DU670" s="15"/>
      <c r="DV670" s="15"/>
      <c r="DW670" s="15"/>
      <c r="DX670" s="15"/>
      <c r="DY670" s="15"/>
      <c r="DZ670" s="15"/>
      <c r="EA670" s="15"/>
      <c r="EB670" s="15"/>
      <c r="EC670" s="15"/>
      <c r="ED670" s="15"/>
      <c r="EE670" s="15"/>
      <c r="EF670" s="15"/>
      <c r="EG670" s="15"/>
      <c r="EH670" s="15"/>
      <c r="EI670" s="15"/>
      <c r="EJ670" s="15"/>
      <c r="EK670" s="15"/>
      <c r="EL670" s="15"/>
      <c r="EM670" s="15"/>
      <c r="EN670" s="15"/>
      <c r="EO670" s="15"/>
      <c r="EP670" s="15"/>
      <c r="EQ670" s="15"/>
      <c r="ER670" s="15"/>
      <c r="ES670" s="15"/>
      <c r="ET670" s="15"/>
      <c r="EU670" s="15"/>
      <c r="EV670" s="15"/>
      <c r="EW670" s="15"/>
      <c r="EX670" s="15"/>
      <c r="EY670" s="15"/>
      <c r="EZ670" s="15"/>
      <c r="FA670" s="15"/>
      <c r="FB670" s="15"/>
      <c r="FC670" s="15"/>
      <c r="FD670" s="15"/>
      <c r="FE670" s="15"/>
      <c r="FF670" s="15"/>
      <c r="FG670" s="15"/>
      <c r="FH670" s="15"/>
      <c r="FI670" s="15"/>
      <c r="FJ670" s="15"/>
      <c r="FK670" s="15"/>
      <c r="FL670" s="15"/>
      <c r="FM670" s="15"/>
      <c r="FN670" s="15"/>
      <c r="FO670" s="15"/>
      <c r="FP670" s="15"/>
      <c r="FQ670" s="15"/>
      <c r="FR670" s="15"/>
      <c r="FS670" s="15"/>
      <c r="FT670" s="15"/>
      <c r="FU670" s="15"/>
      <c r="FV670" s="15"/>
      <c r="FW670" s="15"/>
      <c r="FX670" s="15"/>
      <c r="FY670" s="15"/>
      <c r="FZ670" s="15"/>
      <c r="GA670" s="15"/>
      <c r="GB670" s="15"/>
      <c r="GC670" s="15"/>
      <c r="GD670" s="15"/>
      <c r="GE670" s="15"/>
      <c r="GF670" s="15"/>
      <c r="GG670" s="15"/>
      <c r="GH670" s="15"/>
      <c r="GI670" s="15"/>
      <c r="GJ670" s="15"/>
      <c r="GK670" s="15"/>
      <c r="GL670" s="15"/>
      <c r="GM670" s="15"/>
      <c r="GN670" s="15"/>
      <c r="GO670" s="15"/>
      <c r="GP670" s="15"/>
      <c r="GQ670" s="15"/>
      <c r="GR670" s="15"/>
      <c r="GS670" s="15"/>
      <c r="GT670" s="15"/>
      <c r="GU670" s="15"/>
      <c r="GV670" s="15"/>
      <c r="GW670" s="15"/>
      <c r="GX670" s="15"/>
      <c r="GY670" s="15"/>
      <c r="GZ670" s="15"/>
      <c r="HA670" s="15"/>
      <c r="HB670" s="15"/>
      <c r="HC670" s="15"/>
      <c r="HD670" s="15"/>
      <c r="HE670" s="15"/>
      <c r="HF670" s="15"/>
      <c r="HG670" s="15"/>
      <c r="HH670" s="15"/>
      <c r="HI670" s="15"/>
      <c r="HJ670" s="15"/>
      <c r="HK670" s="15"/>
      <c r="HL670" s="15"/>
      <c r="HM670" s="15"/>
      <c r="HN670" s="15"/>
      <c r="HO670" s="15"/>
      <c r="HP670" s="15"/>
      <c r="HQ670" s="15"/>
      <c r="HR670" s="15"/>
      <c r="HS670" s="15"/>
      <c r="HT670" s="15"/>
      <c r="HU670" s="15"/>
      <c r="HV670" s="15"/>
      <c r="HW670" s="15"/>
      <c r="HX670" s="15"/>
      <c r="HY670" s="15"/>
    </row>
    <row r="671" spans="1:233">
      <c r="A671" s="15">
        <v>-0.194518</v>
      </c>
      <c r="B671" s="15">
        <v>-0.90724300000000002</v>
      </c>
      <c r="C671" s="15">
        <v>1.6761619999999999</v>
      </c>
      <c r="D671" s="15">
        <v>1.6376599999999999</v>
      </c>
      <c r="E671" s="15">
        <v>2.012149</v>
      </c>
      <c r="F671" s="15">
        <v>5.600625</v>
      </c>
      <c r="G671" s="15">
        <v>1.506607</v>
      </c>
      <c r="H671" s="15">
        <v>4.4958390000000001</v>
      </c>
      <c r="I671" s="15">
        <v>4.1530139999999998</v>
      </c>
      <c r="J671" s="15">
        <v>7.4638450000000001</v>
      </c>
      <c r="K671" s="15">
        <v>4.640155</v>
      </c>
      <c r="L671" s="15">
        <v>6.8527820000000004</v>
      </c>
      <c r="M671" s="15">
        <v>7.9926599999999999</v>
      </c>
      <c r="N671" s="15">
        <v>7.4819620000000002</v>
      </c>
      <c r="O671" s="15">
        <v>7.1508070000000004</v>
      </c>
      <c r="P671" s="15">
        <v>7.2889689999999998</v>
      </c>
      <c r="Q671" s="15">
        <v>2.393494</v>
      </c>
      <c r="R671" s="15">
        <v>0.10264</v>
      </c>
      <c r="S671" s="15">
        <v>-0.36275099999999999</v>
      </c>
      <c r="T671" s="15">
        <v>2.1346599999999998</v>
      </c>
      <c r="U671" s="15">
        <v>1.468583</v>
      </c>
      <c r="V671" s="15">
        <v>1.1135660000000001</v>
      </c>
      <c r="W671" s="15">
        <v>2.576476</v>
      </c>
      <c r="X671" s="15">
        <v>-0.74489899999999998</v>
      </c>
      <c r="Y671" s="15">
        <v>3.027933</v>
      </c>
      <c r="Z671" s="15">
        <v>0.164323</v>
      </c>
      <c r="AA671" s="15">
        <v>-0.65353399999999995</v>
      </c>
      <c r="AB671" s="15">
        <v>0.29516399999999998</v>
      </c>
      <c r="AC671" s="15">
        <v>0.35161900000000001</v>
      </c>
      <c r="AD671" s="15">
        <v>0.49235800000000002</v>
      </c>
      <c r="AE671" s="15">
        <v>-0.15423500000000001</v>
      </c>
      <c r="AF671" s="15">
        <v>1.562657</v>
      </c>
      <c r="AG671" s="15">
        <v>2.5069999999999999E-2</v>
      </c>
      <c r="AH671" s="15">
        <v>6.8929999999999998E-3</v>
      </c>
      <c r="AI671" s="15">
        <v>-1.277998</v>
      </c>
      <c r="AJ671" s="15">
        <v>4.1196229999999998</v>
      </c>
      <c r="AK671" s="15">
        <v>0.61950499999999997</v>
      </c>
      <c r="AL671" s="15">
        <v>0.413964</v>
      </c>
      <c r="AM671" s="15">
        <v>2.0975649999999999</v>
      </c>
      <c r="AN671" s="15">
        <v>3.6146799999999999</v>
      </c>
      <c r="AO671" s="15">
        <v>-0.75056900000000004</v>
      </c>
      <c r="AP671" s="15">
        <v>0.94083899999999998</v>
      </c>
      <c r="AQ671" s="15">
        <v>0.98568900000000004</v>
      </c>
      <c r="AR671" s="15">
        <v>0.205458</v>
      </c>
      <c r="AS671" s="15">
        <v>1.77105</v>
      </c>
      <c r="AT671" s="15">
        <v>0.90232599999999996</v>
      </c>
      <c r="AU671" s="15">
        <v>2.6277029999999999</v>
      </c>
      <c r="AV671" s="15">
        <v>5.4933439999999996</v>
      </c>
      <c r="AW671" s="15">
        <v>2.5081869999999999</v>
      </c>
      <c r="AX671" s="15">
        <v>1.6350750000000001</v>
      </c>
      <c r="AY671" s="15">
        <v>-0.62114499999999995</v>
      </c>
      <c r="AZ671" s="15">
        <v>0.802867</v>
      </c>
      <c r="BA671" s="15">
        <v>4.4410869999999996</v>
      </c>
      <c r="BB671" s="15">
        <v>3.2083870000000001</v>
      </c>
      <c r="BC671" s="15">
        <v>0.30241800000000002</v>
      </c>
      <c r="BD671" s="15">
        <v>-1.8572660000000001</v>
      </c>
      <c r="BE671" s="15">
        <v>-4.5717670000000004</v>
      </c>
      <c r="BF671" s="15">
        <v>-5.9648750000000001</v>
      </c>
      <c r="BG671" s="15">
        <v>-6.9480329999999997</v>
      </c>
      <c r="BH671" s="15">
        <v>-8.8866080000000007</v>
      </c>
      <c r="BI671" s="15">
        <v>-7.0219459999999998</v>
      </c>
      <c r="BJ671" s="15">
        <v>-11.272030000000001</v>
      </c>
      <c r="BK671" s="15">
        <v>-10.35589</v>
      </c>
      <c r="BL671" s="15">
        <v>-12.825162000000001</v>
      </c>
      <c r="BM671" s="15">
        <v>-12.341324999999999</v>
      </c>
      <c r="BN671" s="15">
        <v>-9.374098</v>
      </c>
      <c r="BO671" s="15">
        <v>-3.5413429999999999</v>
      </c>
      <c r="BP671" s="15">
        <v>1.9250320000000001</v>
      </c>
      <c r="BQ671" s="15">
        <v>1.9250320000000001</v>
      </c>
      <c r="BR671" s="15">
        <v>1.9250320000000001</v>
      </c>
      <c r="BS671" s="15">
        <v>1.9250320000000001</v>
      </c>
      <c r="BT671" s="15">
        <v>1.9250320000000001</v>
      </c>
      <c r="BU671" s="15">
        <v>1.9250320000000001</v>
      </c>
      <c r="BV671" s="15">
        <v>1.9250320000000001</v>
      </c>
      <c r="BW671" s="15">
        <v>1.9250320000000001</v>
      </c>
      <c r="BX671" s="15">
        <v>1.9250320000000001</v>
      </c>
      <c r="BY671" s="15">
        <v>1.9250320000000001</v>
      </c>
      <c r="BZ671" s="15">
        <v>1.9250320000000001</v>
      </c>
      <c r="CA671" s="15">
        <v>1.9250320000000001</v>
      </c>
      <c r="CB671" s="15">
        <v>1.9250320000000001</v>
      </c>
      <c r="CC671" s="15"/>
      <c r="CD671" s="15"/>
      <c r="CE671" s="15"/>
      <c r="CF671" s="15"/>
      <c r="CG671" s="15"/>
      <c r="CH671" s="15"/>
      <c r="CI671" s="15"/>
      <c r="CJ671" s="15"/>
      <c r="CK671" s="15"/>
      <c r="CL671" s="15"/>
      <c r="CM671" s="15"/>
      <c r="CN671" s="15"/>
      <c r="CO671" s="15"/>
      <c r="CP671" s="15"/>
      <c r="CQ671" s="15"/>
      <c r="CR671" s="15"/>
      <c r="CS671" s="15"/>
      <c r="CT671" s="15"/>
      <c r="CU671" s="15"/>
      <c r="CV671" s="15"/>
      <c r="CW671" s="15"/>
      <c r="CX671" s="15"/>
      <c r="CY671" s="15"/>
      <c r="CZ671" s="15"/>
      <c r="DA671" s="15"/>
      <c r="DB671" s="15"/>
      <c r="DC671" s="15"/>
      <c r="DD671" s="15"/>
      <c r="DE671" s="15"/>
      <c r="DF671" s="15"/>
      <c r="DG671" s="15"/>
      <c r="DH671" s="15"/>
      <c r="DI671" s="15"/>
      <c r="DJ671" s="15"/>
      <c r="DK671" s="15"/>
      <c r="DL671" s="15"/>
      <c r="DM671" s="15"/>
      <c r="DN671" s="15"/>
      <c r="DO671" s="15"/>
      <c r="DP671" s="15"/>
      <c r="DQ671" s="15"/>
      <c r="DR671" s="15"/>
      <c r="DS671" s="15"/>
      <c r="DT671" s="15"/>
      <c r="DU671" s="15"/>
      <c r="DV671" s="15"/>
      <c r="DW671" s="15"/>
      <c r="DX671" s="15"/>
      <c r="DY671" s="15"/>
      <c r="DZ671" s="15"/>
      <c r="EA671" s="15"/>
      <c r="EB671" s="15"/>
      <c r="EC671" s="15"/>
      <c r="ED671" s="15"/>
      <c r="EE671" s="15"/>
      <c r="EF671" s="15"/>
      <c r="EG671" s="15"/>
      <c r="EH671" s="15"/>
      <c r="EI671" s="15"/>
      <c r="EJ671" s="15"/>
      <c r="EK671" s="15"/>
      <c r="EL671" s="15"/>
      <c r="EM671" s="15"/>
      <c r="EN671" s="15"/>
      <c r="EO671" s="15"/>
      <c r="EP671" s="15"/>
      <c r="EQ671" s="15"/>
      <c r="ER671" s="15"/>
      <c r="ES671" s="15"/>
      <c r="ET671" s="15"/>
      <c r="EU671" s="15"/>
      <c r="EV671" s="15"/>
      <c r="EW671" s="15"/>
      <c r="EX671" s="15"/>
      <c r="EY671" s="15"/>
      <c r="EZ671" s="15"/>
      <c r="FA671" s="15"/>
      <c r="FB671" s="15"/>
      <c r="FC671" s="15"/>
      <c r="FD671" s="15"/>
      <c r="FE671" s="15"/>
      <c r="FF671" s="15"/>
      <c r="FG671" s="15"/>
      <c r="FH671" s="15"/>
      <c r="FI671" s="15"/>
      <c r="FJ671" s="15"/>
      <c r="FK671" s="15"/>
      <c r="FL671" s="15"/>
      <c r="FM671" s="15"/>
      <c r="FN671" s="15"/>
      <c r="FO671" s="15"/>
      <c r="FP671" s="15"/>
      <c r="FQ671" s="15"/>
      <c r="FR671" s="15"/>
      <c r="FS671" s="15"/>
      <c r="FT671" s="15"/>
      <c r="FU671" s="15"/>
      <c r="FV671" s="15"/>
      <c r="FW671" s="15"/>
      <c r="FX671" s="15"/>
      <c r="FY671" s="15"/>
      <c r="FZ671" s="15"/>
      <c r="GA671" s="15"/>
      <c r="GB671" s="15"/>
      <c r="GC671" s="15"/>
      <c r="GD671" s="15"/>
      <c r="GE671" s="15"/>
      <c r="GF671" s="15"/>
      <c r="GG671" s="15"/>
      <c r="GH671" s="15"/>
      <c r="GI671" s="15"/>
      <c r="GJ671" s="15"/>
      <c r="GK671" s="15"/>
      <c r="GL671" s="15"/>
      <c r="GM671" s="15"/>
      <c r="GN671" s="15"/>
      <c r="GO671" s="15"/>
      <c r="GP671" s="15"/>
      <c r="GQ671" s="15"/>
      <c r="GR671" s="15"/>
      <c r="GS671" s="15"/>
      <c r="GT671" s="15"/>
      <c r="GU671" s="15"/>
      <c r="GV671" s="15"/>
      <c r="GW671" s="15"/>
      <c r="GX671" s="15"/>
      <c r="GY671" s="15"/>
      <c r="GZ671" s="15"/>
      <c r="HA671" s="15"/>
      <c r="HB671" s="15"/>
      <c r="HC671" s="15"/>
      <c r="HD671" s="15"/>
      <c r="HE671" s="15"/>
      <c r="HF671" s="15"/>
      <c r="HG671" s="15"/>
      <c r="HH671" s="15"/>
      <c r="HI671" s="15"/>
      <c r="HJ671" s="15"/>
      <c r="HK671" s="15"/>
      <c r="HL671" s="15"/>
      <c r="HM671" s="15"/>
      <c r="HN671" s="15"/>
      <c r="HO671" s="15"/>
      <c r="HP671" s="15"/>
      <c r="HQ671" s="15"/>
      <c r="HR671" s="15"/>
      <c r="HS671" s="15"/>
      <c r="HT671" s="15"/>
      <c r="HU671" s="15"/>
      <c r="HV671" s="15"/>
      <c r="HW671" s="15"/>
      <c r="HX671" s="15"/>
      <c r="HY671" s="15"/>
    </row>
    <row r="672" spans="1:233">
      <c r="A672" s="15">
        <v>-3.3494679999999999</v>
      </c>
      <c r="B672" s="15">
        <v>-2.0047440000000001</v>
      </c>
      <c r="C672" s="15">
        <v>-0.45139099999999999</v>
      </c>
      <c r="D672" s="15">
        <v>-3.5051429999999999</v>
      </c>
      <c r="E672" s="15">
        <v>-2.0673520000000001</v>
      </c>
      <c r="F672" s="15">
        <v>0.22940199999999999</v>
      </c>
      <c r="G672" s="15">
        <v>-1.4153340000000001</v>
      </c>
      <c r="H672" s="15">
        <v>-0.79664699999999999</v>
      </c>
      <c r="I672" s="15">
        <v>0.21942800000000001</v>
      </c>
      <c r="J672" s="15">
        <v>-1.919797</v>
      </c>
      <c r="K672" s="15">
        <v>-4.1445720000000001</v>
      </c>
      <c r="L672" s="15">
        <v>-2.3585590000000001</v>
      </c>
      <c r="M672" s="15">
        <v>-0.51394899999999999</v>
      </c>
      <c r="N672" s="15">
        <v>3.3410340000000001</v>
      </c>
      <c r="O672" s="15">
        <v>4.7518469999999997</v>
      </c>
      <c r="P672" s="15">
        <v>3.0308510000000002</v>
      </c>
      <c r="Q672" s="15">
        <v>6.0749709999999997</v>
      </c>
      <c r="R672" s="15">
        <v>5.063809</v>
      </c>
      <c r="S672" s="15">
        <v>1.6769970000000001</v>
      </c>
      <c r="T672" s="15">
        <v>0.45033499999999999</v>
      </c>
      <c r="U672" s="15">
        <v>-0.242011</v>
      </c>
      <c r="V672" s="15">
        <v>-2.1606960000000002</v>
      </c>
      <c r="W672" s="15">
        <v>-3.779846</v>
      </c>
      <c r="X672" s="15">
        <v>-5.9888899999999996</v>
      </c>
      <c r="Y672" s="15">
        <v>-4.057823</v>
      </c>
      <c r="Z672" s="15">
        <v>-3.6623299999999999</v>
      </c>
      <c r="AA672" s="15">
        <v>-1.081542</v>
      </c>
      <c r="AB672" s="15">
        <v>-1.7455069999999999</v>
      </c>
      <c r="AC672" s="15">
        <v>-1.638801</v>
      </c>
      <c r="AD672" s="15">
        <v>-1.1154759999999999</v>
      </c>
      <c r="AE672" s="15">
        <v>3.475314</v>
      </c>
      <c r="AF672" s="15">
        <v>4.6191180000000003</v>
      </c>
      <c r="AG672" s="15">
        <v>2.3580380000000001</v>
      </c>
      <c r="AH672" s="15">
        <v>6.609254</v>
      </c>
      <c r="AI672" s="15">
        <v>5.157832</v>
      </c>
      <c r="AJ672" s="15">
        <v>3.2476799999999999</v>
      </c>
      <c r="AK672" s="15">
        <v>2.7151070000000002</v>
      </c>
      <c r="AL672" s="15">
        <v>4.381939</v>
      </c>
      <c r="AM672" s="15">
        <v>5.6827759999999996</v>
      </c>
      <c r="AN672" s="15">
        <v>5.9058679999999999</v>
      </c>
      <c r="AO672" s="15">
        <v>-1.630457</v>
      </c>
      <c r="AP672" s="15">
        <v>-1.1492009999999999</v>
      </c>
      <c r="AQ672" s="15">
        <v>-2.1957719999999998</v>
      </c>
      <c r="AR672" s="15">
        <v>0.437419</v>
      </c>
      <c r="AS672" s="15">
        <v>6.1157950000000003</v>
      </c>
      <c r="AT672" s="15">
        <v>6.4623679999999997</v>
      </c>
      <c r="AU672" s="15">
        <v>2.4203640000000002</v>
      </c>
      <c r="AV672" s="15">
        <v>0.64295400000000003</v>
      </c>
      <c r="AW672" s="15">
        <v>0.77903599999999995</v>
      </c>
      <c r="AX672" s="15">
        <v>-1.55827</v>
      </c>
      <c r="AY672" s="15">
        <v>-3.1434500000000001</v>
      </c>
      <c r="AZ672" s="15">
        <v>-2.203106</v>
      </c>
      <c r="BA672" s="15">
        <v>1.723549</v>
      </c>
      <c r="BB672" s="15">
        <v>1.130884</v>
      </c>
      <c r="BC672" s="15">
        <v>4.0567640000000003</v>
      </c>
      <c r="BD672" s="15">
        <v>0.603993</v>
      </c>
      <c r="BE672" s="15">
        <v>-1.9679599999999999</v>
      </c>
      <c r="BF672" s="15">
        <v>-0.37836399999999998</v>
      </c>
      <c r="BG672" s="15">
        <v>-1.7431000000000001</v>
      </c>
      <c r="BH672" s="15">
        <v>3.6005319999999998</v>
      </c>
      <c r="BI672" s="15">
        <v>3.5327630000000001</v>
      </c>
      <c r="BJ672" s="15">
        <v>3.229463</v>
      </c>
      <c r="BK672" s="15">
        <v>1.6782680000000001</v>
      </c>
      <c r="BL672" s="15">
        <v>-1.897305</v>
      </c>
      <c r="BM672" s="15">
        <v>-4.8490149999999996</v>
      </c>
      <c r="BN672" s="15">
        <v>-5.451651</v>
      </c>
      <c r="BO672" s="15">
        <v>-5.0239539999999998</v>
      </c>
      <c r="BP672" s="15">
        <v>-6.3179210000000001</v>
      </c>
      <c r="BQ672" s="15">
        <v>-6.3179210000000001</v>
      </c>
      <c r="BR672" s="15">
        <v>-6.3179210000000001</v>
      </c>
      <c r="BS672" s="15">
        <v>-6.3179210000000001</v>
      </c>
      <c r="BT672" s="15">
        <v>-6.3179210000000001</v>
      </c>
      <c r="BU672" s="15">
        <v>-6.3179210000000001</v>
      </c>
      <c r="BV672" s="15">
        <v>-6.3179210000000001</v>
      </c>
      <c r="BW672" s="15">
        <v>-6.3179210000000001</v>
      </c>
      <c r="BX672" s="15">
        <v>-6.3179210000000001</v>
      </c>
      <c r="BY672" s="15">
        <v>-6.3179210000000001</v>
      </c>
      <c r="BZ672" s="15">
        <v>-6.3179210000000001</v>
      </c>
      <c r="CA672" s="15">
        <v>-6.3179210000000001</v>
      </c>
      <c r="CB672" s="15">
        <v>-6.3179210000000001</v>
      </c>
      <c r="CC672" s="15"/>
      <c r="CD672" s="15"/>
      <c r="CE672" s="15"/>
      <c r="CF672" s="15"/>
      <c r="CG672" s="15"/>
      <c r="CH672" s="15"/>
      <c r="CI672" s="15"/>
      <c r="CJ672" s="15"/>
      <c r="CK672" s="15"/>
      <c r="CL672" s="15"/>
      <c r="CM672" s="15"/>
      <c r="CN672" s="15"/>
      <c r="CO672" s="15"/>
      <c r="CP672" s="15"/>
      <c r="CQ672" s="15"/>
      <c r="CR672" s="15"/>
      <c r="CS672" s="15"/>
      <c r="CT672" s="15"/>
      <c r="CU672" s="15"/>
      <c r="CV672" s="15"/>
      <c r="CW672" s="15"/>
      <c r="CX672" s="15"/>
      <c r="CY672" s="15"/>
      <c r="CZ672" s="15"/>
      <c r="DA672" s="15"/>
      <c r="DB672" s="15"/>
      <c r="DC672" s="15"/>
      <c r="DD672" s="15"/>
      <c r="DE672" s="15"/>
      <c r="DF672" s="15"/>
      <c r="DG672" s="15"/>
      <c r="DH672" s="15"/>
      <c r="DI672" s="15"/>
      <c r="DJ672" s="15"/>
      <c r="DK672" s="15"/>
      <c r="DL672" s="15"/>
      <c r="DM672" s="15"/>
      <c r="DN672" s="15"/>
      <c r="DO672" s="15"/>
      <c r="DP672" s="15"/>
      <c r="DQ672" s="15"/>
      <c r="DR672" s="15"/>
      <c r="DS672" s="15"/>
      <c r="DT672" s="15"/>
      <c r="DU672" s="15"/>
      <c r="DV672" s="15"/>
      <c r="DW672" s="15"/>
      <c r="DX672" s="15"/>
      <c r="DY672" s="15"/>
      <c r="DZ672" s="15"/>
      <c r="EA672" s="15"/>
      <c r="EB672" s="15"/>
      <c r="EC672" s="15"/>
      <c r="ED672" s="15"/>
      <c r="EE672" s="15"/>
      <c r="EF672" s="15"/>
      <c r="EG672" s="15"/>
      <c r="EH672" s="15"/>
      <c r="EI672" s="15"/>
      <c r="EJ672" s="15"/>
      <c r="EK672" s="15"/>
      <c r="EL672" s="15"/>
      <c r="EM672" s="15"/>
      <c r="EN672" s="15"/>
      <c r="EO672" s="15"/>
      <c r="EP672" s="15"/>
      <c r="EQ672" s="15"/>
      <c r="ER672" s="15"/>
      <c r="ES672" s="15"/>
      <c r="ET672" s="15"/>
      <c r="EU672" s="15"/>
      <c r="EV672" s="15"/>
      <c r="EW672" s="15"/>
      <c r="EX672" s="15"/>
      <c r="EY672" s="15"/>
      <c r="EZ672" s="15"/>
      <c r="FA672" s="15"/>
      <c r="FB672" s="15"/>
      <c r="FC672" s="15"/>
      <c r="FD672" s="15"/>
      <c r="FE672" s="15"/>
      <c r="FF672" s="15"/>
      <c r="FG672" s="15"/>
      <c r="FH672" s="15"/>
      <c r="FI672" s="15"/>
      <c r="FJ672" s="15"/>
      <c r="FK672" s="15"/>
      <c r="FL672" s="15"/>
      <c r="FM672" s="15"/>
      <c r="FN672" s="15"/>
      <c r="FO672" s="15"/>
      <c r="FP672" s="15"/>
      <c r="FQ672" s="15"/>
      <c r="FR672" s="15"/>
      <c r="FS672" s="15"/>
      <c r="FT672" s="15"/>
      <c r="FU672" s="15"/>
      <c r="FV672" s="15"/>
      <c r="FW672" s="15"/>
      <c r="FX672" s="15"/>
      <c r="FY672" s="15"/>
      <c r="FZ672" s="15"/>
      <c r="GA672" s="15"/>
      <c r="GB672" s="15"/>
      <c r="GC672" s="15"/>
      <c r="GD672" s="15"/>
      <c r="GE672" s="15"/>
      <c r="GF672" s="15"/>
      <c r="GG672" s="15"/>
      <c r="GH672" s="15"/>
      <c r="GI672" s="15"/>
      <c r="GJ672" s="15"/>
      <c r="GK672" s="15"/>
      <c r="GL672" s="15"/>
      <c r="GM672" s="15"/>
      <c r="GN672" s="15"/>
      <c r="GO672" s="15"/>
      <c r="GP672" s="15"/>
      <c r="GQ672" s="15"/>
      <c r="GR672" s="15"/>
      <c r="GS672" s="15"/>
      <c r="GT672" s="15"/>
      <c r="GU672" s="15"/>
      <c r="GV672" s="15"/>
      <c r="GW672" s="15"/>
      <c r="GX672" s="15"/>
      <c r="GY672" s="15"/>
      <c r="GZ672" s="15"/>
      <c r="HA672" s="15"/>
      <c r="HB672" s="15"/>
      <c r="HC672" s="15"/>
      <c r="HD672" s="15"/>
      <c r="HE672" s="15"/>
      <c r="HF672" s="15"/>
      <c r="HG672" s="15"/>
      <c r="HH672" s="15"/>
      <c r="HI672" s="15"/>
      <c r="HJ672" s="15"/>
      <c r="HK672" s="15"/>
      <c r="HL672" s="15"/>
      <c r="HM672" s="15"/>
      <c r="HN672" s="15"/>
      <c r="HO672" s="15"/>
      <c r="HP672" s="15"/>
      <c r="HQ672" s="15"/>
      <c r="HR672" s="15"/>
      <c r="HS672" s="15"/>
      <c r="HT672" s="15"/>
      <c r="HU672" s="15"/>
      <c r="HV672" s="15"/>
      <c r="HW672" s="15"/>
      <c r="HX672" s="15"/>
      <c r="HY672" s="15"/>
    </row>
    <row r="673" spans="1:233">
      <c r="A673" s="15">
        <v>-1.266292</v>
      </c>
      <c r="B673" s="15">
        <v>0.428726</v>
      </c>
      <c r="C673" s="15">
        <v>0.54594799999999999</v>
      </c>
      <c r="D673" s="15">
        <v>-2.4535870000000002</v>
      </c>
      <c r="E673" s="15">
        <v>0.55468200000000001</v>
      </c>
      <c r="F673" s="15">
        <v>-2.9330270000000001</v>
      </c>
      <c r="G673" s="15">
        <v>-3.1904509999999999</v>
      </c>
      <c r="H673" s="15">
        <v>-3.3481749999999999</v>
      </c>
      <c r="I673" s="15">
        <v>-0.665466</v>
      </c>
      <c r="J673" s="15">
        <v>-0.15421000000000001</v>
      </c>
      <c r="K673" s="15">
        <v>1.2790870000000001</v>
      </c>
      <c r="L673" s="15">
        <v>-1.8628750000000001</v>
      </c>
      <c r="M673" s="15">
        <v>1.5873280000000001</v>
      </c>
      <c r="N673" s="15">
        <v>3.9171990000000001</v>
      </c>
      <c r="O673" s="15">
        <v>2.477223</v>
      </c>
      <c r="P673" s="15">
        <v>4.5706689999999996</v>
      </c>
      <c r="Q673" s="15">
        <v>2.555488</v>
      </c>
      <c r="R673" s="15">
        <v>0.49654399999999999</v>
      </c>
      <c r="S673" s="15">
        <v>1.9643189999999999</v>
      </c>
      <c r="T673" s="15">
        <v>3.9262380000000001</v>
      </c>
      <c r="U673" s="15">
        <v>4.6166770000000001</v>
      </c>
      <c r="V673" s="15">
        <v>8.1282519999999998</v>
      </c>
      <c r="W673" s="15">
        <v>8.2873249999999992</v>
      </c>
      <c r="X673" s="15">
        <v>7.4888459999999997</v>
      </c>
      <c r="Y673" s="15">
        <v>5.6470279999999997</v>
      </c>
      <c r="Z673" s="15">
        <v>3.4212790000000002</v>
      </c>
      <c r="AA673" s="15">
        <v>-0.42107499999999998</v>
      </c>
      <c r="AB673" s="15">
        <v>1.0896220000000001</v>
      </c>
      <c r="AC673" s="15">
        <v>-4.6410140000000002</v>
      </c>
      <c r="AD673" s="15">
        <v>-0.33459499999999998</v>
      </c>
      <c r="AE673" s="15">
        <v>2.0804490000000002</v>
      </c>
      <c r="AF673" s="15">
        <v>4.1805659999999998</v>
      </c>
      <c r="AG673" s="15">
        <v>5.1606329999999998</v>
      </c>
      <c r="AH673" s="15">
        <v>1.5790850000000001</v>
      </c>
      <c r="AI673" s="15">
        <v>1.8095559999999999</v>
      </c>
      <c r="AJ673" s="15">
        <v>0.391988</v>
      </c>
      <c r="AK673" s="15">
        <v>1.4953879999999999</v>
      </c>
      <c r="AL673" s="15">
        <v>6.2170000000000003E-2</v>
      </c>
      <c r="AM673" s="15">
        <v>1.137399</v>
      </c>
      <c r="AN673" s="15">
        <v>1.1842189999999999</v>
      </c>
      <c r="AO673" s="15">
        <v>-4.5920699999999997</v>
      </c>
      <c r="AP673" s="15">
        <v>-2.1733850000000001</v>
      </c>
      <c r="AQ673" s="15">
        <v>0.58797900000000003</v>
      </c>
      <c r="AR673" s="15">
        <v>-1.538394</v>
      </c>
      <c r="AS673" s="15">
        <v>-1.5333969999999999</v>
      </c>
      <c r="AT673" s="15">
        <v>0.35848600000000003</v>
      </c>
      <c r="AU673" s="15">
        <v>-3.6636880000000001</v>
      </c>
      <c r="AV673" s="15">
        <v>1.5800730000000001</v>
      </c>
      <c r="AW673" s="15">
        <v>-0.23035700000000001</v>
      </c>
      <c r="AX673" s="15">
        <v>-1.1309959999999999</v>
      </c>
      <c r="AY673" s="15">
        <v>-1.9972510000000001</v>
      </c>
      <c r="AZ673" s="15">
        <v>-0.82312799999999997</v>
      </c>
      <c r="BA673" s="15">
        <v>-0.92297200000000001</v>
      </c>
      <c r="BB673" s="15">
        <v>-2.4581149999999998</v>
      </c>
      <c r="BC673" s="15">
        <v>-3.052022</v>
      </c>
      <c r="BD673" s="15">
        <v>-0.87260700000000002</v>
      </c>
      <c r="BE673" s="15">
        <v>-1.6478360000000001</v>
      </c>
      <c r="BF673" s="15">
        <v>-0.310002</v>
      </c>
      <c r="BG673" s="15">
        <v>2.0823320000000001</v>
      </c>
      <c r="BH673" s="15">
        <v>2.3818589999999999</v>
      </c>
      <c r="BI673" s="15">
        <v>3.8007369999999998</v>
      </c>
      <c r="BJ673" s="15">
        <v>5.3324100000000003</v>
      </c>
      <c r="BK673" s="15">
        <v>2.8805269999999998</v>
      </c>
      <c r="BL673" s="15">
        <v>-0.43175999999999998</v>
      </c>
      <c r="BM673" s="15">
        <v>0.27074100000000001</v>
      </c>
      <c r="BN673" s="15">
        <v>3.5067889999999999</v>
      </c>
      <c r="BO673" s="15">
        <v>2.8170280000000001</v>
      </c>
      <c r="BP673" s="15">
        <v>5.914193</v>
      </c>
      <c r="BQ673" s="15">
        <v>5.914193</v>
      </c>
      <c r="BR673" s="15">
        <v>5.914193</v>
      </c>
      <c r="BS673" s="15">
        <v>5.914193</v>
      </c>
      <c r="BT673" s="15">
        <v>5.914193</v>
      </c>
      <c r="BU673" s="15">
        <v>5.914193</v>
      </c>
      <c r="BV673" s="15">
        <v>5.914193</v>
      </c>
      <c r="BW673" s="15">
        <v>5.914193</v>
      </c>
      <c r="BX673" s="15">
        <v>5.914193</v>
      </c>
      <c r="BY673" s="15">
        <v>5.914193</v>
      </c>
      <c r="BZ673" s="15">
        <v>5.914193</v>
      </c>
      <c r="CA673" s="15">
        <v>5.914193</v>
      </c>
      <c r="CB673" s="15">
        <v>5.914193</v>
      </c>
      <c r="CC673" s="15"/>
      <c r="CD673" s="15"/>
      <c r="CE673" s="15"/>
      <c r="CF673" s="15"/>
      <c r="CG673" s="15"/>
      <c r="CH673" s="15"/>
      <c r="CI673" s="15"/>
      <c r="CJ673" s="15"/>
      <c r="CK673" s="15"/>
      <c r="CL673" s="15"/>
      <c r="CM673" s="15"/>
      <c r="CN673" s="15"/>
      <c r="CO673" s="15"/>
      <c r="CP673" s="15"/>
      <c r="CQ673" s="15"/>
      <c r="CR673" s="15"/>
      <c r="CS673" s="15"/>
      <c r="CT673" s="15"/>
      <c r="CU673" s="15"/>
      <c r="CV673" s="15"/>
      <c r="CW673" s="15"/>
      <c r="CX673" s="15"/>
      <c r="CY673" s="15"/>
      <c r="CZ673" s="15"/>
      <c r="DA673" s="15"/>
      <c r="DB673" s="15"/>
      <c r="DC673" s="15"/>
      <c r="DD673" s="15"/>
      <c r="DE673" s="15"/>
      <c r="DF673" s="15"/>
      <c r="DG673" s="15"/>
      <c r="DH673" s="15"/>
      <c r="DI673" s="15"/>
      <c r="DJ673" s="15"/>
      <c r="DK673" s="15"/>
      <c r="DL673" s="15"/>
      <c r="DM673" s="15"/>
      <c r="DN673" s="15"/>
      <c r="DO673" s="15"/>
      <c r="DP673" s="15"/>
      <c r="DQ673" s="15"/>
      <c r="DR673" s="15"/>
      <c r="DS673" s="15"/>
      <c r="DT673" s="15"/>
      <c r="DU673" s="15"/>
      <c r="DV673" s="15"/>
      <c r="DW673" s="15"/>
      <c r="DX673" s="15"/>
      <c r="DY673" s="15"/>
      <c r="DZ673" s="15"/>
      <c r="EA673" s="15"/>
      <c r="EB673" s="15"/>
      <c r="EC673" s="15"/>
      <c r="ED673" s="15"/>
      <c r="EE673" s="15"/>
      <c r="EF673" s="15"/>
      <c r="EG673" s="15"/>
      <c r="EH673" s="15"/>
      <c r="EI673" s="15"/>
      <c r="EJ673" s="15"/>
      <c r="EK673" s="15"/>
      <c r="EL673" s="15"/>
      <c r="EM673" s="15"/>
      <c r="EN673" s="15"/>
      <c r="EO673" s="15"/>
      <c r="EP673" s="15"/>
      <c r="EQ673" s="15"/>
      <c r="ER673" s="15"/>
      <c r="ES673" s="15"/>
      <c r="ET673" s="15"/>
      <c r="EU673" s="15"/>
      <c r="EV673" s="15"/>
      <c r="EW673" s="15"/>
      <c r="EX673" s="15"/>
      <c r="EY673" s="15"/>
      <c r="EZ673" s="15"/>
      <c r="FA673" s="15"/>
      <c r="FB673" s="15"/>
      <c r="FC673" s="15"/>
      <c r="FD673" s="15"/>
      <c r="FE673" s="15"/>
      <c r="FF673" s="15"/>
      <c r="FG673" s="15"/>
      <c r="FH673" s="15"/>
      <c r="FI673" s="15"/>
      <c r="FJ673" s="15"/>
      <c r="FK673" s="15"/>
      <c r="FL673" s="15"/>
      <c r="FM673" s="15"/>
      <c r="FN673" s="15"/>
      <c r="FO673" s="15"/>
      <c r="FP673" s="15"/>
      <c r="FQ673" s="15"/>
      <c r="FR673" s="15"/>
      <c r="FS673" s="15"/>
      <c r="FT673" s="15"/>
      <c r="FU673" s="15"/>
      <c r="FV673" s="15"/>
      <c r="FW673" s="15"/>
      <c r="FX673" s="15"/>
      <c r="FY673" s="15"/>
      <c r="FZ673" s="15"/>
      <c r="GA673" s="15"/>
      <c r="GB673" s="15"/>
      <c r="GC673" s="15"/>
      <c r="GD673" s="15"/>
      <c r="GE673" s="15"/>
      <c r="GF673" s="15"/>
      <c r="GG673" s="15"/>
      <c r="GH673" s="15"/>
      <c r="GI673" s="15"/>
      <c r="GJ673" s="15"/>
      <c r="GK673" s="15"/>
      <c r="GL673" s="15"/>
      <c r="GM673" s="15"/>
      <c r="GN673" s="15"/>
      <c r="GO673" s="15"/>
      <c r="GP673" s="15"/>
      <c r="GQ673" s="15"/>
      <c r="GR673" s="15"/>
      <c r="GS673" s="15"/>
      <c r="GT673" s="15"/>
      <c r="GU673" s="15"/>
      <c r="GV673" s="15"/>
      <c r="GW673" s="15"/>
      <c r="GX673" s="15"/>
      <c r="GY673" s="15"/>
      <c r="GZ673" s="15"/>
      <c r="HA673" s="15"/>
      <c r="HB673" s="15"/>
      <c r="HC673" s="15"/>
      <c r="HD673" s="15"/>
      <c r="HE673" s="15"/>
      <c r="HF673" s="15"/>
      <c r="HG673" s="15"/>
      <c r="HH673" s="15"/>
      <c r="HI673" s="15"/>
      <c r="HJ673" s="15"/>
      <c r="HK673" s="15"/>
      <c r="HL673" s="15"/>
      <c r="HM673" s="15"/>
      <c r="HN673" s="15"/>
      <c r="HO673" s="15"/>
      <c r="HP673" s="15"/>
      <c r="HQ673" s="15"/>
      <c r="HR673" s="15"/>
      <c r="HS673" s="15"/>
      <c r="HT673" s="15"/>
      <c r="HU673" s="15"/>
      <c r="HV673" s="15"/>
      <c r="HW673" s="15"/>
      <c r="HX673" s="15"/>
      <c r="HY673" s="15"/>
    </row>
    <row r="674" spans="1:233">
      <c r="A674" s="15">
        <v>-0.613043</v>
      </c>
      <c r="B674" s="15">
        <v>-1.76417</v>
      </c>
      <c r="C674" s="15">
        <v>-1.2332430000000001</v>
      </c>
      <c r="D674" s="15">
        <v>1.4070370000000001</v>
      </c>
      <c r="E674" s="15">
        <v>2.251163</v>
      </c>
      <c r="F674" s="15">
        <v>1.115753</v>
      </c>
      <c r="G674" s="15">
        <v>2.5590709999999999</v>
      </c>
      <c r="H674" s="15">
        <v>-0.62229800000000002</v>
      </c>
      <c r="I674" s="15">
        <v>0.50668000000000002</v>
      </c>
      <c r="J674" s="15">
        <v>-0.91688999999999998</v>
      </c>
      <c r="K674" s="15">
        <v>-3.700196</v>
      </c>
      <c r="L674" s="15">
        <v>2.764383</v>
      </c>
      <c r="M674" s="15">
        <v>3.9536289999999998</v>
      </c>
      <c r="N674" s="15">
        <v>4.984985</v>
      </c>
      <c r="O674" s="15">
        <v>2.8566189999999998</v>
      </c>
      <c r="P674" s="15">
        <v>1.9896050000000001</v>
      </c>
      <c r="Q674" s="15">
        <v>3.5893220000000001</v>
      </c>
      <c r="R674" s="15">
        <v>5.1045119999999997</v>
      </c>
      <c r="S674" s="15">
        <v>7.0950509999999998</v>
      </c>
      <c r="T674" s="15">
        <v>7.5711630000000003</v>
      </c>
      <c r="U674" s="15">
        <v>2.1149399999999998</v>
      </c>
      <c r="V674" s="15">
        <v>0.73014400000000002</v>
      </c>
      <c r="W674" s="15">
        <v>-0.45904299999999998</v>
      </c>
      <c r="X674" s="15">
        <v>-1.858606</v>
      </c>
      <c r="Y674" s="15">
        <v>-0.60688299999999995</v>
      </c>
      <c r="Z674" s="15">
        <v>2.5008849999999998</v>
      </c>
      <c r="AA674" s="15">
        <v>5.2965679999999997</v>
      </c>
      <c r="AB674" s="15">
        <v>3.3596590000000002</v>
      </c>
      <c r="AC674" s="15">
        <v>0.792099</v>
      </c>
      <c r="AD674" s="15">
        <v>1.242108</v>
      </c>
      <c r="AE674" s="15">
        <v>-0.66008900000000004</v>
      </c>
      <c r="AF674" s="15">
        <v>-1.779569</v>
      </c>
      <c r="AG674" s="15">
        <v>-3.3435959999999998</v>
      </c>
      <c r="AH674" s="15">
        <v>1.7403059999999999</v>
      </c>
      <c r="AI674" s="15">
        <v>5.5879839999999996</v>
      </c>
      <c r="AJ674" s="15">
        <v>5.8244889999999998</v>
      </c>
      <c r="AK674" s="15">
        <v>1.1773119999999999</v>
      </c>
      <c r="AL674" s="15">
        <v>3.1084870000000002</v>
      </c>
      <c r="AM674" s="15">
        <v>4.671246</v>
      </c>
      <c r="AN674" s="15">
        <v>1.9347890000000001</v>
      </c>
      <c r="AO674" s="15">
        <v>0.57051799999999997</v>
      </c>
      <c r="AP674" s="15">
        <v>0.56029499999999999</v>
      </c>
      <c r="AQ674" s="15">
        <v>-3.6596329999999999</v>
      </c>
      <c r="AR674" s="15">
        <v>1.145999</v>
      </c>
      <c r="AS674" s="15">
        <v>-1.63924</v>
      </c>
      <c r="AT674" s="15">
        <v>-1.6228260000000001</v>
      </c>
      <c r="AU674" s="15">
        <v>-2.9340299999999999</v>
      </c>
      <c r="AV674" s="15">
        <v>-2.6041780000000001</v>
      </c>
      <c r="AW674" s="15">
        <v>-3.9265620000000001</v>
      </c>
      <c r="AX674" s="15">
        <v>-3.6760280000000001</v>
      </c>
      <c r="AY674" s="15">
        <v>-5.8303609999999999</v>
      </c>
      <c r="AZ674" s="15">
        <v>-5.8477110000000003</v>
      </c>
      <c r="BA674" s="15">
        <v>-3.6601400000000002</v>
      </c>
      <c r="BB674" s="15">
        <v>-2.2596910000000001</v>
      </c>
      <c r="BC674" s="15">
        <v>0.71803600000000001</v>
      </c>
      <c r="BD674" s="15">
        <v>0.65486800000000001</v>
      </c>
      <c r="BE674" s="15">
        <v>3.9068939999999999</v>
      </c>
      <c r="BF674" s="15">
        <v>6.1654489999999997</v>
      </c>
      <c r="BG674" s="15">
        <v>5.6897489999999999</v>
      </c>
      <c r="BH674" s="15">
        <v>6.3644590000000001</v>
      </c>
      <c r="BI674" s="15">
        <v>4.7679070000000001</v>
      </c>
      <c r="BJ674" s="15">
        <v>5.1911170000000002</v>
      </c>
      <c r="BK674" s="15">
        <v>6.1599019999999998</v>
      </c>
      <c r="BL674" s="15">
        <v>4.4608460000000001</v>
      </c>
      <c r="BM674" s="15">
        <v>5.9674240000000003</v>
      </c>
      <c r="BN674" s="15">
        <v>3.3393739999999998</v>
      </c>
      <c r="BO674" s="15">
        <v>2.5218259999999999</v>
      </c>
      <c r="BP674" s="15">
        <v>6.4051119999999999</v>
      </c>
      <c r="BQ674" s="15">
        <v>6.4051119999999999</v>
      </c>
      <c r="BR674" s="15">
        <v>6.4051119999999999</v>
      </c>
      <c r="BS674" s="15">
        <v>6.4051119999999999</v>
      </c>
      <c r="BT674" s="15">
        <v>6.4051119999999999</v>
      </c>
      <c r="BU674" s="15">
        <v>6.4051119999999999</v>
      </c>
      <c r="BV674" s="15">
        <v>6.4051119999999999</v>
      </c>
      <c r="BW674" s="15">
        <v>6.4051119999999999</v>
      </c>
      <c r="BX674" s="15">
        <v>6.4051119999999999</v>
      </c>
      <c r="BY674" s="15">
        <v>6.4051119999999999</v>
      </c>
      <c r="BZ674" s="15">
        <v>6.4051119999999999</v>
      </c>
      <c r="CA674" s="15">
        <v>6.4051119999999999</v>
      </c>
      <c r="CB674" s="15">
        <v>6.4051119999999999</v>
      </c>
      <c r="CC674" s="15"/>
      <c r="CD674" s="15"/>
      <c r="CE674" s="15"/>
      <c r="CF674" s="15"/>
      <c r="CG674" s="15"/>
      <c r="CH674" s="15"/>
      <c r="CI674" s="15"/>
      <c r="CJ674" s="15"/>
      <c r="CK674" s="15"/>
      <c r="CL674" s="15"/>
      <c r="CM674" s="15"/>
      <c r="CN674" s="15"/>
      <c r="CO674" s="15"/>
      <c r="CP674" s="15"/>
      <c r="CQ674" s="15"/>
      <c r="CR674" s="15"/>
      <c r="CS674" s="15"/>
      <c r="CT674" s="15"/>
      <c r="CU674" s="15"/>
      <c r="CV674" s="15"/>
      <c r="CW674" s="15"/>
      <c r="CX674" s="15"/>
      <c r="CY674" s="15"/>
      <c r="CZ674" s="15"/>
      <c r="DA674" s="15"/>
      <c r="DB674" s="15"/>
      <c r="DC674" s="15"/>
      <c r="DD674" s="15"/>
      <c r="DE674" s="15"/>
      <c r="DF674" s="15"/>
      <c r="DG674" s="15"/>
      <c r="DH674" s="15"/>
      <c r="DI674" s="15"/>
      <c r="DJ674" s="15"/>
      <c r="DK674" s="15"/>
      <c r="DL674" s="15"/>
      <c r="DM674" s="15"/>
      <c r="DN674" s="15"/>
      <c r="DO674" s="15"/>
      <c r="DP674" s="15"/>
      <c r="DQ674" s="15"/>
      <c r="DR674" s="15"/>
      <c r="DS674" s="15"/>
      <c r="DT674" s="15"/>
      <c r="DU674" s="15"/>
      <c r="DV674" s="15"/>
      <c r="DW674" s="15"/>
      <c r="DX674" s="15"/>
      <c r="DY674" s="15"/>
      <c r="DZ674" s="15"/>
      <c r="EA674" s="15"/>
      <c r="EB674" s="15"/>
      <c r="EC674" s="15"/>
      <c r="ED674" s="15"/>
      <c r="EE674" s="15"/>
      <c r="EF674" s="15"/>
      <c r="EG674" s="15"/>
      <c r="EH674" s="15"/>
      <c r="EI674" s="15"/>
      <c r="EJ674" s="15"/>
      <c r="EK674" s="15"/>
      <c r="EL674" s="15"/>
      <c r="EM674" s="15"/>
      <c r="EN674" s="15"/>
      <c r="EO674" s="15"/>
      <c r="EP674" s="15"/>
      <c r="EQ674" s="15"/>
      <c r="ER674" s="15"/>
      <c r="ES674" s="15"/>
      <c r="ET674" s="15"/>
      <c r="EU674" s="15"/>
      <c r="EV674" s="15"/>
      <c r="EW674" s="15"/>
      <c r="EX674" s="15"/>
      <c r="EY674" s="15"/>
      <c r="EZ674" s="15"/>
      <c r="FA674" s="15"/>
      <c r="FB674" s="15"/>
      <c r="FC674" s="15"/>
      <c r="FD674" s="15"/>
      <c r="FE674" s="15"/>
      <c r="FF674" s="15"/>
      <c r="FG674" s="15"/>
      <c r="FH674" s="15"/>
      <c r="FI674" s="15"/>
      <c r="FJ674" s="15"/>
      <c r="FK674" s="15"/>
      <c r="FL674" s="15"/>
      <c r="FM674" s="15"/>
      <c r="FN674" s="15"/>
      <c r="FO674" s="15"/>
      <c r="FP674" s="15"/>
      <c r="FQ674" s="15"/>
      <c r="FR674" s="15"/>
      <c r="FS674" s="15"/>
      <c r="FT674" s="15"/>
      <c r="FU674" s="15"/>
      <c r="FV674" s="15"/>
      <c r="FW674" s="15"/>
      <c r="FX674" s="15"/>
      <c r="FY674" s="15"/>
      <c r="FZ674" s="15"/>
      <c r="GA674" s="15"/>
      <c r="GB674" s="15"/>
      <c r="GC674" s="15"/>
      <c r="GD674" s="15"/>
      <c r="GE674" s="15"/>
      <c r="GF674" s="15"/>
      <c r="GG674" s="15"/>
      <c r="GH674" s="15"/>
      <c r="GI674" s="15"/>
      <c r="GJ674" s="15"/>
      <c r="GK674" s="15"/>
      <c r="GL674" s="15"/>
      <c r="GM674" s="15"/>
      <c r="GN674" s="15"/>
      <c r="GO674" s="15"/>
      <c r="GP674" s="15"/>
      <c r="GQ674" s="15"/>
      <c r="GR674" s="15"/>
      <c r="GS674" s="15"/>
      <c r="GT674" s="15"/>
      <c r="GU674" s="15"/>
      <c r="GV674" s="15"/>
      <c r="GW674" s="15"/>
      <c r="GX674" s="15"/>
      <c r="GY674" s="15"/>
      <c r="GZ674" s="15"/>
      <c r="HA674" s="15"/>
      <c r="HB674" s="15"/>
      <c r="HC674" s="15"/>
      <c r="HD674" s="15"/>
      <c r="HE674" s="15"/>
      <c r="HF674" s="15"/>
      <c r="HG674" s="15"/>
      <c r="HH674" s="15"/>
      <c r="HI674" s="15"/>
      <c r="HJ674" s="15"/>
      <c r="HK674" s="15"/>
      <c r="HL674" s="15"/>
      <c r="HM674" s="15"/>
      <c r="HN674" s="15"/>
      <c r="HO674" s="15"/>
      <c r="HP674" s="15"/>
      <c r="HQ674" s="15"/>
      <c r="HR674" s="15"/>
      <c r="HS674" s="15"/>
      <c r="HT674" s="15"/>
      <c r="HU674" s="15"/>
      <c r="HV674" s="15"/>
      <c r="HW674" s="15"/>
      <c r="HX674" s="15"/>
      <c r="HY674" s="15"/>
    </row>
    <row r="675" spans="1:233">
      <c r="A675" s="15">
        <v>-4.2062720000000002</v>
      </c>
      <c r="B675" s="15">
        <v>-1.8084210000000001</v>
      </c>
      <c r="C675" s="15">
        <v>2.8554930000000001</v>
      </c>
      <c r="D675" s="15">
        <v>3.4321579999999998</v>
      </c>
      <c r="E675" s="15">
        <v>2.70702</v>
      </c>
      <c r="F675" s="15">
        <v>0.39076699999999998</v>
      </c>
      <c r="G675" s="15">
        <v>0.74121999999999999</v>
      </c>
      <c r="H675" s="15">
        <v>5.3640590000000001</v>
      </c>
      <c r="I675" s="15">
        <v>4.0458910000000001</v>
      </c>
      <c r="J675" s="15">
        <v>5.7566050000000004</v>
      </c>
      <c r="K675" s="15">
        <v>9.0253189999999996</v>
      </c>
      <c r="L675" s="15">
        <v>11.196168</v>
      </c>
      <c r="M675" s="15">
        <v>7.9280530000000002</v>
      </c>
      <c r="N675" s="15">
        <v>5.5959159999999999</v>
      </c>
      <c r="O675" s="15">
        <v>4.44733</v>
      </c>
      <c r="P675" s="15">
        <v>-0.51385899999999995</v>
      </c>
      <c r="Q675" s="15">
        <v>-2.2250960000000002</v>
      </c>
      <c r="R675" s="15">
        <v>1.359043</v>
      </c>
      <c r="S675" s="15">
        <v>-2.0965760000000002</v>
      </c>
      <c r="T675" s="15">
        <v>-4.1549240000000003</v>
      </c>
      <c r="U675" s="15">
        <v>-3.1425260000000002</v>
      </c>
      <c r="V675" s="15">
        <v>-5.7178100000000001</v>
      </c>
      <c r="W675" s="15">
        <v>-4.2609669999999999</v>
      </c>
      <c r="X675" s="15">
        <v>-5.9691359999999998</v>
      </c>
      <c r="Y675" s="15">
        <v>-3.921008</v>
      </c>
      <c r="Z675" s="15">
        <v>0.50667200000000001</v>
      </c>
      <c r="AA675" s="15">
        <v>-1.683656</v>
      </c>
      <c r="AB675" s="15">
        <v>-1.2293240000000001</v>
      </c>
      <c r="AC675" s="15">
        <v>-4.1880430000000004</v>
      </c>
      <c r="AD675" s="15">
        <v>-10.437849999999999</v>
      </c>
      <c r="AE675" s="15">
        <v>-7.4709989999999999</v>
      </c>
      <c r="AF675" s="15">
        <v>-7.9728519999999996</v>
      </c>
      <c r="AG675" s="15">
        <v>-7.6932460000000003</v>
      </c>
      <c r="AH675" s="15">
        <v>-10.775152</v>
      </c>
      <c r="AI675" s="15">
        <v>-9.8648290000000003</v>
      </c>
      <c r="AJ675" s="15">
        <v>-10.539678</v>
      </c>
      <c r="AK675" s="15">
        <v>-6.8752240000000002</v>
      </c>
      <c r="AL675" s="15">
        <v>-2.8074659999999998</v>
      </c>
      <c r="AM675" s="15">
        <v>-1.260318</v>
      </c>
      <c r="AN675" s="15">
        <v>-0.46892099999999998</v>
      </c>
      <c r="AO675" s="15">
        <v>5.3203E-2</v>
      </c>
      <c r="AP675" s="15">
        <v>3.518977</v>
      </c>
      <c r="AQ675" s="15">
        <v>3.598074</v>
      </c>
      <c r="AR675" s="15">
        <v>1.6182669999999999</v>
      </c>
      <c r="AS675" s="15">
        <v>2.0691820000000001</v>
      </c>
      <c r="AT675" s="15">
        <v>0.83389000000000002</v>
      </c>
      <c r="AU675" s="15">
        <v>2.194903</v>
      </c>
      <c r="AV675" s="15">
        <v>-2.3729260000000001</v>
      </c>
      <c r="AW675" s="15">
        <v>1.182509</v>
      </c>
      <c r="AX675" s="15">
        <v>3.0697390000000002</v>
      </c>
      <c r="AY675" s="15">
        <v>-4.5949999999999998E-2</v>
      </c>
      <c r="AZ675" s="15">
        <v>-0.22850799999999999</v>
      </c>
      <c r="BA675" s="15">
        <v>-1.107982</v>
      </c>
      <c r="BB675" s="15">
        <v>-4.3669399999999996</v>
      </c>
      <c r="BC675" s="15">
        <v>-1.9725809999999999</v>
      </c>
      <c r="BD675" s="15">
        <v>-2.1372080000000002</v>
      </c>
      <c r="BE675" s="15">
        <v>-3.0414020000000002</v>
      </c>
      <c r="BF675" s="15">
        <v>-4.1843649999999997</v>
      </c>
      <c r="BG675" s="15">
        <v>-5.1062789999999998</v>
      </c>
      <c r="BH675" s="15">
        <v>-5.5625400000000003</v>
      </c>
      <c r="BI675" s="15">
        <v>-3.2609780000000002</v>
      </c>
      <c r="BJ675" s="15">
        <v>-3.498113</v>
      </c>
      <c r="BK675" s="15">
        <v>-0.201351</v>
      </c>
      <c r="BL675" s="15">
        <v>0.70149300000000003</v>
      </c>
      <c r="BM675" s="15">
        <v>-4.1390599999999997</v>
      </c>
      <c r="BN675" s="15">
        <v>-7.3278629999999998</v>
      </c>
      <c r="BO675" s="15">
        <v>-5.513935</v>
      </c>
      <c r="BP675" s="15">
        <v>-3.6224229999999999</v>
      </c>
      <c r="BQ675" s="15">
        <v>-3.6224229999999999</v>
      </c>
      <c r="BR675" s="15">
        <v>-3.6224229999999999</v>
      </c>
      <c r="BS675" s="15">
        <v>-3.6224229999999999</v>
      </c>
      <c r="BT675" s="15">
        <v>-3.6224229999999999</v>
      </c>
      <c r="BU675" s="15">
        <v>-3.6224229999999999</v>
      </c>
      <c r="BV675" s="15">
        <v>-3.6224229999999999</v>
      </c>
      <c r="BW675" s="15">
        <v>-3.6224229999999999</v>
      </c>
      <c r="BX675" s="15">
        <v>-3.6224229999999999</v>
      </c>
      <c r="BY675" s="15">
        <v>-3.6224229999999999</v>
      </c>
      <c r="BZ675" s="15">
        <v>-3.6224229999999999</v>
      </c>
      <c r="CA675" s="15">
        <v>-3.6224229999999999</v>
      </c>
      <c r="CB675" s="15">
        <v>-3.6224229999999999</v>
      </c>
      <c r="CC675" s="15"/>
      <c r="CD675" s="15"/>
      <c r="CE675" s="15"/>
      <c r="CF675" s="15"/>
      <c r="CG675" s="15"/>
      <c r="CH675" s="15"/>
      <c r="CI675" s="15"/>
      <c r="CJ675" s="15"/>
      <c r="CK675" s="15"/>
      <c r="CL675" s="15"/>
      <c r="CM675" s="15"/>
      <c r="CN675" s="15"/>
      <c r="CO675" s="15"/>
      <c r="CP675" s="15"/>
      <c r="CQ675" s="15"/>
      <c r="CR675" s="15"/>
      <c r="CS675" s="15"/>
      <c r="CT675" s="15"/>
      <c r="CU675" s="15"/>
      <c r="CV675" s="15"/>
      <c r="CW675" s="15"/>
      <c r="CX675" s="15"/>
      <c r="CY675" s="15"/>
      <c r="CZ675" s="15"/>
      <c r="DA675" s="15"/>
      <c r="DB675" s="15"/>
      <c r="DC675" s="15"/>
      <c r="DD675" s="15"/>
      <c r="DE675" s="15"/>
      <c r="DF675" s="15"/>
      <c r="DG675" s="15"/>
      <c r="DH675" s="15"/>
      <c r="DI675" s="15"/>
      <c r="DJ675" s="15"/>
      <c r="DK675" s="15"/>
      <c r="DL675" s="15"/>
      <c r="DM675" s="15"/>
      <c r="DN675" s="15"/>
      <c r="DO675" s="15"/>
      <c r="DP675" s="15"/>
      <c r="DQ675" s="15"/>
      <c r="DR675" s="15"/>
      <c r="DS675" s="15"/>
      <c r="DT675" s="15"/>
      <c r="DU675" s="15"/>
      <c r="DV675" s="15"/>
      <c r="DW675" s="15"/>
      <c r="DX675" s="15"/>
      <c r="DY675" s="15"/>
      <c r="DZ675" s="15"/>
      <c r="EA675" s="15"/>
      <c r="EB675" s="15"/>
      <c r="EC675" s="15"/>
      <c r="ED675" s="15"/>
      <c r="EE675" s="15"/>
      <c r="EF675" s="15"/>
      <c r="EG675" s="15"/>
      <c r="EH675" s="15"/>
      <c r="EI675" s="15"/>
      <c r="EJ675" s="15"/>
      <c r="EK675" s="15"/>
      <c r="EL675" s="15"/>
      <c r="EM675" s="15"/>
      <c r="EN675" s="15"/>
      <c r="EO675" s="15"/>
      <c r="EP675" s="15"/>
      <c r="EQ675" s="15"/>
      <c r="ER675" s="15"/>
      <c r="ES675" s="15"/>
      <c r="ET675" s="15"/>
      <c r="EU675" s="15"/>
      <c r="EV675" s="15"/>
      <c r="EW675" s="15"/>
      <c r="EX675" s="15"/>
      <c r="EY675" s="15"/>
      <c r="EZ675" s="15"/>
      <c r="FA675" s="15"/>
      <c r="FB675" s="15"/>
      <c r="FC675" s="15"/>
      <c r="FD675" s="15"/>
      <c r="FE675" s="15"/>
      <c r="FF675" s="15"/>
      <c r="FG675" s="15"/>
      <c r="FH675" s="15"/>
      <c r="FI675" s="15"/>
      <c r="FJ675" s="15"/>
      <c r="FK675" s="15"/>
      <c r="FL675" s="15"/>
      <c r="FM675" s="15"/>
      <c r="FN675" s="15"/>
      <c r="FO675" s="15"/>
      <c r="FP675" s="15"/>
      <c r="FQ675" s="15"/>
      <c r="FR675" s="15"/>
      <c r="FS675" s="15"/>
      <c r="FT675" s="15"/>
      <c r="FU675" s="15"/>
      <c r="FV675" s="15"/>
      <c r="FW675" s="15"/>
      <c r="FX675" s="15"/>
      <c r="FY675" s="15"/>
      <c r="FZ675" s="15"/>
      <c r="GA675" s="15"/>
      <c r="GB675" s="15"/>
      <c r="GC675" s="15"/>
      <c r="GD675" s="15"/>
      <c r="GE675" s="15"/>
      <c r="GF675" s="15"/>
      <c r="GG675" s="15"/>
      <c r="GH675" s="15"/>
      <c r="GI675" s="15"/>
      <c r="GJ675" s="15"/>
      <c r="GK675" s="15"/>
      <c r="GL675" s="15"/>
      <c r="GM675" s="15"/>
      <c r="GN675" s="15"/>
      <c r="GO675" s="15"/>
      <c r="GP675" s="15"/>
      <c r="GQ675" s="15"/>
      <c r="GR675" s="15"/>
      <c r="GS675" s="15"/>
      <c r="GT675" s="15"/>
      <c r="GU675" s="15"/>
      <c r="GV675" s="15"/>
      <c r="GW675" s="15"/>
      <c r="GX675" s="15"/>
      <c r="GY675" s="15"/>
      <c r="GZ675" s="15"/>
      <c r="HA675" s="15"/>
      <c r="HB675" s="15"/>
      <c r="HC675" s="15"/>
      <c r="HD675" s="15"/>
      <c r="HE675" s="15"/>
      <c r="HF675" s="15"/>
      <c r="HG675" s="15"/>
      <c r="HH675" s="15"/>
      <c r="HI675" s="15"/>
      <c r="HJ675" s="15"/>
      <c r="HK675" s="15"/>
      <c r="HL675" s="15"/>
      <c r="HM675" s="15"/>
      <c r="HN675" s="15"/>
      <c r="HO675" s="15"/>
      <c r="HP675" s="15"/>
      <c r="HQ675" s="15"/>
      <c r="HR675" s="15"/>
      <c r="HS675" s="15"/>
      <c r="HT675" s="15"/>
      <c r="HU675" s="15"/>
      <c r="HV675" s="15"/>
      <c r="HW675" s="15"/>
      <c r="HX675" s="15"/>
      <c r="HY675" s="15"/>
    </row>
    <row r="676" spans="1:233">
      <c r="A676" s="15">
        <v>-2.2985829999999998</v>
      </c>
      <c r="B676" s="15">
        <v>-2.933754</v>
      </c>
      <c r="C676" s="15">
        <v>0.87248499999999996</v>
      </c>
      <c r="D676" s="15">
        <v>0.88720500000000002</v>
      </c>
      <c r="E676" s="15">
        <v>0.95990699999999995</v>
      </c>
      <c r="F676" s="15">
        <v>-0.77525200000000005</v>
      </c>
      <c r="G676" s="15">
        <v>-8.6839E-2</v>
      </c>
      <c r="H676" s="15">
        <v>-0.70213300000000001</v>
      </c>
      <c r="I676" s="15">
        <v>-2.204008</v>
      </c>
      <c r="J676" s="15">
        <v>-1.7302230000000001</v>
      </c>
      <c r="K676" s="15">
        <v>-2.5957050000000002</v>
      </c>
      <c r="L676" s="15">
        <v>-4.2159529999999998</v>
      </c>
      <c r="M676" s="15">
        <v>-0.78971899999999995</v>
      </c>
      <c r="N676" s="15">
        <v>-1.243133</v>
      </c>
      <c r="O676" s="15">
        <v>2.8116310000000002</v>
      </c>
      <c r="P676" s="15">
        <v>-2.1198000000000002E-2</v>
      </c>
      <c r="Q676" s="15">
        <v>-1.0631029999999999</v>
      </c>
      <c r="R676" s="15">
        <v>-7.7290999999999999E-2</v>
      </c>
      <c r="S676" s="15">
        <v>0.56104200000000004</v>
      </c>
      <c r="T676" s="15">
        <v>2.1556579999999999</v>
      </c>
      <c r="U676" s="15">
        <v>0.95755900000000005</v>
      </c>
      <c r="V676" s="15">
        <v>0.88407199999999997</v>
      </c>
      <c r="W676" s="15">
        <v>-2.0908850000000001</v>
      </c>
      <c r="X676" s="15">
        <v>-0.23993200000000001</v>
      </c>
      <c r="Y676" s="15">
        <v>0.84597599999999995</v>
      </c>
      <c r="Z676" s="15">
        <v>1.7648950000000001</v>
      </c>
      <c r="AA676" s="15">
        <v>0.77775099999999997</v>
      </c>
      <c r="AB676" s="15">
        <v>1.335866</v>
      </c>
      <c r="AC676" s="15">
        <v>-2.9504510000000002</v>
      </c>
      <c r="AD676" s="15">
        <v>-3.5002279999999999</v>
      </c>
      <c r="AE676" s="15">
        <v>0.30337199999999998</v>
      </c>
      <c r="AF676" s="15">
        <v>-0.970414</v>
      </c>
      <c r="AG676" s="15">
        <v>-2.7027030000000001</v>
      </c>
      <c r="AH676" s="15">
        <v>-2.0034860000000001</v>
      </c>
      <c r="AI676" s="15">
        <v>-0.97497199999999995</v>
      </c>
      <c r="AJ676" s="15">
        <v>-1.0678970000000001</v>
      </c>
      <c r="AK676" s="15">
        <v>-1.067323</v>
      </c>
      <c r="AL676" s="15">
        <v>-2.856017</v>
      </c>
      <c r="AM676" s="15">
        <v>-3.8725930000000002</v>
      </c>
      <c r="AN676" s="15">
        <v>-4.5101800000000001</v>
      </c>
      <c r="AO676" s="15">
        <v>-0.96092</v>
      </c>
      <c r="AP676" s="15">
        <v>-5.2603600000000004</v>
      </c>
      <c r="AQ676" s="15">
        <v>-5.6811879999999997</v>
      </c>
      <c r="AR676" s="15">
        <v>-2.020991</v>
      </c>
      <c r="AS676" s="15">
        <v>-2.421313</v>
      </c>
      <c r="AT676" s="15">
        <v>-2.9176530000000001</v>
      </c>
      <c r="AU676" s="15">
        <v>-1.524589</v>
      </c>
      <c r="AV676" s="15">
        <v>-2.9401899999999999</v>
      </c>
      <c r="AW676" s="15">
        <v>-3.209956</v>
      </c>
      <c r="AX676" s="15">
        <v>0.62595400000000001</v>
      </c>
      <c r="AY676" s="15">
        <v>2.9140730000000001</v>
      </c>
      <c r="AZ676" s="15">
        <v>3.4973719999999999</v>
      </c>
      <c r="BA676" s="15">
        <v>3.1025559999999999</v>
      </c>
      <c r="BB676" s="15">
        <v>0.68556700000000004</v>
      </c>
      <c r="BC676" s="15">
        <v>3.6645439999999998</v>
      </c>
      <c r="BD676" s="15">
        <v>2.4893269999999998</v>
      </c>
      <c r="BE676" s="15">
        <v>4.0711630000000003</v>
      </c>
      <c r="BF676" s="15">
        <v>4.3141790000000002</v>
      </c>
      <c r="BG676" s="15">
        <v>1.630312</v>
      </c>
      <c r="BH676" s="15">
        <v>1.9505239999999999</v>
      </c>
      <c r="BI676" s="15">
        <v>4.098986</v>
      </c>
      <c r="BJ676" s="15">
        <v>5.2640130000000003</v>
      </c>
      <c r="BK676" s="15">
        <v>-3.4408240000000001</v>
      </c>
      <c r="BL676" s="15">
        <v>-1.46455</v>
      </c>
      <c r="BM676" s="15">
        <v>-2.359E-3</v>
      </c>
      <c r="BN676" s="15">
        <v>0.35560599999999998</v>
      </c>
      <c r="BO676" s="15">
        <v>-1.9628749999999999</v>
      </c>
      <c r="BP676" s="15">
        <v>0.27633200000000002</v>
      </c>
      <c r="BQ676" s="15">
        <v>0.27633200000000002</v>
      </c>
      <c r="BR676" s="15">
        <v>0.27633200000000002</v>
      </c>
      <c r="BS676" s="15">
        <v>0.27633200000000002</v>
      </c>
      <c r="BT676" s="15">
        <v>0.27633200000000002</v>
      </c>
      <c r="BU676" s="15">
        <v>0.27633200000000002</v>
      </c>
      <c r="BV676" s="15">
        <v>0.27633200000000002</v>
      </c>
      <c r="BW676" s="15">
        <v>0.27633200000000002</v>
      </c>
      <c r="BX676" s="15">
        <v>0.27633200000000002</v>
      </c>
      <c r="BY676" s="15">
        <v>0.27633200000000002</v>
      </c>
      <c r="BZ676" s="15">
        <v>0.27633200000000002</v>
      </c>
      <c r="CA676" s="15">
        <v>0.27633200000000002</v>
      </c>
      <c r="CB676" s="15">
        <v>0.27633200000000002</v>
      </c>
      <c r="CC676" s="15"/>
      <c r="CD676" s="15"/>
      <c r="CE676" s="15"/>
      <c r="CF676" s="15"/>
      <c r="CG676" s="15"/>
      <c r="CH676" s="15"/>
      <c r="CI676" s="15"/>
      <c r="CJ676" s="15"/>
      <c r="CK676" s="15"/>
      <c r="CL676" s="15"/>
      <c r="CM676" s="15"/>
      <c r="CN676" s="15"/>
      <c r="CO676" s="15"/>
      <c r="CP676" s="15"/>
      <c r="CQ676" s="15"/>
      <c r="CR676" s="15"/>
      <c r="CS676" s="15"/>
      <c r="CT676" s="15"/>
      <c r="CU676" s="15"/>
      <c r="CV676" s="15"/>
      <c r="CW676" s="15"/>
      <c r="CX676" s="15"/>
      <c r="CY676" s="15"/>
      <c r="CZ676" s="15"/>
      <c r="DA676" s="15"/>
      <c r="DB676" s="15"/>
      <c r="DC676" s="15"/>
      <c r="DD676" s="15"/>
      <c r="DE676" s="15"/>
      <c r="DF676" s="15"/>
      <c r="DG676" s="15"/>
      <c r="DH676" s="15"/>
      <c r="DI676" s="15"/>
      <c r="DJ676" s="15"/>
      <c r="DK676" s="15"/>
      <c r="DL676" s="15"/>
      <c r="DM676" s="15"/>
      <c r="DN676" s="15"/>
      <c r="DO676" s="15"/>
      <c r="DP676" s="15"/>
      <c r="DQ676" s="15"/>
      <c r="DR676" s="15"/>
      <c r="DS676" s="15"/>
      <c r="DT676" s="15"/>
      <c r="DU676" s="15"/>
      <c r="DV676" s="15"/>
      <c r="DW676" s="15"/>
      <c r="DX676" s="15"/>
      <c r="DY676" s="15"/>
      <c r="DZ676" s="15"/>
      <c r="EA676" s="15"/>
      <c r="EB676" s="15"/>
      <c r="EC676" s="15"/>
      <c r="ED676" s="15"/>
      <c r="EE676" s="15"/>
      <c r="EF676" s="15"/>
      <c r="EG676" s="15"/>
      <c r="EH676" s="15"/>
      <c r="EI676" s="15"/>
      <c r="EJ676" s="15"/>
      <c r="EK676" s="15"/>
      <c r="EL676" s="15"/>
      <c r="EM676" s="15"/>
      <c r="EN676" s="15"/>
      <c r="EO676" s="15"/>
      <c r="EP676" s="15"/>
      <c r="EQ676" s="15"/>
      <c r="ER676" s="15"/>
      <c r="ES676" s="15"/>
      <c r="ET676" s="15"/>
      <c r="EU676" s="15"/>
      <c r="EV676" s="15"/>
      <c r="EW676" s="15"/>
      <c r="EX676" s="15"/>
      <c r="EY676" s="15"/>
      <c r="EZ676" s="15"/>
      <c r="FA676" s="15"/>
      <c r="FB676" s="15"/>
      <c r="FC676" s="15"/>
      <c r="FD676" s="15"/>
      <c r="FE676" s="15"/>
      <c r="FF676" s="15"/>
      <c r="FG676" s="15"/>
      <c r="FH676" s="15"/>
      <c r="FI676" s="15"/>
      <c r="FJ676" s="15"/>
      <c r="FK676" s="15"/>
      <c r="FL676" s="15"/>
      <c r="FM676" s="15"/>
      <c r="FN676" s="15"/>
      <c r="FO676" s="15"/>
      <c r="FP676" s="15"/>
      <c r="FQ676" s="15"/>
      <c r="FR676" s="15"/>
      <c r="FS676" s="15"/>
      <c r="FT676" s="15"/>
      <c r="FU676" s="15"/>
      <c r="FV676" s="15"/>
      <c r="FW676" s="15"/>
      <c r="FX676" s="15"/>
      <c r="FY676" s="15"/>
      <c r="FZ676" s="15"/>
      <c r="GA676" s="15"/>
      <c r="GB676" s="15"/>
      <c r="GC676" s="15"/>
      <c r="GD676" s="15"/>
      <c r="GE676" s="15"/>
      <c r="GF676" s="15"/>
      <c r="GG676" s="15"/>
      <c r="GH676" s="15"/>
      <c r="GI676" s="15"/>
      <c r="GJ676" s="15"/>
      <c r="GK676" s="15"/>
      <c r="GL676" s="15"/>
      <c r="GM676" s="15"/>
      <c r="GN676" s="15"/>
      <c r="GO676" s="15"/>
      <c r="GP676" s="15"/>
      <c r="GQ676" s="15"/>
      <c r="GR676" s="15"/>
      <c r="GS676" s="15"/>
      <c r="GT676" s="15"/>
      <c r="GU676" s="15"/>
      <c r="GV676" s="15"/>
      <c r="GW676" s="15"/>
      <c r="GX676" s="15"/>
      <c r="GY676" s="15"/>
      <c r="GZ676" s="15"/>
      <c r="HA676" s="15"/>
      <c r="HB676" s="15"/>
      <c r="HC676" s="15"/>
      <c r="HD676" s="15"/>
      <c r="HE676" s="15"/>
      <c r="HF676" s="15"/>
      <c r="HG676" s="15"/>
      <c r="HH676" s="15"/>
      <c r="HI676" s="15"/>
      <c r="HJ676" s="15"/>
      <c r="HK676" s="15"/>
      <c r="HL676" s="15"/>
      <c r="HM676" s="15"/>
      <c r="HN676" s="15"/>
      <c r="HO676" s="15"/>
      <c r="HP676" s="15"/>
      <c r="HQ676" s="15"/>
      <c r="HR676" s="15"/>
      <c r="HS676" s="15"/>
      <c r="HT676" s="15"/>
      <c r="HU676" s="15"/>
      <c r="HV676" s="15"/>
      <c r="HW676" s="15"/>
      <c r="HX676" s="15"/>
      <c r="HY676" s="15"/>
    </row>
    <row r="677" spans="1:233">
      <c r="A677" s="15">
        <v>-6.4197879999999996</v>
      </c>
      <c r="B677" s="15">
        <v>-0.605985</v>
      </c>
      <c r="C677" s="15">
        <v>3.892366</v>
      </c>
      <c r="D677" s="15">
        <v>4.2570449999999997</v>
      </c>
      <c r="E677" s="15">
        <v>1.449846</v>
      </c>
      <c r="F677" s="15">
        <v>1.4272530000000001</v>
      </c>
      <c r="G677" s="15">
        <v>0.38610299999999997</v>
      </c>
      <c r="H677" s="15">
        <v>1.982267</v>
      </c>
      <c r="I677" s="15">
        <v>-1.8225979999999999</v>
      </c>
      <c r="J677" s="15">
        <v>-3.0379719999999999</v>
      </c>
      <c r="K677" s="15">
        <v>-6.3218750000000004</v>
      </c>
      <c r="L677" s="15">
        <v>-2.6456279999999999</v>
      </c>
      <c r="M677" s="15">
        <v>-1.9106339999999999</v>
      </c>
      <c r="N677" s="15">
        <v>3.6429000000000003E-2</v>
      </c>
      <c r="O677" s="15">
        <v>0.29955199999999998</v>
      </c>
      <c r="P677" s="15">
        <v>2.5343279999999999</v>
      </c>
      <c r="Q677" s="15">
        <v>2.4911840000000001</v>
      </c>
      <c r="R677" s="15">
        <v>-0.89616899999999999</v>
      </c>
      <c r="S677" s="15">
        <v>-1.1663269999999999</v>
      </c>
      <c r="T677" s="15">
        <v>-0.49499399999999999</v>
      </c>
      <c r="U677" s="15">
        <v>0.63307999999999998</v>
      </c>
      <c r="V677" s="15">
        <v>1.5671930000000001</v>
      </c>
      <c r="W677" s="15">
        <v>1.5393300000000001</v>
      </c>
      <c r="X677" s="15">
        <v>0.546678</v>
      </c>
      <c r="Y677" s="15">
        <v>3.181969</v>
      </c>
      <c r="Z677" s="15">
        <v>3.9935930000000002</v>
      </c>
      <c r="AA677" s="15">
        <v>2.5071340000000002</v>
      </c>
      <c r="AB677" s="15">
        <v>0.78547400000000001</v>
      </c>
      <c r="AC677" s="15">
        <v>0.75632600000000005</v>
      </c>
      <c r="AD677" s="15">
        <v>1.1917</v>
      </c>
      <c r="AE677" s="15">
        <v>2.884255</v>
      </c>
      <c r="AF677" s="15">
        <v>1.498786</v>
      </c>
      <c r="AG677" s="15">
        <v>1.0043169999999999</v>
      </c>
      <c r="AH677" s="15">
        <v>2.3886400000000001</v>
      </c>
      <c r="AI677" s="15">
        <v>1.421384</v>
      </c>
      <c r="AJ677" s="15">
        <v>4.5970999999999998E-2</v>
      </c>
      <c r="AK677" s="15">
        <v>-0.23730499999999999</v>
      </c>
      <c r="AL677" s="15">
        <v>-0.29472700000000002</v>
      </c>
      <c r="AM677" s="15">
        <v>-0.332318</v>
      </c>
      <c r="AN677" s="15">
        <v>-2.224037</v>
      </c>
      <c r="AO677" s="15">
        <v>1.4525779999999999</v>
      </c>
      <c r="AP677" s="15">
        <v>0.59713300000000002</v>
      </c>
      <c r="AQ677" s="15">
        <v>1.7970349999999999</v>
      </c>
      <c r="AR677" s="15">
        <v>0.21682199999999999</v>
      </c>
      <c r="AS677" s="15">
        <v>-0.429008</v>
      </c>
      <c r="AT677" s="15">
        <v>4.0655109999999999</v>
      </c>
      <c r="AU677" s="15">
        <v>1.5194380000000001</v>
      </c>
      <c r="AV677" s="15">
        <v>2.3840400000000002</v>
      </c>
      <c r="AW677" s="15">
        <v>-0.67308500000000004</v>
      </c>
      <c r="AX677" s="15">
        <v>-4.1815369999999996</v>
      </c>
      <c r="AY677" s="15">
        <v>-1.229039</v>
      </c>
      <c r="AZ677" s="15">
        <v>-1.406852</v>
      </c>
      <c r="BA677" s="15">
        <v>0.52844599999999997</v>
      </c>
      <c r="BB677" s="15">
        <v>3.3162530000000001</v>
      </c>
      <c r="BC677" s="15">
        <v>3.6357680000000001</v>
      </c>
      <c r="BD677" s="15">
        <v>0.46846700000000002</v>
      </c>
      <c r="BE677" s="15">
        <v>0.438473</v>
      </c>
      <c r="BF677" s="15">
        <v>5.3967020000000003</v>
      </c>
      <c r="BG677" s="15">
        <v>0.89674600000000004</v>
      </c>
      <c r="BH677" s="15">
        <v>4.6390510000000003</v>
      </c>
      <c r="BI677" s="15">
        <v>-4.9523999999999999E-2</v>
      </c>
      <c r="BJ677" s="15">
        <v>-0.238205</v>
      </c>
      <c r="BK677" s="15">
        <v>2.974202</v>
      </c>
      <c r="BL677" s="15">
        <v>3.2789169999999999</v>
      </c>
      <c r="BM677" s="15">
        <v>3.6021329999999998</v>
      </c>
      <c r="BN677" s="15">
        <v>3.075707</v>
      </c>
      <c r="BO677" s="15">
        <v>0.87977799999999995</v>
      </c>
      <c r="BP677" s="15">
        <v>3.0923159999999998</v>
      </c>
      <c r="BQ677" s="15">
        <v>3.0923159999999998</v>
      </c>
      <c r="BR677" s="15">
        <v>3.0923159999999998</v>
      </c>
      <c r="BS677" s="15">
        <v>3.0923159999999998</v>
      </c>
      <c r="BT677" s="15">
        <v>3.0923159999999998</v>
      </c>
      <c r="BU677" s="15">
        <v>3.0923159999999998</v>
      </c>
      <c r="BV677" s="15">
        <v>3.0923159999999998</v>
      </c>
      <c r="BW677" s="15">
        <v>3.0923159999999998</v>
      </c>
      <c r="BX677" s="15">
        <v>3.0923159999999998</v>
      </c>
      <c r="BY677" s="15">
        <v>3.0923159999999998</v>
      </c>
      <c r="BZ677" s="15">
        <v>3.0923159999999998</v>
      </c>
      <c r="CA677" s="15">
        <v>3.0923159999999998</v>
      </c>
      <c r="CB677" s="15">
        <v>3.0923159999999998</v>
      </c>
      <c r="CC677" s="15"/>
      <c r="CD677" s="15"/>
      <c r="CE677" s="15"/>
      <c r="CF677" s="15"/>
      <c r="CG677" s="15"/>
      <c r="CH677" s="15"/>
      <c r="CI677" s="15"/>
      <c r="CJ677" s="15"/>
      <c r="CK677" s="15"/>
      <c r="CL677" s="15"/>
      <c r="CM677" s="15"/>
      <c r="CN677" s="15"/>
      <c r="CO677" s="15"/>
      <c r="CP677" s="15"/>
      <c r="CQ677" s="15"/>
      <c r="CR677" s="15"/>
      <c r="CS677" s="15"/>
      <c r="CT677" s="15"/>
      <c r="CU677" s="15"/>
      <c r="CV677" s="15"/>
      <c r="CW677" s="15"/>
      <c r="CX677" s="15"/>
      <c r="CY677" s="15"/>
      <c r="CZ677" s="15"/>
      <c r="DA677" s="15"/>
      <c r="DB677" s="15"/>
      <c r="DC677" s="15"/>
      <c r="DD677" s="15"/>
      <c r="DE677" s="15"/>
      <c r="DF677" s="15"/>
      <c r="DG677" s="15"/>
      <c r="DH677" s="15"/>
      <c r="DI677" s="15"/>
      <c r="DJ677" s="15"/>
      <c r="DK677" s="15"/>
      <c r="DL677" s="15"/>
      <c r="DM677" s="15"/>
      <c r="DN677" s="15"/>
      <c r="DO677" s="15"/>
      <c r="DP677" s="15"/>
      <c r="DQ677" s="15"/>
      <c r="DR677" s="15"/>
      <c r="DS677" s="15"/>
      <c r="DT677" s="15"/>
      <c r="DU677" s="15"/>
      <c r="DV677" s="15"/>
      <c r="DW677" s="15"/>
      <c r="DX677" s="15"/>
      <c r="DY677" s="15"/>
      <c r="DZ677" s="15"/>
      <c r="EA677" s="15"/>
      <c r="EB677" s="15"/>
      <c r="EC677" s="15"/>
      <c r="ED677" s="15"/>
      <c r="EE677" s="15"/>
      <c r="EF677" s="15"/>
      <c r="EG677" s="15"/>
      <c r="EH677" s="15"/>
      <c r="EI677" s="15"/>
      <c r="EJ677" s="15"/>
      <c r="EK677" s="15"/>
      <c r="EL677" s="15"/>
      <c r="EM677" s="15"/>
      <c r="EN677" s="15"/>
      <c r="EO677" s="15"/>
      <c r="EP677" s="15"/>
      <c r="EQ677" s="15"/>
      <c r="ER677" s="15"/>
      <c r="ES677" s="15"/>
      <c r="ET677" s="15"/>
      <c r="EU677" s="15"/>
      <c r="EV677" s="15"/>
      <c r="EW677" s="15"/>
      <c r="EX677" s="15"/>
      <c r="EY677" s="15"/>
      <c r="EZ677" s="15"/>
      <c r="FA677" s="15"/>
      <c r="FB677" s="15"/>
      <c r="FC677" s="15"/>
      <c r="FD677" s="15"/>
      <c r="FE677" s="15"/>
      <c r="FF677" s="15"/>
      <c r="FG677" s="15"/>
      <c r="FH677" s="15"/>
      <c r="FI677" s="15"/>
      <c r="FJ677" s="15"/>
      <c r="FK677" s="15"/>
      <c r="FL677" s="15"/>
      <c r="FM677" s="15"/>
      <c r="FN677" s="15"/>
      <c r="FO677" s="15"/>
      <c r="FP677" s="15"/>
      <c r="FQ677" s="15"/>
      <c r="FR677" s="15"/>
      <c r="FS677" s="15"/>
      <c r="FT677" s="15"/>
      <c r="FU677" s="15"/>
      <c r="FV677" s="15"/>
      <c r="FW677" s="15"/>
      <c r="FX677" s="15"/>
      <c r="FY677" s="15"/>
      <c r="FZ677" s="15"/>
      <c r="GA677" s="15"/>
      <c r="GB677" s="15"/>
      <c r="GC677" s="15"/>
      <c r="GD677" s="15"/>
      <c r="GE677" s="15"/>
      <c r="GF677" s="15"/>
      <c r="GG677" s="15"/>
      <c r="GH677" s="15"/>
      <c r="GI677" s="15"/>
      <c r="GJ677" s="15"/>
      <c r="GK677" s="15"/>
      <c r="GL677" s="15"/>
      <c r="GM677" s="15"/>
      <c r="GN677" s="15"/>
      <c r="GO677" s="15"/>
      <c r="GP677" s="15"/>
      <c r="GQ677" s="15"/>
      <c r="GR677" s="15"/>
      <c r="GS677" s="15"/>
      <c r="GT677" s="15"/>
      <c r="GU677" s="15"/>
      <c r="GV677" s="15"/>
      <c r="GW677" s="15"/>
      <c r="GX677" s="15"/>
      <c r="GY677" s="15"/>
      <c r="GZ677" s="15"/>
      <c r="HA677" s="15"/>
      <c r="HB677" s="15"/>
      <c r="HC677" s="15"/>
      <c r="HD677" s="15"/>
      <c r="HE677" s="15"/>
      <c r="HF677" s="15"/>
      <c r="HG677" s="15"/>
      <c r="HH677" s="15"/>
      <c r="HI677" s="15"/>
      <c r="HJ677" s="15"/>
      <c r="HK677" s="15"/>
      <c r="HL677" s="15"/>
      <c r="HM677" s="15"/>
      <c r="HN677" s="15"/>
      <c r="HO677" s="15"/>
      <c r="HP677" s="15"/>
      <c r="HQ677" s="15"/>
      <c r="HR677" s="15"/>
      <c r="HS677" s="15"/>
      <c r="HT677" s="15"/>
      <c r="HU677" s="15"/>
      <c r="HV677" s="15"/>
      <c r="HW677" s="15"/>
      <c r="HX677" s="15"/>
      <c r="HY677" s="15"/>
    </row>
    <row r="678" spans="1:233">
      <c r="A678" s="15">
        <v>-2.7692839999999999</v>
      </c>
      <c r="B678" s="15">
        <v>-2.0170340000000002</v>
      </c>
      <c r="C678" s="15">
        <v>-3.2505190000000002</v>
      </c>
      <c r="D678" s="15">
        <v>0.28451700000000002</v>
      </c>
      <c r="E678" s="15">
        <v>2.1215609999999998</v>
      </c>
      <c r="F678" s="15">
        <v>1.039337</v>
      </c>
      <c r="G678" s="15">
        <v>-1.630727</v>
      </c>
      <c r="H678" s="15">
        <v>-2.2104110000000001</v>
      </c>
      <c r="I678" s="15">
        <v>-0.90624899999999997</v>
      </c>
      <c r="J678" s="15">
        <v>-3.8539539999999999</v>
      </c>
      <c r="K678" s="15">
        <v>-3.1438489999999999</v>
      </c>
      <c r="L678" s="15">
        <v>-4.7818769999999997</v>
      </c>
      <c r="M678" s="15">
        <v>-1.531684</v>
      </c>
      <c r="N678" s="15">
        <v>-0.84112399999999998</v>
      </c>
      <c r="O678" s="15">
        <v>0.99816300000000002</v>
      </c>
      <c r="P678" s="15">
        <v>-0.37054199999999998</v>
      </c>
      <c r="Q678" s="15">
        <v>-2.6903049999999999</v>
      </c>
      <c r="R678" s="15">
        <v>-0.88321300000000003</v>
      </c>
      <c r="S678" s="15">
        <v>1.655132</v>
      </c>
      <c r="T678" s="15">
        <v>2.9174000000000002</v>
      </c>
      <c r="U678" s="15">
        <v>-1.2435849999999999</v>
      </c>
      <c r="V678" s="15">
        <v>1.4069130000000001</v>
      </c>
      <c r="W678" s="15">
        <v>3.0170170000000001</v>
      </c>
      <c r="X678" s="15">
        <v>4.9051010000000002</v>
      </c>
      <c r="Y678" s="15">
        <v>2.8164400000000001</v>
      </c>
      <c r="Z678" s="15">
        <v>0.75313399999999997</v>
      </c>
      <c r="AA678" s="15">
        <v>1.5619799999999999</v>
      </c>
      <c r="AB678" s="15">
        <v>0.30429800000000001</v>
      </c>
      <c r="AC678" s="15">
        <v>-3.1314340000000001</v>
      </c>
      <c r="AD678" s="15">
        <v>-4.4937250000000004</v>
      </c>
      <c r="AE678" s="15">
        <v>-1.646504</v>
      </c>
      <c r="AF678" s="15">
        <v>-1.2833509999999999</v>
      </c>
      <c r="AG678" s="15">
        <v>-1.304883</v>
      </c>
      <c r="AH678" s="15">
        <v>-1.949365</v>
      </c>
      <c r="AI678" s="15">
        <v>0.72394099999999995</v>
      </c>
      <c r="AJ678" s="15">
        <v>3.234855</v>
      </c>
      <c r="AK678" s="15">
        <v>3.3861159999999999</v>
      </c>
      <c r="AL678" s="15">
        <v>2.3227410000000002</v>
      </c>
      <c r="AM678" s="15">
        <v>2.9956710000000002</v>
      </c>
      <c r="AN678" s="15">
        <v>1.788735</v>
      </c>
      <c r="AO678" s="15">
        <v>5.9464480000000002</v>
      </c>
      <c r="AP678" s="15">
        <v>5.0551649999999997</v>
      </c>
      <c r="AQ678" s="15">
        <v>4.7770039999999998</v>
      </c>
      <c r="AR678" s="15">
        <v>6.8444419999999999</v>
      </c>
      <c r="AS678" s="15">
        <v>5.4996510000000001</v>
      </c>
      <c r="AT678" s="15">
        <v>10.350263999999999</v>
      </c>
      <c r="AU678" s="15">
        <v>11.828841000000001</v>
      </c>
      <c r="AV678" s="15">
        <v>6.9425949999999998</v>
      </c>
      <c r="AW678" s="15">
        <v>3.780122</v>
      </c>
      <c r="AX678" s="15">
        <v>1.4270449999999999</v>
      </c>
      <c r="AY678" s="15">
        <v>-2.3118089999999998</v>
      </c>
      <c r="AZ678" s="15">
        <v>-6.6242900000000002</v>
      </c>
      <c r="BA678" s="15">
        <v>-8.5890979999999999</v>
      </c>
      <c r="BB678" s="15">
        <v>-9.0466920000000002</v>
      </c>
      <c r="BC678" s="15">
        <v>-10.743372000000001</v>
      </c>
      <c r="BD678" s="15">
        <v>-8.8520830000000004</v>
      </c>
      <c r="BE678" s="15">
        <v>-7.6573640000000003</v>
      </c>
      <c r="BF678" s="15">
        <v>-5.7903440000000002</v>
      </c>
      <c r="BG678" s="15">
        <v>-9.9134860000000007</v>
      </c>
      <c r="BH678" s="15">
        <v>-7.4216049999999996</v>
      </c>
      <c r="BI678" s="15">
        <v>-6.8804619999999996</v>
      </c>
      <c r="BJ678" s="15">
        <v>-5.3330849999999996</v>
      </c>
      <c r="BK678" s="15">
        <v>-6.2168400000000004</v>
      </c>
      <c r="BL678" s="15">
        <v>-8.1084420000000001</v>
      </c>
      <c r="BM678" s="15">
        <v>-6.9408089999999998</v>
      </c>
      <c r="BN678" s="15">
        <v>-6.2900619999999998</v>
      </c>
      <c r="BO678" s="15">
        <v>-3.9861110000000002</v>
      </c>
      <c r="BP678" s="15">
        <v>-3.6567560000000001</v>
      </c>
      <c r="BQ678" s="15">
        <v>-3.6567560000000001</v>
      </c>
      <c r="BR678" s="15">
        <v>-3.6567560000000001</v>
      </c>
      <c r="BS678" s="15">
        <v>-3.6567560000000001</v>
      </c>
      <c r="BT678" s="15">
        <v>-3.6567560000000001</v>
      </c>
      <c r="BU678" s="15">
        <v>-3.6567560000000001</v>
      </c>
      <c r="BV678" s="15">
        <v>-3.6567560000000001</v>
      </c>
      <c r="BW678" s="15">
        <v>-3.6567560000000001</v>
      </c>
      <c r="BX678" s="15">
        <v>-3.6567560000000001</v>
      </c>
      <c r="BY678" s="15">
        <v>-3.6567560000000001</v>
      </c>
      <c r="BZ678" s="15">
        <v>-3.6567560000000001</v>
      </c>
      <c r="CA678" s="15">
        <v>-3.6567560000000001</v>
      </c>
      <c r="CB678" s="15">
        <v>-3.6567560000000001</v>
      </c>
      <c r="CC678" s="15"/>
      <c r="CD678" s="15"/>
      <c r="CE678" s="15"/>
      <c r="CF678" s="15"/>
      <c r="CG678" s="15"/>
      <c r="CH678" s="15"/>
      <c r="CI678" s="15"/>
      <c r="CJ678" s="15"/>
      <c r="CK678" s="15"/>
      <c r="CL678" s="15"/>
      <c r="CM678" s="15"/>
      <c r="CN678" s="15"/>
      <c r="CO678" s="15"/>
      <c r="CP678" s="15"/>
      <c r="CQ678" s="15"/>
      <c r="CR678" s="15"/>
      <c r="CS678" s="15"/>
      <c r="CT678" s="15"/>
      <c r="CU678" s="15"/>
      <c r="CV678" s="15"/>
      <c r="CW678" s="15"/>
      <c r="CX678" s="15"/>
      <c r="CY678" s="15"/>
      <c r="CZ678" s="15"/>
      <c r="DA678" s="15"/>
      <c r="DB678" s="15"/>
      <c r="DC678" s="15"/>
      <c r="DD678" s="15"/>
      <c r="DE678" s="15"/>
      <c r="DF678" s="15"/>
      <c r="DG678" s="15"/>
      <c r="DH678" s="15"/>
      <c r="DI678" s="15"/>
      <c r="DJ678" s="15"/>
      <c r="DK678" s="15"/>
      <c r="DL678" s="15"/>
      <c r="DM678" s="15"/>
      <c r="DN678" s="15"/>
      <c r="DO678" s="15"/>
      <c r="DP678" s="15"/>
      <c r="DQ678" s="15"/>
      <c r="DR678" s="15"/>
      <c r="DS678" s="15"/>
      <c r="DT678" s="15"/>
      <c r="DU678" s="15"/>
      <c r="DV678" s="15"/>
      <c r="DW678" s="15"/>
      <c r="DX678" s="15"/>
      <c r="DY678" s="15"/>
      <c r="DZ678" s="15"/>
      <c r="EA678" s="15"/>
      <c r="EB678" s="15"/>
      <c r="EC678" s="15"/>
      <c r="ED678" s="15"/>
      <c r="EE678" s="15"/>
      <c r="EF678" s="15"/>
      <c r="EG678" s="15"/>
      <c r="EH678" s="15"/>
      <c r="EI678" s="15"/>
      <c r="EJ678" s="15"/>
      <c r="EK678" s="15"/>
      <c r="EL678" s="15"/>
      <c r="EM678" s="15"/>
      <c r="EN678" s="15"/>
      <c r="EO678" s="15"/>
      <c r="EP678" s="15"/>
      <c r="EQ678" s="15"/>
      <c r="ER678" s="15"/>
      <c r="ES678" s="15"/>
      <c r="ET678" s="15"/>
      <c r="EU678" s="15"/>
      <c r="EV678" s="15"/>
      <c r="EW678" s="15"/>
      <c r="EX678" s="15"/>
      <c r="EY678" s="15"/>
      <c r="EZ678" s="15"/>
      <c r="FA678" s="15"/>
      <c r="FB678" s="15"/>
      <c r="FC678" s="15"/>
      <c r="FD678" s="15"/>
      <c r="FE678" s="15"/>
      <c r="FF678" s="15"/>
      <c r="FG678" s="15"/>
      <c r="FH678" s="15"/>
      <c r="FI678" s="15"/>
      <c r="FJ678" s="15"/>
      <c r="FK678" s="15"/>
      <c r="FL678" s="15"/>
      <c r="FM678" s="15"/>
      <c r="FN678" s="15"/>
      <c r="FO678" s="15"/>
      <c r="FP678" s="15"/>
      <c r="FQ678" s="15"/>
      <c r="FR678" s="15"/>
      <c r="FS678" s="15"/>
      <c r="FT678" s="15"/>
      <c r="FU678" s="15"/>
      <c r="FV678" s="15"/>
      <c r="FW678" s="15"/>
      <c r="FX678" s="15"/>
      <c r="FY678" s="15"/>
      <c r="FZ678" s="15"/>
      <c r="GA678" s="15"/>
      <c r="GB678" s="15"/>
      <c r="GC678" s="15"/>
      <c r="GD678" s="15"/>
      <c r="GE678" s="15"/>
      <c r="GF678" s="15"/>
      <c r="GG678" s="15"/>
      <c r="GH678" s="15"/>
      <c r="GI678" s="15"/>
      <c r="GJ678" s="15"/>
      <c r="GK678" s="15"/>
      <c r="GL678" s="15"/>
      <c r="GM678" s="15"/>
      <c r="GN678" s="15"/>
      <c r="GO678" s="15"/>
      <c r="GP678" s="15"/>
      <c r="GQ678" s="15"/>
      <c r="GR678" s="15"/>
      <c r="GS678" s="15"/>
      <c r="GT678" s="15"/>
      <c r="GU678" s="15"/>
      <c r="GV678" s="15"/>
      <c r="GW678" s="15"/>
      <c r="GX678" s="15"/>
      <c r="GY678" s="15"/>
      <c r="GZ678" s="15"/>
      <c r="HA678" s="15"/>
      <c r="HB678" s="15"/>
      <c r="HC678" s="15"/>
      <c r="HD678" s="15"/>
      <c r="HE678" s="15"/>
      <c r="HF678" s="15"/>
      <c r="HG678" s="15"/>
      <c r="HH678" s="15"/>
      <c r="HI678" s="15"/>
      <c r="HJ678" s="15"/>
      <c r="HK678" s="15"/>
      <c r="HL678" s="15"/>
      <c r="HM678" s="15"/>
      <c r="HN678" s="15"/>
      <c r="HO678" s="15"/>
      <c r="HP678" s="15"/>
      <c r="HQ678" s="15"/>
      <c r="HR678" s="15"/>
      <c r="HS678" s="15"/>
      <c r="HT678" s="15"/>
      <c r="HU678" s="15"/>
      <c r="HV678" s="15"/>
      <c r="HW678" s="15"/>
      <c r="HX678" s="15"/>
      <c r="HY678" s="15"/>
    </row>
    <row r="679" spans="1:233">
      <c r="A679" s="15">
        <v>-0.40821299999999999</v>
      </c>
      <c r="B679" s="15">
        <v>-3.121496</v>
      </c>
      <c r="C679" s="15">
        <v>-5.4836679999999998</v>
      </c>
      <c r="D679" s="15">
        <v>-2.8130630000000001</v>
      </c>
      <c r="E679" s="15">
        <v>-1.4639070000000001</v>
      </c>
      <c r="F679" s="15">
        <v>-2.1190730000000002</v>
      </c>
      <c r="G679" s="15">
        <v>-1.116954</v>
      </c>
      <c r="H679" s="15">
        <v>0.52651999999999999</v>
      </c>
      <c r="I679" s="15">
        <v>-1.3937550000000001</v>
      </c>
      <c r="J679" s="15">
        <v>-5.7528280000000001</v>
      </c>
      <c r="K679" s="15">
        <v>-3.1867000000000001</v>
      </c>
      <c r="L679" s="15">
        <v>-5.0367660000000001</v>
      </c>
      <c r="M679" s="15">
        <v>-2.995263</v>
      </c>
      <c r="N679" s="15">
        <v>-6.6235439999999999</v>
      </c>
      <c r="O679" s="15">
        <v>-3.1699169999999999</v>
      </c>
      <c r="P679" s="15">
        <v>-3.7993980000000001</v>
      </c>
      <c r="Q679" s="15">
        <v>-2.5742069999999999</v>
      </c>
      <c r="R679" s="15">
        <v>-2.831877</v>
      </c>
      <c r="S679" s="15">
        <v>-2.9631110000000001</v>
      </c>
      <c r="T679" s="15">
        <v>-3.2369240000000001</v>
      </c>
      <c r="U679" s="15">
        <v>-1.720906</v>
      </c>
      <c r="V679" s="15">
        <v>1.0433E-2</v>
      </c>
      <c r="W679" s="15">
        <v>1.9114089999999999</v>
      </c>
      <c r="X679" s="15">
        <v>-0.28930600000000001</v>
      </c>
      <c r="Y679" s="15">
        <v>4.0043829999999998</v>
      </c>
      <c r="Z679" s="15">
        <v>2.8251149999999998</v>
      </c>
      <c r="AA679" s="15">
        <v>0.85484099999999996</v>
      </c>
      <c r="AB679" s="15">
        <v>5.2209289999999999</v>
      </c>
      <c r="AC679" s="15">
        <v>6.9453769999999997</v>
      </c>
      <c r="AD679" s="15">
        <v>10.120502999999999</v>
      </c>
      <c r="AE679" s="15">
        <v>7.5128180000000002</v>
      </c>
      <c r="AF679" s="15">
        <v>2.4900419999999999</v>
      </c>
      <c r="AG679" s="15">
        <v>5.7347659999999996</v>
      </c>
      <c r="AH679" s="15">
        <v>5.9399470000000001</v>
      </c>
      <c r="AI679" s="15">
        <v>4.747414</v>
      </c>
      <c r="AJ679" s="15">
        <v>3.8900299999999999</v>
      </c>
      <c r="AK679" s="15">
        <v>7.1049829999999998</v>
      </c>
      <c r="AL679" s="15">
        <v>5.3533980000000003</v>
      </c>
      <c r="AM679" s="15">
        <v>2.1294840000000002</v>
      </c>
      <c r="AN679" s="15">
        <v>0.33134400000000003</v>
      </c>
      <c r="AO679" s="15">
        <v>-2.2742010000000001</v>
      </c>
      <c r="AP679" s="15">
        <v>0.99291799999999997</v>
      </c>
      <c r="AQ679" s="15">
        <v>-7.9920000000000008E-3</v>
      </c>
      <c r="AR679" s="15">
        <v>-0.94004600000000005</v>
      </c>
      <c r="AS679" s="15">
        <v>0.67360900000000001</v>
      </c>
      <c r="AT679" s="15">
        <v>-0.87214100000000006</v>
      </c>
      <c r="AU679" s="15">
        <v>-3.3938929999999998</v>
      </c>
      <c r="AV679" s="15">
        <v>0.77937000000000001</v>
      </c>
      <c r="AW679" s="15">
        <v>0.91712300000000002</v>
      </c>
      <c r="AX679" s="15">
        <v>0.22484599999999999</v>
      </c>
      <c r="AY679" s="15">
        <v>1.4789730000000001</v>
      </c>
      <c r="AZ679" s="15">
        <v>1.967919</v>
      </c>
      <c r="BA679" s="15">
        <v>0.57512300000000005</v>
      </c>
      <c r="BB679" s="15">
        <v>-2.4424359999999998</v>
      </c>
      <c r="BC679" s="15">
        <v>-1.894944</v>
      </c>
      <c r="BD679" s="15">
        <v>-0.70926900000000004</v>
      </c>
      <c r="BE679" s="15">
        <v>2.4634719999999999</v>
      </c>
      <c r="BF679" s="15">
        <v>2.8258830000000001</v>
      </c>
      <c r="BG679" s="15">
        <v>4.9237149999999996</v>
      </c>
      <c r="BH679" s="15">
        <v>5.7745699999999998</v>
      </c>
      <c r="BI679" s="15">
        <v>5.6617499999999996</v>
      </c>
      <c r="BJ679" s="15">
        <v>0.83828400000000003</v>
      </c>
      <c r="BK679" s="15">
        <v>-0.60038000000000002</v>
      </c>
      <c r="BL679" s="15">
        <v>0.64919899999999997</v>
      </c>
      <c r="BM679" s="15">
        <v>0.96697699999999998</v>
      </c>
      <c r="BN679" s="15">
        <v>1.2860240000000001</v>
      </c>
      <c r="BO679" s="15">
        <v>0.62116099999999996</v>
      </c>
      <c r="BP679" s="15">
        <v>-0.14777599999999999</v>
      </c>
      <c r="BQ679" s="15">
        <v>-0.14777599999999999</v>
      </c>
      <c r="BR679" s="15">
        <v>-0.14777599999999999</v>
      </c>
      <c r="BS679" s="15">
        <v>-0.14777599999999999</v>
      </c>
      <c r="BT679" s="15">
        <v>-0.14777599999999999</v>
      </c>
      <c r="BU679" s="15">
        <v>-0.14777599999999999</v>
      </c>
      <c r="BV679" s="15">
        <v>-0.14777599999999999</v>
      </c>
      <c r="BW679" s="15">
        <v>-0.14777599999999999</v>
      </c>
      <c r="BX679" s="15">
        <v>-0.14777599999999999</v>
      </c>
      <c r="BY679" s="15">
        <v>-0.14777599999999999</v>
      </c>
      <c r="BZ679" s="15">
        <v>-0.14777599999999999</v>
      </c>
      <c r="CA679" s="15">
        <v>-0.14777599999999999</v>
      </c>
      <c r="CB679" s="15">
        <v>-0.14777599999999999</v>
      </c>
      <c r="CC679" s="15"/>
      <c r="CD679" s="15"/>
      <c r="CE679" s="15"/>
      <c r="CF679" s="15"/>
      <c r="CG679" s="15"/>
      <c r="CH679" s="15"/>
      <c r="CI679" s="15"/>
      <c r="CJ679" s="15"/>
      <c r="CK679" s="15"/>
      <c r="CL679" s="15"/>
      <c r="CM679" s="15"/>
      <c r="CN679" s="15"/>
      <c r="CO679" s="15"/>
      <c r="CP679" s="15"/>
      <c r="CQ679" s="15"/>
      <c r="CR679" s="15"/>
      <c r="CS679" s="15"/>
      <c r="CT679" s="15"/>
      <c r="CU679" s="15"/>
      <c r="CV679" s="15"/>
      <c r="CW679" s="15"/>
      <c r="CX679" s="15"/>
      <c r="CY679" s="15"/>
      <c r="CZ679" s="15"/>
      <c r="DA679" s="15"/>
      <c r="DB679" s="15"/>
      <c r="DC679" s="15"/>
      <c r="DD679" s="15"/>
      <c r="DE679" s="15"/>
      <c r="DF679" s="15"/>
      <c r="DG679" s="15"/>
      <c r="DH679" s="15"/>
      <c r="DI679" s="15"/>
      <c r="DJ679" s="15"/>
      <c r="DK679" s="15"/>
      <c r="DL679" s="15"/>
      <c r="DM679" s="15"/>
      <c r="DN679" s="15"/>
      <c r="DO679" s="15"/>
      <c r="DP679" s="15"/>
      <c r="DQ679" s="15"/>
      <c r="DR679" s="15"/>
      <c r="DS679" s="15"/>
      <c r="DT679" s="15"/>
      <c r="DU679" s="15"/>
      <c r="DV679" s="15"/>
      <c r="DW679" s="15"/>
      <c r="DX679" s="15"/>
      <c r="DY679" s="15"/>
      <c r="DZ679" s="15"/>
      <c r="EA679" s="15"/>
      <c r="EB679" s="15"/>
      <c r="EC679" s="15"/>
      <c r="ED679" s="15"/>
      <c r="EE679" s="15"/>
      <c r="EF679" s="15"/>
      <c r="EG679" s="15"/>
      <c r="EH679" s="15"/>
      <c r="EI679" s="15"/>
      <c r="EJ679" s="15"/>
      <c r="EK679" s="15"/>
      <c r="EL679" s="15"/>
      <c r="EM679" s="15"/>
      <c r="EN679" s="15"/>
      <c r="EO679" s="15"/>
      <c r="EP679" s="15"/>
      <c r="EQ679" s="15"/>
      <c r="ER679" s="15"/>
      <c r="ES679" s="15"/>
      <c r="ET679" s="15"/>
      <c r="EU679" s="15"/>
      <c r="EV679" s="15"/>
      <c r="EW679" s="15"/>
      <c r="EX679" s="15"/>
      <c r="EY679" s="15"/>
      <c r="EZ679" s="15"/>
      <c r="FA679" s="15"/>
      <c r="FB679" s="15"/>
      <c r="FC679" s="15"/>
      <c r="FD679" s="15"/>
      <c r="FE679" s="15"/>
      <c r="FF679" s="15"/>
      <c r="FG679" s="15"/>
      <c r="FH679" s="15"/>
      <c r="FI679" s="15"/>
      <c r="FJ679" s="15"/>
      <c r="FK679" s="15"/>
      <c r="FL679" s="15"/>
      <c r="FM679" s="15"/>
      <c r="FN679" s="15"/>
      <c r="FO679" s="15"/>
      <c r="FP679" s="15"/>
      <c r="FQ679" s="15"/>
      <c r="FR679" s="15"/>
      <c r="FS679" s="15"/>
      <c r="FT679" s="15"/>
      <c r="FU679" s="15"/>
      <c r="FV679" s="15"/>
      <c r="FW679" s="15"/>
      <c r="FX679" s="15"/>
      <c r="FY679" s="15"/>
      <c r="FZ679" s="15"/>
      <c r="GA679" s="15"/>
      <c r="GB679" s="15"/>
      <c r="GC679" s="15"/>
      <c r="GD679" s="15"/>
      <c r="GE679" s="15"/>
      <c r="GF679" s="15"/>
      <c r="GG679" s="15"/>
      <c r="GH679" s="15"/>
      <c r="GI679" s="15"/>
      <c r="GJ679" s="15"/>
      <c r="GK679" s="15"/>
      <c r="GL679" s="15"/>
      <c r="GM679" s="15"/>
      <c r="GN679" s="15"/>
      <c r="GO679" s="15"/>
      <c r="GP679" s="15"/>
      <c r="GQ679" s="15"/>
      <c r="GR679" s="15"/>
      <c r="GS679" s="15"/>
      <c r="GT679" s="15"/>
      <c r="GU679" s="15"/>
      <c r="GV679" s="15"/>
      <c r="GW679" s="15"/>
      <c r="GX679" s="15"/>
      <c r="GY679" s="15"/>
      <c r="GZ679" s="15"/>
      <c r="HA679" s="15"/>
      <c r="HB679" s="15"/>
      <c r="HC679" s="15"/>
      <c r="HD679" s="15"/>
      <c r="HE679" s="15"/>
      <c r="HF679" s="15"/>
      <c r="HG679" s="15"/>
      <c r="HH679" s="15"/>
      <c r="HI679" s="15"/>
      <c r="HJ679" s="15"/>
      <c r="HK679" s="15"/>
      <c r="HL679" s="15"/>
      <c r="HM679" s="15"/>
      <c r="HN679" s="15"/>
      <c r="HO679" s="15"/>
      <c r="HP679" s="15"/>
      <c r="HQ679" s="15"/>
      <c r="HR679" s="15"/>
      <c r="HS679" s="15"/>
      <c r="HT679" s="15"/>
      <c r="HU679" s="15"/>
      <c r="HV679" s="15"/>
      <c r="HW679" s="15"/>
      <c r="HX679" s="15"/>
      <c r="HY679" s="15"/>
    </row>
    <row r="680" spans="1:233">
      <c r="A680" s="15">
        <v>-4.3499350000000003</v>
      </c>
      <c r="B680" s="15">
        <v>-6.7860370000000003</v>
      </c>
      <c r="C680" s="15">
        <v>-7.4049909999999999</v>
      </c>
      <c r="D680" s="15">
        <v>-6.0092340000000002</v>
      </c>
      <c r="E680" s="15">
        <v>-3.8678699999999999</v>
      </c>
      <c r="F680" s="15">
        <v>-1.4417139999999999</v>
      </c>
      <c r="G680" s="15">
        <v>-3.1733060000000002</v>
      </c>
      <c r="H680" s="15">
        <v>-5.231357</v>
      </c>
      <c r="I680" s="15">
        <v>-5.5543189999999996</v>
      </c>
      <c r="J680" s="15">
        <v>-5.3617410000000003</v>
      </c>
      <c r="K680" s="15">
        <v>-6.1248820000000004</v>
      </c>
      <c r="L680" s="15">
        <v>-4.0696060000000003</v>
      </c>
      <c r="M680" s="15">
        <v>-5.5414219999999998</v>
      </c>
      <c r="N680" s="15">
        <v>-4.4956659999999999</v>
      </c>
      <c r="O680" s="15">
        <v>-3.472728</v>
      </c>
      <c r="P680" s="15">
        <v>-1.9553149999999999</v>
      </c>
      <c r="Q680" s="15">
        <v>0.81187200000000004</v>
      </c>
      <c r="R680" s="15">
        <v>-1.068387</v>
      </c>
      <c r="S680" s="15">
        <v>4.0011020000000004</v>
      </c>
      <c r="T680" s="15">
        <v>2.4753000000000001E-2</v>
      </c>
      <c r="U680" s="15">
        <v>-0.61773400000000001</v>
      </c>
      <c r="V680" s="15">
        <v>1.559712</v>
      </c>
      <c r="W680" s="15">
        <v>2.2254049999999999</v>
      </c>
      <c r="X680" s="15">
        <v>1.58395</v>
      </c>
      <c r="Y680" s="15">
        <v>1.5924769999999999</v>
      </c>
      <c r="Z680" s="15">
        <v>-1.331299</v>
      </c>
      <c r="AA680" s="15">
        <v>-1.111232</v>
      </c>
      <c r="AB680" s="15">
        <v>1.193174</v>
      </c>
      <c r="AC680" s="15">
        <v>-1.9829810000000001</v>
      </c>
      <c r="AD680" s="15">
        <v>-1.4493180000000001</v>
      </c>
      <c r="AE680" s="15">
        <v>0.12654599999999999</v>
      </c>
      <c r="AF680" s="15">
        <v>-0.93028299999999997</v>
      </c>
      <c r="AG680" s="15">
        <v>2.894136</v>
      </c>
      <c r="AH680" s="15">
        <v>0.32876100000000003</v>
      </c>
      <c r="AI680" s="15">
        <v>1.607351</v>
      </c>
      <c r="AJ680" s="15">
        <v>1.4297740000000001</v>
      </c>
      <c r="AK680" s="15">
        <v>-9.5828999999999998E-2</v>
      </c>
      <c r="AL680" s="15">
        <v>0.15323800000000001</v>
      </c>
      <c r="AM680" s="15">
        <v>3.9899710000000002</v>
      </c>
      <c r="AN680" s="15">
        <v>2.7882090000000002</v>
      </c>
      <c r="AO680" s="15">
        <v>3.122646</v>
      </c>
      <c r="AP680" s="15">
        <v>1.1220509999999999</v>
      </c>
      <c r="AQ680" s="15">
        <v>8.0745100000000001</v>
      </c>
      <c r="AR680" s="15">
        <v>10.657049000000001</v>
      </c>
      <c r="AS680" s="15">
        <v>15.27905</v>
      </c>
      <c r="AT680" s="15">
        <v>14.354380000000001</v>
      </c>
      <c r="AU680" s="15">
        <v>11.845447</v>
      </c>
      <c r="AV680" s="15">
        <v>6.5432050000000004</v>
      </c>
      <c r="AW680" s="15">
        <v>3.8065820000000001</v>
      </c>
      <c r="AX680" s="15">
        <v>2.1888809999999999</v>
      </c>
      <c r="AY680" s="15">
        <v>-7.5509000000000007E-2</v>
      </c>
      <c r="AZ680" s="15">
        <v>3.6744309999999998</v>
      </c>
      <c r="BA680" s="15">
        <v>3.7820589999999998</v>
      </c>
      <c r="BB680" s="15">
        <v>3.7646869999999999</v>
      </c>
      <c r="BC680" s="15">
        <v>5.6075030000000003</v>
      </c>
      <c r="BD680" s="15">
        <v>2.9970249999999998</v>
      </c>
      <c r="BE680" s="15">
        <v>3.269838</v>
      </c>
      <c r="BF680" s="15">
        <v>9.0431089999999994</v>
      </c>
      <c r="BG680" s="15">
        <v>9.4225359999999991</v>
      </c>
      <c r="BH680" s="15">
        <v>10.463430000000001</v>
      </c>
      <c r="BI680" s="15">
        <v>7.6263709999999998</v>
      </c>
      <c r="BJ680" s="15">
        <v>4.5816860000000004</v>
      </c>
      <c r="BK680" s="15">
        <v>1.34534</v>
      </c>
      <c r="BL680" s="15">
        <v>3.6414759999999999</v>
      </c>
      <c r="BM680" s="15">
        <v>3.0927410000000002</v>
      </c>
      <c r="BN680" s="15">
        <v>3.629559</v>
      </c>
      <c r="BO680" s="15">
        <v>6.7137919999999998</v>
      </c>
      <c r="BP680" s="15">
        <v>5.9866510000000002</v>
      </c>
      <c r="BQ680" s="15">
        <v>5.9866510000000002</v>
      </c>
      <c r="BR680" s="15">
        <v>5.9866510000000002</v>
      </c>
      <c r="BS680" s="15">
        <v>5.9866510000000002</v>
      </c>
      <c r="BT680" s="15">
        <v>5.9866510000000002</v>
      </c>
      <c r="BU680" s="15">
        <v>5.9866510000000002</v>
      </c>
      <c r="BV680" s="15">
        <v>5.9866510000000002</v>
      </c>
      <c r="BW680" s="15">
        <v>5.9866510000000002</v>
      </c>
      <c r="BX680" s="15">
        <v>5.9866510000000002</v>
      </c>
      <c r="BY680" s="15">
        <v>5.9866510000000002</v>
      </c>
      <c r="BZ680" s="15">
        <v>5.9866510000000002</v>
      </c>
      <c r="CA680" s="15">
        <v>5.9866510000000002</v>
      </c>
      <c r="CB680" s="15">
        <v>5.9866510000000002</v>
      </c>
      <c r="CC680" s="15"/>
      <c r="CD680" s="15"/>
      <c r="CE680" s="15"/>
      <c r="CF680" s="15"/>
      <c r="CG680" s="15"/>
      <c r="CH680" s="15"/>
      <c r="CI680" s="15"/>
      <c r="CJ680" s="15"/>
      <c r="CK680" s="15"/>
      <c r="CL680" s="15"/>
      <c r="CM680" s="15"/>
      <c r="CN680" s="15"/>
      <c r="CO680" s="15"/>
      <c r="CP680" s="15"/>
      <c r="CQ680" s="15"/>
      <c r="CR680" s="15"/>
      <c r="CS680" s="15"/>
      <c r="CT680" s="15"/>
      <c r="CU680" s="15"/>
      <c r="CV680" s="15"/>
      <c r="CW680" s="15"/>
      <c r="CX680" s="15"/>
      <c r="CY680" s="15"/>
      <c r="CZ680" s="15"/>
      <c r="DA680" s="15"/>
      <c r="DB680" s="15"/>
      <c r="DC680" s="15"/>
      <c r="DD680" s="15"/>
      <c r="DE680" s="15"/>
      <c r="DF680" s="15"/>
      <c r="DG680" s="15"/>
      <c r="DH680" s="15"/>
      <c r="DI680" s="15"/>
      <c r="DJ680" s="15"/>
      <c r="DK680" s="15"/>
      <c r="DL680" s="15"/>
      <c r="DM680" s="15"/>
      <c r="DN680" s="15"/>
      <c r="DO680" s="15"/>
      <c r="DP680" s="15"/>
      <c r="DQ680" s="15"/>
      <c r="DR680" s="15"/>
      <c r="DS680" s="15"/>
      <c r="DT680" s="15"/>
      <c r="DU680" s="15"/>
      <c r="DV680" s="15"/>
      <c r="DW680" s="15"/>
      <c r="DX680" s="15"/>
      <c r="DY680" s="15"/>
      <c r="DZ680" s="15"/>
      <c r="EA680" s="15"/>
      <c r="EB680" s="15"/>
      <c r="EC680" s="15"/>
      <c r="ED680" s="15"/>
      <c r="EE680" s="15"/>
      <c r="EF680" s="15"/>
      <c r="EG680" s="15"/>
      <c r="EH680" s="15"/>
      <c r="EI680" s="15"/>
      <c r="EJ680" s="15"/>
      <c r="EK680" s="15"/>
      <c r="EL680" s="15"/>
      <c r="EM680" s="15"/>
      <c r="EN680" s="15"/>
      <c r="EO680" s="15"/>
      <c r="EP680" s="15"/>
      <c r="EQ680" s="15"/>
      <c r="ER680" s="15"/>
      <c r="ES680" s="15"/>
      <c r="ET680" s="15"/>
      <c r="EU680" s="15"/>
      <c r="EV680" s="15"/>
      <c r="EW680" s="15"/>
      <c r="EX680" s="15"/>
      <c r="EY680" s="15"/>
      <c r="EZ680" s="15"/>
      <c r="FA680" s="15"/>
      <c r="FB680" s="15"/>
      <c r="FC680" s="15"/>
      <c r="FD680" s="15"/>
      <c r="FE680" s="15"/>
      <c r="FF680" s="15"/>
      <c r="FG680" s="15"/>
      <c r="FH680" s="15"/>
      <c r="FI680" s="15"/>
      <c r="FJ680" s="15"/>
      <c r="FK680" s="15"/>
      <c r="FL680" s="15"/>
      <c r="FM680" s="15"/>
      <c r="FN680" s="15"/>
      <c r="FO680" s="15"/>
      <c r="FP680" s="15"/>
      <c r="FQ680" s="15"/>
      <c r="FR680" s="15"/>
      <c r="FS680" s="15"/>
      <c r="FT680" s="15"/>
      <c r="FU680" s="15"/>
      <c r="FV680" s="15"/>
      <c r="FW680" s="15"/>
      <c r="FX680" s="15"/>
      <c r="FY680" s="15"/>
      <c r="FZ680" s="15"/>
      <c r="GA680" s="15"/>
      <c r="GB680" s="15"/>
      <c r="GC680" s="15"/>
      <c r="GD680" s="15"/>
      <c r="GE680" s="15"/>
      <c r="GF680" s="15"/>
      <c r="GG680" s="15"/>
      <c r="GH680" s="15"/>
      <c r="GI680" s="15"/>
      <c r="GJ680" s="15"/>
      <c r="GK680" s="15"/>
      <c r="GL680" s="15"/>
      <c r="GM680" s="15"/>
      <c r="GN680" s="15"/>
      <c r="GO680" s="15"/>
      <c r="GP680" s="15"/>
      <c r="GQ680" s="15"/>
      <c r="GR680" s="15"/>
      <c r="GS680" s="15"/>
      <c r="GT680" s="15"/>
      <c r="GU680" s="15"/>
      <c r="GV680" s="15"/>
      <c r="GW680" s="15"/>
      <c r="GX680" s="15"/>
      <c r="GY680" s="15"/>
      <c r="GZ680" s="15"/>
      <c r="HA680" s="15"/>
      <c r="HB680" s="15"/>
      <c r="HC680" s="15"/>
      <c r="HD680" s="15"/>
      <c r="HE680" s="15"/>
      <c r="HF680" s="15"/>
      <c r="HG680" s="15"/>
      <c r="HH680" s="15"/>
      <c r="HI680" s="15"/>
      <c r="HJ680" s="15"/>
      <c r="HK680" s="15"/>
      <c r="HL680" s="15"/>
      <c r="HM680" s="15"/>
      <c r="HN680" s="15"/>
      <c r="HO680" s="15"/>
      <c r="HP680" s="15"/>
      <c r="HQ680" s="15"/>
      <c r="HR680" s="15"/>
      <c r="HS680" s="15"/>
      <c r="HT680" s="15"/>
      <c r="HU680" s="15"/>
      <c r="HV680" s="15"/>
      <c r="HW680" s="15"/>
      <c r="HX680" s="15"/>
      <c r="HY680" s="15"/>
    </row>
    <row r="681" spans="1:233">
      <c r="A681" s="15">
        <v>-0.99463500000000005</v>
      </c>
      <c r="B681" s="15">
        <v>-0.584152</v>
      </c>
      <c r="C681" s="15">
        <v>-1.0639449999999999</v>
      </c>
      <c r="D681" s="15">
        <v>-0.64456199999999997</v>
      </c>
      <c r="E681" s="15">
        <v>-2.1896070000000001</v>
      </c>
      <c r="F681" s="15">
        <v>-4.4683960000000003</v>
      </c>
      <c r="G681" s="15">
        <v>-4.2087560000000002</v>
      </c>
      <c r="H681" s="15">
        <v>-4.9292170000000004</v>
      </c>
      <c r="I681" s="15">
        <v>-3.8672279999999999</v>
      </c>
      <c r="J681" s="15">
        <v>-2.3563420000000002</v>
      </c>
      <c r="K681" s="15">
        <v>-1.488456</v>
      </c>
      <c r="L681" s="15">
        <v>-3.59239</v>
      </c>
      <c r="M681" s="15">
        <v>0.61791799999999997</v>
      </c>
      <c r="N681" s="15">
        <v>-2.6208900000000002</v>
      </c>
      <c r="O681" s="15">
        <v>-0.83570100000000003</v>
      </c>
      <c r="P681" s="15">
        <v>1.5191190000000001</v>
      </c>
      <c r="Q681" s="15">
        <v>3.9332370000000001</v>
      </c>
      <c r="R681" s="15">
        <v>4.0307599999999999</v>
      </c>
      <c r="S681" s="15">
        <v>1.687875</v>
      </c>
      <c r="T681" s="15">
        <v>-9.0860999999999997E-2</v>
      </c>
      <c r="U681" s="15">
        <v>-4.3347660000000001</v>
      </c>
      <c r="V681" s="15">
        <v>-6.3770040000000003</v>
      </c>
      <c r="W681" s="15">
        <v>-7.1633620000000002</v>
      </c>
      <c r="X681" s="15">
        <v>-1.915486</v>
      </c>
      <c r="Y681" s="15">
        <v>-0.51663000000000003</v>
      </c>
      <c r="Z681" s="15">
        <v>2.2637109999999998</v>
      </c>
      <c r="AA681" s="15">
        <v>4.210896</v>
      </c>
      <c r="AB681" s="15">
        <v>5.7978300000000003</v>
      </c>
      <c r="AC681" s="15">
        <v>5.9824120000000001</v>
      </c>
      <c r="AD681" s="15">
        <v>2.783906</v>
      </c>
      <c r="AE681" s="15">
        <v>2.7810869999999999</v>
      </c>
      <c r="AF681" s="15">
        <v>-1.6514549999999999</v>
      </c>
      <c r="AG681" s="15">
        <v>4.4576469999999997</v>
      </c>
      <c r="AH681" s="15">
        <v>1.0001720000000001</v>
      </c>
      <c r="AI681" s="15">
        <v>1.108959</v>
      </c>
      <c r="AJ681" s="15">
        <v>-0.73657499999999998</v>
      </c>
      <c r="AK681" s="15">
        <v>1.574074</v>
      </c>
      <c r="AL681" s="15">
        <v>0.105364</v>
      </c>
      <c r="AM681" s="15">
        <v>3.4465340000000002</v>
      </c>
      <c r="AN681" s="15">
        <v>3.1471640000000001</v>
      </c>
      <c r="AO681" s="15">
        <v>2.1839200000000001</v>
      </c>
      <c r="AP681" s="15">
        <v>0.424676</v>
      </c>
      <c r="AQ681" s="15">
        <v>3.3401260000000002</v>
      </c>
      <c r="AR681" s="15">
        <v>2.3585829999999999</v>
      </c>
      <c r="AS681" s="15">
        <v>2.6721919999999999</v>
      </c>
      <c r="AT681" s="15">
        <v>-1.1701950000000001</v>
      </c>
      <c r="AU681" s="15">
        <v>-2.0859209999999999</v>
      </c>
      <c r="AV681" s="15">
        <v>-2.701905</v>
      </c>
      <c r="AW681" s="15">
        <v>-1.6432530000000001</v>
      </c>
      <c r="AX681" s="15">
        <v>-2.1303040000000002</v>
      </c>
      <c r="AY681" s="15">
        <v>-1.9263079999999999</v>
      </c>
      <c r="AZ681" s="15">
        <v>-0.46934500000000001</v>
      </c>
      <c r="BA681" s="15">
        <v>1.2744880000000001</v>
      </c>
      <c r="BB681" s="15">
        <v>2.5998790000000001</v>
      </c>
      <c r="BC681" s="15">
        <v>1.5196430000000001</v>
      </c>
      <c r="BD681" s="15">
        <v>1.1435709999999999</v>
      </c>
      <c r="BE681" s="15">
        <v>-2.654401</v>
      </c>
      <c r="BF681" s="15">
        <v>-3.1241370000000002</v>
      </c>
      <c r="BG681" s="15">
        <v>-4.4602310000000003</v>
      </c>
      <c r="BH681" s="15">
        <v>-5.0789460000000002</v>
      </c>
      <c r="BI681" s="15">
        <v>-3.1784029999999999</v>
      </c>
      <c r="BJ681" s="15">
        <v>-1.8237000000000001</v>
      </c>
      <c r="BK681" s="15">
        <v>-3.8567070000000001</v>
      </c>
      <c r="BL681" s="15">
        <v>-3.3689979999999999</v>
      </c>
      <c r="BM681" s="15">
        <v>-2.7636750000000001</v>
      </c>
      <c r="BN681" s="15">
        <v>-4.0726310000000003</v>
      </c>
      <c r="BO681" s="15">
        <v>-3.4460860000000002</v>
      </c>
      <c r="BP681" s="15">
        <v>-4.3892040000000003</v>
      </c>
      <c r="BQ681" s="15">
        <v>-4.3892040000000003</v>
      </c>
      <c r="BR681" s="15">
        <v>-4.3892040000000003</v>
      </c>
      <c r="BS681" s="15">
        <v>-4.3892040000000003</v>
      </c>
      <c r="BT681" s="15">
        <v>-4.3892040000000003</v>
      </c>
      <c r="BU681" s="15">
        <v>-4.3892040000000003</v>
      </c>
      <c r="BV681" s="15">
        <v>-4.3892040000000003</v>
      </c>
      <c r="BW681" s="15">
        <v>-4.3892040000000003</v>
      </c>
      <c r="BX681" s="15">
        <v>-4.3892040000000003</v>
      </c>
      <c r="BY681" s="15">
        <v>-4.3892040000000003</v>
      </c>
      <c r="BZ681" s="15">
        <v>-4.3892040000000003</v>
      </c>
      <c r="CA681" s="15">
        <v>-4.3892040000000003</v>
      </c>
      <c r="CB681" s="15">
        <v>-4.3892040000000003</v>
      </c>
      <c r="CC681" s="15"/>
      <c r="CD681" s="15"/>
      <c r="CE681" s="15"/>
      <c r="CF681" s="15"/>
      <c r="CG681" s="15"/>
      <c r="CH681" s="15"/>
      <c r="CI681" s="15"/>
      <c r="CJ681" s="15"/>
      <c r="CK681" s="15"/>
      <c r="CL681" s="15"/>
      <c r="CM681" s="15"/>
      <c r="CN681" s="15"/>
      <c r="CO681" s="15"/>
      <c r="CP681" s="15"/>
      <c r="CQ681" s="15"/>
      <c r="CR681" s="15"/>
      <c r="CS681" s="15"/>
      <c r="CT681" s="15"/>
      <c r="CU681" s="15"/>
      <c r="CV681" s="15"/>
      <c r="CW681" s="15"/>
      <c r="CX681" s="15"/>
      <c r="CY681" s="15"/>
      <c r="CZ681" s="15"/>
      <c r="DA681" s="15"/>
      <c r="DB681" s="15"/>
      <c r="DC681" s="15"/>
      <c r="DD681" s="15"/>
      <c r="DE681" s="15"/>
      <c r="DF681" s="15"/>
      <c r="DG681" s="15"/>
      <c r="DH681" s="15"/>
      <c r="DI681" s="15"/>
      <c r="DJ681" s="15"/>
      <c r="DK681" s="15"/>
      <c r="DL681" s="15"/>
      <c r="DM681" s="15"/>
      <c r="DN681" s="15"/>
      <c r="DO681" s="15"/>
      <c r="DP681" s="15"/>
      <c r="DQ681" s="15"/>
      <c r="DR681" s="15"/>
      <c r="DS681" s="15"/>
      <c r="DT681" s="15"/>
      <c r="DU681" s="15"/>
      <c r="DV681" s="15"/>
      <c r="DW681" s="15"/>
      <c r="DX681" s="15"/>
      <c r="DY681" s="15"/>
      <c r="DZ681" s="15"/>
      <c r="EA681" s="15"/>
      <c r="EB681" s="15"/>
      <c r="EC681" s="15"/>
      <c r="ED681" s="15"/>
      <c r="EE681" s="15"/>
      <c r="EF681" s="15"/>
      <c r="EG681" s="15"/>
      <c r="EH681" s="15"/>
      <c r="EI681" s="15"/>
      <c r="EJ681" s="15"/>
      <c r="EK681" s="15"/>
      <c r="EL681" s="15"/>
      <c r="EM681" s="15"/>
      <c r="EN681" s="15"/>
      <c r="EO681" s="15"/>
      <c r="EP681" s="15"/>
      <c r="EQ681" s="15"/>
      <c r="ER681" s="15"/>
      <c r="ES681" s="15"/>
      <c r="ET681" s="15"/>
      <c r="EU681" s="15"/>
      <c r="EV681" s="15"/>
      <c r="EW681" s="15"/>
      <c r="EX681" s="15"/>
      <c r="EY681" s="15"/>
      <c r="EZ681" s="15"/>
      <c r="FA681" s="15"/>
      <c r="FB681" s="15"/>
      <c r="FC681" s="15"/>
      <c r="FD681" s="15"/>
      <c r="FE681" s="15"/>
      <c r="FF681" s="15"/>
      <c r="FG681" s="15"/>
      <c r="FH681" s="15"/>
      <c r="FI681" s="15"/>
      <c r="FJ681" s="15"/>
      <c r="FK681" s="15"/>
      <c r="FL681" s="15"/>
      <c r="FM681" s="15"/>
      <c r="FN681" s="15"/>
      <c r="FO681" s="15"/>
      <c r="FP681" s="15"/>
      <c r="FQ681" s="15"/>
      <c r="FR681" s="15"/>
      <c r="FS681" s="15"/>
      <c r="FT681" s="15"/>
      <c r="FU681" s="15"/>
      <c r="FV681" s="15"/>
      <c r="FW681" s="15"/>
      <c r="FX681" s="15"/>
      <c r="FY681" s="15"/>
      <c r="FZ681" s="15"/>
      <c r="GA681" s="15"/>
      <c r="GB681" s="15"/>
      <c r="GC681" s="15"/>
      <c r="GD681" s="15"/>
      <c r="GE681" s="15"/>
      <c r="GF681" s="15"/>
      <c r="GG681" s="15"/>
      <c r="GH681" s="15"/>
      <c r="GI681" s="15"/>
      <c r="GJ681" s="15"/>
      <c r="GK681" s="15"/>
      <c r="GL681" s="15"/>
      <c r="GM681" s="15"/>
      <c r="GN681" s="15"/>
      <c r="GO681" s="15"/>
      <c r="GP681" s="15"/>
      <c r="GQ681" s="15"/>
      <c r="GR681" s="15"/>
      <c r="GS681" s="15"/>
      <c r="GT681" s="15"/>
      <c r="GU681" s="15"/>
      <c r="GV681" s="15"/>
      <c r="GW681" s="15"/>
      <c r="GX681" s="15"/>
      <c r="GY681" s="15"/>
      <c r="GZ681" s="15"/>
      <c r="HA681" s="15"/>
      <c r="HB681" s="15"/>
      <c r="HC681" s="15"/>
      <c r="HD681" s="15"/>
      <c r="HE681" s="15"/>
      <c r="HF681" s="15"/>
      <c r="HG681" s="15"/>
      <c r="HH681" s="15"/>
      <c r="HI681" s="15"/>
      <c r="HJ681" s="15"/>
      <c r="HK681" s="15"/>
      <c r="HL681" s="15"/>
      <c r="HM681" s="15"/>
      <c r="HN681" s="15"/>
      <c r="HO681" s="15"/>
      <c r="HP681" s="15"/>
      <c r="HQ681" s="15"/>
      <c r="HR681" s="15"/>
      <c r="HS681" s="15"/>
      <c r="HT681" s="15"/>
      <c r="HU681" s="15"/>
      <c r="HV681" s="15"/>
      <c r="HW681" s="15"/>
      <c r="HX681" s="15"/>
      <c r="HY681" s="15"/>
    </row>
    <row r="682" spans="1:233">
      <c r="A682" s="15">
        <v>-1.122215</v>
      </c>
      <c r="B682" s="15">
        <v>-1.603124</v>
      </c>
      <c r="C682" s="15">
        <v>-2.869103</v>
      </c>
      <c r="D682" s="15">
        <v>1.0078999999999999E-2</v>
      </c>
      <c r="E682" s="15">
        <v>-3.8128289999999998</v>
      </c>
      <c r="F682" s="15">
        <v>-4.2860050000000003</v>
      </c>
      <c r="G682" s="15">
        <v>-0.34233999999999998</v>
      </c>
      <c r="H682" s="15">
        <v>0.62181299999999995</v>
      </c>
      <c r="I682" s="15">
        <v>2.0281709999999999</v>
      </c>
      <c r="J682" s="15">
        <v>1.743217</v>
      </c>
      <c r="K682" s="15">
        <v>1.0747800000000001</v>
      </c>
      <c r="L682" s="15">
        <v>1.3195079999999999</v>
      </c>
      <c r="M682" s="15">
        <v>4.3557170000000003</v>
      </c>
      <c r="N682" s="15">
        <v>3.8463319999999999</v>
      </c>
      <c r="O682" s="15">
        <v>2.0310100000000002</v>
      </c>
      <c r="P682" s="15">
        <v>2.4447589999999999</v>
      </c>
      <c r="Q682" s="15">
        <v>3.5641759999999998</v>
      </c>
      <c r="R682" s="15">
        <v>5.8125030000000004</v>
      </c>
      <c r="S682" s="15">
        <v>2.1949239999999999</v>
      </c>
      <c r="T682" s="15">
        <v>1.3731549999999999</v>
      </c>
      <c r="U682" s="15">
        <v>1.500297</v>
      </c>
      <c r="V682" s="15">
        <v>4.1132809999999997</v>
      </c>
      <c r="W682" s="15">
        <v>1.6814880000000001</v>
      </c>
      <c r="X682" s="15">
        <v>3.2657750000000001</v>
      </c>
      <c r="Y682" s="15">
        <v>3.1859959999999998</v>
      </c>
      <c r="Z682" s="15">
        <v>1.385367</v>
      </c>
      <c r="AA682" s="15">
        <v>1.751671</v>
      </c>
      <c r="AB682" s="15">
        <v>4.9892459999999996</v>
      </c>
      <c r="AC682" s="15">
        <v>8.6371559999999992</v>
      </c>
      <c r="AD682" s="15">
        <v>7.0511889999999999</v>
      </c>
      <c r="AE682" s="15">
        <v>5.5202080000000002</v>
      </c>
      <c r="AF682" s="15">
        <v>6.9897419999999997</v>
      </c>
      <c r="AG682" s="15">
        <v>5.1483970000000001</v>
      </c>
      <c r="AH682" s="15">
        <v>8.4267500000000002</v>
      </c>
      <c r="AI682" s="15">
        <v>4.0946220000000002</v>
      </c>
      <c r="AJ682" s="15">
        <v>5.9208959999999999</v>
      </c>
      <c r="AK682" s="15">
        <v>7.5089319999999997</v>
      </c>
      <c r="AL682" s="15">
        <v>6.84</v>
      </c>
      <c r="AM682" s="15">
        <v>4.2450200000000002</v>
      </c>
      <c r="AN682" s="15">
        <v>4.6635210000000002</v>
      </c>
      <c r="AO682" s="15">
        <v>7.2859509999999998</v>
      </c>
      <c r="AP682" s="15">
        <v>4.4062479999999997</v>
      </c>
      <c r="AQ682" s="15">
        <v>1.260219</v>
      </c>
      <c r="AR682" s="15">
        <v>2.0278369999999999</v>
      </c>
      <c r="AS682" s="15">
        <v>0.97824</v>
      </c>
      <c r="AT682" s="15">
        <v>-1.312171</v>
      </c>
      <c r="AU682" s="15">
        <v>0.36194399999999999</v>
      </c>
      <c r="AV682" s="15">
        <v>-0.26833899999999999</v>
      </c>
      <c r="AW682" s="15">
        <v>0.63108299999999995</v>
      </c>
      <c r="AX682" s="15">
        <v>3.3082950000000002</v>
      </c>
      <c r="AY682" s="15">
        <v>5.4779629999999999</v>
      </c>
      <c r="AZ682" s="15">
        <v>6.9543210000000002</v>
      </c>
      <c r="BA682" s="15">
        <v>5.5193500000000002</v>
      </c>
      <c r="BB682" s="15">
        <v>4.306311</v>
      </c>
      <c r="BC682" s="15">
        <v>5.8443560000000003</v>
      </c>
      <c r="BD682" s="15">
        <v>2.0628350000000002</v>
      </c>
      <c r="BE682" s="15">
        <v>4.0292389999999996</v>
      </c>
      <c r="BF682" s="15">
        <v>0.68756399999999995</v>
      </c>
      <c r="BG682" s="15">
        <v>1.6363650000000001</v>
      </c>
      <c r="BH682" s="15">
        <v>1.706167</v>
      </c>
      <c r="BI682" s="15">
        <v>1.0935710000000001</v>
      </c>
      <c r="BJ682" s="15">
        <v>0.85849600000000004</v>
      </c>
      <c r="BK682" s="15">
        <v>-4.6707900000000002</v>
      </c>
      <c r="BL682" s="15">
        <v>-1.4759139999999999</v>
      </c>
      <c r="BM682" s="15">
        <v>-3.2646470000000001</v>
      </c>
      <c r="BN682" s="15">
        <v>-7.2656890000000001</v>
      </c>
      <c r="BO682" s="15">
        <v>-4.3712099999999996</v>
      </c>
      <c r="BP682" s="15">
        <v>-1.325359</v>
      </c>
      <c r="BQ682" s="15">
        <v>-1.325359</v>
      </c>
      <c r="BR682" s="15">
        <v>-1.325359</v>
      </c>
      <c r="BS682" s="15">
        <v>-1.325359</v>
      </c>
      <c r="BT682" s="15">
        <v>-1.325359</v>
      </c>
      <c r="BU682" s="15">
        <v>-1.325359</v>
      </c>
      <c r="BV682" s="15">
        <v>-1.325359</v>
      </c>
      <c r="BW682" s="15">
        <v>-1.325359</v>
      </c>
      <c r="BX682" s="15">
        <v>-1.325359</v>
      </c>
      <c r="BY682" s="15">
        <v>-1.325359</v>
      </c>
      <c r="BZ682" s="15">
        <v>-1.325359</v>
      </c>
      <c r="CA682" s="15">
        <v>-1.325359</v>
      </c>
      <c r="CB682" s="15">
        <v>-1.325359</v>
      </c>
      <c r="CC682" s="15"/>
      <c r="CD682" s="15"/>
      <c r="CE682" s="15"/>
      <c r="CF682" s="15"/>
      <c r="CG682" s="15"/>
      <c r="CH682" s="15"/>
      <c r="CI682" s="15"/>
      <c r="CJ682" s="15"/>
      <c r="CK682" s="15"/>
      <c r="CL682" s="15"/>
      <c r="CM682" s="15"/>
      <c r="CN682" s="15"/>
      <c r="CO682" s="15"/>
      <c r="CP682" s="15"/>
      <c r="CQ682" s="15"/>
      <c r="CR682" s="15"/>
      <c r="CS682" s="15"/>
      <c r="CT682" s="15"/>
      <c r="CU682" s="15"/>
      <c r="CV682" s="15"/>
      <c r="CW682" s="15"/>
      <c r="CX682" s="15"/>
      <c r="CY682" s="15"/>
      <c r="CZ682" s="15"/>
      <c r="DA682" s="15"/>
      <c r="DB682" s="15"/>
      <c r="DC682" s="15"/>
      <c r="DD682" s="15"/>
      <c r="DE682" s="15"/>
      <c r="DF682" s="15"/>
      <c r="DG682" s="15"/>
      <c r="DH682" s="15"/>
      <c r="DI682" s="15"/>
      <c r="DJ682" s="15"/>
      <c r="DK682" s="15"/>
      <c r="DL682" s="15"/>
      <c r="DM682" s="15"/>
      <c r="DN682" s="15"/>
      <c r="DO682" s="15"/>
      <c r="DP682" s="15"/>
      <c r="DQ682" s="15"/>
      <c r="DR682" s="15"/>
      <c r="DS682" s="15"/>
      <c r="DT682" s="15"/>
      <c r="DU682" s="15"/>
      <c r="DV682" s="15"/>
      <c r="DW682" s="15"/>
      <c r="DX682" s="15"/>
      <c r="DY682" s="15"/>
      <c r="DZ682" s="15"/>
      <c r="EA682" s="15"/>
      <c r="EB682" s="15"/>
      <c r="EC682" s="15"/>
      <c r="ED682" s="15"/>
      <c r="EE682" s="15"/>
      <c r="EF682" s="15"/>
      <c r="EG682" s="15"/>
      <c r="EH682" s="15"/>
      <c r="EI682" s="15"/>
      <c r="EJ682" s="15"/>
      <c r="EK682" s="15"/>
      <c r="EL682" s="15"/>
      <c r="EM682" s="15"/>
      <c r="EN682" s="15"/>
      <c r="EO682" s="15"/>
      <c r="EP682" s="15"/>
      <c r="EQ682" s="15"/>
      <c r="ER682" s="15"/>
      <c r="ES682" s="15"/>
      <c r="ET682" s="15"/>
      <c r="EU682" s="15"/>
      <c r="EV682" s="15"/>
      <c r="EW682" s="15"/>
      <c r="EX682" s="15"/>
      <c r="EY682" s="15"/>
      <c r="EZ682" s="15"/>
      <c r="FA682" s="15"/>
      <c r="FB682" s="15"/>
      <c r="FC682" s="15"/>
      <c r="FD682" s="15"/>
      <c r="FE682" s="15"/>
      <c r="FF682" s="15"/>
      <c r="FG682" s="15"/>
      <c r="FH682" s="15"/>
      <c r="FI682" s="15"/>
      <c r="FJ682" s="15"/>
      <c r="FK682" s="15"/>
      <c r="FL682" s="15"/>
      <c r="FM682" s="15"/>
      <c r="FN682" s="15"/>
      <c r="FO682" s="15"/>
      <c r="FP682" s="15"/>
      <c r="FQ682" s="15"/>
      <c r="FR682" s="15"/>
      <c r="FS682" s="15"/>
      <c r="FT682" s="15"/>
      <c r="FU682" s="15"/>
      <c r="FV682" s="15"/>
      <c r="FW682" s="15"/>
      <c r="FX682" s="15"/>
      <c r="FY682" s="15"/>
      <c r="FZ682" s="15"/>
      <c r="GA682" s="15"/>
      <c r="GB682" s="15"/>
      <c r="GC682" s="15"/>
      <c r="GD682" s="15"/>
      <c r="GE682" s="15"/>
      <c r="GF682" s="15"/>
      <c r="GG682" s="15"/>
      <c r="GH682" s="15"/>
      <c r="GI682" s="15"/>
      <c r="GJ682" s="15"/>
      <c r="GK682" s="15"/>
      <c r="GL682" s="15"/>
      <c r="GM682" s="15"/>
      <c r="GN682" s="15"/>
      <c r="GO682" s="15"/>
      <c r="GP682" s="15"/>
      <c r="GQ682" s="15"/>
      <c r="GR682" s="15"/>
      <c r="GS682" s="15"/>
      <c r="GT682" s="15"/>
      <c r="GU682" s="15"/>
      <c r="GV682" s="15"/>
      <c r="GW682" s="15"/>
      <c r="GX682" s="15"/>
      <c r="GY682" s="15"/>
      <c r="GZ682" s="15"/>
      <c r="HA682" s="15"/>
      <c r="HB682" s="15"/>
      <c r="HC682" s="15"/>
      <c r="HD682" s="15"/>
      <c r="HE682" s="15"/>
      <c r="HF682" s="15"/>
      <c r="HG682" s="15"/>
      <c r="HH682" s="15"/>
      <c r="HI682" s="15"/>
      <c r="HJ682" s="15"/>
      <c r="HK682" s="15"/>
      <c r="HL682" s="15"/>
      <c r="HM682" s="15"/>
      <c r="HN682" s="15"/>
      <c r="HO682" s="15"/>
      <c r="HP682" s="15"/>
      <c r="HQ682" s="15"/>
      <c r="HR682" s="15"/>
      <c r="HS682" s="15"/>
      <c r="HT682" s="15"/>
      <c r="HU682" s="15"/>
      <c r="HV682" s="15"/>
      <c r="HW682" s="15"/>
      <c r="HX682" s="15"/>
      <c r="HY682" s="15"/>
    </row>
    <row r="683" spans="1:233">
      <c r="A683" s="15">
        <v>0.63894399999999996</v>
      </c>
      <c r="B683" s="15">
        <v>2.5130249999999998</v>
      </c>
      <c r="C683" s="15">
        <v>4.5786020000000001</v>
      </c>
      <c r="D683" s="15">
        <v>5.4985470000000003</v>
      </c>
      <c r="E683" s="15">
        <v>1.238224</v>
      </c>
      <c r="F683" s="15">
        <v>2.780373</v>
      </c>
      <c r="G683" s="15">
        <v>-2.3484000000000001E-2</v>
      </c>
      <c r="H683" s="15">
        <v>-4.7019010000000003</v>
      </c>
      <c r="I683" s="15">
        <v>-1.727196</v>
      </c>
      <c r="J683" s="15">
        <v>-4.7234639999999999</v>
      </c>
      <c r="K683" s="15">
        <v>-2.1952690000000001</v>
      </c>
      <c r="L683" s="15">
        <v>1.543391</v>
      </c>
      <c r="M683" s="15">
        <v>0.515204</v>
      </c>
      <c r="N683" s="15">
        <v>-3.424998</v>
      </c>
      <c r="O683" s="15">
        <v>0.17532500000000001</v>
      </c>
      <c r="P683" s="15">
        <v>0.86930099999999999</v>
      </c>
      <c r="Q683" s="15">
        <v>1.102741</v>
      </c>
      <c r="R683" s="15">
        <v>6.0303360000000001</v>
      </c>
      <c r="S683" s="15">
        <v>2.6992639999999999</v>
      </c>
      <c r="T683" s="15">
        <v>4.1459260000000002</v>
      </c>
      <c r="U683" s="15">
        <v>6.5365999999999994E-2</v>
      </c>
      <c r="V683" s="15">
        <v>0.23741100000000001</v>
      </c>
      <c r="W683" s="15">
        <v>-0.320718</v>
      </c>
      <c r="X683" s="15">
        <v>0.644598</v>
      </c>
      <c r="Y683" s="15">
        <v>2.4359350000000002</v>
      </c>
      <c r="Z683" s="15">
        <v>6.1448049999999999</v>
      </c>
      <c r="AA683" s="15">
        <v>5.0599350000000003</v>
      </c>
      <c r="AB683" s="15">
        <v>6.8243159999999996</v>
      </c>
      <c r="AC683" s="15">
        <v>8.2606889999999993</v>
      </c>
      <c r="AD683" s="15">
        <v>10.267524999999999</v>
      </c>
      <c r="AE683" s="15">
        <v>5.0087149999999996</v>
      </c>
      <c r="AF683" s="15">
        <v>3.6401849999999998</v>
      </c>
      <c r="AG683" s="15">
        <v>3.7799079999999998</v>
      </c>
      <c r="AH683" s="15">
        <v>3.2681969999999998</v>
      </c>
      <c r="AI683" s="15">
        <v>0.29883199999999999</v>
      </c>
      <c r="AJ683" s="15">
        <v>0.65785400000000005</v>
      </c>
      <c r="AK683" s="15">
        <v>4.2917569999999996</v>
      </c>
      <c r="AL683" s="15">
        <v>2.6113119999999999</v>
      </c>
      <c r="AM683" s="15">
        <v>1.419195</v>
      </c>
      <c r="AN683" s="15">
        <v>-4.0351359999999996</v>
      </c>
      <c r="AO683" s="15">
        <v>-3.2710759999999999</v>
      </c>
      <c r="AP683" s="15">
        <v>-4.1080990000000002</v>
      </c>
      <c r="AQ683" s="15">
        <v>-3.482551</v>
      </c>
      <c r="AR683" s="15">
        <v>1.936736</v>
      </c>
      <c r="AS683" s="15">
        <v>-8.5418999999999995E-2</v>
      </c>
      <c r="AT683" s="15">
        <v>3.135726</v>
      </c>
      <c r="AU683" s="15">
        <v>1.372072</v>
      </c>
      <c r="AV683" s="15">
        <v>-0.31819700000000001</v>
      </c>
      <c r="AW683" s="15">
        <v>-4.7826890000000004</v>
      </c>
      <c r="AX683" s="15">
        <v>-3.6400610000000002</v>
      </c>
      <c r="AY683" s="15">
        <v>-3.603224</v>
      </c>
      <c r="AZ683" s="15">
        <v>-3.0901489999999998</v>
      </c>
      <c r="BA683" s="15">
        <v>-5.0210720000000002</v>
      </c>
      <c r="BB683" s="15">
        <v>-5.1263560000000004</v>
      </c>
      <c r="BC683" s="15">
        <v>-8.3861729999999994</v>
      </c>
      <c r="BD683" s="15">
        <v>-8.4573920000000005</v>
      </c>
      <c r="BE683" s="15">
        <v>-4.8841150000000004</v>
      </c>
      <c r="BF683" s="15">
        <v>-6.5249379999999997</v>
      </c>
      <c r="BG683" s="15">
        <v>-3.3489179999999998</v>
      </c>
      <c r="BH683" s="15">
        <v>-3.4871340000000002</v>
      </c>
      <c r="BI683" s="15">
        <v>-2.9201579999999998</v>
      </c>
      <c r="BJ683" s="15">
        <v>-2.0672419999999998</v>
      </c>
      <c r="BK683" s="15">
        <v>-2.8479589999999999</v>
      </c>
      <c r="BL683" s="15">
        <v>-2.3578429999999999</v>
      </c>
      <c r="BM683" s="15">
        <v>-0.562558</v>
      </c>
      <c r="BN683" s="15">
        <v>1.8319840000000001</v>
      </c>
      <c r="BO683" s="15">
        <v>3.2225679999999999</v>
      </c>
      <c r="BP683" s="15">
        <v>-0.46039400000000003</v>
      </c>
      <c r="BQ683" s="15">
        <v>-0.46039400000000003</v>
      </c>
      <c r="BR683" s="15">
        <v>-0.46039400000000003</v>
      </c>
      <c r="BS683" s="15">
        <v>-0.46039400000000003</v>
      </c>
      <c r="BT683" s="15">
        <v>-0.46039400000000003</v>
      </c>
      <c r="BU683" s="15">
        <v>-0.46039400000000003</v>
      </c>
      <c r="BV683" s="15">
        <v>-0.46039400000000003</v>
      </c>
      <c r="BW683" s="15">
        <v>-0.46039400000000003</v>
      </c>
      <c r="BX683" s="15">
        <v>-0.46039400000000003</v>
      </c>
      <c r="BY683" s="15">
        <v>-0.46039400000000003</v>
      </c>
      <c r="BZ683" s="15">
        <v>-0.46039400000000003</v>
      </c>
      <c r="CA683" s="15">
        <v>-0.46039400000000003</v>
      </c>
      <c r="CB683" s="15">
        <v>-0.46039400000000003</v>
      </c>
      <c r="CC683" s="15"/>
      <c r="CD683" s="15"/>
      <c r="CE683" s="15"/>
      <c r="CF683" s="15"/>
      <c r="CG683" s="15"/>
      <c r="CH683" s="15"/>
      <c r="CI683" s="15"/>
      <c r="CJ683" s="15"/>
      <c r="CK683" s="15"/>
      <c r="CL683" s="15"/>
      <c r="CM683" s="15"/>
      <c r="CN683" s="15"/>
      <c r="CO683" s="15"/>
      <c r="CP683" s="15"/>
      <c r="CQ683" s="15"/>
      <c r="CR683" s="15"/>
      <c r="CS683" s="15"/>
      <c r="CT683" s="15"/>
      <c r="CU683" s="15"/>
      <c r="CV683" s="15"/>
      <c r="CW683" s="15"/>
      <c r="CX683" s="15"/>
      <c r="CY683" s="15"/>
      <c r="CZ683" s="15"/>
      <c r="DA683" s="15"/>
      <c r="DB683" s="15"/>
      <c r="DC683" s="15"/>
      <c r="DD683" s="15"/>
      <c r="DE683" s="15"/>
      <c r="DF683" s="15"/>
      <c r="DG683" s="15"/>
      <c r="DH683" s="15"/>
      <c r="DI683" s="15"/>
      <c r="DJ683" s="15"/>
      <c r="DK683" s="15"/>
      <c r="DL683" s="15"/>
      <c r="DM683" s="15"/>
      <c r="DN683" s="15"/>
      <c r="DO683" s="15"/>
      <c r="DP683" s="15"/>
      <c r="DQ683" s="15"/>
      <c r="DR683" s="15"/>
      <c r="DS683" s="15"/>
      <c r="DT683" s="15"/>
      <c r="DU683" s="15"/>
      <c r="DV683" s="15"/>
      <c r="DW683" s="15"/>
      <c r="DX683" s="15"/>
      <c r="DY683" s="15"/>
      <c r="DZ683" s="15"/>
      <c r="EA683" s="15"/>
      <c r="EB683" s="15"/>
      <c r="EC683" s="15"/>
      <c r="ED683" s="15"/>
      <c r="EE683" s="15"/>
      <c r="EF683" s="15"/>
      <c r="EG683" s="15"/>
      <c r="EH683" s="15"/>
      <c r="EI683" s="15"/>
      <c r="EJ683" s="15"/>
      <c r="EK683" s="15"/>
      <c r="EL683" s="15"/>
      <c r="EM683" s="15"/>
      <c r="EN683" s="15"/>
      <c r="EO683" s="15"/>
      <c r="EP683" s="15"/>
      <c r="EQ683" s="15"/>
      <c r="ER683" s="15"/>
      <c r="ES683" s="15"/>
      <c r="ET683" s="15"/>
      <c r="EU683" s="15"/>
      <c r="EV683" s="15"/>
      <c r="EW683" s="15"/>
      <c r="EX683" s="15"/>
      <c r="EY683" s="15"/>
      <c r="EZ683" s="15"/>
      <c r="FA683" s="15"/>
      <c r="FB683" s="15"/>
      <c r="FC683" s="15"/>
      <c r="FD683" s="15"/>
      <c r="FE683" s="15"/>
      <c r="FF683" s="15"/>
      <c r="FG683" s="15"/>
      <c r="FH683" s="15"/>
      <c r="FI683" s="15"/>
      <c r="FJ683" s="15"/>
      <c r="FK683" s="15"/>
      <c r="FL683" s="15"/>
      <c r="FM683" s="15"/>
      <c r="FN683" s="15"/>
      <c r="FO683" s="15"/>
      <c r="FP683" s="15"/>
      <c r="FQ683" s="15"/>
      <c r="FR683" s="15"/>
      <c r="FS683" s="15"/>
      <c r="FT683" s="15"/>
      <c r="FU683" s="15"/>
      <c r="FV683" s="15"/>
      <c r="FW683" s="15"/>
      <c r="FX683" s="15"/>
      <c r="FY683" s="15"/>
      <c r="FZ683" s="15"/>
      <c r="GA683" s="15"/>
      <c r="GB683" s="15"/>
      <c r="GC683" s="15"/>
      <c r="GD683" s="15"/>
      <c r="GE683" s="15"/>
      <c r="GF683" s="15"/>
      <c r="GG683" s="15"/>
      <c r="GH683" s="15"/>
      <c r="GI683" s="15"/>
      <c r="GJ683" s="15"/>
      <c r="GK683" s="15"/>
      <c r="GL683" s="15"/>
      <c r="GM683" s="15"/>
      <c r="GN683" s="15"/>
      <c r="GO683" s="15"/>
      <c r="GP683" s="15"/>
      <c r="GQ683" s="15"/>
      <c r="GR683" s="15"/>
      <c r="GS683" s="15"/>
      <c r="GT683" s="15"/>
      <c r="GU683" s="15"/>
      <c r="GV683" s="15"/>
      <c r="GW683" s="15"/>
      <c r="GX683" s="15"/>
      <c r="GY683" s="15"/>
      <c r="GZ683" s="15"/>
      <c r="HA683" s="15"/>
      <c r="HB683" s="15"/>
      <c r="HC683" s="15"/>
      <c r="HD683" s="15"/>
      <c r="HE683" s="15"/>
      <c r="HF683" s="15"/>
      <c r="HG683" s="15"/>
      <c r="HH683" s="15"/>
      <c r="HI683" s="15"/>
      <c r="HJ683" s="15"/>
      <c r="HK683" s="15"/>
      <c r="HL683" s="15"/>
      <c r="HM683" s="15"/>
      <c r="HN683" s="15"/>
      <c r="HO683" s="15"/>
      <c r="HP683" s="15"/>
      <c r="HQ683" s="15"/>
      <c r="HR683" s="15"/>
      <c r="HS683" s="15"/>
      <c r="HT683" s="15"/>
      <c r="HU683" s="15"/>
      <c r="HV683" s="15"/>
      <c r="HW683" s="15"/>
      <c r="HX683" s="15"/>
      <c r="HY683" s="15"/>
    </row>
    <row r="684" spans="1:233">
      <c r="A684" s="15">
        <v>-2.4336220000000002</v>
      </c>
      <c r="B684" s="15">
        <v>-1.918096</v>
      </c>
      <c r="C684" s="15">
        <v>0.68832199999999999</v>
      </c>
      <c r="D684" s="15">
        <v>-0.52278599999999997</v>
      </c>
      <c r="E684" s="15">
        <v>-4.1227349999999996</v>
      </c>
      <c r="F684" s="15">
        <v>-3.1945589999999999</v>
      </c>
      <c r="G684" s="15">
        <v>-3.6392799999999998</v>
      </c>
      <c r="H684" s="15">
        <v>-5.4589160000000003</v>
      </c>
      <c r="I684" s="15">
        <v>-2.8772639999999998</v>
      </c>
      <c r="J684" s="15">
        <v>-3.610535</v>
      </c>
      <c r="K684" s="15">
        <v>-1.0560229999999999</v>
      </c>
      <c r="L684" s="15">
        <v>0.26503399999999999</v>
      </c>
      <c r="M684" s="15">
        <v>3.8557709999999998</v>
      </c>
      <c r="N684" s="15">
        <v>1.0597380000000001</v>
      </c>
      <c r="O684" s="15">
        <v>-0.87216700000000003</v>
      </c>
      <c r="P684" s="15">
        <v>1.254221</v>
      </c>
      <c r="Q684" s="15">
        <v>1.310829</v>
      </c>
      <c r="R684" s="15">
        <v>0.24190200000000001</v>
      </c>
      <c r="S684" s="15">
        <v>0.29517199999999999</v>
      </c>
      <c r="T684" s="15">
        <v>1.5547070000000001</v>
      </c>
      <c r="U684" s="15">
        <v>7.3135620000000001</v>
      </c>
      <c r="V684" s="15">
        <v>4.0057999999999998</v>
      </c>
      <c r="W684" s="15">
        <v>1.0905020000000001</v>
      </c>
      <c r="X684" s="15">
        <v>-1.848265</v>
      </c>
      <c r="Y684" s="15">
        <v>-1.6213599999999999</v>
      </c>
      <c r="Z684" s="15">
        <v>-2.699776</v>
      </c>
      <c r="AA684" s="15">
        <v>-5.1732500000000003</v>
      </c>
      <c r="AB684" s="15">
        <v>-3.1035110000000001</v>
      </c>
      <c r="AC684" s="15">
        <v>-1.2599199999999999</v>
      </c>
      <c r="AD684" s="15">
        <v>-2.746105</v>
      </c>
      <c r="AE684" s="15">
        <v>-2.0559460000000001</v>
      </c>
      <c r="AF684" s="15">
        <v>-7.6843999999999996E-2</v>
      </c>
      <c r="AG684" s="15">
        <v>0.68959099999999995</v>
      </c>
      <c r="AH684" s="15">
        <v>-0.230875</v>
      </c>
      <c r="AI684" s="15">
        <v>-1.5676840000000001</v>
      </c>
      <c r="AJ684" s="15">
        <v>-5.134036</v>
      </c>
      <c r="AK684" s="15">
        <v>-2.1871529999999999</v>
      </c>
      <c r="AL684" s="15">
        <v>-1.8322670000000001</v>
      </c>
      <c r="AM684" s="15">
        <v>-3.0423770000000001</v>
      </c>
      <c r="AN684" s="15">
        <v>-1.8567100000000001</v>
      </c>
      <c r="AO684" s="15">
        <v>1.205613</v>
      </c>
      <c r="AP684" s="15">
        <v>3.5221719999999999</v>
      </c>
      <c r="AQ684" s="15">
        <v>2.8544299999999998</v>
      </c>
      <c r="AR684" s="15">
        <v>3.2152259999999999</v>
      </c>
      <c r="AS684" s="15">
        <v>3.7088670000000001</v>
      </c>
      <c r="AT684" s="15">
        <v>5.801577</v>
      </c>
      <c r="AU684" s="15">
        <v>3.992699</v>
      </c>
      <c r="AV684" s="15">
        <v>5.4703730000000004</v>
      </c>
      <c r="AW684" s="15">
        <v>5.9500549999999999</v>
      </c>
      <c r="AX684" s="15">
        <v>4.1907649999999999</v>
      </c>
      <c r="AY684" s="15">
        <v>5.1832469999999997</v>
      </c>
      <c r="AZ684" s="15">
        <v>6.874714</v>
      </c>
      <c r="BA684" s="15">
        <v>5.5719110000000001</v>
      </c>
      <c r="BB684" s="15">
        <v>2.2377850000000001</v>
      </c>
      <c r="BC684" s="15">
        <v>3.0851299999999999</v>
      </c>
      <c r="BD684" s="15">
        <v>6.8443050000000003</v>
      </c>
      <c r="BE684" s="15">
        <v>5.7689180000000002</v>
      </c>
      <c r="BF684" s="15">
        <v>4.376188</v>
      </c>
      <c r="BG684" s="15">
        <v>1.6490389999999999</v>
      </c>
      <c r="BH684" s="15">
        <v>-2.8913880000000001</v>
      </c>
      <c r="BI684" s="15">
        <v>0.31310199999999999</v>
      </c>
      <c r="BJ684" s="15">
        <v>-1.8646119999999999</v>
      </c>
      <c r="BK684" s="15">
        <v>-1.144995</v>
      </c>
      <c r="BL684" s="15">
        <v>-7.5752889999999997</v>
      </c>
      <c r="BM684" s="15">
        <v>-7.5413290000000002</v>
      </c>
      <c r="BN684" s="15">
        <v>-7.9149039999999999</v>
      </c>
      <c r="BO684" s="15">
        <v>-9.3689789999999995</v>
      </c>
      <c r="BP684" s="15">
        <v>-5.8089969999999997</v>
      </c>
      <c r="BQ684" s="15">
        <v>-5.8089969999999997</v>
      </c>
      <c r="BR684" s="15">
        <v>-5.8089969999999997</v>
      </c>
      <c r="BS684" s="15">
        <v>-5.8089969999999997</v>
      </c>
      <c r="BT684" s="15">
        <v>-5.8089969999999997</v>
      </c>
      <c r="BU684" s="15">
        <v>-5.8089969999999997</v>
      </c>
      <c r="BV684" s="15">
        <v>-5.8089969999999997</v>
      </c>
      <c r="BW684" s="15">
        <v>-5.8089969999999997</v>
      </c>
      <c r="BX684" s="15">
        <v>-5.8089969999999997</v>
      </c>
      <c r="BY684" s="15">
        <v>-5.8089969999999997</v>
      </c>
      <c r="BZ684" s="15">
        <v>-5.8089969999999997</v>
      </c>
      <c r="CA684" s="15">
        <v>-5.8089969999999997</v>
      </c>
      <c r="CB684" s="15">
        <v>-5.8089969999999997</v>
      </c>
      <c r="CC684" s="15"/>
      <c r="CD684" s="15"/>
      <c r="CE684" s="15"/>
      <c r="CF684" s="15"/>
      <c r="CG684" s="15"/>
      <c r="CH684" s="15"/>
      <c r="CI684" s="15"/>
      <c r="CJ684" s="15"/>
      <c r="CK684" s="15"/>
      <c r="CL684" s="15"/>
      <c r="CM684" s="15"/>
      <c r="CN684" s="15"/>
      <c r="CO684" s="15"/>
      <c r="CP684" s="15"/>
      <c r="CQ684" s="15"/>
      <c r="CR684" s="15"/>
      <c r="CS684" s="15"/>
      <c r="CT684" s="15"/>
      <c r="CU684" s="15"/>
      <c r="CV684" s="15"/>
      <c r="CW684" s="15"/>
      <c r="CX684" s="15"/>
      <c r="CY684" s="15"/>
      <c r="CZ684" s="15"/>
      <c r="DA684" s="15"/>
      <c r="DB684" s="15"/>
      <c r="DC684" s="15"/>
      <c r="DD684" s="15"/>
      <c r="DE684" s="15"/>
      <c r="DF684" s="15"/>
      <c r="DG684" s="15"/>
      <c r="DH684" s="15"/>
      <c r="DI684" s="15"/>
      <c r="DJ684" s="15"/>
      <c r="DK684" s="15"/>
      <c r="DL684" s="15"/>
      <c r="DM684" s="15"/>
      <c r="DN684" s="15"/>
      <c r="DO684" s="15"/>
      <c r="DP684" s="15"/>
      <c r="DQ684" s="15"/>
      <c r="DR684" s="15"/>
      <c r="DS684" s="15"/>
      <c r="DT684" s="15"/>
      <c r="DU684" s="15"/>
      <c r="DV684" s="15"/>
      <c r="DW684" s="15"/>
      <c r="DX684" s="15"/>
      <c r="DY684" s="15"/>
      <c r="DZ684" s="15"/>
      <c r="EA684" s="15"/>
      <c r="EB684" s="15"/>
      <c r="EC684" s="15"/>
      <c r="ED684" s="15"/>
      <c r="EE684" s="15"/>
      <c r="EF684" s="15"/>
      <c r="EG684" s="15"/>
      <c r="EH684" s="15"/>
      <c r="EI684" s="15"/>
      <c r="EJ684" s="15"/>
      <c r="EK684" s="15"/>
      <c r="EL684" s="15"/>
      <c r="EM684" s="15"/>
      <c r="EN684" s="15"/>
      <c r="EO684" s="15"/>
      <c r="EP684" s="15"/>
      <c r="EQ684" s="15"/>
      <c r="ER684" s="15"/>
      <c r="ES684" s="15"/>
      <c r="ET684" s="15"/>
      <c r="EU684" s="15"/>
      <c r="EV684" s="15"/>
      <c r="EW684" s="15"/>
      <c r="EX684" s="15"/>
      <c r="EY684" s="15"/>
      <c r="EZ684" s="15"/>
      <c r="FA684" s="15"/>
      <c r="FB684" s="15"/>
      <c r="FC684" s="15"/>
      <c r="FD684" s="15"/>
      <c r="FE684" s="15"/>
      <c r="FF684" s="15"/>
      <c r="FG684" s="15"/>
      <c r="FH684" s="15"/>
      <c r="FI684" s="15"/>
      <c r="FJ684" s="15"/>
      <c r="FK684" s="15"/>
      <c r="FL684" s="15"/>
      <c r="FM684" s="15"/>
      <c r="FN684" s="15"/>
      <c r="FO684" s="15"/>
      <c r="FP684" s="15"/>
      <c r="FQ684" s="15"/>
      <c r="FR684" s="15"/>
      <c r="FS684" s="15"/>
      <c r="FT684" s="15"/>
      <c r="FU684" s="15"/>
      <c r="FV684" s="15"/>
      <c r="FW684" s="15"/>
      <c r="FX684" s="15"/>
      <c r="FY684" s="15"/>
      <c r="FZ684" s="15"/>
      <c r="GA684" s="15"/>
      <c r="GB684" s="15"/>
      <c r="GC684" s="15"/>
      <c r="GD684" s="15"/>
      <c r="GE684" s="15"/>
      <c r="GF684" s="15"/>
      <c r="GG684" s="15"/>
      <c r="GH684" s="15"/>
      <c r="GI684" s="15"/>
      <c r="GJ684" s="15"/>
      <c r="GK684" s="15"/>
      <c r="GL684" s="15"/>
      <c r="GM684" s="15"/>
      <c r="GN684" s="15"/>
      <c r="GO684" s="15"/>
      <c r="GP684" s="15"/>
      <c r="GQ684" s="15"/>
      <c r="GR684" s="15"/>
      <c r="GS684" s="15"/>
      <c r="GT684" s="15"/>
      <c r="GU684" s="15"/>
      <c r="GV684" s="15"/>
      <c r="GW684" s="15"/>
      <c r="GX684" s="15"/>
      <c r="GY684" s="15"/>
      <c r="GZ684" s="15"/>
      <c r="HA684" s="15"/>
      <c r="HB684" s="15"/>
      <c r="HC684" s="15"/>
      <c r="HD684" s="15"/>
      <c r="HE684" s="15"/>
      <c r="HF684" s="15"/>
      <c r="HG684" s="15"/>
      <c r="HH684" s="15"/>
      <c r="HI684" s="15"/>
      <c r="HJ684" s="15"/>
      <c r="HK684" s="15"/>
      <c r="HL684" s="15"/>
      <c r="HM684" s="15"/>
      <c r="HN684" s="15"/>
      <c r="HO684" s="15"/>
      <c r="HP684" s="15"/>
      <c r="HQ684" s="15"/>
      <c r="HR684" s="15"/>
      <c r="HS684" s="15"/>
      <c r="HT684" s="15"/>
      <c r="HU684" s="15"/>
      <c r="HV684" s="15"/>
      <c r="HW684" s="15"/>
      <c r="HX684" s="15"/>
      <c r="HY684" s="15"/>
    </row>
    <row r="685" spans="1:233">
      <c r="A685" s="15">
        <v>-3.0471759999999999</v>
      </c>
      <c r="B685" s="15">
        <v>-0.54697099999999998</v>
      </c>
      <c r="C685" s="15">
        <v>1.020305</v>
      </c>
      <c r="D685" s="15">
        <v>-1.26305</v>
      </c>
      <c r="E685" s="15">
        <v>-0.53556300000000001</v>
      </c>
      <c r="F685" s="15">
        <v>-1.3968560000000001</v>
      </c>
      <c r="G685" s="15">
        <v>3.0334439999999998</v>
      </c>
      <c r="H685" s="15">
        <v>1.1790069999999999</v>
      </c>
      <c r="I685" s="15">
        <v>3.9796399999999998</v>
      </c>
      <c r="J685" s="15">
        <v>4.858409</v>
      </c>
      <c r="K685" s="15">
        <v>4.9844210000000002</v>
      </c>
      <c r="L685" s="15">
        <v>5.3502179999999999</v>
      </c>
      <c r="M685" s="15">
        <v>7.2662659999999999</v>
      </c>
      <c r="N685" s="15">
        <v>9.5586610000000007</v>
      </c>
      <c r="O685" s="15">
        <v>8.2489120000000007</v>
      </c>
      <c r="P685" s="15">
        <v>6.3777590000000002</v>
      </c>
      <c r="Q685" s="15">
        <v>3.7481</v>
      </c>
      <c r="R685" s="15">
        <v>1.1674819999999999</v>
      </c>
      <c r="S685" s="15">
        <v>-0.199208</v>
      </c>
      <c r="T685" s="15">
        <v>1.9355659999999999</v>
      </c>
      <c r="U685" s="15">
        <v>2.9931350000000001</v>
      </c>
      <c r="V685" s="15">
        <v>3.9699990000000001</v>
      </c>
      <c r="W685" s="15">
        <v>4.9305149999999998</v>
      </c>
      <c r="X685" s="15">
        <v>5.5432880000000004</v>
      </c>
      <c r="Y685" s="15">
        <v>8.4914930000000002</v>
      </c>
      <c r="Z685" s="15">
        <v>9.8499660000000002</v>
      </c>
      <c r="AA685" s="15">
        <v>9.2025210000000008</v>
      </c>
      <c r="AB685" s="15">
        <v>6.7328419999999998</v>
      </c>
      <c r="AC685" s="15">
        <v>7.6101619999999999</v>
      </c>
      <c r="AD685" s="15">
        <v>8.3672319999999996</v>
      </c>
      <c r="AE685" s="15">
        <v>6.969862</v>
      </c>
      <c r="AF685" s="15">
        <v>6.8550719999999998</v>
      </c>
      <c r="AG685" s="15">
        <v>5.8795739999999999</v>
      </c>
      <c r="AH685" s="15">
        <v>7.1148420000000003</v>
      </c>
      <c r="AI685" s="15">
        <v>1.8259920000000001</v>
      </c>
      <c r="AJ685" s="15">
        <v>1.8813599999999999</v>
      </c>
      <c r="AK685" s="15">
        <v>2.8540580000000002</v>
      </c>
      <c r="AL685" s="15">
        <v>1.612085</v>
      </c>
      <c r="AM685" s="15">
        <v>-0.37113600000000002</v>
      </c>
      <c r="AN685" s="15">
        <v>0.43080800000000002</v>
      </c>
      <c r="AO685" s="15">
        <v>3.9600219999999999</v>
      </c>
      <c r="AP685" s="15">
        <v>5.0199410000000002</v>
      </c>
      <c r="AQ685" s="15">
        <v>1.454529</v>
      </c>
      <c r="AR685" s="15">
        <v>4.4634450000000001</v>
      </c>
      <c r="AS685" s="15">
        <v>0.51140699999999994</v>
      </c>
      <c r="AT685" s="15">
        <v>3.004467</v>
      </c>
      <c r="AU685" s="15">
        <v>1.559904</v>
      </c>
      <c r="AV685" s="15">
        <v>-0.14463100000000001</v>
      </c>
      <c r="AW685" s="15">
        <v>-4.0162490000000002</v>
      </c>
      <c r="AX685" s="15">
        <v>-5.0326240000000002</v>
      </c>
      <c r="AY685" s="15">
        <v>0.81708499999999995</v>
      </c>
      <c r="AZ685" s="15">
        <v>2.0943770000000002</v>
      </c>
      <c r="BA685" s="15">
        <v>2.742127</v>
      </c>
      <c r="BB685" s="15">
        <v>3.1734830000000001</v>
      </c>
      <c r="BC685" s="15">
        <v>7.9987339999999998</v>
      </c>
      <c r="BD685" s="15">
        <v>6.8989820000000002</v>
      </c>
      <c r="BE685" s="15">
        <v>9.9596640000000001</v>
      </c>
      <c r="BF685" s="15">
        <v>6.2727839999999997</v>
      </c>
      <c r="BG685" s="15">
        <v>4.3499239999999997</v>
      </c>
      <c r="BH685" s="15">
        <v>3.9716589999999998</v>
      </c>
      <c r="BI685" s="15">
        <v>1.511565</v>
      </c>
      <c r="BJ685" s="15">
        <v>3.0001039999999999</v>
      </c>
      <c r="BK685" s="15">
        <v>4.3760960000000004</v>
      </c>
      <c r="BL685" s="15">
        <v>0.70875299999999997</v>
      </c>
      <c r="BM685" s="15">
        <v>2.6455600000000001</v>
      </c>
      <c r="BN685" s="15">
        <v>1.3357540000000001</v>
      </c>
      <c r="BO685" s="15">
        <v>4.9982680000000004</v>
      </c>
      <c r="BP685" s="15">
        <v>3.931511</v>
      </c>
      <c r="BQ685" s="15">
        <v>3.931511</v>
      </c>
      <c r="BR685" s="15">
        <v>3.931511</v>
      </c>
      <c r="BS685" s="15">
        <v>3.931511</v>
      </c>
      <c r="BT685" s="15">
        <v>3.931511</v>
      </c>
      <c r="BU685" s="15">
        <v>3.931511</v>
      </c>
      <c r="BV685" s="15">
        <v>3.931511</v>
      </c>
      <c r="BW685" s="15">
        <v>3.931511</v>
      </c>
      <c r="BX685" s="15">
        <v>3.931511</v>
      </c>
      <c r="BY685" s="15">
        <v>3.931511</v>
      </c>
      <c r="BZ685" s="15">
        <v>3.931511</v>
      </c>
      <c r="CA685" s="15">
        <v>3.931511</v>
      </c>
      <c r="CB685" s="15">
        <v>3.931511</v>
      </c>
      <c r="CC685" s="15"/>
      <c r="CD685" s="15"/>
      <c r="CE685" s="15"/>
      <c r="CF685" s="15"/>
      <c r="CG685" s="15"/>
      <c r="CH685" s="15"/>
      <c r="CI685" s="15"/>
      <c r="CJ685" s="15"/>
      <c r="CK685" s="15"/>
      <c r="CL685" s="15"/>
      <c r="CM685" s="15"/>
      <c r="CN685" s="15"/>
      <c r="CO685" s="15"/>
      <c r="CP685" s="15"/>
      <c r="CQ685" s="15"/>
      <c r="CR685" s="15"/>
      <c r="CS685" s="15"/>
      <c r="CT685" s="15"/>
      <c r="CU685" s="15"/>
      <c r="CV685" s="15"/>
      <c r="CW685" s="15"/>
      <c r="CX685" s="15"/>
      <c r="CY685" s="15"/>
      <c r="CZ685" s="15"/>
      <c r="DA685" s="15"/>
      <c r="DB685" s="15"/>
      <c r="DC685" s="15"/>
      <c r="DD685" s="15"/>
      <c r="DE685" s="15"/>
      <c r="DF685" s="15"/>
      <c r="DG685" s="15"/>
      <c r="DH685" s="15"/>
      <c r="DI685" s="15"/>
      <c r="DJ685" s="15"/>
      <c r="DK685" s="15"/>
      <c r="DL685" s="15"/>
      <c r="DM685" s="15"/>
      <c r="DN685" s="15"/>
      <c r="DO685" s="15"/>
      <c r="DP685" s="15"/>
      <c r="DQ685" s="15"/>
      <c r="DR685" s="15"/>
      <c r="DS685" s="15"/>
      <c r="DT685" s="15"/>
      <c r="DU685" s="15"/>
      <c r="DV685" s="15"/>
      <c r="DW685" s="15"/>
      <c r="DX685" s="15"/>
      <c r="DY685" s="15"/>
      <c r="DZ685" s="15"/>
      <c r="EA685" s="15"/>
      <c r="EB685" s="15"/>
      <c r="EC685" s="15"/>
      <c r="ED685" s="15"/>
      <c r="EE685" s="15"/>
      <c r="EF685" s="15"/>
      <c r="EG685" s="15"/>
      <c r="EH685" s="15"/>
      <c r="EI685" s="15"/>
      <c r="EJ685" s="15"/>
      <c r="EK685" s="15"/>
      <c r="EL685" s="15"/>
      <c r="EM685" s="15"/>
      <c r="EN685" s="15"/>
      <c r="EO685" s="15"/>
      <c r="EP685" s="15"/>
      <c r="EQ685" s="15"/>
      <c r="ER685" s="15"/>
      <c r="ES685" s="15"/>
      <c r="ET685" s="15"/>
      <c r="EU685" s="15"/>
      <c r="EV685" s="15"/>
      <c r="EW685" s="15"/>
      <c r="EX685" s="15"/>
      <c r="EY685" s="15"/>
      <c r="EZ685" s="15"/>
      <c r="FA685" s="15"/>
      <c r="FB685" s="15"/>
      <c r="FC685" s="15"/>
      <c r="FD685" s="15"/>
      <c r="FE685" s="15"/>
      <c r="FF685" s="15"/>
      <c r="FG685" s="15"/>
      <c r="FH685" s="15"/>
      <c r="FI685" s="15"/>
      <c r="FJ685" s="15"/>
      <c r="FK685" s="15"/>
      <c r="FL685" s="15"/>
      <c r="FM685" s="15"/>
      <c r="FN685" s="15"/>
      <c r="FO685" s="15"/>
      <c r="FP685" s="15"/>
      <c r="FQ685" s="15"/>
      <c r="FR685" s="15"/>
      <c r="FS685" s="15"/>
      <c r="FT685" s="15"/>
      <c r="FU685" s="15"/>
      <c r="FV685" s="15"/>
      <c r="FW685" s="15"/>
      <c r="FX685" s="15"/>
      <c r="FY685" s="15"/>
      <c r="FZ685" s="15"/>
      <c r="GA685" s="15"/>
      <c r="GB685" s="15"/>
      <c r="GC685" s="15"/>
      <c r="GD685" s="15"/>
      <c r="GE685" s="15"/>
      <c r="GF685" s="15"/>
      <c r="GG685" s="15"/>
      <c r="GH685" s="15"/>
      <c r="GI685" s="15"/>
      <c r="GJ685" s="15"/>
      <c r="GK685" s="15"/>
      <c r="GL685" s="15"/>
      <c r="GM685" s="15"/>
      <c r="GN685" s="15"/>
      <c r="GO685" s="15"/>
      <c r="GP685" s="15"/>
      <c r="GQ685" s="15"/>
      <c r="GR685" s="15"/>
      <c r="GS685" s="15"/>
      <c r="GT685" s="15"/>
      <c r="GU685" s="15"/>
      <c r="GV685" s="15"/>
      <c r="GW685" s="15"/>
      <c r="GX685" s="15"/>
      <c r="GY685" s="15"/>
      <c r="GZ685" s="15"/>
      <c r="HA685" s="15"/>
      <c r="HB685" s="15"/>
      <c r="HC685" s="15"/>
      <c r="HD685" s="15"/>
      <c r="HE685" s="15"/>
      <c r="HF685" s="15"/>
      <c r="HG685" s="15"/>
      <c r="HH685" s="15"/>
      <c r="HI685" s="15"/>
      <c r="HJ685" s="15"/>
      <c r="HK685" s="15"/>
      <c r="HL685" s="15"/>
      <c r="HM685" s="15"/>
      <c r="HN685" s="15"/>
      <c r="HO685" s="15"/>
      <c r="HP685" s="15"/>
      <c r="HQ685" s="15"/>
      <c r="HR685" s="15"/>
      <c r="HS685" s="15"/>
      <c r="HT685" s="15"/>
      <c r="HU685" s="15"/>
      <c r="HV685" s="15"/>
      <c r="HW685" s="15"/>
      <c r="HX685" s="15"/>
      <c r="HY685" s="15"/>
    </row>
    <row r="686" spans="1:233">
      <c r="A686" s="15">
        <v>-0.54670099999999999</v>
      </c>
      <c r="B686" s="15">
        <v>1.0019709999999999</v>
      </c>
      <c r="C686" s="15">
        <v>-1.1500090000000001</v>
      </c>
      <c r="D686" s="15">
        <v>-3.9747910000000002</v>
      </c>
      <c r="E686" s="15">
        <v>-0.143592</v>
      </c>
      <c r="F686" s="15">
        <v>1.7803100000000001</v>
      </c>
      <c r="G686" s="15">
        <v>-0.95233900000000005</v>
      </c>
      <c r="H686" s="15">
        <v>-4.314006</v>
      </c>
      <c r="I686" s="15">
        <v>-3.523129</v>
      </c>
      <c r="J686" s="15">
        <v>-6.264526</v>
      </c>
      <c r="K686" s="15">
        <v>-4.1527390000000004</v>
      </c>
      <c r="L686" s="15">
        <v>-3.7171910000000001</v>
      </c>
      <c r="M686" s="15">
        <v>-5.9740149999999996</v>
      </c>
      <c r="N686" s="15">
        <v>-2.6981489999999999</v>
      </c>
      <c r="O686" s="15">
        <v>-1.404609</v>
      </c>
      <c r="P686" s="15">
        <v>2.6028380000000002</v>
      </c>
      <c r="Q686" s="15">
        <v>4.5649459999999999</v>
      </c>
      <c r="R686" s="15">
        <v>3.0323419999999999</v>
      </c>
      <c r="S686" s="15">
        <v>0.68898700000000002</v>
      </c>
      <c r="T686" s="15">
        <v>0.33208500000000002</v>
      </c>
      <c r="U686" s="15">
        <v>-3.8492519999999999</v>
      </c>
      <c r="V686" s="15">
        <v>-1.331564</v>
      </c>
      <c r="W686" s="15">
        <v>-4.7602149999999996</v>
      </c>
      <c r="X686" s="15">
        <v>-1.5746819999999999</v>
      </c>
      <c r="Y686" s="15">
        <v>-1.24688</v>
      </c>
      <c r="Z686" s="15">
        <v>-0.69287100000000001</v>
      </c>
      <c r="AA686" s="15">
        <v>-0.76580300000000001</v>
      </c>
      <c r="AB686" s="15">
        <v>1.4222589999999999</v>
      </c>
      <c r="AC686" s="15">
        <v>-5.8576000000000003E-2</v>
      </c>
      <c r="AD686" s="15">
        <v>0.57886400000000005</v>
      </c>
      <c r="AE686" s="15">
        <v>-5.6120000000000003E-2</v>
      </c>
      <c r="AF686" s="15">
        <v>2.6580729999999999</v>
      </c>
      <c r="AG686" s="15">
        <v>4.937983</v>
      </c>
      <c r="AH686" s="15">
        <v>2.966672</v>
      </c>
      <c r="AI686" s="15">
        <v>1.7091989999999999</v>
      </c>
      <c r="AJ686" s="15">
        <v>1.082327</v>
      </c>
      <c r="AK686" s="15">
        <v>-1.54589</v>
      </c>
      <c r="AL686" s="15">
        <v>-2.0093079999999999</v>
      </c>
      <c r="AM686" s="15">
        <v>0.31882300000000002</v>
      </c>
      <c r="AN686" s="15">
        <v>0.30842000000000003</v>
      </c>
      <c r="AO686" s="15">
        <v>5.879054</v>
      </c>
      <c r="AP686" s="15">
        <v>3.1571630000000002</v>
      </c>
      <c r="AQ686" s="15">
        <v>3.1604510000000001</v>
      </c>
      <c r="AR686" s="15">
        <v>1.5374000000000001E-2</v>
      </c>
      <c r="AS686" s="15">
        <v>2.2076280000000001</v>
      </c>
      <c r="AT686" s="15">
        <v>-1.5506979999999999</v>
      </c>
      <c r="AU686" s="15">
        <v>7.3421E-2</v>
      </c>
      <c r="AV686" s="15">
        <v>0.738174</v>
      </c>
      <c r="AW686" s="15">
        <v>-2.03511</v>
      </c>
      <c r="AX686" s="15">
        <v>1.1281369999999999</v>
      </c>
      <c r="AY686" s="15">
        <v>1.440647</v>
      </c>
      <c r="AZ686" s="15">
        <v>6.0237790000000002</v>
      </c>
      <c r="BA686" s="15">
        <v>7.6414499999999999</v>
      </c>
      <c r="BB686" s="15">
        <v>7.7436999999999996</v>
      </c>
      <c r="BC686" s="15">
        <v>4.3158899999999996</v>
      </c>
      <c r="BD686" s="15">
        <v>7.4766120000000003</v>
      </c>
      <c r="BE686" s="15">
        <v>5.7985749999999996</v>
      </c>
      <c r="BF686" s="15">
        <v>6.0120310000000003</v>
      </c>
      <c r="BG686" s="15">
        <v>6.9305389999999996</v>
      </c>
      <c r="BH686" s="15">
        <v>4.3503550000000004</v>
      </c>
      <c r="BI686" s="15">
        <v>7.5168160000000004</v>
      </c>
      <c r="BJ686" s="15">
        <v>7.601267</v>
      </c>
      <c r="BK686" s="15">
        <v>4.5209029999999997</v>
      </c>
      <c r="BL686" s="15">
        <v>0.54516799999999999</v>
      </c>
      <c r="BM686" s="15">
        <v>-1.0428539999999999</v>
      </c>
      <c r="BN686" s="15">
        <v>1.205244</v>
      </c>
      <c r="BO686" s="15">
        <v>-3.6488710000000002</v>
      </c>
      <c r="BP686" s="15">
        <v>7.9189999999999997E-2</v>
      </c>
      <c r="BQ686" s="15">
        <v>7.9189999999999997E-2</v>
      </c>
      <c r="BR686" s="15">
        <v>7.9189999999999997E-2</v>
      </c>
      <c r="BS686" s="15">
        <v>7.9189999999999997E-2</v>
      </c>
      <c r="BT686" s="15">
        <v>7.9189999999999997E-2</v>
      </c>
      <c r="BU686" s="15">
        <v>7.9189999999999997E-2</v>
      </c>
      <c r="BV686" s="15">
        <v>7.9189999999999997E-2</v>
      </c>
      <c r="BW686" s="15">
        <v>7.9189999999999997E-2</v>
      </c>
      <c r="BX686" s="15">
        <v>7.9189999999999997E-2</v>
      </c>
      <c r="BY686" s="15">
        <v>7.9189999999999997E-2</v>
      </c>
      <c r="BZ686" s="15">
        <v>7.9189999999999997E-2</v>
      </c>
      <c r="CA686" s="15">
        <v>7.9189999999999997E-2</v>
      </c>
      <c r="CB686" s="15">
        <v>7.9189999999999997E-2</v>
      </c>
      <c r="CC686" s="15"/>
      <c r="CD686" s="15"/>
      <c r="CE686" s="15"/>
      <c r="CF686" s="15"/>
      <c r="CG686" s="15"/>
      <c r="CH686" s="15"/>
      <c r="CI686" s="15"/>
      <c r="CJ686" s="15"/>
      <c r="CK686" s="15"/>
      <c r="CL686" s="15"/>
      <c r="CM686" s="15"/>
      <c r="CN686" s="15"/>
      <c r="CO686" s="15"/>
      <c r="CP686" s="15"/>
      <c r="CQ686" s="15"/>
      <c r="CR686" s="15"/>
      <c r="CS686" s="15"/>
      <c r="CT686" s="15"/>
      <c r="CU686" s="15"/>
      <c r="CV686" s="15"/>
      <c r="CW686" s="15"/>
      <c r="CX686" s="15"/>
      <c r="CY686" s="15"/>
      <c r="CZ686" s="15"/>
      <c r="DA686" s="15"/>
      <c r="DB686" s="15"/>
      <c r="DC686" s="15"/>
      <c r="DD686" s="15"/>
      <c r="DE686" s="15"/>
      <c r="DF686" s="15"/>
      <c r="DG686" s="15"/>
      <c r="DH686" s="15"/>
      <c r="DI686" s="15"/>
      <c r="DJ686" s="15"/>
      <c r="DK686" s="15"/>
      <c r="DL686" s="15"/>
      <c r="DM686" s="15"/>
      <c r="DN686" s="15"/>
      <c r="DO686" s="15"/>
      <c r="DP686" s="15"/>
      <c r="DQ686" s="15"/>
      <c r="DR686" s="15"/>
      <c r="DS686" s="15"/>
      <c r="DT686" s="15"/>
      <c r="DU686" s="15"/>
      <c r="DV686" s="15"/>
      <c r="DW686" s="15"/>
      <c r="DX686" s="15"/>
      <c r="DY686" s="15"/>
      <c r="DZ686" s="15"/>
      <c r="EA686" s="15"/>
      <c r="EB686" s="15"/>
      <c r="EC686" s="15"/>
      <c r="ED686" s="15"/>
      <c r="EE686" s="15"/>
      <c r="EF686" s="15"/>
      <c r="EG686" s="15"/>
      <c r="EH686" s="15"/>
      <c r="EI686" s="15"/>
      <c r="EJ686" s="15"/>
      <c r="EK686" s="15"/>
      <c r="EL686" s="15"/>
      <c r="EM686" s="15"/>
      <c r="EN686" s="15"/>
      <c r="EO686" s="15"/>
      <c r="EP686" s="15"/>
      <c r="EQ686" s="15"/>
      <c r="ER686" s="15"/>
      <c r="ES686" s="15"/>
      <c r="ET686" s="15"/>
      <c r="EU686" s="15"/>
      <c r="EV686" s="15"/>
      <c r="EW686" s="15"/>
      <c r="EX686" s="15"/>
      <c r="EY686" s="15"/>
      <c r="EZ686" s="15"/>
      <c r="FA686" s="15"/>
      <c r="FB686" s="15"/>
      <c r="FC686" s="15"/>
      <c r="FD686" s="15"/>
      <c r="FE686" s="15"/>
      <c r="FF686" s="15"/>
      <c r="FG686" s="15"/>
      <c r="FH686" s="15"/>
      <c r="FI686" s="15"/>
      <c r="FJ686" s="15"/>
      <c r="FK686" s="15"/>
      <c r="FL686" s="15"/>
      <c r="FM686" s="15"/>
      <c r="FN686" s="15"/>
      <c r="FO686" s="15"/>
      <c r="FP686" s="15"/>
      <c r="FQ686" s="15"/>
      <c r="FR686" s="15"/>
      <c r="FS686" s="15"/>
      <c r="FT686" s="15"/>
      <c r="FU686" s="15"/>
      <c r="FV686" s="15"/>
      <c r="FW686" s="15"/>
      <c r="FX686" s="15"/>
      <c r="FY686" s="15"/>
      <c r="FZ686" s="15"/>
      <c r="GA686" s="15"/>
      <c r="GB686" s="15"/>
      <c r="GC686" s="15"/>
      <c r="GD686" s="15"/>
      <c r="GE686" s="15"/>
      <c r="GF686" s="15"/>
      <c r="GG686" s="15"/>
      <c r="GH686" s="15"/>
      <c r="GI686" s="15"/>
      <c r="GJ686" s="15"/>
      <c r="GK686" s="15"/>
      <c r="GL686" s="15"/>
      <c r="GM686" s="15"/>
      <c r="GN686" s="15"/>
      <c r="GO686" s="15"/>
      <c r="GP686" s="15"/>
      <c r="GQ686" s="15"/>
      <c r="GR686" s="15"/>
      <c r="GS686" s="15"/>
      <c r="GT686" s="15"/>
      <c r="GU686" s="15"/>
      <c r="GV686" s="15"/>
      <c r="GW686" s="15"/>
      <c r="GX686" s="15"/>
      <c r="GY686" s="15"/>
      <c r="GZ686" s="15"/>
      <c r="HA686" s="15"/>
      <c r="HB686" s="15"/>
      <c r="HC686" s="15"/>
      <c r="HD686" s="15"/>
      <c r="HE686" s="15"/>
      <c r="HF686" s="15"/>
      <c r="HG686" s="15"/>
      <c r="HH686" s="15"/>
      <c r="HI686" s="15"/>
      <c r="HJ686" s="15"/>
      <c r="HK686" s="15"/>
      <c r="HL686" s="15"/>
      <c r="HM686" s="15"/>
      <c r="HN686" s="15"/>
      <c r="HO686" s="15"/>
      <c r="HP686" s="15"/>
      <c r="HQ686" s="15"/>
      <c r="HR686" s="15"/>
      <c r="HS686" s="15"/>
      <c r="HT686" s="15"/>
      <c r="HU686" s="15"/>
      <c r="HV686" s="15"/>
      <c r="HW686" s="15"/>
      <c r="HX686" s="15"/>
      <c r="HY686" s="15"/>
    </row>
    <row r="687" spans="1:233">
      <c r="A687" s="15">
        <v>-0.37363600000000002</v>
      </c>
      <c r="B687" s="15">
        <v>-1.611926</v>
      </c>
      <c r="C687" s="15">
        <v>-0.440724</v>
      </c>
      <c r="D687" s="15">
        <v>3.6872609999999999</v>
      </c>
      <c r="E687" s="15">
        <v>4.4165369999999999</v>
      </c>
      <c r="F687" s="15">
        <v>3.6392380000000002</v>
      </c>
      <c r="G687" s="15">
        <v>0.73050700000000002</v>
      </c>
      <c r="H687" s="15">
        <v>1.2106049999999999</v>
      </c>
      <c r="I687" s="15">
        <v>-2.2430319999999999</v>
      </c>
      <c r="J687" s="15">
        <v>0.107475</v>
      </c>
      <c r="K687" s="15">
        <v>-0.67653099999999999</v>
      </c>
      <c r="L687" s="15">
        <v>1.7457469999999999</v>
      </c>
      <c r="M687" s="15">
        <v>0.62657200000000002</v>
      </c>
      <c r="N687" s="15">
        <v>-0.95591999999999999</v>
      </c>
      <c r="O687" s="15">
        <v>-2.811064</v>
      </c>
      <c r="P687" s="15">
        <v>-3.9519229999999999</v>
      </c>
      <c r="Q687" s="15">
        <v>-2.2813409999999998</v>
      </c>
      <c r="R687" s="15">
        <v>-0.22281500000000001</v>
      </c>
      <c r="S687" s="15">
        <v>6.3644999999999993E-2</v>
      </c>
      <c r="T687" s="15">
        <v>-1.2620000000000001E-3</v>
      </c>
      <c r="U687" s="15">
        <v>2.1806009999999998</v>
      </c>
      <c r="V687" s="15">
        <v>3.0877460000000001</v>
      </c>
      <c r="W687" s="15">
        <v>1.98227</v>
      </c>
      <c r="X687" s="15">
        <v>0.85845700000000003</v>
      </c>
      <c r="Y687" s="15">
        <v>5.26539</v>
      </c>
      <c r="Z687" s="15">
        <v>3.3745409999999998</v>
      </c>
      <c r="AA687" s="15">
        <v>0.54295700000000002</v>
      </c>
      <c r="AB687" s="15">
        <v>0.99907400000000002</v>
      </c>
      <c r="AC687" s="15">
        <v>1.270025</v>
      </c>
      <c r="AD687" s="15">
        <v>2.562748</v>
      </c>
      <c r="AE687" s="15">
        <v>2.1497830000000002</v>
      </c>
      <c r="AF687" s="15">
        <v>2.5329739999999998</v>
      </c>
      <c r="AG687" s="15">
        <v>0.50352699999999995</v>
      </c>
      <c r="AH687" s="15">
        <v>-1.973241</v>
      </c>
      <c r="AI687" s="15">
        <v>-1.660909</v>
      </c>
      <c r="AJ687" s="15">
        <v>-3.4324970000000001</v>
      </c>
      <c r="AK687" s="15">
        <v>-1.161851</v>
      </c>
      <c r="AL687" s="15">
        <v>2.5646</v>
      </c>
      <c r="AM687" s="15">
        <v>-0.27487899999999998</v>
      </c>
      <c r="AN687" s="15">
        <v>0.456793</v>
      </c>
      <c r="AO687" s="15">
        <v>1.8534900000000001</v>
      </c>
      <c r="AP687" s="15">
        <v>4.0564539999999996</v>
      </c>
      <c r="AQ687" s="15">
        <v>1.7346360000000001</v>
      </c>
      <c r="AR687" s="15">
        <v>1.1525719999999999</v>
      </c>
      <c r="AS687" s="15">
        <v>-0.84491899999999998</v>
      </c>
      <c r="AT687" s="15">
        <v>0.101605</v>
      </c>
      <c r="AU687" s="15">
        <v>0.80475200000000002</v>
      </c>
      <c r="AV687" s="15">
        <v>0.62563100000000005</v>
      </c>
      <c r="AW687" s="15">
        <v>1.6838360000000001</v>
      </c>
      <c r="AX687" s="15">
        <v>0.42553999999999997</v>
      </c>
      <c r="AY687" s="15">
        <v>-2.5925889999999998</v>
      </c>
      <c r="AZ687" s="15">
        <v>0.663887</v>
      </c>
      <c r="BA687" s="15">
        <v>-0.38654300000000003</v>
      </c>
      <c r="BB687" s="15">
        <v>1.959463</v>
      </c>
      <c r="BC687" s="15">
        <v>2.860325</v>
      </c>
      <c r="BD687" s="15">
        <v>4.0087089999999996</v>
      </c>
      <c r="BE687" s="15">
        <v>2.8359580000000002</v>
      </c>
      <c r="BF687" s="15">
        <v>4.3830530000000003</v>
      </c>
      <c r="BG687" s="15">
        <v>2.0022570000000002</v>
      </c>
      <c r="BH687" s="15">
        <v>0.49720599999999998</v>
      </c>
      <c r="BI687" s="15">
        <v>0.64554400000000001</v>
      </c>
      <c r="BJ687" s="15">
        <v>1.4407479999999999</v>
      </c>
      <c r="BK687" s="15">
        <v>1.354654</v>
      </c>
      <c r="BL687" s="15">
        <v>-0.59539500000000001</v>
      </c>
      <c r="BM687" s="15">
        <v>1.7520720000000001</v>
      </c>
      <c r="BN687" s="15">
        <v>3.4141309999999998</v>
      </c>
      <c r="BO687" s="15">
        <v>0.27231699999999998</v>
      </c>
      <c r="BP687" s="15">
        <v>-2.1775679999999999</v>
      </c>
      <c r="BQ687" s="15">
        <v>-2.1775679999999999</v>
      </c>
      <c r="BR687" s="15">
        <v>-2.1775679999999999</v>
      </c>
      <c r="BS687" s="15">
        <v>-2.1775679999999999</v>
      </c>
      <c r="BT687" s="15">
        <v>-2.1775679999999999</v>
      </c>
      <c r="BU687" s="15">
        <v>-2.1775679999999999</v>
      </c>
      <c r="BV687" s="15">
        <v>-2.1775679999999999</v>
      </c>
      <c r="BW687" s="15">
        <v>-2.1775679999999999</v>
      </c>
      <c r="BX687" s="15">
        <v>-2.1775679999999999</v>
      </c>
      <c r="BY687" s="15">
        <v>-2.1775679999999999</v>
      </c>
      <c r="BZ687" s="15">
        <v>-2.1775679999999999</v>
      </c>
      <c r="CA687" s="15">
        <v>-2.1775679999999999</v>
      </c>
      <c r="CB687" s="15">
        <v>-2.1775679999999999</v>
      </c>
      <c r="CC687" s="15"/>
      <c r="CD687" s="15"/>
      <c r="CE687" s="15"/>
      <c r="CF687" s="15"/>
      <c r="CG687" s="15"/>
      <c r="CH687" s="15"/>
      <c r="CI687" s="15"/>
      <c r="CJ687" s="15"/>
      <c r="CK687" s="15"/>
      <c r="CL687" s="15"/>
      <c r="CM687" s="15"/>
      <c r="CN687" s="15"/>
      <c r="CO687" s="15"/>
      <c r="CP687" s="15"/>
      <c r="CQ687" s="15"/>
      <c r="CR687" s="15"/>
      <c r="CS687" s="15"/>
      <c r="CT687" s="15"/>
      <c r="CU687" s="15"/>
      <c r="CV687" s="15"/>
      <c r="CW687" s="15"/>
      <c r="CX687" s="15"/>
      <c r="CY687" s="15"/>
      <c r="CZ687" s="15"/>
      <c r="DA687" s="15"/>
      <c r="DB687" s="15"/>
      <c r="DC687" s="15"/>
      <c r="DD687" s="15"/>
      <c r="DE687" s="15"/>
      <c r="DF687" s="15"/>
      <c r="DG687" s="15"/>
      <c r="DH687" s="15"/>
      <c r="DI687" s="15"/>
      <c r="DJ687" s="15"/>
      <c r="DK687" s="15"/>
      <c r="DL687" s="15"/>
      <c r="DM687" s="15"/>
      <c r="DN687" s="15"/>
      <c r="DO687" s="15"/>
      <c r="DP687" s="15"/>
      <c r="DQ687" s="15"/>
      <c r="DR687" s="15"/>
      <c r="DS687" s="15"/>
      <c r="DT687" s="15"/>
      <c r="DU687" s="15"/>
      <c r="DV687" s="15"/>
      <c r="DW687" s="15"/>
      <c r="DX687" s="15"/>
      <c r="DY687" s="15"/>
      <c r="DZ687" s="15"/>
      <c r="EA687" s="15"/>
      <c r="EB687" s="15"/>
      <c r="EC687" s="15"/>
      <c r="ED687" s="15"/>
      <c r="EE687" s="15"/>
      <c r="EF687" s="15"/>
      <c r="EG687" s="15"/>
      <c r="EH687" s="15"/>
      <c r="EI687" s="15"/>
      <c r="EJ687" s="15"/>
      <c r="EK687" s="15"/>
      <c r="EL687" s="15"/>
      <c r="EM687" s="15"/>
      <c r="EN687" s="15"/>
      <c r="EO687" s="15"/>
      <c r="EP687" s="15"/>
      <c r="EQ687" s="15"/>
      <c r="ER687" s="15"/>
      <c r="ES687" s="15"/>
      <c r="ET687" s="15"/>
      <c r="EU687" s="15"/>
      <c r="EV687" s="15"/>
      <c r="EW687" s="15"/>
      <c r="EX687" s="15"/>
      <c r="EY687" s="15"/>
      <c r="EZ687" s="15"/>
      <c r="FA687" s="15"/>
      <c r="FB687" s="15"/>
      <c r="FC687" s="15"/>
      <c r="FD687" s="15"/>
      <c r="FE687" s="15"/>
      <c r="FF687" s="15"/>
      <c r="FG687" s="15"/>
      <c r="FH687" s="15"/>
      <c r="FI687" s="15"/>
      <c r="FJ687" s="15"/>
      <c r="FK687" s="15"/>
      <c r="FL687" s="15"/>
      <c r="FM687" s="15"/>
      <c r="FN687" s="15"/>
      <c r="FO687" s="15"/>
      <c r="FP687" s="15"/>
      <c r="FQ687" s="15"/>
      <c r="FR687" s="15"/>
      <c r="FS687" s="15"/>
      <c r="FT687" s="15"/>
      <c r="FU687" s="15"/>
      <c r="FV687" s="15"/>
      <c r="FW687" s="15"/>
      <c r="FX687" s="15"/>
      <c r="FY687" s="15"/>
      <c r="FZ687" s="15"/>
      <c r="GA687" s="15"/>
      <c r="GB687" s="15"/>
      <c r="GC687" s="15"/>
      <c r="GD687" s="15"/>
      <c r="GE687" s="15"/>
      <c r="GF687" s="15"/>
      <c r="GG687" s="15"/>
      <c r="GH687" s="15"/>
      <c r="GI687" s="15"/>
      <c r="GJ687" s="15"/>
      <c r="GK687" s="15"/>
      <c r="GL687" s="15"/>
      <c r="GM687" s="15"/>
      <c r="GN687" s="15"/>
      <c r="GO687" s="15"/>
      <c r="GP687" s="15"/>
      <c r="GQ687" s="15"/>
      <c r="GR687" s="15"/>
      <c r="GS687" s="15"/>
      <c r="GT687" s="15"/>
      <c r="GU687" s="15"/>
      <c r="GV687" s="15"/>
      <c r="GW687" s="15"/>
      <c r="GX687" s="15"/>
      <c r="GY687" s="15"/>
      <c r="GZ687" s="15"/>
      <c r="HA687" s="15"/>
      <c r="HB687" s="15"/>
      <c r="HC687" s="15"/>
      <c r="HD687" s="15"/>
      <c r="HE687" s="15"/>
      <c r="HF687" s="15"/>
      <c r="HG687" s="15"/>
      <c r="HH687" s="15"/>
      <c r="HI687" s="15"/>
      <c r="HJ687" s="15"/>
      <c r="HK687" s="15"/>
      <c r="HL687" s="15"/>
      <c r="HM687" s="15"/>
      <c r="HN687" s="15"/>
      <c r="HO687" s="15"/>
      <c r="HP687" s="15"/>
      <c r="HQ687" s="15"/>
      <c r="HR687" s="15"/>
      <c r="HS687" s="15"/>
      <c r="HT687" s="15"/>
      <c r="HU687" s="15"/>
      <c r="HV687" s="15"/>
      <c r="HW687" s="15"/>
      <c r="HX687" s="15"/>
      <c r="HY687" s="15"/>
    </row>
    <row r="688" spans="1:233">
      <c r="A688" s="15">
        <v>-0.157698</v>
      </c>
      <c r="B688" s="15">
        <v>1.588581</v>
      </c>
      <c r="C688" s="15">
        <v>2.3047300000000002</v>
      </c>
      <c r="D688" s="15">
        <v>3.4826890000000001</v>
      </c>
      <c r="E688" s="15">
        <v>-0.32304500000000003</v>
      </c>
      <c r="F688" s="15">
        <v>5.4117620000000004</v>
      </c>
      <c r="G688" s="15">
        <v>4.5347650000000002</v>
      </c>
      <c r="H688" s="15">
        <v>3.752583</v>
      </c>
      <c r="I688" s="15">
        <v>0.40070299999999998</v>
      </c>
      <c r="J688" s="15">
        <v>-1.8746400000000001</v>
      </c>
      <c r="K688" s="15">
        <v>-2.1689669999999999</v>
      </c>
      <c r="L688" s="15">
        <v>-4.1372400000000003</v>
      </c>
      <c r="M688" s="15">
        <v>1.3301750000000001</v>
      </c>
      <c r="N688" s="15">
        <v>0.76703699999999997</v>
      </c>
      <c r="O688" s="15">
        <v>1.5140960000000001</v>
      </c>
      <c r="P688" s="15">
        <v>4.9303100000000004</v>
      </c>
      <c r="Q688" s="15">
        <v>6.9293079999999998</v>
      </c>
      <c r="R688" s="15">
        <v>5.3372019999999996</v>
      </c>
      <c r="S688" s="15">
        <v>6.1442579999999998</v>
      </c>
      <c r="T688" s="15">
        <v>9.2733530000000002</v>
      </c>
      <c r="U688" s="15">
        <v>9.1719969999999993</v>
      </c>
      <c r="V688" s="15">
        <v>6.2767499999999998</v>
      </c>
      <c r="W688" s="15">
        <v>6.1062149999999997</v>
      </c>
      <c r="X688" s="15">
        <v>4.2631259999999997</v>
      </c>
      <c r="Y688" s="15">
        <v>6.3782170000000002</v>
      </c>
      <c r="Z688" s="15">
        <v>7.7054140000000002</v>
      </c>
      <c r="AA688" s="15">
        <v>1.3129029999999999</v>
      </c>
      <c r="AB688" s="15">
        <v>2.527069</v>
      </c>
      <c r="AC688" s="15">
        <v>2.9699450000000001</v>
      </c>
      <c r="AD688" s="15">
        <v>5.2191130000000001</v>
      </c>
      <c r="AE688" s="15">
        <v>2.2206779999999999</v>
      </c>
      <c r="AF688" s="15">
        <v>3.3726989999999999</v>
      </c>
      <c r="AG688" s="15">
        <v>2.6488149999999999</v>
      </c>
      <c r="AH688" s="15">
        <v>5.2686840000000004</v>
      </c>
      <c r="AI688" s="15">
        <v>4.5582079999999996</v>
      </c>
      <c r="AJ688" s="15">
        <v>5.2024460000000001</v>
      </c>
      <c r="AK688" s="15">
        <v>5.2842549999999999</v>
      </c>
      <c r="AL688" s="15">
        <v>1.1844749999999999</v>
      </c>
      <c r="AM688" s="15">
        <v>2.3889179999999999</v>
      </c>
      <c r="AN688" s="15">
        <v>0.134523</v>
      </c>
      <c r="AO688" s="15">
        <v>0.157109</v>
      </c>
      <c r="AP688" s="15">
        <v>2.3447239999999998</v>
      </c>
      <c r="AQ688" s="15">
        <v>4.1417210000000004</v>
      </c>
      <c r="AR688" s="15">
        <v>3.147437</v>
      </c>
      <c r="AS688" s="15">
        <v>2.1786430000000001</v>
      </c>
      <c r="AT688" s="15">
        <v>0.35570000000000002</v>
      </c>
      <c r="AU688" s="15">
        <v>1.518151</v>
      </c>
      <c r="AV688" s="15">
        <v>4.6494030000000004</v>
      </c>
      <c r="AW688" s="15">
        <v>4.6529220000000002</v>
      </c>
      <c r="AX688" s="15">
        <v>4.4847169999999998</v>
      </c>
      <c r="AY688" s="15">
        <v>4.0572169999999996</v>
      </c>
      <c r="AZ688" s="15">
        <v>-0.66312899999999997</v>
      </c>
      <c r="BA688" s="15">
        <v>-2.157365</v>
      </c>
      <c r="BB688" s="15">
        <v>0.41133799999999998</v>
      </c>
      <c r="BC688" s="15">
        <v>3.4502540000000002</v>
      </c>
      <c r="BD688" s="15">
        <v>2.6202429999999999</v>
      </c>
      <c r="BE688" s="15">
        <v>4.1396350000000002</v>
      </c>
      <c r="BF688" s="15">
        <v>0.60454399999999997</v>
      </c>
      <c r="BG688" s="15">
        <v>-0.92721900000000002</v>
      </c>
      <c r="BH688" s="15">
        <v>-0.112237</v>
      </c>
      <c r="BI688" s="15">
        <v>-0.38431500000000002</v>
      </c>
      <c r="BJ688" s="15">
        <v>-0.71256299999999995</v>
      </c>
      <c r="BK688" s="15">
        <v>-2.116546</v>
      </c>
      <c r="BL688" s="15">
        <v>-3.5194930000000002</v>
      </c>
      <c r="BM688" s="15">
        <v>-1.4782189999999999</v>
      </c>
      <c r="BN688" s="15">
        <v>1.4126350000000001</v>
      </c>
      <c r="BO688" s="15">
        <v>2.7188970000000001</v>
      </c>
      <c r="BP688" s="15">
        <v>2.6692149999999999</v>
      </c>
      <c r="BQ688" s="15">
        <v>2.6692149999999999</v>
      </c>
      <c r="BR688" s="15">
        <v>2.6692149999999999</v>
      </c>
      <c r="BS688" s="15">
        <v>2.6692149999999999</v>
      </c>
      <c r="BT688" s="15">
        <v>2.6692149999999999</v>
      </c>
      <c r="BU688" s="15">
        <v>2.6692149999999999</v>
      </c>
      <c r="BV688" s="15">
        <v>2.6692149999999999</v>
      </c>
      <c r="BW688" s="15">
        <v>2.6692149999999999</v>
      </c>
      <c r="BX688" s="15">
        <v>2.6692149999999999</v>
      </c>
      <c r="BY688" s="15">
        <v>2.6692149999999999</v>
      </c>
      <c r="BZ688" s="15">
        <v>2.6692149999999999</v>
      </c>
      <c r="CA688" s="15">
        <v>2.6692149999999999</v>
      </c>
      <c r="CB688" s="15">
        <v>2.6692149999999999</v>
      </c>
      <c r="CC688" s="15"/>
      <c r="CD688" s="15"/>
      <c r="CE688" s="15"/>
      <c r="CF688" s="15"/>
      <c r="CG688" s="15"/>
      <c r="CH688" s="15"/>
      <c r="CI688" s="15"/>
      <c r="CJ688" s="15"/>
      <c r="CK688" s="15"/>
      <c r="CL688" s="15"/>
      <c r="CM688" s="15"/>
      <c r="CN688" s="15"/>
      <c r="CO688" s="15"/>
      <c r="CP688" s="15"/>
      <c r="CQ688" s="15"/>
      <c r="CR688" s="15"/>
      <c r="CS688" s="15"/>
      <c r="CT688" s="15"/>
      <c r="CU688" s="15"/>
      <c r="CV688" s="15"/>
      <c r="CW688" s="15"/>
      <c r="CX688" s="15"/>
      <c r="CY688" s="15"/>
      <c r="CZ688" s="15"/>
      <c r="DA688" s="15"/>
      <c r="DB688" s="15"/>
      <c r="DC688" s="15"/>
      <c r="DD688" s="15"/>
      <c r="DE688" s="15"/>
      <c r="DF688" s="15"/>
      <c r="DG688" s="15"/>
      <c r="DH688" s="15"/>
      <c r="DI688" s="15"/>
      <c r="DJ688" s="15"/>
      <c r="DK688" s="15"/>
      <c r="DL688" s="15"/>
      <c r="DM688" s="15"/>
      <c r="DN688" s="15"/>
      <c r="DO688" s="15"/>
      <c r="DP688" s="15"/>
      <c r="DQ688" s="15"/>
      <c r="DR688" s="15"/>
      <c r="DS688" s="15"/>
      <c r="DT688" s="15"/>
      <c r="DU688" s="15"/>
      <c r="DV688" s="15"/>
      <c r="DW688" s="15"/>
      <c r="DX688" s="15"/>
      <c r="DY688" s="15"/>
      <c r="DZ688" s="15"/>
      <c r="EA688" s="15"/>
      <c r="EB688" s="15"/>
      <c r="EC688" s="15"/>
      <c r="ED688" s="15"/>
      <c r="EE688" s="15"/>
      <c r="EF688" s="15"/>
      <c r="EG688" s="15"/>
      <c r="EH688" s="15"/>
      <c r="EI688" s="15"/>
      <c r="EJ688" s="15"/>
      <c r="EK688" s="15"/>
      <c r="EL688" s="15"/>
      <c r="EM688" s="15"/>
      <c r="EN688" s="15"/>
      <c r="EO688" s="15"/>
      <c r="EP688" s="15"/>
      <c r="EQ688" s="15"/>
      <c r="ER688" s="15"/>
      <c r="ES688" s="15"/>
      <c r="ET688" s="15"/>
      <c r="EU688" s="15"/>
      <c r="EV688" s="15"/>
      <c r="EW688" s="15"/>
      <c r="EX688" s="15"/>
      <c r="EY688" s="15"/>
      <c r="EZ688" s="15"/>
      <c r="FA688" s="15"/>
      <c r="FB688" s="15"/>
      <c r="FC688" s="15"/>
      <c r="FD688" s="15"/>
      <c r="FE688" s="15"/>
      <c r="FF688" s="15"/>
      <c r="FG688" s="15"/>
      <c r="FH688" s="15"/>
      <c r="FI688" s="15"/>
      <c r="FJ688" s="15"/>
      <c r="FK688" s="15"/>
      <c r="FL688" s="15"/>
      <c r="FM688" s="15"/>
      <c r="FN688" s="15"/>
      <c r="FO688" s="15"/>
      <c r="FP688" s="15"/>
      <c r="FQ688" s="15"/>
      <c r="FR688" s="15"/>
      <c r="FS688" s="15"/>
      <c r="FT688" s="15"/>
      <c r="FU688" s="15"/>
      <c r="FV688" s="15"/>
      <c r="FW688" s="15"/>
      <c r="FX688" s="15"/>
      <c r="FY688" s="15"/>
      <c r="FZ688" s="15"/>
      <c r="GA688" s="15"/>
      <c r="GB688" s="15"/>
      <c r="GC688" s="15"/>
      <c r="GD688" s="15"/>
      <c r="GE688" s="15"/>
      <c r="GF688" s="15"/>
      <c r="GG688" s="15"/>
      <c r="GH688" s="15"/>
      <c r="GI688" s="15"/>
      <c r="GJ688" s="15"/>
      <c r="GK688" s="15"/>
      <c r="GL688" s="15"/>
      <c r="GM688" s="15"/>
      <c r="GN688" s="15"/>
      <c r="GO688" s="15"/>
      <c r="GP688" s="15"/>
      <c r="GQ688" s="15"/>
      <c r="GR688" s="15"/>
      <c r="GS688" s="15"/>
      <c r="GT688" s="15"/>
      <c r="GU688" s="15"/>
      <c r="GV688" s="15"/>
      <c r="GW688" s="15"/>
      <c r="GX688" s="15"/>
      <c r="GY688" s="15"/>
      <c r="GZ688" s="15"/>
      <c r="HA688" s="15"/>
      <c r="HB688" s="15"/>
      <c r="HC688" s="15"/>
      <c r="HD688" s="15"/>
      <c r="HE688" s="15"/>
      <c r="HF688" s="15"/>
      <c r="HG688" s="15"/>
      <c r="HH688" s="15"/>
      <c r="HI688" s="15"/>
      <c r="HJ688" s="15"/>
      <c r="HK688" s="15"/>
      <c r="HL688" s="15"/>
      <c r="HM688" s="15"/>
      <c r="HN688" s="15"/>
      <c r="HO688" s="15"/>
      <c r="HP688" s="15"/>
      <c r="HQ688" s="15"/>
      <c r="HR688" s="15"/>
      <c r="HS688" s="15"/>
      <c r="HT688" s="15"/>
      <c r="HU688" s="15"/>
      <c r="HV688" s="15"/>
      <c r="HW688" s="15"/>
      <c r="HX688" s="15"/>
      <c r="HY688" s="15"/>
    </row>
    <row r="689" spans="1:233">
      <c r="A689" s="15">
        <v>-1.5731809999999999</v>
      </c>
      <c r="B689" s="15">
        <v>0.63493299999999997</v>
      </c>
      <c r="C689" s="15">
        <v>-2.8466399999999998</v>
      </c>
      <c r="D689" s="15">
        <v>-0.71752400000000005</v>
      </c>
      <c r="E689" s="15">
        <v>-0.57592299999999996</v>
      </c>
      <c r="F689" s="15">
        <v>2.1271610000000001</v>
      </c>
      <c r="G689" s="15">
        <v>1.207066</v>
      </c>
      <c r="H689" s="15">
        <v>4.9688999999999997</v>
      </c>
      <c r="I689" s="15">
        <v>1.37239</v>
      </c>
      <c r="J689" s="15">
        <v>-1.4552940000000001</v>
      </c>
      <c r="K689" s="15">
        <v>0.58819999999999995</v>
      </c>
      <c r="L689" s="15">
        <v>-2.4048159999999998</v>
      </c>
      <c r="M689" s="15">
        <v>-1.576379</v>
      </c>
      <c r="N689" s="15">
        <v>2.5937100000000002</v>
      </c>
      <c r="O689" s="15">
        <v>1.610819</v>
      </c>
      <c r="P689" s="15">
        <v>-0.79647299999999999</v>
      </c>
      <c r="Q689" s="15">
        <v>3.0442689999999999</v>
      </c>
      <c r="R689" s="15">
        <v>6.4192799999999997</v>
      </c>
      <c r="S689" s="15">
        <v>3.9462739999999998</v>
      </c>
      <c r="T689" s="15">
        <v>4.9211010000000002</v>
      </c>
      <c r="U689" s="15">
        <v>9.7348160000000004</v>
      </c>
      <c r="V689" s="15">
        <v>9.7147220000000001</v>
      </c>
      <c r="W689" s="15">
        <v>11.230713</v>
      </c>
      <c r="X689" s="15">
        <v>8.845675</v>
      </c>
      <c r="Y689" s="15">
        <v>7.8498729999999997</v>
      </c>
      <c r="Z689" s="15">
        <v>11.207378</v>
      </c>
      <c r="AA689" s="15">
        <v>11.5519</v>
      </c>
      <c r="AB689" s="15">
        <v>8.9922599999999999</v>
      </c>
      <c r="AC689" s="15">
        <v>10.336359</v>
      </c>
      <c r="AD689" s="15">
        <v>9.1124369999999999</v>
      </c>
      <c r="AE689" s="15">
        <v>8.5871200000000005</v>
      </c>
      <c r="AF689" s="15">
        <v>6.0129349999999997</v>
      </c>
      <c r="AG689" s="15">
        <v>3.303407</v>
      </c>
      <c r="AH689" s="15">
        <v>3.1576710000000001</v>
      </c>
      <c r="AI689" s="15">
        <v>3.1402830000000002</v>
      </c>
      <c r="AJ689" s="15">
        <v>1.5591250000000001</v>
      </c>
      <c r="AK689" s="15">
        <v>3.983517</v>
      </c>
      <c r="AL689" s="15">
        <v>1.9762029999999999</v>
      </c>
      <c r="AM689" s="15">
        <v>0.68591299999999999</v>
      </c>
      <c r="AN689" s="15">
        <v>-0.57491000000000003</v>
      </c>
      <c r="AO689" s="15">
        <v>3.3353220000000001</v>
      </c>
      <c r="AP689" s="15">
        <v>3.5698319999999999</v>
      </c>
      <c r="AQ689" s="15">
        <v>4.6810720000000003</v>
      </c>
      <c r="AR689" s="15">
        <v>7.0495660000000004</v>
      </c>
      <c r="AS689" s="15">
        <v>6.2676809999999996</v>
      </c>
      <c r="AT689" s="15">
        <v>2.8552559999999998</v>
      </c>
      <c r="AU689" s="15">
        <v>2.6526010000000002</v>
      </c>
      <c r="AV689" s="15">
        <v>5.8007090000000003</v>
      </c>
      <c r="AW689" s="15">
        <v>5.7995510000000001</v>
      </c>
      <c r="AX689" s="15">
        <v>4.6942329999999997</v>
      </c>
      <c r="AY689" s="15">
        <v>2.3243939999999998</v>
      </c>
      <c r="AZ689" s="15">
        <v>3.195087</v>
      </c>
      <c r="BA689" s="15">
        <v>3.912658</v>
      </c>
      <c r="BB689" s="15">
        <v>2.4399519999999999</v>
      </c>
      <c r="BC689" s="15">
        <v>6.2170249999999996</v>
      </c>
      <c r="BD689" s="15">
        <v>6.0989319999999996</v>
      </c>
      <c r="BE689" s="15">
        <v>4.1389509999999996</v>
      </c>
      <c r="BF689" s="15">
        <v>3.0609820000000001</v>
      </c>
      <c r="BG689" s="15">
        <v>1.699567</v>
      </c>
      <c r="BH689" s="15">
        <v>1.6190610000000001</v>
      </c>
      <c r="BI689" s="15">
        <v>0.41023399999999999</v>
      </c>
      <c r="BJ689" s="15">
        <v>0.388318</v>
      </c>
      <c r="BK689" s="15">
        <v>0.17698900000000001</v>
      </c>
      <c r="BL689" s="15">
        <v>1.4974259999999999</v>
      </c>
      <c r="BM689" s="15">
        <v>0.20510200000000001</v>
      </c>
      <c r="BN689" s="15">
        <v>2.5492680000000001</v>
      </c>
      <c r="BO689" s="15">
        <v>3.4035839999999999</v>
      </c>
      <c r="BP689" s="15">
        <v>5.7637770000000002</v>
      </c>
      <c r="BQ689" s="15">
        <v>5.7637770000000002</v>
      </c>
      <c r="BR689" s="15">
        <v>5.7637770000000002</v>
      </c>
      <c r="BS689" s="15">
        <v>5.7637770000000002</v>
      </c>
      <c r="BT689" s="15">
        <v>5.7637770000000002</v>
      </c>
      <c r="BU689" s="15">
        <v>5.7637770000000002</v>
      </c>
      <c r="BV689" s="15">
        <v>5.7637770000000002</v>
      </c>
      <c r="BW689" s="15">
        <v>5.7637770000000002</v>
      </c>
      <c r="BX689" s="15">
        <v>5.7637770000000002</v>
      </c>
      <c r="BY689" s="15">
        <v>5.7637770000000002</v>
      </c>
      <c r="BZ689" s="15">
        <v>5.7637770000000002</v>
      </c>
      <c r="CA689" s="15">
        <v>5.7637770000000002</v>
      </c>
      <c r="CB689" s="15">
        <v>5.7637770000000002</v>
      </c>
      <c r="CC689" s="15"/>
      <c r="CD689" s="15"/>
      <c r="CE689" s="15"/>
      <c r="CF689" s="15"/>
      <c r="CG689" s="15"/>
      <c r="CH689" s="15"/>
      <c r="CI689" s="15"/>
      <c r="CJ689" s="15"/>
      <c r="CK689" s="15"/>
      <c r="CL689" s="15"/>
      <c r="CM689" s="15"/>
      <c r="CN689" s="15"/>
      <c r="CO689" s="15"/>
      <c r="CP689" s="15"/>
      <c r="CQ689" s="15"/>
      <c r="CR689" s="15"/>
      <c r="CS689" s="15"/>
      <c r="CT689" s="15"/>
      <c r="CU689" s="15"/>
      <c r="CV689" s="15"/>
      <c r="CW689" s="15"/>
      <c r="CX689" s="15"/>
      <c r="CY689" s="15"/>
      <c r="CZ689" s="15"/>
      <c r="DA689" s="15"/>
      <c r="DB689" s="15"/>
      <c r="DC689" s="15"/>
      <c r="DD689" s="15"/>
      <c r="DE689" s="15"/>
      <c r="DF689" s="15"/>
      <c r="DG689" s="15"/>
      <c r="DH689" s="15"/>
      <c r="DI689" s="15"/>
      <c r="DJ689" s="15"/>
      <c r="DK689" s="15"/>
      <c r="DL689" s="15"/>
      <c r="DM689" s="15"/>
      <c r="DN689" s="15"/>
      <c r="DO689" s="15"/>
      <c r="DP689" s="15"/>
      <c r="DQ689" s="15"/>
      <c r="DR689" s="15"/>
      <c r="DS689" s="15"/>
      <c r="DT689" s="15"/>
      <c r="DU689" s="15"/>
      <c r="DV689" s="15"/>
      <c r="DW689" s="15"/>
      <c r="DX689" s="15"/>
      <c r="DY689" s="15"/>
      <c r="DZ689" s="15"/>
      <c r="EA689" s="15"/>
      <c r="EB689" s="15"/>
      <c r="EC689" s="15"/>
      <c r="ED689" s="15"/>
      <c r="EE689" s="15"/>
      <c r="EF689" s="15"/>
      <c r="EG689" s="15"/>
      <c r="EH689" s="15"/>
      <c r="EI689" s="15"/>
      <c r="EJ689" s="15"/>
      <c r="EK689" s="15"/>
      <c r="EL689" s="15"/>
      <c r="EM689" s="15"/>
      <c r="EN689" s="15"/>
      <c r="EO689" s="15"/>
      <c r="EP689" s="15"/>
      <c r="EQ689" s="15"/>
      <c r="ER689" s="15"/>
      <c r="ES689" s="15"/>
      <c r="ET689" s="15"/>
      <c r="EU689" s="15"/>
      <c r="EV689" s="15"/>
      <c r="EW689" s="15"/>
      <c r="EX689" s="15"/>
      <c r="EY689" s="15"/>
      <c r="EZ689" s="15"/>
      <c r="FA689" s="15"/>
      <c r="FB689" s="15"/>
      <c r="FC689" s="15"/>
      <c r="FD689" s="15"/>
      <c r="FE689" s="15"/>
      <c r="FF689" s="15"/>
      <c r="FG689" s="15"/>
      <c r="FH689" s="15"/>
      <c r="FI689" s="15"/>
      <c r="FJ689" s="15"/>
      <c r="FK689" s="15"/>
      <c r="FL689" s="15"/>
      <c r="FM689" s="15"/>
      <c r="FN689" s="15"/>
      <c r="FO689" s="15"/>
      <c r="FP689" s="15"/>
      <c r="FQ689" s="15"/>
      <c r="FR689" s="15"/>
      <c r="FS689" s="15"/>
      <c r="FT689" s="15"/>
      <c r="FU689" s="15"/>
      <c r="FV689" s="15"/>
      <c r="FW689" s="15"/>
      <c r="FX689" s="15"/>
      <c r="FY689" s="15"/>
      <c r="FZ689" s="15"/>
      <c r="GA689" s="15"/>
      <c r="GB689" s="15"/>
      <c r="GC689" s="15"/>
      <c r="GD689" s="15"/>
      <c r="GE689" s="15"/>
      <c r="GF689" s="15"/>
      <c r="GG689" s="15"/>
      <c r="GH689" s="15"/>
      <c r="GI689" s="15"/>
      <c r="GJ689" s="15"/>
      <c r="GK689" s="15"/>
      <c r="GL689" s="15"/>
      <c r="GM689" s="15"/>
      <c r="GN689" s="15"/>
      <c r="GO689" s="15"/>
      <c r="GP689" s="15"/>
      <c r="GQ689" s="15"/>
      <c r="GR689" s="15"/>
      <c r="GS689" s="15"/>
      <c r="GT689" s="15"/>
      <c r="GU689" s="15"/>
      <c r="GV689" s="15"/>
      <c r="GW689" s="15"/>
      <c r="GX689" s="15"/>
      <c r="GY689" s="15"/>
      <c r="GZ689" s="15"/>
      <c r="HA689" s="15"/>
      <c r="HB689" s="15"/>
      <c r="HC689" s="15"/>
      <c r="HD689" s="15"/>
      <c r="HE689" s="15"/>
      <c r="HF689" s="15"/>
      <c r="HG689" s="15"/>
      <c r="HH689" s="15"/>
      <c r="HI689" s="15"/>
      <c r="HJ689" s="15"/>
      <c r="HK689" s="15"/>
      <c r="HL689" s="15"/>
      <c r="HM689" s="15"/>
      <c r="HN689" s="15"/>
      <c r="HO689" s="15"/>
      <c r="HP689" s="15"/>
      <c r="HQ689" s="15"/>
      <c r="HR689" s="15"/>
      <c r="HS689" s="15"/>
      <c r="HT689" s="15"/>
      <c r="HU689" s="15"/>
      <c r="HV689" s="15"/>
      <c r="HW689" s="15"/>
      <c r="HX689" s="15"/>
      <c r="HY689" s="15"/>
    </row>
    <row r="690" spans="1:233">
      <c r="A690" s="15">
        <v>-0.892123</v>
      </c>
      <c r="B690" s="15">
        <v>-2.7442579999999999</v>
      </c>
      <c r="C690" s="15">
        <v>-2.887251</v>
      </c>
      <c r="D690" s="15">
        <v>-3.845081</v>
      </c>
      <c r="E690" s="15">
        <v>-5.4009720000000003</v>
      </c>
      <c r="F690" s="15">
        <v>-1.1482859999999999</v>
      </c>
      <c r="G690" s="15">
        <v>-3.7327659999999998</v>
      </c>
      <c r="H690" s="15">
        <v>-2.4655230000000001</v>
      </c>
      <c r="I690" s="15">
        <v>-1.119197</v>
      </c>
      <c r="J690" s="15">
        <v>1.005428</v>
      </c>
      <c r="K690" s="15">
        <v>1.1629400000000001</v>
      </c>
      <c r="L690" s="15">
        <v>4.9151879999999997</v>
      </c>
      <c r="M690" s="15">
        <v>1.390431</v>
      </c>
      <c r="N690" s="15">
        <v>-0.63334500000000005</v>
      </c>
      <c r="O690" s="15">
        <v>-2.93011</v>
      </c>
      <c r="P690" s="15">
        <v>-2.6240009999999998</v>
      </c>
      <c r="Q690" s="15">
        <v>-2.9170189999999998</v>
      </c>
      <c r="R690" s="15">
        <v>0.90735600000000005</v>
      </c>
      <c r="S690" s="15">
        <v>0.81749099999999997</v>
      </c>
      <c r="T690" s="15">
        <v>0.62362600000000001</v>
      </c>
      <c r="U690" s="15">
        <v>3.1417039999999998</v>
      </c>
      <c r="V690" s="15">
        <v>1.457533</v>
      </c>
      <c r="W690" s="15">
        <v>0.97120799999999996</v>
      </c>
      <c r="X690" s="15">
        <v>1.532681</v>
      </c>
      <c r="Y690" s="15">
        <v>1.459328</v>
      </c>
      <c r="Z690" s="15">
        <v>0.185361</v>
      </c>
      <c r="AA690" s="15">
        <v>-4.7081229999999996</v>
      </c>
      <c r="AB690" s="15">
        <v>-2.4187289999999999</v>
      </c>
      <c r="AC690" s="15">
        <v>-6.1169510000000002</v>
      </c>
      <c r="AD690" s="15">
        <v>-4.7213789999999998</v>
      </c>
      <c r="AE690" s="15">
        <v>-3.6884320000000002</v>
      </c>
      <c r="AF690" s="15">
        <v>-2.3641459999999999</v>
      </c>
      <c r="AG690" s="15">
        <v>-0.275893</v>
      </c>
      <c r="AH690" s="15">
        <v>-3.6424430000000001</v>
      </c>
      <c r="AI690" s="15">
        <v>-4.8739710000000001</v>
      </c>
      <c r="AJ690" s="15">
        <v>-2.8854060000000001</v>
      </c>
      <c r="AK690" s="15">
        <v>-1.779792</v>
      </c>
      <c r="AL690" s="15">
        <v>-1.4405269999999999</v>
      </c>
      <c r="AM690" s="15">
        <v>-0.54476199999999997</v>
      </c>
      <c r="AN690" s="15">
        <v>-3.5550959999999998</v>
      </c>
      <c r="AO690" s="15">
        <v>-2.5429979999999999</v>
      </c>
      <c r="AP690" s="15">
        <v>0.27814800000000001</v>
      </c>
      <c r="AQ690" s="15">
        <v>3.7023980000000001</v>
      </c>
      <c r="AR690" s="15">
        <v>5.4930669999999999</v>
      </c>
      <c r="AS690" s="15">
        <v>7.0666010000000004</v>
      </c>
      <c r="AT690" s="15">
        <v>5.5015999999999998</v>
      </c>
      <c r="AU690" s="15">
        <v>4.249282</v>
      </c>
      <c r="AV690" s="15">
        <v>1.43614</v>
      </c>
      <c r="AW690" s="15">
        <v>1.309269</v>
      </c>
      <c r="AX690" s="15">
        <v>-0.17232600000000001</v>
      </c>
      <c r="AY690" s="15">
        <v>0.25476399999999999</v>
      </c>
      <c r="AZ690" s="15">
        <v>2.3316059999999998</v>
      </c>
      <c r="BA690" s="15">
        <v>2.2482449999999998</v>
      </c>
      <c r="BB690" s="15">
        <v>0.71540599999999999</v>
      </c>
      <c r="BC690" s="15">
        <v>4.8774470000000001</v>
      </c>
      <c r="BD690" s="15">
        <v>6.0535699999999997</v>
      </c>
      <c r="BE690" s="15">
        <v>6.0139019999999999</v>
      </c>
      <c r="BF690" s="15">
        <v>4.279382</v>
      </c>
      <c r="BG690" s="15">
        <v>5.132225</v>
      </c>
      <c r="BH690" s="15">
        <v>8.0129319999999993</v>
      </c>
      <c r="BI690" s="15">
        <v>2.2322950000000001</v>
      </c>
      <c r="BJ690" s="15">
        <v>4.2104249999999999</v>
      </c>
      <c r="BK690" s="15">
        <v>2.7577959999999999</v>
      </c>
      <c r="BL690" s="15">
        <v>1.028321</v>
      </c>
      <c r="BM690" s="15">
        <v>1.184788</v>
      </c>
      <c r="BN690" s="15">
        <v>1.0356430000000001</v>
      </c>
      <c r="BO690" s="15">
        <v>-0.17525099999999999</v>
      </c>
      <c r="BP690" s="15">
        <v>0.181919</v>
      </c>
      <c r="BQ690" s="15">
        <v>0.181919</v>
      </c>
      <c r="BR690" s="15">
        <v>0.181919</v>
      </c>
      <c r="BS690" s="15">
        <v>0.181919</v>
      </c>
      <c r="BT690" s="15">
        <v>0.181919</v>
      </c>
      <c r="BU690" s="15">
        <v>0.181919</v>
      </c>
      <c r="BV690" s="15">
        <v>0.181919</v>
      </c>
      <c r="BW690" s="15">
        <v>0.181919</v>
      </c>
      <c r="BX690" s="15">
        <v>0.181919</v>
      </c>
      <c r="BY690" s="15">
        <v>0.181919</v>
      </c>
      <c r="BZ690" s="15">
        <v>0.181919</v>
      </c>
      <c r="CA690" s="15">
        <v>0.181919</v>
      </c>
      <c r="CB690" s="15">
        <v>0.181919</v>
      </c>
      <c r="CC690" s="15"/>
      <c r="CD690" s="15"/>
      <c r="CE690" s="15"/>
      <c r="CF690" s="15"/>
      <c r="CG690" s="15"/>
      <c r="CH690" s="15"/>
      <c r="CI690" s="15"/>
      <c r="CJ690" s="15"/>
      <c r="CK690" s="15"/>
      <c r="CL690" s="15"/>
      <c r="CM690" s="15"/>
      <c r="CN690" s="15"/>
      <c r="CO690" s="15"/>
      <c r="CP690" s="15"/>
      <c r="CQ690" s="15"/>
      <c r="CR690" s="15"/>
      <c r="CS690" s="15"/>
      <c r="CT690" s="15"/>
      <c r="CU690" s="15"/>
      <c r="CV690" s="15"/>
      <c r="CW690" s="15"/>
      <c r="CX690" s="15"/>
      <c r="CY690" s="15"/>
      <c r="CZ690" s="15"/>
      <c r="DA690" s="15"/>
      <c r="DB690" s="15"/>
      <c r="DC690" s="15"/>
      <c r="DD690" s="15"/>
      <c r="DE690" s="15"/>
      <c r="DF690" s="15"/>
      <c r="DG690" s="15"/>
      <c r="DH690" s="15"/>
      <c r="DI690" s="15"/>
      <c r="DJ690" s="15"/>
      <c r="DK690" s="15"/>
      <c r="DL690" s="15"/>
      <c r="DM690" s="15"/>
      <c r="DN690" s="15"/>
      <c r="DO690" s="15"/>
      <c r="DP690" s="15"/>
      <c r="DQ690" s="15"/>
      <c r="DR690" s="15"/>
      <c r="DS690" s="15"/>
      <c r="DT690" s="15"/>
      <c r="DU690" s="15"/>
      <c r="DV690" s="15"/>
      <c r="DW690" s="15"/>
      <c r="DX690" s="15"/>
      <c r="DY690" s="15"/>
      <c r="DZ690" s="15"/>
      <c r="EA690" s="15"/>
      <c r="EB690" s="15"/>
      <c r="EC690" s="15"/>
      <c r="ED690" s="15"/>
      <c r="EE690" s="15"/>
      <c r="EF690" s="15"/>
      <c r="EG690" s="15"/>
      <c r="EH690" s="15"/>
      <c r="EI690" s="15"/>
      <c r="EJ690" s="15"/>
      <c r="EK690" s="15"/>
      <c r="EL690" s="15"/>
      <c r="EM690" s="15"/>
      <c r="EN690" s="15"/>
      <c r="EO690" s="15"/>
      <c r="EP690" s="15"/>
      <c r="EQ690" s="15"/>
      <c r="ER690" s="15"/>
      <c r="ES690" s="15"/>
      <c r="ET690" s="15"/>
      <c r="EU690" s="15"/>
      <c r="EV690" s="15"/>
      <c r="EW690" s="15"/>
      <c r="EX690" s="15"/>
      <c r="EY690" s="15"/>
      <c r="EZ690" s="15"/>
      <c r="FA690" s="15"/>
      <c r="FB690" s="15"/>
      <c r="FC690" s="15"/>
      <c r="FD690" s="15"/>
      <c r="FE690" s="15"/>
      <c r="FF690" s="15"/>
      <c r="FG690" s="15"/>
      <c r="FH690" s="15"/>
      <c r="FI690" s="15"/>
      <c r="FJ690" s="15"/>
      <c r="FK690" s="15"/>
      <c r="FL690" s="15"/>
      <c r="FM690" s="15"/>
      <c r="FN690" s="15"/>
      <c r="FO690" s="15"/>
      <c r="FP690" s="15"/>
      <c r="FQ690" s="15"/>
      <c r="FR690" s="15"/>
      <c r="FS690" s="15"/>
      <c r="FT690" s="15"/>
      <c r="FU690" s="15"/>
      <c r="FV690" s="15"/>
      <c r="FW690" s="15"/>
      <c r="FX690" s="15"/>
      <c r="FY690" s="15"/>
      <c r="FZ690" s="15"/>
      <c r="GA690" s="15"/>
      <c r="GB690" s="15"/>
      <c r="GC690" s="15"/>
      <c r="GD690" s="15"/>
      <c r="GE690" s="15"/>
      <c r="GF690" s="15"/>
      <c r="GG690" s="15"/>
      <c r="GH690" s="15"/>
      <c r="GI690" s="15"/>
      <c r="GJ690" s="15"/>
      <c r="GK690" s="15"/>
      <c r="GL690" s="15"/>
      <c r="GM690" s="15"/>
      <c r="GN690" s="15"/>
      <c r="GO690" s="15"/>
      <c r="GP690" s="15"/>
      <c r="GQ690" s="15"/>
      <c r="GR690" s="15"/>
      <c r="GS690" s="15"/>
      <c r="GT690" s="15"/>
      <c r="GU690" s="15"/>
      <c r="GV690" s="15"/>
      <c r="GW690" s="15"/>
      <c r="GX690" s="15"/>
      <c r="GY690" s="15"/>
      <c r="GZ690" s="15"/>
      <c r="HA690" s="15"/>
      <c r="HB690" s="15"/>
      <c r="HC690" s="15"/>
      <c r="HD690" s="15"/>
      <c r="HE690" s="15"/>
      <c r="HF690" s="15"/>
      <c r="HG690" s="15"/>
      <c r="HH690" s="15"/>
      <c r="HI690" s="15"/>
      <c r="HJ690" s="15"/>
      <c r="HK690" s="15"/>
      <c r="HL690" s="15"/>
      <c r="HM690" s="15"/>
      <c r="HN690" s="15"/>
      <c r="HO690" s="15"/>
      <c r="HP690" s="15"/>
      <c r="HQ690" s="15"/>
      <c r="HR690" s="15"/>
      <c r="HS690" s="15"/>
      <c r="HT690" s="15"/>
      <c r="HU690" s="15"/>
      <c r="HV690" s="15"/>
      <c r="HW690" s="15"/>
      <c r="HX690" s="15"/>
      <c r="HY690" s="15"/>
    </row>
    <row r="691" spans="1:233">
      <c r="A691" s="15">
        <v>-6.7404070000000003</v>
      </c>
      <c r="B691" s="15">
        <v>-7.587313</v>
      </c>
      <c r="C691" s="15">
        <v>-10.495341</v>
      </c>
      <c r="D691" s="15">
        <v>-7.296538</v>
      </c>
      <c r="E691" s="15">
        <v>-2.3285290000000001</v>
      </c>
      <c r="F691" s="15">
        <v>1.034087</v>
      </c>
      <c r="G691" s="15">
        <v>-0.62082999999999999</v>
      </c>
      <c r="H691" s="15">
        <v>-0.55045900000000003</v>
      </c>
      <c r="I691" s="15">
        <v>-4.9947999999999999E-2</v>
      </c>
      <c r="J691" s="15">
        <v>-2.212418</v>
      </c>
      <c r="K691" s="15">
        <v>-1.1419049999999999</v>
      </c>
      <c r="L691" s="15">
        <v>-0.282773</v>
      </c>
      <c r="M691" s="15">
        <v>-1.3402449999999999</v>
      </c>
      <c r="N691" s="15">
        <v>7.1843000000000004E-2</v>
      </c>
      <c r="O691" s="15">
        <v>1.6797420000000001</v>
      </c>
      <c r="P691" s="15">
        <v>0.76978599999999997</v>
      </c>
      <c r="Q691" s="15">
        <v>-1.876212</v>
      </c>
      <c r="R691" s="15">
        <v>-1.026896</v>
      </c>
      <c r="S691" s="15">
        <v>0.24351</v>
      </c>
      <c r="T691" s="15">
        <v>-1.2373749999999999</v>
      </c>
      <c r="U691" s="15">
        <v>0.59682199999999996</v>
      </c>
      <c r="V691" s="15">
        <v>-1.587815</v>
      </c>
      <c r="W691" s="15">
        <v>-1.522143</v>
      </c>
      <c r="X691" s="15">
        <v>-1.5981590000000001</v>
      </c>
      <c r="Y691" s="15">
        <v>-5.1238549999999998</v>
      </c>
      <c r="Z691" s="15">
        <v>-5.7102029999999999</v>
      </c>
      <c r="AA691" s="15">
        <v>-5.2837550000000002</v>
      </c>
      <c r="AB691" s="15">
        <v>-4.7344629999999999</v>
      </c>
      <c r="AC691" s="15">
        <v>-2.4400059999999999</v>
      </c>
      <c r="AD691" s="15">
        <v>-0.63549100000000003</v>
      </c>
      <c r="AE691" s="15">
        <v>2.1605259999999999</v>
      </c>
      <c r="AF691" s="15">
        <v>1.2881899999999999</v>
      </c>
      <c r="AG691" s="15">
        <v>-0.56237099999999995</v>
      </c>
      <c r="AH691" s="15">
        <v>0.85270800000000002</v>
      </c>
      <c r="AI691" s="15">
        <v>-2.3900589999999999</v>
      </c>
      <c r="AJ691" s="15">
        <v>-1.3100240000000001</v>
      </c>
      <c r="AK691" s="15">
        <v>-0.41008299999999998</v>
      </c>
      <c r="AL691" s="15">
        <v>1.4021269999999999</v>
      </c>
      <c r="AM691" s="15">
        <v>1.5333209999999999</v>
      </c>
      <c r="AN691" s="15">
        <v>2.9994489999999998</v>
      </c>
      <c r="AO691" s="15">
        <v>1.3265389999999999</v>
      </c>
      <c r="AP691" s="15">
        <v>2.8626580000000001</v>
      </c>
      <c r="AQ691" s="15">
        <v>1.483433</v>
      </c>
      <c r="AR691" s="15">
        <v>2.4222950000000001</v>
      </c>
      <c r="AS691" s="15">
        <v>7.5495469999999996</v>
      </c>
      <c r="AT691" s="15">
        <v>4.2474889999999998</v>
      </c>
      <c r="AU691" s="15">
        <v>4.2038679999999999</v>
      </c>
      <c r="AV691" s="15">
        <v>3.7432970000000001</v>
      </c>
      <c r="AW691" s="15">
        <v>3.101337</v>
      </c>
      <c r="AX691" s="15">
        <v>0.82585500000000001</v>
      </c>
      <c r="AY691" s="15">
        <v>2.4909249999999998</v>
      </c>
      <c r="AZ691" s="15">
        <v>2.3328259999999998</v>
      </c>
      <c r="BA691" s="15">
        <v>0.959646</v>
      </c>
      <c r="BB691" s="15">
        <v>2.385605</v>
      </c>
      <c r="BC691" s="15">
        <v>-0.154087</v>
      </c>
      <c r="BD691" s="15">
        <v>1.61649</v>
      </c>
      <c r="BE691" s="15">
        <v>-0.40730100000000002</v>
      </c>
      <c r="BF691" s="15">
        <v>0.77333300000000005</v>
      </c>
      <c r="BG691" s="15">
        <v>0.45976099999999998</v>
      </c>
      <c r="BH691" s="15">
        <v>-0.630301</v>
      </c>
      <c r="BI691" s="15">
        <v>-1.871327</v>
      </c>
      <c r="BJ691" s="15">
        <v>-0.94149700000000003</v>
      </c>
      <c r="BK691" s="15">
        <v>2.3371420000000001</v>
      </c>
      <c r="BL691" s="15">
        <v>4.0631250000000003</v>
      </c>
      <c r="BM691" s="15">
        <v>6.56013</v>
      </c>
      <c r="BN691" s="15">
        <v>10.346011000000001</v>
      </c>
      <c r="BO691" s="15">
        <v>11.986534000000001</v>
      </c>
      <c r="BP691" s="15">
        <v>7.7400690000000001</v>
      </c>
      <c r="BQ691" s="15">
        <v>7.7400690000000001</v>
      </c>
      <c r="BR691" s="15">
        <v>7.7400690000000001</v>
      </c>
      <c r="BS691" s="15">
        <v>7.7400690000000001</v>
      </c>
      <c r="BT691" s="15">
        <v>7.7400690000000001</v>
      </c>
      <c r="BU691" s="15">
        <v>7.7400690000000001</v>
      </c>
      <c r="BV691" s="15">
        <v>7.7400690000000001</v>
      </c>
      <c r="BW691" s="15">
        <v>7.7400690000000001</v>
      </c>
      <c r="BX691" s="15">
        <v>7.7400690000000001</v>
      </c>
      <c r="BY691" s="15">
        <v>7.7400690000000001</v>
      </c>
      <c r="BZ691" s="15">
        <v>7.7400690000000001</v>
      </c>
      <c r="CA691" s="15">
        <v>7.7400690000000001</v>
      </c>
      <c r="CB691" s="15">
        <v>7.7400690000000001</v>
      </c>
      <c r="CC691" s="15"/>
      <c r="CD691" s="15"/>
      <c r="CE691" s="15"/>
      <c r="CF691" s="15"/>
      <c r="CG691" s="15"/>
      <c r="CH691" s="15"/>
      <c r="CI691" s="15"/>
      <c r="CJ691" s="15"/>
      <c r="CK691" s="15"/>
      <c r="CL691" s="15"/>
      <c r="CM691" s="15"/>
      <c r="CN691" s="15"/>
      <c r="CO691" s="15"/>
      <c r="CP691" s="15"/>
      <c r="CQ691" s="15"/>
      <c r="CR691" s="15"/>
      <c r="CS691" s="15"/>
      <c r="CT691" s="15"/>
      <c r="CU691" s="15"/>
      <c r="CV691" s="15"/>
      <c r="CW691" s="15"/>
      <c r="CX691" s="15"/>
      <c r="CY691" s="15"/>
      <c r="CZ691" s="15"/>
      <c r="DA691" s="15"/>
      <c r="DB691" s="15"/>
      <c r="DC691" s="15"/>
      <c r="DD691" s="15"/>
      <c r="DE691" s="15"/>
      <c r="DF691" s="15"/>
      <c r="DG691" s="15"/>
      <c r="DH691" s="15"/>
      <c r="DI691" s="15"/>
      <c r="DJ691" s="15"/>
      <c r="DK691" s="15"/>
      <c r="DL691" s="15"/>
      <c r="DM691" s="15"/>
      <c r="DN691" s="15"/>
      <c r="DO691" s="15"/>
      <c r="DP691" s="15"/>
      <c r="DQ691" s="15"/>
      <c r="DR691" s="15"/>
      <c r="DS691" s="15"/>
      <c r="DT691" s="15"/>
      <c r="DU691" s="15"/>
      <c r="DV691" s="15"/>
      <c r="DW691" s="15"/>
      <c r="DX691" s="15"/>
      <c r="DY691" s="15"/>
      <c r="DZ691" s="15"/>
      <c r="EA691" s="15"/>
      <c r="EB691" s="15"/>
      <c r="EC691" s="15"/>
      <c r="ED691" s="15"/>
      <c r="EE691" s="15"/>
      <c r="EF691" s="15"/>
      <c r="EG691" s="15"/>
      <c r="EH691" s="15"/>
      <c r="EI691" s="15"/>
      <c r="EJ691" s="15"/>
      <c r="EK691" s="15"/>
      <c r="EL691" s="15"/>
      <c r="EM691" s="15"/>
      <c r="EN691" s="15"/>
      <c r="EO691" s="15"/>
      <c r="EP691" s="15"/>
      <c r="EQ691" s="15"/>
      <c r="ER691" s="15"/>
      <c r="ES691" s="15"/>
      <c r="ET691" s="15"/>
      <c r="EU691" s="15"/>
      <c r="EV691" s="15"/>
      <c r="EW691" s="15"/>
      <c r="EX691" s="15"/>
      <c r="EY691" s="15"/>
      <c r="EZ691" s="15"/>
      <c r="FA691" s="15"/>
      <c r="FB691" s="15"/>
      <c r="FC691" s="15"/>
      <c r="FD691" s="15"/>
      <c r="FE691" s="15"/>
      <c r="FF691" s="15"/>
      <c r="FG691" s="15"/>
      <c r="FH691" s="15"/>
      <c r="FI691" s="15"/>
      <c r="FJ691" s="15"/>
      <c r="FK691" s="15"/>
      <c r="FL691" s="15"/>
      <c r="FM691" s="15"/>
      <c r="FN691" s="15"/>
      <c r="FO691" s="15"/>
      <c r="FP691" s="15"/>
      <c r="FQ691" s="15"/>
      <c r="FR691" s="15"/>
      <c r="FS691" s="15"/>
      <c r="FT691" s="15"/>
      <c r="FU691" s="15"/>
      <c r="FV691" s="15"/>
      <c r="FW691" s="15"/>
      <c r="FX691" s="15"/>
      <c r="FY691" s="15"/>
      <c r="FZ691" s="15"/>
      <c r="GA691" s="15"/>
      <c r="GB691" s="15"/>
      <c r="GC691" s="15"/>
      <c r="GD691" s="15"/>
      <c r="GE691" s="15"/>
      <c r="GF691" s="15"/>
      <c r="GG691" s="15"/>
      <c r="GH691" s="15"/>
      <c r="GI691" s="15"/>
      <c r="GJ691" s="15"/>
      <c r="GK691" s="15"/>
      <c r="GL691" s="15"/>
      <c r="GM691" s="15"/>
      <c r="GN691" s="15"/>
      <c r="GO691" s="15"/>
      <c r="GP691" s="15"/>
      <c r="GQ691" s="15"/>
      <c r="GR691" s="15"/>
      <c r="GS691" s="15"/>
      <c r="GT691" s="15"/>
      <c r="GU691" s="15"/>
      <c r="GV691" s="15"/>
      <c r="GW691" s="15"/>
      <c r="GX691" s="15"/>
      <c r="GY691" s="15"/>
      <c r="GZ691" s="15"/>
      <c r="HA691" s="15"/>
      <c r="HB691" s="15"/>
      <c r="HC691" s="15"/>
      <c r="HD691" s="15"/>
      <c r="HE691" s="15"/>
      <c r="HF691" s="15"/>
      <c r="HG691" s="15"/>
      <c r="HH691" s="15"/>
      <c r="HI691" s="15"/>
      <c r="HJ691" s="15"/>
      <c r="HK691" s="15"/>
      <c r="HL691" s="15"/>
      <c r="HM691" s="15"/>
      <c r="HN691" s="15"/>
      <c r="HO691" s="15"/>
      <c r="HP691" s="15"/>
      <c r="HQ691" s="15"/>
      <c r="HR691" s="15"/>
      <c r="HS691" s="15"/>
      <c r="HT691" s="15"/>
      <c r="HU691" s="15"/>
      <c r="HV691" s="15"/>
      <c r="HW691" s="15"/>
      <c r="HX691" s="15"/>
      <c r="HY691" s="15"/>
    </row>
    <row r="692" spans="1:233">
      <c r="A692" s="15">
        <v>1.851029</v>
      </c>
      <c r="B692" s="15">
        <v>3.4066770000000002</v>
      </c>
      <c r="C692" s="15">
        <v>7.18194</v>
      </c>
      <c r="D692" s="15">
        <v>-0.79319799999999996</v>
      </c>
      <c r="E692" s="15">
        <v>8.2950999999999997E-2</v>
      </c>
      <c r="F692" s="15">
        <v>-1.6069659999999999</v>
      </c>
      <c r="G692" s="15">
        <v>1.4674799999999999</v>
      </c>
      <c r="H692" s="15">
        <v>4.6420890000000004</v>
      </c>
      <c r="I692" s="15">
        <v>6.9414800000000003</v>
      </c>
      <c r="J692" s="15">
        <v>6.6662290000000004</v>
      </c>
      <c r="K692" s="15">
        <v>11.54871</v>
      </c>
      <c r="L692" s="15">
        <v>11.253477999999999</v>
      </c>
      <c r="M692" s="15">
        <v>6.1669409999999996</v>
      </c>
      <c r="N692" s="15">
        <v>4.2982579999999997</v>
      </c>
      <c r="O692" s="15">
        <v>5.3274800000000004</v>
      </c>
      <c r="P692" s="15">
        <v>5.4846149999999998</v>
      </c>
      <c r="Q692" s="15">
        <v>1.9119120000000001</v>
      </c>
      <c r="R692" s="15">
        <v>1.3496429999999999</v>
      </c>
      <c r="S692" s="15">
        <v>3.0617380000000001</v>
      </c>
      <c r="T692" s="15">
        <v>6.0136079999999996</v>
      </c>
      <c r="U692" s="15">
        <v>3.3581530000000002</v>
      </c>
      <c r="V692" s="15">
        <v>3.0618150000000002</v>
      </c>
      <c r="W692" s="15">
        <v>2.7937349999999999</v>
      </c>
      <c r="X692" s="15">
        <v>3.3908499999999999</v>
      </c>
      <c r="Y692" s="15">
        <v>3.839623</v>
      </c>
      <c r="Z692" s="15">
        <v>7.3877179999999996</v>
      </c>
      <c r="AA692" s="15">
        <v>7.0982989999999999</v>
      </c>
      <c r="AB692" s="15">
        <v>7.1084930000000002</v>
      </c>
      <c r="AC692" s="15">
        <v>6.2164270000000004</v>
      </c>
      <c r="AD692" s="15">
        <v>1.0611839999999999</v>
      </c>
      <c r="AE692" s="15">
        <v>0.85634299999999997</v>
      </c>
      <c r="AF692" s="15">
        <v>-1.054327</v>
      </c>
      <c r="AG692" s="15">
        <v>0.95947000000000005</v>
      </c>
      <c r="AH692" s="15">
        <v>1.421705</v>
      </c>
      <c r="AI692" s="15">
        <v>0.47262100000000001</v>
      </c>
      <c r="AJ692" s="15">
        <v>-1.1179399999999999</v>
      </c>
      <c r="AK692" s="15">
        <v>-3.4146869999999998</v>
      </c>
      <c r="AL692" s="15">
        <v>-4.5987999999999998</v>
      </c>
      <c r="AM692" s="15">
        <v>-5.3008240000000004</v>
      </c>
      <c r="AN692" s="15">
        <v>-5.6095350000000002</v>
      </c>
      <c r="AO692" s="15">
        <v>-2.8756900000000001</v>
      </c>
      <c r="AP692" s="15">
        <v>-4.448391</v>
      </c>
      <c r="AQ692" s="15">
        <v>-3.0846629999999999</v>
      </c>
      <c r="AR692" s="15">
        <v>-2.2914819999999998</v>
      </c>
      <c r="AS692" s="15">
        <v>-4.0895929999999998</v>
      </c>
      <c r="AT692" s="15">
        <v>-6.87934</v>
      </c>
      <c r="AU692" s="15">
        <v>-2.144307</v>
      </c>
      <c r="AV692" s="15">
        <v>-2.9555760000000002</v>
      </c>
      <c r="AW692" s="15">
        <v>-3.378641</v>
      </c>
      <c r="AX692" s="15">
        <v>-4.8374009999999998</v>
      </c>
      <c r="AY692" s="15">
        <v>-4.3810599999999997</v>
      </c>
      <c r="AZ692" s="15">
        <v>-2.167179</v>
      </c>
      <c r="BA692" s="15">
        <v>-1.3942479999999999</v>
      </c>
      <c r="BB692" s="15">
        <v>-2.5108899999999998</v>
      </c>
      <c r="BC692" s="15">
        <v>-1.41351</v>
      </c>
      <c r="BD692" s="15">
        <v>2.5310389999999998</v>
      </c>
      <c r="BE692" s="15">
        <v>1.3826419999999999</v>
      </c>
      <c r="BF692" s="15">
        <v>-0.26706800000000003</v>
      </c>
      <c r="BG692" s="15">
        <v>-0.74845399999999995</v>
      </c>
      <c r="BH692" s="15">
        <v>0.40394999999999998</v>
      </c>
      <c r="BI692" s="15">
        <v>3.4561600000000001</v>
      </c>
      <c r="BJ692" s="15">
        <v>4.1556340000000001</v>
      </c>
      <c r="BK692" s="15">
        <v>3.2689849999999998</v>
      </c>
      <c r="BL692" s="15">
        <v>1.125162</v>
      </c>
      <c r="BM692" s="15">
        <v>0.60845400000000005</v>
      </c>
      <c r="BN692" s="15">
        <v>-0.93160600000000005</v>
      </c>
      <c r="BO692" s="15">
        <v>-1.1476759999999999</v>
      </c>
      <c r="BP692" s="15">
        <v>1.052101</v>
      </c>
      <c r="BQ692" s="15">
        <v>1.052101</v>
      </c>
      <c r="BR692" s="15">
        <v>1.052101</v>
      </c>
      <c r="BS692" s="15">
        <v>1.052101</v>
      </c>
      <c r="BT692" s="15">
        <v>1.052101</v>
      </c>
      <c r="BU692" s="15">
        <v>1.052101</v>
      </c>
      <c r="BV692" s="15">
        <v>1.052101</v>
      </c>
      <c r="BW692" s="15">
        <v>1.052101</v>
      </c>
      <c r="BX692" s="15">
        <v>1.052101</v>
      </c>
      <c r="BY692" s="15">
        <v>1.052101</v>
      </c>
      <c r="BZ692" s="15">
        <v>1.052101</v>
      </c>
      <c r="CA692" s="15">
        <v>1.052101</v>
      </c>
      <c r="CB692" s="15">
        <v>1.052101</v>
      </c>
      <c r="CC692" s="15"/>
      <c r="CD692" s="15"/>
      <c r="CE692" s="15"/>
      <c r="CF692" s="15"/>
      <c r="CG692" s="15"/>
      <c r="CH692" s="15"/>
      <c r="CI692" s="15"/>
      <c r="CJ692" s="15"/>
      <c r="CK692" s="15"/>
      <c r="CL692" s="15"/>
      <c r="CM692" s="15"/>
      <c r="CN692" s="15"/>
      <c r="CO692" s="15"/>
      <c r="CP692" s="15"/>
      <c r="CQ692" s="15"/>
      <c r="CR692" s="15"/>
      <c r="CS692" s="15"/>
      <c r="CT692" s="15"/>
      <c r="CU692" s="15"/>
      <c r="CV692" s="15"/>
      <c r="CW692" s="15"/>
      <c r="CX692" s="15"/>
      <c r="CY692" s="15"/>
      <c r="CZ692" s="15"/>
      <c r="DA692" s="15"/>
      <c r="DB692" s="15"/>
      <c r="DC692" s="15"/>
      <c r="DD692" s="15"/>
      <c r="DE692" s="15"/>
      <c r="DF692" s="15"/>
      <c r="DG692" s="15"/>
      <c r="DH692" s="15"/>
      <c r="DI692" s="15"/>
      <c r="DJ692" s="15"/>
      <c r="DK692" s="15"/>
      <c r="DL692" s="15"/>
      <c r="DM692" s="15"/>
      <c r="DN692" s="15"/>
      <c r="DO692" s="15"/>
      <c r="DP692" s="15"/>
      <c r="DQ692" s="15"/>
      <c r="DR692" s="15"/>
      <c r="DS692" s="15"/>
      <c r="DT692" s="15"/>
      <c r="DU692" s="15"/>
      <c r="DV692" s="15"/>
      <c r="DW692" s="15"/>
      <c r="DX692" s="15"/>
      <c r="DY692" s="15"/>
      <c r="DZ692" s="15"/>
      <c r="EA692" s="15"/>
      <c r="EB692" s="15"/>
      <c r="EC692" s="15"/>
      <c r="ED692" s="15"/>
      <c r="EE692" s="15"/>
      <c r="EF692" s="15"/>
      <c r="EG692" s="15"/>
      <c r="EH692" s="15"/>
      <c r="EI692" s="15"/>
      <c r="EJ692" s="15"/>
      <c r="EK692" s="15"/>
      <c r="EL692" s="15"/>
      <c r="EM692" s="15"/>
      <c r="EN692" s="15"/>
      <c r="EO692" s="15"/>
      <c r="EP692" s="15"/>
      <c r="EQ692" s="15"/>
      <c r="ER692" s="15"/>
      <c r="ES692" s="15"/>
      <c r="ET692" s="15"/>
      <c r="EU692" s="15"/>
      <c r="EV692" s="15"/>
      <c r="EW692" s="15"/>
      <c r="EX692" s="15"/>
      <c r="EY692" s="15"/>
      <c r="EZ692" s="15"/>
      <c r="FA692" s="15"/>
      <c r="FB692" s="15"/>
      <c r="FC692" s="15"/>
      <c r="FD692" s="15"/>
      <c r="FE692" s="15"/>
      <c r="FF692" s="15"/>
      <c r="FG692" s="15"/>
      <c r="FH692" s="15"/>
      <c r="FI692" s="15"/>
      <c r="FJ692" s="15"/>
      <c r="FK692" s="15"/>
      <c r="FL692" s="15"/>
      <c r="FM692" s="15"/>
      <c r="FN692" s="15"/>
      <c r="FO692" s="15"/>
      <c r="FP692" s="15"/>
      <c r="FQ692" s="15"/>
      <c r="FR692" s="15"/>
      <c r="FS692" s="15"/>
      <c r="FT692" s="15"/>
      <c r="FU692" s="15"/>
      <c r="FV692" s="15"/>
      <c r="FW692" s="15"/>
      <c r="FX692" s="15"/>
      <c r="FY692" s="15"/>
      <c r="FZ692" s="15"/>
      <c r="GA692" s="15"/>
      <c r="GB692" s="15"/>
      <c r="GC692" s="15"/>
      <c r="GD692" s="15"/>
      <c r="GE692" s="15"/>
      <c r="GF692" s="15"/>
      <c r="GG692" s="15"/>
      <c r="GH692" s="15"/>
      <c r="GI692" s="15"/>
      <c r="GJ692" s="15"/>
      <c r="GK692" s="15"/>
      <c r="GL692" s="15"/>
      <c r="GM692" s="15"/>
      <c r="GN692" s="15"/>
      <c r="GO692" s="15"/>
      <c r="GP692" s="15"/>
      <c r="GQ692" s="15"/>
      <c r="GR692" s="15"/>
      <c r="GS692" s="15"/>
      <c r="GT692" s="15"/>
      <c r="GU692" s="15"/>
      <c r="GV692" s="15"/>
      <c r="GW692" s="15"/>
      <c r="GX692" s="15"/>
      <c r="GY692" s="15"/>
      <c r="GZ692" s="15"/>
      <c r="HA692" s="15"/>
      <c r="HB692" s="15"/>
      <c r="HC692" s="15"/>
      <c r="HD692" s="15"/>
      <c r="HE692" s="15"/>
      <c r="HF692" s="15"/>
      <c r="HG692" s="15"/>
      <c r="HH692" s="15"/>
      <c r="HI692" s="15"/>
      <c r="HJ692" s="15"/>
      <c r="HK692" s="15"/>
      <c r="HL692" s="15"/>
      <c r="HM692" s="15"/>
      <c r="HN692" s="15"/>
      <c r="HO692" s="15"/>
      <c r="HP692" s="15"/>
      <c r="HQ692" s="15"/>
      <c r="HR692" s="15"/>
      <c r="HS692" s="15"/>
      <c r="HT692" s="15"/>
      <c r="HU692" s="15"/>
      <c r="HV692" s="15"/>
      <c r="HW692" s="15"/>
      <c r="HX692" s="15"/>
      <c r="HY692" s="15"/>
    </row>
    <row r="693" spans="1:233">
      <c r="A693" s="15">
        <v>-2.4249149999999999</v>
      </c>
      <c r="B693" s="15">
        <v>0.10813</v>
      </c>
      <c r="C693" s="15">
        <v>-0.71366399999999997</v>
      </c>
      <c r="D693" s="15">
        <v>1.1530389999999999</v>
      </c>
      <c r="E693" s="15">
        <v>1.4534279999999999</v>
      </c>
      <c r="F693" s="15">
        <v>3.1816779999999998</v>
      </c>
      <c r="G693" s="15">
        <v>-8.2422999999999996E-2</v>
      </c>
      <c r="H693" s="15">
        <v>-0.37526399999999999</v>
      </c>
      <c r="I693" s="15">
        <v>-2.1055700000000002</v>
      </c>
      <c r="J693" s="15">
        <v>1.271949</v>
      </c>
      <c r="K693" s="15">
        <v>-4.0484239999999998</v>
      </c>
      <c r="L693" s="15">
        <v>-2.2642449999999998</v>
      </c>
      <c r="M693" s="15">
        <v>-0.67865799999999998</v>
      </c>
      <c r="N693" s="15">
        <v>-1.426183</v>
      </c>
      <c r="O693" s="15">
        <v>2.5013130000000001</v>
      </c>
      <c r="P693" s="15">
        <v>1.9445030000000001</v>
      </c>
      <c r="Q693" s="15">
        <v>-2.4945300000000001</v>
      </c>
      <c r="R693" s="15">
        <v>-0.82813700000000001</v>
      </c>
      <c r="S693" s="15">
        <v>-1.0415350000000001</v>
      </c>
      <c r="T693" s="15">
        <v>2.4539580000000001</v>
      </c>
      <c r="U693" s="15">
        <v>1.3730119999999999</v>
      </c>
      <c r="V693" s="15">
        <v>6.5328840000000001</v>
      </c>
      <c r="W693" s="15">
        <v>7.3164600000000002</v>
      </c>
      <c r="X693" s="15">
        <v>5.9117309999999996</v>
      </c>
      <c r="Y693" s="15">
        <v>4.1642130000000002</v>
      </c>
      <c r="Z693" s="15">
        <v>3.9158490000000001</v>
      </c>
      <c r="AA693" s="15">
        <v>1.22262</v>
      </c>
      <c r="AB693" s="15">
        <v>-1.2226710000000001</v>
      </c>
      <c r="AC693" s="15">
        <v>-1.079339</v>
      </c>
      <c r="AD693" s="15">
        <v>1.2266140000000001</v>
      </c>
      <c r="AE693" s="15">
        <v>-0.333789</v>
      </c>
      <c r="AF693" s="15">
        <v>-4.6576779999999998</v>
      </c>
      <c r="AG693" s="15">
        <v>-2.4647960000000002</v>
      </c>
      <c r="AH693" s="15">
        <v>0.100022</v>
      </c>
      <c r="AI693" s="15">
        <v>1.24993</v>
      </c>
      <c r="AJ693" s="15">
        <v>0.71907600000000005</v>
      </c>
      <c r="AK693" s="15">
        <v>0.93754599999999999</v>
      </c>
      <c r="AL693" s="15">
        <v>-0.16688500000000001</v>
      </c>
      <c r="AM693" s="15">
        <v>0.48329299999999997</v>
      </c>
      <c r="AN693" s="15">
        <v>2.0717660000000002</v>
      </c>
      <c r="AO693" s="15">
        <v>0.13800899999999999</v>
      </c>
      <c r="AP693" s="15">
        <v>3.086856</v>
      </c>
      <c r="AQ693" s="15">
        <v>4.6685249999999998</v>
      </c>
      <c r="AR693" s="15">
        <v>4.7454049999999999</v>
      </c>
      <c r="AS693" s="15">
        <v>6.7988730000000004</v>
      </c>
      <c r="AT693" s="15">
        <v>2.7430430000000001</v>
      </c>
      <c r="AU693" s="15">
        <v>0.34121400000000002</v>
      </c>
      <c r="AV693" s="15">
        <v>-2.8473609999999998</v>
      </c>
      <c r="AW693" s="15">
        <v>-0.76672600000000002</v>
      </c>
      <c r="AX693" s="15">
        <v>-1.22454</v>
      </c>
      <c r="AY693" s="15">
        <v>-1.6896850000000001</v>
      </c>
      <c r="AZ693" s="15">
        <v>-3.3565140000000002</v>
      </c>
      <c r="BA693" s="15">
        <v>-4.1090749999999998</v>
      </c>
      <c r="BB693" s="15">
        <v>-0.54597099999999998</v>
      </c>
      <c r="BC693" s="15">
        <v>-1.2776110000000001</v>
      </c>
      <c r="BD693" s="15">
        <v>-2.0936330000000001</v>
      </c>
      <c r="BE693" s="15">
        <v>-0.209564</v>
      </c>
      <c r="BF693" s="15">
        <v>0.28951300000000002</v>
      </c>
      <c r="BG693" s="15">
        <v>0.97983399999999998</v>
      </c>
      <c r="BH693" s="15">
        <v>0.22062999999999999</v>
      </c>
      <c r="BI693" s="15">
        <v>0.313029</v>
      </c>
      <c r="BJ693" s="15">
        <v>-1.181103</v>
      </c>
      <c r="BK693" s="15">
        <v>-2.4311479999999999</v>
      </c>
      <c r="BL693" s="15">
        <v>-5.5337059999999996</v>
      </c>
      <c r="BM693" s="15">
        <v>-7.6338860000000004</v>
      </c>
      <c r="BN693" s="15">
        <v>-2.2388300000000001</v>
      </c>
      <c r="BO693" s="15">
        <v>-3.7004459999999999</v>
      </c>
      <c r="BP693" s="15">
        <v>-6.8523329999999998</v>
      </c>
      <c r="BQ693" s="15">
        <v>-6.8523329999999998</v>
      </c>
      <c r="BR693" s="15">
        <v>-6.8523329999999998</v>
      </c>
      <c r="BS693" s="15">
        <v>-6.8523329999999998</v>
      </c>
      <c r="BT693" s="15">
        <v>-6.8523329999999998</v>
      </c>
      <c r="BU693" s="15">
        <v>-6.8523329999999998</v>
      </c>
      <c r="BV693" s="15">
        <v>-6.8523329999999998</v>
      </c>
      <c r="BW693" s="15">
        <v>-6.8523329999999998</v>
      </c>
      <c r="BX693" s="15">
        <v>-6.8523329999999998</v>
      </c>
      <c r="BY693" s="15">
        <v>-6.8523329999999998</v>
      </c>
      <c r="BZ693" s="15">
        <v>-6.8523329999999998</v>
      </c>
      <c r="CA693" s="15">
        <v>-6.8523329999999998</v>
      </c>
      <c r="CB693" s="15">
        <v>-6.8523329999999998</v>
      </c>
      <c r="CC693" s="15"/>
      <c r="CD693" s="15"/>
      <c r="CE693" s="15"/>
      <c r="CF693" s="15"/>
      <c r="CG693" s="15"/>
      <c r="CH693" s="15"/>
      <c r="CI693" s="15"/>
      <c r="CJ693" s="15"/>
      <c r="CK693" s="15"/>
      <c r="CL693" s="15"/>
      <c r="CM693" s="15"/>
      <c r="CN693" s="15"/>
      <c r="CO693" s="15"/>
      <c r="CP693" s="15"/>
      <c r="CQ693" s="15"/>
      <c r="CR693" s="15"/>
      <c r="CS693" s="15"/>
      <c r="CT693" s="15"/>
      <c r="CU693" s="15"/>
      <c r="CV693" s="15"/>
      <c r="CW693" s="15"/>
      <c r="CX693" s="15"/>
      <c r="CY693" s="15"/>
      <c r="CZ693" s="15"/>
      <c r="DA693" s="15"/>
      <c r="DB693" s="15"/>
      <c r="DC693" s="15"/>
      <c r="DD693" s="15"/>
      <c r="DE693" s="15"/>
      <c r="DF693" s="15"/>
      <c r="DG693" s="15"/>
      <c r="DH693" s="15"/>
      <c r="DI693" s="15"/>
      <c r="DJ693" s="15"/>
      <c r="DK693" s="15"/>
      <c r="DL693" s="15"/>
      <c r="DM693" s="15"/>
      <c r="DN693" s="15"/>
      <c r="DO693" s="15"/>
      <c r="DP693" s="15"/>
      <c r="DQ693" s="15"/>
      <c r="DR693" s="15"/>
      <c r="DS693" s="15"/>
      <c r="DT693" s="15"/>
      <c r="DU693" s="15"/>
      <c r="DV693" s="15"/>
      <c r="DW693" s="15"/>
      <c r="DX693" s="15"/>
      <c r="DY693" s="15"/>
      <c r="DZ693" s="15"/>
      <c r="EA693" s="15"/>
      <c r="EB693" s="15"/>
      <c r="EC693" s="15"/>
      <c r="ED693" s="15"/>
      <c r="EE693" s="15"/>
      <c r="EF693" s="15"/>
      <c r="EG693" s="15"/>
      <c r="EH693" s="15"/>
      <c r="EI693" s="15"/>
      <c r="EJ693" s="15"/>
      <c r="EK693" s="15"/>
      <c r="EL693" s="15"/>
      <c r="EM693" s="15"/>
      <c r="EN693" s="15"/>
      <c r="EO693" s="15"/>
      <c r="EP693" s="15"/>
      <c r="EQ693" s="15"/>
      <c r="ER693" s="15"/>
      <c r="ES693" s="15"/>
      <c r="ET693" s="15"/>
      <c r="EU693" s="15"/>
      <c r="EV693" s="15"/>
      <c r="EW693" s="15"/>
      <c r="EX693" s="15"/>
      <c r="EY693" s="15"/>
      <c r="EZ693" s="15"/>
      <c r="FA693" s="15"/>
      <c r="FB693" s="15"/>
      <c r="FC693" s="15"/>
      <c r="FD693" s="15"/>
      <c r="FE693" s="15"/>
      <c r="FF693" s="15"/>
      <c r="FG693" s="15"/>
      <c r="FH693" s="15"/>
      <c r="FI693" s="15"/>
      <c r="FJ693" s="15"/>
      <c r="FK693" s="15"/>
      <c r="FL693" s="15"/>
      <c r="FM693" s="15"/>
      <c r="FN693" s="15"/>
      <c r="FO693" s="15"/>
      <c r="FP693" s="15"/>
      <c r="FQ693" s="15"/>
      <c r="FR693" s="15"/>
      <c r="FS693" s="15"/>
      <c r="FT693" s="15"/>
      <c r="FU693" s="15"/>
      <c r="FV693" s="15"/>
      <c r="FW693" s="15"/>
      <c r="FX693" s="15"/>
      <c r="FY693" s="15"/>
      <c r="FZ693" s="15"/>
      <c r="GA693" s="15"/>
      <c r="GB693" s="15"/>
      <c r="GC693" s="15"/>
      <c r="GD693" s="15"/>
      <c r="GE693" s="15"/>
      <c r="GF693" s="15"/>
      <c r="GG693" s="15"/>
      <c r="GH693" s="15"/>
      <c r="GI693" s="15"/>
      <c r="GJ693" s="15"/>
      <c r="GK693" s="15"/>
      <c r="GL693" s="15"/>
      <c r="GM693" s="15"/>
      <c r="GN693" s="15"/>
      <c r="GO693" s="15"/>
      <c r="GP693" s="15"/>
      <c r="GQ693" s="15"/>
      <c r="GR693" s="15"/>
      <c r="GS693" s="15"/>
      <c r="GT693" s="15"/>
      <c r="GU693" s="15"/>
      <c r="GV693" s="15"/>
      <c r="GW693" s="15"/>
      <c r="GX693" s="15"/>
      <c r="GY693" s="15"/>
      <c r="GZ693" s="15"/>
      <c r="HA693" s="15"/>
      <c r="HB693" s="15"/>
      <c r="HC693" s="15"/>
      <c r="HD693" s="15"/>
      <c r="HE693" s="15"/>
      <c r="HF693" s="15"/>
      <c r="HG693" s="15"/>
      <c r="HH693" s="15"/>
      <c r="HI693" s="15"/>
      <c r="HJ693" s="15"/>
      <c r="HK693" s="15"/>
      <c r="HL693" s="15"/>
      <c r="HM693" s="15"/>
      <c r="HN693" s="15"/>
      <c r="HO693" s="15"/>
      <c r="HP693" s="15"/>
      <c r="HQ693" s="15"/>
      <c r="HR693" s="15"/>
      <c r="HS693" s="15"/>
      <c r="HT693" s="15"/>
      <c r="HU693" s="15"/>
      <c r="HV693" s="15"/>
      <c r="HW693" s="15"/>
      <c r="HX693" s="15"/>
      <c r="HY693" s="15"/>
    </row>
    <row r="694" spans="1:233">
      <c r="A694" s="15">
        <v>-0.67960299999999996</v>
      </c>
      <c r="B694" s="15">
        <v>-3.1767400000000001</v>
      </c>
      <c r="C694" s="15">
        <v>-4.1404620000000003</v>
      </c>
      <c r="D694" s="15">
        <v>-7.2611480000000004</v>
      </c>
      <c r="E694" s="15">
        <v>-5.4996910000000003</v>
      </c>
      <c r="F694" s="15">
        <v>-3.4516629999999999</v>
      </c>
      <c r="G694" s="15">
        <v>-9.0303050000000002</v>
      </c>
      <c r="H694" s="15">
        <v>-6.1398479999999998</v>
      </c>
      <c r="I694" s="15">
        <v>-5.3972629999999997</v>
      </c>
      <c r="J694" s="15">
        <v>-3.42483</v>
      </c>
      <c r="K694" s="15">
        <v>-0.67231099999999999</v>
      </c>
      <c r="L694" s="15">
        <v>1.327143</v>
      </c>
      <c r="M694" s="15">
        <v>5.0353770000000004</v>
      </c>
      <c r="N694" s="15">
        <v>1.682124</v>
      </c>
      <c r="O694" s="15">
        <v>-0.79829499999999998</v>
      </c>
      <c r="P694" s="15">
        <v>-6.2549999999999994E-2</v>
      </c>
      <c r="Q694" s="15">
        <v>1.0863039999999999</v>
      </c>
      <c r="R694" s="15">
        <v>3.4326850000000002</v>
      </c>
      <c r="S694" s="15">
        <v>5.1412849999999999</v>
      </c>
      <c r="T694" s="15">
        <v>4.8548619999999998</v>
      </c>
      <c r="U694" s="15">
        <v>4.1942750000000002</v>
      </c>
      <c r="V694" s="15">
        <v>2.6341920000000001</v>
      </c>
      <c r="W694" s="15">
        <v>4.5996050000000004</v>
      </c>
      <c r="X694" s="15">
        <v>2.075494</v>
      </c>
      <c r="Y694" s="15">
        <v>1.1192089999999999</v>
      </c>
      <c r="Z694" s="15">
        <v>-2.3045040000000001</v>
      </c>
      <c r="AA694" s="15">
        <v>1.803051</v>
      </c>
      <c r="AB694" s="15">
        <v>-0.55933999999999995</v>
      </c>
      <c r="AC694" s="15">
        <v>-2.6718540000000002</v>
      </c>
      <c r="AD694" s="15">
        <v>-1.2678450000000001</v>
      </c>
      <c r="AE694" s="15">
        <v>1.372285</v>
      </c>
      <c r="AF694" s="15">
        <v>1.2944100000000001</v>
      </c>
      <c r="AG694" s="15">
        <v>1.2237990000000001</v>
      </c>
      <c r="AH694" s="15">
        <v>3.400318</v>
      </c>
      <c r="AI694" s="15">
        <v>2.7080449999999998</v>
      </c>
      <c r="AJ694" s="15">
        <v>3.7819479999999999</v>
      </c>
      <c r="AK694" s="15">
        <v>4.2504910000000002</v>
      </c>
      <c r="AL694" s="15">
        <v>5.4241609999999998</v>
      </c>
      <c r="AM694" s="15">
        <v>5.949211</v>
      </c>
      <c r="AN694" s="15">
        <v>3.1013120000000001</v>
      </c>
      <c r="AO694" s="15">
        <v>-0.60723800000000006</v>
      </c>
      <c r="AP694" s="15">
        <v>-1.6385099999999999</v>
      </c>
      <c r="AQ694" s="15">
        <v>-0.71362899999999996</v>
      </c>
      <c r="AR694" s="15">
        <v>-1.3514429999999999</v>
      </c>
      <c r="AS694" s="15">
        <v>-3.4273370000000001</v>
      </c>
      <c r="AT694" s="15">
        <v>-0.28234500000000001</v>
      </c>
      <c r="AU694" s="15">
        <v>0.89484200000000003</v>
      </c>
      <c r="AV694" s="15">
        <v>-2.3697789999999999</v>
      </c>
      <c r="AW694" s="15">
        <v>-3.4516580000000001</v>
      </c>
      <c r="AX694" s="15">
        <v>-1.735549</v>
      </c>
      <c r="AY694" s="15">
        <v>-0.66843399999999997</v>
      </c>
      <c r="AZ694" s="15">
        <v>-0.48307699999999998</v>
      </c>
      <c r="BA694" s="15">
        <v>0.53998000000000002</v>
      </c>
      <c r="BB694" s="15">
        <v>0.94562199999999996</v>
      </c>
      <c r="BC694" s="15">
        <v>0.59107200000000004</v>
      </c>
      <c r="BD694" s="15">
        <v>0.30593999999999999</v>
      </c>
      <c r="BE694" s="15">
        <v>-5.8425010000000004</v>
      </c>
      <c r="BF694" s="15">
        <v>-5.1640230000000003</v>
      </c>
      <c r="BG694" s="15">
        <v>-7.1104830000000003</v>
      </c>
      <c r="BH694" s="15">
        <v>-8.2537160000000007</v>
      </c>
      <c r="BI694" s="15">
        <v>-7.1409549999999999</v>
      </c>
      <c r="BJ694" s="15">
        <v>-7.1815020000000001</v>
      </c>
      <c r="BK694" s="15">
        <v>0.66292399999999996</v>
      </c>
      <c r="BL694" s="15">
        <v>5.6919789999999999</v>
      </c>
      <c r="BM694" s="15">
        <v>6.1881529999999998</v>
      </c>
      <c r="BN694" s="15">
        <v>5.4532429999999996</v>
      </c>
      <c r="BO694" s="15">
        <v>7.4767830000000002</v>
      </c>
      <c r="BP694" s="15">
        <v>8.9215959999999992</v>
      </c>
      <c r="BQ694" s="15">
        <v>8.9215959999999992</v>
      </c>
      <c r="BR694" s="15">
        <v>8.9215959999999992</v>
      </c>
      <c r="BS694" s="15">
        <v>8.9215959999999992</v>
      </c>
      <c r="BT694" s="15">
        <v>8.9215959999999992</v>
      </c>
      <c r="BU694" s="15">
        <v>8.9215959999999992</v>
      </c>
      <c r="BV694" s="15">
        <v>8.9215959999999992</v>
      </c>
      <c r="BW694" s="15">
        <v>8.9215959999999992</v>
      </c>
      <c r="BX694" s="15">
        <v>8.9215959999999992</v>
      </c>
      <c r="BY694" s="15">
        <v>8.9215959999999992</v>
      </c>
      <c r="BZ694" s="15">
        <v>8.9215959999999992</v>
      </c>
      <c r="CA694" s="15">
        <v>8.9215959999999992</v>
      </c>
      <c r="CB694" s="15">
        <v>8.9215959999999992</v>
      </c>
      <c r="CC694" s="15"/>
      <c r="CD694" s="15"/>
      <c r="CE694" s="15"/>
      <c r="CF694" s="15"/>
      <c r="CG694" s="15"/>
      <c r="CH694" s="15"/>
      <c r="CI694" s="15"/>
      <c r="CJ694" s="15"/>
      <c r="CK694" s="15"/>
      <c r="CL694" s="15"/>
      <c r="CM694" s="15"/>
      <c r="CN694" s="15"/>
      <c r="CO694" s="15"/>
      <c r="CP694" s="15"/>
      <c r="CQ694" s="15"/>
      <c r="CR694" s="15"/>
      <c r="CS694" s="15"/>
      <c r="CT694" s="15"/>
      <c r="CU694" s="15"/>
      <c r="CV694" s="15"/>
      <c r="CW694" s="15"/>
      <c r="CX694" s="15"/>
      <c r="CY694" s="15"/>
      <c r="CZ694" s="15"/>
      <c r="DA694" s="15"/>
      <c r="DB694" s="15"/>
      <c r="DC694" s="15"/>
      <c r="DD694" s="15"/>
      <c r="DE694" s="15"/>
      <c r="DF694" s="15"/>
      <c r="DG694" s="15"/>
      <c r="DH694" s="15"/>
      <c r="DI694" s="15"/>
      <c r="DJ694" s="15"/>
      <c r="DK694" s="15"/>
      <c r="DL694" s="15"/>
      <c r="DM694" s="15"/>
      <c r="DN694" s="15"/>
      <c r="DO694" s="15"/>
      <c r="DP694" s="15"/>
      <c r="DQ694" s="15"/>
      <c r="DR694" s="15"/>
      <c r="DS694" s="15"/>
      <c r="DT694" s="15"/>
      <c r="DU694" s="15"/>
      <c r="DV694" s="15"/>
      <c r="DW694" s="15"/>
      <c r="DX694" s="15"/>
      <c r="DY694" s="15"/>
      <c r="DZ694" s="15"/>
      <c r="EA694" s="15"/>
      <c r="EB694" s="15"/>
      <c r="EC694" s="15"/>
      <c r="ED694" s="15"/>
      <c r="EE694" s="15"/>
      <c r="EF694" s="15"/>
      <c r="EG694" s="15"/>
      <c r="EH694" s="15"/>
      <c r="EI694" s="15"/>
      <c r="EJ694" s="15"/>
      <c r="EK694" s="15"/>
      <c r="EL694" s="15"/>
      <c r="EM694" s="15"/>
      <c r="EN694" s="15"/>
      <c r="EO694" s="15"/>
      <c r="EP694" s="15"/>
      <c r="EQ694" s="15"/>
      <c r="ER694" s="15"/>
      <c r="ES694" s="15"/>
      <c r="ET694" s="15"/>
      <c r="EU694" s="15"/>
      <c r="EV694" s="15"/>
      <c r="EW694" s="15"/>
      <c r="EX694" s="15"/>
      <c r="EY694" s="15"/>
      <c r="EZ694" s="15"/>
      <c r="FA694" s="15"/>
      <c r="FB694" s="15"/>
      <c r="FC694" s="15"/>
      <c r="FD694" s="15"/>
      <c r="FE694" s="15"/>
      <c r="FF694" s="15"/>
      <c r="FG694" s="15"/>
      <c r="FH694" s="15"/>
      <c r="FI694" s="15"/>
      <c r="FJ694" s="15"/>
      <c r="FK694" s="15"/>
      <c r="FL694" s="15"/>
      <c r="FM694" s="15"/>
      <c r="FN694" s="15"/>
      <c r="FO694" s="15"/>
      <c r="FP694" s="15"/>
      <c r="FQ694" s="15"/>
      <c r="FR694" s="15"/>
      <c r="FS694" s="15"/>
      <c r="FT694" s="15"/>
      <c r="FU694" s="15"/>
      <c r="FV694" s="15"/>
      <c r="FW694" s="15"/>
      <c r="FX694" s="15"/>
      <c r="FY694" s="15"/>
      <c r="FZ694" s="15"/>
      <c r="GA694" s="15"/>
      <c r="GB694" s="15"/>
      <c r="GC694" s="15"/>
      <c r="GD694" s="15"/>
      <c r="GE694" s="15"/>
      <c r="GF694" s="15"/>
      <c r="GG694" s="15"/>
      <c r="GH694" s="15"/>
      <c r="GI694" s="15"/>
      <c r="GJ694" s="15"/>
      <c r="GK694" s="15"/>
      <c r="GL694" s="15"/>
      <c r="GM694" s="15"/>
      <c r="GN694" s="15"/>
      <c r="GO694" s="15"/>
      <c r="GP694" s="15"/>
      <c r="GQ694" s="15"/>
      <c r="GR694" s="15"/>
      <c r="GS694" s="15"/>
      <c r="GT694" s="15"/>
      <c r="GU694" s="15"/>
      <c r="GV694" s="15"/>
      <c r="GW694" s="15"/>
      <c r="GX694" s="15"/>
      <c r="GY694" s="15"/>
      <c r="GZ694" s="15"/>
      <c r="HA694" s="15"/>
      <c r="HB694" s="15"/>
      <c r="HC694" s="15"/>
      <c r="HD694" s="15"/>
      <c r="HE694" s="15"/>
      <c r="HF694" s="15"/>
      <c r="HG694" s="15"/>
      <c r="HH694" s="15"/>
      <c r="HI694" s="15"/>
      <c r="HJ694" s="15"/>
      <c r="HK694" s="15"/>
      <c r="HL694" s="15"/>
      <c r="HM694" s="15"/>
      <c r="HN694" s="15"/>
      <c r="HO694" s="15"/>
      <c r="HP694" s="15"/>
      <c r="HQ694" s="15"/>
      <c r="HR694" s="15"/>
      <c r="HS694" s="15"/>
      <c r="HT694" s="15"/>
      <c r="HU694" s="15"/>
      <c r="HV694" s="15"/>
      <c r="HW694" s="15"/>
      <c r="HX694" s="15"/>
      <c r="HY694" s="15"/>
    </row>
    <row r="695" spans="1:233">
      <c r="A695" s="15">
        <v>-2.3880309999999998</v>
      </c>
      <c r="B695" s="15">
        <v>2.0477449999999999</v>
      </c>
      <c r="C695" s="15">
        <v>2.7581150000000001</v>
      </c>
      <c r="D695" s="15">
        <v>0.94332700000000003</v>
      </c>
      <c r="E695" s="15">
        <v>0.15662100000000001</v>
      </c>
      <c r="F695" s="15">
        <v>-3.1577660000000001</v>
      </c>
      <c r="G695" s="15">
        <v>-4.1800290000000002</v>
      </c>
      <c r="H695" s="15">
        <v>-5.4694370000000001</v>
      </c>
      <c r="I695" s="15">
        <v>-1.8610370000000001</v>
      </c>
      <c r="J695" s="15">
        <v>-4.0150649999999999</v>
      </c>
      <c r="K695" s="15">
        <v>-2.8162630000000002</v>
      </c>
      <c r="L695" s="15">
        <v>-1.603936</v>
      </c>
      <c r="M695" s="15">
        <v>-0.474105</v>
      </c>
      <c r="N695" s="15">
        <v>-2.7296459999999998</v>
      </c>
      <c r="O695" s="15">
        <v>-4.9014139999999999</v>
      </c>
      <c r="P695" s="15">
        <v>-3.2179679999999999</v>
      </c>
      <c r="Q695" s="15">
        <v>-1.7167969999999999</v>
      </c>
      <c r="R695" s="15">
        <v>-2.2471160000000001</v>
      </c>
      <c r="S695" s="15">
        <v>0.75297999999999998</v>
      </c>
      <c r="T695" s="15">
        <v>-2.3921100000000002</v>
      </c>
      <c r="U695" s="15">
        <v>-5.4012149999999997</v>
      </c>
      <c r="V695" s="15">
        <v>-4.2069640000000001</v>
      </c>
      <c r="W695" s="15">
        <v>-4.1314359999999999</v>
      </c>
      <c r="X695" s="15">
        <v>-5.9004349999999999</v>
      </c>
      <c r="Y695" s="15">
        <v>-7.9811300000000003</v>
      </c>
      <c r="Z695" s="15">
        <v>-8.1849380000000007</v>
      </c>
      <c r="AA695" s="15">
        <v>-3.1602359999999998</v>
      </c>
      <c r="AB695" s="15">
        <v>-3.551469</v>
      </c>
      <c r="AC695" s="15">
        <v>-3.5351300000000001</v>
      </c>
      <c r="AD695" s="15">
        <v>-4.0267379999999999</v>
      </c>
      <c r="AE695" s="15">
        <v>-2.8368470000000001</v>
      </c>
      <c r="AF695" s="15">
        <v>-0.60676799999999997</v>
      </c>
      <c r="AG695" s="15">
        <v>0.13139100000000001</v>
      </c>
      <c r="AH695" s="15">
        <v>0.96816400000000002</v>
      </c>
      <c r="AI695" s="15">
        <v>3.6515200000000001</v>
      </c>
      <c r="AJ695" s="15">
        <v>9.8810999999999996E-2</v>
      </c>
      <c r="AK695" s="15">
        <v>-2.990828</v>
      </c>
      <c r="AL695" s="15">
        <v>-4.9393409999999998</v>
      </c>
      <c r="AM695" s="15">
        <v>-5.5449400000000004</v>
      </c>
      <c r="AN695" s="15">
        <v>-4.6408930000000002</v>
      </c>
      <c r="AO695" s="15">
        <v>-3.1924039999999998</v>
      </c>
      <c r="AP695" s="15">
        <v>-5.2602900000000004</v>
      </c>
      <c r="AQ695" s="15">
        <v>0.52441800000000005</v>
      </c>
      <c r="AR695" s="15">
        <v>1.106841</v>
      </c>
      <c r="AS695" s="15">
        <v>3.5232800000000002</v>
      </c>
      <c r="AT695" s="15">
        <v>-0.26338899999999998</v>
      </c>
      <c r="AU695" s="15">
        <v>-1.252983</v>
      </c>
      <c r="AV695" s="15">
        <v>0.25851800000000003</v>
      </c>
      <c r="AW695" s="15">
        <v>3.5891280000000001</v>
      </c>
      <c r="AX695" s="15">
        <v>2.0460410000000002</v>
      </c>
      <c r="AY695" s="15">
        <v>5.0687709999999999</v>
      </c>
      <c r="AZ695" s="15">
        <v>4.2453180000000001</v>
      </c>
      <c r="BA695" s="15">
        <v>2.7841849999999999</v>
      </c>
      <c r="BB695" s="15">
        <v>3.8281459999999998</v>
      </c>
      <c r="BC695" s="15">
        <v>3.9509370000000001</v>
      </c>
      <c r="BD695" s="15">
        <v>2.8187470000000001</v>
      </c>
      <c r="BE695" s="15">
        <v>1.223028</v>
      </c>
      <c r="BF695" s="15">
        <v>-4.6939000000000002E-2</v>
      </c>
      <c r="BG695" s="15">
        <v>-0.84506300000000001</v>
      </c>
      <c r="BH695" s="15">
        <v>-4.168526</v>
      </c>
      <c r="BI695" s="15">
        <v>-1.90917</v>
      </c>
      <c r="BJ695" s="15">
        <v>1.870897</v>
      </c>
      <c r="BK695" s="15">
        <v>3.0993010000000001</v>
      </c>
      <c r="BL695" s="15">
        <v>0.467165</v>
      </c>
      <c r="BM695" s="15">
        <v>1.19146</v>
      </c>
      <c r="BN695" s="15">
        <v>1.5922780000000001</v>
      </c>
      <c r="BO695" s="15">
        <v>3.930574</v>
      </c>
      <c r="BP695" s="15">
        <v>2.6004659999999999</v>
      </c>
      <c r="BQ695" s="15">
        <v>2.6004659999999999</v>
      </c>
      <c r="BR695" s="15">
        <v>2.6004659999999999</v>
      </c>
      <c r="BS695" s="15">
        <v>2.6004659999999999</v>
      </c>
      <c r="BT695" s="15">
        <v>2.6004659999999999</v>
      </c>
      <c r="BU695" s="15">
        <v>2.6004659999999999</v>
      </c>
      <c r="BV695" s="15">
        <v>2.6004659999999999</v>
      </c>
      <c r="BW695" s="15">
        <v>2.6004659999999999</v>
      </c>
      <c r="BX695" s="15">
        <v>2.6004659999999999</v>
      </c>
      <c r="BY695" s="15">
        <v>2.6004659999999999</v>
      </c>
      <c r="BZ695" s="15">
        <v>2.6004659999999999</v>
      </c>
      <c r="CA695" s="15">
        <v>2.6004659999999999</v>
      </c>
      <c r="CB695" s="15">
        <v>2.6004659999999999</v>
      </c>
      <c r="CC695" s="15"/>
      <c r="CD695" s="15"/>
      <c r="CE695" s="15"/>
      <c r="CF695" s="15"/>
      <c r="CG695" s="15"/>
      <c r="CH695" s="15"/>
      <c r="CI695" s="15"/>
      <c r="CJ695" s="15"/>
      <c r="CK695" s="15"/>
      <c r="CL695" s="15"/>
      <c r="CM695" s="15"/>
      <c r="CN695" s="15"/>
      <c r="CO695" s="15"/>
      <c r="CP695" s="15"/>
      <c r="CQ695" s="15"/>
      <c r="CR695" s="15"/>
      <c r="CS695" s="15"/>
      <c r="CT695" s="15"/>
      <c r="CU695" s="15"/>
      <c r="CV695" s="15"/>
      <c r="CW695" s="15"/>
      <c r="CX695" s="15"/>
      <c r="CY695" s="15"/>
      <c r="CZ695" s="15"/>
      <c r="DA695" s="15"/>
      <c r="DB695" s="15"/>
      <c r="DC695" s="15"/>
      <c r="DD695" s="15"/>
      <c r="DE695" s="15"/>
      <c r="DF695" s="15"/>
      <c r="DG695" s="15"/>
      <c r="DH695" s="15"/>
      <c r="DI695" s="15"/>
      <c r="DJ695" s="15"/>
      <c r="DK695" s="15"/>
      <c r="DL695" s="15"/>
      <c r="DM695" s="15"/>
      <c r="DN695" s="15"/>
      <c r="DO695" s="15"/>
      <c r="DP695" s="15"/>
      <c r="DQ695" s="15"/>
      <c r="DR695" s="15"/>
      <c r="DS695" s="15"/>
      <c r="DT695" s="15"/>
      <c r="DU695" s="15"/>
      <c r="DV695" s="15"/>
      <c r="DW695" s="15"/>
      <c r="DX695" s="15"/>
      <c r="DY695" s="15"/>
      <c r="DZ695" s="15"/>
      <c r="EA695" s="15"/>
      <c r="EB695" s="15"/>
      <c r="EC695" s="15"/>
      <c r="ED695" s="15"/>
      <c r="EE695" s="15"/>
      <c r="EF695" s="15"/>
      <c r="EG695" s="15"/>
      <c r="EH695" s="15"/>
      <c r="EI695" s="15"/>
      <c r="EJ695" s="15"/>
      <c r="EK695" s="15"/>
      <c r="EL695" s="15"/>
      <c r="EM695" s="15"/>
      <c r="EN695" s="15"/>
      <c r="EO695" s="15"/>
      <c r="EP695" s="15"/>
      <c r="EQ695" s="15"/>
      <c r="ER695" s="15"/>
      <c r="ES695" s="15"/>
      <c r="ET695" s="15"/>
      <c r="EU695" s="15"/>
      <c r="EV695" s="15"/>
      <c r="EW695" s="15"/>
      <c r="EX695" s="15"/>
      <c r="EY695" s="15"/>
      <c r="EZ695" s="15"/>
      <c r="FA695" s="15"/>
      <c r="FB695" s="15"/>
      <c r="FC695" s="15"/>
      <c r="FD695" s="15"/>
      <c r="FE695" s="15"/>
      <c r="FF695" s="15"/>
      <c r="FG695" s="15"/>
      <c r="FH695" s="15"/>
      <c r="FI695" s="15"/>
      <c r="FJ695" s="15"/>
      <c r="FK695" s="15"/>
      <c r="FL695" s="15"/>
      <c r="FM695" s="15"/>
      <c r="FN695" s="15"/>
      <c r="FO695" s="15"/>
      <c r="FP695" s="15"/>
      <c r="FQ695" s="15"/>
      <c r="FR695" s="15"/>
      <c r="FS695" s="15"/>
      <c r="FT695" s="15"/>
      <c r="FU695" s="15"/>
      <c r="FV695" s="15"/>
      <c r="FW695" s="15"/>
      <c r="FX695" s="15"/>
      <c r="FY695" s="15"/>
      <c r="FZ695" s="15"/>
      <c r="GA695" s="15"/>
      <c r="GB695" s="15"/>
      <c r="GC695" s="15"/>
      <c r="GD695" s="15"/>
      <c r="GE695" s="15"/>
      <c r="GF695" s="15"/>
      <c r="GG695" s="15"/>
      <c r="GH695" s="15"/>
      <c r="GI695" s="15"/>
      <c r="GJ695" s="15"/>
      <c r="GK695" s="15"/>
      <c r="GL695" s="15"/>
      <c r="GM695" s="15"/>
      <c r="GN695" s="15"/>
      <c r="GO695" s="15"/>
      <c r="GP695" s="15"/>
      <c r="GQ695" s="15"/>
      <c r="GR695" s="15"/>
      <c r="GS695" s="15"/>
      <c r="GT695" s="15"/>
      <c r="GU695" s="15"/>
      <c r="GV695" s="15"/>
      <c r="GW695" s="15"/>
      <c r="GX695" s="15"/>
      <c r="GY695" s="15"/>
      <c r="GZ695" s="15"/>
      <c r="HA695" s="15"/>
      <c r="HB695" s="15"/>
      <c r="HC695" s="15"/>
      <c r="HD695" s="15"/>
      <c r="HE695" s="15"/>
      <c r="HF695" s="15"/>
      <c r="HG695" s="15"/>
      <c r="HH695" s="15"/>
      <c r="HI695" s="15"/>
      <c r="HJ695" s="15"/>
      <c r="HK695" s="15"/>
      <c r="HL695" s="15"/>
      <c r="HM695" s="15"/>
      <c r="HN695" s="15"/>
      <c r="HO695" s="15"/>
      <c r="HP695" s="15"/>
      <c r="HQ695" s="15"/>
      <c r="HR695" s="15"/>
      <c r="HS695" s="15"/>
      <c r="HT695" s="15"/>
      <c r="HU695" s="15"/>
      <c r="HV695" s="15"/>
      <c r="HW695" s="15"/>
      <c r="HX695" s="15"/>
      <c r="HY695" s="15"/>
    </row>
    <row r="696" spans="1:233">
      <c r="A696" s="15">
        <v>-3.1252759999999999</v>
      </c>
      <c r="B696" s="15">
        <v>0.61768299999999998</v>
      </c>
      <c r="C696" s="15">
        <v>1.7692559999999999</v>
      </c>
      <c r="D696" s="15">
        <v>2.1255130000000002</v>
      </c>
      <c r="E696" s="15">
        <v>1.2861629999999999</v>
      </c>
      <c r="F696" s="15">
        <v>0.82635700000000001</v>
      </c>
      <c r="G696" s="15">
        <v>0.38839899999999999</v>
      </c>
      <c r="H696" s="15">
        <v>2.1351049999999998</v>
      </c>
      <c r="I696" s="15">
        <v>1.394981</v>
      </c>
      <c r="J696" s="15">
        <v>3.0717099999999999</v>
      </c>
      <c r="K696" s="15">
        <v>6.0391440000000003</v>
      </c>
      <c r="L696" s="15">
        <v>9.2145489999999999</v>
      </c>
      <c r="M696" s="15">
        <v>6.9771419999999997</v>
      </c>
      <c r="N696" s="15">
        <v>0.97790600000000005</v>
      </c>
      <c r="O696" s="15">
        <v>-5.5515000000000002E-2</v>
      </c>
      <c r="P696" s="15">
        <v>-1.068767</v>
      </c>
      <c r="Q696" s="15">
        <v>-0.75630699999999995</v>
      </c>
      <c r="R696" s="15">
        <v>0.90959900000000005</v>
      </c>
      <c r="S696" s="15">
        <v>4.8441150000000004</v>
      </c>
      <c r="T696" s="15">
        <v>4.3150199999999996</v>
      </c>
      <c r="U696" s="15">
        <v>2.1706129999999999</v>
      </c>
      <c r="V696" s="15">
        <v>0.84828800000000004</v>
      </c>
      <c r="W696" s="15">
        <v>-2.0160809999999998</v>
      </c>
      <c r="X696" s="15">
        <v>-2.9714459999999998</v>
      </c>
      <c r="Y696" s="15">
        <v>-5.8248819999999997</v>
      </c>
      <c r="Z696" s="15">
        <v>-5.2834149999999998</v>
      </c>
      <c r="AA696" s="15">
        <v>-6.0392440000000001</v>
      </c>
      <c r="AB696" s="15">
        <v>-6.6937629999999997</v>
      </c>
      <c r="AC696" s="15">
        <v>-7.4396209999999998</v>
      </c>
      <c r="AD696" s="15">
        <v>-10.0024</v>
      </c>
      <c r="AE696" s="15">
        <v>-8.4461630000000003</v>
      </c>
      <c r="AF696" s="15">
        <v>-7.741905</v>
      </c>
      <c r="AG696" s="15">
        <v>-2.5902289999999999</v>
      </c>
      <c r="AH696" s="15">
        <v>-4.1722469999999996</v>
      </c>
      <c r="AI696" s="15">
        <v>-0.97015300000000004</v>
      </c>
      <c r="AJ696" s="15">
        <v>-3.2773889999999999</v>
      </c>
      <c r="AK696" s="15">
        <v>-0.257602</v>
      </c>
      <c r="AL696" s="15">
        <v>2.2832669999999999</v>
      </c>
      <c r="AM696" s="15">
        <v>1.552837</v>
      </c>
      <c r="AN696" s="15">
        <v>2.4976729999999998</v>
      </c>
      <c r="AO696" s="15">
        <v>1.7972410000000001</v>
      </c>
      <c r="AP696" s="15">
        <v>0.55648699999999995</v>
      </c>
      <c r="AQ696" s="15">
        <v>0.80091199999999996</v>
      </c>
      <c r="AR696" s="15">
        <v>-2.6511840000000002</v>
      </c>
      <c r="AS696" s="15">
        <v>-2.5252150000000002</v>
      </c>
      <c r="AT696" s="15">
        <v>-0.62844299999999997</v>
      </c>
      <c r="AU696" s="15">
        <v>-0.35417900000000002</v>
      </c>
      <c r="AV696" s="15">
        <v>1.6344890000000001</v>
      </c>
      <c r="AW696" s="15">
        <v>0.64981500000000003</v>
      </c>
      <c r="AX696" s="15">
        <v>0.62599199999999999</v>
      </c>
      <c r="AY696" s="15">
        <v>2.5241099999999999</v>
      </c>
      <c r="AZ696" s="15">
        <v>6.5423999999999996E-2</v>
      </c>
      <c r="BA696" s="15">
        <v>2.2747700000000002</v>
      </c>
      <c r="BB696" s="15">
        <v>6.5341870000000002</v>
      </c>
      <c r="BC696" s="15">
        <v>6.2974350000000001</v>
      </c>
      <c r="BD696" s="15">
        <v>4.8036000000000003</v>
      </c>
      <c r="BE696" s="15">
        <v>5.1923849999999998</v>
      </c>
      <c r="BF696" s="15">
        <v>6.0734069999999996</v>
      </c>
      <c r="BG696" s="15">
        <v>2.8476859999999999</v>
      </c>
      <c r="BH696" s="15">
        <v>2.5395059999999998</v>
      </c>
      <c r="BI696" s="15">
        <v>0.54886199999999996</v>
      </c>
      <c r="BJ696" s="15">
        <v>0.73734</v>
      </c>
      <c r="BK696" s="15">
        <v>-1.949864</v>
      </c>
      <c r="BL696" s="15">
        <v>-5.1234780000000004</v>
      </c>
      <c r="BM696" s="15">
        <v>-4.8967390000000002</v>
      </c>
      <c r="BN696" s="15">
        <v>-3.7746979999999999</v>
      </c>
      <c r="BO696" s="15">
        <v>-3.5632429999999999</v>
      </c>
      <c r="BP696" s="15">
        <v>-2.6048640000000001</v>
      </c>
      <c r="BQ696" s="15">
        <v>-2.6048640000000001</v>
      </c>
      <c r="BR696" s="15">
        <v>-2.6048640000000001</v>
      </c>
      <c r="BS696" s="15">
        <v>-2.6048640000000001</v>
      </c>
      <c r="BT696" s="15">
        <v>-2.6048640000000001</v>
      </c>
      <c r="BU696" s="15">
        <v>-2.6048640000000001</v>
      </c>
      <c r="BV696" s="15">
        <v>-2.6048640000000001</v>
      </c>
      <c r="BW696" s="15">
        <v>-2.6048640000000001</v>
      </c>
      <c r="BX696" s="15">
        <v>-2.6048640000000001</v>
      </c>
      <c r="BY696" s="15">
        <v>-2.6048640000000001</v>
      </c>
      <c r="BZ696" s="15">
        <v>-2.6048640000000001</v>
      </c>
      <c r="CA696" s="15">
        <v>-2.6048640000000001</v>
      </c>
      <c r="CB696" s="15">
        <v>-2.6048640000000001</v>
      </c>
      <c r="CC696" s="15"/>
      <c r="CD696" s="15"/>
      <c r="CE696" s="15"/>
      <c r="CF696" s="15"/>
      <c r="CG696" s="15"/>
      <c r="CH696" s="15"/>
      <c r="CI696" s="15"/>
      <c r="CJ696" s="15"/>
      <c r="CK696" s="15"/>
      <c r="CL696" s="15"/>
      <c r="CM696" s="15"/>
      <c r="CN696" s="15"/>
      <c r="CO696" s="15"/>
      <c r="CP696" s="15"/>
      <c r="CQ696" s="15"/>
      <c r="CR696" s="15"/>
      <c r="CS696" s="15"/>
      <c r="CT696" s="15"/>
      <c r="CU696" s="15"/>
      <c r="CV696" s="15"/>
      <c r="CW696" s="15"/>
      <c r="CX696" s="15"/>
      <c r="CY696" s="15"/>
      <c r="CZ696" s="15"/>
      <c r="DA696" s="15"/>
      <c r="DB696" s="15"/>
      <c r="DC696" s="15"/>
      <c r="DD696" s="15"/>
      <c r="DE696" s="15"/>
      <c r="DF696" s="15"/>
      <c r="DG696" s="15"/>
      <c r="DH696" s="15"/>
      <c r="DI696" s="15"/>
      <c r="DJ696" s="15"/>
      <c r="DK696" s="15"/>
      <c r="DL696" s="15"/>
      <c r="DM696" s="15"/>
      <c r="DN696" s="15"/>
      <c r="DO696" s="15"/>
      <c r="DP696" s="15"/>
      <c r="DQ696" s="15"/>
      <c r="DR696" s="15"/>
      <c r="DS696" s="15"/>
      <c r="DT696" s="15"/>
      <c r="DU696" s="15"/>
      <c r="DV696" s="15"/>
      <c r="DW696" s="15"/>
      <c r="DX696" s="15"/>
      <c r="DY696" s="15"/>
      <c r="DZ696" s="15"/>
      <c r="EA696" s="15"/>
      <c r="EB696" s="15"/>
      <c r="EC696" s="15"/>
      <c r="ED696" s="15"/>
      <c r="EE696" s="15"/>
      <c r="EF696" s="15"/>
      <c r="EG696" s="15"/>
      <c r="EH696" s="15"/>
      <c r="EI696" s="15"/>
      <c r="EJ696" s="15"/>
      <c r="EK696" s="15"/>
      <c r="EL696" s="15"/>
      <c r="EM696" s="15"/>
      <c r="EN696" s="15"/>
      <c r="EO696" s="15"/>
      <c r="EP696" s="15"/>
      <c r="EQ696" s="15"/>
      <c r="ER696" s="15"/>
      <c r="ES696" s="15"/>
      <c r="ET696" s="15"/>
      <c r="EU696" s="15"/>
      <c r="EV696" s="15"/>
      <c r="EW696" s="15"/>
      <c r="EX696" s="15"/>
      <c r="EY696" s="15"/>
      <c r="EZ696" s="15"/>
      <c r="FA696" s="15"/>
      <c r="FB696" s="15"/>
      <c r="FC696" s="15"/>
      <c r="FD696" s="15"/>
      <c r="FE696" s="15"/>
      <c r="FF696" s="15"/>
      <c r="FG696" s="15"/>
      <c r="FH696" s="15"/>
      <c r="FI696" s="15"/>
      <c r="FJ696" s="15"/>
      <c r="FK696" s="15"/>
      <c r="FL696" s="15"/>
      <c r="FM696" s="15"/>
      <c r="FN696" s="15"/>
      <c r="FO696" s="15"/>
      <c r="FP696" s="15"/>
      <c r="FQ696" s="15"/>
      <c r="FR696" s="15"/>
      <c r="FS696" s="15"/>
      <c r="FT696" s="15"/>
      <c r="FU696" s="15"/>
      <c r="FV696" s="15"/>
      <c r="FW696" s="15"/>
      <c r="FX696" s="15"/>
      <c r="FY696" s="15"/>
      <c r="FZ696" s="15"/>
      <c r="GA696" s="15"/>
      <c r="GB696" s="15"/>
      <c r="GC696" s="15"/>
      <c r="GD696" s="15"/>
      <c r="GE696" s="15"/>
      <c r="GF696" s="15"/>
      <c r="GG696" s="15"/>
      <c r="GH696" s="15"/>
      <c r="GI696" s="15"/>
      <c r="GJ696" s="15"/>
      <c r="GK696" s="15"/>
      <c r="GL696" s="15"/>
      <c r="GM696" s="15"/>
      <c r="GN696" s="15"/>
      <c r="GO696" s="15"/>
      <c r="GP696" s="15"/>
      <c r="GQ696" s="15"/>
      <c r="GR696" s="15"/>
      <c r="GS696" s="15"/>
      <c r="GT696" s="15"/>
      <c r="GU696" s="15"/>
      <c r="GV696" s="15"/>
      <c r="GW696" s="15"/>
      <c r="GX696" s="15"/>
      <c r="GY696" s="15"/>
      <c r="GZ696" s="15"/>
      <c r="HA696" s="15"/>
      <c r="HB696" s="15"/>
      <c r="HC696" s="15"/>
      <c r="HD696" s="15"/>
      <c r="HE696" s="15"/>
      <c r="HF696" s="15"/>
      <c r="HG696" s="15"/>
      <c r="HH696" s="15"/>
      <c r="HI696" s="15"/>
      <c r="HJ696" s="15"/>
      <c r="HK696" s="15"/>
      <c r="HL696" s="15"/>
      <c r="HM696" s="15"/>
      <c r="HN696" s="15"/>
      <c r="HO696" s="15"/>
      <c r="HP696" s="15"/>
      <c r="HQ696" s="15"/>
      <c r="HR696" s="15"/>
      <c r="HS696" s="15"/>
      <c r="HT696" s="15"/>
      <c r="HU696" s="15"/>
      <c r="HV696" s="15"/>
      <c r="HW696" s="15"/>
      <c r="HX696" s="15"/>
      <c r="HY696" s="15"/>
    </row>
    <row r="697" spans="1:233">
      <c r="A697" s="15">
        <v>0.11119900000000001</v>
      </c>
      <c r="B697" s="15">
        <v>1.955028</v>
      </c>
      <c r="C697" s="15">
        <v>1.0019089999999999</v>
      </c>
      <c r="D697" s="15">
        <v>0.94909200000000005</v>
      </c>
      <c r="E697" s="15">
        <v>-0.71101999999999999</v>
      </c>
      <c r="F697" s="15">
        <v>-0.40712799999999999</v>
      </c>
      <c r="G697" s="15">
        <v>-5.2472909999999997</v>
      </c>
      <c r="H697" s="15">
        <v>-1.7549729999999999</v>
      </c>
      <c r="I697" s="15">
        <v>-1.462831</v>
      </c>
      <c r="J697" s="15">
        <v>-1.6352279999999999</v>
      </c>
      <c r="K697" s="15">
        <v>-2.0825659999999999</v>
      </c>
      <c r="L697" s="15">
        <v>-1.515836</v>
      </c>
      <c r="M697" s="15">
        <v>0.16927900000000001</v>
      </c>
      <c r="N697" s="15">
        <v>-0.76886900000000002</v>
      </c>
      <c r="O697" s="15">
        <v>0.14618900000000001</v>
      </c>
      <c r="P697" s="15">
        <v>-1.5419400000000001</v>
      </c>
      <c r="Q697" s="15">
        <v>2.5599090000000002</v>
      </c>
      <c r="R697" s="15">
        <v>2.806994</v>
      </c>
      <c r="S697" s="15">
        <v>0.16220300000000001</v>
      </c>
      <c r="T697" s="15">
        <v>-0.80295499999999997</v>
      </c>
      <c r="U697" s="15">
        <v>-1.164363</v>
      </c>
      <c r="V697" s="15">
        <v>-0.87582599999999999</v>
      </c>
      <c r="W697" s="15">
        <v>1.6197630000000001</v>
      </c>
      <c r="X697" s="15">
        <v>4.2660229999999997</v>
      </c>
      <c r="Y697" s="15">
        <v>5.2511780000000003</v>
      </c>
      <c r="Z697" s="15">
        <v>-0.59726699999999999</v>
      </c>
      <c r="AA697" s="15">
        <v>-1.1279459999999999</v>
      </c>
      <c r="AB697" s="15">
        <v>2.241724</v>
      </c>
      <c r="AC697" s="15">
        <v>3.9110040000000001</v>
      </c>
      <c r="AD697" s="15">
        <v>3.7348979999999998</v>
      </c>
      <c r="AE697" s="15">
        <v>2.8388469999999999</v>
      </c>
      <c r="AF697" s="15">
        <v>0.74016700000000002</v>
      </c>
      <c r="AG697" s="15">
        <v>1.2133290000000001</v>
      </c>
      <c r="AH697" s="15">
        <v>1.6801790000000001</v>
      </c>
      <c r="AI697" s="15">
        <v>0.17754700000000001</v>
      </c>
      <c r="AJ697" s="15">
        <v>-0.47078399999999998</v>
      </c>
      <c r="AK697" s="15">
        <v>-0.41459800000000002</v>
      </c>
      <c r="AL697" s="15">
        <v>4.5632979999999996</v>
      </c>
      <c r="AM697" s="15">
        <v>4.6437499999999998</v>
      </c>
      <c r="AN697" s="15">
        <v>4.3508579999999997</v>
      </c>
      <c r="AO697" s="15">
        <v>3.7487339999999998</v>
      </c>
      <c r="AP697" s="15">
        <v>1.6435420000000001</v>
      </c>
      <c r="AQ697" s="15">
        <v>0.98467300000000002</v>
      </c>
      <c r="AR697" s="15">
        <v>1.474566</v>
      </c>
      <c r="AS697" s="15">
        <v>3.1856049999999998</v>
      </c>
      <c r="AT697" s="15">
        <v>6.1752060000000002</v>
      </c>
      <c r="AU697" s="15">
        <v>3.3542190000000001</v>
      </c>
      <c r="AV697" s="15">
        <v>3.54183</v>
      </c>
      <c r="AW697" s="15">
        <v>-0.460453</v>
      </c>
      <c r="AX697" s="15">
        <v>-2.7038180000000001</v>
      </c>
      <c r="AY697" s="15">
        <v>-3.3978790000000001</v>
      </c>
      <c r="AZ697" s="15">
        <v>-0.496896</v>
      </c>
      <c r="BA697" s="15">
        <v>1.456961</v>
      </c>
      <c r="BB697" s="15">
        <v>1.3899859999999999</v>
      </c>
      <c r="BC697" s="15">
        <v>3.3925390000000002</v>
      </c>
      <c r="BD697" s="15">
        <v>3.3032270000000001</v>
      </c>
      <c r="BE697" s="15">
        <v>5.7575969999999996</v>
      </c>
      <c r="BF697" s="15">
        <v>5.4290599999999998</v>
      </c>
      <c r="BG697" s="15">
        <v>6.1872509999999998</v>
      </c>
      <c r="BH697" s="15">
        <v>3.9412189999999998</v>
      </c>
      <c r="BI697" s="15">
        <v>5.7853440000000003</v>
      </c>
      <c r="BJ697" s="15">
        <v>6.3199430000000003</v>
      </c>
      <c r="BK697" s="15">
        <v>4.4198760000000004</v>
      </c>
      <c r="BL697" s="15">
        <v>3.2438289999999999</v>
      </c>
      <c r="BM697" s="15">
        <v>5.3171350000000004</v>
      </c>
      <c r="BN697" s="15">
        <v>6.8059250000000002</v>
      </c>
      <c r="BO697" s="15">
        <v>9.291506</v>
      </c>
      <c r="BP697" s="15">
        <v>5.9204889999999999</v>
      </c>
      <c r="BQ697" s="15">
        <v>5.9204889999999999</v>
      </c>
      <c r="BR697" s="15">
        <v>5.9204889999999999</v>
      </c>
      <c r="BS697" s="15">
        <v>5.9204889999999999</v>
      </c>
      <c r="BT697" s="15">
        <v>5.9204889999999999</v>
      </c>
      <c r="BU697" s="15">
        <v>5.9204889999999999</v>
      </c>
      <c r="BV697" s="15">
        <v>5.9204889999999999</v>
      </c>
      <c r="BW697" s="15">
        <v>5.9204889999999999</v>
      </c>
      <c r="BX697" s="15">
        <v>5.9204889999999999</v>
      </c>
      <c r="BY697" s="15">
        <v>5.9204889999999999</v>
      </c>
      <c r="BZ697" s="15">
        <v>5.9204889999999999</v>
      </c>
      <c r="CA697" s="15">
        <v>5.9204889999999999</v>
      </c>
      <c r="CB697" s="15">
        <v>5.9204889999999999</v>
      </c>
      <c r="CC697" s="15"/>
      <c r="CD697" s="15"/>
      <c r="CE697" s="15"/>
      <c r="CF697" s="15"/>
      <c r="CG697" s="15"/>
      <c r="CH697" s="15"/>
      <c r="CI697" s="15"/>
      <c r="CJ697" s="15"/>
      <c r="CK697" s="15"/>
      <c r="CL697" s="15"/>
      <c r="CM697" s="15"/>
      <c r="CN697" s="15"/>
      <c r="CO697" s="15"/>
      <c r="CP697" s="15"/>
      <c r="CQ697" s="15"/>
      <c r="CR697" s="15"/>
      <c r="CS697" s="15"/>
      <c r="CT697" s="15"/>
      <c r="CU697" s="15"/>
      <c r="CV697" s="15"/>
      <c r="CW697" s="15"/>
      <c r="CX697" s="15"/>
      <c r="CY697" s="15"/>
      <c r="CZ697" s="15"/>
      <c r="DA697" s="15"/>
      <c r="DB697" s="15"/>
      <c r="DC697" s="15"/>
      <c r="DD697" s="15"/>
      <c r="DE697" s="15"/>
      <c r="DF697" s="15"/>
      <c r="DG697" s="15"/>
      <c r="DH697" s="15"/>
      <c r="DI697" s="15"/>
      <c r="DJ697" s="15"/>
      <c r="DK697" s="15"/>
      <c r="DL697" s="15"/>
      <c r="DM697" s="15"/>
      <c r="DN697" s="15"/>
      <c r="DO697" s="15"/>
      <c r="DP697" s="15"/>
      <c r="DQ697" s="15"/>
      <c r="DR697" s="15"/>
      <c r="DS697" s="15"/>
      <c r="DT697" s="15"/>
      <c r="DU697" s="15"/>
      <c r="DV697" s="15"/>
      <c r="DW697" s="15"/>
      <c r="DX697" s="15"/>
      <c r="DY697" s="15"/>
      <c r="DZ697" s="15"/>
      <c r="EA697" s="15"/>
      <c r="EB697" s="15"/>
      <c r="EC697" s="15"/>
      <c r="ED697" s="15"/>
      <c r="EE697" s="15"/>
      <c r="EF697" s="15"/>
      <c r="EG697" s="15"/>
      <c r="EH697" s="15"/>
      <c r="EI697" s="15"/>
      <c r="EJ697" s="15"/>
      <c r="EK697" s="15"/>
      <c r="EL697" s="15"/>
      <c r="EM697" s="15"/>
      <c r="EN697" s="15"/>
      <c r="EO697" s="15"/>
      <c r="EP697" s="15"/>
      <c r="EQ697" s="15"/>
      <c r="ER697" s="15"/>
      <c r="ES697" s="15"/>
      <c r="ET697" s="15"/>
      <c r="EU697" s="15"/>
      <c r="EV697" s="15"/>
      <c r="EW697" s="15"/>
      <c r="EX697" s="15"/>
      <c r="EY697" s="15"/>
      <c r="EZ697" s="15"/>
      <c r="FA697" s="15"/>
      <c r="FB697" s="15"/>
      <c r="FC697" s="15"/>
      <c r="FD697" s="15"/>
      <c r="FE697" s="15"/>
      <c r="FF697" s="15"/>
      <c r="FG697" s="15"/>
      <c r="FH697" s="15"/>
      <c r="FI697" s="15"/>
      <c r="FJ697" s="15"/>
      <c r="FK697" s="15"/>
      <c r="FL697" s="15"/>
      <c r="FM697" s="15"/>
      <c r="FN697" s="15"/>
      <c r="FO697" s="15"/>
      <c r="FP697" s="15"/>
      <c r="FQ697" s="15"/>
      <c r="FR697" s="15"/>
      <c r="FS697" s="15"/>
      <c r="FT697" s="15"/>
      <c r="FU697" s="15"/>
      <c r="FV697" s="15"/>
      <c r="FW697" s="15"/>
      <c r="FX697" s="15"/>
      <c r="FY697" s="15"/>
      <c r="FZ697" s="15"/>
      <c r="GA697" s="15"/>
      <c r="GB697" s="15"/>
      <c r="GC697" s="15"/>
      <c r="GD697" s="15"/>
      <c r="GE697" s="15"/>
      <c r="GF697" s="15"/>
      <c r="GG697" s="15"/>
      <c r="GH697" s="15"/>
      <c r="GI697" s="15"/>
      <c r="GJ697" s="15"/>
      <c r="GK697" s="15"/>
      <c r="GL697" s="15"/>
      <c r="GM697" s="15"/>
      <c r="GN697" s="15"/>
      <c r="GO697" s="15"/>
      <c r="GP697" s="15"/>
      <c r="GQ697" s="15"/>
      <c r="GR697" s="15"/>
      <c r="GS697" s="15"/>
      <c r="GT697" s="15"/>
      <c r="GU697" s="15"/>
      <c r="GV697" s="15"/>
      <c r="GW697" s="15"/>
      <c r="GX697" s="15"/>
      <c r="GY697" s="15"/>
      <c r="GZ697" s="15"/>
      <c r="HA697" s="15"/>
      <c r="HB697" s="15"/>
      <c r="HC697" s="15"/>
      <c r="HD697" s="15"/>
      <c r="HE697" s="15"/>
      <c r="HF697" s="15"/>
      <c r="HG697" s="15"/>
      <c r="HH697" s="15"/>
      <c r="HI697" s="15"/>
      <c r="HJ697" s="15"/>
      <c r="HK697" s="15"/>
      <c r="HL697" s="15"/>
      <c r="HM697" s="15"/>
      <c r="HN697" s="15"/>
      <c r="HO697" s="15"/>
      <c r="HP697" s="15"/>
      <c r="HQ697" s="15"/>
      <c r="HR697" s="15"/>
      <c r="HS697" s="15"/>
      <c r="HT697" s="15"/>
      <c r="HU697" s="15"/>
      <c r="HV697" s="15"/>
      <c r="HW697" s="15"/>
      <c r="HX697" s="15"/>
      <c r="HY697" s="15"/>
    </row>
    <row r="698" spans="1:233">
      <c r="A698" s="15">
        <v>-3.11646</v>
      </c>
      <c r="B698" s="15">
        <v>-2.5158</v>
      </c>
      <c r="C698" s="15">
        <v>0.76764200000000005</v>
      </c>
      <c r="D698" s="15">
        <v>-3.6977869999999999</v>
      </c>
      <c r="E698" s="15">
        <v>-2.8753999999999998E-2</v>
      </c>
      <c r="F698" s="15">
        <v>0.751448</v>
      </c>
      <c r="G698" s="15">
        <v>2.110706</v>
      </c>
      <c r="H698" s="15">
        <v>1.9489749999999999</v>
      </c>
      <c r="I698" s="15">
        <v>3.499946</v>
      </c>
      <c r="J698" s="15">
        <v>2.79488</v>
      </c>
      <c r="K698" s="15">
        <v>0.337727</v>
      </c>
      <c r="L698" s="15">
        <v>0.75747500000000001</v>
      </c>
      <c r="M698" s="15">
        <v>3.2442950000000002</v>
      </c>
      <c r="N698" s="15">
        <v>3.3106870000000002</v>
      </c>
      <c r="O698" s="15">
        <v>5.4986439999999996</v>
      </c>
      <c r="P698" s="15">
        <v>1.9979750000000001</v>
      </c>
      <c r="Q698" s="15">
        <v>3.693022</v>
      </c>
      <c r="R698" s="15">
        <v>3.2967469999999999</v>
      </c>
      <c r="S698" s="15">
        <v>5.4638660000000003</v>
      </c>
      <c r="T698" s="15">
        <v>2.5584210000000001</v>
      </c>
      <c r="U698" s="15">
        <v>0.95243900000000004</v>
      </c>
      <c r="V698" s="15">
        <v>3.300513</v>
      </c>
      <c r="W698" s="15">
        <v>2.2612930000000002</v>
      </c>
      <c r="X698" s="15">
        <v>6.5624209999999996</v>
      </c>
      <c r="Y698" s="15">
        <v>6.8797509999999997</v>
      </c>
      <c r="Z698" s="15">
        <v>3.6244540000000001</v>
      </c>
      <c r="AA698" s="15">
        <v>5.070233</v>
      </c>
      <c r="AB698" s="15">
        <v>5.3372960000000003</v>
      </c>
      <c r="AC698" s="15">
        <v>2.7299250000000002</v>
      </c>
      <c r="AD698" s="15">
        <v>3.2222140000000001</v>
      </c>
      <c r="AE698" s="15">
        <v>4.932207</v>
      </c>
      <c r="AF698" s="15">
        <v>5.8289980000000003</v>
      </c>
      <c r="AG698" s="15">
        <v>4.0600129999999996</v>
      </c>
      <c r="AH698" s="15">
        <v>7.6420700000000004</v>
      </c>
      <c r="AI698" s="15">
        <v>6.2431770000000002</v>
      </c>
      <c r="AJ698" s="15">
        <v>5.9978800000000003</v>
      </c>
      <c r="AK698" s="15">
        <v>7.8552140000000001</v>
      </c>
      <c r="AL698" s="15">
        <v>6.2010420000000002</v>
      </c>
      <c r="AM698" s="15">
        <v>2.069725</v>
      </c>
      <c r="AN698" s="15">
        <v>1.4862249999999999</v>
      </c>
      <c r="AO698" s="15">
        <v>3.6586500000000002</v>
      </c>
      <c r="AP698" s="15">
        <v>1.1706490000000001</v>
      </c>
      <c r="AQ698" s="15">
        <v>2.7341660000000001</v>
      </c>
      <c r="AR698" s="15">
        <v>3.2234090000000002</v>
      </c>
      <c r="AS698" s="15">
        <v>1.1985459999999999</v>
      </c>
      <c r="AT698" s="15">
        <v>4.6297240000000004</v>
      </c>
      <c r="AU698" s="15">
        <v>5.4794559999999999</v>
      </c>
      <c r="AV698" s="15">
        <v>3.5765380000000002</v>
      </c>
      <c r="AW698" s="15">
        <v>4.3297340000000002</v>
      </c>
      <c r="AX698" s="15">
        <v>0.564195</v>
      </c>
      <c r="AY698" s="15">
        <v>0.50067300000000003</v>
      </c>
      <c r="AZ698" s="15">
        <v>1.1677919999999999</v>
      </c>
      <c r="BA698" s="15">
        <v>1.628409</v>
      </c>
      <c r="BB698" s="15">
        <v>2.5084219999999999</v>
      </c>
      <c r="BC698" s="15">
        <v>4.0584420000000003</v>
      </c>
      <c r="BD698" s="15">
        <v>6.0604639999999996</v>
      </c>
      <c r="BE698" s="15">
        <v>7.8899569999999999</v>
      </c>
      <c r="BF698" s="15">
        <v>10.528589999999999</v>
      </c>
      <c r="BG698" s="15">
        <v>11.323781</v>
      </c>
      <c r="BH698" s="15">
        <v>5.8566710000000004</v>
      </c>
      <c r="BI698" s="15">
        <v>9.6748410000000007</v>
      </c>
      <c r="BJ698" s="15">
        <v>9.1808019999999999</v>
      </c>
      <c r="BK698" s="15">
        <v>6.6585169999999998</v>
      </c>
      <c r="BL698" s="15">
        <v>3.8465669999999998</v>
      </c>
      <c r="BM698" s="15">
        <v>5.6734059999999999</v>
      </c>
      <c r="BN698" s="15">
        <v>7.6539409999999997</v>
      </c>
      <c r="BO698" s="15">
        <v>6.5262260000000003</v>
      </c>
      <c r="BP698" s="15">
        <v>8.9287700000000001</v>
      </c>
      <c r="BQ698" s="15">
        <v>8.9287700000000001</v>
      </c>
      <c r="BR698" s="15">
        <v>8.9287700000000001</v>
      </c>
      <c r="BS698" s="15">
        <v>8.9287700000000001</v>
      </c>
      <c r="BT698" s="15">
        <v>8.9287700000000001</v>
      </c>
      <c r="BU698" s="15">
        <v>8.9287700000000001</v>
      </c>
      <c r="BV698" s="15">
        <v>8.9287700000000001</v>
      </c>
      <c r="BW698" s="15">
        <v>8.9287700000000001</v>
      </c>
      <c r="BX698" s="15">
        <v>8.9287700000000001</v>
      </c>
      <c r="BY698" s="15">
        <v>8.9287700000000001</v>
      </c>
      <c r="BZ698" s="15">
        <v>8.9287700000000001</v>
      </c>
      <c r="CA698" s="15">
        <v>8.9287700000000001</v>
      </c>
      <c r="CB698" s="15">
        <v>8.9287700000000001</v>
      </c>
      <c r="CC698" s="15"/>
      <c r="CD698" s="15"/>
      <c r="CE698" s="15"/>
      <c r="CF698" s="15"/>
      <c r="CG698" s="15"/>
      <c r="CH698" s="15"/>
      <c r="CI698" s="15"/>
      <c r="CJ698" s="15"/>
      <c r="CK698" s="15"/>
      <c r="CL698" s="15"/>
      <c r="CM698" s="15"/>
      <c r="CN698" s="15"/>
      <c r="CO698" s="15"/>
      <c r="CP698" s="15"/>
      <c r="CQ698" s="15"/>
      <c r="CR698" s="15"/>
      <c r="CS698" s="15"/>
      <c r="CT698" s="15"/>
      <c r="CU698" s="15"/>
      <c r="CV698" s="15"/>
      <c r="CW698" s="15"/>
      <c r="CX698" s="15"/>
      <c r="CY698" s="15"/>
      <c r="CZ698" s="15"/>
      <c r="DA698" s="15"/>
      <c r="DB698" s="15"/>
      <c r="DC698" s="15"/>
      <c r="DD698" s="15"/>
      <c r="DE698" s="15"/>
      <c r="DF698" s="15"/>
      <c r="DG698" s="15"/>
      <c r="DH698" s="15"/>
      <c r="DI698" s="15"/>
      <c r="DJ698" s="15"/>
      <c r="DK698" s="15"/>
      <c r="DL698" s="15"/>
      <c r="DM698" s="15"/>
      <c r="DN698" s="15"/>
      <c r="DO698" s="15"/>
      <c r="DP698" s="15"/>
      <c r="DQ698" s="15"/>
      <c r="DR698" s="15"/>
      <c r="DS698" s="15"/>
      <c r="DT698" s="15"/>
      <c r="DU698" s="15"/>
      <c r="DV698" s="15"/>
      <c r="DW698" s="15"/>
      <c r="DX698" s="15"/>
      <c r="DY698" s="15"/>
      <c r="DZ698" s="15"/>
      <c r="EA698" s="15"/>
      <c r="EB698" s="15"/>
      <c r="EC698" s="15"/>
      <c r="ED698" s="15"/>
      <c r="EE698" s="15"/>
      <c r="EF698" s="15"/>
      <c r="EG698" s="15"/>
      <c r="EH698" s="15"/>
      <c r="EI698" s="15"/>
      <c r="EJ698" s="15"/>
      <c r="EK698" s="15"/>
      <c r="EL698" s="15"/>
      <c r="EM698" s="15"/>
      <c r="EN698" s="15"/>
      <c r="EO698" s="15"/>
      <c r="EP698" s="15"/>
      <c r="EQ698" s="15"/>
      <c r="ER698" s="15"/>
      <c r="ES698" s="15"/>
      <c r="ET698" s="15"/>
      <c r="EU698" s="15"/>
      <c r="EV698" s="15"/>
      <c r="EW698" s="15"/>
      <c r="EX698" s="15"/>
      <c r="EY698" s="15"/>
      <c r="EZ698" s="15"/>
      <c r="FA698" s="15"/>
      <c r="FB698" s="15"/>
      <c r="FC698" s="15"/>
      <c r="FD698" s="15"/>
      <c r="FE698" s="15"/>
      <c r="FF698" s="15"/>
      <c r="FG698" s="15"/>
      <c r="FH698" s="15"/>
      <c r="FI698" s="15"/>
      <c r="FJ698" s="15"/>
      <c r="FK698" s="15"/>
      <c r="FL698" s="15"/>
      <c r="FM698" s="15"/>
      <c r="FN698" s="15"/>
      <c r="FO698" s="15"/>
      <c r="FP698" s="15"/>
      <c r="FQ698" s="15"/>
      <c r="FR698" s="15"/>
      <c r="FS698" s="15"/>
      <c r="FT698" s="15"/>
      <c r="FU698" s="15"/>
      <c r="FV698" s="15"/>
      <c r="FW698" s="15"/>
      <c r="FX698" s="15"/>
      <c r="FY698" s="15"/>
      <c r="FZ698" s="15"/>
      <c r="GA698" s="15"/>
      <c r="GB698" s="15"/>
      <c r="GC698" s="15"/>
      <c r="GD698" s="15"/>
      <c r="GE698" s="15"/>
      <c r="GF698" s="15"/>
      <c r="GG698" s="15"/>
      <c r="GH698" s="15"/>
      <c r="GI698" s="15"/>
      <c r="GJ698" s="15"/>
      <c r="GK698" s="15"/>
      <c r="GL698" s="15"/>
      <c r="GM698" s="15"/>
      <c r="GN698" s="15"/>
      <c r="GO698" s="15"/>
      <c r="GP698" s="15"/>
      <c r="GQ698" s="15"/>
      <c r="GR698" s="15"/>
      <c r="GS698" s="15"/>
      <c r="GT698" s="15"/>
      <c r="GU698" s="15"/>
      <c r="GV698" s="15"/>
      <c r="GW698" s="15"/>
      <c r="GX698" s="15"/>
      <c r="GY698" s="15"/>
      <c r="GZ698" s="15"/>
      <c r="HA698" s="15"/>
      <c r="HB698" s="15"/>
      <c r="HC698" s="15"/>
      <c r="HD698" s="15"/>
      <c r="HE698" s="15"/>
      <c r="HF698" s="15"/>
      <c r="HG698" s="15"/>
      <c r="HH698" s="15"/>
      <c r="HI698" s="15"/>
      <c r="HJ698" s="15"/>
      <c r="HK698" s="15"/>
      <c r="HL698" s="15"/>
      <c r="HM698" s="15"/>
      <c r="HN698" s="15"/>
      <c r="HO698" s="15"/>
      <c r="HP698" s="15"/>
      <c r="HQ698" s="15"/>
      <c r="HR698" s="15"/>
      <c r="HS698" s="15"/>
      <c r="HT698" s="15"/>
      <c r="HU698" s="15"/>
      <c r="HV698" s="15"/>
      <c r="HW698" s="15"/>
      <c r="HX698" s="15"/>
      <c r="HY698" s="15"/>
    </row>
    <row r="699" spans="1:233">
      <c r="A699" s="15">
        <v>-0.55046700000000004</v>
      </c>
      <c r="B699" s="15">
        <v>-1.678504</v>
      </c>
      <c r="C699" s="15">
        <v>-0.79963099999999998</v>
      </c>
      <c r="D699" s="15">
        <v>-9.3452999999999994E-2</v>
      </c>
      <c r="E699" s="15">
        <v>-0.44363900000000001</v>
      </c>
      <c r="F699" s="15">
        <v>1.944585</v>
      </c>
      <c r="G699" s="15">
        <v>1.2822960000000001</v>
      </c>
      <c r="H699" s="15">
        <v>-0.52055099999999999</v>
      </c>
      <c r="I699" s="15">
        <v>0.90074399999999999</v>
      </c>
      <c r="J699" s="15">
        <v>1.381197</v>
      </c>
      <c r="K699" s="15">
        <v>2.4645670000000002</v>
      </c>
      <c r="L699" s="15">
        <v>-0.78370600000000001</v>
      </c>
      <c r="M699" s="15">
        <v>3.9529169999999998</v>
      </c>
      <c r="N699" s="15">
        <v>2.9363489999999999</v>
      </c>
      <c r="O699" s="15">
        <v>1.7675860000000001</v>
      </c>
      <c r="P699" s="15">
        <v>6.2527109999999997</v>
      </c>
      <c r="Q699" s="15">
        <v>3.6221519999999998</v>
      </c>
      <c r="R699" s="15">
        <v>2.0534530000000002</v>
      </c>
      <c r="S699" s="15">
        <v>1.4611080000000001</v>
      </c>
      <c r="T699" s="15">
        <v>-1.9181779999999999</v>
      </c>
      <c r="U699" s="15">
        <v>-3.7779609999999999</v>
      </c>
      <c r="V699" s="15">
        <v>-2.2198639999999998</v>
      </c>
      <c r="W699" s="15">
        <v>-4.0485319999999998</v>
      </c>
      <c r="X699" s="15">
        <v>-2.4104589999999999</v>
      </c>
      <c r="Y699" s="15">
        <v>0.67301699999999998</v>
      </c>
      <c r="Z699" s="15">
        <v>1.5580909999999999</v>
      </c>
      <c r="AA699" s="15">
        <v>4.0921909999999997</v>
      </c>
      <c r="AB699" s="15">
        <v>5.1483249999999998</v>
      </c>
      <c r="AC699" s="15">
        <v>7.6295520000000003</v>
      </c>
      <c r="AD699" s="15">
        <v>5.518224</v>
      </c>
      <c r="AE699" s="15">
        <v>9.0219120000000004</v>
      </c>
      <c r="AF699" s="15">
        <v>8.0120590000000007</v>
      </c>
      <c r="AG699" s="15">
        <v>6.7204449999999998</v>
      </c>
      <c r="AH699" s="15">
        <v>5.6350100000000003</v>
      </c>
      <c r="AI699" s="15">
        <v>7.4445160000000001</v>
      </c>
      <c r="AJ699" s="15">
        <v>7.819782</v>
      </c>
      <c r="AK699" s="15">
        <v>7.7576669999999996</v>
      </c>
      <c r="AL699" s="15">
        <v>4.8833190000000002</v>
      </c>
      <c r="AM699" s="15">
        <v>3.4714119999999999</v>
      </c>
      <c r="AN699" s="15">
        <v>0.47094000000000003</v>
      </c>
      <c r="AO699" s="15">
        <v>2.113693</v>
      </c>
      <c r="AP699" s="15">
        <v>2.1153629999999999</v>
      </c>
      <c r="AQ699" s="15">
        <v>-0.51245099999999999</v>
      </c>
      <c r="AR699" s="15">
        <v>0.38179099999999999</v>
      </c>
      <c r="AS699" s="15">
        <v>5.5583840000000002</v>
      </c>
      <c r="AT699" s="15">
        <v>6.4679019999999996</v>
      </c>
      <c r="AU699" s="15">
        <v>3.4534250000000002</v>
      </c>
      <c r="AV699" s="15">
        <v>1.3387420000000001</v>
      </c>
      <c r="AW699" s="15">
        <v>1.1410629999999999</v>
      </c>
      <c r="AX699" s="15">
        <v>0.152313</v>
      </c>
      <c r="AY699" s="15">
        <v>8.6705000000000004E-2</v>
      </c>
      <c r="AZ699" s="15">
        <v>2.7258900000000001</v>
      </c>
      <c r="BA699" s="15">
        <v>2.7887309999999998</v>
      </c>
      <c r="BB699" s="15">
        <v>3.153295</v>
      </c>
      <c r="BC699" s="15">
        <v>3.5062709999999999</v>
      </c>
      <c r="BD699" s="15">
        <v>8.0163639999999994</v>
      </c>
      <c r="BE699" s="15">
        <v>11.417636</v>
      </c>
      <c r="BF699" s="15">
        <v>9.2350100000000008</v>
      </c>
      <c r="BG699" s="15">
        <v>9.6167879999999997</v>
      </c>
      <c r="BH699" s="15">
        <v>10.757747999999999</v>
      </c>
      <c r="BI699" s="15">
        <v>7.360493</v>
      </c>
      <c r="BJ699" s="15">
        <v>7.1831610000000001</v>
      </c>
      <c r="BK699" s="15">
        <v>9.0365559999999991</v>
      </c>
      <c r="BL699" s="15">
        <v>2.8446479999999998</v>
      </c>
      <c r="BM699" s="15">
        <v>2.8423530000000001</v>
      </c>
      <c r="BN699" s="15">
        <v>5.1828719999999997</v>
      </c>
      <c r="BO699" s="15">
        <v>4.6455409999999997</v>
      </c>
      <c r="BP699" s="15">
        <v>3.1082139999999998</v>
      </c>
      <c r="BQ699" s="15">
        <v>3.1082139999999998</v>
      </c>
      <c r="BR699" s="15">
        <v>3.1082139999999998</v>
      </c>
      <c r="BS699" s="15">
        <v>3.1082139999999998</v>
      </c>
      <c r="BT699" s="15">
        <v>3.1082139999999998</v>
      </c>
      <c r="BU699" s="15">
        <v>3.1082139999999998</v>
      </c>
      <c r="BV699" s="15">
        <v>3.1082139999999998</v>
      </c>
      <c r="BW699" s="15">
        <v>3.1082139999999998</v>
      </c>
      <c r="BX699" s="15">
        <v>3.1082139999999998</v>
      </c>
      <c r="BY699" s="15">
        <v>3.1082139999999998</v>
      </c>
      <c r="BZ699" s="15">
        <v>3.1082139999999998</v>
      </c>
      <c r="CA699" s="15">
        <v>3.1082139999999998</v>
      </c>
      <c r="CB699" s="15">
        <v>3.1082139999999998</v>
      </c>
      <c r="CC699" s="15"/>
      <c r="CD699" s="15"/>
      <c r="CE699" s="15"/>
      <c r="CF699" s="15"/>
      <c r="CG699" s="15"/>
      <c r="CH699" s="15"/>
      <c r="CI699" s="15"/>
      <c r="CJ699" s="15"/>
      <c r="CK699" s="15"/>
      <c r="CL699" s="15"/>
      <c r="CM699" s="15"/>
      <c r="CN699" s="15"/>
      <c r="CO699" s="15"/>
      <c r="CP699" s="15"/>
      <c r="CQ699" s="15"/>
      <c r="CR699" s="15"/>
      <c r="CS699" s="15"/>
      <c r="CT699" s="15"/>
      <c r="CU699" s="15"/>
      <c r="CV699" s="15"/>
      <c r="CW699" s="15"/>
      <c r="CX699" s="15"/>
      <c r="CY699" s="15"/>
      <c r="CZ699" s="15"/>
      <c r="DA699" s="15"/>
      <c r="DB699" s="15"/>
      <c r="DC699" s="15"/>
      <c r="DD699" s="15"/>
      <c r="DE699" s="15"/>
      <c r="DF699" s="15"/>
      <c r="DG699" s="15"/>
      <c r="DH699" s="15"/>
      <c r="DI699" s="15"/>
      <c r="DJ699" s="15"/>
      <c r="DK699" s="15"/>
      <c r="DL699" s="15"/>
      <c r="DM699" s="15"/>
      <c r="DN699" s="15"/>
      <c r="DO699" s="15"/>
      <c r="DP699" s="15"/>
      <c r="DQ699" s="15"/>
      <c r="DR699" s="15"/>
      <c r="DS699" s="15"/>
      <c r="DT699" s="15"/>
      <c r="DU699" s="15"/>
      <c r="DV699" s="15"/>
      <c r="DW699" s="15"/>
      <c r="DX699" s="15"/>
      <c r="DY699" s="15"/>
      <c r="DZ699" s="15"/>
      <c r="EA699" s="15"/>
      <c r="EB699" s="15"/>
      <c r="EC699" s="15"/>
      <c r="ED699" s="15"/>
      <c r="EE699" s="15"/>
      <c r="EF699" s="15"/>
      <c r="EG699" s="15"/>
      <c r="EH699" s="15"/>
      <c r="EI699" s="15"/>
      <c r="EJ699" s="15"/>
      <c r="EK699" s="15"/>
      <c r="EL699" s="15"/>
      <c r="EM699" s="15"/>
      <c r="EN699" s="15"/>
      <c r="EO699" s="15"/>
      <c r="EP699" s="15"/>
      <c r="EQ699" s="15"/>
      <c r="ER699" s="15"/>
      <c r="ES699" s="15"/>
      <c r="ET699" s="15"/>
      <c r="EU699" s="15"/>
      <c r="EV699" s="15"/>
      <c r="EW699" s="15"/>
      <c r="EX699" s="15"/>
      <c r="EY699" s="15"/>
      <c r="EZ699" s="15"/>
      <c r="FA699" s="15"/>
      <c r="FB699" s="15"/>
      <c r="FC699" s="15"/>
      <c r="FD699" s="15"/>
      <c r="FE699" s="15"/>
      <c r="FF699" s="15"/>
      <c r="FG699" s="15"/>
      <c r="FH699" s="15"/>
      <c r="FI699" s="15"/>
      <c r="FJ699" s="15"/>
      <c r="FK699" s="15"/>
      <c r="FL699" s="15"/>
      <c r="FM699" s="15"/>
      <c r="FN699" s="15"/>
      <c r="FO699" s="15"/>
      <c r="FP699" s="15"/>
      <c r="FQ699" s="15"/>
      <c r="FR699" s="15"/>
      <c r="FS699" s="15"/>
      <c r="FT699" s="15"/>
      <c r="FU699" s="15"/>
      <c r="FV699" s="15"/>
      <c r="FW699" s="15"/>
      <c r="FX699" s="15"/>
      <c r="FY699" s="15"/>
      <c r="FZ699" s="15"/>
      <c r="GA699" s="15"/>
      <c r="GB699" s="15"/>
      <c r="GC699" s="15"/>
      <c r="GD699" s="15"/>
      <c r="GE699" s="15"/>
      <c r="GF699" s="15"/>
      <c r="GG699" s="15"/>
      <c r="GH699" s="15"/>
      <c r="GI699" s="15"/>
      <c r="GJ699" s="15"/>
      <c r="GK699" s="15"/>
      <c r="GL699" s="15"/>
      <c r="GM699" s="15"/>
      <c r="GN699" s="15"/>
      <c r="GO699" s="15"/>
      <c r="GP699" s="15"/>
      <c r="GQ699" s="15"/>
      <c r="GR699" s="15"/>
      <c r="GS699" s="15"/>
      <c r="GT699" s="15"/>
      <c r="GU699" s="15"/>
      <c r="GV699" s="15"/>
      <c r="GW699" s="15"/>
      <c r="GX699" s="15"/>
      <c r="GY699" s="15"/>
      <c r="GZ699" s="15"/>
      <c r="HA699" s="15"/>
      <c r="HB699" s="15"/>
      <c r="HC699" s="15"/>
      <c r="HD699" s="15"/>
      <c r="HE699" s="15"/>
      <c r="HF699" s="15"/>
      <c r="HG699" s="15"/>
      <c r="HH699" s="15"/>
      <c r="HI699" s="15"/>
      <c r="HJ699" s="15"/>
      <c r="HK699" s="15"/>
      <c r="HL699" s="15"/>
      <c r="HM699" s="15"/>
      <c r="HN699" s="15"/>
      <c r="HO699" s="15"/>
      <c r="HP699" s="15"/>
      <c r="HQ699" s="15"/>
      <c r="HR699" s="15"/>
      <c r="HS699" s="15"/>
      <c r="HT699" s="15"/>
      <c r="HU699" s="15"/>
      <c r="HV699" s="15"/>
      <c r="HW699" s="15"/>
      <c r="HX699" s="15"/>
      <c r="HY699" s="15"/>
    </row>
    <row r="700" spans="1:233">
      <c r="A700" s="15">
        <v>-2.4293399999999998</v>
      </c>
      <c r="B700" s="15">
        <v>-3.5673170000000001</v>
      </c>
      <c r="C700" s="15">
        <v>-4.8226789999999999</v>
      </c>
      <c r="D700" s="15">
        <v>-2.8354460000000001</v>
      </c>
      <c r="E700" s="15">
        <v>-1.276856</v>
      </c>
      <c r="F700" s="15">
        <v>-1.4926299999999999</v>
      </c>
      <c r="G700" s="15">
        <v>-2.812694</v>
      </c>
      <c r="H700" s="15">
        <v>-4.0900699999999999</v>
      </c>
      <c r="I700" s="15">
        <v>-2.7280449999999998</v>
      </c>
      <c r="J700" s="15">
        <v>-0.42309099999999999</v>
      </c>
      <c r="K700" s="15">
        <v>0.56775900000000001</v>
      </c>
      <c r="L700" s="15">
        <v>1.9909809999999999</v>
      </c>
      <c r="M700" s="15">
        <v>2.7623139999999999</v>
      </c>
      <c r="N700" s="15">
        <v>2.7201499999999998</v>
      </c>
      <c r="O700" s="15">
        <v>0.83461399999999997</v>
      </c>
      <c r="P700" s="15">
        <v>3.7387860000000002</v>
      </c>
      <c r="Q700" s="15">
        <v>1.7758480000000001</v>
      </c>
      <c r="R700" s="15">
        <v>-0.952152</v>
      </c>
      <c r="S700" s="15">
        <v>1.6926699999999999</v>
      </c>
      <c r="T700" s="15">
        <v>5.0842830000000001</v>
      </c>
      <c r="U700" s="15">
        <v>5.2772589999999999</v>
      </c>
      <c r="V700" s="15">
        <v>7.4510019999999999</v>
      </c>
      <c r="W700" s="15">
        <v>7.6213759999999997</v>
      </c>
      <c r="X700" s="15">
        <v>2.944572</v>
      </c>
      <c r="Y700" s="15">
        <v>2.2329690000000002</v>
      </c>
      <c r="Z700" s="15">
        <v>-0.65981800000000002</v>
      </c>
      <c r="AA700" s="15">
        <v>9.2762999999999998E-2</v>
      </c>
      <c r="AB700" s="15">
        <v>1.632007</v>
      </c>
      <c r="AC700" s="15">
        <v>2.7047629999999998</v>
      </c>
      <c r="AD700" s="15">
        <v>1.613167</v>
      </c>
      <c r="AE700" s="15">
        <v>3.0398480000000001</v>
      </c>
      <c r="AF700" s="15">
        <v>1.0979380000000001</v>
      </c>
      <c r="AG700" s="15">
        <v>2.1383130000000001</v>
      </c>
      <c r="AH700" s="15">
        <v>-1.3592E-2</v>
      </c>
      <c r="AI700" s="15">
        <v>-1.1291960000000001</v>
      </c>
      <c r="AJ700" s="15">
        <v>-2.4319829999999998</v>
      </c>
      <c r="AK700" s="15">
        <v>-3.906539</v>
      </c>
      <c r="AL700" s="15">
        <v>-3.3430330000000001</v>
      </c>
      <c r="AM700" s="15">
        <v>-4.6305019999999999</v>
      </c>
      <c r="AN700" s="15">
        <v>-1.3071109999999999</v>
      </c>
      <c r="AO700" s="15">
        <v>1.2076990000000001</v>
      </c>
      <c r="AP700" s="15">
        <v>0.88134900000000005</v>
      </c>
      <c r="AQ700" s="15">
        <v>1.6407</v>
      </c>
      <c r="AR700" s="15">
        <v>0.13952200000000001</v>
      </c>
      <c r="AS700" s="15">
        <v>-0.98375500000000005</v>
      </c>
      <c r="AT700" s="15">
        <v>-0.31586700000000001</v>
      </c>
      <c r="AU700" s="15">
        <v>-9.0276999999999996E-2</v>
      </c>
      <c r="AV700" s="15">
        <v>-1.1873739999999999</v>
      </c>
      <c r="AW700" s="15">
        <v>3.0025019999999998</v>
      </c>
      <c r="AX700" s="15">
        <v>-1.824171</v>
      </c>
      <c r="AY700" s="15">
        <v>0.676423</v>
      </c>
      <c r="AZ700" s="15">
        <v>-0.256633</v>
      </c>
      <c r="BA700" s="15">
        <v>-4.0902320000000003</v>
      </c>
      <c r="BB700" s="15">
        <v>-3.150471</v>
      </c>
      <c r="BC700" s="15">
        <v>-3.2049750000000001</v>
      </c>
      <c r="BD700" s="15">
        <v>-3.83317</v>
      </c>
      <c r="BE700" s="15">
        <v>-4.165667</v>
      </c>
      <c r="BF700" s="15">
        <v>-7.2536569999999996</v>
      </c>
      <c r="BG700" s="15">
        <v>-6.2698070000000001</v>
      </c>
      <c r="BH700" s="15">
        <v>-3.243277</v>
      </c>
      <c r="BI700" s="15">
        <v>0.37690600000000002</v>
      </c>
      <c r="BJ700" s="15">
        <v>-0.83957999999999999</v>
      </c>
      <c r="BK700" s="15">
        <v>-0.25339299999999998</v>
      </c>
      <c r="BL700" s="15">
        <v>-0.64910000000000001</v>
      </c>
      <c r="BM700" s="15">
        <v>2.0309140000000001</v>
      </c>
      <c r="BN700" s="15">
        <v>2.3260010000000002</v>
      </c>
      <c r="BO700" s="15">
        <v>4.1325149999999997</v>
      </c>
      <c r="BP700" s="15">
        <v>5.9939809999999998</v>
      </c>
      <c r="BQ700" s="15">
        <v>5.9939809999999998</v>
      </c>
      <c r="BR700" s="15">
        <v>5.9939809999999998</v>
      </c>
      <c r="BS700" s="15">
        <v>5.9939809999999998</v>
      </c>
      <c r="BT700" s="15">
        <v>5.9939809999999998</v>
      </c>
      <c r="BU700" s="15">
        <v>5.9939809999999998</v>
      </c>
      <c r="BV700" s="15">
        <v>5.9939809999999998</v>
      </c>
      <c r="BW700" s="15">
        <v>5.9939809999999998</v>
      </c>
      <c r="BX700" s="15">
        <v>5.9939809999999998</v>
      </c>
      <c r="BY700" s="15">
        <v>5.9939809999999998</v>
      </c>
      <c r="BZ700" s="15">
        <v>5.9939809999999998</v>
      </c>
      <c r="CA700" s="15">
        <v>5.9939809999999998</v>
      </c>
      <c r="CB700" s="15">
        <v>5.9939809999999998</v>
      </c>
      <c r="CC700" s="15"/>
      <c r="CD700" s="15"/>
      <c r="CE700" s="15"/>
      <c r="CF700" s="15"/>
      <c r="CG700" s="15"/>
      <c r="CH700" s="15"/>
      <c r="CI700" s="15"/>
      <c r="CJ700" s="15"/>
      <c r="CK700" s="15"/>
      <c r="CL700" s="15"/>
      <c r="CM700" s="15"/>
      <c r="CN700" s="15"/>
      <c r="CO700" s="15"/>
      <c r="CP700" s="15"/>
      <c r="CQ700" s="15"/>
      <c r="CR700" s="15"/>
      <c r="CS700" s="15"/>
      <c r="CT700" s="15"/>
      <c r="CU700" s="15"/>
      <c r="CV700" s="15"/>
      <c r="CW700" s="15"/>
      <c r="CX700" s="15"/>
      <c r="CY700" s="15"/>
      <c r="CZ700" s="15"/>
      <c r="DA700" s="15"/>
      <c r="DB700" s="15"/>
      <c r="DC700" s="15"/>
      <c r="DD700" s="15"/>
      <c r="DE700" s="15"/>
      <c r="DF700" s="15"/>
      <c r="DG700" s="15"/>
      <c r="DH700" s="15"/>
      <c r="DI700" s="15"/>
      <c r="DJ700" s="15"/>
      <c r="DK700" s="15"/>
      <c r="DL700" s="15"/>
      <c r="DM700" s="15"/>
      <c r="DN700" s="15"/>
      <c r="DO700" s="15"/>
      <c r="DP700" s="15"/>
      <c r="DQ700" s="15"/>
      <c r="DR700" s="15"/>
      <c r="DS700" s="15"/>
      <c r="DT700" s="15"/>
      <c r="DU700" s="15"/>
      <c r="DV700" s="15"/>
      <c r="DW700" s="15"/>
      <c r="DX700" s="15"/>
      <c r="DY700" s="15"/>
      <c r="DZ700" s="15"/>
      <c r="EA700" s="15"/>
      <c r="EB700" s="15"/>
      <c r="EC700" s="15"/>
      <c r="ED700" s="15"/>
      <c r="EE700" s="15"/>
      <c r="EF700" s="15"/>
      <c r="EG700" s="15"/>
      <c r="EH700" s="15"/>
      <c r="EI700" s="15"/>
      <c r="EJ700" s="15"/>
      <c r="EK700" s="15"/>
      <c r="EL700" s="15"/>
      <c r="EM700" s="15"/>
      <c r="EN700" s="15"/>
      <c r="EO700" s="15"/>
      <c r="EP700" s="15"/>
      <c r="EQ700" s="15"/>
      <c r="ER700" s="15"/>
      <c r="ES700" s="15"/>
      <c r="ET700" s="15"/>
      <c r="EU700" s="15"/>
      <c r="EV700" s="15"/>
      <c r="EW700" s="15"/>
      <c r="EX700" s="15"/>
      <c r="EY700" s="15"/>
      <c r="EZ700" s="15"/>
      <c r="FA700" s="15"/>
      <c r="FB700" s="15"/>
      <c r="FC700" s="15"/>
      <c r="FD700" s="15"/>
      <c r="FE700" s="15"/>
      <c r="FF700" s="15"/>
      <c r="FG700" s="15"/>
      <c r="FH700" s="15"/>
      <c r="FI700" s="15"/>
      <c r="FJ700" s="15"/>
      <c r="FK700" s="15"/>
      <c r="FL700" s="15"/>
      <c r="FM700" s="15"/>
      <c r="FN700" s="15"/>
      <c r="FO700" s="15"/>
      <c r="FP700" s="15"/>
      <c r="FQ700" s="15"/>
      <c r="FR700" s="15"/>
      <c r="FS700" s="15"/>
      <c r="FT700" s="15"/>
      <c r="FU700" s="15"/>
      <c r="FV700" s="15"/>
      <c r="FW700" s="15"/>
      <c r="FX700" s="15"/>
      <c r="FY700" s="15"/>
      <c r="FZ700" s="15"/>
      <c r="GA700" s="15"/>
      <c r="GB700" s="15"/>
      <c r="GC700" s="15"/>
      <c r="GD700" s="15"/>
      <c r="GE700" s="15"/>
      <c r="GF700" s="15"/>
      <c r="GG700" s="15"/>
      <c r="GH700" s="15"/>
      <c r="GI700" s="15"/>
      <c r="GJ700" s="15"/>
      <c r="GK700" s="15"/>
      <c r="GL700" s="15"/>
      <c r="GM700" s="15"/>
      <c r="GN700" s="15"/>
      <c r="GO700" s="15"/>
      <c r="GP700" s="15"/>
      <c r="GQ700" s="15"/>
      <c r="GR700" s="15"/>
      <c r="GS700" s="15"/>
      <c r="GT700" s="15"/>
      <c r="GU700" s="15"/>
      <c r="GV700" s="15"/>
      <c r="GW700" s="15"/>
      <c r="GX700" s="15"/>
      <c r="GY700" s="15"/>
      <c r="GZ700" s="15"/>
      <c r="HA700" s="15"/>
      <c r="HB700" s="15"/>
      <c r="HC700" s="15"/>
      <c r="HD700" s="15"/>
      <c r="HE700" s="15"/>
      <c r="HF700" s="15"/>
      <c r="HG700" s="15"/>
      <c r="HH700" s="15"/>
      <c r="HI700" s="15"/>
      <c r="HJ700" s="15"/>
      <c r="HK700" s="15"/>
      <c r="HL700" s="15"/>
      <c r="HM700" s="15"/>
      <c r="HN700" s="15"/>
      <c r="HO700" s="15"/>
      <c r="HP700" s="15"/>
      <c r="HQ700" s="15"/>
      <c r="HR700" s="15"/>
      <c r="HS700" s="15"/>
      <c r="HT700" s="15"/>
      <c r="HU700" s="15"/>
      <c r="HV700" s="15"/>
      <c r="HW700" s="15"/>
      <c r="HX700" s="15"/>
      <c r="HY700" s="15"/>
    </row>
    <row r="701" spans="1:233">
      <c r="A701" s="15">
        <v>-2.0218349999999998</v>
      </c>
      <c r="B701" s="15">
        <v>0.22461900000000001</v>
      </c>
      <c r="C701" s="15">
        <v>-0.18477499999999999</v>
      </c>
      <c r="D701" s="15">
        <v>-2.0368170000000001</v>
      </c>
      <c r="E701" s="15">
        <v>-0.52610500000000004</v>
      </c>
      <c r="F701" s="15">
        <v>1.480782</v>
      </c>
      <c r="G701" s="15">
        <v>1.4526399999999999</v>
      </c>
      <c r="H701" s="15">
        <v>-0.15562699999999999</v>
      </c>
      <c r="I701" s="15">
        <v>0.76134599999999997</v>
      </c>
      <c r="J701" s="15">
        <v>-1.493188</v>
      </c>
      <c r="K701" s="15">
        <v>-2.4066369999999999</v>
      </c>
      <c r="L701" s="15">
        <v>-2.3452000000000001E-2</v>
      </c>
      <c r="M701" s="15">
        <v>0.77726499999999998</v>
      </c>
      <c r="N701" s="15">
        <v>3.6519029999999999</v>
      </c>
      <c r="O701" s="15">
        <v>5.6547720000000004</v>
      </c>
      <c r="P701" s="15">
        <v>7.9508669999999997</v>
      </c>
      <c r="Q701" s="15">
        <v>6.8462199999999998</v>
      </c>
      <c r="R701" s="15">
        <v>5.3322599999999998</v>
      </c>
      <c r="S701" s="15">
        <v>1.1410769999999999</v>
      </c>
      <c r="T701" s="15">
        <v>0.64098100000000002</v>
      </c>
      <c r="U701" s="15">
        <v>-0.51261599999999996</v>
      </c>
      <c r="V701" s="15">
        <v>-2.7688600000000001</v>
      </c>
      <c r="W701" s="15">
        <v>-1.562999</v>
      </c>
      <c r="X701" s="15">
        <v>3.6972930000000002</v>
      </c>
      <c r="Y701" s="15">
        <v>8.4850019999999997</v>
      </c>
      <c r="Z701" s="15">
        <v>10.514690999999999</v>
      </c>
      <c r="AA701" s="15">
        <v>9.0431249999999999</v>
      </c>
      <c r="AB701" s="15">
        <v>9.7843029999999995</v>
      </c>
      <c r="AC701" s="15">
        <v>9.5671379999999999</v>
      </c>
      <c r="AD701" s="15">
        <v>7.8114439999999998</v>
      </c>
      <c r="AE701" s="15">
        <v>7.8709030000000002</v>
      </c>
      <c r="AF701" s="15">
        <v>4.9745100000000004</v>
      </c>
      <c r="AG701" s="15">
        <v>5.7985329999999999</v>
      </c>
      <c r="AH701" s="15">
        <v>3.62677</v>
      </c>
      <c r="AI701" s="15">
        <v>2.474402</v>
      </c>
      <c r="AJ701" s="15">
        <v>3.3024339999999999</v>
      </c>
      <c r="AK701" s="15">
        <v>4.5539719999999999</v>
      </c>
      <c r="AL701" s="15">
        <v>6.8900709999999998</v>
      </c>
      <c r="AM701" s="15">
        <v>5.0224669999999998</v>
      </c>
      <c r="AN701" s="15">
        <v>5.6874269999999996</v>
      </c>
      <c r="AO701" s="15">
        <v>3.3796710000000001</v>
      </c>
      <c r="AP701" s="15">
        <v>9.5529000000000003E-2</v>
      </c>
      <c r="AQ701" s="15">
        <v>-0.59382100000000004</v>
      </c>
      <c r="AR701" s="15">
        <v>-2.5137800000000001</v>
      </c>
      <c r="AS701" s="15">
        <v>-1.885375</v>
      </c>
      <c r="AT701" s="15">
        <v>-1.3097300000000001</v>
      </c>
      <c r="AU701" s="15">
        <v>-0.49715300000000001</v>
      </c>
      <c r="AV701" s="15">
        <v>1.8394520000000001</v>
      </c>
      <c r="AW701" s="15">
        <v>-1.4162779999999999</v>
      </c>
      <c r="AX701" s="15">
        <v>-3.6972049999999999</v>
      </c>
      <c r="AY701" s="15">
        <v>-3.2567010000000001</v>
      </c>
      <c r="AZ701" s="15">
        <v>-5.2587989999999998</v>
      </c>
      <c r="BA701" s="15">
        <v>-6.7491919999999999</v>
      </c>
      <c r="BB701" s="15">
        <v>-6.3255720000000002</v>
      </c>
      <c r="BC701" s="15">
        <v>-5.1964670000000002</v>
      </c>
      <c r="BD701" s="15">
        <v>-0.360985</v>
      </c>
      <c r="BE701" s="15">
        <v>-3.1833230000000001</v>
      </c>
      <c r="BF701" s="15">
        <v>-2.4207350000000001</v>
      </c>
      <c r="BG701" s="15">
        <v>1.1625970000000001</v>
      </c>
      <c r="BH701" s="15">
        <v>1.2972919999999999</v>
      </c>
      <c r="BI701" s="15">
        <v>-3.06637</v>
      </c>
      <c r="BJ701" s="15">
        <v>-3.5096039999999999</v>
      </c>
      <c r="BK701" s="15">
        <v>-3.740564</v>
      </c>
      <c r="BL701" s="15">
        <v>-4.778708</v>
      </c>
      <c r="BM701" s="15">
        <v>-2.3108960000000001</v>
      </c>
      <c r="BN701" s="15">
        <v>4.7634379999999998</v>
      </c>
      <c r="BO701" s="15">
        <v>4.7736330000000002</v>
      </c>
      <c r="BP701" s="15">
        <v>3.2313290000000001</v>
      </c>
      <c r="BQ701" s="15">
        <v>3.2313290000000001</v>
      </c>
      <c r="BR701" s="15">
        <v>3.2313290000000001</v>
      </c>
      <c r="BS701" s="15">
        <v>3.2313290000000001</v>
      </c>
      <c r="BT701" s="15">
        <v>3.2313290000000001</v>
      </c>
      <c r="BU701" s="15">
        <v>3.2313290000000001</v>
      </c>
      <c r="BV701" s="15">
        <v>3.2313290000000001</v>
      </c>
      <c r="BW701" s="15">
        <v>3.2313290000000001</v>
      </c>
      <c r="BX701" s="15">
        <v>3.2313290000000001</v>
      </c>
      <c r="BY701" s="15">
        <v>3.2313290000000001</v>
      </c>
      <c r="BZ701" s="15">
        <v>3.2313290000000001</v>
      </c>
      <c r="CA701" s="15">
        <v>3.2313290000000001</v>
      </c>
      <c r="CB701" s="15">
        <v>3.2313290000000001</v>
      </c>
      <c r="CC701" s="15"/>
      <c r="CD701" s="15"/>
      <c r="CE701" s="15"/>
      <c r="CF701" s="15"/>
      <c r="CG701" s="15"/>
      <c r="CH701" s="15"/>
      <c r="CI701" s="15"/>
      <c r="CJ701" s="15"/>
      <c r="CK701" s="15"/>
      <c r="CL701" s="15"/>
      <c r="CM701" s="15"/>
      <c r="CN701" s="15"/>
      <c r="CO701" s="15"/>
      <c r="CP701" s="15"/>
      <c r="CQ701" s="15"/>
      <c r="CR701" s="15"/>
      <c r="CS701" s="15"/>
      <c r="CT701" s="15"/>
      <c r="CU701" s="15"/>
      <c r="CV701" s="15"/>
      <c r="CW701" s="15"/>
      <c r="CX701" s="15"/>
      <c r="CY701" s="15"/>
      <c r="CZ701" s="15"/>
      <c r="DA701" s="15"/>
      <c r="DB701" s="15"/>
      <c r="DC701" s="15"/>
      <c r="DD701" s="15"/>
      <c r="DE701" s="15"/>
      <c r="DF701" s="15"/>
      <c r="DG701" s="15"/>
      <c r="DH701" s="15"/>
      <c r="DI701" s="15"/>
      <c r="DJ701" s="15"/>
      <c r="DK701" s="15"/>
      <c r="DL701" s="15"/>
      <c r="DM701" s="15"/>
      <c r="DN701" s="15"/>
      <c r="DO701" s="15"/>
      <c r="DP701" s="15"/>
      <c r="DQ701" s="15"/>
      <c r="DR701" s="15"/>
      <c r="DS701" s="15"/>
      <c r="DT701" s="15"/>
      <c r="DU701" s="15"/>
      <c r="DV701" s="15"/>
      <c r="DW701" s="15"/>
      <c r="DX701" s="15"/>
      <c r="DY701" s="15"/>
      <c r="DZ701" s="15"/>
      <c r="EA701" s="15"/>
      <c r="EB701" s="15"/>
      <c r="EC701" s="15"/>
      <c r="ED701" s="15"/>
      <c r="EE701" s="15"/>
      <c r="EF701" s="15"/>
      <c r="EG701" s="15"/>
      <c r="EH701" s="15"/>
      <c r="EI701" s="15"/>
      <c r="EJ701" s="15"/>
      <c r="EK701" s="15"/>
      <c r="EL701" s="15"/>
      <c r="EM701" s="15"/>
      <c r="EN701" s="15"/>
      <c r="EO701" s="15"/>
      <c r="EP701" s="15"/>
      <c r="EQ701" s="15"/>
      <c r="ER701" s="15"/>
      <c r="ES701" s="15"/>
      <c r="ET701" s="15"/>
      <c r="EU701" s="15"/>
      <c r="EV701" s="15"/>
      <c r="EW701" s="15"/>
      <c r="EX701" s="15"/>
      <c r="EY701" s="15"/>
      <c r="EZ701" s="15"/>
      <c r="FA701" s="15"/>
      <c r="FB701" s="15"/>
      <c r="FC701" s="15"/>
      <c r="FD701" s="15"/>
      <c r="FE701" s="15"/>
      <c r="FF701" s="15"/>
      <c r="FG701" s="15"/>
      <c r="FH701" s="15"/>
      <c r="FI701" s="15"/>
      <c r="FJ701" s="15"/>
      <c r="FK701" s="15"/>
      <c r="FL701" s="15"/>
      <c r="FM701" s="15"/>
      <c r="FN701" s="15"/>
      <c r="FO701" s="15"/>
      <c r="FP701" s="15"/>
      <c r="FQ701" s="15"/>
      <c r="FR701" s="15"/>
      <c r="FS701" s="15"/>
      <c r="FT701" s="15"/>
      <c r="FU701" s="15"/>
      <c r="FV701" s="15"/>
      <c r="FW701" s="15"/>
      <c r="FX701" s="15"/>
      <c r="FY701" s="15"/>
      <c r="FZ701" s="15"/>
      <c r="GA701" s="15"/>
      <c r="GB701" s="15"/>
      <c r="GC701" s="15"/>
      <c r="GD701" s="15"/>
      <c r="GE701" s="15"/>
      <c r="GF701" s="15"/>
      <c r="GG701" s="15"/>
      <c r="GH701" s="15"/>
      <c r="GI701" s="15"/>
      <c r="GJ701" s="15"/>
      <c r="GK701" s="15"/>
      <c r="GL701" s="15"/>
      <c r="GM701" s="15"/>
      <c r="GN701" s="15"/>
      <c r="GO701" s="15"/>
      <c r="GP701" s="15"/>
      <c r="GQ701" s="15"/>
      <c r="GR701" s="15"/>
      <c r="GS701" s="15"/>
      <c r="GT701" s="15"/>
      <c r="GU701" s="15"/>
      <c r="GV701" s="15"/>
      <c r="GW701" s="15"/>
      <c r="GX701" s="15"/>
      <c r="GY701" s="15"/>
      <c r="GZ701" s="15"/>
      <c r="HA701" s="15"/>
      <c r="HB701" s="15"/>
      <c r="HC701" s="15"/>
      <c r="HD701" s="15"/>
      <c r="HE701" s="15"/>
      <c r="HF701" s="15"/>
      <c r="HG701" s="15"/>
      <c r="HH701" s="15"/>
      <c r="HI701" s="15"/>
      <c r="HJ701" s="15"/>
      <c r="HK701" s="15"/>
      <c r="HL701" s="15"/>
      <c r="HM701" s="15"/>
      <c r="HN701" s="15"/>
      <c r="HO701" s="15"/>
      <c r="HP701" s="15"/>
      <c r="HQ701" s="15"/>
      <c r="HR701" s="15"/>
      <c r="HS701" s="15"/>
      <c r="HT701" s="15"/>
      <c r="HU701" s="15"/>
      <c r="HV701" s="15"/>
      <c r="HW701" s="15"/>
      <c r="HX701" s="15"/>
      <c r="HY701" s="15"/>
    </row>
    <row r="702" spans="1:233">
      <c r="A702" s="15">
        <v>-3.424083</v>
      </c>
      <c r="B702" s="15">
        <v>-4.2994190000000003</v>
      </c>
      <c r="C702" s="15">
        <v>0.72416100000000005</v>
      </c>
      <c r="D702" s="15">
        <v>-2.4395039999999999</v>
      </c>
      <c r="E702" s="15">
        <v>-0.59181099999999998</v>
      </c>
      <c r="F702" s="15">
        <v>3.0146820000000001</v>
      </c>
      <c r="G702" s="15">
        <v>2.9350109999999998</v>
      </c>
      <c r="H702" s="15">
        <v>1.2361059999999999</v>
      </c>
      <c r="I702" s="15">
        <v>-0.98114900000000005</v>
      </c>
      <c r="J702" s="15">
        <v>2.684215</v>
      </c>
      <c r="K702" s="15">
        <v>6.7321039999999996</v>
      </c>
      <c r="L702" s="15">
        <v>4.1252449999999996</v>
      </c>
      <c r="M702" s="15">
        <v>3.9678979999999999</v>
      </c>
      <c r="N702" s="15">
        <v>-0.81638699999999997</v>
      </c>
      <c r="O702" s="15">
        <v>-1.5229919999999999</v>
      </c>
      <c r="P702" s="15">
        <v>0.79088400000000003</v>
      </c>
      <c r="Q702" s="15">
        <v>0.96239200000000003</v>
      </c>
      <c r="R702" s="15">
        <v>1.0440849999999999</v>
      </c>
      <c r="S702" s="15">
        <v>-1.3807480000000001</v>
      </c>
      <c r="T702" s="15">
        <v>-3.081191</v>
      </c>
      <c r="U702" s="15">
        <v>-1.9712179999999999</v>
      </c>
      <c r="V702" s="15">
        <v>-1.6942470000000001</v>
      </c>
      <c r="W702" s="15">
        <v>2.540613</v>
      </c>
      <c r="X702" s="15">
        <v>0.60737300000000005</v>
      </c>
      <c r="Y702" s="15">
        <v>-2.791693</v>
      </c>
      <c r="Z702" s="15">
        <v>-1.954564</v>
      </c>
      <c r="AA702" s="15">
        <v>-0.94738500000000003</v>
      </c>
      <c r="AB702" s="15">
        <v>-0.56534600000000002</v>
      </c>
      <c r="AC702" s="15">
        <v>0.120196</v>
      </c>
      <c r="AD702" s="15">
        <v>-0.35829699999999998</v>
      </c>
      <c r="AE702" s="15">
        <v>3.704526</v>
      </c>
      <c r="AF702" s="15">
        <v>2.101572</v>
      </c>
      <c r="AG702" s="15">
        <v>0.51061900000000005</v>
      </c>
      <c r="AH702" s="15">
        <v>-0.54542500000000005</v>
      </c>
      <c r="AI702" s="15">
        <v>1.617748</v>
      </c>
      <c r="AJ702" s="15">
        <v>2.361415</v>
      </c>
      <c r="AK702" s="15">
        <v>0.40958800000000001</v>
      </c>
      <c r="AL702" s="15">
        <v>0.74026199999999998</v>
      </c>
      <c r="AM702" s="15">
        <v>1.6355029999999999</v>
      </c>
      <c r="AN702" s="15">
        <v>0.41350300000000001</v>
      </c>
      <c r="AO702" s="15">
        <v>3.981814</v>
      </c>
      <c r="AP702" s="15">
        <v>3.021045</v>
      </c>
      <c r="AQ702" s="15">
        <v>6.587186</v>
      </c>
      <c r="AR702" s="15">
        <v>3.0535649999999999</v>
      </c>
      <c r="AS702" s="15">
        <v>-0.89810900000000005</v>
      </c>
      <c r="AT702" s="15">
        <v>0.67541499999999999</v>
      </c>
      <c r="AU702" s="15">
        <v>2.8050549999999999</v>
      </c>
      <c r="AV702" s="15">
        <v>7.8197000000000003E-2</v>
      </c>
      <c r="AW702" s="15">
        <v>-9.4747999999999999E-2</v>
      </c>
      <c r="AX702" s="15">
        <v>1.064683</v>
      </c>
      <c r="AY702" s="15">
        <v>-1.475301</v>
      </c>
      <c r="AZ702" s="15">
        <v>-2.2515559999999999</v>
      </c>
      <c r="BA702" s="15">
        <v>1.085766</v>
      </c>
      <c r="BB702" s="15">
        <v>-2.6179679999999999</v>
      </c>
      <c r="BC702" s="15">
        <v>-1.051172</v>
      </c>
      <c r="BD702" s="15">
        <v>-2.2298019999999998</v>
      </c>
      <c r="BE702" s="15">
        <v>2.0403999999999999E-2</v>
      </c>
      <c r="BF702" s="15">
        <v>1.9745079999999999</v>
      </c>
      <c r="BG702" s="15">
        <v>-0.51127100000000003</v>
      </c>
      <c r="BH702" s="15">
        <v>-1.670093</v>
      </c>
      <c r="BI702" s="15">
        <v>-2.8172419999999998</v>
      </c>
      <c r="BJ702" s="15">
        <v>-2.0770170000000001</v>
      </c>
      <c r="BK702" s="15">
        <v>-3.1929470000000002</v>
      </c>
      <c r="BL702" s="15">
        <v>-5.4327449999999997</v>
      </c>
      <c r="BM702" s="15">
        <v>-5.7522140000000004</v>
      </c>
      <c r="BN702" s="15">
        <v>-4.0325360000000003</v>
      </c>
      <c r="BO702" s="15">
        <v>-2.0443039999999999</v>
      </c>
      <c r="BP702" s="15">
        <v>3.2863359999999999</v>
      </c>
      <c r="BQ702" s="15">
        <v>3.2863359999999999</v>
      </c>
      <c r="BR702" s="15">
        <v>3.2863359999999999</v>
      </c>
      <c r="BS702" s="15">
        <v>3.2863359999999999</v>
      </c>
      <c r="BT702" s="15">
        <v>3.2863359999999999</v>
      </c>
      <c r="BU702" s="15">
        <v>3.2863359999999999</v>
      </c>
      <c r="BV702" s="15">
        <v>3.2863359999999999</v>
      </c>
      <c r="BW702" s="15">
        <v>3.2863359999999999</v>
      </c>
      <c r="BX702" s="15">
        <v>3.2863359999999999</v>
      </c>
      <c r="BY702" s="15">
        <v>3.2863359999999999</v>
      </c>
      <c r="BZ702" s="15">
        <v>3.2863359999999999</v>
      </c>
      <c r="CA702" s="15">
        <v>3.2863359999999999</v>
      </c>
      <c r="CB702" s="15">
        <v>3.2863359999999999</v>
      </c>
      <c r="CC702" s="15"/>
      <c r="CD702" s="15"/>
      <c r="CE702" s="15"/>
      <c r="CF702" s="15"/>
      <c r="CG702" s="15"/>
      <c r="CH702" s="15"/>
      <c r="CI702" s="15"/>
      <c r="CJ702" s="15"/>
      <c r="CK702" s="15"/>
      <c r="CL702" s="15"/>
      <c r="CM702" s="15"/>
      <c r="CN702" s="15"/>
      <c r="CO702" s="15"/>
      <c r="CP702" s="15"/>
      <c r="CQ702" s="15"/>
      <c r="CR702" s="15"/>
      <c r="CS702" s="15"/>
      <c r="CT702" s="15"/>
      <c r="CU702" s="15"/>
      <c r="CV702" s="15"/>
      <c r="CW702" s="15"/>
      <c r="CX702" s="15"/>
      <c r="CY702" s="15"/>
      <c r="CZ702" s="15"/>
      <c r="DA702" s="15"/>
      <c r="DB702" s="15"/>
      <c r="DC702" s="15"/>
      <c r="DD702" s="15"/>
      <c r="DE702" s="15"/>
      <c r="DF702" s="15"/>
      <c r="DG702" s="15"/>
      <c r="DH702" s="15"/>
      <c r="DI702" s="15"/>
      <c r="DJ702" s="15"/>
      <c r="DK702" s="15"/>
      <c r="DL702" s="15"/>
      <c r="DM702" s="15"/>
      <c r="DN702" s="15"/>
      <c r="DO702" s="15"/>
      <c r="DP702" s="15"/>
      <c r="DQ702" s="15"/>
      <c r="DR702" s="15"/>
      <c r="DS702" s="15"/>
      <c r="DT702" s="15"/>
      <c r="DU702" s="15"/>
      <c r="DV702" s="15"/>
      <c r="DW702" s="15"/>
      <c r="DX702" s="15"/>
      <c r="DY702" s="15"/>
      <c r="DZ702" s="15"/>
      <c r="EA702" s="15"/>
      <c r="EB702" s="15"/>
      <c r="EC702" s="15"/>
      <c r="ED702" s="15"/>
      <c r="EE702" s="15"/>
      <c r="EF702" s="15"/>
      <c r="EG702" s="15"/>
      <c r="EH702" s="15"/>
      <c r="EI702" s="15"/>
      <c r="EJ702" s="15"/>
      <c r="EK702" s="15"/>
      <c r="EL702" s="15"/>
      <c r="EM702" s="15"/>
      <c r="EN702" s="15"/>
      <c r="EO702" s="15"/>
      <c r="EP702" s="15"/>
      <c r="EQ702" s="15"/>
      <c r="ER702" s="15"/>
      <c r="ES702" s="15"/>
      <c r="ET702" s="15"/>
      <c r="EU702" s="15"/>
      <c r="EV702" s="15"/>
      <c r="EW702" s="15"/>
      <c r="EX702" s="15"/>
      <c r="EY702" s="15"/>
      <c r="EZ702" s="15"/>
      <c r="FA702" s="15"/>
      <c r="FB702" s="15"/>
      <c r="FC702" s="15"/>
      <c r="FD702" s="15"/>
      <c r="FE702" s="15"/>
      <c r="FF702" s="15"/>
      <c r="FG702" s="15"/>
      <c r="FH702" s="15"/>
      <c r="FI702" s="15"/>
      <c r="FJ702" s="15"/>
      <c r="FK702" s="15"/>
      <c r="FL702" s="15"/>
      <c r="FM702" s="15"/>
      <c r="FN702" s="15"/>
      <c r="FO702" s="15"/>
      <c r="FP702" s="15"/>
      <c r="FQ702" s="15"/>
      <c r="FR702" s="15"/>
      <c r="FS702" s="15"/>
      <c r="FT702" s="15"/>
      <c r="FU702" s="15"/>
      <c r="FV702" s="15"/>
      <c r="FW702" s="15"/>
      <c r="FX702" s="15"/>
      <c r="FY702" s="15"/>
      <c r="FZ702" s="15"/>
      <c r="GA702" s="15"/>
      <c r="GB702" s="15"/>
      <c r="GC702" s="15"/>
      <c r="GD702" s="15"/>
      <c r="GE702" s="15"/>
      <c r="GF702" s="15"/>
      <c r="GG702" s="15"/>
      <c r="GH702" s="15"/>
      <c r="GI702" s="15"/>
      <c r="GJ702" s="15"/>
      <c r="GK702" s="15"/>
      <c r="GL702" s="15"/>
      <c r="GM702" s="15"/>
      <c r="GN702" s="15"/>
      <c r="GO702" s="15"/>
      <c r="GP702" s="15"/>
      <c r="GQ702" s="15"/>
      <c r="GR702" s="15"/>
      <c r="GS702" s="15"/>
      <c r="GT702" s="15"/>
      <c r="GU702" s="15"/>
      <c r="GV702" s="15"/>
      <c r="GW702" s="15"/>
      <c r="GX702" s="15"/>
      <c r="GY702" s="15"/>
      <c r="GZ702" s="15"/>
      <c r="HA702" s="15"/>
      <c r="HB702" s="15"/>
      <c r="HC702" s="15"/>
      <c r="HD702" s="15"/>
      <c r="HE702" s="15"/>
      <c r="HF702" s="15"/>
      <c r="HG702" s="15"/>
      <c r="HH702" s="15"/>
      <c r="HI702" s="15"/>
      <c r="HJ702" s="15"/>
      <c r="HK702" s="15"/>
      <c r="HL702" s="15"/>
      <c r="HM702" s="15"/>
      <c r="HN702" s="15"/>
      <c r="HO702" s="15"/>
      <c r="HP702" s="15"/>
      <c r="HQ702" s="15"/>
      <c r="HR702" s="15"/>
      <c r="HS702" s="15"/>
      <c r="HT702" s="15"/>
      <c r="HU702" s="15"/>
      <c r="HV702" s="15"/>
      <c r="HW702" s="15"/>
      <c r="HX702" s="15"/>
      <c r="HY702" s="15"/>
    </row>
    <row r="703" spans="1:233">
      <c r="A703" s="15">
        <v>-4.8967000000000001</v>
      </c>
      <c r="B703" s="15">
        <v>-2.74885</v>
      </c>
      <c r="C703" s="15">
        <v>0.26559100000000002</v>
      </c>
      <c r="D703" s="15">
        <v>0.41089799999999999</v>
      </c>
      <c r="E703" s="15">
        <v>-0.745722</v>
      </c>
      <c r="F703" s="15">
        <v>2.6929919999999998</v>
      </c>
      <c r="G703" s="15">
        <v>1.243028</v>
      </c>
      <c r="H703" s="15">
        <v>-0.85900399999999999</v>
      </c>
      <c r="I703" s="15">
        <v>0.738201</v>
      </c>
      <c r="J703" s="15">
        <v>-1.211781</v>
      </c>
      <c r="K703" s="15">
        <v>-1.6863079999999999</v>
      </c>
      <c r="L703" s="15">
        <v>6.3876949999999999</v>
      </c>
      <c r="M703" s="15">
        <v>8.8418609999999997</v>
      </c>
      <c r="N703" s="15">
        <v>7.3493040000000001</v>
      </c>
      <c r="O703" s="15">
        <v>6.2413590000000001</v>
      </c>
      <c r="P703" s="15">
        <v>6.1329339999999997</v>
      </c>
      <c r="Q703" s="15">
        <v>7.5546470000000001</v>
      </c>
      <c r="R703" s="15">
        <v>5.52806</v>
      </c>
      <c r="S703" s="15">
        <v>0.35965999999999998</v>
      </c>
      <c r="T703" s="15">
        <v>0.106127</v>
      </c>
      <c r="U703" s="15">
        <v>-1.0405059999999999</v>
      </c>
      <c r="V703" s="15">
        <v>0.28283399999999997</v>
      </c>
      <c r="W703" s="15">
        <v>0.88728499999999999</v>
      </c>
      <c r="X703" s="15">
        <v>-0.51232599999999995</v>
      </c>
      <c r="Y703" s="15">
        <v>1.6596409999999999</v>
      </c>
      <c r="Z703" s="15">
        <v>2.1831999999999998</v>
      </c>
      <c r="AA703" s="15">
        <v>0.36184300000000003</v>
      </c>
      <c r="AB703" s="15">
        <v>-1.2431989999999999</v>
      </c>
      <c r="AC703" s="15">
        <v>-1.7270799999999999</v>
      </c>
      <c r="AD703" s="15">
        <v>2.654852</v>
      </c>
      <c r="AE703" s="15">
        <v>2.323353</v>
      </c>
      <c r="AF703" s="15">
        <v>2.1055899999999999</v>
      </c>
      <c r="AG703" s="15">
        <v>2.3343919999999998</v>
      </c>
      <c r="AH703" s="15">
        <v>1.7687520000000001</v>
      </c>
      <c r="AI703" s="15">
        <v>-2.7488950000000001</v>
      </c>
      <c r="AJ703" s="15">
        <v>-3.2001089999999999</v>
      </c>
      <c r="AK703" s="15">
        <v>-3.2150020000000001</v>
      </c>
      <c r="AL703" s="15">
        <v>-1.078308</v>
      </c>
      <c r="AM703" s="15">
        <v>-0.143959</v>
      </c>
      <c r="AN703" s="15">
        <v>1.1326179999999999</v>
      </c>
      <c r="AO703" s="15">
        <v>2.2652329999999998</v>
      </c>
      <c r="AP703" s="15">
        <v>6.0152260000000002</v>
      </c>
      <c r="AQ703" s="15">
        <v>6.1528359999999997</v>
      </c>
      <c r="AR703" s="15">
        <v>3.4682170000000001</v>
      </c>
      <c r="AS703" s="15">
        <v>0.12598500000000001</v>
      </c>
      <c r="AT703" s="15">
        <v>-3.120241</v>
      </c>
      <c r="AU703" s="15">
        <v>-1.96106</v>
      </c>
      <c r="AV703" s="15">
        <v>-3.3474719999999998</v>
      </c>
      <c r="AW703" s="15">
        <v>-4.5052599999999998</v>
      </c>
      <c r="AX703" s="15">
        <v>-4.7064680000000001</v>
      </c>
      <c r="AY703" s="15">
        <v>-1.8252139999999999</v>
      </c>
      <c r="AZ703" s="15">
        <v>-2.6991329999999998</v>
      </c>
      <c r="BA703" s="15">
        <v>-1.869051</v>
      </c>
      <c r="BB703" s="15">
        <v>-0.80980799999999997</v>
      </c>
      <c r="BC703" s="15">
        <v>1.6799409999999999</v>
      </c>
      <c r="BD703" s="15">
        <v>-1.3626830000000001</v>
      </c>
      <c r="BE703" s="15">
        <v>-3.4252129999999998</v>
      </c>
      <c r="BF703" s="15">
        <v>0.33063399999999998</v>
      </c>
      <c r="BG703" s="15">
        <v>3.6165150000000001</v>
      </c>
      <c r="BH703" s="15">
        <v>2.4784980000000001</v>
      </c>
      <c r="BI703" s="15">
        <v>-2.0614330000000001</v>
      </c>
      <c r="BJ703" s="15">
        <v>-4.1058659999999998</v>
      </c>
      <c r="BK703" s="15">
        <v>-1.841013</v>
      </c>
      <c r="BL703" s="15">
        <v>-3.1982970000000002</v>
      </c>
      <c r="BM703" s="15">
        <v>-2.7675619999999999</v>
      </c>
      <c r="BN703" s="15">
        <v>-1.128004</v>
      </c>
      <c r="BO703" s="15">
        <v>1.077671</v>
      </c>
      <c r="BP703" s="15">
        <v>-0.46824100000000002</v>
      </c>
      <c r="BQ703" s="15">
        <v>-0.46824100000000002</v>
      </c>
      <c r="BR703" s="15">
        <v>-0.46824100000000002</v>
      </c>
      <c r="BS703" s="15">
        <v>-0.46824100000000002</v>
      </c>
      <c r="BT703" s="15">
        <v>-0.46824100000000002</v>
      </c>
      <c r="BU703" s="15">
        <v>-0.46824100000000002</v>
      </c>
      <c r="BV703" s="15">
        <v>-0.46824100000000002</v>
      </c>
      <c r="BW703" s="15">
        <v>-0.46824100000000002</v>
      </c>
      <c r="BX703" s="15">
        <v>-0.46824100000000002</v>
      </c>
      <c r="BY703" s="15">
        <v>-0.46824100000000002</v>
      </c>
      <c r="BZ703" s="15">
        <v>-0.46824100000000002</v>
      </c>
      <c r="CA703" s="15">
        <v>-0.46824100000000002</v>
      </c>
      <c r="CB703" s="15">
        <v>-0.46824100000000002</v>
      </c>
      <c r="CC703" s="15"/>
      <c r="CD703" s="15"/>
      <c r="CE703" s="15"/>
      <c r="CF703" s="15"/>
      <c r="CG703" s="15"/>
      <c r="CH703" s="15"/>
      <c r="CI703" s="15"/>
      <c r="CJ703" s="15"/>
      <c r="CK703" s="15"/>
      <c r="CL703" s="15"/>
      <c r="CM703" s="15"/>
      <c r="CN703" s="15"/>
      <c r="CO703" s="15"/>
      <c r="CP703" s="15"/>
      <c r="CQ703" s="15"/>
      <c r="CR703" s="15"/>
      <c r="CS703" s="15"/>
      <c r="CT703" s="15"/>
      <c r="CU703" s="15"/>
      <c r="CV703" s="15"/>
      <c r="CW703" s="15"/>
      <c r="CX703" s="15"/>
      <c r="CY703" s="15"/>
      <c r="CZ703" s="15"/>
      <c r="DA703" s="15"/>
      <c r="DB703" s="15"/>
      <c r="DC703" s="15"/>
      <c r="DD703" s="15"/>
      <c r="DE703" s="15"/>
      <c r="DF703" s="15"/>
      <c r="DG703" s="15"/>
      <c r="DH703" s="15"/>
      <c r="DI703" s="15"/>
      <c r="DJ703" s="15"/>
      <c r="DK703" s="15"/>
      <c r="DL703" s="15"/>
      <c r="DM703" s="15"/>
      <c r="DN703" s="15"/>
      <c r="DO703" s="15"/>
      <c r="DP703" s="15"/>
      <c r="DQ703" s="15"/>
      <c r="DR703" s="15"/>
      <c r="DS703" s="15"/>
      <c r="DT703" s="15"/>
      <c r="DU703" s="15"/>
      <c r="DV703" s="15"/>
      <c r="DW703" s="15"/>
      <c r="DX703" s="15"/>
      <c r="DY703" s="15"/>
      <c r="DZ703" s="15"/>
      <c r="EA703" s="15"/>
      <c r="EB703" s="15"/>
      <c r="EC703" s="15"/>
      <c r="ED703" s="15"/>
      <c r="EE703" s="15"/>
      <c r="EF703" s="15"/>
      <c r="EG703" s="15"/>
      <c r="EH703" s="15"/>
      <c r="EI703" s="15"/>
      <c r="EJ703" s="15"/>
      <c r="EK703" s="15"/>
      <c r="EL703" s="15"/>
      <c r="EM703" s="15"/>
      <c r="EN703" s="15"/>
      <c r="EO703" s="15"/>
      <c r="EP703" s="15"/>
      <c r="EQ703" s="15"/>
      <c r="ER703" s="15"/>
      <c r="ES703" s="15"/>
      <c r="ET703" s="15"/>
      <c r="EU703" s="15"/>
      <c r="EV703" s="15"/>
      <c r="EW703" s="15"/>
      <c r="EX703" s="15"/>
      <c r="EY703" s="15"/>
      <c r="EZ703" s="15"/>
      <c r="FA703" s="15"/>
      <c r="FB703" s="15"/>
      <c r="FC703" s="15"/>
      <c r="FD703" s="15"/>
      <c r="FE703" s="15"/>
      <c r="FF703" s="15"/>
      <c r="FG703" s="15"/>
      <c r="FH703" s="15"/>
      <c r="FI703" s="15"/>
      <c r="FJ703" s="15"/>
      <c r="FK703" s="15"/>
      <c r="FL703" s="15"/>
      <c r="FM703" s="15"/>
      <c r="FN703" s="15"/>
      <c r="FO703" s="15"/>
      <c r="FP703" s="15"/>
      <c r="FQ703" s="15"/>
      <c r="FR703" s="15"/>
      <c r="FS703" s="15"/>
      <c r="FT703" s="15"/>
      <c r="FU703" s="15"/>
      <c r="FV703" s="15"/>
      <c r="FW703" s="15"/>
      <c r="FX703" s="15"/>
      <c r="FY703" s="15"/>
      <c r="FZ703" s="15"/>
      <c r="GA703" s="15"/>
      <c r="GB703" s="15"/>
      <c r="GC703" s="15"/>
      <c r="GD703" s="15"/>
      <c r="GE703" s="15"/>
      <c r="GF703" s="15"/>
      <c r="GG703" s="15"/>
      <c r="GH703" s="15"/>
      <c r="GI703" s="15"/>
      <c r="GJ703" s="15"/>
      <c r="GK703" s="15"/>
      <c r="GL703" s="15"/>
      <c r="GM703" s="15"/>
      <c r="GN703" s="15"/>
      <c r="GO703" s="15"/>
      <c r="GP703" s="15"/>
      <c r="GQ703" s="15"/>
      <c r="GR703" s="15"/>
      <c r="GS703" s="15"/>
      <c r="GT703" s="15"/>
      <c r="GU703" s="15"/>
      <c r="GV703" s="15"/>
      <c r="GW703" s="15"/>
      <c r="GX703" s="15"/>
      <c r="GY703" s="15"/>
      <c r="GZ703" s="15"/>
      <c r="HA703" s="15"/>
      <c r="HB703" s="15"/>
      <c r="HC703" s="15"/>
      <c r="HD703" s="15"/>
      <c r="HE703" s="15"/>
      <c r="HF703" s="15"/>
      <c r="HG703" s="15"/>
      <c r="HH703" s="15"/>
      <c r="HI703" s="15"/>
      <c r="HJ703" s="15"/>
      <c r="HK703" s="15"/>
      <c r="HL703" s="15"/>
      <c r="HM703" s="15"/>
      <c r="HN703" s="15"/>
      <c r="HO703" s="15"/>
      <c r="HP703" s="15"/>
      <c r="HQ703" s="15"/>
      <c r="HR703" s="15"/>
      <c r="HS703" s="15"/>
      <c r="HT703" s="15"/>
      <c r="HU703" s="15"/>
      <c r="HV703" s="15"/>
      <c r="HW703" s="15"/>
      <c r="HX703" s="15"/>
      <c r="HY703" s="15"/>
    </row>
    <row r="704" spans="1:233">
      <c r="A704" s="15">
        <v>-4.2705450000000003</v>
      </c>
      <c r="B704" s="15">
        <v>-1.852897</v>
      </c>
      <c r="C704" s="15">
        <v>-2.187449</v>
      </c>
      <c r="D704" s="15">
        <v>-1.1289180000000001</v>
      </c>
      <c r="E704" s="15">
        <v>-1.6880729999999999</v>
      </c>
      <c r="F704" s="15">
        <v>0.31423699999999999</v>
      </c>
      <c r="G704" s="15">
        <v>-0.18840199999999999</v>
      </c>
      <c r="H704" s="15">
        <v>0.54946399999999995</v>
      </c>
      <c r="I704" s="15">
        <v>1.4518549999999999</v>
      </c>
      <c r="J704" s="15">
        <v>2.0319690000000001</v>
      </c>
      <c r="K704" s="15">
        <v>3.8485279999999999</v>
      </c>
      <c r="L704" s="15">
        <v>2.749511</v>
      </c>
      <c r="M704" s="15">
        <v>1.1939340000000001</v>
      </c>
      <c r="N704" s="15">
        <v>-2.848319</v>
      </c>
      <c r="O704" s="15">
        <v>-3.7601939999999998</v>
      </c>
      <c r="P704" s="15">
        <v>-1.417149</v>
      </c>
      <c r="Q704" s="15">
        <v>-2.5589360000000001</v>
      </c>
      <c r="R704" s="15">
        <v>-0.48652899999999999</v>
      </c>
      <c r="S704" s="15">
        <v>-3.456944</v>
      </c>
      <c r="T704" s="15">
        <v>-0.96495500000000001</v>
      </c>
      <c r="U704" s="15">
        <v>-2.0444249999999999</v>
      </c>
      <c r="V704" s="15">
        <v>-0.87121999999999999</v>
      </c>
      <c r="W704" s="15">
        <v>2.2343600000000001</v>
      </c>
      <c r="X704" s="15">
        <v>0.49116300000000002</v>
      </c>
      <c r="Y704" s="15">
        <v>4.9899209999999998</v>
      </c>
      <c r="Z704" s="15">
        <v>5.4977679999999998</v>
      </c>
      <c r="AA704" s="15">
        <v>3.9120170000000001</v>
      </c>
      <c r="AB704" s="15">
        <v>6.7671340000000004</v>
      </c>
      <c r="AC704" s="15">
        <v>8.9566859999999995</v>
      </c>
      <c r="AD704" s="15">
        <v>11.935198</v>
      </c>
      <c r="AE704" s="15">
        <v>9.7747989999999998</v>
      </c>
      <c r="AF704" s="15">
        <v>8.3806440000000002</v>
      </c>
      <c r="AG704" s="15">
        <v>7.9519760000000002</v>
      </c>
      <c r="AH704" s="15">
        <v>6.5054129999999999</v>
      </c>
      <c r="AI704" s="15">
        <v>6.3729310000000003</v>
      </c>
      <c r="AJ704" s="15">
        <v>2.9369900000000002</v>
      </c>
      <c r="AK704" s="15">
        <v>0.801288</v>
      </c>
      <c r="AL704" s="15">
        <v>1.734219</v>
      </c>
      <c r="AM704" s="15">
        <v>0.469138</v>
      </c>
      <c r="AN704" s="15">
        <v>-4.8162710000000004</v>
      </c>
      <c r="AO704" s="15">
        <v>-6.0978339999999998</v>
      </c>
      <c r="AP704" s="15">
        <v>-1.3810849999999999</v>
      </c>
      <c r="AQ704" s="15">
        <v>-0.45241500000000001</v>
      </c>
      <c r="AR704" s="15">
        <v>-3.4763199999999999</v>
      </c>
      <c r="AS704" s="15">
        <v>-5.2407209999999997</v>
      </c>
      <c r="AT704" s="15">
        <v>-2.6697730000000002</v>
      </c>
      <c r="AU704" s="15">
        <v>-4.2667080000000004</v>
      </c>
      <c r="AV704" s="15">
        <v>-1.7334989999999999</v>
      </c>
      <c r="AW704" s="15">
        <v>1.8146</v>
      </c>
      <c r="AX704" s="15">
        <v>2.971714</v>
      </c>
      <c r="AY704" s="15">
        <v>5.8560840000000001</v>
      </c>
      <c r="AZ704" s="15">
        <v>8.4406339999999993</v>
      </c>
      <c r="BA704" s="15">
        <v>10.003024</v>
      </c>
      <c r="BB704" s="15">
        <v>10.665813999999999</v>
      </c>
      <c r="BC704" s="15">
        <v>10.194769000000001</v>
      </c>
      <c r="BD704" s="15">
        <v>12.451003</v>
      </c>
      <c r="BE704" s="15">
        <v>14.468476000000001</v>
      </c>
      <c r="BF704" s="15">
        <v>8.4723050000000004</v>
      </c>
      <c r="BG704" s="15">
        <v>10.705005999999999</v>
      </c>
      <c r="BH704" s="15">
        <v>10.365332</v>
      </c>
      <c r="BI704" s="15">
        <v>7.9663069999999996</v>
      </c>
      <c r="BJ704" s="15">
        <v>5.1004009999999997</v>
      </c>
      <c r="BK704" s="15">
        <v>2.5398200000000002</v>
      </c>
      <c r="BL704" s="15">
        <v>3.4816769999999999</v>
      </c>
      <c r="BM704" s="15">
        <v>2.5810970000000002</v>
      </c>
      <c r="BN704" s="15">
        <v>2.8275229999999998</v>
      </c>
      <c r="BO704" s="15">
        <v>1.7762E-2</v>
      </c>
      <c r="BP704" s="15">
        <v>1.5194749999999999</v>
      </c>
      <c r="BQ704" s="15">
        <v>1.5194749999999999</v>
      </c>
      <c r="BR704" s="15">
        <v>1.5194749999999999</v>
      </c>
      <c r="BS704" s="15">
        <v>1.5194749999999999</v>
      </c>
      <c r="BT704" s="15">
        <v>1.5194749999999999</v>
      </c>
      <c r="BU704" s="15">
        <v>1.5194749999999999</v>
      </c>
      <c r="BV704" s="15">
        <v>1.5194749999999999</v>
      </c>
      <c r="BW704" s="15">
        <v>1.5194749999999999</v>
      </c>
      <c r="BX704" s="15">
        <v>1.5194749999999999</v>
      </c>
      <c r="BY704" s="15">
        <v>1.5194749999999999</v>
      </c>
      <c r="BZ704" s="15">
        <v>1.5194749999999999</v>
      </c>
      <c r="CA704" s="15">
        <v>1.5194749999999999</v>
      </c>
      <c r="CB704" s="15">
        <v>1.5194749999999999</v>
      </c>
      <c r="CC704" s="15"/>
      <c r="CD704" s="15"/>
      <c r="CE704" s="15"/>
      <c r="CF704" s="15"/>
      <c r="CG704" s="15"/>
      <c r="CH704" s="15"/>
      <c r="CI704" s="15"/>
      <c r="CJ704" s="15"/>
      <c r="CK704" s="15"/>
      <c r="CL704" s="15"/>
      <c r="CM704" s="15"/>
      <c r="CN704" s="15"/>
      <c r="CO704" s="15"/>
      <c r="CP704" s="15"/>
      <c r="CQ704" s="15"/>
      <c r="CR704" s="15"/>
      <c r="CS704" s="15"/>
      <c r="CT704" s="15"/>
      <c r="CU704" s="15"/>
      <c r="CV704" s="15"/>
      <c r="CW704" s="15"/>
      <c r="CX704" s="15"/>
      <c r="CY704" s="15"/>
      <c r="CZ704" s="15"/>
      <c r="DA704" s="15"/>
      <c r="DB704" s="15"/>
      <c r="DC704" s="15"/>
      <c r="DD704" s="15"/>
      <c r="DE704" s="15"/>
      <c r="DF704" s="15"/>
      <c r="DG704" s="15"/>
      <c r="DH704" s="15"/>
      <c r="DI704" s="15"/>
      <c r="DJ704" s="15"/>
      <c r="DK704" s="15"/>
      <c r="DL704" s="15"/>
      <c r="DM704" s="15"/>
      <c r="DN704" s="15"/>
      <c r="DO704" s="15"/>
      <c r="DP704" s="15"/>
      <c r="DQ704" s="15"/>
      <c r="DR704" s="15"/>
      <c r="DS704" s="15"/>
      <c r="DT704" s="15"/>
      <c r="DU704" s="15"/>
      <c r="DV704" s="15"/>
      <c r="DW704" s="15"/>
      <c r="DX704" s="15"/>
      <c r="DY704" s="15"/>
      <c r="DZ704" s="15"/>
      <c r="EA704" s="15"/>
      <c r="EB704" s="15"/>
      <c r="EC704" s="15"/>
      <c r="ED704" s="15"/>
      <c r="EE704" s="15"/>
      <c r="EF704" s="15"/>
      <c r="EG704" s="15"/>
      <c r="EH704" s="15"/>
      <c r="EI704" s="15"/>
      <c r="EJ704" s="15"/>
      <c r="EK704" s="15"/>
      <c r="EL704" s="15"/>
      <c r="EM704" s="15"/>
      <c r="EN704" s="15"/>
      <c r="EO704" s="15"/>
      <c r="EP704" s="15"/>
      <c r="EQ704" s="15"/>
      <c r="ER704" s="15"/>
      <c r="ES704" s="15"/>
      <c r="ET704" s="15"/>
      <c r="EU704" s="15"/>
      <c r="EV704" s="15"/>
      <c r="EW704" s="15"/>
      <c r="EX704" s="15"/>
      <c r="EY704" s="15"/>
      <c r="EZ704" s="15"/>
      <c r="FA704" s="15"/>
      <c r="FB704" s="15"/>
      <c r="FC704" s="15"/>
      <c r="FD704" s="15"/>
      <c r="FE704" s="15"/>
      <c r="FF704" s="15"/>
      <c r="FG704" s="15"/>
      <c r="FH704" s="15"/>
      <c r="FI704" s="15"/>
      <c r="FJ704" s="15"/>
      <c r="FK704" s="15"/>
      <c r="FL704" s="15"/>
      <c r="FM704" s="15"/>
      <c r="FN704" s="15"/>
      <c r="FO704" s="15"/>
      <c r="FP704" s="15"/>
      <c r="FQ704" s="15"/>
      <c r="FR704" s="15"/>
      <c r="FS704" s="15"/>
      <c r="FT704" s="15"/>
      <c r="FU704" s="15"/>
      <c r="FV704" s="15"/>
      <c r="FW704" s="15"/>
      <c r="FX704" s="15"/>
      <c r="FY704" s="15"/>
      <c r="FZ704" s="15"/>
      <c r="GA704" s="15"/>
      <c r="GB704" s="15"/>
      <c r="GC704" s="15"/>
      <c r="GD704" s="15"/>
      <c r="GE704" s="15"/>
      <c r="GF704" s="15"/>
      <c r="GG704" s="15"/>
      <c r="GH704" s="15"/>
      <c r="GI704" s="15"/>
      <c r="GJ704" s="15"/>
      <c r="GK704" s="15"/>
      <c r="GL704" s="15"/>
      <c r="GM704" s="15"/>
      <c r="GN704" s="15"/>
      <c r="GO704" s="15"/>
      <c r="GP704" s="15"/>
      <c r="GQ704" s="15"/>
      <c r="GR704" s="15"/>
      <c r="GS704" s="15"/>
      <c r="GT704" s="15"/>
      <c r="GU704" s="15"/>
      <c r="GV704" s="15"/>
      <c r="GW704" s="15"/>
      <c r="GX704" s="15"/>
      <c r="GY704" s="15"/>
      <c r="GZ704" s="15"/>
      <c r="HA704" s="15"/>
      <c r="HB704" s="15"/>
      <c r="HC704" s="15"/>
      <c r="HD704" s="15"/>
      <c r="HE704" s="15"/>
      <c r="HF704" s="15"/>
      <c r="HG704" s="15"/>
      <c r="HH704" s="15"/>
      <c r="HI704" s="15"/>
      <c r="HJ704" s="15"/>
      <c r="HK704" s="15"/>
      <c r="HL704" s="15"/>
      <c r="HM704" s="15"/>
      <c r="HN704" s="15"/>
      <c r="HO704" s="15"/>
      <c r="HP704" s="15"/>
      <c r="HQ704" s="15"/>
      <c r="HR704" s="15"/>
      <c r="HS704" s="15"/>
      <c r="HT704" s="15"/>
      <c r="HU704" s="15"/>
      <c r="HV704" s="15"/>
      <c r="HW704" s="15"/>
      <c r="HX704" s="15"/>
      <c r="HY704" s="15"/>
    </row>
    <row r="705" spans="1:233">
      <c r="A705" s="15">
        <v>-4.2248809999999999</v>
      </c>
      <c r="B705" s="15">
        <v>-3.520248</v>
      </c>
      <c r="C705" s="15">
        <v>-4.5934689999999998</v>
      </c>
      <c r="D705" s="15">
        <v>-8.1869139999999998</v>
      </c>
      <c r="E705" s="15">
        <v>-6.9661090000000003</v>
      </c>
      <c r="F705" s="15">
        <v>-6.4721659999999996</v>
      </c>
      <c r="G705" s="15">
        <v>-7.1423259999999997</v>
      </c>
      <c r="H705" s="15">
        <v>-8.3374050000000004</v>
      </c>
      <c r="I705" s="15">
        <v>-6.9031029999999998</v>
      </c>
      <c r="J705" s="15">
        <v>-3.5196109999999998</v>
      </c>
      <c r="K705" s="15">
        <v>-0.57291199999999998</v>
      </c>
      <c r="L705" s="15">
        <v>2.1698680000000001</v>
      </c>
      <c r="M705" s="15">
        <v>-2.360722</v>
      </c>
      <c r="N705" s="15">
        <v>-5.2527540000000004</v>
      </c>
      <c r="O705" s="15">
        <v>-6.6330629999999999</v>
      </c>
      <c r="P705" s="15">
        <v>-2.8278639999999999</v>
      </c>
      <c r="Q705" s="15">
        <v>-1.7573000000000001</v>
      </c>
      <c r="R705" s="15">
        <v>-1.2200880000000001</v>
      </c>
      <c r="S705" s="15">
        <v>-1.6509259999999999</v>
      </c>
      <c r="T705" s="15">
        <v>-0.56031900000000001</v>
      </c>
      <c r="U705" s="15">
        <v>-0.71270800000000001</v>
      </c>
      <c r="V705" s="15">
        <v>0.42846000000000001</v>
      </c>
      <c r="W705" s="15">
        <v>-0.41544700000000001</v>
      </c>
      <c r="X705" s="15">
        <v>-1.221662</v>
      </c>
      <c r="Y705" s="15">
        <v>2.5408789999999999</v>
      </c>
      <c r="Z705" s="15">
        <v>1.8994200000000001</v>
      </c>
      <c r="AA705" s="15">
        <v>0.101428</v>
      </c>
      <c r="AB705" s="15">
        <v>0.14169699999999999</v>
      </c>
      <c r="AC705" s="15">
        <v>1.206086</v>
      </c>
      <c r="AD705" s="15">
        <v>0.59831999999999996</v>
      </c>
      <c r="AE705" s="15">
        <v>4.6702680000000001</v>
      </c>
      <c r="AF705" s="15">
        <v>3.5044909999999998</v>
      </c>
      <c r="AG705" s="15">
        <v>2.2489279999999998</v>
      </c>
      <c r="AH705" s="15">
        <v>-0.87124000000000001</v>
      </c>
      <c r="AI705" s="15">
        <v>-3.0387140000000001</v>
      </c>
      <c r="AJ705" s="15">
        <v>-1.0453239999999999</v>
      </c>
      <c r="AK705" s="15">
        <v>-2.1717089999999999</v>
      </c>
      <c r="AL705" s="15">
        <v>-2.593048</v>
      </c>
      <c r="AM705" s="15">
        <v>0.73966799999999999</v>
      </c>
      <c r="AN705" s="15">
        <v>-0.20905099999999999</v>
      </c>
      <c r="AO705" s="15">
        <v>3.3543050000000001</v>
      </c>
      <c r="AP705" s="15">
        <v>3.679081</v>
      </c>
      <c r="AQ705" s="15">
        <v>6.4523210000000004</v>
      </c>
      <c r="AR705" s="15">
        <v>6.0595030000000003</v>
      </c>
      <c r="AS705" s="15">
        <v>0.43016599999999999</v>
      </c>
      <c r="AT705" s="15">
        <v>4.1020849999999998</v>
      </c>
      <c r="AU705" s="15">
        <v>4.1253729999999997</v>
      </c>
      <c r="AV705" s="15">
        <v>5.8856760000000001</v>
      </c>
      <c r="AW705" s="15">
        <v>6.0453939999999999</v>
      </c>
      <c r="AX705" s="15">
        <v>1.448855</v>
      </c>
      <c r="AY705" s="15">
        <v>1.7349909999999999</v>
      </c>
      <c r="AZ705" s="15">
        <v>2.7173579999999999</v>
      </c>
      <c r="BA705" s="15">
        <v>2.3692730000000002</v>
      </c>
      <c r="BB705" s="15">
        <v>4.2938029999999996</v>
      </c>
      <c r="BC705" s="15">
        <v>4.7772860000000001</v>
      </c>
      <c r="BD705" s="15">
        <v>4.9817530000000003</v>
      </c>
      <c r="BE705" s="15">
        <v>4.9249619999999998</v>
      </c>
      <c r="BF705" s="15">
        <v>2.7124459999999999</v>
      </c>
      <c r="BG705" s="15">
        <v>2.4797289999999998</v>
      </c>
      <c r="BH705" s="15">
        <v>1.459573</v>
      </c>
      <c r="BI705" s="15">
        <v>1.403354</v>
      </c>
      <c r="BJ705" s="15">
        <v>2.7034579999999999</v>
      </c>
      <c r="BK705" s="15">
        <v>2.070554</v>
      </c>
      <c r="BL705" s="15">
        <v>-0.33003700000000002</v>
      </c>
      <c r="BM705" s="15">
        <v>1.992936</v>
      </c>
      <c r="BN705" s="15">
        <v>1.1897789999999999</v>
      </c>
      <c r="BO705" s="15">
        <v>-1.3819239999999999</v>
      </c>
      <c r="BP705" s="15">
        <v>-4.2797239999999999</v>
      </c>
      <c r="BQ705" s="15">
        <v>-4.2797239999999999</v>
      </c>
      <c r="BR705" s="15">
        <v>-4.2797239999999999</v>
      </c>
      <c r="BS705" s="15">
        <v>-4.2797239999999999</v>
      </c>
      <c r="BT705" s="15">
        <v>-4.2797239999999999</v>
      </c>
      <c r="BU705" s="15">
        <v>-4.2797239999999999</v>
      </c>
      <c r="BV705" s="15">
        <v>-4.2797239999999999</v>
      </c>
      <c r="BW705" s="15">
        <v>-4.2797239999999999</v>
      </c>
      <c r="BX705" s="15">
        <v>-4.2797239999999999</v>
      </c>
      <c r="BY705" s="15">
        <v>-4.2797239999999999</v>
      </c>
      <c r="BZ705" s="15">
        <v>-4.2797239999999999</v>
      </c>
      <c r="CA705" s="15">
        <v>-4.2797239999999999</v>
      </c>
      <c r="CB705" s="15">
        <v>-4.2797239999999999</v>
      </c>
      <c r="CC705" s="15"/>
      <c r="CD705" s="15"/>
      <c r="CE705" s="15"/>
      <c r="CF705" s="15"/>
      <c r="CG705" s="15"/>
      <c r="CH705" s="15"/>
      <c r="CI705" s="15"/>
      <c r="CJ705" s="15"/>
      <c r="CK705" s="15"/>
      <c r="CL705" s="15"/>
      <c r="CM705" s="15"/>
      <c r="CN705" s="15"/>
      <c r="CO705" s="15"/>
      <c r="CP705" s="15"/>
      <c r="CQ705" s="15"/>
      <c r="CR705" s="15"/>
      <c r="CS705" s="15"/>
      <c r="CT705" s="15"/>
      <c r="CU705" s="15"/>
      <c r="CV705" s="15"/>
      <c r="CW705" s="15"/>
      <c r="CX705" s="15"/>
      <c r="CY705" s="15"/>
      <c r="CZ705" s="15"/>
      <c r="DA705" s="15"/>
      <c r="DB705" s="15"/>
      <c r="DC705" s="15"/>
      <c r="DD705" s="15"/>
      <c r="DE705" s="15"/>
      <c r="DF705" s="15"/>
      <c r="DG705" s="15"/>
      <c r="DH705" s="15"/>
      <c r="DI705" s="15"/>
      <c r="DJ705" s="15"/>
      <c r="DK705" s="15"/>
      <c r="DL705" s="15"/>
      <c r="DM705" s="15"/>
      <c r="DN705" s="15"/>
      <c r="DO705" s="15"/>
      <c r="DP705" s="15"/>
      <c r="DQ705" s="15"/>
      <c r="DR705" s="15"/>
      <c r="DS705" s="15"/>
      <c r="DT705" s="15"/>
      <c r="DU705" s="15"/>
      <c r="DV705" s="15"/>
      <c r="DW705" s="15"/>
      <c r="DX705" s="15"/>
      <c r="DY705" s="15"/>
      <c r="DZ705" s="15"/>
      <c r="EA705" s="15"/>
      <c r="EB705" s="15"/>
      <c r="EC705" s="15"/>
      <c r="ED705" s="15"/>
      <c r="EE705" s="15"/>
      <c r="EF705" s="15"/>
      <c r="EG705" s="15"/>
      <c r="EH705" s="15"/>
      <c r="EI705" s="15"/>
      <c r="EJ705" s="15"/>
      <c r="EK705" s="15"/>
      <c r="EL705" s="15"/>
      <c r="EM705" s="15"/>
      <c r="EN705" s="15"/>
      <c r="EO705" s="15"/>
      <c r="EP705" s="15"/>
      <c r="EQ705" s="15"/>
      <c r="ER705" s="15"/>
      <c r="ES705" s="15"/>
      <c r="ET705" s="15"/>
      <c r="EU705" s="15"/>
      <c r="EV705" s="15"/>
      <c r="EW705" s="15"/>
      <c r="EX705" s="15"/>
      <c r="EY705" s="15"/>
      <c r="EZ705" s="15"/>
      <c r="FA705" s="15"/>
      <c r="FB705" s="15"/>
      <c r="FC705" s="15"/>
      <c r="FD705" s="15"/>
      <c r="FE705" s="15"/>
      <c r="FF705" s="15"/>
      <c r="FG705" s="15"/>
      <c r="FH705" s="15"/>
      <c r="FI705" s="15"/>
      <c r="FJ705" s="15"/>
      <c r="FK705" s="15"/>
      <c r="FL705" s="15"/>
      <c r="FM705" s="15"/>
      <c r="FN705" s="15"/>
      <c r="FO705" s="15"/>
      <c r="FP705" s="15"/>
      <c r="FQ705" s="15"/>
      <c r="FR705" s="15"/>
      <c r="FS705" s="15"/>
      <c r="FT705" s="15"/>
      <c r="FU705" s="15"/>
      <c r="FV705" s="15"/>
      <c r="FW705" s="15"/>
      <c r="FX705" s="15"/>
      <c r="FY705" s="15"/>
      <c r="FZ705" s="15"/>
      <c r="GA705" s="15"/>
      <c r="GB705" s="15"/>
      <c r="GC705" s="15"/>
      <c r="GD705" s="15"/>
      <c r="GE705" s="15"/>
      <c r="GF705" s="15"/>
      <c r="GG705" s="15"/>
      <c r="GH705" s="15"/>
      <c r="GI705" s="15"/>
      <c r="GJ705" s="15"/>
      <c r="GK705" s="15"/>
      <c r="GL705" s="15"/>
      <c r="GM705" s="15"/>
      <c r="GN705" s="15"/>
      <c r="GO705" s="15"/>
      <c r="GP705" s="15"/>
      <c r="GQ705" s="15"/>
      <c r="GR705" s="15"/>
      <c r="GS705" s="15"/>
      <c r="GT705" s="15"/>
      <c r="GU705" s="15"/>
      <c r="GV705" s="15"/>
      <c r="GW705" s="15"/>
      <c r="GX705" s="15"/>
      <c r="GY705" s="15"/>
      <c r="GZ705" s="15"/>
      <c r="HA705" s="15"/>
      <c r="HB705" s="15"/>
      <c r="HC705" s="15"/>
      <c r="HD705" s="15"/>
      <c r="HE705" s="15"/>
      <c r="HF705" s="15"/>
      <c r="HG705" s="15"/>
      <c r="HH705" s="15"/>
      <c r="HI705" s="15"/>
      <c r="HJ705" s="15"/>
      <c r="HK705" s="15"/>
      <c r="HL705" s="15"/>
      <c r="HM705" s="15"/>
      <c r="HN705" s="15"/>
      <c r="HO705" s="15"/>
      <c r="HP705" s="15"/>
      <c r="HQ705" s="15"/>
      <c r="HR705" s="15"/>
      <c r="HS705" s="15"/>
      <c r="HT705" s="15"/>
      <c r="HU705" s="15"/>
      <c r="HV705" s="15"/>
      <c r="HW705" s="15"/>
      <c r="HX705" s="15"/>
      <c r="HY705" s="15"/>
    </row>
    <row r="706" spans="1:233">
      <c r="A706" s="15">
        <v>-2.0408539999999999</v>
      </c>
      <c r="B706" s="15">
        <v>-2.5147740000000001</v>
      </c>
      <c r="C706" s="15">
        <v>-0.49016599999999999</v>
      </c>
      <c r="D706" s="15">
        <v>2.3274599999999999</v>
      </c>
      <c r="E706" s="15">
        <v>-2.7698670000000001</v>
      </c>
      <c r="F706" s="15">
        <v>-1.076306</v>
      </c>
      <c r="G706" s="15">
        <v>-3.2846540000000002</v>
      </c>
      <c r="H706" s="15">
        <v>-4.6804790000000001</v>
      </c>
      <c r="I706" s="15">
        <v>-8.087987</v>
      </c>
      <c r="J706" s="15">
        <v>-5.8552439999999999</v>
      </c>
      <c r="K706" s="15">
        <v>-6.9341999999999997</v>
      </c>
      <c r="L706" s="15">
        <v>-5.2813869999999996</v>
      </c>
      <c r="M706" s="15">
        <v>-4.691999</v>
      </c>
      <c r="N706" s="15">
        <v>-7.6846379999999996</v>
      </c>
      <c r="O706" s="15">
        <v>-8.2492750000000008</v>
      </c>
      <c r="P706" s="15">
        <v>-10.025517000000001</v>
      </c>
      <c r="Q706" s="15">
        <v>-14.787086</v>
      </c>
      <c r="R706" s="15">
        <v>-14.965471000000001</v>
      </c>
      <c r="S706" s="15">
        <v>-15.249720999999999</v>
      </c>
      <c r="T706" s="15">
        <v>-12.067507000000001</v>
      </c>
      <c r="U706" s="15">
        <v>-11.486796</v>
      </c>
      <c r="V706" s="15">
        <v>-8.5666480000000007</v>
      </c>
      <c r="W706" s="15">
        <v>-7.621569</v>
      </c>
      <c r="X706" s="15">
        <v>-6.9686959999999996</v>
      </c>
      <c r="Y706" s="15">
        <v>-9.3099170000000004</v>
      </c>
      <c r="Z706" s="15">
        <v>-6.6995829999999996</v>
      </c>
      <c r="AA706" s="15">
        <v>-5.3542680000000002</v>
      </c>
      <c r="AB706" s="15">
        <v>-0.666883</v>
      </c>
      <c r="AC706" s="15">
        <v>-0.30796400000000002</v>
      </c>
      <c r="AD706" s="15">
        <v>-2.432671</v>
      </c>
      <c r="AE706" s="15">
        <v>-0.187273</v>
      </c>
      <c r="AF706" s="15">
        <v>1.7225079999999999</v>
      </c>
      <c r="AG706" s="15">
        <v>7.757E-3</v>
      </c>
      <c r="AH706" s="15">
        <v>5.5669000000000003E-2</v>
      </c>
      <c r="AI706" s="15">
        <v>-1.6753499999999999</v>
      </c>
      <c r="AJ706" s="15">
        <v>-0.95708000000000004</v>
      </c>
      <c r="AK706" s="15">
        <v>0.27329199999999998</v>
      </c>
      <c r="AL706" s="15">
        <v>1.4997769999999999</v>
      </c>
      <c r="AM706" s="15">
        <v>5.7524740000000003</v>
      </c>
      <c r="AN706" s="15">
        <v>5.3855829999999996</v>
      </c>
      <c r="AO706" s="15">
        <v>4.7256710000000002</v>
      </c>
      <c r="AP706" s="15">
        <v>6.1413950000000002</v>
      </c>
      <c r="AQ706" s="15">
        <v>3.917122</v>
      </c>
      <c r="AR706" s="15">
        <v>2.0002490000000002</v>
      </c>
      <c r="AS706" s="15">
        <v>3.6234099999999998</v>
      </c>
      <c r="AT706" s="15">
        <v>1.218237</v>
      </c>
      <c r="AU706" s="15">
        <v>2.8499140000000001</v>
      </c>
      <c r="AV706" s="15">
        <v>3.3703379999999998</v>
      </c>
      <c r="AW706" s="15">
        <v>-1.3068660000000001</v>
      </c>
      <c r="AX706" s="15">
        <v>-2.2683680000000002</v>
      </c>
      <c r="AY706" s="15">
        <v>-3.5795270000000001</v>
      </c>
      <c r="AZ706" s="15">
        <v>-2.2121059999999999</v>
      </c>
      <c r="BA706" s="15">
        <v>-1.7631969999999999</v>
      </c>
      <c r="BB706" s="15">
        <v>2.3307090000000001</v>
      </c>
      <c r="BC706" s="15">
        <v>2.2150850000000002</v>
      </c>
      <c r="BD706" s="15">
        <v>2.526942</v>
      </c>
      <c r="BE706" s="15">
        <v>-1.545183</v>
      </c>
      <c r="BF706" s="15">
        <v>-2.5101999999999999E-2</v>
      </c>
      <c r="BG706" s="15">
        <v>2.2238030000000002</v>
      </c>
      <c r="BH706" s="15">
        <v>2.3140510000000001</v>
      </c>
      <c r="BI706" s="15">
        <v>2.831674</v>
      </c>
      <c r="BJ706" s="15">
        <v>5.3865679999999996</v>
      </c>
      <c r="BK706" s="15">
        <v>6.2316260000000003</v>
      </c>
      <c r="BL706" s="15">
        <v>2.7916110000000001</v>
      </c>
      <c r="BM706" s="15">
        <v>-1.4319980000000001</v>
      </c>
      <c r="BN706" s="15">
        <v>-0.341337</v>
      </c>
      <c r="BO706" s="15">
        <v>3.999282</v>
      </c>
      <c r="BP706" s="15">
        <v>0.64853099999999997</v>
      </c>
      <c r="BQ706" s="15">
        <v>0.64853099999999997</v>
      </c>
      <c r="BR706" s="15">
        <v>0.64853099999999997</v>
      </c>
      <c r="BS706" s="15">
        <v>0.64853099999999997</v>
      </c>
      <c r="BT706" s="15">
        <v>0.64853099999999997</v>
      </c>
      <c r="BU706" s="15">
        <v>0.64853099999999997</v>
      </c>
      <c r="BV706" s="15">
        <v>0.64853099999999997</v>
      </c>
      <c r="BW706" s="15">
        <v>0.64853099999999997</v>
      </c>
      <c r="BX706" s="15">
        <v>0.64853099999999997</v>
      </c>
      <c r="BY706" s="15">
        <v>0.64853099999999997</v>
      </c>
      <c r="BZ706" s="15">
        <v>0.64853099999999997</v>
      </c>
      <c r="CA706" s="15">
        <v>0.64853099999999997</v>
      </c>
      <c r="CB706" s="15">
        <v>0.64853099999999997</v>
      </c>
      <c r="CC706" s="15"/>
      <c r="CD706" s="15"/>
      <c r="CE706" s="15"/>
      <c r="CF706" s="15"/>
      <c r="CG706" s="15"/>
      <c r="CH706" s="15"/>
      <c r="CI706" s="15"/>
      <c r="CJ706" s="15"/>
      <c r="CK706" s="15"/>
      <c r="CL706" s="15"/>
      <c r="CM706" s="15"/>
      <c r="CN706" s="15"/>
      <c r="CO706" s="15"/>
      <c r="CP706" s="15"/>
      <c r="CQ706" s="15"/>
      <c r="CR706" s="15"/>
      <c r="CS706" s="15"/>
      <c r="CT706" s="15"/>
      <c r="CU706" s="15"/>
      <c r="CV706" s="15"/>
      <c r="CW706" s="15"/>
      <c r="CX706" s="15"/>
      <c r="CY706" s="15"/>
      <c r="CZ706" s="15"/>
      <c r="DA706" s="15"/>
      <c r="DB706" s="15"/>
      <c r="DC706" s="15"/>
      <c r="DD706" s="15"/>
      <c r="DE706" s="15"/>
      <c r="DF706" s="15"/>
      <c r="DG706" s="15"/>
      <c r="DH706" s="15"/>
      <c r="DI706" s="15"/>
      <c r="DJ706" s="15"/>
      <c r="DK706" s="15"/>
      <c r="DL706" s="15"/>
      <c r="DM706" s="15"/>
      <c r="DN706" s="15"/>
      <c r="DO706" s="15"/>
      <c r="DP706" s="15"/>
      <c r="DQ706" s="15"/>
      <c r="DR706" s="15"/>
      <c r="DS706" s="15"/>
      <c r="DT706" s="15"/>
      <c r="DU706" s="15"/>
      <c r="DV706" s="15"/>
      <c r="DW706" s="15"/>
      <c r="DX706" s="15"/>
      <c r="DY706" s="15"/>
      <c r="DZ706" s="15"/>
      <c r="EA706" s="15"/>
      <c r="EB706" s="15"/>
      <c r="EC706" s="15"/>
      <c r="ED706" s="15"/>
      <c r="EE706" s="15"/>
      <c r="EF706" s="15"/>
      <c r="EG706" s="15"/>
      <c r="EH706" s="15"/>
      <c r="EI706" s="15"/>
      <c r="EJ706" s="15"/>
      <c r="EK706" s="15"/>
      <c r="EL706" s="15"/>
      <c r="EM706" s="15"/>
      <c r="EN706" s="15"/>
      <c r="EO706" s="15"/>
      <c r="EP706" s="15"/>
      <c r="EQ706" s="15"/>
      <c r="ER706" s="15"/>
      <c r="ES706" s="15"/>
      <c r="ET706" s="15"/>
      <c r="EU706" s="15"/>
      <c r="EV706" s="15"/>
      <c r="EW706" s="15"/>
      <c r="EX706" s="15"/>
      <c r="EY706" s="15"/>
      <c r="EZ706" s="15"/>
      <c r="FA706" s="15"/>
      <c r="FB706" s="15"/>
      <c r="FC706" s="15"/>
      <c r="FD706" s="15"/>
      <c r="FE706" s="15"/>
      <c r="FF706" s="15"/>
      <c r="FG706" s="15"/>
      <c r="FH706" s="15"/>
      <c r="FI706" s="15"/>
      <c r="FJ706" s="15"/>
      <c r="FK706" s="15"/>
      <c r="FL706" s="15"/>
      <c r="FM706" s="15"/>
      <c r="FN706" s="15"/>
      <c r="FO706" s="15"/>
      <c r="FP706" s="15"/>
      <c r="FQ706" s="15"/>
      <c r="FR706" s="15"/>
      <c r="FS706" s="15"/>
      <c r="FT706" s="15"/>
      <c r="FU706" s="15"/>
      <c r="FV706" s="15"/>
      <c r="FW706" s="15"/>
      <c r="FX706" s="15"/>
      <c r="FY706" s="15"/>
      <c r="FZ706" s="15"/>
      <c r="GA706" s="15"/>
      <c r="GB706" s="15"/>
      <c r="GC706" s="15"/>
      <c r="GD706" s="15"/>
      <c r="GE706" s="15"/>
      <c r="GF706" s="15"/>
      <c r="GG706" s="15"/>
      <c r="GH706" s="15"/>
      <c r="GI706" s="15"/>
      <c r="GJ706" s="15"/>
      <c r="GK706" s="15"/>
      <c r="GL706" s="15"/>
      <c r="GM706" s="15"/>
      <c r="GN706" s="15"/>
      <c r="GO706" s="15"/>
      <c r="GP706" s="15"/>
      <c r="GQ706" s="15"/>
      <c r="GR706" s="15"/>
      <c r="GS706" s="15"/>
      <c r="GT706" s="15"/>
      <c r="GU706" s="15"/>
      <c r="GV706" s="15"/>
      <c r="GW706" s="15"/>
      <c r="GX706" s="15"/>
      <c r="GY706" s="15"/>
      <c r="GZ706" s="15"/>
      <c r="HA706" s="15"/>
      <c r="HB706" s="15"/>
      <c r="HC706" s="15"/>
      <c r="HD706" s="15"/>
      <c r="HE706" s="15"/>
      <c r="HF706" s="15"/>
      <c r="HG706" s="15"/>
      <c r="HH706" s="15"/>
      <c r="HI706" s="15"/>
      <c r="HJ706" s="15"/>
      <c r="HK706" s="15"/>
      <c r="HL706" s="15"/>
      <c r="HM706" s="15"/>
      <c r="HN706" s="15"/>
      <c r="HO706" s="15"/>
      <c r="HP706" s="15"/>
      <c r="HQ706" s="15"/>
      <c r="HR706" s="15"/>
      <c r="HS706" s="15"/>
      <c r="HT706" s="15"/>
      <c r="HU706" s="15"/>
      <c r="HV706" s="15"/>
      <c r="HW706" s="15"/>
      <c r="HX706" s="15"/>
      <c r="HY706" s="15"/>
    </row>
    <row r="707" spans="1:233">
      <c r="A707" s="15">
        <v>-1.476723</v>
      </c>
      <c r="B707" s="15">
        <v>-4.6506069999999999</v>
      </c>
      <c r="C707" s="15">
        <v>-2.2964600000000002</v>
      </c>
      <c r="D707" s="15">
        <v>-5.4230260000000001</v>
      </c>
      <c r="E707" s="15">
        <v>-2.2046640000000002</v>
      </c>
      <c r="F707" s="15">
        <v>-2.088911</v>
      </c>
      <c r="G707" s="15">
        <v>-2.348468</v>
      </c>
      <c r="H707" s="15">
        <v>-3.0935190000000001</v>
      </c>
      <c r="I707" s="15">
        <v>-2.0074930000000002</v>
      </c>
      <c r="J707" s="15">
        <v>-2.7501980000000001</v>
      </c>
      <c r="K707" s="15">
        <v>-4.1108190000000002</v>
      </c>
      <c r="L707" s="15">
        <v>-5.8459190000000003</v>
      </c>
      <c r="M707" s="15">
        <v>-5.0752680000000003</v>
      </c>
      <c r="N707" s="15">
        <v>-4.0182209999999996</v>
      </c>
      <c r="O707" s="15">
        <v>-4.6774269999999998</v>
      </c>
      <c r="P707" s="15">
        <v>-3.0880640000000001</v>
      </c>
      <c r="Q707" s="15">
        <v>-3.7164579999999998</v>
      </c>
      <c r="R707" s="15">
        <v>-4.4581390000000001</v>
      </c>
      <c r="S707" s="15">
        <v>-4.0409069999999998</v>
      </c>
      <c r="T707" s="15">
        <v>-2.9844010000000001</v>
      </c>
      <c r="U707" s="15">
        <v>0.60391899999999998</v>
      </c>
      <c r="V707" s="15">
        <v>-1.5320659999999999</v>
      </c>
      <c r="W707" s="15">
        <v>-1.322287</v>
      </c>
      <c r="X707" s="15">
        <v>-3.7381829999999998</v>
      </c>
      <c r="Y707" s="15">
        <v>-5.7625400000000004</v>
      </c>
      <c r="Z707" s="15">
        <v>-6.4309240000000001</v>
      </c>
      <c r="AA707" s="15">
        <v>-8.2072160000000007</v>
      </c>
      <c r="AB707" s="15">
        <v>-5.140002</v>
      </c>
      <c r="AC707" s="15">
        <v>-2.2944589999999998</v>
      </c>
      <c r="AD707" s="15">
        <v>-1.244956</v>
      </c>
      <c r="AE707" s="15">
        <v>-1.432291</v>
      </c>
      <c r="AF707" s="15">
        <v>-0.28868100000000002</v>
      </c>
      <c r="AG707" s="15">
        <v>0.46069300000000002</v>
      </c>
      <c r="AH707" s="15">
        <v>4.5738370000000002</v>
      </c>
      <c r="AI707" s="15">
        <v>3.2108970000000001</v>
      </c>
      <c r="AJ707" s="15">
        <v>6.0463170000000002</v>
      </c>
      <c r="AK707" s="15">
        <v>3.9450669999999999</v>
      </c>
      <c r="AL707" s="15">
        <v>6.7013280000000002</v>
      </c>
      <c r="AM707" s="15">
        <v>3.5068899999999998</v>
      </c>
      <c r="AN707" s="15">
        <v>0.65834300000000001</v>
      </c>
      <c r="AO707" s="15">
        <v>-2.26579</v>
      </c>
      <c r="AP707" s="15">
        <v>-5.7891349999999999</v>
      </c>
      <c r="AQ707" s="15">
        <v>-3.218906</v>
      </c>
      <c r="AR707" s="15">
        <v>-5.7278159999999998</v>
      </c>
      <c r="AS707" s="15">
        <v>-6.160615</v>
      </c>
      <c r="AT707" s="15">
        <v>-4.1856400000000002</v>
      </c>
      <c r="AU707" s="15">
        <v>-4.7057900000000004</v>
      </c>
      <c r="AV707" s="15">
        <v>-1.6098969999999999</v>
      </c>
      <c r="AW707" s="15">
        <v>-0.966414</v>
      </c>
      <c r="AX707" s="15">
        <v>-3.5614940000000002</v>
      </c>
      <c r="AY707" s="15">
        <v>-4.0515720000000002</v>
      </c>
      <c r="AZ707" s="15">
        <v>-3.0701049999999999</v>
      </c>
      <c r="BA707" s="15">
        <v>0.65810999999999997</v>
      </c>
      <c r="BB707" s="15">
        <v>0.66608000000000001</v>
      </c>
      <c r="BC707" s="15">
        <v>-2.4545970000000001</v>
      </c>
      <c r="BD707" s="15">
        <v>-0.93116200000000005</v>
      </c>
      <c r="BE707" s="15">
        <v>3.813644</v>
      </c>
      <c r="BF707" s="15">
        <v>6.7661949999999997</v>
      </c>
      <c r="BG707" s="15">
        <v>5.4619900000000001</v>
      </c>
      <c r="BH707" s="15">
        <v>6.376239</v>
      </c>
      <c r="BI707" s="15">
        <v>5.4840359999999997</v>
      </c>
      <c r="BJ707" s="15">
        <v>4.8712749999999998</v>
      </c>
      <c r="BK707" s="15">
        <v>6.758953</v>
      </c>
      <c r="BL707" s="15">
        <v>8.2212200000000006</v>
      </c>
      <c r="BM707" s="15">
        <v>2.3078959999999999</v>
      </c>
      <c r="BN707" s="15">
        <v>1.4653290000000001</v>
      </c>
      <c r="BO707" s="15">
        <v>1.869251</v>
      </c>
      <c r="BP707" s="15">
        <v>2.8419270000000001</v>
      </c>
      <c r="BQ707" s="15">
        <v>2.8419270000000001</v>
      </c>
      <c r="BR707" s="15">
        <v>2.8419270000000001</v>
      </c>
      <c r="BS707" s="15">
        <v>2.8419270000000001</v>
      </c>
      <c r="BT707" s="15">
        <v>2.8419270000000001</v>
      </c>
      <c r="BU707" s="15">
        <v>2.8419270000000001</v>
      </c>
      <c r="BV707" s="15">
        <v>2.8419270000000001</v>
      </c>
      <c r="BW707" s="15">
        <v>2.8419270000000001</v>
      </c>
      <c r="BX707" s="15">
        <v>2.8419270000000001</v>
      </c>
      <c r="BY707" s="15">
        <v>2.8419270000000001</v>
      </c>
      <c r="BZ707" s="15">
        <v>2.8419270000000001</v>
      </c>
      <c r="CA707" s="15">
        <v>2.8419270000000001</v>
      </c>
      <c r="CB707" s="15">
        <v>2.8419270000000001</v>
      </c>
      <c r="CC707" s="15"/>
      <c r="CD707" s="15"/>
      <c r="CE707" s="15"/>
      <c r="CF707" s="15"/>
      <c r="CG707" s="15"/>
      <c r="CH707" s="15"/>
      <c r="CI707" s="15"/>
      <c r="CJ707" s="15"/>
      <c r="CK707" s="15"/>
      <c r="CL707" s="15"/>
      <c r="CM707" s="15"/>
      <c r="CN707" s="15"/>
      <c r="CO707" s="15"/>
      <c r="CP707" s="15"/>
      <c r="CQ707" s="15"/>
      <c r="CR707" s="15"/>
      <c r="CS707" s="15"/>
      <c r="CT707" s="15"/>
      <c r="CU707" s="15"/>
      <c r="CV707" s="15"/>
      <c r="CW707" s="15"/>
      <c r="CX707" s="15"/>
      <c r="CY707" s="15"/>
      <c r="CZ707" s="15"/>
      <c r="DA707" s="15"/>
      <c r="DB707" s="15"/>
      <c r="DC707" s="15"/>
      <c r="DD707" s="15"/>
      <c r="DE707" s="15"/>
      <c r="DF707" s="15"/>
      <c r="DG707" s="15"/>
      <c r="DH707" s="15"/>
      <c r="DI707" s="15"/>
      <c r="DJ707" s="15"/>
      <c r="DK707" s="15"/>
      <c r="DL707" s="15"/>
      <c r="DM707" s="15"/>
      <c r="DN707" s="15"/>
      <c r="DO707" s="15"/>
      <c r="DP707" s="15"/>
      <c r="DQ707" s="15"/>
      <c r="DR707" s="15"/>
      <c r="DS707" s="15"/>
      <c r="DT707" s="15"/>
      <c r="DU707" s="15"/>
      <c r="DV707" s="15"/>
      <c r="DW707" s="15"/>
      <c r="DX707" s="15"/>
      <c r="DY707" s="15"/>
      <c r="DZ707" s="15"/>
      <c r="EA707" s="15"/>
      <c r="EB707" s="15"/>
      <c r="EC707" s="15"/>
      <c r="ED707" s="15"/>
      <c r="EE707" s="15"/>
      <c r="EF707" s="15"/>
      <c r="EG707" s="15"/>
      <c r="EH707" s="15"/>
      <c r="EI707" s="15"/>
      <c r="EJ707" s="15"/>
      <c r="EK707" s="15"/>
      <c r="EL707" s="15"/>
      <c r="EM707" s="15"/>
      <c r="EN707" s="15"/>
      <c r="EO707" s="15"/>
      <c r="EP707" s="15"/>
      <c r="EQ707" s="15"/>
      <c r="ER707" s="15"/>
      <c r="ES707" s="15"/>
      <c r="ET707" s="15"/>
      <c r="EU707" s="15"/>
      <c r="EV707" s="15"/>
      <c r="EW707" s="15"/>
      <c r="EX707" s="15"/>
      <c r="EY707" s="15"/>
      <c r="EZ707" s="15"/>
      <c r="FA707" s="15"/>
      <c r="FB707" s="15"/>
      <c r="FC707" s="15"/>
      <c r="FD707" s="15"/>
      <c r="FE707" s="15"/>
      <c r="FF707" s="15"/>
      <c r="FG707" s="15"/>
      <c r="FH707" s="15"/>
      <c r="FI707" s="15"/>
      <c r="FJ707" s="15"/>
      <c r="FK707" s="15"/>
      <c r="FL707" s="15"/>
      <c r="FM707" s="15"/>
      <c r="FN707" s="15"/>
      <c r="FO707" s="15"/>
      <c r="FP707" s="15"/>
      <c r="FQ707" s="15"/>
      <c r="FR707" s="15"/>
      <c r="FS707" s="15"/>
      <c r="FT707" s="15"/>
      <c r="FU707" s="15"/>
      <c r="FV707" s="15"/>
      <c r="FW707" s="15"/>
      <c r="FX707" s="15"/>
      <c r="FY707" s="15"/>
      <c r="FZ707" s="15"/>
      <c r="GA707" s="15"/>
      <c r="GB707" s="15"/>
      <c r="GC707" s="15"/>
      <c r="GD707" s="15"/>
      <c r="GE707" s="15"/>
      <c r="GF707" s="15"/>
      <c r="GG707" s="15"/>
      <c r="GH707" s="15"/>
      <c r="GI707" s="15"/>
      <c r="GJ707" s="15"/>
      <c r="GK707" s="15"/>
      <c r="GL707" s="15"/>
      <c r="GM707" s="15"/>
      <c r="GN707" s="15"/>
      <c r="GO707" s="15"/>
      <c r="GP707" s="15"/>
      <c r="GQ707" s="15"/>
      <c r="GR707" s="15"/>
      <c r="GS707" s="15"/>
      <c r="GT707" s="15"/>
      <c r="GU707" s="15"/>
      <c r="GV707" s="15"/>
      <c r="GW707" s="15"/>
      <c r="GX707" s="15"/>
      <c r="GY707" s="15"/>
      <c r="GZ707" s="15"/>
      <c r="HA707" s="15"/>
      <c r="HB707" s="15"/>
      <c r="HC707" s="15"/>
      <c r="HD707" s="15"/>
      <c r="HE707" s="15"/>
      <c r="HF707" s="15"/>
      <c r="HG707" s="15"/>
      <c r="HH707" s="15"/>
      <c r="HI707" s="15"/>
      <c r="HJ707" s="15"/>
      <c r="HK707" s="15"/>
      <c r="HL707" s="15"/>
      <c r="HM707" s="15"/>
      <c r="HN707" s="15"/>
      <c r="HO707" s="15"/>
      <c r="HP707" s="15"/>
      <c r="HQ707" s="15"/>
      <c r="HR707" s="15"/>
      <c r="HS707" s="15"/>
      <c r="HT707" s="15"/>
      <c r="HU707" s="15"/>
      <c r="HV707" s="15"/>
      <c r="HW707" s="15"/>
      <c r="HX707" s="15"/>
      <c r="HY707" s="15"/>
    </row>
    <row r="708" spans="1:233">
      <c r="A708" s="15">
        <v>-1.4728159999999999</v>
      </c>
      <c r="B708" s="15">
        <v>-1.6751259999999999</v>
      </c>
      <c r="C708" s="15">
        <v>-2.6850070000000001</v>
      </c>
      <c r="D708" s="15">
        <v>-0.40103100000000003</v>
      </c>
      <c r="E708" s="15">
        <v>2.6873809999999998</v>
      </c>
      <c r="F708" s="15">
        <v>0.35364200000000001</v>
      </c>
      <c r="G708" s="15">
        <v>0.66188499999999995</v>
      </c>
      <c r="H708" s="15">
        <v>0.591862</v>
      </c>
      <c r="I708" s="15">
        <v>0.73143199999999997</v>
      </c>
      <c r="J708" s="15">
        <v>2.157591</v>
      </c>
      <c r="K708" s="15">
        <v>7.3765270000000003</v>
      </c>
      <c r="L708" s="15">
        <v>6.396954</v>
      </c>
      <c r="M708" s="15">
        <v>6.7578040000000001</v>
      </c>
      <c r="N708" s="15">
        <v>5.1628360000000004</v>
      </c>
      <c r="O708" s="15">
        <v>3.302492</v>
      </c>
      <c r="P708" s="15">
        <v>4.7289820000000002</v>
      </c>
      <c r="Q708" s="15">
        <v>5.6901520000000003</v>
      </c>
      <c r="R708" s="15">
        <v>7.2270630000000002</v>
      </c>
      <c r="S708" s="15">
        <v>6.9169099999999997</v>
      </c>
      <c r="T708" s="15">
        <v>4.9998279999999999</v>
      </c>
      <c r="U708" s="15">
        <v>7.6196900000000003</v>
      </c>
      <c r="V708" s="15">
        <v>8.5135529999999999</v>
      </c>
      <c r="W708" s="15">
        <v>7.4140249999999996</v>
      </c>
      <c r="X708" s="15">
        <v>7.6823860000000002</v>
      </c>
      <c r="Y708" s="15">
        <v>8.5598969999999994</v>
      </c>
      <c r="Z708" s="15">
        <v>9.3227060000000002</v>
      </c>
      <c r="AA708" s="15">
        <v>6.15388</v>
      </c>
      <c r="AB708" s="15">
        <v>5.5470129999999997</v>
      </c>
      <c r="AC708" s="15">
        <v>2.2725279999999999</v>
      </c>
      <c r="AD708" s="15">
        <v>3.4697140000000002</v>
      </c>
      <c r="AE708" s="15">
        <v>1.4634050000000001</v>
      </c>
      <c r="AF708" s="15">
        <v>3.4349569999999998</v>
      </c>
      <c r="AG708" s="15">
        <v>7.9738810000000004</v>
      </c>
      <c r="AH708" s="15">
        <v>9.0763239999999996</v>
      </c>
      <c r="AI708" s="15">
        <v>10.045392</v>
      </c>
      <c r="AJ708" s="15">
        <v>7.7384170000000001</v>
      </c>
      <c r="AK708" s="15">
        <v>10.788841</v>
      </c>
      <c r="AL708" s="15">
        <v>8.0290900000000001</v>
      </c>
      <c r="AM708" s="15">
        <v>6.5415789999999996</v>
      </c>
      <c r="AN708" s="15">
        <v>5.1311819999999999</v>
      </c>
      <c r="AO708" s="15">
        <v>6.6400980000000001</v>
      </c>
      <c r="AP708" s="15">
        <v>5.2241169999999997</v>
      </c>
      <c r="AQ708" s="15">
        <v>2.8419349999999999</v>
      </c>
      <c r="AR708" s="15">
        <v>5.5431720000000002</v>
      </c>
      <c r="AS708" s="15">
        <v>3.9414169999999999</v>
      </c>
      <c r="AT708" s="15">
        <v>0.97541900000000004</v>
      </c>
      <c r="AU708" s="15">
        <v>2.4547439999999998</v>
      </c>
      <c r="AV708" s="15">
        <v>1.8548500000000001</v>
      </c>
      <c r="AW708" s="15">
        <v>0.87006899999999998</v>
      </c>
      <c r="AX708" s="15">
        <v>3.8788450000000001</v>
      </c>
      <c r="AY708" s="15">
        <v>1.856501</v>
      </c>
      <c r="AZ708" s="15">
        <v>0.44419399999999998</v>
      </c>
      <c r="BA708" s="15">
        <v>3.9183319999999999</v>
      </c>
      <c r="BB708" s="15">
        <v>0.87176500000000001</v>
      </c>
      <c r="BC708" s="15">
        <v>3.468229</v>
      </c>
      <c r="BD708" s="15">
        <v>3.5570349999999999</v>
      </c>
      <c r="BE708" s="15">
        <v>1.7962149999999999</v>
      </c>
      <c r="BF708" s="15">
        <v>1.875016</v>
      </c>
      <c r="BG708" s="15">
        <v>2.582338</v>
      </c>
      <c r="BH708" s="15">
        <v>0.12328600000000001</v>
      </c>
      <c r="BI708" s="15">
        <v>1.65303</v>
      </c>
      <c r="BJ708" s="15">
        <v>1.585558</v>
      </c>
      <c r="BK708" s="15">
        <v>-0.31029600000000002</v>
      </c>
      <c r="BL708" s="15">
        <v>-1.4315500000000001</v>
      </c>
      <c r="BM708" s="15">
        <v>-2.9299499999999998</v>
      </c>
      <c r="BN708" s="15">
        <v>-1.5883560000000001</v>
      </c>
      <c r="BO708" s="15">
        <v>0.17976900000000001</v>
      </c>
      <c r="BP708" s="15">
        <v>1.118625</v>
      </c>
      <c r="BQ708" s="15">
        <v>1.118625</v>
      </c>
      <c r="BR708" s="15">
        <v>1.118625</v>
      </c>
      <c r="BS708" s="15">
        <v>1.118625</v>
      </c>
      <c r="BT708" s="15">
        <v>1.118625</v>
      </c>
      <c r="BU708" s="15">
        <v>1.118625</v>
      </c>
      <c r="BV708" s="15">
        <v>1.118625</v>
      </c>
      <c r="BW708" s="15">
        <v>1.118625</v>
      </c>
      <c r="BX708" s="15">
        <v>1.118625</v>
      </c>
      <c r="BY708" s="15">
        <v>1.118625</v>
      </c>
      <c r="BZ708" s="15">
        <v>1.118625</v>
      </c>
      <c r="CA708" s="15">
        <v>1.118625</v>
      </c>
      <c r="CB708" s="15">
        <v>1.118625</v>
      </c>
      <c r="CC708" s="15"/>
      <c r="CD708" s="15"/>
      <c r="CE708" s="15"/>
      <c r="CF708" s="15"/>
      <c r="CG708" s="15"/>
      <c r="CH708" s="15"/>
      <c r="CI708" s="15"/>
      <c r="CJ708" s="15"/>
      <c r="CK708" s="15"/>
      <c r="CL708" s="15"/>
      <c r="CM708" s="15"/>
      <c r="CN708" s="15"/>
      <c r="CO708" s="15"/>
      <c r="CP708" s="15"/>
      <c r="CQ708" s="15"/>
      <c r="CR708" s="15"/>
      <c r="CS708" s="15"/>
      <c r="CT708" s="15"/>
      <c r="CU708" s="15"/>
      <c r="CV708" s="15"/>
      <c r="CW708" s="15"/>
      <c r="CX708" s="15"/>
      <c r="CY708" s="15"/>
      <c r="CZ708" s="15"/>
      <c r="DA708" s="15"/>
      <c r="DB708" s="15"/>
      <c r="DC708" s="15"/>
      <c r="DD708" s="15"/>
      <c r="DE708" s="15"/>
      <c r="DF708" s="15"/>
      <c r="DG708" s="15"/>
      <c r="DH708" s="15"/>
      <c r="DI708" s="15"/>
      <c r="DJ708" s="15"/>
      <c r="DK708" s="15"/>
      <c r="DL708" s="15"/>
      <c r="DM708" s="15"/>
      <c r="DN708" s="15"/>
      <c r="DO708" s="15"/>
      <c r="DP708" s="15"/>
      <c r="DQ708" s="15"/>
      <c r="DR708" s="15"/>
      <c r="DS708" s="15"/>
      <c r="DT708" s="15"/>
      <c r="DU708" s="15"/>
      <c r="DV708" s="15"/>
      <c r="DW708" s="15"/>
      <c r="DX708" s="15"/>
      <c r="DY708" s="15"/>
      <c r="DZ708" s="15"/>
      <c r="EA708" s="15"/>
      <c r="EB708" s="15"/>
      <c r="EC708" s="15"/>
      <c r="ED708" s="15"/>
      <c r="EE708" s="15"/>
      <c r="EF708" s="15"/>
      <c r="EG708" s="15"/>
      <c r="EH708" s="15"/>
      <c r="EI708" s="15"/>
      <c r="EJ708" s="15"/>
      <c r="EK708" s="15"/>
      <c r="EL708" s="15"/>
      <c r="EM708" s="15"/>
      <c r="EN708" s="15"/>
      <c r="EO708" s="15"/>
      <c r="EP708" s="15"/>
      <c r="EQ708" s="15"/>
      <c r="ER708" s="15"/>
      <c r="ES708" s="15"/>
      <c r="ET708" s="15"/>
      <c r="EU708" s="15"/>
      <c r="EV708" s="15"/>
      <c r="EW708" s="15"/>
      <c r="EX708" s="15"/>
      <c r="EY708" s="15"/>
      <c r="EZ708" s="15"/>
      <c r="FA708" s="15"/>
      <c r="FB708" s="15"/>
      <c r="FC708" s="15"/>
      <c r="FD708" s="15"/>
      <c r="FE708" s="15"/>
      <c r="FF708" s="15"/>
      <c r="FG708" s="15"/>
      <c r="FH708" s="15"/>
      <c r="FI708" s="15"/>
      <c r="FJ708" s="15"/>
      <c r="FK708" s="15"/>
      <c r="FL708" s="15"/>
      <c r="FM708" s="15"/>
      <c r="FN708" s="15"/>
      <c r="FO708" s="15"/>
      <c r="FP708" s="15"/>
      <c r="FQ708" s="15"/>
      <c r="FR708" s="15"/>
      <c r="FS708" s="15"/>
      <c r="FT708" s="15"/>
      <c r="FU708" s="15"/>
      <c r="FV708" s="15"/>
      <c r="FW708" s="15"/>
      <c r="FX708" s="15"/>
      <c r="FY708" s="15"/>
      <c r="FZ708" s="15"/>
      <c r="GA708" s="15"/>
      <c r="GB708" s="15"/>
      <c r="GC708" s="15"/>
      <c r="GD708" s="15"/>
      <c r="GE708" s="15"/>
      <c r="GF708" s="15"/>
      <c r="GG708" s="15"/>
      <c r="GH708" s="15"/>
      <c r="GI708" s="15"/>
      <c r="GJ708" s="15"/>
      <c r="GK708" s="15"/>
      <c r="GL708" s="15"/>
      <c r="GM708" s="15"/>
      <c r="GN708" s="15"/>
      <c r="GO708" s="15"/>
      <c r="GP708" s="15"/>
      <c r="GQ708" s="15"/>
      <c r="GR708" s="15"/>
      <c r="GS708" s="15"/>
      <c r="GT708" s="15"/>
      <c r="GU708" s="15"/>
      <c r="GV708" s="15"/>
      <c r="GW708" s="15"/>
      <c r="GX708" s="15"/>
      <c r="GY708" s="15"/>
      <c r="GZ708" s="15"/>
      <c r="HA708" s="15"/>
      <c r="HB708" s="15"/>
      <c r="HC708" s="15"/>
      <c r="HD708" s="15"/>
      <c r="HE708" s="15"/>
      <c r="HF708" s="15"/>
      <c r="HG708" s="15"/>
      <c r="HH708" s="15"/>
      <c r="HI708" s="15"/>
      <c r="HJ708" s="15"/>
      <c r="HK708" s="15"/>
      <c r="HL708" s="15"/>
      <c r="HM708" s="15"/>
      <c r="HN708" s="15"/>
      <c r="HO708" s="15"/>
      <c r="HP708" s="15"/>
      <c r="HQ708" s="15"/>
      <c r="HR708" s="15"/>
      <c r="HS708" s="15"/>
      <c r="HT708" s="15"/>
      <c r="HU708" s="15"/>
      <c r="HV708" s="15"/>
      <c r="HW708" s="15"/>
      <c r="HX708" s="15"/>
      <c r="HY708" s="15"/>
    </row>
    <row r="709" spans="1:233">
      <c r="A709" s="15">
        <v>-1.28305</v>
      </c>
      <c r="B709" s="15">
        <v>0.289935</v>
      </c>
      <c r="C709" s="15">
        <v>-2.513595</v>
      </c>
      <c r="D709" s="15">
        <v>-0.95419399999999999</v>
      </c>
      <c r="E709" s="15">
        <v>-1.8788309999999999</v>
      </c>
      <c r="F709" s="15">
        <v>-1.376897</v>
      </c>
      <c r="G709" s="15">
        <v>-1.2271080000000001</v>
      </c>
      <c r="H709" s="15">
        <v>-0.80599900000000002</v>
      </c>
      <c r="I709" s="15">
        <v>-5.441E-2</v>
      </c>
      <c r="J709" s="15">
        <v>-0.10299800000000001</v>
      </c>
      <c r="K709" s="15">
        <v>1.923969</v>
      </c>
      <c r="L709" s="15">
        <v>3.6552790000000002</v>
      </c>
      <c r="M709" s="15">
        <v>2.7953790000000001</v>
      </c>
      <c r="N709" s="15">
        <v>0.79072299999999995</v>
      </c>
      <c r="O709" s="15">
        <v>1.6058509999999999</v>
      </c>
      <c r="P709" s="15">
        <v>0.36396499999999998</v>
      </c>
      <c r="Q709" s="15">
        <v>-0.416047</v>
      </c>
      <c r="R709" s="15">
        <v>-5.1083639999999999</v>
      </c>
      <c r="S709" s="15">
        <v>-4.4726030000000003</v>
      </c>
      <c r="T709" s="15">
        <v>-4.5359499999999997</v>
      </c>
      <c r="U709" s="15">
        <v>-2.4179080000000002</v>
      </c>
      <c r="V709" s="15">
        <v>0.64157500000000001</v>
      </c>
      <c r="W709" s="15">
        <v>-0.37008099999999999</v>
      </c>
      <c r="X709" s="15">
        <v>-2.6677010000000001</v>
      </c>
      <c r="Y709" s="15">
        <v>-0.93742300000000001</v>
      </c>
      <c r="Z709" s="15">
        <v>-3.3796780000000002</v>
      </c>
      <c r="AA709" s="15">
        <v>-5.8677549999999998</v>
      </c>
      <c r="AB709" s="15">
        <v>-6.1592310000000001</v>
      </c>
      <c r="AC709" s="15">
        <v>-1.6172139999999999</v>
      </c>
      <c r="AD709" s="15">
        <v>-2.4516939999999998</v>
      </c>
      <c r="AE709" s="15">
        <v>0.60439100000000001</v>
      </c>
      <c r="AF709" s="15">
        <v>2.7882609999999999</v>
      </c>
      <c r="AG709" s="15">
        <v>2.9249849999999999</v>
      </c>
      <c r="AH709" s="15">
        <v>-0.67312099999999997</v>
      </c>
      <c r="AI709" s="15">
        <v>2.9163130000000002</v>
      </c>
      <c r="AJ709" s="15">
        <v>4.9468990000000002</v>
      </c>
      <c r="AK709" s="15">
        <v>3.4427509999999999</v>
      </c>
      <c r="AL709" s="15">
        <v>4.2182589999999998</v>
      </c>
      <c r="AM709" s="15">
        <v>6.7498110000000002</v>
      </c>
      <c r="AN709" s="15">
        <v>6.9246850000000002</v>
      </c>
      <c r="AO709" s="15">
        <v>5.66174</v>
      </c>
      <c r="AP709" s="15">
        <v>7.8558719999999997</v>
      </c>
      <c r="AQ709" s="15">
        <v>4.9558140000000002</v>
      </c>
      <c r="AR709" s="15">
        <v>5.681762</v>
      </c>
      <c r="AS709" s="15">
        <v>4.9419060000000004</v>
      </c>
      <c r="AT709" s="15">
        <v>4.0595270000000001</v>
      </c>
      <c r="AU709" s="15">
        <v>2.9311820000000002</v>
      </c>
      <c r="AV709" s="15">
        <v>3.5284900000000001</v>
      </c>
      <c r="AW709" s="15">
        <v>1.532286</v>
      </c>
      <c r="AX709" s="15">
        <v>-1.596859</v>
      </c>
      <c r="AY709" s="15">
        <v>-1.004219</v>
      </c>
      <c r="AZ709" s="15">
        <v>0.698874</v>
      </c>
      <c r="BA709" s="15">
        <v>1.490858</v>
      </c>
      <c r="BB709" s="15">
        <v>1.098112</v>
      </c>
      <c r="BC709" s="15">
        <v>6.1923630000000003</v>
      </c>
      <c r="BD709" s="15">
        <v>6.5441440000000002</v>
      </c>
      <c r="BE709" s="15">
        <v>8.0148589999999995</v>
      </c>
      <c r="BF709" s="15">
        <v>6.2934869999999998</v>
      </c>
      <c r="BG709" s="15">
        <v>1.2422679999999999</v>
      </c>
      <c r="BH709" s="15">
        <v>0.53769400000000001</v>
      </c>
      <c r="BI709" s="15">
        <v>1.873491</v>
      </c>
      <c r="BJ709" s="15">
        <v>3.3254480000000002</v>
      </c>
      <c r="BK709" s="15">
        <v>2.1919460000000002</v>
      </c>
      <c r="BL709" s="15">
        <v>3.192526</v>
      </c>
      <c r="BM709" s="15">
        <v>5.3626769999999997</v>
      </c>
      <c r="BN709" s="15">
        <v>8.9491770000000006</v>
      </c>
      <c r="BO709" s="15">
        <v>9.7132620000000003</v>
      </c>
      <c r="BP709" s="15">
        <v>6.7535530000000001</v>
      </c>
      <c r="BQ709" s="15">
        <v>6.7535530000000001</v>
      </c>
      <c r="BR709" s="15">
        <v>6.7535530000000001</v>
      </c>
      <c r="BS709" s="15">
        <v>6.7535530000000001</v>
      </c>
      <c r="BT709" s="15">
        <v>6.7535530000000001</v>
      </c>
      <c r="BU709" s="15">
        <v>6.7535530000000001</v>
      </c>
      <c r="BV709" s="15">
        <v>6.7535530000000001</v>
      </c>
      <c r="BW709" s="15">
        <v>6.7535530000000001</v>
      </c>
      <c r="BX709" s="15">
        <v>6.7535530000000001</v>
      </c>
      <c r="BY709" s="15">
        <v>6.7535530000000001</v>
      </c>
      <c r="BZ709" s="15">
        <v>6.7535530000000001</v>
      </c>
      <c r="CA709" s="15">
        <v>6.7535530000000001</v>
      </c>
      <c r="CB709" s="15">
        <v>6.7535530000000001</v>
      </c>
      <c r="CC709" s="15"/>
      <c r="CD709" s="15"/>
      <c r="CE709" s="15"/>
      <c r="CF709" s="15"/>
      <c r="CG709" s="15"/>
      <c r="CH709" s="15"/>
      <c r="CI709" s="15"/>
      <c r="CJ709" s="15"/>
      <c r="CK709" s="15"/>
      <c r="CL709" s="15"/>
      <c r="CM709" s="15"/>
      <c r="CN709" s="15"/>
      <c r="CO709" s="15"/>
      <c r="CP709" s="15"/>
      <c r="CQ709" s="15"/>
      <c r="CR709" s="15"/>
      <c r="CS709" s="15"/>
      <c r="CT709" s="15"/>
      <c r="CU709" s="15"/>
      <c r="CV709" s="15"/>
      <c r="CW709" s="15"/>
      <c r="CX709" s="15"/>
      <c r="CY709" s="15"/>
      <c r="CZ709" s="15"/>
      <c r="DA709" s="15"/>
      <c r="DB709" s="15"/>
      <c r="DC709" s="15"/>
      <c r="DD709" s="15"/>
      <c r="DE709" s="15"/>
      <c r="DF709" s="15"/>
      <c r="DG709" s="15"/>
      <c r="DH709" s="15"/>
      <c r="DI709" s="15"/>
      <c r="DJ709" s="15"/>
      <c r="DK709" s="15"/>
      <c r="DL709" s="15"/>
      <c r="DM709" s="15"/>
      <c r="DN709" s="15"/>
      <c r="DO709" s="15"/>
      <c r="DP709" s="15"/>
      <c r="DQ709" s="15"/>
      <c r="DR709" s="15"/>
      <c r="DS709" s="15"/>
      <c r="DT709" s="15"/>
      <c r="DU709" s="15"/>
      <c r="DV709" s="15"/>
      <c r="DW709" s="15"/>
      <c r="DX709" s="15"/>
      <c r="DY709" s="15"/>
      <c r="DZ709" s="15"/>
      <c r="EA709" s="15"/>
      <c r="EB709" s="15"/>
      <c r="EC709" s="15"/>
      <c r="ED709" s="15"/>
      <c r="EE709" s="15"/>
      <c r="EF709" s="15"/>
      <c r="EG709" s="15"/>
      <c r="EH709" s="15"/>
      <c r="EI709" s="15"/>
      <c r="EJ709" s="15"/>
      <c r="EK709" s="15"/>
      <c r="EL709" s="15"/>
      <c r="EM709" s="15"/>
      <c r="EN709" s="15"/>
      <c r="EO709" s="15"/>
      <c r="EP709" s="15"/>
      <c r="EQ709" s="15"/>
      <c r="ER709" s="15"/>
      <c r="ES709" s="15"/>
      <c r="ET709" s="15"/>
      <c r="EU709" s="15"/>
      <c r="EV709" s="15"/>
      <c r="EW709" s="15"/>
      <c r="EX709" s="15"/>
      <c r="EY709" s="15"/>
      <c r="EZ709" s="15"/>
      <c r="FA709" s="15"/>
      <c r="FB709" s="15"/>
      <c r="FC709" s="15"/>
      <c r="FD709" s="15"/>
      <c r="FE709" s="15"/>
      <c r="FF709" s="15"/>
      <c r="FG709" s="15"/>
      <c r="FH709" s="15"/>
      <c r="FI709" s="15"/>
      <c r="FJ709" s="15"/>
      <c r="FK709" s="15"/>
      <c r="FL709" s="15"/>
      <c r="FM709" s="15"/>
      <c r="FN709" s="15"/>
      <c r="FO709" s="15"/>
      <c r="FP709" s="15"/>
      <c r="FQ709" s="15"/>
      <c r="FR709" s="15"/>
      <c r="FS709" s="15"/>
      <c r="FT709" s="15"/>
      <c r="FU709" s="15"/>
      <c r="FV709" s="15"/>
      <c r="FW709" s="15"/>
      <c r="FX709" s="15"/>
      <c r="FY709" s="15"/>
      <c r="FZ709" s="15"/>
      <c r="GA709" s="15"/>
      <c r="GB709" s="15"/>
      <c r="GC709" s="15"/>
      <c r="GD709" s="15"/>
      <c r="GE709" s="15"/>
      <c r="GF709" s="15"/>
      <c r="GG709" s="15"/>
      <c r="GH709" s="15"/>
      <c r="GI709" s="15"/>
      <c r="GJ709" s="15"/>
      <c r="GK709" s="15"/>
      <c r="GL709" s="15"/>
      <c r="GM709" s="15"/>
      <c r="GN709" s="15"/>
      <c r="GO709" s="15"/>
      <c r="GP709" s="15"/>
      <c r="GQ709" s="15"/>
      <c r="GR709" s="15"/>
      <c r="GS709" s="15"/>
      <c r="GT709" s="15"/>
      <c r="GU709" s="15"/>
      <c r="GV709" s="15"/>
      <c r="GW709" s="15"/>
      <c r="GX709" s="15"/>
      <c r="GY709" s="15"/>
      <c r="GZ709" s="15"/>
      <c r="HA709" s="15"/>
      <c r="HB709" s="15"/>
      <c r="HC709" s="15"/>
      <c r="HD709" s="15"/>
      <c r="HE709" s="15"/>
      <c r="HF709" s="15"/>
      <c r="HG709" s="15"/>
      <c r="HH709" s="15"/>
      <c r="HI709" s="15"/>
      <c r="HJ709" s="15"/>
      <c r="HK709" s="15"/>
      <c r="HL709" s="15"/>
      <c r="HM709" s="15"/>
      <c r="HN709" s="15"/>
      <c r="HO709" s="15"/>
      <c r="HP709" s="15"/>
      <c r="HQ709" s="15"/>
      <c r="HR709" s="15"/>
      <c r="HS709" s="15"/>
      <c r="HT709" s="15"/>
      <c r="HU709" s="15"/>
      <c r="HV709" s="15"/>
      <c r="HW709" s="15"/>
      <c r="HX709" s="15"/>
      <c r="HY709" s="15"/>
    </row>
    <row r="710" spans="1:233">
      <c r="A710" s="15">
        <v>-1.606789</v>
      </c>
      <c r="B710" s="15">
        <v>-1.4784470000000001</v>
      </c>
      <c r="C710" s="15">
        <v>-1.0993649999999999</v>
      </c>
      <c r="D710" s="15">
        <v>-1.996945</v>
      </c>
      <c r="E710" s="15">
        <v>-3.6128040000000001</v>
      </c>
      <c r="F710" s="15">
        <v>-1.919659</v>
      </c>
      <c r="G710" s="15">
        <v>-0.106681</v>
      </c>
      <c r="H710" s="15">
        <v>0.45980900000000002</v>
      </c>
      <c r="I710" s="15">
        <v>-2.4102519999999998</v>
      </c>
      <c r="J710" s="15">
        <v>-2.6163620000000001</v>
      </c>
      <c r="K710" s="15">
        <v>-2.220488</v>
      </c>
      <c r="L710" s="15">
        <v>-1.1275219999999999</v>
      </c>
      <c r="M710" s="15">
        <v>-0.38373299999999999</v>
      </c>
      <c r="N710" s="15">
        <v>-1.491695</v>
      </c>
      <c r="O710" s="15">
        <v>0.28305599999999997</v>
      </c>
      <c r="P710" s="15">
        <v>2.4041250000000001</v>
      </c>
      <c r="Q710" s="15">
        <v>4.7765120000000003</v>
      </c>
      <c r="R710" s="15">
        <v>2.446618</v>
      </c>
      <c r="S710" s="15">
        <v>1.087232</v>
      </c>
      <c r="T710" s="15">
        <v>3.2470949999999998</v>
      </c>
      <c r="U710" s="15">
        <v>1.9394709999999999</v>
      </c>
      <c r="V710" s="15">
        <v>-0.68558399999999997</v>
      </c>
      <c r="W710" s="15">
        <v>0.75323300000000004</v>
      </c>
      <c r="X710" s="15">
        <v>3.7618360000000002</v>
      </c>
      <c r="Y710" s="15">
        <v>3.5425800000000001</v>
      </c>
      <c r="Z710" s="15">
        <v>4.8748969999999998</v>
      </c>
      <c r="AA710" s="15">
        <v>3.333107</v>
      </c>
      <c r="AB710" s="15">
        <v>3.8699300000000001</v>
      </c>
      <c r="AC710" s="15">
        <v>3.067739</v>
      </c>
      <c r="AD710" s="15">
        <v>2.6522190000000001</v>
      </c>
      <c r="AE710" s="15">
        <v>5.4667139999999996</v>
      </c>
      <c r="AF710" s="15">
        <v>4.6913739999999997</v>
      </c>
      <c r="AG710" s="15">
        <v>3.7099190000000002</v>
      </c>
      <c r="AH710" s="15">
        <v>0.131658</v>
      </c>
      <c r="AI710" s="15">
        <v>2.157384</v>
      </c>
      <c r="AJ710" s="15">
        <v>3.262508</v>
      </c>
      <c r="AK710" s="15">
        <v>3.4811260000000002</v>
      </c>
      <c r="AL710" s="15">
        <v>3.7732239999999999</v>
      </c>
      <c r="AM710" s="15">
        <v>5.3472059999999999</v>
      </c>
      <c r="AN710" s="15">
        <v>3.3827959999999999</v>
      </c>
      <c r="AO710" s="15">
        <v>3.5935329999999999</v>
      </c>
      <c r="AP710" s="15">
        <v>-1.288486</v>
      </c>
      <c r="AQ710" s="15">
        <v>1.8265610000000001</v>
      </c>
      <c r="AR710" s="15">
        <v>2.6705869999999998</v>
      </c>
      <c r="AS710" s="15">
        <v>4.0166950000000003</v>
      </c>
      <c r="AT710" s="15">
        <v>-0.83010300000000004</v>
      </c>
      <c r="AU710" s="15">
        <v>3.9483169999999999</v>
      </c>
      <c r="AV710" s="15">
        <v>3.79027</v>
      </c>
      <c r="AW710" s="15">
        <v>4.3813760000000004</v>
      </c>
      <c r="AX710" s="15">
        <v>-0.68533699999999997</v>
      </c>
      <c r="AY710" s="15">
        <v>2.493525</v>
      </c>
      <c r="AZ710" s="15">
        <v>-4.0729040000000003</v>
      </c>
      <c r="BA710" s="15">
        <v>-4.8430140000000002</v>
      </c>
      <c r="BB710" s="15">
        <v>-2.9967709999999999</v>
      </c>
      <c r="BC710" s="15">
        <v>-1.0279670000000001</v>
      </c>
      <c r="BD710" s="15">
        <v>0.74207199999999995</v>
      </c>
      <c r="BE710" s="15">
        <v>-3.7462000000000002E-2</v>
      </c>
      <c r="BF710" s="15">
        <v>1.151027</v>
      </c>
      <c r="BG710" s="15">
        <v>1.090436</v>
      </c>
      <c r="BH710" s="15">
        <v>1.094382</v>
      </c>
      <c r="BI710" s="15">
        <v>1.641707</v>
      </c>
      <c r="BJ710" s="15">
        <v>-2.2806350000000002</v>
      </c>
      <c r="BK710" s="15">
        <v>-0.13805400000000001</v>
      </c>
      <c r="BL710" s="15">
        <v>-1.0801419999999999</v>
      </c>
      <c r="BM710" s="15">
        <v>-0.51660399999999995</v>
      </c>
      <c r="BN710" s="15">
        <v>1.11511</v>
      </c>
      <c r="BO710" s="15">
        <v>2.0620980000000002</v>
      </c>
      <c r="BP710" s="15">
        <v>1.6727080000000001</v>
      </c>
      <c r="BQ710" s="15">
        <v>1.6727080000000001</v>
      </c>
      <c r="BR710" s="15">
        <v>1.6727080000000001</v>
      </c>
      <c r="BS710" s="15">
        <v>1.6727080000000001</v>
      </c>
      <c r="BT710" s="15">
        <v>1.6727080000000001</v>
      </c>
      <c r="BU710" s="15">
        <v>1.6727080000000001</v>
      </c>
      <c r="BV710" s="15">
        <v>1.6727080000000001</v>
      </c>
      <c r="BW710" s="15">
        <v>1.6727080000000001</v>
      </c>
      <c r="BX710" s="15">
        <v>1.6727080000000001</v>
      </c>
      <c r="BY710" s="15">
        <v>1.6727080000000001</v>
      </c>
      <c r="BZ710" s="15">
        <v>1.6727080000000001</v>
      </c>
      <c r="CA710" s="15">
        <v>1.6727080000000001</v>
      </c>
      <c r="CB710" s="15">
        <v>1.6727080000000001</v>
      </c>
      <c r="CC710" s="15"/>
      <c r="CD710" s="15"/>
      <c r="CE710" s="15"/>
      <c r="CF710" s="15"/>
      <c r="CG710" s="15"/>
      <c r="CH710" s="15"/>
      <c r="CI710" s="15"/>
      <c r="CJ710" s="15"/>
      <c r="CK710" s="15"/>
      <c r="CL710" s="15"/>
      <c r="CM710" s="15"/>
      <c r="CN710" s="15"/>
      <c r="CO710" s="15"/>
      <c r="CP710" s="15"/>
      <c r="CQ710" s="15"/>
      <c r="CR710" s="15"/>
      <c r="CS710" s="15"/>
      <c r="CT710" s="15"/>
      <c r="CU710" s="15"/>
      <c r="CV710" s="15"/>
      <c r="CW710" s="15"/>
      <c r="CX710" s="15"/>
      <c r="CY710" s="15"/>
      <c r="CZ710" s="15"/>
      <c r="DA710" s="15"/>
      <c r="DB710" s="15"/>
      <c r="DC710" s="15"/>
      <c r="DD710" s="15"/>
      <c r="DE710" s="15"/>
      <c r="DF710" s="15"/>
      <c r="DG710" s="15"/>
      <c r="DH710" s="15"/>
      <c r="DI710" s="15"/>
      <c r="DJ710" s="15"/>
      <c r="DK710" s="15"/>
      <c r="DL710" s="15"/>
      <c r="DM710" s="15"/>
      <c r="DN710" s="15"/>
      <c r="DO710" s="15"/>
      <c r="DP710" s="15"/>
      <c r="DQ710" s="15"/>
      <c r="DR710" s="15"/>
      <c r="DS710" s="15"/>
      <c r="DT710" s="15"/>
      <c r="DU710" s="15"/>
      <c r="DV710" s="15"/>
      <c r="DW710" s="15"/>
      <c r="DX710" s="15"/>
      <c r="DY710" s="15"/>
      <c r="DZ710" s="15"/>
      <c r="EA710" s="15"/>
      <c r="EB710" s="15"/>
      <c r="EC710" s="15"/>
      <c r="ED710" s="15"/>
      <c r="EE710" s="15"/>
      <c r="EF710" s="15"/>
      <c r="EG710" s="15"/>
      <c r="EH710" s="15"/>
      <c r="EI710" s="15"/>
      <c r="EJ710" s="15"/>
      <c r="EK710" s="15"/>
      <c r="EL710" s="15"/>
      <c r="EM710" s="15"/>
      <c r="EN710" s="15"/>
      <c r="EO710" s="15"/>
      <c r="EP710" s="15"/>
      <c r="EQ710" s="15"/>
      <c r="ER710" s="15"/>
      <c r="ES710" s="15"/>
      <c r="ET710" s="15"/>
      <c r="EU710" s="15"/>
      <c r="EV710" s="15"/>
      <c r="EW710" s="15"/>
      <c r="EX710" s="15"/>
      <c r="EY710" s="15"/>
      <c r="EZ710" s="15"/>
      <c r="FA710" s="15"/>
      <c r="FB710" s="15"/>
      <c r="FC710" s="15"/>
      <c r="FD710" s="15"/>
      <c r="FE710" s="15"/>
      <c r="FF710" s="15"/>
      <c r="FG710" s="15"/>
      <c r="FH710" s="15"/>
      <c r="FI710" s="15"/>
      <c r="FJ710" s="15"/>
      <c r="FK710" s="15"/>
      <c r="FL710" s="15"/>
      <c r="FM710" s="15"/>
      <c r="FN710" s="15"/>
      <c r="FO710" s="15"/>
      <c r="FP710" s="15"/>
      <c r="FQ710" s="15"/>
      <c r="FR710" s="15"/>
      <c r="FS710" s="15"/>
      <c r="FT710" s="15"/>
      <c r="FU710" s="15"/>
      <c r="FV710" s="15"/>
      <c r="FW710" s="15"/>
      <c r="FX710" s="15"/>
      <c r="FY710" s="15"/>
      <c r="FZ710" s="15"/>
      <c r="GA710" s="15"/>
      <c r="GB710" s="15"/>
      <c r="GC710" s="15"/>
      <c r="GD710" s="15"/>
      <c r="GE710" s="15"/>
      <c r="GF710" s="15"/>
      <c r="GG710" s="15"/>
      <c r="GH710" s="15"/>
      <c r="GI710" s="15"/>
      <c r="GJ710" s="15"/>
      <c r="GK710" s="15"/>
      <c r="GL710" s="15"/>
      <c r="GM710" s="15"/>
      <c r="GN710" s="15"/>
      <c r="GO710" s="15"/>
      <c r="GP710" s="15"/>
      <c r="GQ710" s="15"/>
      <c r="GR710" s="15"/>
      <c r="GS710" s="15"/>
      <c r="GT710" s="15"/>
      <c r="GU710" s="15"/>
      <c r="GV710" s="15"/>
      <c r="GW710" s="15"/>
      <c r="GX710" s="15"/>
      <c r="GY710" s="15"/>
      <c r="GZ710" s="15"/>
      <c r="HA710" s="15"/>
      <c r="HB710" s="15"/>
      <c r="HC710" s="15"/>
      <c r="HD710" s="15"/>
      <c r="HE710" s="15"/>
      <c r="HF710" s="15"/>
      <c r="HG710" s="15"/>
      <c r="HH710" s="15"/>
      <c r="HI710" s="15"/>
      <c r="HJ710" s="15"/>
      <c r="HK710" s="15"/>
      <c r="HL710" s="15"/>
      <c r="HM710" s="15"/>
      <c r="HN710" s="15"/>
      <c r="HO710" s="15"/>
      <c r="HP710" s="15"/>
      <c r="HQ710" s="15"/>
      <c r="HR710" s="15"/>
      <c r="HS710" s="15"/>
      <c r="HT710" s="15"/>
      <c r="HU710" s="15"/>
      <c r="HV710" s="15"/>
      <c r="HW710" s="15"/>
      <c r="HX710" s="15"/>
      <c r="HY710" s="15"/>
    </row>
    <row r="711" spans="1:233">
      <c r="A711" s="15">
        <v>-4.8824339999999999</v>
      </c>
      <c r="B711" s="15">
        <v>-1.334883</v>
      </c>
      <c r="C711" s="15">
        <v>-0.51011300000000004</v>
      </c>
      <c r="D711" s="15">
        <v>-0.53763700000000003</v>
      </c>
      <c r="E711" s="15">
        <v>-0.53045500000000001</v>
      </c>
      <c r="F711" s="15">
        <v>-0.49899500000000002</v>
      </c>
      <c r="G711" s="15">
        <v>2.0221330000000002</v>
      </c>
      <c r="H711" s="15">
        <v>1.641864</v>
      </c>
      <c r="I711" s="15">
        <v>3.6974260000000001</v>
      </c>
      <c r="J711" s="15">
        <v>2.5966269999999998</v>
      </c>
      <c r="K711" s="15">
        <v>6.168641</v>
      </c>
      <c r="L711" s="15">
        <v>6.595574</v>
      </c>
      <c r="M711" s="15">
        <v>6.3424769999999997</v>
      </c>
      <c r="N711" s="15">
        <v>5.8853410000000004</v>
      </c>
      <c r="O711" s="15">
        <v>3.9618639999999998</v>
      </c>
      <c r="P711" s="15">
        <v>1.8075380000000001</v>
      </c>
      <c r="Q711" s="15">
        <v>4.4782260000000003</v>
      </c>
      <c r="R711" s="15">
        <v>5.7784789999999999</v>
      </c>
      <c r="S711" s="15">
        <v>4.9076789999999999</v>
      </c>
      <c r="T711" s="15">
        <v>3.265466</v>
      </c>
      <c r="U711" s="15">
        <v>8.0419920000000005</v>
      </c>
      <c r="V711" s="15">
        <v>10.198219999999999</v>
      </c>
      <c r="W711" s="15">
        <v>11.264957000000001</v>
      </c>
      <c r="X711" s="15">
        <v>8.1097529999999995</v>
      </c>
      <c r="Y711" s="15">
        <v>8.2775560000000006</v>
      </c>
      <c r="Z711" s="15">
        <v>8.3867150000000006</v>
      </c>
      <c r="AA711" s="15">
        <v>5.4862719999999996</v>
      </c>
      <c r="AB711" s="15">
        <v>5.7658759999999996</v>
      </c>
      <c r="AC711" s="15">
        <v>1.63168</v>
      </c>
      <c r="AD711" s="15">
        <v>0.72253500000000004</v>
      </c>
      <c r="AE711" s="15">
        <v>1.473692</v>
      </c>
      <c r="AF711" s="15">
        <v>1.1956530000000001</v>
      </c>
      <c r="AG711" s="15">
        <v>-3.0680019999999999</v>
      </c>
      <c r="AH711" s="15">
        <v>-4.7669220000000001</v>
      </c>
      <c r="AI711" s="15">
        <v>-2.7115670000000001</v>
      </c>
      <c r="AJ711" s="15">
        <v>-4.9214469999999997</v>
      </c>
      <c r="AK711" s="15">
        <v>-2.242845</v>
      </c>
      <c r="AL711" s="15">
        <v>0.55204900000000001</v>
      </c>
      <c r="AM711" s="15">
        <v>4.3800939999999997</v>
      </c>
      <c r="AN711" s="15">
        <v>3.5687350000000002</v>
      </c>
      <c r="AO711" s="15">
        <v>2.1909900000000002</v>
      </c>
      <c r="AP711" s="15">
        <v>2.0019140000000002</v>
      </c>
      <c r="AQ711" s="15">
        <v>0.46690700000000002</v>
      </c>
      <c r="AR711" s="15">
        <v>-1.064433</v>
      </c>
      <c r="AS711" s="15">
        <v>-3.7003529999999998</v>
      </c>
      <c r="AT711" s="15">
        <v>-4.3967939999999999</v>
      </c>
      <c r="AU711" s="15">
        <v>-4.0439350000000003</v>
      </c>
      <c r="AV711" s="15">
        <v>-1.455711</v>
      </c>
      <c r="AW711" s="15">
        <v>-0.31206299999999998</v>
      </c>
      <c r="AX711" s="15">
        <v>1.9756210000000001</v>
      </c>
      <c r="AY711" s="15">
        <v>2.420598</v>
      </c>
      <c r="AZ711" s="15">
        <v>3.556845</v>
      </c>
      <c r="BA711" s="15">
        <v>0.403416</v>
      </c>
      <c r="BB711" s="15">
        <v>-0.302734</v>
      </c>
      <c r="BC711" s="15">
        <v>0.445461</v>
      </c>
      <c r="BD711" s="15">
        <v>2.7806630000000001</v>
      </c>
      <c r="BE711" s="15">
        <v>3.1565509999999999</v>
      </c>
      <c r="BF711" s="15">
        <v>1.250113</v>
      </c>
      <c r="BG711" s="15">
        <v>1.704974</v>
      </c>
      <c r="BH711" s="15">
        <v>-0.41418300000000002</v>
      </c>
      <c r="BI711" s="15">
        <v>1.1359319999999999</v>
      </c>
      <c r="BJ711" s="15">
        <v>2.215214</v>
      </c>
      <c r="BK711" s="15">
        <v>-1.164965</v>
      </c>
      <c r="BL711" s="15">
        <v>1.363518</v>
      </c>
      <c r="BM711" s="15">
        <v>0.108024</v>
      </c>
      <c r="BN711" s="15">
        <v>1.3347789999999999</v>
      </c>
      <c r="BO711" s="15">
        <v>4.0290569999999999</v>
      </c>
      <c r="BP711" s="15">
        <v>4.6390200000000004</v>
      </c>
      <c r="BQ711" s="15">
        <v>4.6390200000000004</v>
      </c>
      <c r="BR711" s="15">
        <v>4.6390200000000004</v>
      </c>
      <c r="BS711" s="15">
        <v>4.6390200000000004</v>
      </c>
      <c r="BT711" s="15">
        <v>4.6390200000000004</v>
      </c>
      <c r="BU711" s="15">
        <v>4.6390200000000004</v>
      </c>
      <c r="BV711" s="15">
        <v>4.6390200000000004</v>
      </c>
      <c r="BW711" s="15">
        <v>4.6390200000000004</v>
      </c>
      <c r="BX711" s="15">
        <v>4.6390200000000004</v>
      </c>
      <c r="BY711" s="15">
        <v>4.6390200000000004</v>
      </c>
      <c r="BZ711" s="15">
        <v>4.6390200000000004</v>
      </c>
      <c r="CA711" s="15">
        <v>4.6390200000000004</v>
      </c>
      <c r="CB711" s="15">
        <v>4.6390200000000004</v>
      </c>
      <c r="CC711" s="15"/>
      <c r="CD711" s="15"/>
      <c r="CE711" s="15"/>
      <c r="CF711" s="15"/>
      <c r="CG711" s="15"/>
      <c r="CH711" s="15"/>
      <c r="CI711" s="15"/>
      <c r="CJ711" s="15"/>
      <c r="CK711" s="15"/>
      <c r="CL711" s="15"/>
      <c r="CM711" s="15"/>
      <c r="CN711" s="15"/>
      <c r="CO711" s="15"/>
      <c r="CP711" s="15"/>
      <c r="CQ711" s="15"/>
      <c r="CR711" s="15"/>
      <c r="CS711" s="15"/>
      <c r="CT711" s="15"/>
      <c r="CU711" s="15"/>
      <c r="CV711" s="15"/>
      <c r="CW711" s="15"/>
      <c r="CX711" s="15"/>
      <c r="CY711" s="15"/>
      <c r="CZ711" s="15"/>
      <c r="DA711" s="15"/>
      <c r="DB711" s="15"/>
      <c r="DC711" s="15"/>
      <c r="DD711" s="15"/>
      <c r="DE711" s="15"/>
      <c r="DF711" s="15"/>
      <c r="DG711" s="15"/>
      <c r="DH711" s="15"/>
      <c r="DI711" s="15"/>
      <c r="DJ711" s="15"/>
      <c r="DK711" s="15"/>
      <c r="DL711" s="15"/>
      <c r="DM711" s="15"/>
      <c r="DN711" s="15"/>
      <c r="DO711" s="15"/>
      <c r="DP711" s="15"/>
      <c r="DQ711" s="15"/>
      <c r="DR711" s="15"/>
      <c r="DS711" s="15"/>
      <c r="DT711" s="15"/>
      <c r="DU711" s="15"/>
      <c r="DV711" s="15"/>
      <c r="DW711" s="15"/>
      <c r="DX711" s="15"/>
      <c r="DY711" s="15"/>
      <c r="DZ711" s="15"/>
      <c r="EA711" s="15"/>
      <c r="EB711" s="15"/>
      <c r="EC711" s="15"/>
      <c r="ED711" s="15"/>
      <c r="EE711" s="15"/>
      <c r="EF711" s="15"/>
      <c r="EG711" s="15"/>
      <c r="EH711" s="15"/>
      <c r="EI711" s="15"/>
      <c r="EJ711" s="15"/>
      <c r="EK711" s="15"/>
      <c r="EL711" s="15"/>
      <c r="EM711" s="15"/>
      <c r="EN711" s="15"/>
      <c r="EO711" s="15"/>
      <c r="EP711" s="15"/>
      <c r="EQ711" s="15"/>
      <c r="ER711" s="15"/>
      <c r="ES711" s="15"/>
      <c r="ET711" s="15"/>
      <c r="EU711" s="15"/>
      <c r="EV711" s="15"/>
      <c r="EW711" s="15"/>
      <c r="EX711" s="15"/>
      <c r="EY711" s="15"/>
      <c r="EZ711" s="15"/>
      <c r="FA711" s="15"/>
      <c r="FB711" s="15"/>
      <c r="FC711" s="15"/>
      <c r="FD711" s="15"/>
      <c r="FE711" s="15"/>
      <c r="FF711" s="15"/>
      <c r="FG711" s="15"/>
      <c r="FH711" s="15"/>
      <c r="FI711" s="15"/>
      <c r="FJ711" s="15"/>
      <c r="FK711" s="15"/>
      <c r="FL711" s="15"/>
      <c r="FM711" s="15"/>
      <c r="FN711" s="15"/>
      <c r="FO711" s="15"/>
      <c r="FP711" s="15"/>
      <c r="FQ711" s="15"/>
      <c r="FR711" s="15"/>
      <c r="FS711" s="15"/>
      <c r="FT711" s="15"/>
      <c r="FU711" s="15"/>
      <c r="FV711" s="15"/>
      <c r="FW711" s="15"/>
      <c r="FX711" s="15"/>
      <c r="FY711" s="15"/>
      <c r="FZ711" s="15"/>
      <c r="GA711" s="15"/>
      <c r="GB711" s="15"/>
      <c r="GC711" s="15"/>
      <c r="GD711" s="15"/>
      <c r="GE711" s="15"/>
      <c r="GF711" s="15"/>
      <c r="GG711" s="15"/>
      <c r="GH711" s="15"/>
      <c r="GI711" s="15"/>
      <c r="GJ711" s="15"/>
      <c r="GK711" s="15"/>
      <c r="GL711" s="15"/>
      <c r="GM711" s="15"/>
      <c r="GN711" s="15"/>
      <c r="GO711" s="15"/>
      <c r="GP711" s="15"/>
      <c r="GQ711" s="15"/>
      <c r="GR711" s="15"/>
      <c r="GS711" s="15"/>
      <c r="GT711" s="15"/>
      <c r="GU711" s="15"/>
      <c r="GV711" s="15"/>
      <c r="GW711" s="15"/>
      <c r="GX711" s="15"/>
      <c r="GY711" s="15"/>
      <c r="GZ711" s="15"/>
      <c r="HA711" s="15"/>
      <c r="HB711" s="15"/>
      <c r="HC711" s="15"/>
      <c r="HD711" s="15"/>
      <c r="HE711" s="15"/>
      <c r="HF711" s="15"/>
      <c r="HG711" s="15"/>
      <c r="HH711" s="15"/>
      <c r="HI711" s="15"/>
      <c r="HJ711" s="15"/>
      <c r="HK711" s="15"/>
      <c r="HL711" s="15"/>
      <c r="HM711" s="15"/>
      <c r="HN711" s="15"/>
      <c r="HO711" s="15"/>
      <c r="HP711" s="15"/>
      <c r="HQ711" s="15"/>
      <c r="HR711" s="15"/>
      <c r="HS711" s="15"/>
      <c r="HT711" s="15"/>
      <c r="HU711" s="15"/>
      <c r="HV711" s="15"/>
      <c r="HW711" s="15"/>
      <c r="HX711" s="15"/>
      <c r="HY711" s="15"/>
    </row>
    <row r="712" spans="1:233">
      <c r="A712" s="15">
        <v>-0.54777299999999995</v>
      </c>
      <c r="B712" s="15">
        <v>-4.6230560000000001</v>
      </c>
      <c r="C712" s="15">
        <v>0.69541900000000001</v>
      </c>
      <c r="D712" s="15">
        <v>5.2151100000000001</v>
      </c>
      <c r="E712" s="15">
        <v>9.4298990000000007</v>
      </c>
      <c r="F712" s="15">
        <v>7.4848220000000003</v>
      </c>
      <c r="G712" s="15">
        <v>4.6230690000000001</v>
      </c>
      <c r="H712" s="15">
        <v>6.76844</v>
      </c>
      <c r="I712" s="15">
        <v>7.9030110000000002</v>
      </c>
      <c r="J712" s="15">
        <v>7.1143380000000001</v>
      </c>
      <c r="K712" s="15">
        <v>4.8399960000000002</v>
      </c>
      <c r="L712" s="15">
        <v>0.50025299999999995</v>
      </c>
      <c r="M712" s="15">
        <v>-0.98402000000000001</v>
      </c>
      <c r="N712" s="15">
        <v>-2.372357</v>
      </c>
      <c r="O712" s="15">
        <v>-6.9688499999999998</v>
      </c>
      <c r="P712" s="15">
        <v>-4.4389050000000001</v>
      </c>
      <c r="Q712" s="15">
        <v>-1.3509009999999999</v>
      </c>
      <c r="R712" s="15">
        <v>2.4737520000000002</v>
      </c>
      <c r="S712" s="15">
        <v>2.9545499999999998</v>
      </c>
      <c r="T712" s="15">
        <v>1.3765700000000001</v>
      </c>
      <c r="U712" s="15">
        <v>2.6608909999999999</v>
      </c>
      <c r="V712" s="15">
        <v>3.2778339999999999</v>
      </c>
      <c r="W712" s="15">
        <v>2.2544409999999999</v>
      </c>
      <c r="X712" s="15">
        <v>1.2841359999999999</v>
      </c>
      <c r="Y712" s="15">
        <v>1.0577939999999999</v>
      </c>
      <c r="Z712" s="15">
        <v>3.1225990000000001</v>
      </c>
      <c r="AA712" s="15">
        <v>-0.307925</v>
      </c>
      <c r="AB712" s="15">
        <v>0.36872700000000003</v>
      </c>
      <c r="AC712" s="15">
        <v>-2.0172379999999999</v>
      </c>
      <c r="AD712" s="15">
        <v>-4.0403700000000002</v>
      </c>
      <c r="AE712" s="15">
        <v>-2.6110699999999998</v>
      </c>
      <c r="AF712" s="15">
        <v>0.93667999999999996</v>
      </c>
      <c r="AG712" s="15">
        <v>-0.210447</v>
      </c>
      <c r="AH712" s="15">
        <v>-3.6743999999999999E-2</v>
      </c>
      <c r="AI712" s="15">
        <v>5.9052540000000002</v>
      </c>
      <c r="AJ712" s="15">
        <v>6.3916620000000002</v>
      </c>
      <c r="AK712" s="15">
        <v>7.9583349999999999</v>
      </c>
      <c r="AL712" s="15">
        <v>10.726046</v>
      </c>
      <c r="AM712" s="15">
        <v>7.8942860000000001</v>
      </c>
      <c r="AN712" s="15">
        <v>4.3239470000000004</v>
      </c>
      <c r="AO712" s="15">
        <v>9.7844E-2</v>
      </c>
      <c r="AP712" s="15">
        <v>2.308589</v>
      </c>
      <c r="AQ712" s="15">
        <v>1.8245709999999999</v>
      </c>
      <c r="AR712" s="15">
        <v>5.2077819999999999</v>
      </c>
      <c r="AS712" s="15">
        <v>3.3621840000000001</v>
      </c>
      <c r="AT712" s="15">
        <v>0.52324499999999996</v>
      </c>
      <c r="AU712" s="15">
        <v>-2.3138179999999999</v>
      </c>
      <c r="AV712" s="15">
        <v>-2.676507</v>
      </c>
      <c r="AW712" s="15">
        <v>-1.831933</v>
      </c>
      <c r="AX712" s="15">
        <v>-2.1138460000000001</v>
      </c>
      <c r="AY712" s="15">
        <v>-3.0044270000000002</v>
      </c>
      <c r="AZ712" s="15">
        <v>1.41683</v>
      </c>
      <c r="BA712" s="15">
        <v>-5.6759999999999996E-3</v>
      </c>
      <c r="BB712" s="15">
        <v>-1.208793</v>
      </c>
      <c r="BC712" s="15">
        <v>-0.919435</v>
      </c>
      <c r="BD712" s="15">
        <v>-3.2961649999999998</v>
      </c>
      <c r="BE712" s="15">
        <v>-2.1150370000000001</v>
      </c>
      <c r="BF712" s="15">
        <v>0.29391099999999998</v>
      </c>
      <c r="BG712" s="15">
        <v>1.5797490000000001</v>
      </c>
      <c r="BH712" s="15">
        <v>3.9957509999999998</v>
      </c>
      <c r="BI712" s="15">
        <v>4.8019439999999998</v>
      </c>
      <c r="BJ712" s="15">
        <v>4.2112480000000003</v>
      </c>
      <c r="BK712" s="15">
        <v>1.9679450000000001</v>
      </c>
      <c r="BL712" s="15">
        <v>-0.98970400000000003</v>
      </c>
      <c r="BM712" s="15">
        <v>-0.14516599999999999</v>
      </c>
      <c r="BN712" s="15">
        <v>0.20652499999999999</v>
      </c>
      <c r="BO712" s="15">
        <v>2.266988</v>
      </c>
      <c r="BP712" s="15">
        <v>3.0250729999999999</v>
      </c>
      <c r="BQ712" s="15">
        <v>3.0250729999999999</v>
      </c>
      <c r="BR712" s="15">
        <v>3.0250729999999999</v>
      </c>
      <c r="BS712" s="15">
        <v>3.0250729999999999</v>
      </c>
      <c r="BT712" s="15">
        <v>3.0250729999999999</v>
      </c>
      <c r="BU712" s="15">
        <v>3.0250729999999999</v>
      </c>
      <c r="BV712" s="15">
        <v>3.0250729999999999</v>
      </c>
      <c r="BW712" s="15">
        <v>3.0250729999999999</v>
      </c>
      <c r="BX712" s="15">
        <v>3.0250729999999999</v>
      </c>
      <c r="BY712" s="15">
        <v>3.0250729999999999</v>
      </c>
      <c r="BZ712" s="15">
        <v>3.0250729999999999</v>
      </c>
      <c r="CA712" s="15">
        <v>3.0250729999999999</v>
      </c>
      <c r="CB712" s="15">
        <v>3.0250729999999999</v>
      </c>
      <c r="CC712" s="15"/>
      <c r="CD712" s="15"/>
      <c r="CE712" s="15"/>
      <c r="CF712" s="15"/>
      <c r="CG712" s="15"/>
      <c r="CH712" s="15"/>
      <c r="CI712" s="15"/>
      <c r="CJ712" s="15"/>
      <c r="CK712" s="15"/>
      <c r="CL712" s="15"/>
      <c r="CM712" s="15"/>
      <c r="CN712" s="15"/>
      <c r="CO712" s="15"/>
      <c r="CP712" s="15"/>
      <c r="CQ712" s="15"/>
      <c r="CR712" s="15"/>
      <c r="CS712" s="15"/>
      <c r="CT712" s="15"/>
      <c r="CU712" s="15"/>
      <c r="CV712" s="15"/>
      <c r="CW712" s="15"/>
      <c r="CX712" s="15"/>
      <c r="CY712" s="15"/>
      <c r="CZ712" s="15"/>
      <c r="DA712" s="15"/>
      <c r="DB712" s="15"/>
      <c r="DC712" s="15"/>
      <c r="DD712" s="15"/>
      <c r="DE712" s="15"/>
      <c r="DF712" s="15"/>
      <c r="DG712" s="15"/>
      <c r="DH712" s="15"/>
      <c r="DI712" s="15"/>
      <c r="DJ712" s="15"/>
      <c r="DK712" s="15"/>
      <c r="DL712" s="15"/>
      <c r="DM712" s="15"/>
      <c r="DN712" s="15"/>
      <c r="DO712" s="15"/>
      <c r="DP712" s="15"/>
      <c r="DQ712" s="15"/>
      <c r="DR712" s="15"/>
      <c r="DS712" s="15"/>
      <c r="DT712" s="15"/>
      <c r="DU712" s="15"/>
      <c r="DV712" s="15"/>
      <c r="DW712" s="15"/>
      <c r="DX712" s="15"/>
      <c r="DY712" s="15"/>
      <c r="DZ712" s="15"/>
      <c r="EA712" s="15"/>
      <c r="EB712" s="15"/>
      <c r="EC712" s="15"/>
      <c r="ED712" s="15"/>
      <c r="EE712" s="15"/>
      <c r="EF712" s="15"/>
      <c r="EG712" s="15"/>
      <c r="EH712" s="15"/>
      <c r="EI712" s="15"/>
      <c r="EJ712" s="15"/>
      <c r="EK712" s="15"/>
      <c r="EL712" s="15"/>
      <c r="EM712" s="15"/>
      <c r="EN712" s="15"/>
      <c r="EO712" s="15"/>
      <c r="EP712" s="15"/>
      <c r="EQ712" s="15"/>
      <c r="ER712" s="15"/>
      <c r="ES712" s="15"/>
      <c r="ET712" s="15"/>
      <c r="EU712" s="15"/>
      <c r="EV712" s="15"/>
      <c r="EW712" s="15"/>
      <c r="EX712" s="15"/>
      <c r="EY712" s="15"/>
      <c r="EZ712" s="15"/>
      <c r="FA712" s="15"/>
      <c r="FB712" s="15"/>
      <c r="FC712" s="15"/>
      <c r="FD712" s="15"/>
      <c r="FE712" s="15"/>
      <c r="FF712" s="15"/>
      <c r="FG712" s="15"/>
      <c r="FH712" s="15"/>
      <c r="FI712" s="15"/>
      <c r="FJ712" s="15"/>
      <c r="FK712" s="15"/>
      <c r="FL712" s="15"/>
      <c r="FM712" s="15"/>
      <c r="FN712" s="15"/>
      <c r="FO712" s="15"/>
      <c r="FP712" s="15"/>
      <c r="FQ712" s="15"/>
      <c r="FR712" s="15"/>
      <c r="FS712" s="15"/>
      <c r="FT712" s="15"/>
      <c r="FU712" s="15"/>
      <c r="FV712" s="15"/>
      <c r="FW712" s="15"/>
      <c r="FX712" s="15"/>
      <c r="FY712" s="15"/>
      <c r="FZ712" s="15"/>
      <c r="GA712" s="15"/>
      <c r="GB712" s="15"/>
      <c r="GC712" s="15"/>
      <c r="GD712" s="15"/>
      <c r="GE712" s="15"/>
      <c r="GF712" s="15"/>
      <c r="GG712" s="15"/>
      <c r="GH712" s="15"/>
      <c r="GI712" s="15"/>
      <c r="GJ712" s="15"/>
      <c r="GK712" s="15"/>
      <c r="GL712" s="15"/>
      <c r="GM712" s="15"/>
      <c r="GN712" s="15"/>
      <c r="GO712" s="15"/>
      <c r="GP712" s="15"/>
      <c r="GQ712" s="15"/>
      <c r="GR712" s="15"/>
      <c r="GS712" s="15"/>
      <c r="GT712" s="15"/>
      <c r="GU712" s="15"/>
      <c r="GV712" s="15"/>
      <c r="GW712" s="15"/>
      <c r="GX712" s="15"/>
      <c r="GY712" s="15"/>
      <c r="GZ712" s="15"/>
      <c r="HA712" s="15"/>
      <c r="HB712" s="15"/>
      <c r="HC712" s="15"/>
      <c r="HD712" s="15"/>
      <c r="HE712" s="15"/>
      <c r="HF712" s="15"/>
      <c r="HG712" s="15"/>
      <c r="HH712" s="15"/>
      <c r="HI712" s="15"/>
      <c r="HJ712" s="15"/>
      <c r="HK712" s="15"/>
      <c r="HL712" s="15"/>
      <c r="HM712" s="15"/>
      <c r="HN712" s="15"/>
      <c r="HO712" s="15"/>
      <c r="HP712" s="15"/>
      <c r="HQ712" s="15"/>
      <c r="HR712" s="15"/>
      <c r="HS712" s="15"/>
      <c r="HT712" s="15"/>
      <c r="HU712" s="15"/>
      <c r="HV712" s="15"/>
      <c r="HW712" s="15"/>
      <c r="HX712" s="15"/>
      <c r="HY712" s="15"/>
    </row>
    <row r="713" spans="1:233">
      <c r="A713" s="15">
        <v>-3.5836929999999998</v>
      </c>
      <c r="B713" s="15">
        <v>-4.7923049999999998</v>
      </c>
      <c r="C713" s="15">
        <v>-4.1600950000000001</v>
      </c>
      <c r="D713" s="15">
        <v>-4.1490489999999998</v>
      </c>
      <c r="E713" s="15">
        <v>-1.855437</v>
      </c>
      <c r="F713" s="15">
        <v>-3.7805040000000001</v>
      </c>
      <c r="G713" s="15">
        <v>-1.4423999999999999</v>
      </c>
      <c r="H713" s="15">
        <v>0.76110299999999997</v>
      </c>
      <c r="I713" s="15">
        <v>-0.32632100000000003</v>
      </c>
      <c r="J713" s="15">
        <v>-1.5280910000000001</v>
      </c>
      <c r="K713" s="15">
        <v>-1.8699349999999999</v>
      </c>
      <c r="L713" s="15">
        <v>-5.0214530000000002</v>
      </c>
      <c r="M713" s="15">
        <v>-2.9498000000000002</v>
      </c>
      <c r="N713" s="15">
        <v>-1.3213630000000001</v>
      </c>
      <c r="O713" s="15">
        <v>-2.7570269999999999</v>
      </c>
      <c r="P713" s="15">
        <v>-4.5222030000000002</v>
      </c>
      <c r="Q713" s="15">
        <v>-2.43119</v>
      </c>
      <c r="R713" s="15">
        <v>-2.5436000000000001</v>
      </c>
      <c r="S713" s="15">
        <v>1.3433710000000001</v>
      </c>
      <c r="T713" s="15">
        <v>-1.859183</v>
      </c>
      <c r="U713" s="15">
        <v>0.36871500000000001</v>
      </c>
      <c r="V713" s="15">
        <v>0.85775100000000004</v>
      </c>
      <c r="W713" s="15">
        <v>4.1138579999999996</v>
      </c>
      <c r="X713" s="15">
        <v>4.5473939999999997</v>
      </c>
      <c r="Y713" s="15">
        <v>0.592252</v>
      </c>
      <c r="Z713" s="15">
        <v>1.960769</v>
      </c>
      <c r="AA713" s="15">
        <v>4.2619550000000004</v>
      </c>
      <c r="AB713" s="15">
        <v>5.0046010000000001</v>
      </c>
      <c r="AC713" s="15">
        <v>2.0658280000000002</v>
      </c>
      <c r="AD713" s="15">
        <v>-2.6234690000000001</v>
      </c>
      <c r="AE713" s="15">
        <v>0.193083</v>
      </c>
      <c r="AF713" s="15">
        <v>-1.0786230000000001</v>
      </c>
      <c r="AG713" s="15">
        <v>0.62558199999999997</v>
      </c>
      <c r="AH713" s="15">
        <v>-2.6825389999999998</v>
      </c>
      <c r="AI713" s="15">
        <v>-2.048028</v>
      </c>
      <c r="AJ713" s="15">
        <v>1.6746110000000001</v>
      </c>
      <c r="AK713" s="15">
        <v>-0.79535500000000003</v>
      </c>
      <c r="AL713" s="15">
        <v>0.59291199999999999</v>
      </c>
      <c r="AM713" s="15">
        <v>-0.62721800000000005</v>
      </c>
      <c r="AN713" s="15">
        <v>-0.66185400000000005</v>
      </c>
      <c r="AO713" s="15">
        <v>0.15676499999999999</v>
      </c>
      <c r="AP713" s="15">
        <v>-3.3700049999999999</v>
      </c>
      <c r="AQ713" s="15">
        <v>-0.308861</v>
      </c>
      <c r="AR713" s="15">
        <v>1.000205</v>
      </c>
      <c r="AS713" s="15">
        <v>-1.6058079999999999</v>
      </c>
      <c r="AT713" s="15">
        <v>2.5632459999999999</v>
      </c>
      <c r="AU713" s="15">
        <v>1.2181550000000001</v>
      </c>
      <c r="AV713" s="15">
        <v>-1.0454049999999999</v>
      </c>
      <c r="AW713" s="15">
        <v>3.6159659999999998</v>
      </c>
      <c r="AX713" s="15">
        <v>3.9561190000000002</v>
      </c>
      <c r="AY713" s="15">
        <v>1.80246</v>
      </c>
      <c r="AZ713" s="15">
        <v>0.77155300000000004</v>
      </c>
      <c r="BA713" s="15">
        <v>1.413049</v>
      </c>
      <c r="BB713" s="15">
        <v>-2.8711880000000001</v>
      </c>
      <c r="BC713" s="15">
        <v>-3.6401910000000002</v>
      </c>
      <c r="BD713" s="15">
        <v>-4.0192969999999999</v>
      </c>
      <c r="BE713" s="15">
        <v>-4.8102419999999997</v>
      </c>
      <c r="BF713" s="15">
        <v>-3.4792070000000002</v>
      </c>
      <c r="BG713" s="15">
        <v>-3.4076360000000001</v>
      </c>
      <c r="BH713" s="15">
        <v>-3.2339009999999999</v>
      </c>
      <c r="BI713" s="15">
        <v>-2.3470589999999998</v>
      </c>
      <c r="BJ713" s="15">
        <v>0.12055100000000001</v>
      </c>
      <c r="BK713" s="15">
        <v>1.0247729999999999</v>
      </c>
      <c r="BL713" s="15">
        <v>0.84715499999999999</v>
      </c>
      <c r="BM713" s="15">
        <v>5.0913849999999998</v>
      </c>
      <c r="BN713" s="15">
        <v>2.6434950000000002</v>
      </c>
      <c r="BO713" s="15">
        <v>-0.120475</v>
      </c>
      <c r="BP713" s="15">
        <v>-1.905097</v>
      </c>
      <c r="BQ713" s="15">
        <v>-1.905097</v>
      </c>
      <c r="BR713" s="15">
        <v>-1.905097</v>
      </c>
      <c r="BS713" s="15">
        <v>-1.905097</v>
      </c>
      <c r="BT713" s="15">
        <v>-1.905097</v>
      </c>
      <c r="BU713" s="15">
        <v>-1.905097</v>
      </c>
      <c r="BV713" s="15">
        <v>-1.905097</v>
      </c>
      <c r="BW713" s="15">
        <v>-1.905097</v>
      </c>
      <c r="BX713" s="15">
        <v>-1.905097</v>
      </c>
      <c r="BY713" s="15">
        <v>-1.905097</v>
      </c>
      <c r="BZ713" s="15">
        <v>-1.905097</v>
      </c>
      <c r="CA713" s="15">
        <v>-1.905097</v>
      </c>
      <c r="CB713" s="15">
        <v>-1.905097</v>
      </c>
      <c r="CC713" s="15"/>
      <c r="CD713" s="15"/>
      <c r="CE713" s="15"/>
      <c r="CF713" s="15"/>
      <c r="CG713" s="15"/>
      <c r="CH713" s="15"/>
      <c r="CI713" s="15"/>
      <c r="CJ713" s="15"/>
      <c r="CK713" s="15"/>
      <c r="CL713" s="15"/>
      <c r="CM713" s="15"/>
      <c r="CN713" s="15"/>
      <c r="CO713" s="15"/>
      <c r="CP713" s="15"/>
      <c r="CQ713" s="15"/>
      <c r="CR713" s="15"/>
      <c r="CS713" s="15"/>
      <c r="CT713" s="15"/>
      <c r="CU713" s="15"/>
      <c r="CV713" s="15"/>
      <c r="CW713" s="15"/>
      <c r="CX713" s="15"/>
      <c r="CY713" s="15"/>
      <c r="CZ713" s="15"/>
      <c r="DA713" s="15"/>
      <c r="DB713" s="15"/>
      <c r="DC713" s="15"/>
      <c r="DD713" s="15"/>
      <c r="DE713" s="15"/>
      <c r="DF713" s="15"/>
      <c r="DG713" s="15"/>
      <c r="DH713" s="15"/>
      <c r="DI713" s="15"/>
      <c r="DJ713" s="15"/>
      <c r="DK713" s="15"/>
      <c r="DL713" s="15"/>
      <c r="DM713" s="15"/>
      <c r="DN713" s="15"/>
      <c r="DO713" s="15"/>
      <c r="DP713" s="15"/>
      <c r="DQ713" s="15"/>
      <c r="DR713" s="15"/>
      <c r="DS713" s="15"/>
      <c r="DT713" s="15"/>
      <c r="DU713" s="15"/>
      <c r="DV713" s="15"/>
      <c r="DW713" s="15"/>
      <c r="DX713" s="15"/>
      <c r="DY713" s="15"/>
      <c r="DZ713" s="15"/>
      <c r="EA713" s="15"/>
      <c r="EB713" s="15"/>
      <c r="EC713" s="15"/>
      <c r="ED713" s="15"/>
      <c r="EE713" s="15"/>
      <c r="EF713" s="15"/>
      <c r="EG713" s="15"/>
      <c r="EH713" s="15"/>
      <c r="EI713" s="15"/>
      <c r="EJ713" s="15"/>
      <c r="EK713" s="15"/>
      <c r="EL713" s="15"/>
      <c r="EM713" s="15"/>
      <c r="EN713" s="15"/>
      <c r="EO713" s="15"/>
      <c r="EP713" s="15"/>
      <c r="EQ713" s="15"/>
      <c r="ER713" s="15"/>
      <c r="ES713" s="15"/>
      <c r="ET713" s="15"/>
      <c r="EU713" s="15"/>
      <c r="EV713" s="15"/>
      <c r="EW713" s="15"/>
      <c r="EX713" s="15"/>
      <c r="EY713" s="15"/>
      <c r="EZ713" s="15"/>
      <c r="FA713" s="15"/>
      <c r="FB713" s="15"/>
      <c r="FC713" s="15"/>
      <c r="FD713" s="15"/>
      <c r="FE713" s="15"/>
      <c r="FF713" s="15"/>
      <c r="FG713" s="15"/>
      <c r="FH713" s="15"/>
      <c r="FI713" s="15"/>
      <c r="FJ713" s="15"/>
      <c r="FK713" s="15"/>
      <c r="FL713" s="15"/>
      <c r="FM713" s="15"/>
      <c r="FN713" s="15"/>
      <c r="FO713" s="15"/>
      <c r="FP713" s="15"/>
      <c r="FQ713" s="15"/>
      <c r="FR713" s="15"/>
      <c r="FS713" s="15"/>
      <c r="FT713" s="15"/>
      <c r="FU713" s="15"/>
      <c r="FV713" s="15"/>
      <c r="FW713" s="15"/>
      <c r="FX713" s="15"/>
      <c r="FY713" s="15"/>
      <c r="FZ713" s="15"/>
      <c r="GA713" s="15"/>
      <c r="GB713" s="15"/>
      <c r="GC713" s="15"/>
      <c r="GD713" s="15"/>
      <c r="GE713" s="15"/>
      <c r="GF713" s="15"/>
      <c r="GG713" s="15"/>
      <c r="GH713" s="15"/>
      <c r="GI713" s="15"/>
      <c r="GJ713" s="15"/>
      <c r="GK713" s="15"/>
      <c r="GL713" s="15"/>
      <c r="GM713" s="15"/>
      <c r="GN713" s="15"/>
      <c r="GO713" s="15"/>
      <c r="GP713" s="15"/>
      <c r="GQ713" s="15"/>
      <c r="GR713" s="15"/>
      <c r="GS713" s="15"/>
      <c r="GT713" s="15"/>
      <c r="GU713" s="15"/>
      <c r="GV713" s="15"/>
      <c r="GW713" s="15"/>
      <c r="GX713" s="15"/>
      <c r="GY713" s="15"/>
      <c r="GZ713" s="15"/>
      <c r="HA713" s="15"/>
      <c r="HB713" s="15"/>
      <c r="HC713" s="15"/>
      <c r="HD713" s="15"/>
      <c r="HE713" s="15"/>
      <c r="HF713" s="15"/>
      <c r="HG713" s="15"/>
      <c r="HH713" s="15"/>
      <c r="HI713" s="15"/>
      <c r="HJ713" s="15"/>
      <c r="HK713" s="15"/>
      <c r="HL713" s="15"/>
      <c r="HM713" s="15"/>
      <c r="HN713" s="15"/>
      <c r="HO713" s="15"/>
      <c r="HP713" s="15"/>
      <c r="HQ713" s="15"/>
      <c r="HR713" s="15"/>
      <c r="HS713" s="15"/>
      <c r="HT713" s="15"/>
      <c r="HU713" s="15"/>
      <c r="HV713" s="15"/>
      <c r="HW713" s="15"/>
      <c r="HX713" s="15"/>
      <c r="HY713" s="15"/>
    </row>
    <row r="714" spans="1:233">
      <c r="A714" s="15">
        <v>-1.6719550000000001</v>
      </c>
      <c r="B714" s="15">
        <v>-1.286503</v>
      </c>
      <c r="C714" s="15">
        <v>-4.1273150000000003</v>
      </c>
      <c r="D714" s="15">
        <v>-4.0383760000000004</v>
      </c>
      <c r="E714" s="15">
        <v>-1.8461609999999999</v>
      </c>
      <c r="F714" s="15">
        <v>-0.33406799999999998</v>
      </c>
      <c r="G714" s="15">
        <v>-1.281854</v>
      </c>
      <c r="H714" s="15">
        <v>1.9696009999999999</v>
      </c>
      <c r="I714" s="15">
        <v>2.708218</v>
      </c>
      <c r="J714" s="15">
        <v>3.3004470000000001</v>
      </c>
      <c r="K714" s="15">
        <v>6.2218489999999997</v>
      </c>
      <c r="L714" s="15">
        <v>2.7056740000000001</v>
      </c>
      <c r="M714" s="15">
        <v>2.0798830000000001</v>
      </c>
      <c r="N714" s="15">
        <v>2.3329040000000001</v>
      </c>
      <c r="O714" s="15">
        <v>0.83477500000000004</v>
      </c>
      <c r="P714" s="15">
        <v>4.9057079999999997</v>
      </c>
      <c r="Q714" s="15">
        <v>3.6126510000000001</v>
      </c>
      <c r="R714" s="15">
        <v>7.0333069999999998</v>
      </c>
      <c r="S714" s="15">
        <v>6.659052</v>
      </c>
      <c r="T714" s="15">
        <v>9.3703710000000004</v>
      </c>
      <c r="U714" s="15">
        <v>9.1030359999999995</v>
      </c>
      <c r="V714" s="15">
        <v>8.2523630000000008</v>
      </c>
      <c r="W714" s="15">
        <v>3.7533219999999998</v>
      </c>
      <c r="X714" s="15">
        <v>5.3053059999999999</v>
      </c>
      <c r="Y714" s="15">
        <v>8.4516919999999995</v>
      </c>
      <c r="Z714" s="15">
        <v>8.1952789999999993</v>
      </c>
      <c r="AA714" s="15">
        <v>6.1855479999999998</v>
      </c>
      <c r="AB714" s="15">
        <v>5.577375</v>
      </c>
      <c r="AC714" s="15">
        <v>2.0185789999999999</v>
      </c>
      <c r="AD714" s="15">
        <v>2.6584669999999999</v>
      </c>
      <c r="AE714" s="15">
        <v>3.325043</v>
      </c>
      <c r="AF714" s="15">
        <v>3.0070039999999998</v>
      </c>
      <c r="AG714" s="15">
        <v>2.8186969999999998</v>
      </c>
      <c r="AH714" s="15">
        <v>2.8126739999999999</v>
      </c>
      <c r="AI714" s="15">
        <v>2.6518760000000001</v>
      </c>
      <c r="AJ714" s="15">
        <v>6.3311000000000002</v>
      </c>
      <c r="AK714" s="15">
        <v>5.2994019999999997</v>
      </c>
      <c r="AL714" s="15">
        <v>3.92821</v>
      </c>
      <c r="AM714" s="15">
        <v>4.5250209999999997</v>
      </c>
      <c r="AN714" s="15">
        <v>3.5171239999999999</v>
      </c>
      <c r="AO714" s="15">
        <v>5.4966949999999999</v>
      </c>
      <c r="AP714" s="15">
        <v>4.1983569999999997</v>
      </c>
      <c r="AQ714" s="15">
        <v>6.5443930000000003</v>
      </c>
      <c r="AR714" s="15">
        <v>7.4088510000000003</v>
      </c>
      <c r="AS714" s="15">
        <v>5.1306370000000001</v>
      </c>
      <c r="AT714" s="15">
        <v>1.3616250000000001</v>
      </c>
      <c r="AU714" s="15">
        <v>4.4983430000000002</v>
      </c>
      <c r="AV714" s="15">
        <v>6.0708279999999997</v>
      </c>
      <c r="AW714" s="15">
        <v>7.4841470000000001</v>
      </c>
      <c r="AX714" s="15">
        <v>9.829879</v>
      </c>
      <c r="AY714" s="15">
        <v>9.6041620000000005</v>
      </c>
      <c r="AZ714" s="15">
        <v>7.244434</v>
      </c>
      <c r="BA714" s="15">
        <v>7.914841</v>
      </c>
      <c r="BB714" s="15">
        <v>6.0785660000000004</v>
      </c>
      <c r="BC714" s="15">
        <v>5.4922680000000001</v>
      </c>
      <c r="BD714" s="15">
        <v>6.4401169999999999</v>
      </c>
      <c r="BE714" s="15">
        <v>5.2646439999999997</v>
      </c>
      <c r="BF714" s="15">
        <v>-2.3490609999999998</v>
      </c>
      <c r="BG714" s="15">
        <v>0.97464600000000001</v>
      </c>
      <c r="BH714" s="15">
        <v>-0.91408299999999998</v>
      </c>
      <c r="BI714" s="15">
        <v>1.2658370000000001</v>
      </c>
      <c r="BJ714" s="15">
        <v>-0.58477500000000004</v>
      </c>
      <c r="BK714" s="15">
        <v>0.72371200000000002</v>
      </c>
      <c r="BL714" s="15">
        <v>2.4485429999999999</v>
      </c>
      <c r="BM714" s="15">
        <v>2.883718</v>
      </c>
      <c r="BN714" s="15">
        <v>0.83033299999999999</v>
      </c>
      <c r="BO714" s="15">
        <v>2.625629</v>
      </c>
      <c r="BP714" s="15">
        <v>1.0054510000000001</v>
      </c>
      <c r="BQ714" s="15">
        <v>1.0054510000000001</v>
      </c>
      <c r="BR714" s="15">
        <v>1.0054510000000001</v>
      </c>
      <c r="BS714" s="15">
        <v>1.0054510000000001</v>
      </c>
      <c r="BT714" s="15">
        <v>1.0054510000000001</v>
      </c>
      <c r="BU714" s="15">
        <v>1.0054510000000001</v>
      </c>
      <c r="BV714" s="15">
        <v>1.0054510000000001</v>
      </c>
      <c r="BW714" s="15">
        <v>1.0054510000000001</v>
      </c>
      <c r="BX714" s="15">
        <v>1.0054510000000001</v>
      </c>
      <c r="BY714" s="15">
        <v>1.0054510000000001</v>
      </c>
      <c r="BZ714" s="15">
        <v>1.0054510000000001</v>
      </c>
      <c r="CA714" s="15">
        <v>1.0054510000000001</v>
      </c>
      <c r="CB714" s="15">
        <v>1.0054510000000001</v>
      </c>
      <c r="CC714" s="15"/>
      <c r="CD714" s="15"/>
      <c r="CE714" s="15"/>
      <c r="CF714" s="15"/>
      <c r="CG714" s="15"/>
      <c r="CH714" s="15"/>
      <c r="CI714" s="15"/>
      <c r="CJ714" s="15"/>
      <c r="CK714" s="15"/>
      <c r="CL714" s="15"/>
      <c r="CM714" s="15"/>
      <c r="CN714" s="15"/>
      <c r="CO714" s="15"/>
      <c r="CP714" s="15"/>
      <c r="CQ714" s="15"/>
      <c r="CR714" s="15"/>
      <c r="CS714" s="15"/>
      <c r="CT714" s="15"/>
      <c r="CU714" s="15"/>
      <c r="CV714" s="15"/>
      <c r="CW714" s="15"/>
      <c r="CX714" s="15"/>
      <c r="CY714" s="15"/>
      <c r="CZ714" s="15"/>
      <c r="DA714" s="15"/>
      <c r="DB714" s="15"/>
      <c r="DC714" s="15"/>
      <c r="DD714" s="15"/>
      <c r="DE714" s="15"/>
      <c r="DF714" s="15"/>
      <c r="DG714" s="15"/>
      <c r="DH714" s="15"/>
      <c r="DI714" s="15"/>
      <c r="DJ714" s="15"/>
      <c r="DK714" s="15"/>
      <c r="DL714" s="15"/>
      <c r="DM714" s="15"/>
      <c r="DN714" s="15"/>
      <c r="DO714" s="15"/>
      <c r="DP714" s="15"/>
      <c r="DQ714" s="15"/>
      <c r="DR714" s="15"/>
      <c r="DS714" s="15"/>
      <c r="DT714" s="15"/>
      <c r="DU714" s="15"/>
      <c r="DV714" s="15"/>
      <c r="DW714" s="15"/>
      <c r="DX714" s="15"/>
      <c r="DY714" s="15"/>
      <c r="DZ714" s="15"/>
      <c r="EA714" s="15"/>
      <c r="EB714" s="15"/>
      <c r="EC714" s="15"/>
      <c r="ED714" s="15"/>
      <c r="EE714" s="15"/>
      <c r="EF714" s="15"/>
      <c r="EG714" s="15"/>
      <c r="EH714" s="15"/>
      <c r="EI714" s="15"/>
      <c r="EJ714" s="15"/>
      <c r="EK714" s="15"/>
      <c r="EL714" s="15"/>
      <c r="EM714" s="15"/>
      <c r="EN714" s="15"/>
      <c r="EO714" s="15"/>
      <c r="EP714" s="15"/>
      <c r="EQ714" s="15"/>
      <c r="ER714" s="15"/>
      <c r="ES714" s="15"/>
      <c r="ET714" s="15"/>
      <c r="EU714" s="15"/>
      <c r="EV714" s="15"/>
      <c r="EW714" s="15"/>
      <c r="EX714" s="15"/>
      <c r="EY714" s="15"/>
      <c r="EZ714" s="15"/>
      <c r="FA714" s="15"/>
      <c r="FB714" s="15"/>
      <c r="FC714" s="15"/>
      <c r="FD714" s="15"/>
      <c r="FE714" s="15"/>
      <c r="FF714" s="15"/>
      <c r="FG714" s="15"/>
      <c r="FH714" s="15"/>
      <c r="FI714" s="15"/>
      <c r="FJ714" s="15"/>
      <c r="FK714" s="15"/>
      <c r="FL714" s="15"/>
      <c r="FM714" s="15"/>
      <c r="FN714" s="15"/>
      <c r="FO714" s="15"/>
      <c r="FP714" s="15"/>
      <c r="FQ714" s="15"/>
      <c r="FR714" s="15"/>
      <c r="FS714" s="15"/>
      <c r="FT714" s="15"/>
      <c r="FU714" s="15"/>
      <c r="FV714" s="15"/>
      <c r="FW714" s="15"/>
      <c r="FX714" s="15"/>
      <c r="FY714" s="15"/>
      <c r="FZ714" s="15"/>
      <c r="GA714" s="15"/>
      <c r="GB714" s="15"/>
      <c r="GC714" s="15"/>
      <c r="GD714" s="15"/>
      <c r="GE714" s="15"/>
      <c r="GF714" s="15"/>
      <c r="GG714" s="15"/>
      <c r="GH714" s="15"/>
      <c r="GI714" s="15"/>
      <c r="GJ714" s="15"/>
      <c r="GK714" s="15"/>
      <c r="GL714" s="15"/>
      <c r="GM714" s="15"/>
      <c r="GN714" s="15"/>
      <c r="GO714" s="15"/>
      <c r="GP714" s="15"/>
      <c r="GQ714" s="15"/>
      <c r="GR714" s="15"/>
      <c r="GS714" s="15"/>
      <c r="GT714" s="15"/>
      <c r="GU714" s="15"/>
      <c r="GV714" s="15"/>
      <c r="GW714" s="15"/>
      <c r="GX714" s="15"/>
      <c r="GY714" s="15"/>
      <c r="GZ714" s="15"/>
      <c r="HA714" s="15"/>
      <c r="HB714" s="15"/>
      <c r="HC714" s="15"/>
      <c r="HD714" s="15"/>
      <c r="HE714" s="15"/>
      <c r="HF714" s="15"/>
      <c r="HG714" s="15"/>
      <c r="HH714" s="15"/>
      <c r="HI714" s="15"/>
      <c r="HJ714" s="15"/>
      <c r="HK714" s="15"/>
      <c r="HL714" s="15"/>
      <c r="HM714" s="15"/>
      <c r="HN714" s="15"/>
      <c r="HO714" s="15"/>
      <c r="HP714" s="15"/>
      <c r="HQ714" s="15"/>
      <c r="HR714" s="15"/>
      <c r="HS714" s="15"/>
      <c r="HT714" s="15"/>
      <c r="HU714" s="15"/>
      <c r="HV714" s="15"/>
      <c r="HW714" s="15"/>
      <c r="HX714" s="15"/>
      <c r="HY714" s="15"/>
    </row>
    <row r="715" spans="1:233">
      <c r="A715" s="15">
        <v>-3.1203310000000002</v>
      </c>
      <c r="B715" s="15">
        <v>-1.923583</v>
      </c>
      <c r="C715" s="15">
        <v>-1.547739</v>
      </c>
      <c r="D715" s="15">
        <v>-1.395875</v>
      </c>
      <c r="E715" s="15">
        <v>-2.893926</v>
      </c>
      <c r="F715" s="15">
        <v>-4.8185010000000004</v>
      </c>
      <c r="G715" s="15">
        <v>-2.5986150000000001</v>
      </c>
      <c r="H715" s="15">
        <v>-5.4822129999999998</v>
      </c>
      <c r="I715" s="15">
        <v>-2.0360659999999999</v>
      </c>
      <c r="J715" s="15">
        <v>-2.0510830000000002</v>
      </c>
      <c r="K715" s="15">
        <v>-1.344913</v>
      </c>
      <c r="L715" s="15">
        <v>0.59309900000000004</v>
      </c>
      <c r="M715" s="15">
        <v>-0.92488099999999995</v>
      </c>
      <c r="N715" s="15">
        <v>0.734294</v>
      </c>
      <c r="O715" s="15">
        <v>3.5762550000000002</v>
      </c>
      <c r="P715" s="15">
        <v>0.26044699999999998</v>
      </c>
      <c r="Q715" s="15">
        <v>-1.3549439999999999</v>
      </c>
      <c r="R715" s="15">
        <v>-5.2576450000000001</v>
      </c>
      <c r="S715" s="15">
        <v>-4.4972219999999998</v>
      </c>
      <c r="T715" s="15">
        <v>-3.5339909999999999</v>
      </c>
      <c r="U715" s="15">
        <v>-6.4592479999999997</v>
      </c>
      <c r="V715" s="15">
        <v>-5.1572570000000004</v>
      </c>
      <c r="W715" s="15">
        <v>-4.4174889999999998</v>
      </c>
      <c r="X715" s="15">
        <v>-3.9669690000000002</v>
      </c>
      <c r="Y715" s="15">
        <v>-4.9579760000000004</v>
      </c>
      <c r="Z715" s="15">
        <v>-4.5192160000000001</v>
      </c>
      <c r="AA715" s="15">
        <v>-1.878576</v>
      </c>
      <c r="AB715" s="15">
        <v>2.1686070000000002</v>
      </c>
      <c r="AC715" s="15">
        <v>3.7638440000000002</v>
      </c>
      <c r="AD715" s="15">
        <v>3.8032889999999999</v>
      </c>
      <c r="AE715" s="15">
        <v>5.1208819999999999</v>
      </c>
      <c r="AF715" s="15">
        <v>2.294009</v>
      </c>
      <c r="AG715" s="15">
        <v>0.19578899999999999</v>
      </c>
      <c r="AH715" s="15">
        <v>2.2941560000000001</v>
      </c>
      <c r="AI715" s="15">
        <v>2.9279579999999998</v>
      </c>
      <c r="AJ715" s="15">
        <v>0.60065199999999996</v>
      </c>
      <c r="AK715" s="15">
        <v>2.1972499999999999</v>
      </c>
      <c r="AL715" s="15">
        <v>2.8083589999999998</v>
      </c>
      <c r="AM715" s="15">
        <v>3.8168169999999999</v>
      </c>
      <c r="AN715" s="15">
        <v>3.693368</v>
      </c>
      <c r="AO715" s="15">
        <v>1.0088079999999999</v>
      </c>
      <c r="AP715" s="15">
        <v>2.3776060000000001</v>
      </c>
      <c r="AQ715" s="15">
        <v>3.5152580000000002</v>
      </c>
      <c r="AR715" s="15">
        <v>3.6358190000000001</v>
      </c>
      <c r="AS715" s="15">
        <v>1.9722109999999999</v>
      </c>
      <c r="AT715" s="15">
        <v>2.5566179999999998</v>
      </c>
      <c r="AU715" s="15">
        <v>1.313191</v>
      </c>
      <c r="AV715" s="15">
        <v>4.3138040000000002</v>
      </c>
      <c r="AW715" s="15">
        <v>4.7518140000000004</v>
      </c>
      <c r="AX715" s="15">
        <v>0.89777799999999996</v>
      </c>
      <c r="AY715" s="15">
        <v>-1.9716480000000001</v>
      </c>
      <c r="AZ715" s="15">
        <v>-5.6597340000000003</v>
      </c>
      <c r="BA715" s="15">
        <v>-7.1537620000000004</v>
      </c>
      <c r="BB715" s="15">
        <v>-8.8057350000000003</v>
      </c>
      <c r="BC715" s="15">
        <v>-5.2575979999999998</v>
      </c>
      <c r="BD715" s="15">
        <v>-4.229609</v>
      </c>
      <c r="BE715" s="15">
        <v>1.80328</v>
      </c>
      <c r="BF715" s="15">
        <v>1.0569789999999999</v>
      </c>
      <c r="BG715" s="15">
        <v>1.6419619999999999</v>
      </c>
      <c r="BH715" s="15">
        <v>0.68193499999999996</v>
      </c>
      <c r="BI715" s="15">
        <v>2.3894289999999998</v>
      </c>
      <c r="BJ715" s="15">
        <v>1.3024640000000001</v>
      </c>
      <c r="BK715" s="15">
        <v>3.2314539999999998</v>
      </c>
      <c r="BL715" s="15">
        <v>-0.48814999999999997</v>
      </c>
      <c r="BM715" s="15">
        <v>-2.3030659999999998</v>
      </c>
      <c r="BN715" s="15">
        <v>-1.781906</v>
      </c>
      <c r="BO715" s="15">
        <v>-3.4195549999999999</v>
      </c>
      <c r="BP715" s="15">
        <v>-1.617102</v>
      </c>
      <c r="BQ715" s="15">
        <v>-1.617102</v>
      </c>
      <c r="BR715" s="15">
        <v>-1.617102</v>
      </c>
      <c r="BS715" s="15">
        <v>-1.617102</v>
      </c>
      <c r="BT715" s="15">
        <v>-1.617102</v>
      </c>
      <c r="BU715" s="15">
        <v>-1.617102</v>
      </c>
      <c r="BV715" s="15">
        <v>-1.617102</v>
      </c>
      <c r="BW715" s="15">
        <v>-1.617102</v>
      </c>
      <c r="BX715" s="15">
        <v>-1.617102</v>
      </c>
      <c r="BY715" s="15">
        <v>-1.617102</v>
      </c>
      <c r="BZ715" s="15">
        <v>-1.617102</v>
      </c>
      <c r="CA715" s="15">
        <v>-1.617102</v>
      </c>
      <c r="CB715" s="15">
        <v>-1.617102</v>
      </c>
      <c r="CC715" s="15"/>
      <c r="CD715" s="15"/>
      <c r="CE715" s="15"/>
      <c r="CF715" s="15"/>
      <c r="CG715" s="15"/>
      <c r="CH715" s="15"/>
      <c r="CI715" s="15"/>
      <c r="CJ715" s="15"/>
      <c r="CK715" s="15"/>
      <c r="CL715" s="15"/>
      <c r="CM715" s="15"/>
      <c r="CN715" s="15"/>
      <c r="CO715" s="15"/>
      <c r="CP715" s="15"/>
      <c r="CQ715" s="15"/>
      <c r="CR715" s="15"/>
      <c r="CS715" s="15"/>
      <c r="CT715" s="15"/>
      <c r="CU715" s="15"/>
      <c r="CV715" s="15"/>
      <c r="CW715" s="15"/>
      <c r="CX715" s="15"/>
      <c r="CY715" s="15"/>
      <c r="CZ715" s="15"/>
      <c r="DA715" s="15"/>
      <c r="DB715" s="15"/>
      <c r="DC715" s="15"/>
      <c r="DD715" s="15"/>
      <c r="DE715" s="15"/>
      <c r="DF715" s="15"/>
      <c r="DG715" s="15"/>
      <c r="DH715" s="15"/>
      <c r="DI715" s="15"/>
      <c r="DJ715" s="15"/>
      <c r="DK715" s="15"/>
      <c r="DL715" s="15"/>
      <c r="DM715" s="15"/>
      <c r="DN715" s="15"/>
      <c r="DO715" s="15"/>
      <c r="DP715" s="15"/>
      <c r="DQ715" s="15"/>
      <c r="DR715" s="15"/>
      <c r="DS715" s="15"/>
      <c r="DT715" s="15"/>
      <c r="DU715" s="15"/>
      <c r="DV715" s="15"/>
      <c r="DW715" s="15"/>
      <c r="DX715" s="15"/>
      <c r="DY715" s="15"/>
      <c r="DZ715" s="15"/>
      <c r="EA715" s="15"/>
      <c r="EB715" s="15"/>
      <c r="EC715" s="15"/>
      <c r="ED715" s="15"/>
      <c r="EE715" s="15"/>
      <c r="EF715" s="15"/>
      <c r="EG715" s="15"/>
      <c r="EH715" s="15"/>
      <c r="EI715" s="15"/>
      <c r="EJ715" s="15"/>
      <c r="EK715" s="15"/>
      <c r="EL715" s="15"/>
      <c r="EM715" s="15"/>
      <c r="EN715" s="15"/>
      <c r="EO715" s="15"/>
      <c r="EP715" s="15"/>
      <c r="EQ715" s="15"/>
      <c r="ER715" s="15"/>
      <c r="ES715" s="15"/>
      <c r="ET715" s="15"/>
      <c r="EU715" s="15"/>
      <c r="EV715" s="15"/>
      <c r="EW715" s="15"/>
      <c r="EX715" s="15"/>
      <c r="EY715" s="15"/>
      <c r="EZ715" s="15"/>
      <c r="FA715" s="15"/>
      <c r="FB715" s="15"/>
      <c r="FC715" s="15"/>
      <c r="FD715" s="15"/>
      <c r="FE715" s="15"/>
      <c r="FF715" s="15"/>
      <c r="FG715" s="15"/>
      <c r="FH715" s="15"/>
      <c r="FI715" s="15"/>
      <c r="FJ715" s="15"/>
      <c r="FK715" s="15"/>
      <c r="FL715" s="15"/>
      <c r="FM715" s="15"/>
      <c r="FN715" s="15"/>
      <c r="FO715" s="15"/>
      <c r="FP715" s="15"/>
      <c r="FQ715" s="15"/>
      <c r="FR715" s="15"/>
      <c r="FS715" s="15"/>
      <c r="FT715" s="15"/>
      <c r="FU715" s="15"/>
      <c r="FV715" s="15"/>
      <c r="FW715" s="15"/>
      <c r="FX715" s="15"/>
      <c r="FY715" s="15"/>
      <c r="FZ715" s="15"/>
      <c r="GA715" s="15"/>
      <c r="GB715" s="15"/>
      <c r="GC715" s="15"/>
      <c r="GD715" s="15"/>
      <c r="GE715" s="15"/>
      <c r="GF715" s="15"/>
      <c r="GG715" s="15"/>
      <c r="GH715" s="15"/>
      <c r="GI715" s="15"/>
      <c r="GJ715" s="15"/>
      <c r="GK715" s="15"/>
      <c r="GL715" s="15"/>
      <c r="GM715" s="15"/>
      <c r="GN715" s="15"/>
      <c r="GO715" s="15"/>
      <c r="GP715" s="15"/>
      <c r="GQ715" s="15"/>
      <c r="GR715" s="15"/>
      <c r="GS715" s="15"/>
      <c r="GT715" s="15"/>
      <c r="GU715" s="15"/>
      <c r="GV715" s="15"/>
      <c r="GW715" s="15"/>
      <c r="GX715" s="15"/>
      <c r="GY715" s="15"/>
      <c r="GZ715" s="15"/>
      <c r="HA715" s="15"/>
      <c r="HB715" s="15"/>
      <c r="HC715" s="15"/>
      <c r="HD715" s="15"/>
      <c r="HE715" s="15"/>
      <c r="HF715" s="15"/>
      <c r="HG715" s="15"/>
      <c r="HH715" s="15"/>
      <c r="HI715" s="15"/>
      <c r="HJ715" s="15"/>
      <c r="HK715" s="15"/>
      <c r="HL715" s="15"/>
      <c r="HM715" s="15"/>
      <c r="HN715" s="15"/>
      <c r="HO715" s="15"/>
      <c r="HP715" s="15"/>
      <c r="HQ715" s="15"/>
      <c r="HR715" s="15"/>
      <c r="HS715" s="15"/>
      <c r="HT715" s="15"/>
      <c r="HU715" s="15"/>
      <c r="HV715" s="15"/>
      <c r="HW715" s="15"/>
      <c r="HX715" s="15"/>
      <c r="HY715" s="15"/>
    </row>
    <row r="716" spans="1:233">
      <c r="A716" s="15">
        <v>-1.808994</v>
      </c>
      <c r="B716" s="15">
        <v>-0.94209600000000004</v>
      </c>
      <c r="C716" s="15">
        <v>4.3332519999999999</v>
      </c>
      <c r="D716" s="15">
        <v>5.0598520000000002</v>
      </c>
      <c r="E716" s="15">
        <v>5.5781590000000003</v>
      </c>
      <c r="F716" s="15">
        <v>4.9711249999999998</v>
      </c>
      <c r="G716" s="15">
        <v>1.645262</v>
      </c>
      <c r="H716" s="15">
        <v>2.4630399999999999</v>
      </c>
      <c r="I716" s="15">
        <v>3.0097649999999998</v>
      </c>
      <c r="J716" s="15">
        <v>2.5053559999999999</v>
      </c>
      <c r="K716" s="15">
        <v>2.6386370000000001</v>
      </c>
      <c r="L716" s="15">
        <v>7.4286510000000003</v>
      </c>
      <c r="M716" s="15">
        <v>6.2116069999999999</v>
      </c>
      <c r="N716" s="15">
        <v>6.527666</v>
      </c>
      <c r="O716" s="15">
        <v>5.2273440000000004</v>
      </c>
      <c r="P716" s="15">
        <v>11.431006</v>
      </c>
      <c r="Q716" s="15">
        <v>7.1994949999999998</v>
      </c>
      <c r="R716" s="15">
        <v>5.9399300000000004</v>
      </c>
      <c r="S716" s="15">
        <v>5.0072970000000003</v>
      </c>
      <c r="T716" s="15">
        <v>3.416226</v>
      </c>
      <c r="U716" s="15">
        <v>6.0299300000000002</v>
      </c>
      <c r="V716" s="15">
        <v>6.3723210000000003</v>
      </c>
      <c r="W716" s="15">
        <v>6.363232</v>
      </c>
      <c r="X716" s="15">
        <v>7.9462219999999997</v>
      </c>
      <c r="Y716" s="15">
        <v>7.1646939999999999</v>
      </c>
      <c r="Z716" s="15">
        <v>8.2658500000000004</v>
      </c>
      <c r="AA716" s="15">
        <v>9.6911609999999992</v>
      </c>
      <c r="AB716" s="15">
        <v>12.447775</v>
      </c>
      <c r="AC716" s="15">
        <v>14.475546</v>
      </c>
      <c r="AD716" s="15">
        <v>8.2364069999999998</v>
      </c>
      <c r="AE716" s="15">
        <v>8.1059850000000004</v>
      </c>
      <c r="AF716" s="15">
        <v>9.6010480000000005</v>
      </c>
      <c r="AG716" s="15">
        <v>13.652642</v>
      </c>
      <c r="AH716" s="15">
        <v>4.7462609999999996</v>
      </c>
      <c r="AI716" s="15">
        <v>2.231144</v>
      </c>
      <c r="AJ716" s="15">
        <v>1.808384</v>
      </c>
      <c r="AK716" s="15">
        <v>2.0110619999999999</v>
      </c>
      <c r="AL716" s="15">
        <v>0.60474899999999998</v>
      </c>
      <c r="AM716" s="15">
        <v>1.6149E-2</v>
      </c>
      <c r="AN716" s="15">
        <v>-0.31276500000000002</v>
      </c>
      <c r="AO716" s="15">
        <v>1.0047539999999999</v>
      </c>
      <c r="AP716" s="15">
        <v>3.209584</v>
      </c>
      <c r="AQ716" s="15">
        <v>1.376001</v>
      </c>
      <c r="AR716" s="15">
        <v>5.4468209999999999</v>
      </c>
      <c r="AS716" s="15">
        <v>6.7787959999999998</v>
      </c>
      <c r="AT716" s="15">
        <v>4.5111610000000004</v>
      </c>
      <c r="AU716" s="15">
        <v>4.5357820000000002</v>
      </c>
      <c r="AV716" s="15">
        <v>2.9148670000000001</v>
      </c>
      <c r="AW716" s="15">
        <v>-0.67442800000000003</v>
      </c>
      <c r="AX716" s="15">
        <v>1.0328109999999999</v>
      </c>
      <c r="AY716" s="15">
        <v>1.2742990000000001</v>
      </c>
      <c r="AZ716" s="15">
        <v>1.926248</v>
      </c>
      <c r="BA716" s="15">
        <v>2.0311729999999999</v>
      </c>
      <c r="BB716" s="15">
        <v>1.5880380000000001</v>
      </c>
      <c r="BC716" s="15">
        <v>1.320065</v>
      </c>
      <c r="BD716" s="15">
        <v>1.952245</v>
      </c>
      <c r="BE716" s="15">
        <v>-2.4744549999999998</v>
      </c>
      <c r="BF716" s="15">
        <v>2.6517210000000002</v>
      </c>
      <c r="BG716" s="15">
        <v>2.722712</v>
      </c>
      <c r="BH716" s="15">
        <v>4.6190930000000003</v>
      </c>
      <c r="BI716" s="15">
        <v>5.2637520000000002</v>
      </c>
      <c r="BJ716" s="15">
        <v>3.226146</v>
      </c>
      <c r="BK716" s="15">
        <v>3.2159230000000001</v>
      </c>
      <c r="BL716" s="15">
        <v>2.365694</v>
      </c>
      <c r="BM716" s="15">
        <v>0.37161899999999998</v>
      </c>
      <c r="BN716" s="15">
        <v>0.114138</v>
      </c>
      <c r="BO716" s="15">
        <v>1.0549919999999999</v>
      </c>
      <c r="BP716" s="15">
        <v>2.0343179999999998</v>
      </c>
      <c r="BQ716" s="15">
        <v>2.0343179999999998</v>
      </c>
      <c r="BR716" s="15">
        <v>2.0343179999999998</v>
      </c>
      <c r="BS716" s="15">
        <v>2.0343179999999998</v>
      </c>
      <c r="BT716" s="15">
        <v>2.0343179999999998</v>
      </c>
      <c r="BU716" s="15">
        <v>2.0343179999999998</v>
      </c>
      <c r="BV716" s="15">
        <v>2.0343179999999998</v>
      </c>
      <c r="BW716" s="15">
        <v>2.0343179999999998</v>
      </c>
      <c r="BX716" s="15">
        <v>2.0343179999999998</v>
      </c>
      <c r="BY716" s="15">
        <v>2.0343179999999998</v>
      </c>
      <c r="BZ716" s="15">
        <v>2.0343179999999998</v>
      </c>
      <c r="CA716" s="15">
        <v>2.0343179999999998</v>
      </c>
      <c r="CB716" s="15">
        <v>2.0343179999999998</v>
      </c>
      <c r="CC716" s="15"/>
      <c r="CD716" s="15"/>
      <c r="CE716" s="15"/>
      <c r="CF716" s="15"/>
      <c r="CG716" s="15"/>
      <c r="CH716" s="15"/>
      <c r="CI716" s="15"/>
      <c r="CJ716" s="15"/>
      <c r="CK716" s="15"/>
      <c r="CL716" s="15"/>
      <c r="CM716" s="15"/>
      <c r="CN716" s="15"/>
      <c r="CO716" s="15"/>
      <c r="CP716" s="15"/>
      <c r="CQ716" s="15"/>
      <c r="CR716" s="15"/>
      <c r="CS716" s="15"/>
      <c r="CT716" s="15"/>
      <c r="CU716" s="15"/>
      <c r="CV716" s="15"/>
      <c r="CW716" s="15"/>
      <c r="CX716" s="15"/>
      <c r="CY716" s="15"/>
      <c r="CZ716" s="15"/>
      <c r="DA716" s="15"/>
      <c r="DB716" s="15"/>
      <c r="DC716" s="15"/>
      <c r="DD716" s="15"/>
      <c r="DE716" s="15"/>
      <c r="DF716" s="15"/>
      <c r="DG716" s="15"/>
      <c r="DH716" s="15"/>
      <c r="DI716" s="15"/>
      <c r="DJ716" s="15"/>
      <c r="DK716" s="15"/>
      <c r="DL716" s="15"/>
      <c r="DM716" s="15"/>
      <c r="DN716" s="15"/>
      <c r="DO716" s="15"/>
      <c r="DP716" s="15"/>
      <c r="DQ716" s="15"/>
      <c r="DR716" s="15"/>
      <c r="DS716" s="15"/>
      <c r="DT716" s="15"/>
      <c r="DU716" s="15"/>
      <c r="DV716" s="15"/>
      <c r="DW716" s="15"/>
      <c r="DX716" s="15"/>
      <c r="DY716" s="15"/>
      <c r="DZ716" s="15"/>
      <c r="EA716" s="15"/>
      <c r="EB716" s="15"/>
      <c r="EC716" s="15"/>
      <c r="ED716" s="15"/>
      <c r="EE716" s="15"/>
      <c r="EF716" s="15"/>
      <c r="EG716" s="15"/>
      <c r="EH716" s="15"/>
      <c r="EI716" s="15"/>
      <c r="EJ716" s="15"/>
      <c r="EK716" s="15"/>
      <c r="EL716" s="15"/>
      <c r="EM716" s="15"/>
      <c r="EN716" s="15"/>
      <c r="EO716" s="15"/>
      <c r="EP716" s="15"/>
      <c r="EQ716" s="15"/>
      <c r="ER716" s="15"/>
      <c r="ES716" s="15"/>
      <c r="ET716" s="15"/>
      <c r="EU716" s="15"/>
      <c r="EV716" s="15"/>
      <c r="EW716" s="15"/>
      <c r="EX716" s="15"/>
      <c r="EY716" s="15"/>
      <c r="EZ716" s="15"/>
      <c r="FA716" s="15"/>
      <c r="FB716" s="15"/>
      <c r="FC716" s="15"/>
      <c r="FD716" s="15"/>
      <c r="FE716" s="15"/>
      <c r="FF716" s="15"/>
      <c r="FG716" s="15"/>
      <c r="FH716" s="15"/>
      <c r="FI716" s="15"/>
      <c r="FJ716" s="15"/>
      <c r="FK716" s="15"/>
      <c r="FL716" s="15"/>
      <c r="FM716" s="15"/>
      <c r="FN716" s="15"/>
      <c r="FO716" s="15"/>
      <c r="FP716" s="15"/>
      <c r="FQ716" s="15"/>
      <c r="FR716" s="15"/>
      <c r="FS716" s="15"/>
      <c r="FT716" s="15"/>
      <c r="FU716" s="15"/>
      <c r="FV716" s="15"/>
      <c r="FW716" s="15"/>
      <c r="FX716" s="15"/>
      <c r="FY716" s="15"/>
      <c r="FZ716" s="15"/>
      <c r="GA716" s="15"/>
      <c r="GB716" s="15"/>
      <c r="GC716" s="15"/>
      <c r="GD716" s="15"/>
      <c r="GE716" s="15"/>
      <c r="GF716" s="15"/>
      <c r="GG716" s="15"/>
      <c r="GH716" s="15"/>
      <c r="GI716" s="15"/>
      <c r="GJ716" s="15"/>
      <c r="GK716" s="15"/>
      <c r="GL716" s="15"/>
      <c r="GM716" s="15"/>
      <c r="GN716" s="15"/>
      <c r="GO716" s="15"/>
      <c r="GP716" s="15"/>
      <c r="GQ716" s="15"/>
      <c r="GR716" s="15"/>
      <c r="GS716" s="15"/>
      <c r="GT716" s="15"/>
      <c r="GU716" s="15"/>
      <c r="GV716" s="15"/>
      <c r="GW716" s="15"/>
      <c r="GX716" s="15"/>
      <c r="GY716" s="15"/>
      <c r="GZ716" s="15"/>
      <c r="HA716" s="15"/>
      <c r="HB716" s="15"/>
      <c r="HC716" s="15"/>
      <c r="HD716" s="15"/>
      <c r="HE716" s="15"/>
      <c r="HF716" s="15"/>
      <c r="HG716" s="15"/>
      <c r="HH716" s="15"/>
      <c r="HI716" s="15"/>
      <c r="HJ716" s="15"/>
      <c r="HK716" s="15"/>
      <c r="HL716" s="15"/>
      <c r="HM716" s="15"/>
      <c r="HN716" s="15"/>
      <c r="HO716" s="15"/>
      <c r="HP716" s="15"/>
      <c r="HQ716" s="15"/>
      <c r="HR716" s="15"/>
      <c r="HS716" s="15"/>
      <c r="HT716" s="15"/>
      <c r="HU716" s="15"/>
      <c r="HV716" s="15"/>
      <c r="HW716" s="15"/>
      <c r="HX716" s="15"/>
      <c r="HY716" s="15"/>
    </row>
    <row r="717" spans="1:233">
      <c r="A717" s="15">
        <v>-0.24404899999999999</v>
      </c>
      <c r="B717" s="15">
        <v>-0.37643900000000002</v>
      </c>
      <c r="C717" s="15">
        <v>0.83882299999999999</v>
      </c>
      <c r="D717" s="15">
        <v>1.722464</v>
      </c>
      <c r="E717" s="15">
        <v>-0.37915500000000002</v>
      </c>
      <c r="F717" s="15">
        <v>2.9158230000000001</v>
      </c>
      <c r="G717" s="15">
        <v>-1.0765229999999999</v>
      </c>
      <c r="H717" s="15">
        <v>-4.7240960000000003</v>
      </c>
      <c r="I717" s="15">
        <v>-2.0708389999999999</v>
      </c>
      <c r="J717" s="15">
        <v>-2.740767</v>
      </c>
      <c r="K717" s="15">
        <v>-0.46788999999999997</v>
      </c>
      <c r="L717" s="15">
        <v>-2.0755370000000002</v>
      </c>
      <c r="M717" s="15">
        <v>-0.96987199999999996</v>
      </c>
      <c r="N717" s="15">
        <v>-2.5285410000000001</v>
      </c>
      <c r="O717" s="15">
        <v>-3.2660149999999999</v>
      </c>
      <c r="P717" s="15">
        <v>1.1721090000000001</v>
      </c>
      <c r="Q717" s="15">
        <v>-2.2668759999999999</v>
      </c>
      <c r="R717" s="15">
        <v>-3.7179669999999998</v>
      </c>
      <c r="S717" s="15">
        <v>-2.1635520000000001</v>
      </c>
      <c r="T717" s="15">
        <v>-2.7609859999999999</v>
      </c>
      <c r="U717" s="15">
        <v>-4.9729580000000002</v>
      </c>
      <c r="V717" s="15">
        <v>-4.6187529999999999</v>
      </c>
      <c r="W717" s="15">
        <v>-3.663411</v>
      </c>
      <c r="X717" s="15">
        <v>-4.2982370000000003</v>
      </c>
      <c r="Y717" s="15">
        <v>-4.1137750000000004</v>
      </c>
      <c r="Z717" s="15">
        <v>-3.7033670000000001</v>
      </c>
      <c r="AA717" s="15">
        <v>-4.6681489999999997</v>
      </c>
      <c r="AB717" s="15">
        <v>-3.0149550000000001</v>
      </c>
      <c r="AC717" s="15">
        <v>-3.9917020000000001</v>
      </c>
      <c r="AD717" s="15">
        <v>-2.5310839999999999</v>
      </c>
      <c r="AE717" s="15">
        <v>4.709E-2</v>
      </c>
      <c r="AF717" s="15">
        <v>2.6481340000000002</v>
      </c>
      <c r="AG717" s="15">
        <v>3.4896989999999999</v>
      </c>
      <c r="AH717" s="15">
        <v>2.5477089999999998</v>
      </c>
      <c r="AI717" s="15">
        <v>2.388976</v>
      </c>
      <c r="AJ717" s="15">
        <v>1.3271930000000001</v>
      </c>
      <c r="AK717" s="15">
        <v>2.8090809999999999</v>
      </c>
      <c r="AL717" s="15">
        <v>1.653424</v>
      </c>
      <c r="AM717" s="15">
        <v>2.423343</v>
      </c>
      <c r="AN717" s="15">
        <v>-0.61561399999999999</v>
      </c>
      <c r="AO717" s="15">
        <v>9.3771999999999994E-2</v>
      </c>
      <c r="AP717" s="15">
        <v>-1.1631990000000001</v>
      </c>
      <c r="AQ717" s="15">
        <v>1.416463</v>
      </c>
      <c r="AR717" s="15">
        <v>-1.355856</v>
      </c>
      <c r="AS717" s="15">
        <v>0.57415899999999997</v>
      </c>
      <c r="AT717" s="15">
        <v>2.0577000000000002E-2</v>
      </c>
      <c r="AU717" s="15">
        <v>-0.20232800000000001</v>
      </c>
      <c r="AV717" s="15">
        <v>-1.515927</v>
      </c>
      <c r="AW717" s="15">
        <v>-0.99535099999999999</v>
      </c>
      <c r="AX717" s="15">
        <v>-0.84933999999999998</v>
      </c>
      <c r="AY717" s="15">
        <v>2.7450160000000001</v>
      </c>
      <c r="AZ717" s="15">
        <v>0.94199999999999995</v>
      </c>
      <c r="BA717" s="15">
        <v>1.0924879999999999</v>
      </c>
      <c r="BB717" s="15">
        <v>4.5975000000000002E-2</v>
      </c>
      <c r="BC717" s="15">
        <v>-0.61398900000000001</v>
      </c>
      <c r="BD717" s="15">
        <v>0.19305700000000001</v>
      </c>
      <c r="BE717" s="15">
        <v>-1.7917400000000001</v>
      </c>
      <c r="BF717" s="15">
        <v>0.58624600000000004</v>
      </c>
      <c r="BG717" s="15">
        <v>0.27752500000000002</v>
      </c>
      <c r="BH717" s="15">
        <v>-0.52806600000000004</v>
      </c>
      <c r="BI717" s="15">
        <v>0.76805500000000004</v>
      </c>
      <c r="BJ717" s="15">
        <v>2.471765</v>
      </c>
      <c r="BK717" s="15">
        <v>-0.69050100000000003</v>
      </c>
      <c r="BL717" s="15">
        <v>0.535385</v>
      </c>
      <c r="BM717" s="15">
        <v>0.54231700000000005</v>
      </c>
      <c r="BN717" s="15">
        <v>0.12540599999999999</v>
      </c>
      <c r="BO717" s="15">
        <v>-3.9438529999999998</v>
      </c>
      <c r="BP717" s="15">
        <v>-1.509339</v>
      </c>
      <c r="BQ717" s="15">
        <v>-1.509339</v>
      </c>
      <c r="BR717" s="15">
        <v>-1.509339</v>
      </c>
      <c r="BS717" s="15">
        <v>-1.509339</v>
      </c>
      <c r="BT717" s="15">
        <v>-1.509339</v>
      </c>
      <c r="BU717" s="15">
        <v>-1.509339</v>
      </c>
      <c r="BV717" s="15">
        <v>-1.509339</v>
      </c>
      <c r="BW717" s="15">
        <v>-1.509339</v>
      </c>
      <c r="BX717" s="15">
        <v>-1.509339</v>
      </c>
      <c r="BY717" s="15">
        <v>-1.509339</v>
      </c>
      <c r="BZ717" s="15">
        <v>-1.509339</v>
      </c>
      <c r="CA717" s="15">
        <v>-1.509339</v>
      </c>
      <c r="CB717" s="15">
        <v>-1.509339</v>
      </c>
      <c r="CC717" s="15"/>
      <c r="CD717" s="15"/>
      <c r="CE717" s="15"/>
      <c r="CF717" s="15"/>
      <c r="CG717" s="15"/>
      <c r="CH717" s="15"/>
      <c r="CI717" s="15"/>
      <c r="CJ717" s="15"/>
      <c r="CK717" s="15"/>
      <c r="CL717" s="15"/>
      <c r="CM717" s="15"/>
      <c r="CN717" s="15"/>
      <c r="CO717" s="15"/>
      <c r="CP717" s="15"/>
      <c r="CQ717" s="15"/>
      <c r="CR717" s="15"/>
      <c r="CS717" s="15"/>
      <c r="CT717" s="15"/>
      <c r="CU717" s="15"/>
      <c r="CV717" s="15"/>
      <c r="CW717" s="15"/>
      <c r="CX717" s="15"/>
      <c r="CY717" s="15"/>
      <c r="CZ717" s="15"/>
      <c r="DA717" s="15"/>
      <c r="DB717" s="15"/>
      <c r="DC717" s="15"/>
      <c r="DD717" s="15"/>
      <c r="DE717" s="15"/>
      <c r="DF717" s="15"/>
      <c r="DG717" s="15"/>
      <c r="DH717" s="15"/>
      <c r="DI717" s="15"/>
      <c r="DJ717" s="15"/>
      <c r="DK717" s="15"/>
      <c r="DL717" s="15"/>
      <c r="DM717" s="15"/>
      <c r="DN717" s="15"/>
      <c r="DO717" s="15"/>
      <c r="DP717" s="15"/>
      <c r="DQ717" s="15"/>
      <c r="DR717" s="15"/>
      <c r="DS717" s="15"/>
      <c r="DT717" s="15"/>
      <c r="DU717" s="15"/>
      <c r="DV717" s="15"/>
      <c r="DW717" s="15"/>
      <c r="DX717" s="15"/>
      <c r="DY717" s="15"/>
      <c r="DZ717" s="15"/>
      <c r="EA717" s="15"/>
      <c r="EB717" s="15"/>
      <c r="EC717" s="15"/>
      <c r="ED717" s="15"/>
      <c r="EE717" s="15"/>
      <c r="EF717" s="15"/>
      <c r="EG717" s="15"/>
      <c r="EH717" s="15"/>
      <c r="EI717" s="15"/>
      <c r="EJ717" s="15"/>
      <c r="EK717" s="15"/>
      <c r="EL717" s="15"/>
      <c r="EM717" s="15"/>
      <c r="EN717" s="15"/>
      <c r="EO717" s="15"/>
      <c r="EP717" s="15"/>
      <c r="EQ717" s="15"/>
      <c r="ER717" s="15"/>
      <c r="ES717" s="15"/>
      <c r="ET717" s="15"/>
      <c r="EU717" s="15"/>
      <c r="EV717" s="15"/>
      <c r="EW717" s="15"/>
      <c r="EX717" s="15"/>
      <c r="EY717" s="15"/>
      <c r="EZ717" s="15"/>
      <c r="FA717" s="15"/>
      <c r="FB717" s="15"/>
      <c r="FC717" s="15"/>
      <c r="FD717" s="15"/>
      <c r="FE717" s="15"/>
      <c r="FF717" s="15"/>
      <c r="FG717" s="15"/>
      <c r="FH717" s="15"/>
      <c r="FI717" s="15"/>
      <c r="FJ717" s="15"/>
      <c r="FK717" s="15"/>
      <c r="FL717" s="15"/>
      <c r="FM717" s="15"/>
      <c r="FN717" s="15"/>
      <c r="FO717" s="15"/>
      <c r="FP717" s="15"/>
      <c r="FQ717" s="15"/>
      <c r="FR717" s="15"/>
      <c r="FS717" s="15"/>
      <c r="FT717" s="15"/>
      <c r="FU717" s="15"/>
      <c r="FV717" s="15"/>
      <c r="FW717" s="15"/>
      <c r="FX717" s="15"/>
      <c r="FY717" s="15"/>
      <c r="FZ717" s="15"/>
      <c r="GA717" s="15"/>
      <c r="GB717" s="15"/>
      <c r="GC717" s="15"/>
      <c r="GD717" s="15"/>
      <c r="GE717" s="15"/>
      <c r="GF717" s="15"/>
      <c r="GG717" s="15"/>
      <c r="GH717" s="15"/>
      <c r="GI717" s="15"/>
      <c r="GJ717" s="15"/>
      <c r="GK717" s="15"/>
      <c r="GL717" s="15"/>
      <c r="GM717" s="15"/>
      <c r="GN717" s="15"/>
      <c r="GO717" s="15"/>
      <c r="GP717" s="15"/>
      <c r="GQ717" s="15"/>
      <c r="GR717" s="15"/>
      <c r="GS717" s="15"/>
      <c r="GT717" s="15"/>
      <c r="GU717" s="15"/>
      <c r="GV717" s="15"/>
      <c r="GW717" s="15"/>
      <c r="GX717" s="15"/>
      <c r="GY717" s="15"/>
      <c r="GZ717" s="15"/>
      <c r="HA717" s="15"/>
      <c r="HB717" s="15"/>
      <c r="HC717" s="15"/>
      <c r="HD717" s="15"/>
      <c r="HE717" s="15"/>
      <c r="HF717" s="15"/>
      <c r="HG717" s="15"/>
      <c r="HH717" s="15"/>
      <c r="HI717" s="15"/>
      <c r="HJ717" s="15"/>
      <c r="HK717" s="15"/>
      <c r="HL717" s="15"/>
      <c r="HM717" s="15"/>
      <c r="HN717" s="15"/>
      <c r="HO717" s="15"/>
      <c r="HP717" s="15"/>
      <c r="HQ717" s="15"/>
      <c r="HR717" s="15"/>
      <c r="HS717" s="15"/>
      <c r="HT717" s="15"/>
      <c r="HU717" s="15"/>
      <c r="HV717" s="15"/>
      <c r="HW717" s="15"/>
      <c r="HX717" s="15"/>
      <c r="HY717" s="15"/>
    </row>
    <row r="718" spans="1:233">
      <c r="A718" s="15">
        <v>-0.52797000000000005</v>
      </c>
      <c r="B718" s="15">
        <v>0.838584</v>
      </c>
      <c r="C718" s="15">
        <v>-0.89350600000000002</v>
      </c>
      <c r="D718" s="15">
        <v>4.0910820000000001</v>
      </c>
      <c r="E718" s="15">
        <v>1.558184</v>
      </c>
      <c r="F718" s="15">
        <v>-2.2026110000000001</v>
      </c>
      <c r="G718" s="15">
        <v>0.115273</v>
      </c>
      <c r="H718" s="15">
        <v>1.5684830000000001</v>
      </c>
      <c r="I718" s="15">
        <v>1.1158079999999999</v>
      </c>
      <c r="J718" s="15">
        <v>1.6996819999999999</v>
      </c>
      <c r="K718" s="15">
        <v>2.2534890000000001</v>
      </c>
      <c r="L718" s="15">
        <v>3.0329030000000001</v>
      </c>
      <c r="M718" s="15">
        <v>2.9570850000000002</v>
      </c>
      <c r="N718" s="15">
        <v>3.441681</v>
      </c>
      <c r="O718" s="15">
        <v>2.766381</v>
      </c>
      <c r="P718" s="15">
        <v>6.1872530000000001</v>
      </c>
      <c r="Q718" s="15">
        <v>7.4267279999999998</v>
      </c>
      <c r="R718" s="15">
        <v>6.6280910000000004</v>
      </c>
      <c r="S718" s="15">
        <v>9.9109459999999991</v>
      </c>
      <c r="T718" s="15">
        <v>10.887646</v>
      </c>
      <c r="U718" s="15">
        <v>8.8229749999999996</v>
      </c>
      <c r="V718" s="15">
        <v>6.6750379999999998</v>
      </c>
      <c r="W718" s="15">
        <v>2.142115</v>
      </c>
      <c r="X718" s="15">
        <v>2.208402</v>
      </c>
      <c r="Y718" s="15">
        <v>2.701187</v>
      </c>
      <c r="Z718" s="15">
        <v>2.4437739999999999</v>
      </c>
      <c r="AA718" s="15">
        <v>1.2737499999999999</v>
      </c>
      <c r="AB718" s="15">
        <v>3.2278910000000001</v>
      </c>
      <c r="AC718" s="15">
        <v>3.1341389999999998</v>
      </c>
      <c r="AD718" s="15">
        <v>1.6693629999999999</v>
      </c>
      <c r="AE718" s="15">
        <v>-0.25661899999999999</v>
      </c>
      <c r="AF718" s="15">
        <v>-0.73137200000000002</v>
      </c>
      <c r="AG718" s="15">
        <v>2.17041</v>
      </c>
      <c r="AH718" s="15">
        <v>2.0850390000000001</v>
      </c>
      <c r="AI718" s="15">
        <v>3.5197799999999999</v>
      </c>
      <c r="AJ718" s="15">
        <v>5.0700589999999996</v>
      </c>
      <c r="AK718" s="15">
        <v>6.8539700000000003</v>
      </c>
      <c r="AL718" s="15">
        <v>3.7360259999999998</v>
      </c>
      <c r="AM718" s="15">
        <v>5.7652780000000003</v>
      </c>
      <c r="AN718" s="15">
        <v>7.6612340000000003</v>
      </c>
      <c r="AO718" s="15">
        <v>5.7448480000000002</v>
      </c>
      <c r="AP718" s="15">
        <v>2.2578680000000002</v>
      </c>
      <c r="AQ718" s="15">
        <v>6.1243639999999999</v>
      </c>
      <c r="AR718" s="15">
        <v>4.1452</v>
      </c>
      <c r="AS718" s="15">
        <v>5.055409</v>
      </c>
      <c r="AT718" s="15">
        <v>3.518014</v>
      </c>
      <c r="AU718" s="15">
        <v>7.8200019999999997</v>
      </c>
      <c r="AV718" s="15">
        <v>6.0889090000000001</v>
      </c>
      <c r="AW718" s="15">
        <v>0.77997000000000005</v>
      </c>
      <c r="AX718" s="15">
        <v>3.9579000000000003E-2</v>
      </c>
      <c r="AY718" s="15">
        <v>-2.0533299999999999</v>
      </c>
      <c r="AZ718" s="15">
        <v>-0.31354300000000002</v>
      </c>
      <c r="BA718" s="15">
        <v>-0.72461900000000001</v>
      </c>
      <c r="BB718" s="15">
        <v>-7.9061999999999993E-2</v>
      </c>
      <c r="BC718" s="15">
        <v>-1.7829029999999999</v>
      </c>
      <c r="BD718" s="15">
        <v>3.6226600000000002</v>
      </c>
      <c r="BE718" s="15">
        <v>1.9697070000000001</v>
      </c>
      <c r="BF718" s="15">
        <v>1.8465800000000001</v>
      </c>
      <c r="BG718" s="15">
        <v>1.1086229999999999</v>
      </c>
      <c r="BH718" s="15">
        <v>0.18396499999999999</v>
      </c>
      <c r="BI718" s="15">
        <v>4.0372789999999998</v>
      </c>
      <c r="BJ718" s="15">
        <v>1.964777</v>
      </c>
      <c r="BK718" s="15">
        <v>0.46745999999999999</v>
      </c>
      <c r="BL718" s="15">
        <v>0.76753700000000002</v>
      </c>
      <c r="BM718" s="15">
        <v>1.4204330000000001</v>
      </c>
      <c r="BN718" s="15">
        <v>-0.39648899999999998</v>
      </c>
      <c r="BO718" s="15">
        <v>1.7072620000000001</v>
      </c>
      <c r="BP718" s="15">
        <v>3.757349</v>
      </c>
      <c r="BQ718" s="15">
        <v>3.757349</v>
      </c>
      <c r="BR718" s="15">
        <v>3.757349</v>
      </c>
      <c r="BS718" s="15">
        <v>3.757349</v>
      </c>
      <c r="BT718" s="15">
        <v>3.757349</v>
      </c>
      <c r="BU718" s="15">
        <v>3.757349</v>
      </c>
      <c r="BV718" s="15">
        <v>3.757349</v>
      </c>
      <c r="BW718" s="15">
        <v>3.757349</v>
      </c>
      <c r="BX718" s="15">
        <v>3.757349</v>
      </c>
      <c r="BY718" s="15">
        <v>3.757349</v>
      </c>
      <c r="BZ718" s="15">
        <v>3.757349</v>
      </c>
      <c r="CA718" s="15">
        <v>3.757349</v>
      </c>
      <c r="CB718" s="15">
        <v>3.757349</v>
      </c>
      <c r="CC718" s="15"/>
      <c r="CD718" s="15"/>
      <c r="CE718" s="15"/>
      <c r="CF718" s="15"/>
      <c r="CG718" s="15"/>
      <c r="CH718" s="15"/>
      <c r="CI718" s="15"/>
      <c r="CJ718" s="15"/>
      <c r="CK718" s="15"/>
      <c r="CL718" s="15"/>
      <c r="CM718" s="15"/>
      <c r="CN718" s="15"/>
      <c r="CO718" s="15"/>
      <c r="CP718" s="15"/>
      <c r="CQ718" s="15"/>
      <c r="CR718" s="15"/>
      <c r="CS718" s="15"/>
      <c r="CT718" s="15"/>
      <c r="CU718" s="15"/>
      <c r="CV718" s="15"/>
      <c r="CW718" s="15"/>
      <c r="CX718" s="15"/>
      <c r="CY718" s="15"/>
      <c r="CZ718" s="15"/>
      <c r="DA718" s="15"/>
      <c r="DB718" s="15"/>
      <c r="DC718" s="15"/>
      <c r="DD718" s="15"/>
      <c r="DE718" s="15"/>
      <c r="DF718" s="15"/>
      <c r="DG718" s="15"/>
      <c r="DH718" s="15"/>
      <c r="DI718" s="15"/>
      <c r="DJ718" s="15"/>
      <c r="DK718" s="15"/>
      <c r="DL718" s="15"/>
      <c r="DM718" s="15"/>
      <c r="DN718" s="15"/>
      <c r="DO718" s="15"/>
      <c r="DP718" s="15"/>
      <c r="DQ718" s="15"/>
      <c r="DR718" s="15"/>
      <c r="DS718" s="15"/>
      <c r="DT718" s="15"/>
      <c r="DU718" s="15"/>
      <c r="DV718" s="15"/>
      <c r="DW718" s="15"/>
      <c r="DX718" s="15"/>
      <c r="DY718" s="15"/>
      <c r="DZ718" s="15"/>
      <c r="EA718" s="15"/>
      <c r="EB718" s="15"/>
      <c r="EC718" s="15"/>
      <c r="ED718" s="15"/>
      <c r="EE718" s="15"/>
      <c r="EF718" s="15"/>
      <c r="EG718" s="15"/>
      <c r="EH718" s="15"/>
      <c r="EI718" s="15"/>
      <c r="EJ718" s="15"/>
      <c r="EK718" s="15"/>
      <c r="EL718" s="15"/>
      <c r="EM718" s="15"/>
      <c r="EN718" s="15"/>
      <c r="EO718" s="15"/>
      <c r="EP718" s="15"/>
      <c r="EQ718" s="15"/>
      <c r="ER718" s="15"/>
      <c r="ES718" s="15"/>
      <c r="ET718" s="15"/>
      <c r="EU718" s="15"/>
      <c r="EV718" s="15"/>
      <c r="EW718" s="15"/>
      <c r="EX718" s="15"/>
      <c r="EY718" s="15"/>
      <c r="EZ718" s="15"/>
      <c r="FA718" s="15"/>
      <c r="FB718" s="15"/>
      <c r="FC718" s="15"/>
      <c r="FD718" s="15"/>
      <c r="FE718" s="15"/>
      <c r="FF718" s="15"/>
      <c r="FG718" s="15"/>
      <c r="FH718" s="15"/>
      <c r="FI718" s="15"/>
      <c r="FJ718" s="15"/>
      <c r="FK718" s="15"/>
      <c r="FL718" s="15"/>
      <c r="FM718" s="15"/>
      <c r="FN718" s="15"/>
      <c r="FO718" s="15"/>
      <c r="FP718" s="15"/>
      <c r="FQ718" s="15"/>
      <c r="FR718" s="15"/>
      <c r="FS718" s="15"/>
      <c r="FT718" s="15"/>
      <c r="FU718" s="15"/>
      <c r="FV718" s="15"/>
      <c r="FW718" s="15"/>
      <c r="FX718" s="15"/>
      <c r="FY718" s="15"/>
      <c r="FZ718" s="15"/>
      <c r="GA718" s="15"/>
      <c r="GB718" s="15"/>
      <c r="GC718" s="15"/>
      <c r="GD718" s="15"/>
      <c r="GE718" s="15"/>
      <c r="GF718" s="15"/>
      <c r="GG718" s="15"/>
      <c r="GH718" s="15"/>
      <c r="GI718" s="15"/>
      <c r="GJ718" s="15"/>
      <c r="GK718" s="15"/>
      <c r="GL718" s="15"/>
      <c r="GM718" s="15"/>
      <c r="GN718" s="15"/>
      <c r="GO718" s="15"/>
      <c r="GP718" s="15"/>
      <c r="GQ718" s="15"/>
      <c r="GR718" s="15"/>
      <c r="GS718" s="15"/>
      <c r="GT718" s="15"/>
      <c r="GU718" s="15"/>
      <c r="GV718" s="15"/>
      <c r="GW718" s="15"/>
      <c r="GX718" s="15"/>
      <c r="GY718" s="15"/>
      <c r="GZ718" s="15"/>
      <c r="HA718" s="15"/>
      <c r="HB718" s="15"/>
      <c r="HC718" s="15"/>
      <c r="HD718" s="15"/>
      <c r="HE718" s="15"/>
      <c r="HF718" s="15"/>
      <c r="HG718" s="15"/>
      <c r="HH718" s="15"/>
      <c r="HI718" s="15"/>
      <c r="HJ718" s="15"/>
      <c r="HK718" s="15"/>
      <c r="HL718" s="15"/>
      <c r="HM718" s="15"/>
      <c r="HN718" s="15"/>
      <c r="HO718" s="15"/>
      <c r="HP718" s="15"/>
      <c r="HQ718" s="15"/>
      <c r="HR718" s="15"/>
      <c r="HS718" s="15"/>
      <c r="HT718" s="15"/>
      <c r="HU718" s="15"/>
      <c r="HV718" s="15"/>
      <c r="HW718" s="15"/>
      <c r="HX718" s="15"/>
      <c r="HY718" s="15"/>
    </row>
    <row r="719" spans="1:233">
      <c r="A719" s="15">
        <v>-2.9876689999999999</v>
      </c>
      <c r="B719" s="15">
        <v>-4.24003</v>
      </c>
      <c r="C719" s="15">
        <v>-4.6935409999999997</v>
      </c>
      <c r="D719" s="15">
        <v>-3.3942860000000001</v>
      </c>
      <c r="E719" s="15">
        <v>-2.03769</v>
      </c>
      <c r="F719" s="15">
        <v>-3.5122439999999999</v>
      </c>
      <c r="G719" s="15">
        <v>-1.999979</v>
      </c>
      <c r="H719" s="15">
        <v>-1.494137</v>
      </c>
      <c r="I719" s="15">
        <v>-2.0681799999999999</v>
      </c>
      <c r="J719" s="15">
        <v>-0.77209399999999995</v>
      </c>
      <c r="K719" s="15">
        <v>-3.172186</v>
      </c>
      <c r="L719" s="15">
        <v>-2.0965400000000001</v>
      </c>
      <c r="M719" s="15">
        <v>-4.0968799999999996</v>
      </c>
      <c r="N719" s="15">
        <v>-4.7128699999999997</v>
      </c>
      <c r="O719" s="15">
        <v>-5.7725929999999996</v>
      </c>
      <c r="P719" s="15">
        <v>-5.8689210000000003</v>
      </c>
      <c r="Q719" s="15">
        <v>-2.772294</v>
      </c>
      <c r="R719" s="15">
        <v>-4.6200739999999998</v>
      </c>
      <c r="S719" s="15">
        <v>-4.089639</v>
      </c>
      <c r="T719" s="15">
        <v>-0.94216100000000003</v>
      </c>
      <c r="U719" s="15">
        <v>-1.7791999999999999E-2</v>
      </c>
      <c r="V719" s="15">
        <v>1.304271</v>
      </c>
      <c r="W719" s="15">
        <v>-1.4313499999999999</v>
      </c>
      <c r="X719" s="15">
        <v>-1.896075</v>
      </c>
      <c r="Y719" s="15">
        <v>-0.86323399999999995</v>
      </c>
      <c r="Z719" s="15">
        <v>-2.5966130000000001</v>
      </c>
      <c r="AA719" s="15">
        <v>-0.30084300000000003</v>
      </c>
      <c r="AB719" s="15">
        <v>-1.485201</v>
      </c>
      <c r="AC719" s="15">
        <v>-2.424442</v>
      </c>
      <c r="AD719" s="15">
        <v>-3.0898439999999998</v>
      </c>
      <c r="AE719" s="15">
        <v>-0.24396399999999999</v>
      </c>
      <c r="AF719" s="15">
        <v>-0.13050800000000001</v>
      </c>
      <c r="AG719" s="15">
        <v>-0.92651499999999998</v>
      </c>
      <c r="AH719" s="15">
        <v>-0.15581400000000001</v>
      </c>
      <c r="AI719" s="15">
        <v>3.682687</v>
      </c>
      <c r="AJ719" s="15">
        <v>3.0623610000000001</v>
      </c>
      <c r="AK719" s="15">
        <v>3.4856699999999998</v>
      </c>
      <c r="AL719" s="15">
        <v>5.7066460000000001</v>
      </c>
      <c r="AM719" s="15">
        <v>4.0334149999999998</v>
      </c>
      <c r="AN719" s="15">
        <v>3.9920800000000001</v>
      </c>
      <c r="AO719" s="15">
        <v>1.9225730000000001</v>
      </c>
      <c r="AP719" s="15">
        <v>1.0778190000000001</v>
      </c>
      <c r="AQ719" s="15">
        <v>-1.2669220000000001</v>
      </c>
      <c r="AR719" s="15">
        <v>3.8496640000000002</v>
      </c>
      <c r="AS719" s="15">
        <v>1.0573330000000001</v>
      </c>
      <c r="AT719" s="15">
        <v>-0.22209200000000001</v>
      </c>
      <c r="AU719" s="15">
        <v>-0.86868699999999999</v>
      </c>
      <c r="AV719" s="15">
        <v>1.5001420000000001</v>
      </c>
      <c r="AW719" s="15">
        <v>2.1950000000000001E-2</v>
      </c>
      <c r="AX719" s="15">
        <v>-1.8989910000000001</v>
      </c>
      <c r="AY719" s="15">
        <v>-0.54433500000000001</v>
      </c>
      <c r="AZ719" s="15">
        <v>-1.627275</v>
      </c>
      <c r="BA719" s="15">
        <v>-2.3145150000000001</v>
      </c>
      <c r="BB719" s="15">
        <v>-6.4018000000000005E-2</v>
      </c>
      <c r="BC719" s="15">
        <v>2.838155</v>
      </c>
      <c r="BD719" s="15">
        <v>5.5543440000000004</v>
      </c>
      <c r="BE719" s="15">
        <v>3.0954109999999999</v>
      </c>
      <c r="BF719" s="15">
        <v>3.1762009999999998</v>
      </c>
      <c r="BG719" s="15">
        <v>-1.641046</v>
      </c>
      <c r="BH719" s="15">
        <v>1.5506960000000001</v>
      </c>
      <c r="BI719" s="15">
        <v>-3.2648459999999999</v>
      </c>
      <c r="BJ719" s="15">
        <v>-3.2524069999999998</v>
      </c>
      <c r="BK719" s="15">
        <v>-1.406612</v>
      </c>
      <c r="BL719" s="15">
        <v>-2.2017600000000002</v>
      </c>
      <c r="BM719" s="15">
        <v>-2.1936360000000001</v>
      </c>
      <c r="BN719" s="15">
        <v>-0.626332</v>
      </c>
      <c r="BO719" s="15">
        <v>2.7581609999999999</v>
      </c>
      <c r="BP719" s="15">
        <v>1.168736</v>
      </c>
      <c r="BQ719" s="15">
        <v>1.168736</v>
      </c>
      <c r="BR719" s="15">
        <v>1.168736</v>
      </c>
      <c r="BS719" s="15">
        <v>1.168736</v>
      </c>
      <c r="BT719" s="15">
        <v>1.168736</v>
      </c>
      <c r="BU719" s="15">
        <v>1.168736</v>
      </c>
      <c r="BV719" s="15">
        <v>1.168736</v>
      </c>
      <c r="BW719" s="15">
        <v>1.168736</v>
      </c>
      <c r="BX719" s="15">
        <v>1.168736</v>
      </c>
      <c r="BY719" s="15">
        <v>1.168736</v>
      </c>
      <c r="BZ719" s="15">
        <v>1.168736</v>
      </c>
      <c r="CA719" s="15">
        <v>1.168736</v>
      </c>
      <c r="CB719" s="15">
        <v>1.168736</v>
      </c>
      <c r="CC719" s="15"/>
      <c r="CD719" s="15"/>
      <c r="CE719" s="15"/>
      <c r="CF719" s="15"/>
      <c r="CG719" s="15"/>
      <c r="CH719" s="15"/>
      <c r="CI719" s="15"/>
      <c r="CJ719" s="15"/>
      <c r="CK719" s="15"/>
      <c r="CL719" s="15"/>
      <c r="CM719" s="15"/>
      <c r="CN719" s="15"/>
      <c r="CO719" s="15"/>
      <c r="CP719" s="15"/>
      <c r="CQ719" s="15"/>
      <c r="CR719" s="15"/>
      <c r="CS719" s="15"/>
      <c r="CT719" s="15"/>
      <c r="CU719" s="15"/>
      <c r="CV719" s="15"/>
      <c r="CW719" s="15"/>
      <c r="CX719" s="15"/>
      <c r="CY719" s="15"/>
      <c r="CZ719" s="15"/>
      <c r="DA719" s="15"/>
      <c r="DB719" s="15"/>
      <c r="DC719" s="15"/>
      <c r="DD719" s="15"/>
      <c r="DE719" s="15"/>
      <c r="DF719" s="15"/>
      <c r="DG719" s="15"/>
      <c r="DH719" s="15"/>
      <c r="DI719" s="15"/>
      <c r="DJ719" s="15"/>
      <c r="DK719" s="15"/>
      <c r="DL719" s="15"/>
      <c r="DM719" s="15"/>
      <c r="DN719" s="15"/>
      <c r="DO719" s="15"/>
      <c r="DP719" s="15"/>
      <c r="DQ719" s="15"/>
      <c r="DR719" s="15"/>
      <c r="DS719" s="15"/>
      <c r="DT719" s="15"/>
      <c r="DU719" s="15"/>
      <c r="DV719" s="15"/>
      <c r="DW719" s="15"/>
      <c r="DX719" s="15"/>
      <c r="DY719" s="15"/>
      <c r="DZ719" s="15"/>
      <c r="EA719" s="15"/>
      <c r="EB719" s="15"/>
      <c r="EC719" s="15"/>
      <c r="ED719" s="15"/>
      <c r="EE719" s="15"/>
      <c r="EF719" s="15"/>
      <c r="EG719" s="15"/>
      <c r="EH719" s="15"/>
      <c r="EI719" s="15"/>
      <c r="EJ719" s="15"/>
      <c r="EK719" s="15"/>
      <c r="EL719" s="15"/>
      <c r="EM719" s="15"/>
      <c r="EN719" s="15"/>
      <c r="EO719" s="15"/>
      <c r="EP719" s="15"/>
      <c r="EQ719" s="15"/>
      <c r="ER719" s="15"/>
      <c r="ES719" s="15"/>
      <c r="ET719" s="15"/>
      <c r="EU719" s="15"/>
      <c r="EV719" s="15"/>
      <c r="EW719" s="15"/>
      <c r="EX719" s="15"/>
      <c r="EY719" s="15"/>
      <c r="EZ719" s="15"/>
      <c r="FA719" s="15"/>
      <c r="FB719" s="15"/>
      <c r="FC719" s="15"/>
      <c r="FD719" s="15"/>
      <c r="FE719" s="15"/>
      <c r="FF719" s="15"/>
      <c r="FG719" s="15"/>
      <c r="FH719" s="15"/>
      <c r="FI719" s="15"/>
      <c r="FJ719" s="15"/>
      <c r="FK719" s="15"/>
      <c r="FL719" s="15"/>
      <c r="FM719" s="15"/>
      <c r="FN719" s="15"/>
      <c r="FO719" s="15"/>
      <c r="FP719" s="15"/>
      <c r="FQ719" s="15"/>
      <c r="FR719" s="15"/>
      <c r="FS719" s="15"/>
      <c r="FT719" s="15"/>
      <c r="FU719" s="15"/>
      <c r="FV719" s="15"/>
      <c r="FW719" s="15"/>
      <c r="FX719" s="15"/>
      <c r="FY719" s="15"/>
      <c r="FZ719" s="15"/>
      <c r="GA719" s="15"/>
      <c r="GB719" s="15"/>
      <c r="GC719" s="15"/>
      <c r="GD719" s="15"/>
      <c r="GE719" s="15"/>
      <c r="GF719" s="15"/>
      <c r="GG719" s="15"/>
      <c r="GH719" s="15"/>
      <c r="GI719" s="15"/>
      <c r="GJ719" s="15"/>
      <c r="GK719" s="15"/>
      <c r="GL719" s="15"/>
      <c r="GM719" s="15"/>
      <c r="GN719" s="15"/>
      <c r="GO719" s="15"/>
      <c r="GP719" s="15"/>
      <c r="GQ719" s="15"/>
      <c r="GR719" s="15"/>
      <c r="GS719" s="15"/>
      <c r="GT719" s="15"/>
      <c r="GU719" s="15"/>
      <c r="GV719" s="15"/>
      <c r="GW719" s="15"/>
      <c r="GX719" s="15"/>
      <c r="GY719" s="15"/>
      <c r="GZ719" s="15"/>
      <c r="HA719" s="15"/>
      <c r="HB719" s="15"/>
      <c r="HC719" s="15"/>
      <c r="HD719" s="15"/>
      <c r="HE719" s="15"/>
      <c r="HF719" s="15"/>
      <c r="HG719" s="15"/>
      <c r="HH719" s="15"/>
      <c r="HI719" s="15"/>
      <c r="HJ719" s="15"/>
      <c r="HK719" s="15"/>
      <c r="HL719" s="15"/>
      <c r="HM719" s="15"/>
      <c r="HN719" s="15"/>
      <c r="HO719" s="15"/>
      <c r="HP719" s="15"/>
      <c r="HQ719" s="15"/>
      <c r="HR719" s="15"/>
      <c r="HS719" s="15"/>
      <c r="HT719" s="15"/>
      <c r="HU719" s="15"/>
      <c r="HV719" s="15"/>
      <c r="HW719" s="15"/>
      <c r="HX719" s="15"/>
      <c r="HY719" s="15"/>
    </row>
    <row r="720" spans="1:233">
      <c r="A720" s="15">
        <v>-1.237136</v>
      </c>
      <c r="B720" s="15">
        <v>4.8196099999999999</v>
      </c>
      <c r="C720" s="15">
        <v>1.414658</v>
      </c>
      <c r="D720" s="15">
        <v>1.5574140000000001</v>
      </c>
      <c r="E720" s="15">
        <v>2.5132430000000001</v>
      </c>
      <c r="F720" s="15">
        <v>-0.83758699999999997</v>
      </c>
      <c r="G720" s="15">
        <v>-1.3576680000000001</v>
      </c>
      <c r="H720" s="15">
        <v>0.37453999999999998</v>
      </c>
      <c r="I720" s="15">
        <v>-3.4906480000000002</v>
      </c>
      <c r="J720" s="15">
        <v>-1.0611120000000001</v>
      </c>
      <c r="K720" s="15">
        <v>-3.2821579999999999</v>
      </c>
      <c r="L720" s="15">
        <v>-3.6346500000000002</v>
      </c>
      <c r="M720" s="15">
        <v>-4.7178110000000002</v>
      </c>
      <c r="N720" s="15">
        <v>-5.5590169999999999</v>
      </c>
      <c r="O720" s="15">
        <v>-2.4143650000000001</v>
      </c>
      <c r="P720" s="15">
        <v>-3.4392390000000002</v>
      </c>
      <c r="Q720" s="15">
        <v>-1.648104</v>
      </c>
      <c r="R720" s="15">
        <v>-0.48259000000000002</v>
      </c>
      <c r="S720" s="15">
        <v>-2.1220409999999998</v>
      </c>
      <c r="T720" s="15">
        <v>-1.542176</v>
      </c>
      <c r="U720" s="15">
        <v>1.231473</v>
      </c>
      <c r="V720" s="15">
        <v>-8.9769000000000002E-2</v>
      </c>
      <c r="W720" s="15">
        <v>1.819849</v>
      </c>
      <c r="X720" s="15">
        <v>3.3254190000000001</v>
      </c>
      <c r="Y720" s="15">
        <v>0.31560100000000002</v>
      </c>
      <c r="Z720" s="15">
        <v>-0.70894599999999997</v>
      </c>
      <c r="AA720" s="15">
        <v>-3.090973</v>
      </c>
      <c r="AB720" s="15">
        <v>-6.0470889999999997</v>
      </c>
      <c r="AC720" s="15">
        <v>-8.0555939999999993</v>
      </c>
      <c r="AD720" s="15">
        <v>-4.9919830000000003</v>
      </c>
      <c r="AE720" s="15">
        <v>-0.18622900000000001</v>
      </c>
      <c r="AF720" s="15">
        <v>-0.947828</v>
      </c>
      <c r="AG720" s="15">
        <v>0.309668</v>
      </c>
      <c r="AH720" s="15">
        <v>1.552449</v>
      </c>
      <c r="AI720" s="15">
        <v>0.267646</v>
      </c>
      <c r="AJ720" s="15">
        <v>0.50901799999999997</v>
      </c>
      <c r="AK720" s="15">
        <v>-1.0111140000000001</v>
      </c>
      <c r="AL720" s="15">
        <v>1.4955419999999999</v>
      </c>
      <c r="AM720" s="15">
        <v>1.4424699999999999</v>
      </c>
      <c r="AN720" s="15">
        <v>4.4134979999999997</v>
      </c>
      <c r="AO720" s="15">
        <v>4.8347790000000002</v>
      </c>
      <c r="AP720" s="15">
        <v>5.312926</v>
      </c>
      <c r="AQ720" s="15">
        <v>3.7085590000000002</v>
      </c>
      <c r="AR720" s="15">
        <v>4.3381740000000004</v>
      </c>
      <c r="AS720" s="15">
        <v>2.989433</v>
      </c>
      <c r="AT720" s="15">
        <v>2.568756</v>
      </c>
      <c r="AU720" s="15">
        <v>2.8470949999999999</v>
      </c>
      <c r="AV720" s="15">
        <v>4.8902380000000001</v>
      </c>
      <c r="AW720" s="15">
        <v>7.3263579999999999</v>
      </c>
      <c r="AX720" s="15">
        <v>0.83080100000000001</v>
      </c>
      <c r="AY720" s="15">
        <v>-0.74313899999999999</v>
      </c>
      <c r="AZ720" s="15">
        <v>0.64431000000000005</v>
      </c>
      <c r="BA720" s="15">
        <v>0.93004699999999996</v>
      </c>
      <c r="BB720" s="15">
        <v>0.80162</v>
      </c>
      <c r="BC720" s="15">
        <v>-0.10138</v>
      </c>
      <c r="BD720" s="15">
        <v>-0.188411</v>
      </c>
      <c r="BE720" s="15">
        <v>-0.70573399999999997</v>
      </c>
      <c r="BF720" s="15">
        <v>-7.4683250000000001</v>
      </c>
      <c r="BG720" s="15">
        <v>-9.2105829999999997</v>
      </c>
      <c r="BH720" s="15">
        <v>-6.0670539999999997</v>
      </c>
      <c r="BI720" s="15">
        <v>-5.9924790000000003</v>
      </c>
      <c r="BJ720" s="15">
        <v>-4.5886889999999996</v>
      </c>
      <c r="BK720" s="15">
        <v>-5.9323829999999997</v>
      </c>
      <c r="BL720" s="15">
        <v>-6.9820209999999996</v>
      </c>
      <c r="BM720" s="15">
        <v>-6.6739899999999999</v>
      </c>
      <c r="BN720" s="15">
        <v>-5.197457</v>
      </c>
      <c r="BO720" s="15">
        <v>-5.4928080000000001</v>
      </c>
      <c r="BP720" s="15">
        <v>-6.157108</v>
      </c>
      <c r="BQ720" s="15">
        <v>-6.157108</v>
      </c>
      <c r="BR720" s="15">
        <v>-6.157108</v>
      </c>
      <c r="BS720" s="15">
        <v>-6.157108</v>
      </c>
      <c r="BT720" s="15">
        <v>-6.157108</v>
      </c>
      <c r="BU720" s="15">
        <v>-6.157108</v>
      </c>
      <c r="BV720" s="15">
        <v>-6.157108</v>
      </c>
      <c r="BW720" s="15">
        <v>-6.157108</v>
      </c>
      <c r="BX720" s="15">
        <v>-6.157108</v>
      </c>
      <c r="BY720" s="15">
        <v>-6.157108</v>
      </c>
      <c r="BZ720" s="15">
        <v>-6.157108</v>
      </c>
      <c r="CA720" s="15">
        <v>-6.157108</v>
      </c>
      <c r="CB720" s="15">
        <v>-6.157108</v>
      </c>
      <c r="CC720" s="15"/>
      <c r="CD720" s="15"/>
      <c r="CE720" s="15"/>
      <c r="CF720" s="15"/>
      <c r="CG720" s="15"/>
      <c r="CH720" s="15"/>
      <c r="CI720" s="15"/>
      <c r="CJ720" s="15"/>
      <c r="CK720" s="15"/>
      <c r="CL720" s="15"/>
      <c r="CM720" s="15"/>
      <c r="CN720" s="15"/>
      <c r="CO720" s="15"/>
      <c r="CP720" s="15"/>
      <c r="CQ720" s="15"/>
      <c r="CR720" s="15"/>
      <c r="CS720" s="15"/>
      <c r="CT720" s="15"/>
      <c r="CU720" s="15"/>
      <c r="CV720" s="15"/>
      <c r="CW720" s="15"/>
      <c r="CX720" s="15"/>
      <c r="CY720" s="15"/>
      <c r="CZ720" s="15"/>
      <c r="DA720" s="15"/>
      <c r="DB720" s="15"/>
      <c r="DC720" s="15"/>
      <c r="DD720" s="15"/>
      <c r="DE720" s="15"/>
      <c r="DF720" s="15"/>
      <c r="DG720" s="15"/>
      <c r="DH720" s="15"/>
      <c r="DI720" s="15"/>
      <c r="DJ720" s="15"/>
      <c r="DK720" s="15"/>
      <c r="DL720" s="15"/>
      <c r="DM720" s="15"/>
      <c r="DN720" s="15"/>
      <c r="DO720" s="15"/>
      <c r="DP720" s="15"/>
      <c r="DQ720" s="15"/>
      <c r="DR720" s="15"/>
      <c r="DS720" s="15"/>
      <c r="DT720" s="15"/>
      <c r="DU720" s="15"/>
      <c r="DV720" s="15"/>
      <c r="DW720" s="15"/>
      <c r="DX720" s="15"/>
      <c r="DY720" s="15"/>
      <c r="DZ720" s="15"/>
      <c r="EA720" s="15"/>
      <c r="EB720" s="15"/>
      <c r="EC720" s="15"/>
      <c r="ED720" s="15"/>
      <c r="EE720" s="15"/>
      <c r="EF720" s="15"/>
      <c r="EG720" s="15"/>
      <c r="EH720" s="15"/>
      <c r="EI720" s="15"/>
      <c r="EJ720" s="15"/>
      <c r="EK720" s="15"/>
      <c r="EL720" s="15"/>
      <c r="EM720" s="15"/>
      <c r="EN720" s="15"/>
      <c r="EO720" s="15"/>
      <c r="EP720" s="15"/>
      <c r="EQ720" s="15"/>
      <c r="ER720" s="15"/>
      <c r="ES720" s="15"/>
      <c r="ET720" s="15"/>
      <c r="EU720" s="15"/>
      <c r="EV720" s="15"/>
      <c r="EW720" s="15"/>
      <c r="EX720" s="15"/>
      <c r="EY720" s="15"/>
      <c r="EZ720" s="15"/>
      <c r="FA720" s="15"/>
      <c r="FB720" s="15"/>
      <c r="FC720" s="15"/>
      <c r="FD720" s="15"/>
      <c r="FE720" s="15"/>
      <c r="FF720" s="15"/>
      <c r="FG720" s="15"/>
      <c r="FH720" s="15"/>
      <c r="FI720" s="15"/>
      <c r="FJ720" s="15"/>
      <c r="FK720" s="15"/>
      <c r="FL720" s="15"/>
      <c r="FM720" s="15"/>
      <c r="FN720" s="15"/>
      <c r="FO720" s="15"/>
      <c r="FP720" s="15"/>
      <c r="FQ720" s="15"/>
      <c r="FR720" s="15"/>
      <c r="FS720" s="15"/>
      <c r="FT720" s="15"/>
      <c r="FU720" s="15"/>
      <c r="FV720" s="15"/>
      <c r="FW720" s="15"/>
      <c r="FX720" s="15"/>
      <c r="FY720" s="15"/>
      <c r="FZ720" s="15"/>
      <c r="GA720" s="15"/>
      <c r="GB720" s="15"/>
      <c r="GC720" s="15"/>
      <c r="GD720" s="15"/>
      <c r="GE720" s="15"/>
      <c r="GF720" s="15"/>
      <c r="GG720" s="15"/>
      <c r="GH720" s="15"/>
      <c r="GI720" s="15"/>
      <c r="GJ720" s="15"/>
      <c r="GK720" s="15"/>
      <c r="GL720" s="15"/>
      <c r="GM720" s="15"/>
      <c r="GN720" s="15"/>
      <c r="GO720" s="15"/>
      <c r="GP720" s="15"/>
      <c r="GQ720" s="15"/>
      <c r="GR720" s="15"/>
      <c r="GS720" s="15"/>
      <c r="GT720" s="15"/>
      <c r="GU720" s="15"/>
      <c r="GV720" s="15"/>
      <c r="GW720" s="15"/>
      <c r="GX720" s="15"/>
      <c r="GY720" s="15"/>
      <c r="GZ720" s="15"/>
      <c r="HA720" s="15"/>
      <c r="HB720" s="15"/>
      <c r="HC720" s="15"/>
      <c r="HD720" s="15"/>
      <c r="HE720" s="15"/>
      <c r="HF720" s="15"/>
      <c r="HG720" s="15"/>
      <c r="HH720" s="15"/>
      <c r="HI720" s="15"/>
      <c r="HJ720" s="15"/>
      <c r="HK720" s="15"/>
      <c r="HL720" s="15"/>
      <c r="HM720" s="15"/>
      <c r="HN720" s="15"/>
      <c r="HO720" s="15"/>
      <c r="HP720" s="15"/>
      <c r="HQ720" s="15"/>
      <c r="HR720" s="15"/>
      <c r="HS720" s="15"/>
      <c r="HT720" s="15"/>
      <c r="HU720" s="15"/>
      <c r="HV720" s="15"/>
      <c r="HW720" s="15"/>
      <c r="HX720" s="15"/>
      <c r="HY720" s="15"/>
    </row>
    <row r="721" spans="1:233">
      <c r="A721" s="15">
        <v>0.75142200000000003</v>
      </c>
      <c r="B721" s="15">
        <v>0.34943099999999999</v>
      </c>
      <c r="C721" s="15">
        <v>-0.60112500000000002</v>
      </c>
      <c r="D721" s="15">
        <v>-4.0115550000000004</v>
      </c>
      <c r="E721" s="15">
        <v>-3.0557340000000002</v>
      </c>
      <c r="F721" s="15">
        <v>-0.832117</v>
      </c>
      <c r="G721" s="15">
        <v>0.61945600000000001</v>
      </c>
      <c r="H721" s="15">
        <v>2.2082449999999998</v>
      </c>
      <c r="I721" s="15">
        <v>4.2207480000000004</v>
      </c>
      <c r="J721" s="15">
        <v>4.4756349999999996</v>
      </c>
      <c r="K721" s="15">
        <v>2.1769560000000001</v>
      </c>
      <c r="L721" s="15">
        <v>3.5688209999999998</v>
      </c>
      <c r="M721" s="15">
        <v>3.7618369999999999</v>
      </c>
      <c r="N721" s="15">
        <v>3.4856379999999998</v>
      </c>
      <c r="O721" s="15">
        <v>2.205222</v>
      </c>
      <c r="P721" s="15">
        <v>2.8290920000000002</v>
      </c>
      <c r="Q721" s="15">
        <v>2.1686070000000002</v>
      </c>
      <c r="R721" s="15">
        <v>4.1085459999999996</v>
      </c>
      <c r="S721" s="15">
        <v>4.9961010000000003</v>
      </c>
      <c r="T721" s="15">
        <v>7.100905</v>
      </c>
      <c r="U721" s="15">
        <v>7.9701209999999998</v>
      </c>
      <c r="V721" s="15">
        <v>9.1971380000000007</v>
      </c>
      <c r="W721" s="15">
        <v>6.1663139999999999</v>
      </c>
      <c r="X721" s="15">
        <v>6.1319590000000002</v>
      </c>
      <c r="Y721" s="15">
        <v>1.7946949999999999</v>
      </c>
      <c r="Z721" s="15">
        <v>0.26832099999999998</v>
      </c>
      <c r="AA721" s="15">
        <v>-0.29477700000000001</v>
      </c>
      <c r="AB721" s="15">
        <v>-9.1191999999999995E-2</v>
      </c>
      <c r="AC721" s="15">
        <v>-3.2243360000000001</v>
      </c>
      <c r="AD721" s="15">
        <v>-2.9791349999999999</v>
      </c>
      <c r="AE721" s="15">
        <v>1.207576</v>
      </c>
      <c r="AF721" s="15">
        <v>4.3199110000000003</v>
      </c>
      <c r="AG721" s="15">
        <v>7.127669</v>
      </c>
      <c r="AH721" s="15">
        <v>7.5666830000000003</v>
      </c>
      <c r="AI721" s="15">
        <v>7.282203</v>
      </c>
      <c r="AJ721" s="15">
        <v>8.2231919999999992</v>
      </c>
      <c r="AK721" s="15">
        <v>5.4355880000000001</v>
      </c>
      <c r="AL721" s="15">
        <v>4.5624510000000003</v>
      </c>
      <c r="AM721" s="15">
        <v>2.9854289999999999</v>
      </c>
      <c r="AN721" s="15">
        <v>-1.3471169999999999</v>
      </c>
      <c r="AO721" s="15">
        <v>2.0398390000000002</v>
      </c>
      <c r="AP721" s="15">
        <v>-2.1004489999999998</v>
      </c>
      <c r="AQ721" s="15">
        <v>-3.8741029999999999</v>
      </c>
      <c r="AR721" s="15">
        <v>-1.015153</v>
      </c>
      <c r="AS721" s="15">
        <v>1.4326620000000001</v>
      </c>
      <c r="AT721" s="15">
        <v>4.474818</v>
      </c>
      <c r="AU721" s="15">
        <v>3.0870829999999998</v>
      </c>
      <c r="AV721" s="15">
        <v>-0.98010299999999995</v>
      </c>
      <c r="AW721" s="15">
        <v>-1.0733809999999999</v>
      </c>
      <c r="AX721" s="15">
        <v>-0.84720700000000004</v>
      </c>
      <c r="AY721" s="15">
        <v>-1.2707269999999999</v>
      </c>
      <c r="AZ721" s="15">
        <v>-2.3735270000000002</v>
      </c>
      <c r="BA721" s="15">
        <v>-1.6216360000000001</v>
      </c>
      <c r="BB721" s="15">
        <v>-4.5537380000000001</v>
      </c>
      <c r="BC721" s="15">
        <v>-5.1421210000000004</v>
      </c>
      <c r="BD721" s="15">
        <v>-7.2474020000000001</v>
      </c>
      <c r="BE721" s="15">
        <v>-6.1273410000000004</v>
      </c>
      <c r="BF721" s="15">
        <v>-9.0014400000000006</v>
      </c>
      <c r="BG721" s="15">
        <v>-9.0976520000000001</v>
      </c>
      <c r="BH721" s="15">
        <v>-6.1508339999999997</v>
      </c>
      <c r="BI721" s="15">
        <v>-4.5459579999999997</v>
      </c>
      <c r="BJ721" s="15">
        <v>-1.6055410000000001</v>
      </c>
      <c r="BK721" s="15">
        <v>-0.86138499999999996</v>
      </c>
      <c r="BL721" s="15">
        <v>-0.71677999999999997</v>
      </c>
      <c r="BM721" s="15">
        <v>-2.830003</v>
      </c>
      <c r="BN721" s="15">
        <v>0.14666999999999999</v>
      </c>
      <c r="BO721" s="15">
        <v>-1.797088</v>
      </c>
      <c r="BP721" s="15">
        <v>-0.86969600000000002</v>
      </c>
      <c r="BQ721" s="15">
        <v>-0.86969600000000002</v>
      </c>
      <c r="BR721" s="15">
        <v>-0.86969600000000002</v>
      </c>
      <c r="BS721" s="15">
        <v>-0.86969600000000002</v>
      </c>
      <c r="BT721" s="15">
        <v>-0.86969600000000002</v>
      </c>
      <c r="BU721" s="15">
        <v>-0.86969600000000002</v>
      </c>
      <c r="BV721" s="15">
        <v>-0.86969600000000002</v>
      </c>
      <c r="BW721" s="15">
        <v>-0.86969600000000002</v>
      </c>
      <c r="BX721" s="15">
        <v>-0.86969600000000002</v>
      </c>
      <c r="BY721" s="15">
        <v>-0.86969600000000002</v>
      </c>
      <c r="BZ721" s="15">
        <v>-0.86969600000000002</v>
      </c>
      <c r="CA721" s="15">
        <v>-0.86969600000000002</v>
      </c>
      <c r="CB721" s="15">
        <v>-0.86969600000000002</v>
      </c>
      <c r="CC721" s="15"/>
      <c r="CD721" s="15"/>
      <c r="CE721" s="15"/>
      <c r="CF721" s="15"/>
      <c r="CG721" s="15"/>
      <c r="CH721" s="15"/>
      <c r="CI721" s="15"/>
      <c r="CJ721" s="15"/>
      <c r="CK721" s="15"/>
      <c r="CL721" s="15"/>
      <c r="CM721" s="15"/>
      <c r="CN721" s="15"/>
      <c r="CO721" s="15"/>
      <c r="CP721" s="15"/>
      <c r="CQ721" s="15"/>
      <c r="CR721" s="15"/>
      <c r="CS721" s="15"/>
      <c r="CT721" s="15"/>
      <c r="CU721" s="15"/>
      <c r="CV721" s="15"/>
      <c r="CW721" s="15"/>
      <c r="CX721" s="15"/>
      <c r="CY721" s="15"/>
      <c r="CZ721" s="15"/>
      <c r="DA721" s="15"/>
      <c r="DB721" s="15"/>
      <c r="DC721" s="15"/>
      <c r="DD721" s="15"/>
      <c r="DE721" s="15"/>
      <c r="DF721" s="15"/>
      <c r="DG721" s="15"/>
      <c r="DH721" s="15"/>
      <c r="DI721" s="15"/>
      <c r="DJ721" s="15"/>
      <c r="DK721" s="15"/>
      <c r="DL721" s="15"/>
      <c r="DM721" s="15"/>
      <c r="DN721" s="15"/>
      <c r="DO721" s="15"/>
      <c r="DP721" s="15"/>
      <c r="DQ721" s="15"/>
      <c r="DR721" s="15"/>
      <c r="DS721" s="15"/>
      <c r="DT721" s="15"/>
      <c r="DU721" s="15"/>
      <c r="DV721" s="15"/>
      <c r="DW721" s="15"/>
      <c r="DX721" s="15"/>
      <c r="DY721" s="15"/>
      <c r="DZ721" s="15"/>
      <c r="EA721" s="15"/>
      <c r="EB721" s="15"/>
      <c r="EC721" s="15"/>
      <c r="ED721" s="15"/>
      <c r="EE721" s="15"/>
      <c r="EF721" s="15"/>
      <c r="EG721" s="15"/>
      <c r="EH721" s="15"/>
      <c r="EI721" s="15"/>
      <c r="EJ721" s="15"/>
      <c r="EK721" s="15"/>
      <c r="EL721" s="15"/>
      <c r="EM721" s="15"/>
      <c r="EN721" s="15"/>
      <c r="EO721" s="15"/>
      <c r="EP721" s="15"/>
      <c r="EQ721" s="15"/>
      <c r="ER721" s="15"/>
      <c r="ES721" s="15"/>
      <c r="ET721" s="15"/>
      <c r="EU721" s="15"/>
      <c r="EV721" s="15"/>
      <c r="EW721" s="15"/>
      <c r="EX721" s="15"/>
      <c r="EY721" s="15"/>
      <c r="EZ721" s="15"/>
      <c r="FA721" s="15"/>
      <c r="FB721" s="15"/>
      <c r="FC721" s="15"/>
      <c r="FD721" s="15"/>
      <c r="FE721" s="15"/>
      <c r="FF721" s="15"/>
      <c r="FG721" s="15"/>
      <c r="FH721" s="15"/>
      <c r="FI721" s="15"/>
      <c r="FJ721" s="15"/>
      <c r="FK721" s="15"/>
      <c r="FL721" s="15"/>
      <c r="FM721" s="15"/>
      <c r="FN721" s="15"/>
      <c r="FO721" s="15"/>
      <c r="FP721" s="15"/>
      <c r="FQ721" s="15"/>
      <c r="FR721" s="15"/>
      <c r="FS721" s="15"/>
      <c r="FT721" s="15"/>
      <c r="FU721" s="15"/>
      <c r="FV721" s="15"/>
      <c r="FW721" s="15"/>
      <c r="FX721" s="15"/>
      <c r="FY721" s="15"/>
      <c r="FZ721" s="15"/>
      <c r="GA721" s="15"/>
      <c r="GB721" s="15"/>
      <c r="GC721" s="15"/>
      <c r="GD721" s="15"/>
      <c r="GE721" s="15"/>
      <c r="GF721" s="15"/>
      <c r="GG721" s="15"/>
      <c r="GH721" s="15"/>
      <c r="GI721" s="15"/>
      <c r="GJ721" s="15"/>
      <c r="GK721" s="15"/>
      <c r="GL721" s="15"/>
      <c r="GM721" s="15"/>
      <c r="GN721" s="15"/>
      <c r="GO721" s="15"/>
      <c r="GP721" s="15"/>
      <c r="GQ721" s="15"/>
      <c r="GR721" s="15"/>
      <c r="GS721" s="15"/>
      <c r="GT721" s="15"/>
      <c r="GU721" s="15"/>
      <c r="GV721" s="15"/>
      <c r="GW721" s="15"/>
      <c r="GX721" s="15"/>
      <c r="GY721" s="15"/>
      <c r="GZ721" s="15"/>
      <c r="HA721" s="15"/>
      <c r="HB721" s="15"/>
      <c r="HC721" s="15"/>
      <c r="HD721" s="15"/>
      <c r="HE721" s="15"/>
      <c r="HF721" s="15"/>
      <c r="HG721" s="15"/>
      <c r="HH721" s="15"/>
      <c r="HI721" s="15"/>
      <c r="HJ721" s="15"/>
      <c r="HK721" s="15"/>
      <c r="HL721" s="15"/>
      <c r="HM721" s="15"/>
      <c r="HN721" s="15"/>
      <c r="HO721" s="15"/>
      <c r="HP721" s="15"/>
      <c r="HQ721" s="15"/>
      <c r="HR721" s="15"/>
      <c r="HS721" s="15"/>
      <c r="HT721" s="15"/>
      <c r="HU721" s="15"/>
      <c r="HV721" s="15"/>
      <c r="HW721" s="15"/>
      <c r="HX721" s="15"/>
      <c r="HY721" s="15"/>
    </row>
    <row r="722" spans="1:233">
      <c r="A722" s="15">
        <v>-3.347864</v>
      </c>
      <c r="B722" s="15">
        <v>-5.9145099999999999</v>
      </c>
      <c r="C722" s="15">
        <v>-3.3062659999999999</v>
      </c>
      <c r="D722" s="15">
        <v>-4.8846319999999999</v>
      </c>
      <c r="E722" s="15">
        <v>-2.1289210000000001</v>
      </c>
      <c r="F722" s="15">
        <v>8.8940000000000009E-3</v>
      </c>
      <c r="G722" s="15">
        <v>-4.3210129999999998</v>
      </c>
      <c r="H722" s="15">
        <v>-5.3643460000000003</v>
      </c>
      <c r="I722" s="15">
        <v>-4.8949210000000001</v>
      </c>
      <c r="J722" s="15">
        <v>-3.9828610000000002</v>
      </c>
      <c r="K722" s="15">
        <v>-2.0629810000000002</v>
      </c>
      <c r="L722" s="15">
        <v>-3.626887</v>
      </c>
      <c r="M722" s="15">
        <v>-5.6872740000000004</v>
      </c>
      <c r="N722" s="15">
        <v>-5.3734060000000001</v>
      </c>
      <c r="O722" s="15">
        <v>-6.3785080000000001</v>
      </c>
      <c r="P722" s="15">
        <v>-9.3302820000000004</v>
      </c>
      <c r="Q722" s="15">
        <v>-9.7614540000000005</v>
      </c>
      <c r="R722" s="15">
        <v>-7.6676780000000004</v>
      </c>
      <c r="S722" s="15">
        <v>-7.7086129999999997</v>
      </c>
      <c r="T722" s="15">
        <v>-6.6069639999999996</v>
      </c>
      <c r="U722" s="15">
        <v>-4.6702199999999996</v>
      </c>
      <c r="V722" s="15">
        <v>-3.5723189999999998</v>
      </c>
      <c r="W722" s="15">
        <v>-3.2426629999999999</v>
      </c>
      <c r="X722" s="15">
        <v>-5.4767849999999996</v>
      </c>
      <c r="Y722" s="15">
        <v>-7.1586860000000003</v>
      </c>
      <c r="Z722" s="15">
        <v>-5.966761</v>
      </c>
      <c r="AA722" s="15">
        <v>-2.243328</v>
      </c>
      <c r="AB722" s="15">
        <v>-1.3866270000000001</v>
      </c>
      <c r="AC722" s="15">
        <v>-1.185254</v>
      </c>
      <c r="AD722" s="15">
        <v>2.1136020000000002</v>
      </c>
      <c r="AE722" s="15">
        <v>2.185953</v>
      </c>
      <c r="AF722" s="15">
        <v>3.0878760000000001</v>
      </c>
      <c r="AG722" s="15">
        <v>3.1475490000000002</v>
      </c>
      <c r="AH722" s="15">
        <v>1.367121</v>
      </c>
      <c r="AI722" s="15">
        <v>-3.9095610000000001</v>
      </c>
      <c r="AJ722" s="15">
        <v>-4.131532</v>
      </c>
      <c r="AK722" s="15">
        <v>-4.8325560000000003</v>
      </c>
      <c r="AL722" s="15">
        <v>-2.4634870000000002</v>
      </c>
      <c r="AM722" s="15">
        <v>-0.41953299999999999</v>
      </c>
      <c r="AN722" s="15">
        <v>0.16749600000000001</v>
      </c>
      <c r="AO722" s="15">
        <v>1.6929890000000001</v>
      </c>
      <c r="AP722" s="15">
        <v>0.35730400000000001</v>
      </c>
      <c r="AQ722" s="15">
        <v>-2.018119</v>
      </c>
      <c r="AR722" s="15">
        <v>-1.8891</v>
      </c>
      <c r="AS722" s="15">
        <v>-1.6744859999999999</v>
      </c>
      <c r="AT722" s="15">
        <v>-0.305396</v>
      </c>
      <c r="AU722" s="15">
        <v>-4.5021950000000004</v>
      </c>
      <c r="AV722" s="15">
        <v>-5.6614019999999998</v>
      </c>
      <c r="AW722" s="15">
        <v>-4.2785120000000001</v>
      </c>
      <c r="AX722" s="15">
        <v>-4.7054400000000003</v>
      </c>
      <c r="AY722" s="15">
        <v>-1.5650850000000001</v>
      </c>
      <c r="AZ722" s="15">
        <v>0.385293</v>
      </c>
      <c r="BA722" s="15">
        <v>-1.2437069999999999</v>
      </c>
      <c r="BB722" s="15">
        <v>-3.1823389999999998</v>
      </c>
      <c r="BC722" s="15">
        <v>-3.8541349999999999</v>
      </c>
      <c r="BD722" s="15">
        <v>-2.4942609999999998</v>
      </c>
      <c r="BE722" s="15">
        <v>3.1463589999999999</v>
      </c>
      <c r="BF722" s="15">
        <v>3.25779</v>
      </c>
      <c r="BG722" s="15">
        <v>0.18282399999999999</v>
      </c>
      <c r="BH722" s="15">
        <v>0.86607199999999995</v>
      </c>
      <c r="BI722" s="15">
        <v>-1.4409780000000001</v>
      </c>
      <c r="BJ722" s="15">
        <v>1.531507</v>
      </c>
      <c r="BK722" s="15">
        <v>2.9347340000000002</v>
      </c>
      <c r="BL722" s="15">
        <v>2.7996759999999998</v>
      </c>
      <c r="BM722" s="15">
        <v>0.48364699999999999</v>
      </c>
      <c r="BN722" s="15">
        <v>3.1579609999999998</v>
      </c>
      <c r="BO722" s="15">
        <v>4.633864</v>
      </c>
      <c r="BP722" s="15">
        <v>5.0241930000000004</v>
      </c>
      <c r="BQ722" s="15">
        <v>5.0241930000000004</v>
      </c>
      <c r="BR722" s="15">
        <v>5.0241930000000004</v>
      </c>
      <c r="BS722" s="15">
        <v>5.0241930000000004</v>
      </c>
      <c r="BT722" s="15">
        <v>5.0241930000000004</v>
      </c>
      <c r="BU722" s="15">
        <v>5.0241930000000004</v>
      </c>
      <c r="BV722" s="15">
        <v>5.0241930000000004</v>
      </c>
      <c r="BW722" s="15">
        <v>5.0241930000000004</v>
      </c>
      <c r="BX722" s="15">
        <v>5.0241930000000004</v>
      </c>
      <c r="BY722" s="15">
        <v>5.0241930000000004</v>
      </c>
      <c r="BZ722" s="15">
        <v>5.0241930000000004</v>
      </c>
      <c r="CA722" s="15">
        <v>5.0241930000000004</v>
      </c>
      <c r="CB722" s="15">
        <v>5.0241930000000004</v>
      </c>
      <c r="CC722" s="15"/>
      <c r="CD722" s="15"/>
      <c r="CE722" s="15"/>
      <c r="CF722" s="15"/>
      <c r="CG722" s="15"/>
      <c r="CH722" s="15"/>
      <c r="CI722" s="15"/>
      <c r="CJ722" s="15"/>
      <c r="CK722" s="15"/>
      <c r="CL722" s="15"/>
      <c r="CM722" s="15"/>
      <c r="CN722" s="15"/>
      <c r="CO722" s="15"/>
      <c r="CP722" s="15"/>
      <c r="CQ722" s="15"/>
      <c r="CR722" s="15"/>
      <c r="CS722" s="15"/>
      <c r="CT722" s="15"/>
      <c r="CU722" s="15"/>
      <c r="CV722" s="15"/>
      <c r="CW722" s="15"/>
      <c r="CX722" s="15"/>
      <c r="CY722" s="15"/>
      <c r="CZ722" s="15"/>
      <c r="DA722" s="15"/>
      <c r="DB722" s="15"/>
      <c r="DC722" s="15"/>
      <c r="DD722" s="15"/>
      <c r="DE722" s="15"/>
      <c r="DF722" s="15"/>
      <c r="DG722" s="15"/>
      <c r="DH722" s="15"/>
      <c r="DI722" s="15"/>
      <c r="DJ722" s="15"/>
      <c r="DK722" s="15"/>
      <c r="DL722" s="15"/>
      <c r="DM722" s="15"/>
      <c r="DN722" s="15"/>
      <c r="DO722" s="15"/>
      <c r="DP722" s="15"/>
      <c r="DQ722" s="15"/>
      <c r="DR722" s="15"/>
      <c r="DS722" s="15"/>
      <c r="DT722" s="15"/>
      <c r="DU722" s="15"/>
      <c r="DV722" s="15"/>
      <c r="DW722" s="15"/>
      <c r="DX722" s="15"/>
      <c r="DY722" s="15"/>
      <c r="DZ722" s="15"/>
      <c r="EA722" s="15"/>
      <c r="EB722" s="15"/>
      <c r="EC722" s="15"/>
      <c r="ED722" s="15"/>
      <c r="EE722" s="15"/>
      <c r="EF722" s="15"/>
      <c r="EG722" s="15"/>
      <c r="EH722" s="15"/>
      <c r="EI722" s="15"/>
      <c r="EJ722" s="15"/>
      <c r="EK722" s="15"/>
      <c r="EL722" s="15"/>
      <c r="EM722" s="15"/>
      <c r="EN722" s="15"/>
      <c r="EO722" s="15"/>
      <c r="EP722" s="15"/>
      <c r="EQ722" s="15"/>
      <c r="ER722" s="15"/>
      <c r="ES722" s="15"/>
      <c r="ET722" s="15"/>
      <c r="EU722" s="15"/>
      <c r="EV722" s="15"/>
      <c r="EW722" s="15"/>
      <c r="EX722" s="15"/>
      <c r="EY722" s="15"/>
      <c r="EZ722" s="15"/>
      <c r="FA722" s="15"/>
      <c r="FB722" s="15"/>
      <c r="FC722" s="15"/>
      <c r="FD722" s="15"/>
      <c r="FE722" s="15"/>
      <c r="FF722" s="15"/>
      <c r="FG722" s="15"/>
      <c r="FH722" s="15"/>
      <c r="FI722" s="15"/>
      <c r="FJ722" s="15"/>
      <c r="FK722" s="15"/>
      <c r="FL722" s="15"/>
      <c r="FM722" s="15"/>
      <c r="FN722" s="15"/>
      <c r="FO722" s="15"/>
      <c r="FP722" s="15"/>
      <c r="FQ722" s="15"/>
      <c r="FR722" s="15"/>
      <c r="FS722" s="15"/>
      <c r="FT722" s="15"/>
      <c r="FU722" s="15"/>
      <c r="FV722" s="15"/>
      <c r="FW722" s="15"/>
      <c r="FX722" s="15"/>
      <c r="FY722" s="15"/>
      <c r="FZ722" s="15"/>
      <c r="GA722" s="15"/>
      <c r="GB722" s="15"/>
      <c r="GC722" s="15"/>
      <c r="GD722" s="15"/>
      <c r="GE722" s="15"/>
      <c r="GF722" s="15"/>
      <c r="GG722" s="15"/>
      <c r="GH722" s="15"/>
      <c r="GI722" s="15"/>
      <c r="GJ722" s="15"/>
      <c r="GK722" s="15"/>
      <c r="GL722" s="15"/>
      <c r="GM722" s="15"/>
      <c r="GN722" s="15"/>
      <c r="GO722" s="15"/>
      <c r="GP722" s="15"/>
      <c r="GQ722" s="15"/>
      <c r="GR722" s="15"/>
      <c r="GS722" s="15"/>
      <c r="GT722" s="15"/>
      <c r="GU722" s="15"/>
      <c r="GV722" s="15"/>
      <c r="GW722" s="15"/>
      <c r="GX722" s="15"/>
      <c r="GY722" s="15"/>
      <c r="GZ722" s="15"/>
      <c r="HA722" s="15"/>
      <c r="HB722" s="15"/>
      <c r="HC722" s="15"/>
      <c r="HD722" s="15"/>
      <c r="HE722" s="15"/>
      <c r="HF722" s="15"/>
      <c r="HG722" s="15"/>
      <c r="HH722" s="15"/>
      <c r="HI722" s="15"/>
      <c r="HJ722" s="15"/>
      <c r="HK722" s="15"/>
      <c r="HL722" s="15"/>
      <c r="HM722" s="15"/>
      <c r="HN722" s="15"/>
      <c r="HO722" s="15"/>
      <c r="HP722" s="15"/>
      <c r="HQ722" s="15"/>
      <c r="HR722" s="15"/>
      <c r="HS722" s="15"/>
      <c r="HT722" s="15"/>
      <c r="HU722" s="15"/>
      <c r="HV722" s="15"/>
      <c r="HW722" s="15"/>
      <c r="HX722" s="15"/>
      <c r="HY722" s="15"/>
    </row>
    <row r="723" spans="1:233">
      <c r="A723" s="15">
        <v>1.810943</v>
      </c>
      <c r="B723" s="15">
        <v>-0.86326700000000001</v>
      </c>
      <c r="C723" s="15">
        <v>-0.26705800000000002</v>
      </c>
      <c r="D723" s="15">
        <v>-1.0563979999999999</v>
      </c>
      <c r="E723" s="15">
        <v>1.061442</v>
      </c>
      <c r="F723" s="15">
        <v>-3.6143000000000002E-2</v>
      </c>
      <c r="G723" s="15">
        <v>-1.6824319999999999</v>
      </c>
      <c r="H723" s="15">
        <v>1.1144050000000001</v>
      </c>
      <c r="I723" s="15">
        <v>-1.5774410000000001</v>
      </c>
      <c r="J723" s="15">
        <v>-0.26276500000000003</v>
      </c>
      <c r="K723" s="15">
        <v>1.8373660000000001</v>
      </c>
      <c r="L723" s="15">
        <v>1.902318</v>
      </c>
      <c r="M723" s="15">
        <v>2.2498930000000001</v>
      </c>
      <c r="N723" s="15">
        <v>4.6050000000000004</v>
      </c>
      <c r="O723" s="15">
        <v>1.359988</v>
      </c>
      <c r="P723" s="15">
        <v>4.052657</v>
      </c>
      <c r="Q723" s="15">
        <v>5.775569</v>
      </c>
      <c r="R723" s="15">
        <v>5.9046830000000003</v>
      </c>
      <c r="S723" s="15">
        <v>7.3600909999999997</v>
      </c>
      <c r="T723" s="15">
        <v>7.9702549999999999</v>
      </c>
      <c r="U723" s="15">
        <v>6.3861780000000001</v>
      </c>
      <c r="V723" s="15">
        <v>4.3791250000000002</v>
      </c>
      <c r="W723" s="15">
        <v>0.83486499999999997</v>
      </c>
      <c r="X723" s="15">
        <v>2.8988969999999998</v>
      </c>
      <c r="Y723" s="15">
        <v>3.283442</v>
      </c>
      <c r="Z723" s="15">
        <v>2.6686320000000001</v>
      </c>
      <c r="AA723" s="15">
        <v>0.87951800000000002</v>
      </c>
      <c r="AB723" s="15">
        <v>0.40414600000000001</v>
      </c>
      <c r="AC723" s="15">
        <v>-0.53889699999999996</v>
      </c>
      <c r="AD723" s="15">
        <v>-4.7500450000000001</v>
      </c>
      <c r="AE723" s="15">
        <v>-4.1314869999999999</v>
      </c>
      <c r="AF723" s="15">
        <v>-0.13669100000000001</v>
      </c>
      <c r="AG723" s="15">
        <v>1.039504</v>
      </c>
      <c r="AH723" s="15">
        <v>-0.85349799999999998</v>
      </c>
      <c r="AI723" s="15">
        <v>3.7601360000000001</v>
      </c>
      <c r="AJ723" s="15">
        <v>3.0053190000000001</v>
      </c>
      <c r="AK723" s="15">
        <v>1.1120110000000001</v>
      </c>
      <c r="AL723" s="15">
        <v>1.6212</v>
      </c>
      <c r="AM723" s="15">
        <v>-0.63877099999999998</v>
      </c>
      <c r="AN723" s="15">
        <v>-3.6906439999999998</v>
      </c>
      <c r="AO723" s="15">
        <v>-1.0231250000000001</v>
      </c>
      <c r="AP723" s="15">
        <v>-1.9236660000000001</v>
      </c>
      <c r="AQ723" s="15">
        <v>1.2051879999999999</v>
      </c>
      <c r="AR723" s="15">
        <v>2.8520370000000002</v>
      </c>
      <c r="AS723" s="15">
        <v>3.0908920000000002</v>
      </c>
      <c r="AT723" s="15">
        <v>2.175084</v>
      </c>
      <c r="AU723" s="15">
        <v>0.187557</v>
      </c>
      <c r="AV723" s="15">
        <v>-1.281479</v>
      </c>
      <c r="AW723" s="15">
        <v>1.880145</v>
      </c>
      <c r="AX723" s="15">
        <v>1.814354</v>
      </c>
      <c r="AY723" s="15">
        <v>-2.2149740000000002</v>
      </c>
      <c r="AZ723" s="15">
        <v>-0.32601999999999998</v>
      </c>
      <c r="BA723" s="15">
        <v>-0.68214200000000003</v>
      </c>
      <c r="BB723" s="15">
        <v>-0.72430799999999995</v>
      </c>
      <c r="BC723" s="15">
        <v>-1.2429349999999999</v>
      </c>
      <c r="BD723" s="15">
        <v>-2.4812959999999999</v>
      </c>
      <c r="BE723" s="15">
        <v>-0.856464</v>
      </c>
      <c r="BF723" s="15">
        <v>1.260502</v>
      </c>
      <c r="BG723" s="15">
        <v>5.0030469999999996</v>
      </c>
      <c r="BH723" s="15">
        <v>6.8894159999999998</v>
      </c>
      <c r="BI723" s="15">
        <v>8.2004850000000005</v>
      </c>
      <c r="BJ723" s="15">
        <v>6.0495279999999996</v>
      </c>
      <c r="BK723" s="15">
        <v>5.325272</v>
      </c>
      <c r="BL723" s="15">
        <v>5.7943119999999997</v>
      </c>
      <c r="BM723" s="15">
        <v>5.8007600000000004</v>
      </c>
      <c r="BN723" s="15">
        <v>6.7241989999999996</v>
      </c>
      <c r="BO723" s="15">
        <v>10.826191</v>
      </c>
      <c r="BP723" s="15">
        <v>13.805089000000001</v>
      </c>
      <c r="BQ723" s="15">
        <v>13.805089000000001</v>
      </c>
      <c r="BR723" s="15">
        <v>13.805089000000001</v>
      </c>
      <c r="BS723" s="15">
        <v>13.805089000000001</v>
      </c>
      <c r="BT723" s="15">
        <v>13.805089000000001</v>
      </c>
      <c r="BU723" s="15">
        <v>13.805089000000001</v>
      </c>
      <c r="BV723" s="15">
        <v>13.805089000000001</v>
      </c>
      <c r="BW723" s="15">
        <v>13.805089000000001</v>
      </c>
      <c r="BX723" s="15">
        <v>13.805089000000001</v>
      </c>
      <c r="BY723" s="15">
        <v>13.805089000000001</v>
      </c>
      <c r="BZ723" s="15">
        <v>13.805089000000001</v>
      </c>
      <c r="CA723" s="15">
        <v>13.805089000000001</v>
      </c>
      <c r="CB723" s="15">
        <v>13.805089000000001</v>
      </c>
      <c r="CC723" s="15"/>
      <c r="CD723" s="15"/>
      <c r="CE723" s="15"/>
      <c r="CF723" s="15"/>
      <c r="CG723" s="15"/>
      <c r="CH723" s="15"/>
      <c r="CI723" s="15"/>
      <c r="CJ723" s="15"/>
      <c r="CK723" s="15"/>
      <c r="CL723" s="15"/>
      <c r="CM723" s="15"/>
      <c r="CN723" s="15"/>
      <c r="CO723" s="15"/>
      <c r="CP723" s="15"/>
      <c r="CQ723" s="15"/>
      <c r="CR723" s="15"/>
      <c r="CS723" s="15"/>
      <c r="CT723" s="15"/>
      <c r="CU723" s="15"/>
      <c r="CV723" s="15"/>
      <c r="CW723" s="15"/>
      <c r="CX723" s="15"/>
      <c r="CY723" s="15"/>
      <c r="CZ723" s="15"/>
      <c r="DA723" s="15"/>
      <c r="DB723" s="15"/>
      <c r="DC723" s="15"/>
      <c r="DD723" s="15"/>
      <c r="DE723" s="15"/>
      <c r="DF723" s="15"/>
      <c r="DG723" s="15"/>
      <c r="DH723" s="15"/>
      <c r="DI723" s="15"/>
      <c r="DJ723" s="15"/>
      <c r="DK723" s="15"/>
      <c r="DL723" s="15"/>
      <c r="DM723" s="15"/>
      <c r="DN723" s="15"/>
      <c r="DO723" s="15"/>
      <c r="DP723" s="15"/>
      <c r="DQ723" s="15"/>
      <c r="DR723" s="15"/>
      <c r="DS723" s="15"/>
      <c r="DT723" s="15"/>
      <c r="DU723" s="15"/>
      <c r="DV723" s="15"/>
      <c r="DW723" s="15"/>
      <c r="DX723" s="15"/>
      <c r="DY723" s="15"/>
      <c r="DZ723" s="15"/>
      <c r="EA723" s="15"/>
      <c r="EB723" s="15"/>
      <c r="EC723" s="15"/>
      <c r="ED723" s="15"/>
      <c r="EE723" s="15"/>
      <c r="EF723" s="15"/>
      <c r="EG723" s="15"/>
      <c r="EH723" s="15"/>
      <c r="EI723" s="15"/>
      <c r="EJ723" s="15"/>
      <c r="EK723" s="15"/>
      <c r="EL723" s="15"/>
      <c r="EM723" s="15"/>
      <c r="EN723" s="15"/>
      <c r="EO723" s="15"/>
      <c r="EP723" s="15"/>
      <c r="EQ723" s="15"/>
      <c r="ER723" s="15"/>
      <c r="ES723" s="15"/>
      <c r="ET723" s="15"/>
      <c r="EU723" s="15"/>
      <c r="EV723" s="15"/>
      <c r="EW723" s="15"/>
      <c r="EX723" s="15"/>
      <c r="EY723" s="15"/>
      <c r="EZ723" s="15"/>
      <c r="FA723" s="15"/>
      <c r="FB723" s="15"/>
      <c r="FC723" s="15"/>
      <c r="FD723" s="15"/>
      <c r="FE723" s="15"/>
      <c r="FF723" s="15"/>
      <c r="FG723" s="15"/>
      <c r="FH723" s="15"/>
      <c r="FI723" s="15"/>
      <c r="FJ723" s="15"/>
      <c r="FK723" s="15"/>
      <c r="FL723" s="15"/>
      <c r="FM723" s="15"/>
      <c r="FN723" s="15"/>
      <c r="FO723" s="15"/>
      <c r="FP723" s="15"/>
      <c r="FQ723" s="15"/>
      <c r="FR723" s="15"/>
      <c r="FS723" s="15"/>
      <c r="FT723" s="15"/>
      <c r="FU723" s="15"/>
      <c r="FV723" s="15"/>
      <c r="FW723" s="15"/>
      <c r="FX723" s="15"/>
      <c r="FY723" s="15"/>
      <c r="FZ723" s="15"/>
      <c r="GA723" s="15"/>
      <c r="GB723" s="15"/>
      <c r="GC723" s="15"/>
      <c r="GD723" s="15"/>
      <c r="GE723" s="15"/>
      <c r="GF723" s="15"/>
      <c r="GG723" s="15"/>
      <c r="GH723" s="15"/>
      <c r="GI723" s="15"/>
      <c r="GJ723" s="15"/>
      <c r="GK723" s="15"/>
      <c r="GL723" s="15"/>
      <c r="GM723" s="15"/>
      <c r="GN723" s="15"/>
      <c r="GO723" s="15"/>
      <c r="GP723" s="15"/>
      <c r="GQ723" s="15"/>
      <c r="GR723" s="15"/>
      <c r="GS723" s="15"/>
      <c r="GT723" s="15"/>
      <c r="GU723" s="15"/>
      <c r="GV723" s="15"/>
      <c r="GW723" s="15"/>
      <c r="GX723" s="15"/>
      <c r="GY723" s="15"/>
      <c r="GZ723" s="15"/>
      <c r="HA723" s="15"/>
      <c r="HB723" s="15"/>
      <c r="HC723" s="15"/>
      <c r="HD723" s="15"/>
      <c r="HE723" s="15"/>
      <c r="HF723" s="15"/>
      <c r="HG723" s="15"/>
      <c r="HH723" s="15"/>
      <c r="HI723" s="15"/>
      <c r="HJ723" s="15"/>
      <c r="HK723" s="15"/>
      <c r="HL723" s="15"/>
      <c r="HM723" s="15"/>
      <c r="HN723" s="15"/>
      <c r="HO723" s="15"/>
      <c r="HP723" s="15"/>
      <c r="HQ723" s="15"/>
      <c r="HR723" s="15"/>
      <c r="HS723" s="15"/>
      <c r="HT723" s="15"/>
      <c r="HU723" s="15"/>
      <c r="HV723" s="15"/>
      <c r="HW723" s="15"/>
      <c r="HX723" s="15"/>
      <c r="HY723" s="15"/>
    </row>
    <row r="724" spans="1:233">
      <c r="A724" s="15">
        <v>-5.188345</v>
      </c>
      <c r="B724" s="15">
        <v>-7.5110669999999997</v>
      </c>
      <c r="C724" s="15">
        <v>-6.5438809999999998</v>
      </c>
      <c r="D724" s="15">
        <v>-4.0414479999999999</v>
      </c>
      <c r="E724" s="15">
        <v>-1.8329409999999999</v>
      </c>
      <c r="F724" s="15">
        <v>-0.35225299999999998</v>
      </c>
      <c r="G724" s="15">
        <v>1.55172</v>
      </c>
      <c r="H724" s="15">
        <v>0.47633500000000001</v>
      </c>
      <c r="I724" s="15">
        <v>-0.30664200000000003</v>
      </c>
      <c r="J724" s="15">
        <v>-0.79339499999999996</v>
      </c>
      <c r="K724" s="15">
        <v>-1.8212649999999999</v>
      </c>
      <c r="L724" s="15">
        <v>1.0947E-2</v>
      </c>
      <c r="M724" s="15">
        <v>-3.65523</v>
      </c>
      <c r="N724" s="15">
        <v>1.673146</v>
      </c>
      <c r="O724" s="15">
        <v>2.7002869999999999</v>
      </c>
      <c r="P724" s="15">
        <v>7.2474480000000003</v>
      </c>
      <c r="Q724" s="15">
        <v>5.2271809999999999</v>
      </c>
      <c r="R724" s="15">
        <v>5.8432269999999997</v>
      </c>
      <c r="S724" s="15">
        <v>1.8199350000000001</v>
      </c>
      <c r="T724" s="15">
        <v>3.5556109999999999</v>
      </c>
      <c r="U724" s="15">
        <v>3.319283</v>
      </c>
      <c r="V724" s="15">
        <v>1.0629850000000001</v>
      </c>
      <c r="W724" s="15">
        <v>1.9901979999999999</v>
      </c>
      <c r="X724" s="15">
        <v>-2.3523860000000001</v>
      </c>
      <c r="Y724" s="15">
        <v>-2.5161500000000001</v>
      </c>
      <c r="Z724" s="15">
        <v>-3.4669210000000001</v>
      </c>
      <c r="AA724" s="15">
        <v>-2.5549149999999998</v>
      </c>
      <c r="AB724" s="15">
        <v>-2.521252</v>
      </c>
      <c r="AC724" s="15">
        <v>7.1456000000000006E-2</v>
      </c>
      <c r="AD724" s="15">
        <v>0.454125</v>
      </c>
      <c r="AE724" s="15">
        <v>-0.27549000000000001</v>
      </c>
      <c r="AF724" s="15">
        <v>-0.61704599999999998</v>
      </c>
      <c r="AG724" s="15">
        <v>3.7751250000000001</v>
      </c>
      <c r="AH724" s="15">
        <v>2.8085019999999998</v>
      </c>
      <c r="AI724" s="15">
        <v>2.329879</v>
      </c>
      <c r="AJ724" s="15">
        <v>0.216143</v>
      </c>
      <c r="AK724" s="15">
        <v>1.0175289999999999</v>
      </c>
      <c r="AL724" s="15">
        <v>-1.825888</v>
      </c>
      <c r="AM724" s="15">
        <v>-4.383127</v>
      </c>
      <c r="AN724" s="15">
        <v>-0.11221399999999999</v>
      </c>
      <c r="AO724" s="15">
        <v>-2.584721</v>
      </c>
      <c r="AP724" s="15">
        <v>-2.4568089999999998</v>
      </c>
      <c r="AQ724" s="15">
        <v>-2.3194300000000001</v>
      </c>
      <c r="AR724" s="15">
        <v>-3.6805140000000001</v>
      </c>
      <c r="AS724" s="15">
        <v>-1.4618880000000001</v>
      </c>
      <c r="AT724" s="15">
        <v>-0.69015099999999996</v>
      </c>
      <c r="AU724" s="15">
        <v>2.0946250000000002</v>
      </c>
      <c r="AV724" s="15">
        <v>5.3751170000000004</v>
      </c>
      <c r="AW724" s="15">
        <v>3.3986209999999999</v>
      </c>
      <c r="AX724" s="15">
        <v>6.253412</v>
      </c>
      <c r="AY724" s="15">
        <v>9.3714949999999995</v>
      </c>
      <c r="AZ724" s="15">
        <v>8.2136030000000009</v>
      </c>
      <c r="BA724" s="15">
        <v>6.9961589999999996</v>
      </c>
      <c r="BB724" s="15">
        <v>9.4102940000000004</v>
      </c>
      <c r="BC724" s="15">
        <v>8.4215129999999991</v>
      </c>
      <c r="BD724" s="15">
        <v>2.990183</v>
      </c>
      <c r="BE724" s="15">
        <v>4.6339009999999998</v>
      </c>
      <c r="BF724" s="15">
        <v>4.4460309999999996</v>
      </c>
      <c r="BG724" s="15">
        <v>4.7506729999999999</v>
      </c>
      <c r="BH724" s="15">
        <v>1.936202</v>
      </c>
      <c r="BI724" s="15">
        <v>2.3052389999999998</v>
      </c>
      <c r="BJ724" s="15">
        <v>0.99638000000000004</v>
      </c>
      <c r="BK724" s="15">
        <v>-0.370558</v>
      </c>
      <c r="BL724" s="15">
        <v>-0.73832699999999996</v>
      </c>
      <c r="BM724" s="15">
        <v>1.720782</v>
      </c>
      <c r="BN724" s="15">
        <v>2.270165</v>
      </c>
      <c r="BO724" s="15">
        <v>3.7332649999999998</v>
      </c>
      <c r="BP724" s="15">
        <v>3.095472</v>
      </c>
      <c r="BQ724" s="15">
        <v>3.095472</v>
      </c>
      <c r="BR724" s="15">
        <v>3.095472</v>
      </c>
      <c r="BS724" s="15">
        <v>3.095472</v>
      </c>
      <c r="BT724" s="15">
        <v>3.095472</v>
      </c>
      <c r="BU724" s="15">
        <v>3.095472</v>
      </c>
      <c r="BV724" s="15">
        <v>3.095472</v>
      </c>
      <c r="BW724" s="15">
        <v>3.095472</v>
      </c>
      <c r="BX724" s="15">
        <v>3.095472</v>
      </c>
      <c r="BY724" s="15">
        <v>3.095472</v>
      </c>
      <c r="BZ724" s="15">
        <v>3.095472</v>
      </c>
      <c r="CA724" s="15">
        <v>3.095472</v>
      </c>
      <c r="CB724" s="15">
        <v>3.095472</v>
      </c>
      <c r="CC724" s="15"/>
      <c r="CD724" s="15"/>
      <c r="CE724" s="15"/>
      <c r="CF724" s="15"/>
      <c r="CG724" s="15"/>
      <c r="CH724" s="15"/>
      <c r="CI724" s="15"/>
      <c r="CJ724" s="15"/>
      <c r="CK724" s="15"/>
      <c r="CL724" s="15"/>
      <c r="CM724" s="15"/>
      <c r="CN724" s="15"/>
      <c r="CO724" s="15"/>
      <c r="CP724" s="15"/>
      <c r="CQ724" s="15"/>
      <c r="CR724" s="15"/>
      <c r="CS724" s="15"/>
      <c r="CT724" s="15"/>
      <c r="CU724" s="15"/>
      <c r="CV724" s="15"/>
      <c r="CW724" s="15"/>
      <c r="CX724" s="15"/>
      <c r="CY724" s="15"/>
      <c r="CZ724" s="15"/>
      <c r="DA724" s="15"/>
      <c r="DB724" s="15"/>
      <c r="DC724" s="15"/>
      <c r="DD724" s="15"/>
      <c r="DE724" s="15"/>
      <c r="DF724" s="15"/>
      <c r="DG724" s="15"/>
      <c r="DH724" s="15"/>
      <c r="DI724" s="15"/>
      <c r="DJ724" s="15"/>
      <c r="DK724" s="15"/>
      <c r="DL724" s="15"/>
      <c r="DM724" s="15"/>
      <c r="DN724" s="15"/>
      <c r="DO724" s="15"/>
      <c r="DP724" s="15"/>
      <c r="DQ724" s="15"/>
      <c r="DR724" s="15"/>
      <c r="DS724" s="15"/>
      <c r="DT724" s="15"/>
      <c r="DU724" s="15"/>
      <c r="DV724" s="15"/>
      <c r="DW724" s="15"/>
      <c r="DX724" s="15"/>
      <c r="DY724" s="15"/>
      <c r="DZ724" s="15"/>
      <c r="EA724" s="15"/>
      <c r="EB724" s="15"/>
      <c r="EC724" s="15"/>
      <c r="ED724" s="15"/>
      <c r="EE724" s="15"/>
      <c r="EF724" s="15"/>
      <c r="EG724" s="15"/>
      <c r="EH724" s="15"/>
      <c r="EI724" s="15"/>
      <c r="EJ724" s="15"/>
      <c r="EK724" s="15"/>
      <c r="EL724" s="15"/>
      <c r="EM724" s="15"/>
      <c r="EN724" s="15"/>
      <c r="EO724" s="15"/>
      <c r="EP724" s="15"/>
      <c r="EQ724" s="15"/>
      <c r="ER724" s="15"/>
      <c r="ES724" s="15"/>
      <c r="ET724" s="15"/>
      <c r="EU724" s="15"/>
      <c r="EV724" s="15"/>
      <c r="EW724" s="15"/>
      <c r="EX724" s="15"/>
      <c r="EY724" s="15"/>
      <c r="EZ724" s="15"/>
      <c r="FA724" s="15"/>
      <c r="FB724" s="15"/>
      <c r="FC724" s="15"/>
      <c r="FD724" s="15"/>
      <c r="FE724" s="15"/>
      <c r="FF724" s="15"/>
      <c r="FG724" s="15"/>
      <c r="FH724" s="15"/>
      <c r="FI724" s="15"/>
      <c r="FJ724" s="15"/>
      <c r="FK724" s="15"/>
      <c r="FL724" s="15"/>
      <c r="FM724" s="15"/>
      <c r="FN724" s="15"/>
      <c r="FO724" s="15"/>
      <c r="FP724" s="15"/>
      <c r="FQ724" s="15"/>
      <c r="FR724" s="15"/>
      <c r="FS724" s="15"/>
      <c r="FT724" s="15"/>
      <c r="FU724" s="15"/>
      <c r="FV724" s="15"/>
      <c r="FW724" s="15"/>
      <c r="FX724" s="15"/>
      <c r="FY724" s="15"/>
      <c r="FZ724" s="15"/>
      <c r="GA724" s="15"/>
      <c r="GB724" s="15"/>
      <c r="GC724" s="15"/>
      <c r="GD724" s="15"/>
      <c r="GE724" s="15"/>
      <c r="GF724" s="15"/>
      <c r="GG724" s="15"/>
      <c r="GH724" s="15"/>
      <c r="GI724" s="15"/>
      <c r="GJ724" s="15"/>
      <c r="GK724" s="15"/>
      <c r="GL724" s="15"/>
      <c r="GM724" s="15"/>
      <c r="GN724" s="15"/>
      <c r="GO724" s="15"/>
      <c r="GP724" s="15"/>
      <c r="GQ724" s="15"/>
      <c r="GR724" s="15"/>
      <c r="GS724" s="15"/>
      <c r="GT724" s="15"/>
      <c r="GU724" s="15"/>
      <c r="GV724" s="15"/>
      <c r="GW724" s="15"/>
      <c r="GX724" s="15"/>
      <c r="GY724" s="15"/>
      <c r="GZ724" s="15"/>
      <c r="HA724" s="15"/>
      <c r="HB724" s="15"/>
      <c r="HC724" s="15"/>
      <c r="HD724" s="15"/>
      <c r="HE724" s="15"/>
      <c r="HF724" s="15"/>
      <c r="HG724" s="15"/>
      <c r="HH724" s="15"/>
      <c r="HI724" s="15"/>
      <c r="HJ724" s="15"/>
      <c r="HK724" s="15"/>
      <c r="HL724" s="15"/>
      <c r="HM724" s="15"/>
      <c r="HN724" s="15"/>
      <c r="HO724" s="15"/>
      <c r="HP724" s="15"/>
      <c r="HQ724" s="15"/>
      <c r="HR724" s="15"/>
      <c r="HS724" s="15"/>
      <c r="HT724" s="15"/>
      <c r="HU724" s="15"/>
      <c r="HV724" s="15"/>
      <c r="HW724" s="15"/>
      <c r="HX724" s="15"/>
      <c r="HY724" s="15"/>
    </row>
    <row r="725" spans="1:233">
      <c r="A725" s="15">
        <v>-6.3793680000000004</v>
      </c>
      <c r="B725" s="15">
        <v>-5.9819659999999999</v>
      </c>
      <c r="C725" s="15">
        <v>-2.649057</v>
      </c>
      <c r="D725" s="15">
        <v>-3.4788269999999999</v>
      </c>
      <c r="E725" s="15">
        <v>-1.4016470000000001</v>
      </c>
      <c r="F725" s="15">
        <v>-1.630206</v>
      </c>
      <c r="G725" s="15">
        <v>-4.4092060000000002</v>
      </c>
      <c r="H725" s="15">
        <v>0.311195</v>
      </c>
      <c r="I725" s="15">
        <v>1.4461820000000001</v>
      </c>
      <c r="J725" s="15">
        <v>-0.40150000000000002</v>
      </c>
      <c r="K725" s="15">
        <v>-0.65939700000000001</v>
      </c>
      <c r="L725" s="15">
        <v>-1.3421810000000001</v>
      </c>
      <c r="M725" s="15">
        <v>1.454086</v>
      </c>
      <c r="N725" s="15">
        <v>0.21445900000000001</v>
      </c>
      <c r="O725" s="15">
        <v>2.9370989999999999</v>
      </c>
      <c r="P725" s="15">
        <v>0.120447</v>
      </c>
      <c r="Q725" s="15">
        <v>1.3161369999999999</v>
      </c>
      <c r="R725" s="15">
        <v>-4.3060000000000001E-2</v>
      </c>
      <c r="S725" s="15">
        <v>-1.3497189999999999</v>
      </c>
      <c r="T725" s="15">
        <v>0.52726600000000001</v>
      </c>
      <c r="U725" s="15">
        <v>1.7274999999999999E-2</v>
      </c>
      <c r="V725" s="15">
        <v>1.0835680000000001</v>
      </c>
      <c r="W725" s="15">
        <v>3.557877</v>
      </c>
      <c r="X725" s="15">
        <v>2.0584989999999999</v>
      </c>
      <c r="Y725" s="15">
        <v>-0.63163800000000003</v>
      </c>
      <c r="Z725" s="15">
        <v>-4.8745620000000001</v>
      </c>
      <c r="AA725" s="15">
        <v>-3.2660990000000001</v>
      </c>
      <c r="AB725" s="15">
        <v>-7.3256259999999997</v>
      </c>
      <c r="AC725" s="15">
        <v>-6.0755590000000002</v>
      </c>
      <c r="AD725" s="15">
        <v>-4.3491850000000003</v>
      </c>
      <c r="AE725" s="15">
        <v>-1.5700229999999999</v>
      </c>
      <c r="AF725" s="15">
        <v>-5.5437339999999997</v>
      </c>
      <c r="AG725" s="15">
        <v>-4.3577510000000004</v>
      </c>
      <c r="AH725" s="15">
        <v>-4.3223609999999999</v>
      </c>
      <c r="AI725" s="15">
        <v>-0.120382</v>
      </c>
      <c r="AJ725" s="15">
        <v>-3.2339060000000002</v>
      </c>
      <c r="AK725" s="15">
        <v>-3.9438260000000001</v>
      </c>
      <c r="AL725" s="15">
        <v>-3.7193049999999999</v>
      </c>
      <c r="AM725" s="15">
        <v>-0.46357300000000001</v>
      </c>
      <c r="AN725" s="15">
        <v>-1.286924</v>
      </c>
      <c r="AO725" s="15">
        <v>-0.823658</v>
      </c>
      <c r="AP725" s="15">
        <v>-0.27995599999999998</v>
      </c>
      <c r="AQ725" s="15">
        <v>-3.5593089999999998</v>
      </c>
      <c r="AR725" s="15">
        <v>-2.904163</v>
      </c>
      <c r="AS725" s="15">
        <v>-3.8626960000000001</v>
      </c>
      <c r="AT725" s="15">
        <v>-2.2003400000000002</v>
      </c>
      <c r="AU725" s="15">
        <v>-5.2509119999999996</v>
      </c>
      <c r="AV725" s="15">
        <v>-5.8054899999999998</v>
      </c>
      <c r="AW725" s="15">
        <v>-5.4420019999999996</v>
      </c>
      <c r="AX725" s="15">
        <v>-4.7484000000000002</v>
      </c>
      <c r="AY725" s="15">
        <v>-6.9902290000000002</v>
      </c>
      <c r="AZ725" s="15">
        <v>-5.7738699999999996</v>
      </c>
      <c r="BA725" s="15">
        <v>-1.8347150000000001</v>
      </c>
      <c r="BB725" s="15">
        <v>-4.8106390000000001</v>
      </c>
      <c r="BC725" s="15">
        <v>-4.3370649999999999</v>
      </c>
      <c r="BD725" s="15">
        <v>-2.1951290000000001</v>
      </c>
      <c r="BE725" s="15">
        <v>-3.7495370000000001</v>
      </c>
      <c r="BF725" s="15">
        <v>-6.2085559999999997</v>
      </c>
      <c r="BG725" s="15">
        <v>-3.317294</v>
      </c>
      <c r="BH725" s="15">
        <v>-4.1929119999999998</v>
      </c>
      <c r="BI725" s="15">
        <v>9.7043000000000004E-2</v>
      </c>
      <c r="BJ725" s="15">
        <v>-0.47393800000000003</v>
      </c>
      <c r="BK725" s="15">
        <v>-0.50136800000000004</v>
      </c>
      <c r="BL725" s="15">
        <v>1.24213</v>
      </c>
      <c r="BM725" s="15">
        <v>-1.489339</v>
      </c>
      <c r="BN725" s="15">
        <v>-0.93998999999999999</v>
      </c>
      <c r="BO725" s="15">
        <v>-4.4486739999999996</v>
      </c>
      <c r="BP725" s="15">
        <v>-3.6882259999999998</v>
      </c>
      <c r="BQ725" s="15">
        <v>-3.6882259999999998</v>
      </c>
      <c r="BR725" s="15">
        <v>-3.6882259999999998</v>
      </c>
      <c r="BS725" s="15">
        <v>-3.6882259999999998</v>
      </c>
      <c r="BT725" s="15">
        <v>-3.6882259999999998</v>
      </c>
      <c r="BU725" s="15">
        <v>-3.6882259999999998</v>
      </c>
      <c r="BV725" s="15">
        <v>-3.6882259999999998</v>
      </c>
      <c r="BW725" s="15">
        <v>-3.6882259999999998</v>
      </c>
      <c r="BX725" s="15">
        <v>-3.6882259999999998</v>
      </c>
      <c r="BY725" s="15">
        <v>-3.6882259999999998</v>
      </c>
      <c r="BZ725" s="15">
        <v>-3.6882259999999998</v>
      </c>
      <c r="CA725" s="15">
        <v>-3.6882259999999998</v>
      </c>
      <c r="CB725" s="15">
        <v>-3.6882259999999998</v>
      </c>
      <c r="CC725" s="15"/>
      <c r="CD725" s="15"/>
      <c r="CE725" s="15"/>
      <c r="CF725" s="15"/>
      <c r="CG725" s="15"/>
      <c r="CH725" s="15"/>
      <c r="CI725" s="15"/>
      <c r="CJ725" s="15"/>
      <c r="CK725" s="15"/>
      <c r="CL725" s="15"/>
      <c r="CM725" s="15"/>
      <c r="CN725" s="15"/>
      <c r="CO725" s="15"/>
      <c r="CP725" s="15"/>
      <c r="CQ725" s="15"/>
      <c r="CR725" s="15"/>
      <c r="CS725" s="15"/>
      <c r="CT725" s="15"/>
      <c r="CU725" s="15"/>
      <c r="CV725" s="15"/>
      <c r="CW725" s="15"/>
      <c r="CX725" s="15"/>
      <c r="CY725" s="15"/>
      <c r="CZ725" s="15"/>
      <c r="DA725" s="15"/>
      <c r="DB725" s="15"/>
      <c r="DC725" s="15"/>
      <c r="DD725" s="15"/>
      <c r="DE725" s="15"/>
      <c r="DF725" s="15"/>
      <c r="DG725" s="15"/>
      <c r="DH725" s="15"/>
      <c r="DI725" s="15"/>
      <c r="DJ725" s="15"/>
      <c r="DK725" s="15"/>
      <c r="DL725" s="15"/>
      <c r="DM725" s="15"/>
      <c r="DN725" s="15"/>
      <c r="DO725" s="15"/>
      <c r="DP725" s="15"/>
      <c r="DQ725" s="15"/>
      <c r="DR725" s="15"/>
      <c r="DS725" s="15"/>
      <c r="DT725" s="15"/>
      <c r="DU725" s="15"/>
      <c r="DV725" s="15"/>
      <c r="DW725" s="15"/>
      <c r="DX725" s="15"/>
      <c r="DY725" s="15"/>
      <c r="DZ725" s="15"/>
      <c r="EA725" s="15"/>
      <c r="EB725" s="15"/>
      <c r="EC725" s="15"/>
      <c r="ED725" s="15"/>
      <c r="EE725" s="15"/>
      <c r="EF725" s="15"/>
      <c r="EG725" s="15"/>
      <c r="EH725" s="15"/>
      <c r="EI725" s="15"/>
      <c r="EJ725" s="15"/>
      <c r="EK725" s="15"/>
      <c r="EL725" s="15"/>
      <c r="EM725" s="15"/>
      <c r="EN725" s="15"/>
      <c r="EO725" s="15"/>
      <c r="EP725" s="15"/>
      <c r="EQ725" s="15"/>
      <c r="ER725" s="15"/>
      <c r="ES725" s="15"/>
      <c r="ET725" s="15"/>
      <c r="EU725" s="15"/>
      <c r="EV725" s="15"/>
      <c r="EW725" s="15"/>
      <c r="EX725" s="15"/>
      <c r="EY725" s="15"/>
      <c r="EZ725" s="15"/>
      <c r="FA725" s="15"/>
      <c r="FB725" s="15"/>
      <c r="FC725" s="15"/>
      <c r="FD725" s="15"/>
      <c r="FE725" s="15"/>
      <c r="FF725" s="15"/>
      <c r="FG725" s="15"/>
      <c r="FH725" s="15"/>
      <c r="FI725" s="15"/>
      <c r="FJ725" s="15"/>
      <c r="FK725" s="15"/>
      <c r="FL725" s="15"/>
      <c r="FM725" s="15"/>
      <c r="FN725" s="15"/>
      <c r="FO725" s="15"/>
      <c r="FP725" s="15"/>
      <c r="FQ725" s="15"/>
      <c r="FR725" s="15"/>
      <c r="FS725" s="15"/>
      <c r="FT725" s="15"/>
      <c r="FU725" s="15"/>
      <c r="FV725" s="15"/>
      <c r="FW725" s="15"/>
      <c r="FX725" s="15"/>
      <c r="FY725" s="15"/>
      <c r="FZ725" s="15"/>
      <c r="GA725" s="15"/>
      <c r="GB725" s="15"/>
      <c r="GC725" s="15"/>
      <c r="GD725" s="15"/>
      <c r="GE725" s="15"/>
      <c r="GF725" s="15"/>
      <c r="GG725" s="15"/>
      <c r="GH725" s="15"/>
      <c r="GI725" s="15"/>
      <c r="GJ725" s="15"/>
      <c r="GK725" s="15"/>
      <c r="GL725" s="15"/>
      <c r="GM725" s="15"/>
      <c r="GN725" s="15"/>
      <c r="GO725" s="15"/>
      <c r="GP725" s="15"/>
      <c r="GQ725" s="15"/>
      <c r="GR725" s="15"/>
      <c r="GS725" s="15"/>
      <c r="GT725" s="15"/>
      <c r="GU725" s="15"/>
      <c r="GV725" s="15"/>
      <c r="GW725" s="15"/>
      <c r="GX725" s="15"/>
      <c r="GY725" s="15"/>
      <c r="GZ725" s="15"/>
      <c r="HA725" s="15"/>
      <c r="HB725" s="15"/>
      <c r="HC725" s="15"/>
      <c r="HD725" s="15"/>
      <c r="HE725" s="15"/>
      <c r="HF725" s="15"/>
      <c r="HG725" s="15"/>
      <c r="HH725" s="15"/>
      <c r="HI725" s="15"/>
      <c r="HJ725" s="15"/>
      <c r="HK725" s="15"/>
      <c r="HL725" s="15"/>
      <c r="HM725" s="15"/>
      <c r="HN725" s="15"/>
      <c r="HO725" s="15"/>
      <c r="HP725" s="15"/>
      <c r="HQ725" s="15"/>
      <c r="HR725" s="15"/>
      <c r="HS725" s="15"/>
      <c r="HT725" s="15"/>
      <c r="HU725" s="15"/>
      <c r="HV725" s="15"/>
      <c r="HW725" s="15"/>
      <c r="HX725" s="15"/>
      <c r="HY725" s="15"/>
    </row>
    <row r="726" spans="1:233">
      <c r="A726" s="15">
        <v>-2.5283690000000001</v>
      </c>
      <c r="B726" s="15">
        <v>-3.3205879999999999</v>
      </c>
      <c r="C726" s="15">
        <v>-5.0796799999999998</v>
      </c>
      <c r="D726" s="15">
        <v>-7.3888410000000002</v>
      </c>
      <c r="E726" s="15">
        <v>-6.5499429999999998</v>
      </c>
      <c r="F726" s="15">
        <v>-5.9509319999999999</v>
      </c>
      <c r="G726" s="15">
        <v>-4.8204130000000003</v>
      </c>
      <c r="H726" s="15">
        <v>-3.1395680000000001</v>
      </c>
      <c r="I726" s="15">
        <v>-3.1278239999999999</v>
      </c>
      <c r="J726" s="15">
        <v>-2.702807</v>
      </c>
      <c r="K726" s="15">
        <v>-2.6082350000000001</v>
      </c>
      <c r="L726" s="15">
        <v>-1.4162509999999999</v>
      </c>
      <c r="M726" s="15">
        <v>-0.93160600000000005</v>
      </c>
      <c r="N726" s="15">
        <v>-1.7257309999999999</v>
      </c>
      <c r="O726" s="15">
        <v>-1.14076</v>
      </c>
      <c r="P726" s="15">
        <v>-2.0112109999999999</v>
      </c>
      <c r="Q726" s="15">
        <v>0.70830400000000004</v>
      </c>
      <c r="R726" s="15">
        <v>0.94906000000000001</v>
      </c>
      <c r="S726" s="15">
        <v>2.78139</v>
      </c>
      <c r="T726" s="15">
        <v>4.4893749999999999</v>
      </c>
      <c r="U726" s="15">
        <v>1.694137</v>
      </c>
      <c r="V726" s="15">
        <v>-2.0429629999999999</v>
      </c>
      <c r="W726" s="15">
        <v>-5.0540779999999996</v>
      </c>
      <c r="X726" s="15">
        <v>-3.3633169999999999</v>
      </c>
      <c r="Y726" s="15">
        <v>-5.240361</v>
      </c>
      <c r="Z726" s="15">
        <v>-1.5066200000000001</v>
      </c>
      <c r="AA726" s="15">
        <v>-1.8776489999999999</v>
      </c>
      <c r="AB726" s="15">
        <v>-2.3902220000000001</v>
      </c>
      <c r="AC726" s="15">
        <v>-3.5886499999999999</v>
      </c>
      <c r="AD726" s="15">
        <v>-1.9612909999999999</v>
      </c>
      <c r="AE726" s="15">
        <v>-0.48047699999999999</v>
      </c>
      <c r="AF726" s="15">
        <v>3.007117</v>
      </c>
      <c r="AG726" s="15">
        <v>7.1891610000000004</v>
      </c>
      <c r="AH726" s="15">
        <v>5.143618</v>
      </c>
      <c r="AI726" s="15">
        <v>3.5426359999999999</v>
      </c>
      <c r="AJ726" s="15">
        <v>3.0923940000000001</v>
      </c>
      <c r="AK726" s="15">
        <v>2.6618149999999998</v>
      </c>
      <c r="AL726" s="15">
        <v>0.937697</v>
      </c>
      <c r="AM726" s="15">
        <v>0.492481</v>
      </c>
      <c r="AN726" s="15">
        <v>2.004883</v>
      </c>
      <c r="AO726" s="15">
        <v>2.472442</v>
      </c>
      <c r="AP726" s="15">
        <v>4.1999760000000004</v>
      </c>
      <c r="AQ726" s="15">
        <v>3.0812040000000001</v>
      </c>
      <c r="AR726" s="15">
        <v>-1.548934</v>
      </c>
      <c r="AS726" s="15">
        <v>-2.4817200000000001</v>
      </c>
      <c r="AT726" s="15">
        <v>-2.1655310000000001</v>
      </c>
      <c r="AU726" s="15">
        <v>8.2697999999999994E-2</v>
      </c>
      <c r="AV726" s="15">
        <v>2.8891339999999999</v>
      </c>
      <c r="AW726" s="15">
        <v>2.3445170000000002</v>
      </c>
      <c r="AX726" s="15">
        <v>1.3381000000000001</v>
      </c>
      <c r="AY726" s="15">
        <v>0.42610900000000002</v>
      </c>
      <c r="AZ726" s="15">
        <v>2.4056000000000001E-2</v>
      </c>
      <c r="BA726" s="15">
        <v>-0.89705900000000005</v>
      </c>
      <c r="BB726" s="15">
        <v>-2.1346820000000002</v>
      </c>
      <c r="BC726" s="15">
        <v>-2.6009739999999999</v>
      </c>
      <c r="BD726" s="15">
        <v>-1.8348199999999999</v>
      </c>
      <c r="BE726" s="15">
        <v>-2.611602</v>
      </c>
      <c r="BF726" s="15">
        <v>-0.68260900000000002</v>
      </c>
      <c r="BG726" s="15">
        <v>-2.47756</v>
      </c>
      <c r="BH726" s="15">
        <v>1.098849</v>
      </c>
      <c r="BI726" s="15">
        <v>-1.856171</v>
      </c>
      <c r="BJ726" s="15">
        <v>-1.7113560000000001</v>
      </c>
      <c r="BK726" s="15">
        <v>-0.96135599999999999</v>
      </c>
      <c r="BL726" s="15">
        <v>0.75022200000000006</v>
      </c>
      <c r="BM726" s="15">
        <v>-0.44983600000000001</v>
      </c>
      <c r="BN726" s="15">
        <v>0.34883999999999998</v>
      </c>
      <c r="BO726" s="15">
        <v>0.722854</v>
      </c>
      <c r="BP726" s="15">
        <v>-0.83617699999999995</v>
      </c>
      <c r="BQ726" s="15">
        <v>-0.83617699999999995</v>
      </c>
      <c r="BR726" s="15">
        <v>-0.83617699999999995</v>
      </c>
      <c r="BS726" s="15">
        <v>-0.83617699999999995</v>
      </c>
      <c r="BT726" s="15">
        <v>-0.83617699999999995</v>
      </c>
      <c r="BU726" s="15">
        <v>-0.83617699999999995</v>
      </c>
      <c r="BV726" s="15">
        <v>-0.83617699999999995</v>
      </c>
      <c r="BW726" s="15">
        <v>-0.83617699999999995</v>
      </c>
      <c r="BX726" s="15">
        <v>-0.83617699999999995</v>
      </c>
      <c r="BY726" s="15">
        <v>-0.83617699999999995</v>
      </c>
      <c r="BZ726" s="15">
        <v>-0.83617699999999995</v>
      </c>
      <c r="CA726" s="15">
        <v>-0.83617699999999995</v>
      </c>
      <c r="CB726" s="15">
        <v>-0.83617699999999995</v>
      </c>
      <c r="CC726" s="15"/>
      <c r="CD726" s="15"/>
      <c r="CE726" s="15"/>
      <c r="CF726" s="15"/>
      <c r="CG726" s="15"/>
      <c r="CH726" s="15"/>
      <c r="CI726" s="15"/>
      <c r="CJ726" s="15"/>
      <c r="CK726" s="15"/>
      <c r="CL726" s="15"/>
      <c r="CM726" s="15"/>
      <c r="CN726" s="15"/>
      <c r="CO726" s="15"/>
      <c r="CP726" s="15"/>
      <c r="CQ726" s="15"/>
      <c r="CR726" s="15"/>
      <c r="CS726" s="15"/>
      <c r="CT726" s="15"/>
      <c r="CU726" s="15"/>
      <c r="CV726" s="15"/>
      <c r="CW726" s="15"/>
      <c r="CX726" s="15"/>
      <c r="CY726" s="15"/>
      <c r="CZ726" s="15"/>
      <c r="DA726" s="15"/>
      <c r="DB726" s="15"/>
      <c r="DC726" s="15"/>
      <c r="DD726" s="15"/>
      <c r="DE726" s="15"/>
      <c r="DF726" s="15"/>
      <c r="DG726" s="15"/>
      <c r="DH726" s="15"/>
      <c r="DI726" s="15"/>
      <c r="DJ726" s="15"/>
      <c r="DK726" s="15"/>
      <c r="DL726" s="15"/>
      <c r="DM726" s="15"/>
      <c r="DN726" s="15"/>
      <c r="DO726" s="15"/>
      <c r="DP726" s="15"/>
      <c r="DQ726" s="15"/>
      <c r="DR726" s="15"/>
      <c r="DS726" s="15"/>
      <c r="DT726" s="15"/>
      <c r="DU726" s="15"/>
      <c r="DV726" s="15"/>
      <c r="DW726" s="15"/>
      <c r="DX726" s="15"/>
      <c r="DY726" s="15"/>
      <c r="DZ726" s="15"/>
      <c r="EA726" s="15"/>
      <c r="EB726" s="15"/>
      <c r="EC726" s="15"/>
      <c r="ED726" s="15"/>
      <c r="EE726" s="15"/>
      <c r="EF726" s="15"/>
      <c r="EG726" s="15"/>
      <c r="EH726" s="15"/>
      <c r="EI726" s="15"/>
      <c r="EJ726" s="15"/>
      <c r="EK726" s="15"/>
      <c r="EL726" s="15"/>
      <c r="EM726" s="15"/>
      <c r="EN726" s="15"/>
      <c r="EO726" s="15"/>
      <c r="EP726" s="15"/>
      <c r="EQ726" s="15"/>
      <c r="ER726" s="15"/>
      <c r="ES726" s="15"/>
      <c r="ET726" s="15"/>
      <c r="EU726" s="15"/>
      <c r="EV726" s="15"/>
      <c r="EW726" s="15"/>
      <c r="EX726" s="15"/>
      <c r="EY726" s="15"/>
      <c r="EZ726" s="15"/>
      <c r="FA726" s="15"/>
      <c r="FB726" s="15"/>
      <c r="FC726" s="15"/>
      <c r="FD726" s="15"/>
      <c r="FE726" s="15"/>
      <c r="FF726" s="15"/>
      <c r="FG726" s="15"/>
      <c r="FH726" s="15"/>
      <c r="FI726" s="15"/>
      <c r="FJ726" s="15"/>
      <c r="FK726" s="15"/>
      <c r="FL726" s="15"/>
      <c r="FM726" s="15"/>
      <c r="FN726" s="15"/>
      <c r="FO726" s="15"/>
      <c r="FP726" s="15"/>
      <c r="FQ726" s="15"/>
      <c r="FR726" s="15"/>
      <c r="FS726" s="15"/>
      <c r="FT726" s="15"/>
      <c r="FU726" s="15"/>
      <c r="FV726" s="15"/>
      <c r="FW726" s="15"/>
      <c r="FX726" s="15"/>
      <c r="FY726" s="15"/>
      <c r="FZ726" s="15"/>
      <c r="GA726" s="15"/>
      <c r="GB726" s="15"/>
      <c r="GC726" s="15"/>
      <c r="GD726" s="15"/>
      <c r="GE726" s="15"/>
      <c r="GF726" s="15"/>
      <c r="GG726" s="15"/>
      <c r="GH726" s="15"/>
      <c r="GI726" s="15"/>
      <c r="GJ726" s="15"/>
      <c r="GK726" s="15"/>
      <c r="GL726" s="15"/>
      <c r="GM726" s="15"/>
      <c r="GN726" s="15"/>
      <c r="GO726" s="15"/>
      <c r="GP726" s="15"/>
      <c r="GQ726" s="15"/>
      <c r="GR726" s="15"/>
      <c r="GS726" s="15"/>
      <c r="GT726" s="15"/>
      <c r="GU726" s="15"/>
      <c r="GV726" s="15"/>
      <c r="GW726" s="15"/>
      <c r="GX726" s="15"/>
      <c r="GY726" s="15"/>
      <c r="GZ726" s="15"/>
      <c r="HA726" s="15"/>
      <c r="HB726" s="15"/>
      <c r="HC726" s="15"/>
      <c r="HD726" s="15"/>
      <c r="HE726" s="15"/>
      <c r="HF726" s="15"/>
      <c r="HG726" s="15"/>
      <c r="HH726" s="15"/>
      <c r="HI726" s="15"/>
      <c r="HJ726" s="15"/>
      <c r="HK726" s="15"/>
      <c r="HL726" s="15"/>
      <c r="HM726" s="15"/>
      <c r="HN726" s="15"/>
      <c r="HO726" s="15"/>
      <c r="HP726" s="15"/>
      <c r="HQ726" s="15"/>
      <c r="HR726" s="15"/>
      <c r="HS726" s="15"/>
      <c r="HT726" s="15"/>
      <c r="HU726" s="15"/>
      <c r="HV726" s="15"/>
      <c r="HW726" s="15"/>
      <c r="HX726" s="15"/>
      <c r="HY726" s="15"/>
    </row>
    <row r="727" spans="1:233">
      <c r="A727" s="15">
        <v>-5.9291219999999996</v>
      </c>
      <c r="B727" s="15">
        <v>-2.1783380000000001</v>
      </c>
      <c r="C727" s="15">
        <v>-3.0663749999999999</v>
      </c>
      <c r="D727" s="15">
        <v>-6.3205850000000003</v>
      </c>
      <c r="E727" s="15">
        <v>-2.9562080000000002</v>
      </c>
      <c r="F727" s="15">
        <v>-4.0474000000000003E-2</v>
      </c>
      <c r="G727" s="15">
        <v>1.197152</v>
      </c>
      <c r="H727" s="15">
        <v>4.2482740000000003</v>
      </c>
      <c r="I727" s="15">
        <v>2.87581</v>
      </c>
      <c r="J727" s="15">
        <v>4.9282839999999997</v>
      </c>
      <c r="K727" s="15">
        <v>5.3607089999999999</v>
      </c>
      <c r="L727" s="15">
        <v>3.7875899999999998</v>
      </c>
      <c r="M727" s="15">
        <v>1.809631</v>
      </c>
      <c r="N727" s="15">
        <v>4.0956320000000002</v>
      </c>
      <c r="O727" s="15">
        <v>6.2571570000000003</v>
      </c>
      <c r="P727" s="15">
        <v>5.483123</v>
      </c>
      <c r="Q727" s="15">
        <v>6.2244529999999996</v>
      </c>
      <c r="R727" s="15">
        <v>4.7577730000000003</v>
      </c>
      <c r="S727" s="15">
        <v>6.0127649999999999</v>
      </c>
      <c r="T727" s="15">
        <v>5.9489830000000001</v>
      </c>
      <c r="U727" s="15">
        <v>5.6941680000000003</v>
      </c>
      <c r="V727" s="15">
        <v>6.751627</v>
      </c>
      <c r="W727" s="15">
        <v>4.0780839999999996</v>
      </c>
      <c r="X727" s="15">
        <v>2.9602430000000002</v>
      </c>
      <c r="Y727" s="15">
        <v>2.7571140000000001</v>
      </c>
      <c r="Z727" s="15">
        <v>2.764062</v>
      </c>
      <c r="AA727" s="15">
        <v>-2.414266</v>
      </c>
      <c r="AB727" s="15">
        <v>-6.4476800000000001</v>
      </c>
      <c r="AC727" s="15">
        <v>-6.6203070000000004</v>
      </c>
      <c r="AD727" s="15">
        <v>-5.4262709999999998</v>
      </c>
      <c r="AE727" s="15">
        <v>-3.0665140000000002</v>
      </c>
      <c r="AF727" s="15">
        <v>-1.946018</v>
      </c>
      <c r="AG727" s="15">
        <v>-2.0874619999999999</v>
      </c>
      <c r="AH727" s="15">
        <v>-3.4490720000000001</v>
      </c>
      <c r="AI727" s="15">
        <v>0.61604499999999995</v>
      </c>
      <c r="AJ727" s="15">
        <v>-5.0749999999999997E-3</v>
      </c>
      <c r="AK727" s="15">
        <v>-1.5666610000000001</v>
      </c>
      <c r="AL727" s="15">
        <v>0.41431000000000001</v>
      </c>
      <c r="AM727" s="15">
        <v>0.96769400000000005</v>
      </c>
      <c r="AN727" s="15">
        <v>-2.8947579999999999</v>
      </c>
      <c r="AO727" s="15">
        <v>-1.492594</v>
      </c>
      <c r="AP727" s="15">
        <v>-7.1936749999999998</v>
      </c>
      <c r="AQ727" s="15">
        <v>-1.6091599999999999</v>
      </c>
      <c r="AR727" s="15">
        <v>2.24939</v>
      </c>
      <c r="AS727" s="15">
        <v>2.160145</v>
      </c>
      <c r="AT727" s="15">
        <v>5.0730190000000004</v>
      </c>
      <c r="AU727" s="15">
        <v>4.8368529999999996</v>
      </c>
      <c r="AV727" s="15">
        <v>5.4168450000000004</v>
      </c>
      <c r="AW727" s="15">
        <v>6.5580090000000002</v>
      </c>
      <c r="AX727" s="15">
        <v>7.2082379999999997</v>
      </c>
      <c r="AY727" s="15">
        <v>6.2036530000000001</v>
      </c>
      <c r="AZ727" s="15">
        <v>8.9850370000000002</v>
      </c>
      <c r="BA727" s="15">
        <v>6.1945309999999996</v>
      </c>
      <c r="BB727" s="15">
        <v>3.7873860000000001</v>
      </c>
      <c r="BC727" s="15">
        <v>2.843693</v>
      </c>
      <c r="BD727" s="15">
        <v>2.6487379999999998</v>
      </c>
      <c r="BE727" s="15">
        <v>-0.14107500000000001</v>
      </c>
      <c r="BF727" s="15">
        <v>-0.463584</v>
      </c>
      <c r="BG727" s="15">
        <v>-4.3541410000000003</v>
      </c>
      <c r="BH727" s="15">
        <v>-3.370752</v>
      </c>
      <c r="BI727" s="15">
        <v>-0.23363200000000001</v>
      </c>
      <c r="BJ727" s="15">
        <v>0.43151400000000001</v>
      </c>
      <c r="BK727" s="15">
        <v>-1.285417</v>
      </c>
      <c r="BL727" s="15">
        <v>-0.339231</v>
      </c>
      <c r="BM727" s="15">
        <v>-2.2404869999999999</v>
      </c>
      <c r="BN727" s="15">
        <v>0.64982600000000001</v>
      </c>
      <c r="BO727" s="15">
        <v>-1.2600579999999999</v>
      </c>
      <c r="BP727" s="15">
        <v>0.25171500000000002</v>
      </c>
      <c r="BQ727" s="15">
        <v>0.25171500000000002</v>
      </c>
      <c r="BR727" s="15">
        <v>0.25171500000000002</v>
      </c>
      <c r="BS727" s="15">
        <v>0.25171500000000002</v>
      </c>
      <c r="BT727" s="15">
        <v>0.25171500000000002</v>
      </c>
      <c r="BU727" s="15">
        <v>0.25171500000000002</v>
      </c>
      <c r="BV727" s="15">
        <v>0.25171500000000002</v>
      </c>
      <c r="BW727" s="15">
        <v>0.25171500000000002</v>
      </c>
      <c r="BX727" s="15">
        <v>0.25171500000000002</v>
      </c>
      <c r="BY727" s="15">
        <v>0.25171500000000002</v>
      </c>
      <c r="BZ727" s="15">
        <v>0.25171500000000002</v>
      </c>
      <c r="CA727" s="15">
        <v>0.25171500000000002</v>
      </c>
      <c r="CB727" s="15">
        <v>0.25171500000000002</v>
      </c>
      <c r="CC727" s="15"/>
      <c r="CD727" s="15"/>
      <c r="CE727" s="15"/>
      <c r="CF727" s="15"/>
      <c r="CG727" s="15"/>
      <c r="CH727" s="15"/>
      <c r="CI727" s="15"/>
      <c r="CJ727" s="15"/>
      <c r="CK727" s="15"/>
      <c r="CL727" s="15"/>
      <c r="CM727" s="15"/>
      <c r="CN727" s="15"/>
      <c r="CO727" s="15"/>
      <c r="CP727" s="15"/>
      <c r="CQ727" s="15"/>
      <c r="CR727" s="15"/>
      <c r="CS727" s="15"/>
      <c r="CT727" s="15"/>
      <c r="CU727" s="15"/>
      <c r="CV727" s="15"/>
      <c r="CW727" s="15"/>
      <c r="CX727" s="15"/>
      <c r="CY727" s="15"/>
      <c r="CZ727" s="15"/>
      <c r="DA727" s="15"/>
      <c r="DB727" s="15"/>
      <c r="DC727" s="15"/>
      <c r="DD727" s="15"/>
      <c r="DE727" s="15"/>
      <c r="DF727" s="15"/>
      <c r="DG727" s="15"/>
      <c r="DH727" s="15"/>
      <c r="DI727" s="15"/>
      <c r="DJ727" s="15"/>
      <c r="DK727" s="15"/>
      <c r="DL727" s="15"/>
      <c r="DM727" s="15"/>
      <c r="DN727" s="15"/>
      <c r="DO727" s="15"/>
      <c r="DP727" s="15"/>
      <c r="DQ727" s="15"/>
      <c r="DR727" s="15"/>
      <c r="DS727" s="15"/>
      <c r="DT727" s="15"/>
      <c r="DU727" s="15"/>
      <c r="DV727" s="15"/>
      <c r="DW727" s="15"/>
      <c r="DX727" s="15"/>
      <c r="DY727" s="15"/>
      <c r="DZ727" s="15"/>
      <c r="EA727" s="15"/>
      <c r="EB727" s="15"/>
      <c r="EC727" s="15"/>
      <c r="ED727" s="15"/>
      <c r="EE727" s="15"/>
      <c r="EF727" s="15"/>
      <c r="EG727" s="15"/>
      <c r="EH727" s="15"/>
      <c r="EI727" s="15"/>
      <c r="EJ727" s="15"/>
      <c r="EK727" s="15"/>
      <c r="EL727" s="15"/>
      <c r="EM727" s="15"/>
      <c r="EN727" s="15"/>
      <c r="EO727" s="15"/>
      <c r="EP727" s="15"/>
      <c r="EQ727" s="15"/>
      <c r="ER727" s="15"/>
      <c r="ES727" s="15"/>
      <c r="ET727" s="15"/>
      <c r="EU727" s="15"/>
      <c r="EV727" s="15"/>
      <c r="EW727" s="15"/>
      <c r="EX727" s="15"/>
      <c r="EY727" s="15"/>
      <c r="EZ727" s="15"/>
      <c r="FA727" s="15"/>
      <c r="FB727" s="15"/>
      <c r="FC727" s="15"/>
      <c r="FD727" s="15"/>
      <c r="FE727" s="15"/>
      <c r="FF727" s="15"/>
      <c r="FG727" s="15"/>
      <c r="FH727" s="15"/>
      <c r="FI727" s="15"/>
      <c r="FJ727" s="15"/>
      <c r="FK727" s="15"/>
      <c r="FL727" s="15"/>
      <c r="FM727" s="15"/>
      <c r="FN727" s="15"/>
      <c r="FO727" s="15"/>
      <c r="FP727" s="15"/>
      <c r="FQ727" s="15"/>
      <c r="FR727" s="15"/>
      <c r="FS727" s="15"/>
      <c r="FT727" s="15"/>
      <c r="FU727" s="15"/>
      <c r="FV727" s="15"/>
      <c r="FW727" s="15"/>
      <c r="FX727" s="15"/>
      <c r="FY727" s="15"/>
      <c r="FZ727" s="15"/>
      <c r="GA727" s="15"/>
      <c r="GB727" s="15"/>
      <c r="GC727" s="15"/>
      <c r="GD727" s="15"/>
      <c r="GE727" s="15"/>
      <c r="GF727" s="15"/>
      <c r="GG727" s="15"/>
      <c r="GH727" s="15"/>
      <c r="GI727" s="15"/>
      <c r="GJ727" s="15"/>
      <c r="GK727" s="15"/>
      <c r="GL727" s="15"/>
      <c r="GM727" s="15"/>
      <c r="GN727" s="15"/>
      <c r="GO727" s="15"/>
      <c r="GP727" s="15"/>
      <c r="GQ727" s="15"/>
      <c r="GR727" s="15"/>
      <c r="GS727" s="15"/>
      <c r="GT727" s="15"/>
      <c r="GU727" s="15"/>
      <c r="GV727" s="15"/>
      <c r="GW727" s="15"/>
      <c r="GX727" s="15"/>
      <c r="GY727" s="15"/>
      <c r="GZ727" s="15"/>
      <c r="HA727" s="15"/>
      <c r="HB727" s="15"/>
      <c r="HC727" s="15"/>
      <c r="HD727" s="15"/>
      <c r="HE727" s="15"/>
      <c r="HF727" s="15"/>
      <c r="HG727" s="15"/>
      <c r="HH727" s="15"/>
      <c r="HI727" s="15"/>
      <c r="HJ727" s="15"/>
      <c r="HK727" s="15"/>
      <c r="HL727" s="15"/>
      <c r="HM727" s="15"/>
      <c r="HN727" s="15"/>
      <c r="HO727" s="15"/>
      <c r="HP727" s="15"/>
      <c r="HQ727" s="15"/>
      <c r="HR727" s="15"/>
      <c r="HS727" s="15"/>
      <c r="HT727" s="15"/>
      <c r="HU727" s="15"/>
      <c r="HV727" s="15"/>
      <c r="HW727" s="15"/>
      <c r="HX727" s="15"/>
      <c r="HY727" s="15"/>
    </row>
    <row r="728" spans="1:233">
      <c r="A728" s="15">
        <v>-2.30592</v>
      </c>
      <c r="B728" s="15">
        <v>3.23061</v>
      </c>
      <c r="C728" s="15">
        <v>1.2671520000000001</v>
      </c>
      <c r="D728" s="15">
        <v>-0.151367</v>
      </c>
      <c r="E728" s="15">
        <v>-2.833132</v>
      </c>
      <c r="F728" s="15">
        <v>-1.4314549999999999</v>
      </c>
      <c r="G728" s="15">
        <v>0.96073200000000003</v>
      </c>
      <c r="H728" s="15">
        <v>1.9785699999999999</v>
      </c>
      <c r="I728" s="15">
        <v>2.079294</v>
      </c>
      <c r="J728" s="15">
        <v>3.6485150000000002</v>
      </c>
      <c r="K728" s="15">
        <v>4.9410759999999998</v>
      </c>
      <c r="L728" s="15">
        <v>7.0608459999999997</v>
      </c>
      <c r="M728" s="15">
        <v>6.9086220000000003</v>
      </c>
      <c r="N728" s="15">
        <v>8.1023610000000001</v>
      </c>
      <c r="O728" s="15">
        <v>6.943695</v>
      </c>
      <c r="P728" s="15">
        <v>3.944753</v>
      </c>
      <c r="Q728" s="15">
        <v>3.57809</v>
      </c>
      <c r="R728" s="15">
        <v>4.6267360000000002</v>
      </c>
      <c r="S728" s="15">
        <v>5.4940949999999997</v>
      </c>
      <c r="T728" s="15">
        <v>1.5727089999999999</v>
      </c>
      <c r="U728" s="15">
        <v>-0.13377500000000001</v>
      </c>
      <c r="V728" s="15">
        <v>1.0244089999999999</v>
      </c>
      <c r="W728" s="15">
        <v>0.41551199999999999</v>
      </c>
      <c r="X728" s="15">
        <v>1.0788249999999999</v>
      </c>
      <c r="Y728" s="15">
        <v>2.9962049999999998</v>
      </c>
      <c r="Z728" s="15">
        <v>2.2701880000000001</v>
      </c>
      <c r="AA728" s="15">
        <v>1.887478</v>
      </c>
      <c r="AB728" s="15">
        <v>2.4854059999999998</v>
      </c>
      <c r="AC728" s="15">
        <v>4.756227</v>
      </c>
      <c r="AD728" s="15">
        <v>4.1065829999999997</v>
      </c>
      <c r="AE728" s="15">
        <v>5.8305769999999999</v>
      </c>
      <c r="AF728" s="15">
        <v>1.7721640000000001</v>
      </c>
      <c r="AG728" s="15">
        <v>1.3833219999999999</v>
      </c>
      <c r="AH728" s="15">
        <v>2.458682</v>
      </c>
      <c r="AI728" s="15">
        <v>1.5319339999999999</v>
      </c>
      <c r="AJ728" s="15">
        <v>-2.042916</v>
      </c>
      <c r="AK728" s="15">
        <v>-1.2427569999999999</v>
      </c>
      <c r="AL728" s="15">
        <v>-5.3282000000000003E-2</v>
      </c>
      <c r="AM728" s="15">
        <v>0.415377</v>
      </c>
      <c r="AN728" s="15">
        <v>-0.84899199999999997</v>
      </c>
      <c r="AO728" s="15">
        <v>-1.129162</v>
      </c>
      <c r="AP728" s="15">
        <v>0.45552900000000002</v>
      </c>
      <c r="AQ728" s="15">
        <v>0.135384</v>
      </c>
      <c r="AR728" s="15">
        <v>-2.089296</v>
      </c>
      <c r="AS728" s="15">
        <v>-0.53828399999999998</v>
      </c>
      <c r="AT728" s="15">
        <v>-3.5541510000000001</v>
      </c>
      <c r="AU728" s="15">
        <v>-3.7865570000000002</v>
      </c>
      <c r="AV728" s="15">
        <v>-7.0896410000000003</v>
      </c>
      <c r="AW728" s="15">
        <v>-0.53079500000000002</v>
      </c>
      <c r="AX728" s="15">
        <v>0.55158700000000005</v>
      </c>
      <c r="AY728" s="15">
        <v>1.1822520000000001</v>
      </c>
      <c r="AZ728" s="15">
        <v>-3.8717250000000001</v>
      </c>
      <c r="BA728" s="15">
        <v>-4.1921229999999996</v>
      </c>
      <c r="BB728" s="15">
        <v>-4.2217440000000002</v>
      </c>
      <c r="BC728" s="15">
        <v>-3.6256680000000001</v>
      </c>
      <c r="BD728" s="15">
        <v>-2.88809</v>
      </c>
      <c r="BE728" s="15">
        <v>-4.4786279999999996</v>
      </c>
      <c r="BF728" s="15">
        <v>-1.0596719999999999</v>
      </c>
      <c r="BG728" s="15">
        <v>-3.5162439999999999</v>
      </c>
      <c r="BH728" s="15">
        <v>-1.7325170000000001</v>
      </c>
      <c r="BI728" s="15">
        <v>-1.3284819999999999</v>
      </c>
      <c r="BJ728" s="15">
        <v>-4.2011719999999997</v>
      </c>
      <c r="BK728" s="15">
        <v>-3.8499750000000001</v>
      </c>
      <c r="BL728" s="15">
        <v>-0.80880600000000002</v>
      </c>
      <c r="BM728" s="15">
        <v>1.943929</v>
      </c>
      <c r="BN728" s="15">
        <v>4.1841530000000002</v>
      </c>
      <c r="BO728" s="15">
        <v>5.0452320000000004</v>
      </c>
      <c r="BP728" s="15">
        <v>3.3462540000000001</v>
      </c>
      <c r="BQ728" s="15">
        <v>3.3462540000000001</v>
      </c>
      <c r="BR728" s="15">
        <v>3.3462540000000001</v>
      </c>
      <c r="BS728" s="15">
        <v>3.3462540000000001</v>
      </c>
      <c r="BT728" s="15">
        <v>3.3462540000000001</v>
      </c>
      <c r="BU728" s="15">
        <v>3.3462540000000001</v>
      </c>
      <c r="BV728" s="15">
        <v>3.3462540000000001</v>
      </c>
      <c r="BW728" s="15">
        <v>3.3462540000000001</v>
      </c>
      <c r="BX728" s="15">
        <v>3.3462540000000001</v>
      </c>
      <c r="BY728" s="15">
        <v>3.3462540000000001</v>
      </c>
      <c r="BZ728" s="15">
        <v>3.3462540000000001</v>
      </c>
      <c r="CA728" s="15">
        <v>3.3462540000000001</v>
      </c>
      <c r="CB728" s="15">
        <v>3.3462540000000001</v>
      </c>
      <c r="CC728" s="15"/>
      <c r="CD728" s="15"/>
      <c r="CE728" s="15"/>
      <c r="CF728" s="15"/>
      <c r="CG728" s="15"/>
      <c r="CH728" s="15"/>
      <c r="CI728" s="15"/>
      <c r="CJ728" s="15"/>
      <c r="CK728" s="15"/>
      <c r="CL728" s="15"/>
      <c r="CM728" s="15"/>
      <c r="CN728" s="15"/>
      <c r="CO728" s="15"/>
      <c r="CP728" s="15"/>
      <c r="CQ728" s="15"/>
      <c r="CR728" s="15"/>
      <c r="CS728" s="15"/>
      <c r="CT728" s="15"/>
      <c r="CU728" s="15"/>
      <c r="CV728" s="15"/>
      <c r="CW728" s="15"/>
      <c r="CX728" s="15"/>
      <c r="CY728" s="15"/>
      <c r="CZ728" s="15"/>
      <c r="DA728" s="15"/>
      <c r="DB728" s="15"/>
      <c r="DC728" s="15"/>
      <c r="DD728" s="15"/>
      <c r="DE728" s="15"/>
      <c r="DF728" s="15"/>
      <c r="DG728" s="15"/>
      <c r="DH728" s="15"/>
      <c r="DI728" s="15"/>
      <c r="DJ728" s="15"/>
      <c r="DK728" s="15"/>
      <c r="DL728" s="15"/>
      <c r="DM728" s="15"/>
      <c r="DN728" s="15"/>
      <c r="DO728" s="15"/>
      <c r="DP728" s="15"/>
      <c r="DQ728" s="15"/>
      <c r="DR728" s="15"/>
      <c r="DS728" s="15"/>
      <c r="DT728" s="15"/>
      <c r="DU728" s="15"/>
      <c r="DV728" s="15"/>
      <c r="DW728" s="15"/>
      <c r="DX728" s="15"/>
      <c r="DY728" s="15"/>
      <c r="DZ728" s="15"/>
      <c r="EA728" s="15"/>
      <c r="EB728" s="15"/>
      <c r="EC728" s="15"/>
      <c r="ED728" s="15"/>
      <c r="EE728" s="15"/>
      <c r="EF728" s="15"/>
      <c r="EG728" s="15"/>
      <c r="EH728" s="15"/>
      <c r="EI728" s="15"/>
      <c r="EJ728" s="15"/>
      <c r="EK728" s="15"/>
      <c r="EL728" s="15"/>
      <c r="EM728" s="15"/>
      <c r="EN728" s="15"/>
      <c r="EO728" s="15"/>
      <c r="EP728" s="15"/>
      <c r="EQ728" s="15"/>
      <c r="ER728" s="15"/>
      <c r="ES728" s="15"/>
      <c r="ET728" s="15"/>
      <c r="EU728" s="15"/>
      <c r="EV728" s="15"/>
      <c r="EW728" s="15"/>
      <c r="EX728" s="15"/>
      <c r="EY728" s="15"/>
      <c r="EZ728" s="15"/>
      <c r="FA728" s="15"/>
      <c r="FB728" s="15"/>
      <c r="FC728" s="15"/>
      <c r="FD728" s="15"/>
      <c r="FE728" s="15"/>
      <c r="FF728" s="15"/>
      <c r="FG728" s="15"/>
      <c r="FH728" s="15"/>
      <c r="FI728" s="15"/>
      <c r="FJ728" s="15"/>
      <c r="FK728" s="15"/>
      <c r="FL728" s="15"/>
      <c r="FM728" s="15"/>
      <c r="FN728" s="15"/>
      <c r="FO728" s="15"/>
      <c r="FP728" s="15"/>
      <c r="FQ728" s="15"/>
      <c r="FR728" s="15"/>
      <c r="FS728" s="15"/>
      <c r="FT728" s="15"/>
      <c r="FU728" s="15"/>
      <c r="FV728" s="15"/>
      <c r="FW728" s="15"/>
      <c r="FX728" s="15"/>
      <c r="FY728" s="15"/>
      <c r="FZ728" s="15"/>
      <c r="GA728" s="15"/>
      <c r="GB728" s="15"/>
      <c r="GC728" s="15"/>
      <c r="GD728" s="15"/>
      <c r="GE728" s="15"/>
      <c r="GF728" s="15"/>
      <c r="GG728" s="15"/>
      <c r="GH728" s="15"/>
      <c r="GI728" s="15"/>
      <c r="GJ728" s="15"/>
      <c r="GK728" s="15"/>
      <c r="GL728" s="15"/>
      <c r="GM728" s="15"/>
      <c r="GN728" s="15"/>
      <c r="GO728" s="15"/>
      <c r="GP728" s="15"/>
      <c r="GQ728" s="15"/>
      <c r="GR728" s="15"/>
      <c r="GS728" s="15"/>
      <c r="GT728" s="15"/>
      <c r="GU728" s="15"/>
      <c r="GV728" s="15"/>
      <c r="GW728" s="15"/>
      <c r="GX728" s="15"/>
      <c r="GY728" s="15"/>
      <c r="GZ728" s="15"/>
      <c r="HA728" s="15"/>
      <c r="HB728" s="15"/>
      <c r="HC728" s="15"/>
      <c r="HD728" s="15"/>
      <c r="HE728" s="15"/>
      <c r="HF728" s="15"/>
      <c r="HG728" s="15"/>
      <c r="HH728" s="15"/>
      <c r="HI728" s="15"/>
      <c r="HJ728" s="15"/>
      <c r="HK728" s="15"/>
      <c r="HL728" s="15"/>
      <c r="HM728" s="15"/>
      <c r="HN728" s="15"/>
      <c r="HO728" s="15"/>
      <c r="HP728" s="15"/>
      <c r="HQ728" s="15"/>
      <c r="HR728" s="15"/>
      <c r="HS728" s="15"/>
      <c r="HT728" s="15"/>
      <c r="HU728" s="15"/>
      <c r="HV728" s="15"/>
      <c r="HW728" s="15"/>
      <c r="HX728" s="15"/>
      <c r="HY728" s="15"/>
    </row>
    <row r="729" spans="1:233">
      <c r="A729" s="15">
        <v>-0.80198100000000005</v>
      </c>
      <c r="B729" s="15">
        <v>3.5474269999999999</v>
      </c>
      <c r="C729" s="15">
        <v>1.5398529999999999</v>
      </c>
      <c r="D729" s="15">
        <v>-0.36845</v>
      </c>
      <c r="E729" s="15">
        <v>-0.76607700000000001</v>
      </c>
      <c r="F729" s="15">
        <v>-1.6688210000000001</v>
      </c>
      <c r="G729" s="15">
        <v>-1.435065</v>
      </c>
      <c r="H729" s="15">
        <v>-4.1061059999999996</v>
      </c>
      <c r="I729" s="15">
        <v>-3.3521770000000002</v>
      </c>
      <c r="J729" s="15">
        <v>-8.4657680000000006</v>
      </c>
      <c r="K729" s="15">
        <v>-5.7952279999999998</v>
      </c>
      <c r="L729" s="15">
        <v>-6.7420900000000001</v>
      </c>
      <c r="M729" s="15">
        <v>-10.088412</v>
      </c>
      <c r="N729" s="15">
        <v>-7.7674310000000002</v>
      </c>
      <c r="O729" s="15">
        <v>-7.6200859999999997</v>
      </c>
      <c r="P729" s="15">
        <v>-2.1617899999999999</v>
      </c>
      <c r="Q729" s="15">
        <v>-3.0620500000000002</v>
      </c>
      <c r="R729" s="15">
        <v>-3.317707</v>
      </c>
      <c r="S729" s="15">
        <v>-5.4418499999999996</v>
      </c>
      <c r="T729" s="15">
        <v>-6.4456899999999999</v>
      </c>
      <c r="U729" s="15">
        <v>-5.249803</v>
      </c>
      <c r="V729" s="15">
        <v>-1.387637</v>
      </c>
      <c r="W729" s="15">
        <v>3.2570190000000001</v>
      </c>
      <c r="X729" s="15">
        <v>5.760078</v>
      </c>
      <c r="Y729" s="15">
        <v>3.809971</v>
      </c>
      <c r="Z729" s="15">
        <v>4.7959230000000002</v>
      </c>
      <c r="AA729" s="15">
        <v>5.5916189999999997</v>
      </c>
      <c r="AB729" s="15">
        <v>5.7380930000000001</v>
      </c>
      <c r="AC729" s="15">
        <v>7.1188719999999996</v>
      </c>
      <c r="AD729" s="15">
        <v>5.9326970000000001</v>
      </c>
      <c r="AE729" s="15">
        <v>4.2911760000000001</v>
      </c>
      <c r="AF729" s="15">
        <v>1.8432120000000001</v>
      </c>
      <c r="AG729" s="15">
        <v>-0.99662799999999996</v>
      </c>
      <c r="AH729" s="15">
        <v>-1.232218</v>
      </c>
      <c r="AI729" s="15">
        <v>-3.5966990000000001</v>
      </c>
      <c r="AJ729" s="15">
        <v>-7.7047800000000004</v>
      </c>
      <c r="AK729" s="15">
        <v>-11.031945</v>
      </c>
      <c r="AL729" s="15">
        <v>-9.9363630000000001</v>
      </c>
      <c r="AM729" s="15">
        <v>-8.5472909999999995</v>
      </c>
      <c r="AN729" s="15">
        <v>-8.4099710000000005</v>
      </c>
      <c r="AO729" s="15">
        <v>-5.8968429999999996</v>
      </c>
      <c r="AP729" s="15">
        <v>-3.240383</v>
      </c>
      <c r="AQ729" s="15">
        <v>-1.0346630000000001</v>
      </c>
      <c r="AR729" s="15">
        <v>0.35391699999999998</v>
      </c>
      <c r="AS729" s="15">
        <v>1.230445</v>
      </c>
      <c r="AT729" s="15">
        <v>-2.871915</v>
      </c>
      <c r="AU729" s="15">
        <v>-1.499228</v>
      </c>
      <c r="AV729" s="15">
        <v>-2.336284</v>
      </c>
      <c r="AW729" s="15">
        <v>-0.76488800000000001</v>
      </c>
      <c r="AX729" s="15">
        <v>-0.49452699999999999</v>
      </c>
      <c r="AY729" s="15">
        <v>-0.82079899999999995</v>
      </c>
      <c r="AZ729" s="15">
        <v>2.7311860000000001</v>
      </c>
      <c r="BA729" s="15">
        <v>2.9274469999999999</v>
      </c>
      <c r="BB729" s="15">
        <v>-0.390685</v>
      </c>
      <c r="BC729" s="15">
        <v>1.2474890000000001</v>
      </c>
      <c r="BD729" s="15">
        <v>-0.67397799999999997</v>
      </c>
      <c r="BE729" s="15">
        <v>3.0364969999999998</v>
      </c>
      <c r="BF729" s="15">
        <v>0.12847900000000001</v>
      </c>
      <c r="BG729" s="15">
        <v>-0.419908</v>
      </c>
      <c r="BH729" s="15">
        <v>-2.0948799999999999</v>
      </c>
      <c r="BI729" s="15">
        <v>2.2455780000000001</v>
      </c>
      <c r="BJ729" s="15">
        <v>1.9037660000000001</v>
      </c>
      <c r="BK729" s="15">
        <v>-1.552475</v>
      </c>
      <c r="BL729" s="15">
        <v>-0.79671199999999998</v>
      </c>
      <c r="BM729" s="15">
        <v>0.31524000000000002</v>
      </c>
      <c r="BN729" s="15">
        <v>1.1603190000000001</v>
      </c>
      <c r="BO729" s="15">
        <v>5.6105039999999997</v>
      </c>
      <c r="BP729" s="15">
        <v>9.1550239999999992</v>
      </c>
      <c r="BQ729" s="15">
        <v>9.1550239999999992</v>
      </c>
      <c r="BR729" s="15">
        <v>9.1550239999999992</v>
      </c>
      <c r="BS729" s="15">
        <v>9.1550239999999992</v>
      </c>
      <c r="BT729" s="15">
        <v>9.1550239999999992</v>
      </c>
      <c r="BU729" s="15">
        <v>9.1550239999999992</v>
      </c>
      <c r="BV729" s="15">
        <v>9.1550239999999992</v>
      </c>
      <c r="BW729" s="15">
        <v>9.1550239999999992</v>
      </c>
      <c r="BX729" s="15">
        <v>9.1550239999999992</v>
      </c>
      <c r="BY729" s="15">
        <v>9.1550239999999992</v>
      </c>
      <c r="BZ729" s="15">
        <v>9.1550239999999992</v>
      </c>
      <c r="CA729" s="15">
        <v>9.1550239999999992</v>
      </c>
      <c r="CB729" s="15">
        <v>9.1550239999999992</v>
      </c>
      <c r="CC729" s="15"/>
      <c r="CD729" s="15"/>
      <c r="CE729" s="15"/>
      <c r="CF729" s="15"/>
      <c r="CG729" s="15"/>
      <c r="CH729" s="15"/>
      <c r="CI729" s="15"/>
      <c r="CJ729" s="15"/>
      <c r="CK729" s="15"/>
      <c r="CL729" s="15"/>
      <c r="CM729" s="15"/>
      <c r="CN729" s="15"/>
      <c r="CO729" s="15"/>
      <c r="CP729" s="15"/>
      <c r="CQ729" s="15"/>
      <c r="CR729" s="15"/>
      <c r="CS729" s="15"/>
      <c r="CT729" s="15"/>
      <c r="CU729" s="15"/>
      <c r="CV729" s="15"/>
      <c r="CW729" s="15"/>
      <c r="CX729" s="15"/>
      <c r="CY729" s="15"/>
      <c r="CZ729" s="15"/>
      <c r="DA729" s="15"/>
      <c r="DB729" s="15"/>
      <c r="DC729" s="15"/>
      <c r="DD729" s="15"/>
      <c r="DE729" s="15"/>
      <c r="DF729" s="15"/>
      <c r="DG729" s="15"/>
      <c r="DH729" s="15"/>
      <c r="DI729" s="15"/>
      <c r="DJ729" s="15"/>
      <c r="DK729" s="15"/>
      <c r="DL729" s="15"/>
      <c r="DM729" s="15"/>
      <c r="DN729" s="15"/>
      <c r="DO729" s="15"/>
      <c r="DP729" s="15"/>
      <c r="DQ729" s="15"/>
      <c r="DR729" s="15"/>
      <c r="DS729" s="15"/>
      <c r="DT729" s="15"/>
      <c r="DU729" s="15"/>
      <c r="DV729" s="15"/>
      <c r="DW729" s="15"/>
      <c r="DX729" s="15"/>
      <c r="DY729" s="15"/>
      <c r="DZ729" s="15"/>
      <c r="EA729" s="15"/>
      <c r="EB729" s="15"/>
      <c r="EC729" s="15"/>
      <c r="ED729" s="15"/>
      <c r="EE729" s="15"/>
      <c r="EF729" s="15"/>
      <c r="EG729" s="15"/>
      <c r="EH729" s="15"/>
      <c r="EI729" s="15"/>
      <c r="EJ729" s="15"/>
      <c r="EK729" s="15"/>
      <c r="EL729" s="15"/>
      <c r="EM729" s="15"/>
      <c r="EN729" s="15"/>
      <c r="EO729" s="15"/>
      <c r="EP729" s="15"/>
      <c r="EQ729" s="15"/>
      <c r="ER729" s="15"/>
      <c r="ES729" s="15"/>
      <c r="ET729" s="15"/>
      <c r="EU729" s="15"/>
      <c r="EV729" s="15"/>
      <c r="EW729" s="15"/>
      <c r="EX729" s="15"/>
      <c r="EY729" s="15"/>
      <c r="EZ729" s="15"/>
      <c r="FA729" s="15"/>
      <c r="FB729" s="15"/>
      <c r="FC729" s="15"/>
      <c r="FD729" s="15"/>
      <c r="FE729" s="15"/>
      <c r="FF729" s="15"/>
      <c r="FG729" s="15"/>
      <c r="FH729" s="15"/>
      <c r="FI729" s="15"/>
      <c r="FJ729" s="15"/>
      <c r="FK729" s="15"/>
      <c r="FL729" s="15"/>
      <c r="FM729" s="15"/>
      <c r="FN729" s="15"/>
      <c r="FO729" s="15"/>
      <c r="FP729" s="15"/>
      <c r="FQ729" s="15"/>
      <c r="FR729" s="15"/>
      <c r="FS729" s="15"/>
      <c r="FT729" s="15"/>
      <c r="FU729" s="15"/>
      <c r="FV729" s="15"/>
      <c r="FW729" s="15"/>
      <c r="FX729" s="15"/>
      <c r="FY729" s="15"/>
      <c r="FZ729" s="15"/>
      <c r="GA729" s="15"/>
      <c r="GB729" s="15"/>
      <c r="GC729" s="15"/>
      <c r="GD729" s="15"/>
      <c r="GE729" s="15"/>
      <c r="GF729" s="15"/>
      <c r="GG729" s="15"/>
      <c r="GH729" s="15"/>
      <c r="GI729" s="15"/>
      <c r="GJ729" s="15"/>
      <c r="GK729" s="15"/>
      <c r="GL729" s="15"/>
      <c r="GM729" s="15"/>
      <c r="GN729" s="15"/>
      <c r="GO729" s="15"/>
      <c r="GP729" s="15"/>
      <c r="GQ729" s="15"/>
      <c r="GR729" s="15"/>
      <c r="GS729" s="15"/>
      <c r="GT729" s="15"/>
      <c r="GU729" s="15"/>
      <c r="GV729" s="15"/>
      <c r="GW729" s="15"/>
      <c r="GX729" s="15"/>
      <c r="GY729" s="15"/>
      <c r="GZ729" s="15"/>
      <c r="HA729" s="15"/>
      <c r="HB729" s="15"/>
      <c r="HC729" s="15"/>
      <c r="HD729" s="15"/>
      <c r="HE729" s="15"/>
      <c r="HF729" s="15"/>
      <c r="HG729" s="15"/>
      <c r="HH729" s="15"/>
      <c r="HI729" s="15"/>
      <c r="HJ729" s="15"/>
      <c r="HK729" s="15"/>
      <c r="HL729" s="15"/>
      <c r="HM729" s="15"/>
      <c r="HN729" s="15"/>
      <c r="HO729" s="15"/>
      <c r="HP729" s="15"/>
      <c r="HQ729" s="15"/>
      <c r="HR729" s="15"/>
      <c r="HS729" s="15"/>
      <c r="HT729" s="15"/>
      <c r="HU729" s="15"/>
      <c r="HV729" s="15"/>
      <c r="HW729" s="15"/>
      <c r="HX729" s="15"/>
      <c r="HY729" s="15"/>
    </row>
    <row r="730" spans="1:233">
      <c r="A730" s="15">
        <v>1.317288</v>
      </c>
      <c r="B730" s="15">
        <v>-1.5179149999999999</v>
      </c>
      <c r="C730" s="15">
        <v>-1.1441840000000001</v>
      </c>
      <c r="D730" s="15">
        <v>0.74167799999999995</v>
      </c>
      <c r="E730" s="15">
        <v>6.8382999999999999E-2</v>
      </c>
      <c r="F730" s="15">
        <v>1.631953</v>
      </c>
      <c r="G730" s="15">
        <v>1.7646710000000001</v>
      </c>
      <c r="H730" s="15">
        <v>2.6860560000000002</v>
      </c>
      <c r="I730" s="15">
        <v>4.6934360000000002</v>
      </c>
      <c r="J730" s="15">
        <v>1.139564</v>
      </c>
      <c r="K730" s="15">
        <v>2.5611989999999998</v>
      </c>
      <c r="L730" s="15">
        <v>3.2326220000000001</v>
      </c>
      <c r="M730" s="15">
        <v>-0.86388600000000004</v>
      </c>
      <c r="N730" s="15">
        <v>-0.38827299999999998</v>
      </c>
      <c r="O730" s="15">
        <v>1.2516970000000001</v>
      </c>
      <c r="P730" s="15">
        <v>-2.4045329999999998</v>
      </c>
      <c r="Q730" s="15">
        <v>2.7284329999999999</v>
      </c>
      <c r="R730" s="15">
        <v>3.2909069999999998</v>
      </c>
      <c r="S730" s="15">
        <v>5.1496269999999997</v>
      </c>
      <c r="T730" s="15">
        <v>5.2066970000000001</v>
      </c>
      <c r="U730" s="15">
        <v>5.5072999999999997E-2</v>
      </c>
      <c r="V730" s="15">
        <v>0.68578899999999998</v>
      </c>
      <c r="W730" s="15">
        <v>1.586605</v>
      </c>
      <c r="X730" s="15">
        <v>3.51389</v>
      </c>
      <c r="Y730" s="15">
        <v>3.8975309999999999</v>
      </c>
      <c r="Z730" s="15">
        <v>4.506761</v>
      </c>
      <c r="AA730" s="15">
        <v>3.1596289999999998</v>
      </c>
      <c r="AB730" s="15">
        <v>2.3357990000000002</v>
      </c>
      <c r="AC730" s="15">
        <v>-0.56058600000000003</v>
      </c>
      <c r="AD730" s="15">
        <v>2.2295379999999998</v>
      </c>
      <c r="AE730" s="15">
        <v>0.109122</v>
      </c>
      <c r="AF730" s="15">
        <v>-4.3082229999999999</v>
      </c>
      <c r="AG730" s="15">
        <v>-4.2520160000000002</v>
      </c>
      <c r="AH730" s="15">
        <v>-5.1250229999999997</v>
      </c>
      <c r="AI730" s="15">
        <v>-3.560311</v>
      </c>
      <c r="AJ730" s="15">
        <v>-1.686512</v>
      </c>
      <c r="AK730" s="15">
        <v>-3.5532599999999999</v>
      </c>
      <c r="AL730" s="15">
        <v>1.2924439999999999</v>
      </c>
      <c r="AM730" s="15">
        <v>1.2685900000000001</v>
      </c>
      <c r="AN730" s="15">
        <v>-0.141848</v>
      </c>
      <c r="AO730" s="15">
        <v>2.3395030000000001</v>
      </c>
      <c r="AP730" s="15">
        <v>2.0274719999999999</v>
      </c>
      <c r="AQ730" s="15">
        <v>-0.53042199999999995</v>
      </c>
      <c r="AR730" s="15">
        <v>-0.75792599999999999</v>
      </c>
      <c r="AS730" s="15">
        <v>3.5920990000000002</v>
      </c>
      <c r="AT730" s="15">
        <v>5.5058239999999996</v>
      </c>
      <c r="AU730" s="15">
        <v>1.9931410000000001</v>
      </c>
      <c r="AV730" s="15">
        <v>-1.454725</v>
      </c>
      <c r="AW730" s="15">
        <v>-3.621737</v>
      </c>
      <c r="AX730" s="15">
        <v>0.59560400000000002</v>
      </c>
      <c r="AY730" s="15">
        <v>2.0930439999999999</v>
      </c>
      <c r="AZ730" s="15">
        <v>1.4692430000000001</v>
      </c>
      <c r="BA730" s="15">
        <v>1.4935780000000001</v>
      </c>
      <c r="BB730" s="15">
        <v>-2.9803E-2</v>
      </c>
      <c r="BC730" s="15">
        <v>-0.22387000000000001</v>
      </c>
      <c r="BD730" s="15">
        <v>2.3055599999999998</v>
      </c>
      <c r="BE730" s="15">
        <v>2.6361569999999999</v>
      </c>
      <c r="BF730" s="15">
        <v>3.4761090000000001</v>
      </c>
      <c r="BG730" s="15">
        <v>-0.68628299999999998</v>
      </c>
      <c r="BH730" s="15">
        <v>0.51826499999999998</v>
      </c>
      <c r="BI730" s="15">
        <v>1.4535610000000001</v>
      </c>
      <c r="BJ730" s="15">
        <v>3.8940920000000001</v>
      </c>
      <c r="BK730" s="15">
        <v>5.7667549999999999</v>
      </c>
      <c r="BL730" s="15">
        <v>1.7476320000000001</v>
      </c>
      <c r="BM730" s="15">
        <v>5.923629</v>
      </c>
      <c r="BN730" s="15">
        <v>5.1740919999999999</v>
      </c>
      <c r="BO730" s="15">
        <v>4.4509069999999999</v>
      </c>
      <c r="BP730" s="15">
        <v>5.9310970000000003</v>
      </c>
      <c r="BQ730" s="15">
        <v>5.9310970000000003</v>
      </c>
      <c r="BR730" s="15">
        <v>5.9310970000000003</v>
      </c>
      <c r="BS730" s="15">
        <v>5.9310970000000003</v>
      </c>
      <c r="BT730" s="15">
        <v>5.9310970000000003</v>
      </c>
      <c r="BU730" s="15">
        <v>5.9310970000000003</v>
      </c>
      <c r="BV730" s="15">
        <v>5.9310970000000003</v>
      </c>
      <c r="BW730" s="15">
        <v>5.9310970000000003</v>
      </c>
      <c r="BX730" s="15">
        <v>5.9310970000000003</v>
      </c>
      <c r="BY730" s="15">
        <v>5.9310970000000003</v>
      </c>
      <c r="BZ730" s="15">
        <v>5.9310970000000003</v>
      </c>
      <c r="CA730" s="15">
        <v>5.9310970000000003</v>
      </c>
      <c r="CB730" s="15">
        <v>5.9310970000000003</v>
      </c>
      <c r="CC730" s="15"/>
      <c r="CD730" s="15"/>
      <c r="CE730" s="15"/>
      <c r="CF730" s="15"/>
      <c r="CG730" s="15"/>
      <c r="CH730" s="15"/>
      <c r="CI730" s="15"/>
      <c r="CJ730" s="15"/>
      <c r="CK730" s="15"/>
      <c r="CL730" s="15"/>
      <c r="CM730" s="15"/>
      <c r="CN730" s="15"/>
      <c r="CO730" s="15"/>
      <c r="CP730" s="15"/>
      <c r="CQ730" s="15"/>
      <c r="CR730" s="15"/>
      <c r="CS730" s="15"/>
      <c r="CT730" s="15"/>
      <c r="CU730" s="15"/>
      <c r="CV730" s="15"/>
      <c r="CW730" s="15"/>
      <c r="CX730" s="15"/>
      <c r="CY730" s="15"/>
      <c r="CZ730" s="15"/>
      <c r="DA730" s="15"/>
      <c r="DB730" s="15"/>
      <c r="DC730" s="15"/>
      <c r="DD730" s="15"/>
      <c r="DE730" s="15"/>
      <c r="DF730" s="15"/>
      <c r="DG730" s="15"/>
      <c r="DH730" s="15"/>
      <c r="DI730" s="15"/>
      <c r="DJ730" s="15"/>
      <c r="DK730" s="15"/>
      <c r="DL730" s="15"/>
      <c r="DM730" s="15"/>
      <c r="DN730" s="15"/>
      <c r="DO730" s="15"/>
      <c r="DP730" s="15"/>
      <c r="DQ730" s="15"/>
      <c r="DR730" s="15"/>
      <c r="DS730" s="15"/>
      <c r="DT730" s="15"/>
      <c r="DU730" s="15"/>
      <c r="DV730" s="15"/>
      <c r="DW730" s="15"/>
      <c r="DX730" s="15"/>
      <c r="DY730" s="15"/>
      <c r="DZ730" s="15"/>
      <c r="EA730" s="15"/>
      <c r="EB730" s="15"/>
      <c r="EC730" s="15"/>
      <c r="ED730" s="15"/>
      <c r="EE730" s="15"/>
      <c r="EF730" s="15"/>
      <c r="EG730" s="15"/>
      <c r="EH730" s="15"/>
      <c r="EI730" s="15"/>
      <c r="EJ730" s="15"/>
      <c r="EK730" s="15"/>
      <c r="EL730" s="15"/>
      <c r="EM730" s="15"/>
      <c r="EN730" s="15"/>
      <c r="EO730" s="15"/>
      <c r="EP730" s="15"/>
      <c r="EQ730" s="15"/>
      <c r="ER730" s="15"/>
      <c r="ES730" s="15"/>
      <c r="ET730" s="15"/>
      <c r="EU730" s="15"/>
      <c r="EV730" s="15"/>
      <c r="EW730" s="15"/>
      <c r="EX730" s="15"/>
      <c r="EY730" s="15"/>
      <c r="EZ730" s="15"/>
      <c r="FA730" s="15"/>
      <c r="FB730" s="15"/>
      <c r="FC730" s="15"/>
      <c r="FD730" s="15"/>
      <c r="FE730" s="15"/>
      <c r="FF730" s="15"/>
      <c r="FG730" s="15"/>
      <c r="FH730" s="15"/>
      <c r="FI730" s="15"/>
      <c r="FJ730" s="15"/>
      <c r="FK730" s="15"/>
      <c r="FL730" s="15"/>
      <c r="FM730" s="15"/>
      <c r="FN730" s="15"/>
      <c r="FO730" s="15"/>
      <c r="FP730" s="15"/>
      <c r="FQ730" s="15"/>
      <c r="FR730" s="15"/>
      <c r="FS730" s="15"/>
      <c r="FT730" s="15"/>
      <c r="FU730" s="15"/>
      <c r="FV730" s="15"/>
      <c r="FW730" s="15"/>
      <c r="FX730" s="15"/>
      <c r="FY730" s="15"/>
      <c r="FZ730" s="15"/>
      <c r="GA730" s="15"/>
      <c r="GB730" s="15"/>
      <c r="GC730" s="15"/>
      <c r="GD730" s="15"/>
      <c r="GE730" s="15"/>
      <c r="GF730" s="15"/>
      <c r="GG730" s="15"/>
      <c r="GH730" s="15"/>
      <c r="GI730" s="15"/>
      <c r="GJ730" s="15"/>
      <c r="GK730" s="15"/>
      <c r="GL730" s="15"/>
      <c r="GM730" s="15"/>
      <c r="GN730" s="15"/>
      <c r="GO730" s="15"/>
      <c r="GP730" s="15"/>
      <c r="GQ730" s="15"/>
      <c r="GR730" s="15"/>
      <c r="GS730" s="15"/>
      <c r="GT730" s="15"/>
      <c r="GU730" s="15"/>
      <c r="GV730" s="15"/>
      <c r="GW730" s="15"/>
      <c r="GX730" s="15"/>
      <c r="GY730" s="15"/>
      <c r="GZ730" s="15"/>
      <c r="HA730" s="15"/>
      <c r="HB730" s="15"/>
      <c r="HC730" s="15"/>
      <c r="HD730" s="15"/>
      <c r="HE730" s="15"/>
      <c r="HF730" s="15"/>
      <c r="HG730" s="15"/>
      <c r="HH730" s="15"/>
      <c r="HI730" s="15"/>
      <c r="HJ730" s="15"/>
      <c r="HK730" s="15"/>
      <c r="HL730" s="15"/>
      <c r="HM730" s="15"/>
      <c r="HN730" s="15"/>
      <c r="HO730" s="15"/>
      <c r="HP730" s="15"/>
      <c r="HQ730" s="15"/>
      <c r="HR730" s="15"/>
      <c r="HS730" s="15"/>
      <c r="HT730" s="15"/>
      <c r="HU730" s="15"/>
      <c r="HV730" s="15"/>
      <c r="HW730" s="15"/>
      <c r="HX730" s="15"/>
      <c r="HY730" s="15"/>
    </row>
    <row r="731" spans="1:233">
      <c r="A731" s="15">
        <v>-3.230086</v>
      </c>
      <c r="B731" s="15">
        <v>-2.7685590000000002</v>
      </c>
      <c r="C731" s="15">
        <v>-2.3580019999999999</v>
      </c>
      <c r="D731" s="15">
        <v>3.6186579999999999</v>
      </c>
      <c r="E731" s="15">
        <v>5.7840239999999996</v>
      </c>
      <c r="F731" s="15">
        <v>7.3000850000000002</v>
      </c>
      <c r="G731" s="15">
        <v>7.6469459999999998</v>
      </c>
      <c r="H731" s="15">
        <v>7.0605039999999999</v>
      </c>
      <c r="I731" s="15">
        <v>7.7339010000000004</v>
      </c>
      <c r="J731" s="15">
        <v>7.2071290000000001</v>
      </c>
      <c r="K731" s="15">
        <v>6.7407440000000003</v>
      </c>
      <c r="L731" s="15">
        <v>5.614649</v>
      </c>
      <c r="M731" s="15">
        <v>2.6825649999999999</v>
      </c>
      <c r="N731" s="15">
        <v>4.049912</v>
      </c>
      <c r="O731" s="15">
        <v>4.8651600000000004</v>
      </c>
      <c r="P731" s="15">
        <v>4.5304010000000003</v>
      </c>
      <c r="Q731" s="15">
        <v>2.666779</v>
      </c>
      <c r="R731" s="15">
        <v>1.505339</v>
      </c>
      <c r="S731" s="15">
        <v>2.1187130000000001</v>
      </c>
      <c r="T731" s="15">
        <v>1.152501</v>
      </c>
      <c r="U731" s="15">
        <v>1.2789980000000001</v>
      </c>
      <c r="V731" s="15">
        <v>5.217657</v>
      </c>
      <c r="W731" s="15">
        <v>2.9381189999999999</v>
      </c>
      <c r="X731" s="15">
        <v>4.2735029999999998</v>
      </c>
      <c r="Y731" s="15">
        <v>8.5333369999999995</v>
      </c>
      <c r="Z731" s="15">
        <v>7.4128559999999997</v>
      </c>
      <c r="AA731" s="15">
        <v>7.600104</v>
      </c>
      <c r="AB731" s="15">
        <v>7.3699849999999998</v>
      </c>
      <c r="AC731" s="15">
        <v>2.181012</v>
      </c>
      <c r="AD731" s="15">
        <v>4.1249830000000003</v>
      </c>
      <c r="AE731" s="15">
        <v>3.4778730000000002</v>
      </c>
      <c r="AF731" s="15">
        <v>2.0943329999999998</v>
      </c>
      <c r="AG731" s="15">
        <v>1.9614499999999999</v>
      </c>
      <c r="AH731" s="15">
        <v>-3.1192660000000001</v>
      </c>
      <c r="AI731" s="15">
        <v>-3.5095719999999999</v>
      </c>
      <c r="AJ731" s="15">
        <v>1.1057349999999999</v>
      </c>
      <c r="AK731" s="15">
        <v>9.4437999999999994E-2</v>
      </c>
      <c r="AL731" s="15">
        <v>2.7457180000000001</v>
      </c>
      <c r="AM731" s="15">
        <v>4.7925259999999996</v>
      </c>
      <c r="AN731" s="15">
        <v>4.1849639999999999</v>
      </c>
      <c r="AO731" s="15">
        <v>3.9170560000000001</v>
      </c>
      <c r="AP731" s="15">
        <v>3.3113429999999999</v>
      </c>
      <c r="AQ731" s="15">
        <v>5.3660449999999997</v>
      </c>
      <c r="AR731" s="15">
        <v>6.8746</v>
      </c>
      <c r="AS731" s="15">
        <v>6.5687199999999999</v>
      </c>
      <c r="AT731" s="15">
        <v>-0.68319399999999997</v>
      </c>
      <c r="AU731" s="15">
        <v>-2.3982739999999998</v>
      </c>
      <c r="AV731" s="15">
        <v>0.46332899999999999</v>
      </c>
      <c r="AW731" s="15">
        <v>1.8691180000000001</v>
      </c>
      <c r="AX731" s="15">
        <v>3.959819</v>
      </c>
      <c r="AY731" s="15">
        <v>3.3569079999999998</v>
      </c>
      <c r="AZ731" s="15">
        <v>2.8079800000000001</v>
      </c>
      <c r="BA731" s="15">
        <v>-0.93604100000000001</v>
      </c>
      <c r="BB731" s="15">
        <v>-2.8176040000000002</v>
      </c>
      <c r="BC731" s="15">
        <v>-0.67601500000000003</v>
      </c>
      <c r="BD731" s="15">
        <v>-0.27438499999999999</v>
      </c>
      <c r="BE731" s="15">
        <v>-5.7904999999999998E-2</v>
      </c>
      <c r="BF731" s="15">
        <v>2.2748409999999999</v>
      </c>
      <c r="BG731" s="15">
        <v>0.25294499999999998</v>
      </c>
      <c r="BH731" s="15">
        <v>-0.309473</v>
      </c>
      <c r="BI731" s="15">
        <v>-1.6677770000000001</v>
      </c>
      <c r="BJ731" s="15">
        <v>-1.6201490000000001</v>
      </c>
      <c r="BK731" s="15">
        <v>-2.4817070000000001</v>
      </c>
      <c r="BL731" s="15">
        <v>-2.6427049999999999</v>
      </c>
      <c r="BM731" s="15">
        <v>-1.7572650000000001</v>
      </c>
      <c r="BN731" s="15">
        <v>-3.7431939999999999</v>
      </c>
      <c r="BO731" s="15">
        <v>-3.9628760000000001</v>
      </c>
      <c r="BP731" s="15">
        <v>-1.1287020000000001</v>
      </c>
      <c r="BQ731" s="15">
        <v>-1.1287020000000001</v>
      </c>
      <c r="BR731" s="15">
        <v>-1.1287020000000001</v>
      </c>
      <c r="BS731" s="15">
        <v>-1.1287020000000001</v>
      </c>
      <c r="BT731" s="15">
        <v>-1.1287020000000001</v>
      </c>
      <c r="BU731" s="15">
        <v>-1.1287020000000001</v>
      </c>
      <c r="BV731" s="15">
        <v>-1.1287020000000001</v>
      </c>
      <c r="BW731" s="15">
        <v>-1.1287020000000001</v>
      </c>
      <c r="BX731" s="15">
        <v>-1.1287020000000001</v>
      </c>
      <c r="BY731" s="15">
        <v>-1.1287020000000001</v>
      </c>
      <c r="BZ731" s="15">
        <v>-1.1287020000000001</v>
      </c>
      <c r="CA731" s="15">
        <v>-1.1287020000000001</v>
      </c>
      <c r="CB731" s="15">
        <v>-1.1287020000000001</v>
      </c>
      <c r="CC731" s="15"/>
      <c r="CD731" s="15"/>
      <c r="CE731" s="15"/>
      <c r="CF731" s="15"/>
      <c r="CG731" s="15"/>
      <c r="CH731" s="15"/>
      <c r="CI731" s="15"/>
      <c r="CJ731" s="15"/>
      <c r="CK731" s="15"/>
      <c r="CL731" s="15"/>
      <c r="CM731" s="15"/>
      <c r="CN731" s="15"/>
      <c r="CO731" s="15"/>
      <c r="CP731" s="15"/>
      <c r="CQ731" s="15"/>
      <c r="CR731" s="15"/>
      <c r="CS731" s="15"/>
      <c r="CT731" s="15"/>
      <c r="CU731" s="15"/>
      <c r="CV731" s="15"/>
      <c r="CW731" s="15"/>
      <c r="CX731" s="15"/>
      <c r="CY731" s="15"/>
      <c r="CZ731" s="15"/>
      <c r="DA731" s="15"/>
      <c r="DB731" s="15"/>
      <c r="DC731" s="15"/>
      <c r="DD731" s="15"/>
      <c r="DE731" s="15"/>
      <c r="DF731" s="15"/>
      <c r="DG731" s="15"/>
      <c r="DH731" s="15"/>
      <c r="DI731" s="15"/>
      <c r="DJ731" s="15"/>
      <c r="DK731" s="15"/>
      <c r="DL731" s="15"/>
      <c r="DM731" s="15"/>
      <c r="DN731" s="15"/>
      <c r="DO731" s="15"/>
      <c r="DP731" s="15"/>
      <c r="DQ731" s="15"/>
      <c r="DR731" s="15"/>
      <c r="DS731" s="15"/>
      <c r="DT731" s="15"/>
      <c r="DU731" s="15"/>
      <c r="DV731" s="15"/>
      <c r="DW731" s="15"/>
      <c r="DX731" s="15"/>
      <c r="DY731" s="15"/>
      <c r="DZ731" s="15"/>
      <c r="EA731" s="15"/>
      <c r="EB731" s="15"/>
      <c r="EC731" s="15"/>
      <c r="ED731" s="15"/>
      <c r="EE731" s="15"/>
      <c r="EF731" s="15"/>
      <c r="EG731" s="15"/>
      <c r="EH731" s="15"/>
      <c r="EI731" s="15"/>
      <c r="EJ731" s="15"/>
      <c r="EK731" s="15"/>
      <c r="EL731" s="15"/>
      <c r="EM731" s="15"/>
      <c r="EN731" s="15"/>
      <c r="EO731" s="15"/>
      <c r="EP731" s="15"/>
      <c r="EQ731" s="15"/>
      <c r="ER731" s="15"/>
      <c r="ES731" s="15"/>
      <c r="ET731" s="15"/>
      <c r="EU731" s="15"/>
      <c r="EV731" s="15"/>
      <c r="EW731" s="15"/>
      <c r="EX731" s="15"/>
      <c r="EY731" s="15"/>
      <c r="EZ731" s="15"/>
      <c r="FA731" s="15"/>
      <c r="FB731" s="15"/>
      <c r="FC731" s="15"/>
      <c r="FD731" s="15"/>
      <c r="FE731" s="15"/>
      <c r="FF731" s="15"/>
      <c r="FG731" s="15"/>
      <c r="FH731" s="15"/>
      <c r="FI731" s="15"/>
      <c r="FJ731" s="15"/>
      <c r="FK731" s="15"/>
      <c r="FL731" s="15"/>
      <c r="FM731" s="15"/>
      <c r="FN731" s="15"/>
      <c r="FO731" s="15"/>
      <c r="FP731" s="15"/>
      <c r="FQ731" s="15"/>
      <c r="FR731" s="15"/>
      <c r="FS731" s="15"/>
      <c r="FT731" s="15"/>
      <c r="FU731" s="15"/>
      <c r="FV731" s="15"/>
      <c r="FW731" s="15"/>
      <c r="FX731" s="15"/>
      <c r="FY731" s="15"/>
      <c r="FZ731" s="15"/>
      <c r="GA731" s="15"/>
      <c r="GB731" s="15"/>
      <c r="GC731" s="15"/>
      <c r="GD731" s="15"/>
      <c r="GE731" s="15"/>
      <c r="GF731" s="15"/>
      <c r="GG731" s="15"/>
      <c r="GH731" s="15"/>
      <c r="GI731" s="15"/>
      <c r="GJ731" s="15"/>
      <c r="GK731" s="15"/>
      <c r="GL731" s="15"/>
      <c r="GM731" s="15"/>
      <c r="GN731" s="15"/>
      <c r="GO731" s="15"/>
      <c r="GP731" s="15"/>
      <c r="GQ731" s="15"/>
      <c r="GR731" s="15"/>
      <c r="GS731" s="15"/>
      <c r="GT731" s="15"/>
      <c r="GU731" s="15"/>
      <c r="GV731" s="15"/>
      <c r="GW731" s="15"/>
      <c r="GX731" s="15"/>
      <c r="GY731" s="15"/>
      <c r="GZ731" s="15"/>
      <c r="HA731" s="15"/>
      <c r="HB731" s="15"/>
      <c r="HC731" s="15"/>
      <c r="HD731" s="15"/>
      <c r="HE731" s="15"/>
      <c r="HF731" s="15"/>
      <c r="HG731" s="15"/>
      <c r="HH731" s="15"/>
      <c r="HI731" s="15"/>
      <c r="HJ731" s="15"/>
      <c r="HK731" s="15"/>
      <c r="HL731" s="15"/>
      <c r="HM731" s="15"/>
      <c r="HN731" s="15"/>
      <c r="HO731" s="15"/>
      <c r="HP731" s="15"/>
      <c r="HQ731" s="15"/>
      <c r="HR731" s="15"/>
      <c r="HS731" s="15"/>
      <c r="HT731" s="15"/>
      <c r="HU731" s="15"/>
      <c r="HV731" s="15"/>
      <c r="HW731" s="15"/>
      <c r="HX731" s="15"/>
      <c r="HY731" s="15"/>
    </row>
    <row r="732" spans="1:233">
      <c r="A732" s="15">
        <v>-1.7543550000000001</v>
      </c>
      <c r="B732" s="15">
        <v>-3.6401409999999998</v>
      </c>
      <c r="C732" s="15">
        <v>-3.8740800000000002</v>
      </c>
      <c r="D732" s="15">
        <v>-3.2249639999999999</v>
      </c>
      <c r="E732" s="15">
        <v>1.3207519999999999</v>
      </c>
      <c r="F732" s="15">
        <v>4.2407579999999996</v>
      </c>
      <c r="G732" s="15">
        <v>2.803223</v>
      </c>
      <c r="H732" s="15">
        <v>6.2312310000000002</v>
      </c>
      <c r="I732" s="15">
        <v>6.4224079999999999</v>
      </c>
      <c r="J732" s="15">
        <v>4.295712</v>
      </c>
      <c r="K732" s="15">
        <v>3.9243890000000001</v>
      </c>
      <c r="L732" s="15">
        <v>3.493023</v>
      </c>
      <c r="M732" s="15">
        <v>1.9058459999999999</v>
      </c>
      <c r="N732" s="15">
        <v>2.2730350000000001</v>
      </c>
      <c r="O732" s="15">
        <v>0.41310200000000002</v>
      </c>
      <c r="P732" s="15">
        <v>-2.8954170000000001</v>
      </c>
      <c r="Q732" s="15">
        <v>0.47012100000000001</v>
      </c>
      <c r="R732" s="15">
        <v>4.0834039999999998</v>
      </c>
      <c r="S732" s="15">
        <v>-0.67078199999999999</v>
      </c>
      <c r="T732" s="15">
        <v>0.79518100000000003</v>
      </c>
      <c r="U732" s="15">
        <v>1.4180539999999999</v>
      </c>
      <c r="V732" s="15">
        <v>2.9028079999999998</v>
      </c>
      <c r="W732" s="15">
        <v>1.2996760000000001</v>
      </c>
      <c r="X732" s="15">
        <v>-0.59629600000000005</v>
      </c>
      <c r="Y732" s="15">
        <v>-3.489922</v>
      </c>
      <c r="Z732" s="15">
        <v>2.0748850000000001</v>
      </c>
      <c r="AA732" s="15">
        <v>1.159035</v>
      </c>
      <c r="AB732" s="15">
        <v>2.5944560000000001</v>
      </c>
      <c r="AC732" s="15">
        <v>1.3243259999999999</v>
      </c>
      <c r="AD732" s="15">
        <v>7.3971989999999996</v>
      </c>
      <c r="AE732" s="15">
        <v>6.1691440000000002</v>
      </c>
      <c r="AF732" s="15">
        <v>6.0148479999999998</v>
      </c>
      <c r="AG732" s="15">
        <v>7.6824880000000002</v>
      </c>
      <c r="AH732" s="15">
        <v>5.2307480000000002</v>
      </c>
      <c r="AI732" s="15">
        <v>5.3252759999999997</v>
      </c>
      <c r="AJ732" s="15">
        <v>3.6834560000000001</v>
      </c>
      <c r="AK732" s="15">
        <v>2.6031559999999998</v>
      </c>
      <c r="AL732" s="15">
        <v>4.2277399999999998</v>
      </c>
      <c r="AM732" s="15">
        <v>7.6074710000000003</v>
      </c>
      <c r="AN732" s="15">
        <v>4.6635739999999997</v>
      </c>
      <c r="AO732" s="15">
        <v>2.720364</v>
      </c>
      <c r="AP732" s="15">
        <v>1.977133</v>
      </c>
      <c r="AQ732" s="15">
        <v>2.3645990000000001</v>
      </c>
      <c r="AR732" s="15">
        <v>2.1163000000000001E-2</v>
      </c>
      <c r="AS732" s="15">
        <v>4.3657959999999996</v>
      </c>
      <c r="AT732" s="15">
        <v>4.5667090000000004</v>
      </c>
      <c r="AU732" s="15">
        <v>0.77488500000000005</v>
      </c>
      <c r="AV732" s="15">
        <v>1.6816990000000001</v>
      </c>
      <c r="AW732" s="15">
        <v>-0.90370099999999998</v>
      </c>
      <c r="AX732" s="15">
        <v>1.6263730000000001</v>
      </c>
      <c r="AY732" s="15">
        <v>-0.26583000000000001</v>
      </c>
      <c r="AZ732" s="15">
        <v>-1.1010489999999999</v>
      </c>
      <c r="BA732" s="15">
        <v>-3.805E-2</v>
      </c>
      <c r="BB732" s="15">
        <v>0.71944200000000003</v>
      </c>
      <c r="BC732" s="15">
        <v>1.269822</v>
      </c>
      <c r="BD732" s="15">
        <v>-0.922373</v>
      </c>
      <c r="BE732" s="15">
        <v>-0.17352699999999999</v>
      </c>
      <c r="BF732" s="15">
        <v>-2.8015970000000001</v>
      </c>
      <c r="BG732" s="15">
        <v>-0.32567800000000002</v>
      </c>
      <c r="BH732" s="15">
        <v>-2.2621709999999999</v>
      </c>
      <c r="BI732" s="15">
        <v>0.43653500000000001</v>
      </c>
      <c r="BJ732" s="15">
        <v>-4.6579999999999998E-3</v>
      </c>
      <c r="BK732" s="15">
        <v>-0.23555400000000001</v>
      </c>
      <c r="BL732" s="15">
        <v>2.8004169999999999</v>
      </c>
      <c r="BM732" s="15">
        <v>-0.70152800000000004</v>
      </c>
      <c r="BN732" s="15">
        <v>1.53806</v>
      </c>
      <c r="BO732" s="15">
        <v>5.0722189999999996</v>
      </c>
      <c r="BP732" s="15">
        <v>0.222305</v>
      </c>
      <c r="BQ732" s="15">
        <v>0.222305</v>
      </c>
      <c r="BR732" s="15">
        <v>0.222305</v>
      </c>
      <c r="BS732" s="15">
        <v>0.222305</v>
      </c>
      <c r="BT732" s="15">
        <v>0.222305</v>
      </c>
      <c r="BU732" s="15">
        <v>0.222305</v>
      </c>
      <c r="BV732" s="15">
        <v>0.222305</v>
      </c>
      <c r="BW732" s="15">
        <v>0.222305</v>
      </c>
      <c r="BX732" s="15">
        <v>0.222305</v>
      </c>
      <c r="BY732" s="15">
        <v>0.222305</v>
      </c>
      <c r="BZ732" s="15">
        <v>0.222305</v>
      </c>
      <c r="CA732" s="15">
        <v>0.222305</v>
      </c>
      <c r="CB732" s="15">
        <v>0.222305</v>
      </c>
      <c r="CC732" s="15"/>
      <c r="CD732" s="15"/>
      <c r="CE732" s="15"/>
      <c r="CF732" s="15"/>
      <c r="CG732" s="15"/>
      <c r="CH732" s="15"/>
      <c r="CI732" s="15"/>
      <c r="CJ732" s="15"/>
      <c r="CK732" s="15"/>
      <c r="CL732" s="15"/>
      <c r="CM732" s="15"/>
      <c r="CN732" s="15"/>
      <c r="CO732" s="15"/>
      <c r="CP732" s="15"/>
      <c r="CQ732" s="15"/>
      <c r="CR732" s="15"/>
      <c r="CS732" s="15"/>
      <c r="CT732" s="15"/>
      <c r="CU732" s="15"/>
      <c r="CV732" s="15"/>
      <c r="CW732" s="15"/>
      <c r="CX732" s="15"/>
      <c r="CY732" s="15"/>
      <c r="CZ732" s="15"/>
      <c r="DA732" s="15"/>
      <c r="DB732" s="15"/>
      <c r="DC732" s="15"/>
      <c r="DD732" s="15"/>
      <c r="DE732" s="15"/>
      <c r="DF732" s="15"/>
      <c r="DG732" s="15"/>
      <c r="DH732" s="15"/>
      <c r="DI732" s="15"/>
      <c r="DJ732" s="15"/>
      <c r="DK732" s="15"/>
      <c r="DL732" s="15"/>
      <c r="DM732" s="15"/>
      <c r="DN732" s="15"/>
      <c r="DO732" s="15"/>
      <c r="DP732" s="15"/>
      <c r="DQ732" s="15"/>
      <c r="DR732" s="15"/>
      <c r="DS732" s="15"/>
      <c r="DT732" s="15"/>
      <c r="DU732" s="15"/>
      <c r="DV732" s="15"/>
      <c r="DW732" s="15"/>
      <c r="DX732" s="15"/>
      <c r="DY732" s="15"/>
      <c r="DZ732" s="15"/>
      <c r="EA732" s="15"/>
      <c r="EB732" s="15"/>
      <c r="EC732" s="15"/>
      <c r="ED732" s="15"/>
      <c r="EE732" s="15"/>
      <c r="EF732" s="15"/>
      <c r="EG732" s="15"/>
      <c r="EH732" s="15"/>
      <c r="EI732" s="15"/>
      <c r="EJ732" s="15"/>
      <c r="EK732" s="15"/>
      <c r="EL732" s="15"/>
      <c r="EM732" s="15"/>
      <c r="EN732" s="15"/>
      <c r="EO732" s="15"/>
      <c r="EP732" s="15"/>
      <c r="EQ732" s="15"/>
      <c r="ER732" s="15"/>
      <c r="ES732" s="15"/>
      <c r="ET732" s="15"/>
      <c r="EU732" s="15"/>
      <c r="EV732" s="15"/>
      <c r="EW732" s="15"/>
      <c r="EX732" s="15"/>
      <c r="EY732" s="15"/>
      <c r="EZ732" s="15"/>
      <c r="FA732" s="15"/>
      <c r="FB732" s="15"/>
      <c r="FC732" s="15"/>
      <c r="FD732" s="15"/>
      <c r="FE732" s="15"/>
      <c r="FF732" s="15"/>
      <c r="FG732" s="15"/>
      <c r="FH732" s="15"/>
      <c r="FI732" s="15"/>
      <c r="FJ732" s="15"/>
      <c r="FK732" s="15"/>
      <c r="FL732" s="15"/>
      <c r="FM732" s="15"/>
      <c r="FN732" s="15"/>
      <c r="FO732" s="15"/>
      <c r="FP732" s="15"/>
      <c r="FQ732" s="15"/>
      <c r="FR732" s="15"/>
      <c r="FS732" s="15"/>
      <c r="FT732" s="15"/>
      <c r="FU732" s="15"/>
      <c r="FV732" s="15"/>
      <c r="FW732" s="15"/>
      <c r="FX732" s="15"/>
      <c r="FY732" s="15"/>
      <c r="FZ732" s="15"/>
      <c r="GA732" s="15"/>
      <c r="GB732" s="15"/>
      <c r="GC732" s="15"/>
      <c r="GD732" s="15"/>
      <c r="GE732" s="15"/>
      <c r="GF732" s="15"/>
      <c r="GG732" s="15"/>
      <c r="GH732" s="15"/>
      <c r="GI732" s="15"/>
      <c r="GJ732" s="15"/>
      <c r="GK732" s="15"/>
      <c r="GL732" s="15"/>
      <c r="GM732" s="15"/>
      <c r="GN732" s="15"/>
      <c r="GO732" s="15"/>
      <c r="GP732" s="15"/>
      <c r="GQ732" s="15"/>
      <c r="GR732" s="15"/>
      <c r="GS732" s="15"/>
      <c r="GT732" s="15"/>
      <c r="GU732" s="15"/>
      <c r="GV732" s="15"/>
      <c r="GW732" s="15"/>
      <c r="GX732" s="15"/>
      <c r="GY732" s="15"/>
      <c r="GZ732" s="15"/>
      <c r="HA732" s="15"/>
      <c r="HB732" s="15"/>
      <c r="HC732" s="15"/>
      <c r="HD732" s="15"/>
      <c r="HE732" s="15"/>
      <c r="HF732" s="15"/>
      <c r="HG732" s="15"/>
      <c r="HH732" s="15"/>
      <c r="HI732" s="15"/>
      <c r="HJ732" s="15"/>
      <c r="HK732" s="15"/>
      <c r="HL732" s="15"/>
      <c r="HM732" s="15"/>
      <c r="HN732" s="15"/>
      <c r="HO732" s="15"/>
      <c r="HP732" s="15"/>
      <c r="HQ732" s="15"/>
      <c r="HR732" s="15"/>
      <c r="HS732" s="15"/>
      <c r="HT732" s="15"/>
      <c r="HU732" s="15"/>
      <c r="HV732" s="15"/>
      <c r="HW732" s="15"/>
      <c r="HX732" s="15"/>
      <c r="HY732" s="15"/>
    </row>
    <row r="733" spans="1:233">
      <c r="A733" s="15">
        <v>0.61213499999999998</v>
      </c>
      <c r="B733" s="15">
        <v>-1.8392539999999999</v>
      </c>
      <c r="C733" s="15">
        <v>0.55111200000000005</v>
      </c>
      <c r="D733" s="15">
        <v>4.1410299999999998</v>
      </c>
      <c r="E733" s="15">
        <v>2.2381350000000002</v>
      </c>
      <c r="F733" s="15">
        <v>6.7082050000000004</v>
      </c>
      <c r="G733" s="15">
        <v>4.2340200000000001</v>
      </c>
      <c r="H733" s="15">
        <v>4.7220700000000004</v>
      </c>
      <c r="I733" s="15">
        <v>4.9050050000000001</v>
      </c>
      <c r="J733" s="15">
        <v>2.0014289999999999</v>
      </c>
      <c r="K733" s="15">
        <v>1.38331</v>
      </c>
      <c r="L733" s="15">
        <v>-1.542019</v>
      </c>
      <c r="M733" s="15">
        <v>-3.2372879999999999</v>
      </c>
      <c r="N733" s="15">
        <v>8.6832000000000006E-2</v>
      </c>
      <c r="O733" s="15">
        <v>-1.4913050000000001</v>
      </c>
      <c r="P733" s="15">
        <v>-4.2600530000000001</v>
      </c>
      <c r="Q733" s="15">
        <v>-2.7421190000000002</v>
      </c>
      <c r="R733" s="15">
        <v>-0.15101100000000001</v>
      </c>
      <c r="S733" s="15">
        <v>-3.374539</v>
      </c>
      <c r="T733" s="15">
        <v>-4.3083159999999996</v>
      </c>
      <c r="U733" s="15">
        <v>1.928E-3</v>
      </c>
      <c r="V733" s="15">
        <v>-0.27976200000000001</v>
      </c>
      <c r="W733" s="15">
        <v>0.32522800000000002</v>
      </c>
      <c r="X733" s="15">
        <v>0.43229699999999999</v>
      </c>
      <c r="Y733" s="15">
        <v>-1.371424</v>
      </c>
      <c r="Z733" s="15">
        <v>-3.624358</v>
      </c>
      <c r="AA733" s="15">
        <v>-4.5392789999999996</v>
      </c>
      <c r="AB733" s="15">
        <v>-5.6736300000000002</v>
      </c>
      <c r="AC733" s="15">
        <v>-3.707033</v>
      </c>
      <c r="AD733" s="15">
        <v>-1.03285</v>
      </c>
      <c r="AE733" s="15">
        <v>0.84092999999999996</v>
      </c>
      <c r="AF733" s="15">
        <v>2.8244799999999999</v>
      </c>
      <c r="AG733" s="15">
        <v>2.6834039999999999</v>
      </c>
      <c r="AH733" s="15">
        <v>-1.119273</v>
      </c>
      <c r="AI733" s="15">
        <v>0.82048200000000004</v>
      </c>
      <c r="AJ733" s="15">
        <v>-0.89998199999999995</v>
      </c>
      <c r="AK733" s="15">
        <v>0.30844500000000002</v>
      </c>
      <c r="AL733" s="15">
        <v>-3.7309480000000002</v>
      </c>
      <c r="AM733" s="15">
        <v>-1.9075409999999999</v>
      </c>
      <c r="AN733" s="15">
        <v>0.61311899999999997</v>
      </c>
      <c r="AO733" s="15">
        <v>1.4899530000000001</v>
      </c>
      <c r="AP733" s="15">
        <v>3.5005799999999998</v>
      </c>
      <c r="AQ733" s="15">
        <v>4.4787710000000001</v>
      </c>
      <c r="AR733" s="15">
        <v>4.0056060000000002</v>
      </c>
      <c r="AS733" s="15">
        <v>0.36579800000000001</v>
      </c>
      <c r="AT733" s="15">
        <v>-1.603191</v>
      </c>
      <c r="AU733" s="15">
        <v>-2.5814710000000001</v>
      </c>
      <c r="AV733" s="15">
        <v>1.4446639999999999</v>
      </c>
      <c r="AW733" s="15">
        <v>1.5240910000000001</v>
      </c>
      <c r="AX733" s="15">
        <v>-0.17921699999999999</v>
      </c>
      <c r="AY733" s="15">
        <v>-0.236147</v>
      </c>
      <c r="AZ733" s="15">
        <v>-0.59005300000000005</v>
      </c>
      <c r="BA733" s="15">
        <v>-3.1763520000000001</v>
      </c>
      <c r="BB733" s="15">
        <v>-3.7383389999999999</v>
      </c>
      <c r="BC733" s="15">
        <v>-3.888836</v>
      </c>
      <c r="BD733" s="15">
        <v>-5.3882539999999999</v>
      </c>
      <c r="BE733" s="15">
        <v>-2.5175900000000002</v>
      </c>
      <c r="BF733" s="15">
        <v>1.2843199999999999</v>
      </c>
      <c r="BG733" s="15">
        <v>3.6593550000000001</v>
      </c>
      <c r="BH733" s="15">
        <v>2.9568669999999999</v>
      </c>
      <c r="BI733" s="15">
        <v>0.42524800000000001</v>
      </c>
      <c r="BJ733" s="15">
        <v>-1.49295</v>
      </c>
      <c r="BK733" s="15">
        <v>-1.044702</v>
      </c>
      <c r="BL733" s="15">
        <v>-3.5537700000000001</v>
      </c>
      <c r="BM733" s="15">
        <v>-2.5174669999999999</v>
      </c>
      <c r="BN733" s="15">
        <v>-3.4730620000000001</v>
      </c>
      <c r="BO733" s="15">
        <v>-2.2283650000000002</v>
      </c>
      <c r="BP733" s="15">
        <v>-2.3745980000000002</v>
      </c>
      <c r="BQ733" s="15">
        <v>-2.3745980000000002</v>
      </c>
      <c r="BR733" s="15">
        <v>-2.3745980000000002</v>
      </c>
      <c r="BS733" s="15">
        <v>-2.3745980000000002</v>
      </c>
      <c r="BT733" s="15">
        <v>-2.3745980000000002</v>
      </c>
      <c r="BU733" s="15">
        <v>-2.3745980000000002</v>
      </c>
      <c r="BV733" s="15">
        <v>-2.3745980000000002</v>
      </c>
      <c r="BW733" s="15">
        <v>-2.3745980000000002</v>
      </c>
      <c r="BX733" s="15">
        <v>-2.3745980000000002</v>
      </c>
      <c r="BY733" s="15">
        <v>-2.3745980000000002</v>
      </c>
      <c r="BZ733" s="15">
        <v>-2.3745980000000002</v>
      </c>
      <c r="CA733" s="15">
        <v>-2.3745980000000002</v>
      </c>
      <c r="CB733" s="15">
        <v>-2.3745980000000002</v>
      </c>
      <c r="CC733" s="15"/>
      <c r="CD733" s="15"/>
      <c r="CE733" s="15"/>
      <c r="CF733" s="15"/>
      <c r="CG733" s="15"/>
      <c r="CH733" s="15"/>
      <c r="CI733" s="15"/>
      <c r="CJ733" s="15"/>
      <c r="CK733" s="15"/>
      <c r="CL733" s="15"/>
      <c r="CM733" s="15"/>
      <c r="CN733" s="15"/>
      <c r="CO733" s="15"/>
      <c r="CP733" s="15"/>
      <c r="CQ733" s="15"/>
      <c r="CR733" s="15"/>
      <c r="CS733" s="15"/>
      <c r="CT733" s="15"/>
      <c r="CU733" s="15"/>
      <c r="CV733" s="15"/>
      <c r="CW733" s="15"/>
      <c r="CX733" s="15"/>
      <c r="CY733" s="15"/>
      <c r="CZ733" s="15"/>
      <c r="DA733" s="15"/>
      <c r="DB733" s="15"/>
      <c r="DC733" s="15"/>
      <c r="DD733" s="15"/>
      <c r="DE733" s="15"/>
      <c r="DF733" s="15"/>
      <c r="DG733" s="15"/>
      <c r="DH733" s="15"/>
      <c r="DI733" s="15"/>
      <c r="DJ733" s="15"/>
      <c r="DK733" s="15"/>
      <c r="DL733" s="15"/>
      <c r="DM733" s="15"/>
      <c r="DN733" s="15"/>
      <c r="DO733" s="15"/>
      <c r="DP733" s="15"/>
      <c r="DQ733" s="15"/>
      <c r="DR733" s="15"/>
      <c r="DS733" s="15"/>
      <c r="DT733" s="15"/>
      <c r="DU733" s="15"/>
      <c r="DV733" s="15"/>
      <c r="DW733" s="15"/>
      <c r="DX733" s="15"/>
      <c r="DY733" s="15"/>
      <c r="DZ733" s="15"/>
      <c r="EA733" s="15"/>
      <c r="EB733" s="15"/>
      <c r="EC733" s="15"/>
      <c r="ED733" s="15"/>
      <c r="EE733" s="15"/>
      <c r="EF733" s="15"/>
      <c r="EG733" s="15"/>
      <c r="EH733" s="15"/>
      <c r="EI733" s="15"/>
      <c r="EJ733" s="15"/>
      <c r="EK733" s="15"/>
      <c r="EL733" s="15"/>
      <c r="EM733" s="15"/>
      <c r="EN733" s="15"/>
      <c r="EO733" s="15"/>
      <c r="EP733" s="15"/>
      <c r="EQ733" s="15"/>
      <c r="ER733" s="15"/>
      <c r="ES733" s="15"/>
      <c r="ET733" s="15"/>
      <c r="EU733" s="15"/>
      <c r="EV733" s="15"/>
      <c r="EW733" s="15"/>
      <c r="EX733" s="15"/>
      <c r="EY733" s="15"/>
      <c r="EZ733" s="15"/>
      <c r="FA733" s="15"/>
      <c r="FB733" s="15"/>
      <c r="FC733" s="15"/>
      <c r="FD733" s="15"/>
      <c r="FE733" s="15"/>
      <c r="FF733" s="15"/>
      <c r="FG733" s="15"/>
      <c r="FH733" s="15"/>
      <c r="FI733" s="15"/>
      <c r="FJ733" s="15"/>
      <c r="FK733" s="15"/>
      <c r="FL733" s="15"/>
      <c r="FM733" s="15"/>
      <c r="FN733" s="15"/>
      <c r="FO733" s="15"/>
      <c r="FP733" s="15"/>
      <c r="FQ733" s="15"/>
      <c r="FR733" s="15"/>
      <c r="FS733" s="15"/>
      <c r="FT733" s="15"/>
      <c r="FU733" s="15"/>
      <c r="FV733" s="15"/>
      <c r="FW733" s="15"/>
      <c r="FX733" s="15"/>
      <c r="FY733" s="15"/>
      <c r="FZ733" s="15"/>
      <c r="GA733" s="15"/>
      <c r="GB733" s="15"/>
      <c r="GC733" s="15"/>
      <c r="GD733" s="15"/>
      <c r="GE733" s="15"/>
      <c r="GF733" s="15"/>
      <c r="GG733" s="15"/>
      <c r="GH733" s="15"/>
      <c r="GI733" s="15"/>
      <c r="GJ733" s="15"/>
      <c r="GK733" s="15"/>
      <c r="GL733" s="15"/>
      <c r="GM733" s="15"/>
      <c r="GN733" s="15"/>
      <c r="GO733" s="15"/>
      <c r="GP733" s="15"/>
      <c r="GQ733" s="15"/>
      <c r="GR733" s="15"/>
      <c r="GS733" s="15"/>
      <c r="GT733" s="15"/>
      <c r="GU733" s="15"/>
      <c r="GV733" s="15"/>
      <c r="GW733" s="15"/>
      <c r="GX733" s="15"/>
      <c r="GY733" s="15"/>
      <c r="GZ733" s="15"/>
      <c r="HA733" s="15"/>
      <c r="HB733" s="15"/>
      <c r="HC733" s="15"/>
      <c r="HD733" s="15"/>
      <c r="HE733" s="15"/>
      <c r="HF733" s="15"/>
      <c r="HG733" s="15"/>
      <c r="HH733" s="15"/>
      <c r="HI733" s="15"/>
      <c r="HJ733" s="15"/>
      <c r="HK733" s="15"/>
      <c r="HL733" s="15"/>
      <c r="HM733" s="15"/>
      <c r="HN733" s="15"/>
      <c r="HO733" s="15"/>
      <c r="HP733" s="15"/>
      <c r="HQ733" s="15"/>
      <c r="HR733" s="15"/>
      <c r="HS733" s="15"/>
      <c r="HT733" s="15"/>
      <c r="HU733" s="15"/>
      <c r="HV733" s="15"/>
      <c r="HW733" s="15"/>
      <c r="HX733" s="15"/>
      <c r="HY733" s="15"/>
    </row>
    <row r="734" spans="1:233">
      <c r="A734" s="15">
        <v>-2.9369019999999999</v>
      </c>
      <c r="B734" s="15">
        <v>0.27789700000000001</v>
      </c>
      <c r="C734" s="15">
        <v>2.3393060000000001</v>
      </c>
      <c r="D734" s="15">
        <v>2.8504130000000001</v>
      </c>
      <c r="E734" s="15">
        <v>0.63609899999999997</v>
      </c>
      <c r="F734" s="15">
        <v>-0.69135599999999997</v>
      </c>
      <c r="G734" s="15">
        <v>-2.2608600000000001</v>
      </c>
      <c r="H734" s="15">
        <v>-2.1880540000000002</v>
      </c>
      <c r="I734" s="15">
        <v>-1.806964</v>
      </c>
      <c r="J734" s="15">
        <v>-2.44129</v>
      </c>
      <c r="K734" s="15">
        <v>-2.0966179999999999</v>
      </c>
      <c r="L734" s="15">
        <v>-7.5336730000000003</v>
      </c>
      <c r="M734" s="15">
        <v>-5.8849669999999996</v>
      </c>
      <c r="N734" s="15">
        <v>-3.3763899999999998</v>
      </c>
      <c r="O734" s="15">
        <v>-0.81957599999999997</v>
      </c>
      <c r="P734" s="15">
        <v>-1.7554069999999999</v>
      </c>
      <c r="Q734" s="15">
        <v>0.92635100000000004</v>
      </c>
      <c r="R734" s="15">
        <v>0.99700599999999995</v>
      </c>
      <c r="S734" s="15">
        <v>-1.3494919999999999</v>
      </c>
      <c r="T734" s="15">
        <v>-4.9447869999999998</v>
      </c>
      <c r="U734" s="15">
        <v>-2.8419780000000001</v>
      </c>
      <c r="V734" s="15">
        <v>-3.1087199999999999</v>
      </c>
      <c r="W734" s="15">
        <v>-4.5241910000000001</v>
      </c>
      <c r="X734" s="15">
        <v>-2.711903</v>
      </c>
      <c r="Y734" s="15">
        <v>-1.911408</v>
      </c>
      <c r="Z734" s="15">
        <v>-4.3065910000000001</v>
      </c>
      <c r="AA734" s="15">
        <v>-1.508432</v>
      </c>
      <c r="AB734" s="15">
        <v>1.4525490000000001</v>
      </c>
      <c r="AC734" s="15">
        <v>1.4205700000000001</v>
      </c>
      <c r="AD734" s="15">
        <v>1.6513629999999999</v>
      </c>
      <c r="AE734" s="15">
        <v>2.0388609999999998</v>
      </c>
      <c r="AF734" s="15">
        <v>0.26057399999999997</v>
      </c>
      <c r="AG734" s="15">
        <v>2.1273620000000002</v>
      </c>
      <c r="AH734" s="15">
        <v>1.359316</v>
      </c>
      <c r="AI734" s="15">
        <v>9.3369999999999998E-3</v>
      </c>
      <c r="AJ734" s="15">
        <v>-0.69559599999999999</v>
      </c>
      <c r="AK734" s="15">
        <v>1.8013399999999999</v>
      </c>
      <c r="AL734" s="15">
        <v>-0.14613799999999999</v>
      </c>
      <c r="AM734" s="15">
        <v>2.77549</v>
      </c>
      <c r="AN734" s="15">
        <v>5.6757470000000003</v>
      </c>
      <c r="AO734" s="15">
        <v>3.4534009999999999</v>
      </c>
      <c r="AP734" s="15">
        <v>3.3592460000000002</v>
      </c>
      <c r="AQ734" s="15">
        <v>2.6609099999999999</v>
      </c>
      <c r="AR734" s="15">
        <v>1.3042899999999999</v>
      </c>
      <c r="AS734" s="15">
        <v>0.85572099999999995</v>
      </c>
      <c r="AT734" s="15">
        <v>0.54066099999999995</v>
      </c>
      <c r="AU734" s="15">
        <v>4.8993640000000003</v>
      </c>
      <c r="AV734" s="15">
        <v>7.1647230000000004</v>
      </c>
      <c r="AW734" s="15">
        <v>7.4705320000000004</v>
      </c>
      <c r="AX734" s="15">
        <v>6.1460749999999997</v>
      </c>
      <c r="AY734" s="15">
        <v>6.2473970000000003</v>
      </c>
      <c r="AZ734" s="15">
        <v>4.1792590000000001</v>
      </c>
      <c r="BA734" s="15">
        <v>6.4899699999999996</v>
      </c>
      <c r="BB734" s="15">
        <v>8.1176329999999997</v>
      </c>
      <c r="BC734" s="15">
        <v>7.6856840000000002</v>
      </c>
      <c r="BD734" s="15">
        <v>5.688949</v>
      </c>
      <c r="BE734" s="15">
        <v>7.1464840000000001</v>
      </c>
      <c r="BF734" s="15">
        <v>6.6468369999999997</v>
      </c>
      <c r="BG734" s="15">
        <v>4.6752649999999996</v>
      </c>
      <c r="BH734" s="15">
        <v>4.8960369999999998</v>
      </c>
      <c r="BI734" s="15">
        <v>4.6083699999999999</v>
      </c>
      <c r="BJ734" s="15">
        <v>3.2259929999999999</v>
      </c>
      <c r="BK734" s="15">
        <v>-1.0098229999999999</v>
      </c>
      <c r="BL734" s="15">
        <v>-1.6583589999999999</v>
      </c>
      <c r="BM734" s="15">
        <v>-2.0750700000000002</v>
      </c>
      <c r="BN734" s="15">
        <v>-2.1481029999999999</v>
      </c>
      <c r="BO734" s="15">
        <v>-1.668417</v>
      </c>
      <c r="BP734" s="15">
        <v>-1.1064659999999999</v>
      </c>
      <c r="BQ734" s="15">
        <v>-1.1064659999999999</v>
      </c>
      <c r="BR734" s="15">
        <v>-1.1064659999999999</v>
      </c>
      <c r="BS734" s="15">
        <v>-1.1064659999999999</v>
      </c>
      <c r="BT734" s="15">
        <v>-1.1064659999999999</v>
      </c>
      <c r="BU734" s="15">
        <v>-1.1064659999999999</v>
      </c>
      <c r="BV734" s="15">
        <v>-1.1064659999999999</v>
      </c>
      <c r="BW734" s="15">
        <v>-1.1064659999999999</v>
      </c>
      <c r="BX734" s="15">
        <v>-1.1064659999999999</v>
      </c>
      <c r="BY734" s="15">
        <v>-1.1064659999999999</v>
      </c>
      <c r="BZ734" s="15">
        <v>-1.1064659999999999</v>
      </c>
      <c r="CA734" s="15">
        <v>-1.1064659999999999</v>
      </c>
      <c r="CB734" s="15">
        <v>-1.1064659999999999</v>
      </c>
      <c r="CC734" s="15"/>
      <c r="CD734" s="15"/>
      <c r="CE734" s="15"/>
      <c r="CF734" s="15"/>
      <c r="CG734" s="15"/>
      <c r="CH734" s="15"/>
      <c r="CI734" s="15"/>
      <c r="CJ734" s="15"/>
      <c r="CK734" s="15"/>
      <c r="CL734" s="15"/>
      <c r="CM734" s="15"/>
      <c r="CN734" s="15"/>
      <c r="CO734" s="15"/>
      <c r="CP734" s="15"/>
      <c r="CQ734" s="15"/>
      <c r="CR734" s="15"/>
      <c r="CS734" s="15"/>
      <c r="CT734" s="15"/>
      <c r="CU734" s="15"/>
      <c r="CV734" s="15"/>
      <c r="CW734" s="15"/>
      <c r="CX734" s="15"/>
      <c r="CY734" s="15"/>
      <c r="CZ734" s="15"/>
      <c r="DA734" s="15"/>
      <c r="DB734" s="15"/>
      <c r="DC734" s="15"/>
      <c r="DD734" s="15"/>
      <c r="DE734" s="15"/>
      <c r="DF734" s="15"/>
      <c r="DG734" s="15"/>
      <c r="DH734" s="15"/>
      <c r="DI734" s="15"/>
      <c r="DJ734" s="15"/>
      <c r="DK734" s="15"/>
      <c r="DL734" s="15"/>
      <c r="DM734" s="15"/>
      <c r="DN734" s="15"/>
      <c r="DO734" s="15"/>
      <c r="DP734" s="15"/>
      <c r="DQ734" s="15"/>
      <c r="DR734" s="15"/>
      <c r="DS734" s="15"/>
      <c r="DT734" s="15"/>
      <c r="DU734" s="15"/>
      <c r="DV734" s="15"/>
      <c r="DW734" s="15"/>
      <c r="DX734" s="15"/>
      <c r="DY734" s="15"/>
      <c r="DZ734" s="15"/>
      <c r="EA734" s="15"/>
      <c r="EB734" s="15"/>
      <c r="EC734" s="15"/>
      <c r="ED734" s="15"/>
      <c r="EE734" s="15"/>
      <c r="EF734" s="15"/>
      <c r="EG734" s="15"/>
      <c r="EH734" s="15"/>
      <c r="EI734" s="15"/>
      <c r="EJ734" s="15"/>
      <c r="EK734" s="15"/>
      <c r="EL734" s="15"/>
      <c r="EM734" s="15"/>
      <c r="EN734" s="15"/>
      <c r="EO734" s="15"/>
      <c r="EP734" s="15"/>
      <c r="EQ734" s="15"/>
      <c r="ER734" s="15"/>
      <c r="ES734" s="15"/>
      <c r="ET734" s="15"/>
      <c r="EU734" s="15"/>
      <c r="EV734" s="15"/>
      <c r="EW734" s="15"/>
      <c r="EX734" s="15"/>
      <c r="EY734" s="15"/>
      <c r="EZ734" s="15"/>
      <c r="FA734" s="15"/>
      <c r="FB734" s="15"/>
      <c r="FC734" s="15"/>
      <c r="FD734" s="15"/>
      <c r="FE734" s="15"/>
      <c r="FF734" s="15"/>
      <c r="FG734" s="15"/>
      <c r="FH734" s="15"/>
      <c r="FI734" s="15"/>
      <c r="FJ734" s="15"/>
      <c r="FK734" s="15"/>
      <c r="FL734" s="15"/>
      <c r="FM734" s="15"/>
      <c r="FN734" s="15"/>
      <c r="FO734" s="15"/>
      <c r="FP734" s="15"/>
      <c r="FQ734" s="15"/>
      <c r="FR734" s="15"/>
      <c r="FS734" s="15"/>
      <c r="FT734" s="15"/>
      <c r="FU734" s="15"/>
      <c r="FV734" s="15"/>
      <c r="FW734" s="15"/>
      <c r="FX734" s="15"/>
      <c r="FY734" s="15"/>
      <c r="FZ734" s="15"/>
      <c r="GA734" s="15"/>
      <c r="GB734" s="15"/>
      <c r="GC734" s="15"/>
      <c r="GD734" s="15"/>
      <c r="GE734" s="15"/>
      <c r="GF734" s="15"/>
      <c r="GG734" s="15"/>
      <c r="GH734" s="15"/>
      <c r="GI734" s="15"/>
      <c r="GJ734" s="15"/>
      <c r="GK734" s="15"/>
      <c r="GL734" s="15"/>
      <c r="GM734" s="15"/>
      <c r="GN734" s="15"/>
      <c r="GO734" s="15"/>
      <c r="GP734" s="15"/>
      <c r="GQ734" s="15"/>
      <c r="GR734" s="15"/>
      <c r="GS734" s="15"/>
      <c r="GT734" s="15"/>
      <c r="GU734" s="15"/>
      <c r="GV734" s="15"/>
      <c r="GW734" s="15"/>
      <c r="GX734" s="15"/>
      <c r="GY734" s="15"/>
      <c r="GZ734" s="15"/>
      <c r="HA734" s="15"/>
      <c r="HB734" s="15"/>
      <c r="HC734" s="15"/>
      <c r="HD734" s="15"/>
      <c r="HE734" s="15"/>
      <c r="HF734" s="15"/>
      <c r="HG734" s="15"/>
      <c r="HH734" s="15"/>
      <c r="HI734" s="15"/>
      <c r="HJ734" s="15"/>
      <c r="HK734" s="15"/>
      <c r="HL734" s="15"/>
      <c r="HM734" s="15"/>
      <c r="HN734" s="15"/>
      <c r="HO734" s="15"/>
      <c r="HP734" s="15"/>
      <c r="HQ734" s="15"/>
      <c r="HR734" s="15"/>
      <c r="HS734" s="15"/>
      <c r="HT734" s="15"/>
      <c r="HU734" s="15"/>
      <c r="HV734" s="15"/>
      <c r="HW734" s="15"/>
      <c r="HX734" s="15"/>
      <c r="HY734" s="15"/>
    </row>
    <row r="735" spans="1:233">
      <c r="A735" s="15">
        <v>-2.0045579999999998</v>
      </c>
      <c r="B735" s="15">
        <v>-3.7641279999999999</v>
      </c>
      <c r="C735" s="15">
        <v>-9.3535649999999997</v>
      </c>
      <c r="D735" s="15">
        <v>-7.9638450000000001</v>
      </c>
      <c r="E735" s="15">
        <v>-7.1749029999999996</v>
      </c>
      <c r="F735" s="15">
        <v>-9.4953889999999994</v>
      </c>
      <c r="G735" s="15">
        <v>-6.1594509999999998</v>
      </c>
      <c r="H735" s="15">
        <v>-3.1107499999999999</v>
      </c>
      <c r="I735" s="15">
        <v>-5.4415399999999998</v>
      </c>
      <c r="J735" s="15">
        <v>-7.4301180000000002</v>
      </c>
      <c r="K735" s="15">
        <v>-5.787153</v>
      </c>
      <c r="L735" s="15">
        <v>-6.1841749999999998</v>
      </c>
      <c r="M735" s="15">
        <v>-8.1282990000000002</v>
      </c>
      <c r="N735" s="15">
        <v>-7.0537549999999998</v>
      </c>
      <c r="O735" s="15">
        <v>-6.1731910000000001</v>
      </c>
      <c r="P735" s="15">
        <v>-7.8412329999999999</v>
      </c>
      <c r="Q735" s="15">
        <v>-11.755735</v>
      </c>
      <c r="R735" s="15">
        <v>-8.3014779999999995</v>
      </c>
      <c r="S735" s="15">
        <v>-4.5013810000000003</v>
      </c>
      <c r="T735" s="15">
        <v>-1.3790750000000001</v>
      </c>
      <c r="U735" s="15">
        <v>-1.103092</v>
      </c>
      <c r="V735" s="15">
        <v>-1.4948840000000001</v>
      </c>
      <c r="W735" s="15">
        <v>-0.31254199999999999</v>
      </c>
      <c r="X735" s="15">
        <v>-1.6478569999999999</v>
      </c>
      <c r="Y735" s="15">
        <v>3.110471</v>
      </c>
      <c r="Z735" s="15">
        <v>-0.19933799999999999</v>
      </c>
      <c r="AA735" s="15">
        <v>-3.847645</v>
      </c>
      <c r="AB735" s="15">
        <v>-4.7451850000000002</v>
      </c>
      <c r="AC735" s="15">
        <v>-2.4979140000000002</v>
      </c>
      <c r="AD735" s="15">
        <v>0.134243</v>
      </c>
      <c r="AE735" s="15">
        <v>0.59694599999999998</v>
      </c>
      <c r="AF735" s="15">
        <v>1.592713</v>
      </c>
      <c r="AG735" s="15">
        <v>3.0486469999999999</v>
      </c>
      <c r="AH735" s="15">
        <v>6.4389120000000002</v>
      </c>
      <c r="AI735" s="15">
        <v>8.9050390000000004</v>
      </c>
      <c r="AJ735" s="15">
        <v>8.5955560000000002</v>
      </c>
      <c r="AK735" s="15">
        <v>6.0901019999999999</v>
      </c>
      <c r="AL735" s="15">
        <v>8.1620559999999998</v>
      </c>
      <c r="AM735" s="15">
        <v>6.7740850000000004</v>
      </c>
      <c r="AN735" s="15">
        <v>3.8806889999999998</v>
      </c>
      <c r="AO735" s="15">
        <v>5.4774500000000002</v>
      </c>
      <c r="AP735" s="15">
        <v>2.8149130000000002</v>
      </c>
      <c r="AQ735" s="15">
        <v>3.216224</v>
      </c>
      <c r="AR735" s="15">
        <v>3.9590670000000001</v>
      </c>
      <c r="AS735" s="15">
        <v>3.4676939999999998</v>
      </c>
      <c r="AT735" s="15">
        <v>9.1861080000000008</v>
      </c>
      <c r="AU735" s="15">
        <v>6.7492270000000003</v>
      </c>
      <c r="AV735" s="15">
        <v>5.9272229999999997</v>
      </c>
      <c r="AW735" s="15">
        <v>6.7858619999999998</v>
      </c>
      <c r="AX735" s="15">
        <v>7.3025380000000002</v>
      </c>
      <c r="AY735" s="15">
        <v>6.6488630000000004</v>
      </c>
      <c r="AZ735" s="15">
        <v>11.56423</v>
      </c>
      <c r="BA735" s="15">
        <v>8.6280099999999997</v>
      </c>
      <c r="BB735" s="15">
        <v>8.6407860000000003</v>
      </c>
      <c r="BC735" s="15">
        <v>10.953476999999999</v>
      </c>
      <c r="BD735" s="15">
        <v>11.609897</v>
      </c>
      <c r="BE735" s="15">
        <v>13.8132</v>
      </c>
      <c r="BF735" s="15">
        <v>14.581130999999999</v>
      </c>
      <c r="BG735" s="15">
        <v>11.02731</v>
      </c>
      <c r="BH735" s="15">
        <v>8.8107140000000008</v>
      </c>
      <c r="BI735" s="15">
        <v>8.6548870000000004</v>
      </c>
      <c r="BJ735" s="15">
        <v>5.2683790000000004</v>
      </c>
      <c r="BK735" s="15">
        <v>6.7616540000000001</v>
      </c>
      <c r="BL735" s="15">
        <v>6.39825</v>
      </c>
      <c r="BM735" s="15">
        <v>8.5718530000000008</v>
      </c>
      <c r="BN735" s="15">
        <v>4.2799240000000003</v>
      </c>
      <c r="BO735" s="15">
        <v>5.1893770000000004</v>
      </c>
      <c r="BP735" s="15">
        <v>5.077159</v>
      </c>
      <c r="BQ735" s="15">
        <v>5.077159</v>
      </c>
      <c r="BR735" s="15">
        <v>5.077159</v>
      </c>
      <c r="BS735" s="15">
        <v>5.077159</v>
      </c>
      <c r="BT735" s="15">
        <v>5.077159</v>
      </c>
      <c r="BU735" s="15">
        <v>5.077159</v>
      </c>
      <c r="BV735" s="15">
        <v>5.077159</v>
      </c>
      <c r="BW735" s="15">
        <v>5.077159</v>
      </c>
      <c r="BX735" s="15">
        <v>5.077159</v>
      </c>
      <c r="BY735" s="15">
        <v>5.077159</v>
      </c>
      <c r="BZ735" s="15">
        <v>5.077159</v>
      </c>
      <c r="CA735" s="15">
        <v>5.077159</v>
      </c>
      <c r="CB735" s="15">
        <v>5.077159</v>
      </c>
      <c r="CC735" s="15"/>
      <c r="CD735" s="15"/>
      <c r="CE735" s="15"/>
      <c r="CF735" s="15"/>
      <c r="CG735" s="15"/>
      <c r="CH735" s="15"/>
      <c r="CI735" s="15"/>
      <c r="CJ735" s="15"/>
      <c r="CK735" s="15"/>
      <c r="CL735" s="15"/>
      <c r="CM735" s="15"/>
      <c r="CN735" s="15"/>
      <c r="CO735" s="15"/>
      <c r="CP735" s="15"/>
      <c r="CQ735" s="15"/>
      <c r="CR735" s="15"/>
      <c r="CS735" s="15"/>
      <c r="CT735" s="15"/>
      <c r="CU735" s="15"/>
      <c r="CV735" s="15"/>
      <c r="CW735" s="15"/>
      <c r="CX735" s="15"/>
      <c r="CY735" s="15"/>
      <c r="CZ735" s="15"/>
      <c r="DA735" s="15"/>
      <c r="DB735" s="15"/>
      <c r="DC735" s="15"/>
      <c r="DD735" s="15"/>
      <c r="DE735" s="15"/>
      <c r="DF735" s="15"/>
      <c r="DG735" s="15"/>
      <c r="DH735" s="15"/>
      <c r="DI735" s="15"/>
      <c r="DJ735" s="15"/>
      <c r="DK735" s="15"/>
      <c r="DL735" s="15"/>
      <c r="DM735" s="15"/>
      <c r="DN735" s="15"/>
      <c r="DO735" s="15"/>
      <c r="DP735" s="15"/>
      <c r="DQ735" s="15"/>
      <c r="DR735" s="15"/>
      <c r="DS735" s="15"/>
      <c r="DT735" s="15"/>
      <c r="DU735" s="15"/>
      <c r="DV735" s="15"/>
      <c r="DW735" s="15"/>
      <c r="DX735" s="15"/>
      <c r="DY735" s="15"/>
      <c r="DZ735" s="15"/>
      <c r="EA735" s="15"/>
      <c r="EB735" s="15"/>
      <c r="EC735" s="15"/>
      <c r="ED735" s="15"/>
      <c r="EE735" s="15"/>
      <c r="EF735" s="15"/>
      <c r="EG735" s="15"/>
      <c r="EH735" s="15"/>
      <c r="EI735" s="15"/>
      <c r="EJ735" s="15"/>
      <c r="EK735" s="15"/>
      <c r="EL735" s="15"/>
      <c r="EM735" s="15"/>
      <c r="EN735" s="15"/>
      <c r="EO735" s="15"/>
      <c r="EP735" s="15"/>
      <c r="EQ735" s="15"/>
      <c r="ER735" s="15"/>
      <c r="ES735" s="15"/>
      <c r="ET735" s="15"/>
      <c r="EU735" s="15"/>
      <c r="EV735" s="15"/>
      <c r="EW735" s="15"/>
      <c r="EX735" s="15"/>
      <c r="EY735" s="15"/>
      <c r="EZ735" s="15"/>
      <c r="FA735" s="15"/>
      <c r="FB735" s="15"/>
      <c r="FC735" s="15"/>
      <c r="FD735" s="15"/>
      <c r="FE735" s="15"/>
      <c r="FF735" s="15"/>
      <c r="FG735" s="15"/>
      <c r="FH735" s="15"/>
      <c r="FI735" s="15"/>
      <c r="FJ735" s="15"/>
      <c r="FK735" s="15"/>
      <c r="FL735" s="15"/>
      <c r="FM735" s="15"/>
      <c r="FN735" s="15"/>
      <c r="FO735" s="15"/>
      <c r="FP735" s="15"/>
      <c r="FQ735" s="15"/>
      <c r="FR735" s="15"/>
      <c r="FS735" s="15"/>
      <c r="FT735" s="15"/>
      <c r="FU735" s="15"/>
      <c r="FV735" s="15"/>
      <c r="FW735" s="15"/>
      <c r="FX735" s="15"/>
      <c r="FY735" s="15"/>
      <c r="FZ735" s="15"/>
      <c r="GA735" s="15"/>
      <c r="GB735" s="15"/>
      <c r="GC735" s="15"/>
      <c r="GD735" s="15"/>
      <c r="GE735" s="15"/>
      <c r="GF735" s="15"/>
      <c r="GG735" s="15"/>
      <c r="GH735" s="15"/>
      <c r="GI735" s="15"/>
      <c r="GJ735" s="15"/>
      <c r="GK735" s="15"/>
      <c r="GL735" s="15"/>
      <c r="GM735" s="15"/>
      <c r="GN735" s="15"/>
      <c r="GO735" s="15"/>
      <c r="GP735" s="15"/>
      <c r="GQ735" s="15"/>
      <c r="GR735" s="15"/>
      <c r="GS735" s="15"/>
      <c r="GT735" s="15"/>
      <c r="GU735" s="15"/>
      <c r="GV735" s="15"/>
      <c r="GW735" s="15"/>
      <c r="GX735" s="15"/>
      <c r="GY735" s="15"/>
      <c r="GZ735" s="15"/>
      <c r="HA735" s="15"/>
      <c r="HB735" s="15"/>
      <c r="HC735" s="15"/>
      <c r="HD735" s="15"/>
      <c r="HE735" s="15"/>
      <c r="HF735" s="15"/>
      <c r="HG735" s="15"/>
      <c r="HH735" s="15"/>
      <c r="HI735" s="15"/>
      <c r="HJ735" s="15"/>
      <c r="HK735" s="15"/>
      <c r="HL735" s="15"/>
      <c r="HM735" s="15"/>
      <c r="HN735" s="15"/>
      <c r="HO735" s="15"/>
      <c r="HP735" s="15"/>
      <c r="HQ735" s="15"/>
      <c r="HR735" s="15"/>
      <c r="HS735" s="15"/>
      <c r="HT735" s="15"/>
      <c r="HU735" s="15"/>
      <c r="HV735" s="15"/>
      <c r="HW735" s="15"/>
      <c r="HX735" s="15"/>
      <c r="HY735" s="15"/>
    </row>
    <row r="736" spans="1:233">
      <c r="A736" s="15">
        <v>-0.36698599999999998</v>
      </c>
      <c r="B736" s="15">
        <v>-0.76613900000000001</v>
      </c>
      <c r="C736" s="15">
        <v>-1.9153960000000001</v>
      </c>
      <c r="D736" s="15">
        <v>0.22157399999999999</v>
      </c>
      <c r="E736" s="15">
        <v>1.6641459999999999</v>
      </c>
      <c r="F736" s="15">
        <v>-1.361407</v>
      </c>
      <c r="G736" s="15">
        <v>1.5319700000000001</v>
      </c>
      <c r="H736" s="15">
        <v>0.95521900000000004</v>
      </c>
      <c r="I736" s="15">
        <v>0.48064699999999999</v>
      </c>
      <c r="J736" s="15">
        <v>1.068387</v>
      </c>
      <c r="K736" s="15">
        <v>2.4808819999999998</v>
      </c>
      <c r="L736" s="15">
        <v>2.510116</v>
      </c>
      <c r="M736" s="15">
        <v>1.878657</v>
      </c>
      <c r="N736" s="15">
        <v>0.72173500000000002</v>
      </c>
      <c r="O736" s="15">
        <v>-0.113229</v>
      </c>
      <c r="P736" s="15">
        <v>-0.71221400000000001</v>
      </c>
      <c r="Q736" s="15">
        <v>2.018221</v>
      </c>
      <c r="R736" s="15">
        <v>-0.38225900000000002</v>
      </c>
      <c r="S736" s="15">
        <v>0.96912299999999996</v>
      </c>
      <c r="T736" s="15">
        <v>4.3438629999999998</v>
      </c>
      <c r="U736" s="15">
        <v>5.3994679999999997</v>
      </c>
      <c r="V736" s="15">
        <v>4.752942</v>
      </c>
      <c r="W736" s="15">
        <v>6.9379780000000002</v>
      </c>
      <c r="X736" s="15">
        <v>4.6556579999999999</v>
      </c>
      <c r="Y736" s="15">
        <v>-0.69485799999999998</v>
      </c>
      <c r="Z736" s="15">
        <v>-2.4407719999999999</v>
      </c>
      <c r="AA736" s="15">
        <v>-1.032729</v>
      </c>
      <c r="AB736" s="15">
        <v>-8.8190000000000004E-3</v>
      </c>
      <c r="AC736" s="15">
        <v>-4.3472999999999998E-2</v>
      </c>
      <c r="AD736" s="15">
        <v>3.018281</v>
      </c>
      <c r="AE736" s="15">
        <v>7.0819520000000002</v>
      </c>
      <c r="AF736" s="15">
        <v>6.9601309999999996</v>
      </c>
      <c r="AG736" s="15">
        <v>3.6944840000000001</v>
      </c>
      <c r="AH736" s="15">
        <v>3.0435560000000002</v>
      </c>
      <c r="AI736" s="15">
        <v>-0.81503899999999996</v>
      </c>
      <c r="AJ736" s="15">
        <v>-0.73399199999999998</v>
      </c>
      <c r="AK736" s="15">
        <v>1.028761</v>
      </c>
      <c r="AL736" s="15">
        <v>1.500284</v>
      </c>
      <c r="AM736" s="15">
        <v>-1.2153000000000001E-2</v>
      </c>
      <c r="AN736" s="15">
        <v>0.72965500000000005</v>
      </c>
      <c r="AO736" s="15">
        <v>2.1702469999999998</v>
      </c>
      <c r="AP736" s="15">
        <v>3.0958770000000002</v>
      </c>
      <c r="AQ736" s="15">
        <v>5.9307590000000001</v>
      </c>
      <c r="AR736" s="15">
        <v>4.0948169999999999</v>
      </c>
      <c r="AS736" s="15">
        <v>2.5977169999999998</v>
      </c>
      <c r="AT736" s="15">
        <v>-1.9432130000000001</v>
      </c>
      <c r="AU736" s="15">
        <v>-1.2200789999999999</v>
      </c>
      <c r="AV736" s="15">
        <v>-0.258272</v>
      </c>
      <c r="AW736" s="15">
        <v>-0.64958899999999997</v>
      </c>
      <c r="AX736" s="15">
        <v>0.71354099999999998</v>
      </c>
      <c r="AY736" s="15">
        <v>1.8655569999999999</v>
      </c>
      <c r="AZ736" s="15">
        <v>-4.9396500000000003</v>
      </c>
      <c r="BA736" s="15">
        <v>-4.1896240000000002</v>
      </c>
      <c r="BB736" s="15">
        <v>-6.9357639999999998</v>
      </c>
      <c r="BC736" s="15">
        <v>-7.0068089999999996</v>
      </c>
      <c r="BD736" s="15">
        <v>-9.5751010000000001</v>
      </c>
      <c r="BE736" s="15">
        <v>-12.719117000000001</v>
      </c>
      <c r="BF736" s="15">
        <v>-7.8773629999999999</v>
      </c>
      <c r="BG736" s="15">
        <v>-6.6237389999999996</v>
      </c>
      <c r="BH736" s="15">
        <v>-5.4357660000000001</v>
      </c>
      <c r="BI736" s="15">
        <v>-4.1823139999999999</v>
      </c>
      <c r="BJ736" s="15">
        <v>-4.2437000000000002E-2</v>
      </c>
      <c r="BK736" s="15">
        <v>0.311303</v>
      </c>
      <c r="BL736" s="15">
        <v>0.60551100000000002</v>
      </c>
      <c r="BM736" s="15">
        <v>-1.1518280000000001</v>
      </c>
      <c r="BN736" s="15">
        <v>-1.7314890000000001</v>
      </c>
      <c r="BO736" s="15">
        <v>-3.603291</v>
      </c>
      <c r="BP736" s="15">
        <v>-9.8903300000000005</v>
      </c>
      <c r="BQ736" s="15">
        <v>-9.8903300000000005</v>
      </c>
      <c r="BR736" s="15">
        <v>-9.8903300000000005</v>
      </c>
      <c r="BS736" s="15">
        <v>-9.8903300000000005</v>
      </c>
      <c r="BT736" s="15">
        <v>-9.8903300000000005</v>
      </c>
      <c r="BU736" s="15">
        <v>-9.8903300000000005</v>
      </c>
      <c r="BV736" s="15">
        <v>-9.8903300000000005</v>
      </c>
      <c r="BW736" s="15">
        <v>-9.8903300000000005</v>
      </c>
      <c r="BX736" s="15">
        <v>-9.8903300000000005</v>
      </c>
      <c r="BY736" s="15">
        <v>-9.8903300000000005</v>
      </c>
      <c r="BZ736" s="15">
        <v>-9.8903300000000005</v>
      </c>
      <c r="CA736" s="15">
        <v>-9.8903300000000005</v>
      </c>
      <c r="CB736" s="15">
        <v>-9.8903300000000005</v>
      </c>
      <c r="CC736" s="15"/>
      <c r="CD736" s="15"/>
      <c r="CE736" s="15"/>
      <c r="CF736" s="15"/>
      <c r="CG736" s="15"/>
      <c r="CH736" s="15"/>
      <c r="CI736" s="15"/>
      <c r="CJ736" s="15"/>
      <c r="CK736" s="15"/>
      <c r="CL736" s="15"/>
      <c r="CM736" s="15"/>
      <c r="CN736" s="15"/>
      <c r="CO736" s="15"/>
      <c r="CP736" s="15"/>
      <c r="CQ736" s="15"/>
      <c r="CR736" s="15"/>
      <c r="CS736" s="15"/>
      <c r="CT736" s="15"/>
      <c r="CU736" s="15"/>
      <c r="CV736" s="15"/>
      <c r="CW736" s="15"/>
      <c r="CX736" s="15"/>
      <c r="CY736" s="15"/>
      <c r="CZ736" s="15"/>
      <c r="DA736" s="15"/>
      <c r="DB736" s="15"/>
      <c r="DC736" s="15"/>
      <c r="DD736" s="15"/>
      <c r="DE736" s="15"/>
      <c r="DF736" s="15"/>
      <c r="DG736" s="15"/>
      <c r="DH736" s="15"/>
      <c r="DI736" s="15"/>
      <c r="DJ736" s="15"/>
      <c r="DK736" s="15"/>
      <c r="DL736" s="15"/>
      <c r="DM736" s="15"/>
      <c r="DN736" s="15"/>
      <c r="DO736" s="15"/>
      <c r="DP736" s="15"/>
      <c r="DQ736" s="15"/>
      <c r="DR736" s="15"/>
      <c r="DS736" s="15"/>
      <c r="DT736" s="15"/>
      <c r="DU736" s="15"/>
      <c r="DV736" s="15"/>
      <c r="DW736" s="15"/>
      <c r="DX736" s="15"/>
      <c r="DY736" s="15"/>
      <c r="DZ736" s="15"/>
      <c r="EA736" s="15"/>
      <c r="EB736" s="15"/>
      <c r="EC736" s="15"/>
      <c r="ED736" s="15"/>
      <c r="EE736" s="15"/>
      <c r="EF736" s="15"/>
      <c r="EG736" s="15"/>
      <c r="EH736" s="15"/>
      <c r="EI736" s="15"/>
      <c r="EJ736" s="15"/>
      <c r="EK736" s="15"/>
      <c r="EL736" s="15"/>
      <c r="EM736" s="15"/>
      <c r="EN736" s="15"/>
      <c r="EO736" s="15"/>
      <c r="EP736" s="15"/>
      <c r="EQ736" s="15"/>
      <c r="ER736" s="15"/>
      <c r="ES736" s="15"/>
      <c r="ET736" s="15"/>
      <c r="EU736" s="15"/>
      <c r="EV736" s="15"/>
      <c r="EW736" s="15"/>
      <c r="EX736" s="15"/>
      <c r="EY736" s="15"/>
      <c r="EZ736" s="15"/>
      <c r="FA736" s="15"/>
      <c r="FB736" s="15"/>
      <c r="FC736" s="15"/>
      <c r="FD736" s="15"/>
      <c r="FE736" s="15"/>
      <c r="FF736" s="15"/>
      <c r="FG736" s="15"/>
      <c r="FH736" s="15"/>
      <c r="FI736" s="15"/>
      <c r="FJ736" s="15"/>
      <c r="FK736" s="15"/>
      <c r="FL736" s="15"/>
      <c r="FM736" s="15"/>
      <c r="FN736" s="15"/>
      <c r="FO736" s="15"/>
      <c r="FP736" s="15"/>
      <c r="FQ736" s="15"/>
      <c r="FR736" s="15"/>
      <c r="FS736" s="15"/>
      <c r="FT736" s="15"/>
      <c r="FU736" s="15"/>
      <c r="FV736" s="15"/>
      <c r="FW736" s="15"/>
      <c r="FX736" s="15"/>
      <c r="FY736" s="15"/>
      <c r="FZ736" s="15"/>
      <c r="GA736" s="15"/>
      <c r="GB736" s="15"/>
      <c r="GC736" s="15"/>
      <c r="GD736" s="15"/>
      <c r="GE736" s="15"/>
      <c r="GF736" s="15"/>
      <c r="GG736" s="15"/>
      <c r="GH736" s="15"/>
      <c r="GI736" s="15"/>
      <c r="GJ736" s="15"/>
      <c r="GK736" s="15"/>
      <c r="GL736" s="15"/>
      <c r="GM736" s="15"/>
      <c r="GN736" s="15"/>
      <c r="GO736" s="15"/>
      <c r="GP736" s="15"/>
      <c r="GQ736" s="15"/>
      <c r="GR736" s="15"/>
      <c r="GS736" s="15"/>
      <c r="GT736" s="15"/>
      <c r="GU736" s="15"/>
      <c r="GV736" s="15"/>
      <c r="GW736" s="15"/>
      <c r="GX736" s="15"/>
      <c r="GY736" s="15"/>
      <c r="GZ736" s="15"/>
      <c r="HA736" s="15"/>
      <c r="HB736" s="15"/>
      <c r="HC736" s="15"/>
      <c r="HD736" s="15"/>
      <c r="HE736" s="15"/>
      <c r="HF736" s="15"/>
      <c r="HG736" s="15"/>
      <c r="HH736" s="15"/>
      <c r="HI736" s="15"/>
      <c r="HJ736" s="15"/>
      <c r="HK736" s="15"/>
      <c r="HL736" s="15"/>
      <c r="HM736" s="15"/>
      <c r="HN736" s="15"/>
      <c r="HO736" s="15"/>
      <c r="HP736" s="15"/>
      <c r="HQ736" s="15"/>
      <c r="HR736" s="15"/>
      <c r="HS736" s="15"/>
      <c r="HT736" s="15"/>
      <c r="HU736" s="15"/>
      <c r="HV736" s="15"/>
      <c r="HW736" s="15"/>
      <c r="HX736" s="15"/>
      <c r="HY736" s="15"/>
    </row>
    <row r="737" spans="1:233">
      <c r="A737" s="15">
        <v>-4.6293939999999996</v>
      </c>
      <c r="B737" s="15">
        <v>-6.6375609999999998</v>
      </c>
      <c r="C737" s="15">
        <v>-4.1590829999999999</v>
      </c>
      <c r="D737" s="15">
        <v>0.92309600000000003</v>
      </c>
      <c r="E737" s="15">
        <v>4.6385189999999996</v>
      </c>
      <c r="F737" s="15">
        <v>6.8000980000000002</v>
      </c>
      <c r="G737" s="15">
        <v>7.309005</v>
      </c>
      <c r="H737" s="15">
        <v>6.3333060000000003</v>
      </c>
      <c r="I737" s="15">
        <v>5.1225959999999997</v>
      </c>
      <c r="J737" s="15">
        <v>5.7917680000000002</v>
      </c>
      <c r="K737" s="15">
        <v>5.9571969999999999</v>
      </c>
      <c r="L737" s="15">
        <v>3.073302</v>
      </c>
      <c r="M737" s="15">
        <v>0.70466899999999999</v>
      </c>
      <c r="N737" s="15">
        <v>2.4914900000000002</v>
      </c>
      <c r="O737" s="15">
        <v>0.591812</v>
      </c>
      <c r="P737" s="15">
        <v>2.443343</v>
      </c>
      <c r="Q737" s="15">
        <v>3.2470249999999998</v>
      </c>
      <c r="R737" s="15">
        <v>0.61623899999999998</v>
      </c>
      <c r="S737" s="15">
        <v>5.429068</v>
      </c>
      <c r="T737" s="15">
        <v>4.5579450000000001</v>
      </c>
      <c r="U737" s="15">
        <v>2.9049969999999998</v>
      </c>
      <c r="V737" s="15">
        <v>1.226656</v>
      </c>
      <c r="W737" s="15">
        <v>1.248159</v>
      </c>
      <c r="X737" s="15">
        <v>3.0569999999999999</v>
      </c>
      <c r="Y737" s="15">
        <v>3.7669709999999998</v>
      </c>
      <c r="Z737" s="15">
        <v>1.9252320000000001</v>
      </c>
      <c r="AA737" s="15">
        <v>0.264685</v>
      </c>
      <c r="AB737" s="15">
        <v>-1.7191460000000001</v>
      </c>
      <c r="AC737" s="15">
        <v>3.316789</v>
      </c>
      <c r="AD737" s="15">
        <v>6.1237009999999996</v>
      </c>
      <c r="AE737" s="15">
        <v>6.7063689999999996</v>
      </c>
      <c r="AF737" s="15">
        <v>4.9581549999999996</v>
      </c>
      <c r="AG737" s="15">
        <v>6.6672729999999998</v>
      </c>
      <c r="AH737" s="15">
        <v>8.9812609999999999</v>
      </c>
      <c r="AI737" s="15">
        <v>5.0669769999999996</v>
      </c>
      <c r="AJ737" s="15">
        <v>4.6556480000000002</v>
      </c>
      <c r="AK737" s="15">
        <v>4.2258570000000004</v>
      </c>
      <c r="AL737" s="15">
        <v>3.8220900000000002</v>
      </c>
      <c r="AM737" s="15">
        <v>2.8419449999999999</v>
      </c>
      <c r="AN737" s="15">
        <v>3.1508180000000001</v>
      </c>
      <c r="AO737" s="15">
        <v>1.1028560000000001</v>
      </c>
      <c r="AP737" s="15">
        <v>0.43944699999999998</v>
      </c>
      <c r="AQ737" s="15">
        <v>-3.8324630000000002</v>
      </c>
      <c r="AR737" s="15">
        <v>-3.2561040000000001</v>
      </c>
      <c r="AS737" s="15">
        <v>-5.8868590000000003</v>
      </c>
      <c r="AT737" s="15">
        <v>-4.502529</v>
      </c>
      <c r="AU737" s="15">
        <v>-3.2738109999999998</v>
      </c>
      <c r="AV737" s="15">
        <v>-3.5273089999999998</v>
      </c>
      <c r="AW737" s="15">
        <v>-2.9780609999999998</v>
      </c>
      <c r="AX737" s="15">
        <v>-4.3085110000000002</v>
      </c>
      <c r="AY737" s="15">
        <v>-4.9410639999999999</v>
      </c>
      <c r="AZ737" s="15">
        <v>-1.521674</v>
      </c>
      <c r="BA737" s="15">
        <v>0.44250400000000001</v>
      </c>
      <c r="BB737" s="15">
        <v>3.6950400000000001</v>
      </c>
      <c r="BC737" s="15">
        <v>1.5217529999999999</v>
      </c>
      <c r="BD737" s="15">
        <v>1.9318</v>
      </c>
      <c r="BE737" s="15">
        <v>-9.6545000000000006E-2</v>
      </c>
      <c r="BF737" s="15">
        <v>2.4650059999999998</v>
      </c>
      <c r="BG737" s="15">
        <v>1.9151879999999999</v>
      </c>
      <c r="BH737" s="15">
        <v>3.0620669999999999</v>
      </c>
      <c r="BI737" s="15">
        <v>-0.71956799999999999</v>
      </c>
      <c r="BJ737" s="15">
        <v>-1.041946</v>
      </c>
      <c r="BK737" s="15">
        <v>-0.21716199999999999</v>
      </c>
      <c r="BL737" s="15">
        <v>3.122627</v>
      </c>
      <c r="BM737" s="15">
        <v>3.1001989999999999</v>
      </c>
      <c r="BN737" s="15">
        <v>6.1535630000000001</v>
      </c>
      <c r="BO737" s="15">
        <v>2.8876010000000001</v>
      </c>
      <c r="BP737" s="15">
        <v>3.2878129999999999</v>
      </c>
      <c r="BQ737" s="15">
        <v>3.2878129999999999</v>
      </c>
      <c r="BR737" s="15">
        <v>3.2878129999999999</v>
      </c>
      <c r="BS737" s="15">
        <v>3.2878129999999999</v>
      </c>
      <c r="BT737" s="15">
        <v>3.2878129999999999</v>
      </c>
      <c r="BU737" s="15">
        <v>3.2878129999999999</v>
      </c>
      <c r="BV737" s="15">
        <v>3.2878129999999999</v>
      </c>
      <c r="BW737" s="15">
        <v>3.2878129999999999</v>
      </c>
      <c r="BX737" s="15">
        <v>3.2878129999999999</v>
      </c>
      <c r="BY737" s="15">
        <v>3.2878129999999999</v>
      </c>
      <c r="BZ737" s="15">
        <v>3.2878129999999999</v>
      </c>
      <c r="CA737" s="15">
        <v>3.2878129999999999</v>
      </c>
      <c r="CB737" s="15">
        <v>3.2878129999999999</v>
      </c>
      <c r="CC737" s="15"/>
      <c r="CD737" s="15"/>
      <c r="CE737" s="15"/>
      <c r="CF737" s="15"/>
      <c r="CG737" s="15"/>
      <c r="CH737" s="15"/>
      <c r="CI737" s="15"/>
      <c r="CJ737" s="15"/>
      <c r="CK737" s="15"/>
      <c r="CL737" s="15"/>
      <c r="CM737" s="15"/>
      <c r="CN737" s="15"/>
      <c r="CO737" s="15"/>
      <c r="CP737" s="15"/>
      <c r="CQ737" s="15"/>
      <c r="CR737" s="15"/>
      <c r="CS737" s="15"/>
      <c r="CT737" s="15"/>
      <c r="CU737" s="15"/>
      <c r="CV737" s="15"/>
      <c r="CW737" s="15"/>
      <c r="CX737" s="15"/>
      <c r="CY737" s="15"/>
      <c r="CZ737" s="15"/>
      <c r="DA737" s="15"/>
      <c r="DB737" s="15"/>
      <c r="DC737" s="15"/>
      <c r="DD737" s="15"/>
      <c r="DE737" s="15"/>
      <c r="DF737" s="15"/>
      <c r="DG737" s="15"/>
      <c r="DH737" s="15"/>
      <c r="DI737" s="15"/>
      <c r="DJ737" s="15"/>
      <c r="DK737" s="15"/>
      <c r="DL737" s="15"/>
      <c r="DM737" s="15"/>
      <c r="DN737" s="15"/>
      <c r="DO737" s="15"/>
      <c r="DP737" s="15"/>
      <c r="DQ737" s="15"/>
      <c r="DR737" s="15"/>
      <c r="DS737" s="15"/>
      <c r="DT737" s="15"/>
      <c r="DU737" s="15"/>
      <c r="DV737" s="15"/>
      <c r="DW737" s="15"/>
      <c r="DX737" s="15"/>
      <c r="DY737" s="15"/>
      <c r="DZ737" s="15"/>
      <c r="EA737" s="15"/>
      <c r="EB737" s="15"/>
      <c r="EC737" s="15"/>
      <c r="ED737" s="15"/>
      <c r="EE737" s="15"/>
      <c r="EF737" s="15"/>
      <c r="EG737" s="15"/>
      <c r="EH737" s="15"/>
      <c r="EI737" s="15"/>
      <c r="EJ737" s="15"/>
      <c r="EK737" s="15"/>
      <c r="EL737" s="15"/>
      <c r="EM737" s="15"/>
      <c r="EN737" s="15"/>
      <c r="EO737" s="15"/>
      <c r="EP737" s="15"/>
      <c r="EQ737" s="15"/>
      <c r="ER737" s="15"/>
      <c r="ES737" s="15"/>
      <c r="ET737" s="15"/>
      <c r="EU737" s="15"/>
      <c r="EV737" s="15"/>
      <c r="EW737" s="15"/>
      <c r="EX737" s="15"/>
      <c r="EY737" s="15"/>
      <c r="EZ737" s="15"/>
      <c r="FA737" s="15"/>
      <c r="FB737" s="15"/>
      <c r="FC737" s="15"/>
      <c r="FD737" s="15"/>
      <c r="FE737" s="15"/>
      <c r="FF737" s="15"/>
      <c r="FG737" s="15"/>
      <c r="FH737" s="15"/>
      <c r="FI737" s="15"/>
      <c r="FJ737" s="15"/>
      <c r="FK737" s="15"/>
      <c r="FL737" s="15"/>
      <c r="FM737" s="15"/>
      <c r="FN737" s="15"/>
      <c r="FO737" s="15"/>
      <c r="FP737" s="15"/>
      <c r="FQ737" s="15"/>
      <c r="FR737" s="15"/>
      <c r="FS737" s="15"/>
      <c r="FT737" s="15"/>
      <c r="FU737" s="15"/>
      <c r="FV737" s="15"/>
      <c r="FW737" s="15"/>
      <c r="FX737" s="15"/>
      <c r="FY737" s="15"/>
      <c r="FZ737" s="15"/>
      <c r="GA737" s="15"/>
      <c r="GB737" s="15"/>
      <c r="GC737" s="15"/>
      <c r="GD737" s="15"/>
      <c r="GE737" s="15"/>
      <c r="GF737" s="15"/>
      <c r="GG737" s="15"/>
      <c r="GH737" s="15"/>
      <c r="GI737" s="15"/>
      <c r="GJ737" s="15"/>
      <c r="GK737" s="15"/>
      <c r="GL737" s="15"/>
      <c r="GM737" s="15"/>
      <c r="GN737" s="15"/>
      <c r="GO737" s="15"/>
      <c r="GP737" s="15"/>
      <c r="GQ737" s="15"/>
      <c r="GR737" s="15"/>
      <c r="GS737" s="15"/>
      <c r="GT737" s="15"/>
      <c r="GU737" s="15"/>
      <c r="GV737" s="15"/>
      <c r="GW737" s="15"/>
      <c r="GX737" s="15"/>
      <c r="GY737" s="15"/>
      <c r="GZ737" s="15"/>
      <c r="HA737" s="15"/>
      <c r="HB737" s="15"/>
      <c r="HC737" s="15"/>
      <c r="HD737" s="15"/>
      <c r="HE737" s="15"/>
      <c r="HF737" s="15"/>
      <c r="HG737" s="15"/>
      <c r="HH737" s="15"/>
      <c r="HI737" s="15"/>
      <c r="HJ737" s="15"/>
      <c r="HK737" s="15"/>
      <c r="HL737" s="15"/>
      <c r="HM737" s="15"/>
      <c r="HN737" s="15"/>
      <c r="HO737" s="15"/>
      <c r="HP737" s="15"/>
      <c r="HQ737" s="15"/>
      <c r="HR737" s="15"/>
      <c r="HS737" s="15"/>
      <c r="HT737" s="15"/>
      <c r="HU737" s="15"/>
      <c r="HV737" s="15"/>
      <c r="HW737" s="15"/>
      <c r="HX737" s="15"/>
      <c r="HY737" s="15"/>
    </row>
    <row r="738" spans="1:233">
      <c r="A738" s="15">
        <v>-2.6121050000000001</v>
      </c>
      <c r="B738" s="15">
        <v>1.4614039999999999</v>
      </c>
      <c r="C738" s="15">
        <v>3.3636089999999998</v>
      </c>
      <c r="D738" s="15">
        <v>4.399089</v>
      </c>
      <c r="E738" s="15">
        <v>-0.80130900000000005</v>
      </c>
      <c r="F738" s="15">
        <v>3.9779559999999998</v>
      </c>
      <c r="G738" s="15">
        <v>2.817421</v>
      </c>
      <c r="H738" s="15">
        <v>3.3758949999999999</v>
      </c>
      <c r="I738" s="15">
        <v>-1.3825430000000001</v>
      </c>
      <c r="J738" s="15">
        <v>-1.3160019999999999</v>
      </c>
      <c r="K738" s="15">
        <v>0.94024300000000005</v>
      </c>
      <c r="L738" s="15">
        <v>0.986761</v>
      </c>
      <c r="M738" s="15">
        <v>-1.6707810000000001</v>
      </c>
      <c r="N738" s="15">
        <v>-0.61129299999999998</v>
      </c>
      <c r="O738" s="15">
        <v>-0.50115500000000002</v>
      </c>
      <c r="P738" s="15">
        <v>0.15695700000000001</v>
      </c>
      <c r="Q738" s="15">
        <v>-0.37568299999999999</v>
      </c>
      <c r="R738" s="15">
        <v>4.4238819999999999</v>
      </c>
      <c r="S738" s="15">
        <v>4.4714900000000002</v>
      </c>
      <c r="T738" s="15">
        <v>4.4377050000000002</v>
      </c>
      <c r="U738" s="15">
        <v>5.938123</v>
      </c>
      <c r="V738" s="15">
        <v>1.816989</v>
      </c>
      <c r="W738" s="15">
        <v>3.3475700000000002</v>
      </c>
      <c r="X738" s="15">
        <v>3.781806</v>
      </c>
      <c r="Y738" s="15">
        <v>5.5404929999999997</v>
      </c>
      <c r="Z738" s="15">
        <v>3.5230139999999999</v>
      </c>
      <c r="AA738" s="15">
        <v>6.0560349999999996</v>
      </c>
      <c r="AB738" s="15">
        <v>6.1471179999999999</v>
      </c>
      <c r="AC738" s="15">
        <v>6.1280070000000002</v>
      </c>
      <c r="AD738" s="15">
        <v>8.5732759999999999</v>
      </c>
      <c r="AE738" s="15">
        <v>6.2093590000000001</v>
      </c>
      <c r="AF738" s="15">
        <v>5.5274799999999997</v>
      </c>
      <c r="AG738" s="15">
        <v>5.4739329999999997</v>
      </c>
      <c r="AH738" s="15">
        <v>6.3226709999999997</v>
      </c>
      <c r="AI738" s="15">
        <v>8.2101959999999998</v>
      </c>
      <c r="AJ738" s="15">
        <v>7.4377570000000004</v>
      </c>
      <c r="AK738" s="15">
        <v>6.6447929999999999</v>
      </c>
      <c r="AL738" s="15">
        <v>8.0046959999999991</v>
      </c>
      <c r="AM738" s="15">
        <v>6.5258240000000001</v>
      </c>
      <c r="AN738" s="15">
        <v>7.2402839999999999</v>
      </c>
      <c r="AO738" s="15">
        <v>9.6766120000000004</v>
      </c>
      <c r="AP738" s="15">
        <v>7.0265190000000004</v>
      </c>
      <c r="AQ738" s="15">
        <v>7.3548900000000001</v>
      </c>
      <c r="AR738" s="15">
        <v>7.6425679999999998</v>
      </c>
      <c r="AS738" s="15">
        <v>2.8490530000000001</v>
      </c>
      <c r="AT738" s="15">
        <v>3.180904</v>
      </c>
      <c r="AU738" s="15">
        <v>3.1788090000000002</v>
      </c>
      <c r="AV738" s="15">
        <v>1.7643120000000001</v>
      </c>
      <c r="AW738" s="15">
        <v>4.6340789999999998</v>
      </c>
      <c r="AX738" s="15">
        <v>5.1364979999999996</v>
      </c>
      <c r="AY738" s="15">
        <v>3.7155809999999998</v>
      </c>
      <c r="AZ738" s="15">
        <v>-1.1896260000000001</v>
      </c>
      <c r="BA738" s="15">
        <v>-2.0589979999999999</v>
      </c>
      <c r="BB738" s="15">
        <v>-2.6581999999999999</v>
      </c>
      <c r="BC738" s="15">
        <v>0.84253699999999998</v>
      </c>
      <c r="BD738" s="15">
        <v>0.218697</v>
      </c>
      <c r="BE738" s="15">
        <v>4.4102420000000002</v>
      </c>
      <c r="BF738" s="15">
        <v>4.0796700000000001</v>
      </c>
      <c r="BG738" s="15">
        <v>3.851318</v>
      </c>
      <c r="BH738" s="15">
        <v>6.4297110000000002</v>
      </c>
      <c r="BI738" s="15">
        <v>7.6215200000000003</v>
      </c>
      <c r="BJ738" s="15">
        <v>4.66256</v>
      </c>
      <c r="BK738" s="15">
        <v>6.7526210000000004</v>
      </c>
      <c r="BL738" s="15">
        <v>7.0465460000000002</v>
      </c>
      <c r="BM738" s="15">
        <v>4.6603940000000001</v>
      </c>
      <c r="BN738" s="15">
        <v>5.1588399999999996</v>
      </c>
      <c r="BO738" s="15">
        <v>1.2715540000000001</v>
      </c>
      <c r="BP738" s="15">
        <v>4.7175260000000003</v>
      </c>
      <c r="BQ738" s="15">
        <v>4.7175260000000003</v>
      </c>
      <c r="BR738" s="15">
        <v>4.7175260000000003</v>
      </c>
      <c r="BS738" s="15">
        <v>4.7175260000000003</v>
      </c>
      <c r="BT738" s="15">
        <v>4.7175260000000003</v>
      </c>
      <c r="BU738" s="15">
        <v>4.7175260000000003</v>
      </c>
      <c r="BV738" s="15">
        <v>4.7175260000000003</v>
      </c>
      <c r="BW738" s="15">
        <v>4.7175260000000003</v>
      </c>
      <c r="BX738" s="15">
        <v>4.7175260000000003</v>
      </c>
      <c r="BY738" s="15">
        <v>4.7175260000000003</v>
      </c>
      <c r="BZ738" s="15">
        <v>4.7175260000000003</v>
      </c>
      <c r="CA738" s="15">
        <v>4.7175260000000003</v>
      </c>
      <c r="CB738" s="15">
        <v>4.7175260000000003</v>
      </c>
      <c r="CC738" s="15"/>
      <c r="CD738" s="15"/>
      <c r="CE738" s="15"/>
      <c r="CF738" s="15"/>
      <c r="CG738" s="15"/>
      <c r="CH738" s="15"/>
      <c r="CI738" s="15"/>
      <c r="CJ738" s="15"/>
      <c r="CK738" s="15"/>
      <c r="CL738" s="15"/>
      <c r="CM738" s="15"/>
      <c r="CN738" s="15"/>
      <c r="CO738" s="15"/>
      <c r="CP738" s="15"/>
      <c r="CQ738" s="15"/>
      <c r="CR738" s="15"/>
      <c r="CS738" s="15"/>
      <c r="CT738" s="15"/>
      <c r="CU738" s="15"/>
      <c r="CV738" s="15"/>
      <c r="CW738" s="15"/>
      <c r="CX738" s="15"/>
      <c r="CY738" s="15"/>
      <c r="CZ738" s="15"/>
      <c r="DA738" s="15"/>
      <c r="DB738" s="15"/>
      <c r="DC738" s="15"/>
      <c r="DD738" s="15"/>
      <c r="DE738" s="15"/>
      <c r="DF738" s="15"/>
      <c r="DG738" s="15"/>
      <c r="DH738" s="15"/>
      <c r="DI738" s="15"/>
      <c r="DJ738" s="15"/>
      <c r="DK738" s="15"/>
      <c r="DL738" s="15"/>
      <c r="DM738" s="15"/>
      <c r="DN738" s="15"/>
      <c r="DO738" s="15"/>
      <c r="DP738" s="15"/>
      <c r="DQ738" s="15"/>
      <c r="DR738" s="15"/>
      <c r="DS738" s="15"/>
      <c r="DT738" s="15"/>
      <c r="DU738" s="15"/>
      <c r="DV738" s="15"/>
      <c r="DW738" s="15"/>
      <c r="DX738" s="15"/>
      <c r="DY738" s="15"/>
      <c r="DZ738" s="15"/>
      <c r="EA738" s="15"/>
      <c r="EB738" s="15"/>
      <c r="EC738" s="15"/>
      <c r="ED738" s="15"/>
      <c r="EE738" s="15"/>
      <c r="EF738" s="15"/>
      <c r="EG738" s="15"/>
      <c r="EH738" s="15"/>
      <c r="EI738" s="15"/>
      <c r="EJ738" s="15"/>
      <c r="EK738" s="15"/>
      <c r="EL738" s="15"/>
      <c r="EM738" s="15"/>
      <c r="EN738" s="15"/>
      <c r="EO738" s="15"/>
      <c r="EP738" s="15"/>
      <c r="EQ738" s="15"/>
      <c r="ER738" s="15"/>
      <c r="ES738" s="15"/>
      <c r="ET738" s="15"/>
      <c r="EU738" s="15"/>
      <c r="EV738" s="15"/>
      <c r="EW738" s="15"/>
      <c r="EX738" s="15"/>
      <c r="EY738" s="15"/>
      <c r="EZ738" s="15"/>
      <c r="FA738" s="15"/>
      <c r="FB738" s="15"/>
      <c r="FC738" s="15"/>
      <c r="FD738" s="15"/>
      <c r="FE738" s="15"/>
      <c r="FF738" s="15"/>
      <c r="FG738" s="15"/>
      <c r="FH738" s="15"/>
      <c r="FI738" s="15"/>
      <c r="FJ738" s="15"/>
      <c r="FK738" s="15"/>
      <c r="FL738" s="15"/>
      <c r="FM738" s="15"/>
      <c r="FN738" s="15"/>
      <c r="FO738" s="15"/>
      <c r="FP738" s="15"/>
      <c r="FQ738" s="15"/>
      <c r="FR738" s="15"/>
      <c r="FS738" s="15"/>
      <c r="FT738" s="15"/>
      <c r="FU738" s="15"/>
      <c r="FV738" s="15"/>
      <c r="FW738" s="15"/>
      <c r="FX738" s="15"/>
      <c r="FY738" s="15"/>
      <c r="FZ738" s="15"/>
      <c r="GA738" s="15"/>
      <c r="GB738" s="15"/>
      <c r="GC738" s="15"/>
      <c r="GD738" s="15"/>
      <c r="GE738" s="15"/>
      <c r="GF738" s="15"/>
      <c r="GG738" s="15"/>
      <c r="GH738" s="15"/>
      <c r="GI738" s="15"/>
      <c r="GJ738" s="15"/>
      <c r="GK738" s="15"/>
      <c r="GL738" s="15"/>
      <c r="GM738" s="15"/>
      <c r="GN738" s="15"/>
      <c r="GO738" s="15"/>
      <c r="GP738" s="15"/>
      <c r="GQ738" s="15"/>
      <c r="GR738" s="15"/>
      <c r="GS738" s="15"/>
      <c r="GT738" s="15"/>
      <c r="GU738" s="15"/>
      <c r="GV738" s="15"/>
      <c r="GW738" s="15"/>
      <c r="GX738" s="15"/>
      <c r="GY738" s="15"/>
      <c r="GZ738" s="15"/>
      <c r="HA738" s="15"/>
      <c r="HB738" s="15"/>
      <c r="HC738" s="15"/>
      <c r="HD738" s="15"/>
      <c r="HE738" s="15"/>
      <c r="HF738" s="15"/>
      <c r="HG738" s="15"/>
      <c r="HH738" s="15"/>
      <c r="HI738" s="15"/>
      <c r="HJ738" s="15"/>
      <c r="HK738" s="15"/>
      <c r="HL738" s="15"/>
      <c r="HM738" s="15"/>
      <c r="HN738" s="15"/>
      <c r="HO738" s="15"/>
      <c r="HP738" s="15"/>
      <c r="HQ738" s="15"/>
      <c r="HR738" s="15"/>
      <c r="HS738" s="15"/>
      <c r="HT738" s="15"/>
      <c r="HU738" s="15"/>
      <c r="HV738" s="15"/>
      <c r="HW738" s="15"/>
      <c r="HX738" s="15"/>
      <c r="HY738" s="15"/>
    </row>
    <row r="739" spans="1:233">
      <c r="A739" s="15">
        <v>-5.3145990000000003</v>
      </c>
      <c r="B739" s="15">
        <v>-6.5311500000000002</v>
      </c>
      <c r="C739" s="15">
        <v>-2.5520610000000001</v>
      </c>
      <c r="D739" s="15">
        <v>-1.3452850000000001</v>
      </c>
      <c r="E739" s="15">
        <v>-0.32951000000000003</v>
      </c>
      <c r="F739" s="15">
        <v>-3.1690049999999998</v>
      </c>
      <c r="G739" s="15">
        <v>-0.26389600000000002</v>
      </c>
      <c r="H739" s="15">
        <v>3.1246619999999998</v>
      </c>
      <c r="I739" s="15">
        <v>-0.55818000000000001</v>
      </c>
      <c r="J739" s="15">
        <v>2.5851769999999998</v>
      </c>
      <c r="K739" s="15">
        <v>-1.8639600000000001</v>
      </c>
      <c r="L739" s="15">
        <v>0.95982000000000001</v>
      </c>
      <c r="M739" s="15">
        <v>-0.74939199999999995</v>
      </c>
      <c r="N739" s="15">
        <v>0.47266000000000002</v>
      </c>
      <c r="O739" s="15">
        <v>3.1683750000000002</v>
      </c>
      <c r="P739" s="15">
        <v>-0.19066900000000001</v>
      </c>
      <c r="Q739" s="15">
        <v>2.2446600000000001</v>
      </c>
      <c r="R739" s="15">
        <v>3.0906729999999998</v>
      </c>
      <c r="S739" s="15">
        <v>1.065204</v>
      </c>
      <c r="T739" s="15">
        <v>3.2528000000000001E-2</v>
      </c>
      <c r="U739" s="15">
        <v>0.18728700000000001</v>
      </c>
      <c r="V739" s="15">
        <v>1.5533140000000001</v>
      </c>
      <c r="W739" s="15">
        <v>2.085575</v>
      </c>
      <c r="X739" s="15">
        <v>4.6373259999999998</v>
      </c>
      <c r="Y739" s="15">
        <v>5.0996649999999999</v>
      </c>
      <c r="Z739" s="15">
        <v>1.8513980000000001</v>
      </c>
      <c r="AA739" s="15">
        <v>2.27685</v>
      </c>
      <c r="AB739" s="15">
        <v>0.94138100000000002</v>
      </c>
      <c r="AC739" s="15">
        <v>1.6124830000000001</v>
      </c>
      <c r="AD739" s="15">
        <v>2.2590699999999999</v>
      </c>
      <c r="AE739" s="15">
        <v>2.2981470000000002</v>
      </c>
      <c r="AF739" s="15">
        <v>2.8511380000000002</v>
      </c>
      <c r="AG739" s="15">
        <v>5.6314500000000001</v>
      </c>
      <c r="AH739" s="15">
        <v>7.2652330000000003</v>
      </c>
      <c r="AI739" s="15">
        <v>7.0289409999999997</v>
      </c>
      <c r="AJ739" s="15">
        <v>10.604340000000001</v>
      </c>
      <c r="AK739" s="15">
        <v>9.7266069999999996</v>
      </c>
      <c r="AL739" s="15">
        <v>9.3923070000000006</v>
      </c>
      <c r="AM739" s="15">
        <v>4.6954469999999997</v>
      </c>
      <c r="AN739" s="15">
        <v>1.355264</v>
      </c>
      <c r="AO739" s="15">
        <v>1.5509740000000001</v>
      </c>
      <c r="AP739" s="15">
        <v>-0.30871700000000002</v>
      </c>
      <c r="AQ739" s="15">
        <v>-2.2037049999999998</v>
      </c>
      <c r="AR739" s="15">
        <v>-1.1476869999999999</v>
      </c>
      <c r="AS739" s="15">
        <v>0.42918200000000001</v>
      </c>
      <c r="AT739" s="15">
        <v>1.5819700000000001</v>
      </c>
      <c r="AU739" s="15">
        <v>-2.0939679999999998</v>
      </c>
      <c r="AV739" s="15">
        <v>2.3821129999999999</v>
      </c>
      <c r="AW739" s="15">
        <v>2.097915</v>
      </c>
      <c r="AX739" s="15">
        <v>2.0024289999999998</v>
      </c>
      <c r="AY739" s="15">
        <v>-2.9656999999999999E-2</v>
      </c>
      <c r="AZ739" s="15">
        <v>1.1138159999999999</v>
      </c>
      <c r="BA739" s="15">
        <v>0.30148999999999998</v>
      </c>
      <c r="BB739" s="15">
        <v>0.20224700000000001</v>
      </c>
      <c r="BC739" s="15">
        <v>3.1298360000000001</v>
      </c>
      <c r="BD739" s="15">
        <v>3.6254650000000002</v>
      </c>
      <c r="BE739" s="15">
        <v>4.0165790000000001</v>
      </c>
      <c r="BF739" s="15">
        <v>5.1502239999999997</v>
      </c>
      <c r="BG739" s="15">
        <v>1.3429150000000001</v>
      </c>
      <c r="BH739" s="15">
        <v>-1.3637619999999999</v>
      </c>
      <c r="BI739" s="15">
        <v>-3.0243920000000002</v>
      </c>
      <c r="BJ739" s="15">
        <v>-4.1723439999999998</v>
      </c>
      <c r="BK739" s="15">
        <v>-2.8014670000000002</v>
      </c>
      <c r="BL739" s="15">
        <v>-2.2121230000000001</v>
      </c>
      <c r="BM739" s="15">
        <v>-3.7675329999999998</v>
      </c>
      <c r="BN739" s="15">
        <v>-4.522526</v>
      </c>
      <c r="BO739" s="15">
        <v>-3.6594199999999999</v>
      </c>
      <c r="BP739" s="15">
        <v>2.6350889999999998</v>
      </c>
      <c r="BQ739" s="15">
        <v>2.6350889999999998</v>
      </c>
      <c r="BR739" s="15">
        <v>2.6350889999999998</v>
      </c>
      <c r="BS739" s="15">
        <v>2.6350889999999998</v>
      </c>
      <c r="BT739" s="15">
        <v>2.6350889999999998</v>
      </c>
      <c r="BU739" s="15">
        <v>2.6350889999999998</v>
      </c>
      <c r="BV739" s="15">
        <v>2.6350889999999998</v>
      </c>
      <c r="BW739" s="15">
        <v>2.6350889999999998</v>
      </c>
      <c r="BX739" s="15">
        <v>2.6350889999999998</v>
      </c>
      <c r="BY739" s="15">
        <v>2.6350889999999998</v>
      </c>
      <c r="BZ739" s="15">
        <v>2.6350889999999998</v>
      </c>
      <c r="CA739" s="15">
        <v>2.6350889999999998</v>
      </c>
      <c r="CB739" s="15">
        <v>2.6350889999999998</v>
      </c>
      <c r="CC739" s="15"/>
      <c r="CD739" s="15"/>
      <c r="CE739" s="15"/>
      <c r="CF739" s="15"/>
      <c r="CG739" s="15"/>
      <c r="CH739" s="15"/>
      <c r="CI739" s="15"/>
      <c r="CJ739" s="15"/>
      <c r="CK739" s="15"/>
      <c r="CL739" s="15"/>
      <c r="CM739" s="15"/>
      <c r="CN739" s="15"/>
      <c r="CO739" s="15"/>
      <c r="CP739" s="15"/>
      <c r="CQ739" s="15"/>
      <c r="CR739" s="15"/>
      <c r="CS739" s="15"/>
      <c r="CT739" s="15"/>
      <c r="CU739" s="15"/>
      <c r="CV739" s="15"/>
      <c r="CW739" s="15"/>
      <c r="CX739" s="15"/>
      <c r="CY739" s="15"/>
      <c r="CZ739" s="15"/>
      <c r="DA739" s="15"/>
      <c r="DB739" s="15"/>
      <c r="DC739" s="15"/>
      <c r="DD739" s="15"/>
      <c r="DE739" s="15"/>
      <c r="DF739" s="15"/>
      <c r="DG739" s="15"/>
      <c r="DH739" s="15"/>
      <c r="DI739" s="15"/>
      <c r="DJ739" s="15"/>
      <c r="DK739" s="15"/>
      <c r="DL739" s="15"/>
      <c r="DM739" s="15"/>
      <c r="DN739" s="15"/>
      <c r="DO739" s="15"/>
      <c r="DP739" s="15"/>
      <c r="DQ739" s="15"/>
      <c r="DR739" s="15"/>
      <c r="DS739" s="15"/>
      <c r="DT739" s="15"/>
      <c r="DU739" s="15"/>
      <c r="DV739" s="15"/>
      <c r="DW739" s="15"/>
      <c r="DX739" s="15"/>
      <c r="DY739" s="15"/>
      <c r="DZ739" s="15"/>
      <c r="EA739" s="15"/>
      <c r="EB739" s="15"/>
      <c r="EC739" s="15"/>
      <c r="ED739" s="15"/>
      <c r="EE739" s="15"/>
      <c r="EF739" s="15"/>
      <c r="EG739" s="15"/>
      <c r="EH739" s="15"/>
      <c r="EI739" s="15"/>
      <c r="EJ739" s="15"/>
      <c r="EK739" s="15"/>
      <c r="EL739" s="15"/>
      <c r="EM739" s="15"/>
      <c r="EN739" s="15"/>
      <c r="EO739" s="15"/>
      <c r="EP739" s="15"/>
      <c r="EQ739" s="15"/>
      <c r="ER739" s="15"/>
      <c r="ES739" s="15"/>
      <c r="ET739" s="15"/>
      <c r="EU739" s="15"/>
      <c r="EV739" s="15"/>
      <c r="EW739" s="15"/>
      <c r="EX739" s="15"/>
      <c r="EY739" s="15"/>
      <c r="EZ739" s="15"/>
      <c r="FA739" s="15"/>
      <c r="FB739" s="15"/>
      <c r="FC739" s="15"/>
      <c r="FD739" s="15"/>
      <c r="FE739" s="15"/>
      <c r="FF739" s="15"/>
      <c r="FG739" s="15"/>
      <c r="FH739" s="15"/>
      <c r="FI739" s="15"/>
      <c r="FJ739" s="15"/>
      <c r="FK739" s="15"/>
      <c r="FL739" s="15"/>
      <c r="FM739" s="15"/>
      <c r="FN739" s="15"/>
      <c r="FO739" s="15"/>
      <c r="FP739" s="15"/>
      <c r="FQ739" s="15"/>
      <c r="FR739" s="15"/>
      <c r="FS739" s="15"/>
      <c r="FT739" s="15"/>
      <c r="FU739" s="15"/>
      <c r="FV739" s="15"/>
      <c r="FW739" s="15"/>
      <c r="FX739" s="15"/>
      <c r="FY739" s="15"/>
      <c r="FZ739" s="15"/>
      <c r="GA739" s="15"/>
      <c r="GB739" s="15"/>
      <c r="GC739" s="15"/>
      <c r="GD739" s="15"/>
      <c r="GE739" s="15"/>
      <c r="GF739" s="15"/>
      <c r="GG739" s="15"/>
      <c r="GH739" s="15"/>
      <c r="GI739" s="15"/>
      <c r="GJ739" s="15"/>
      <c r="GK739" s="15"/>
      <c r="GL739" s="15"/>
      <c r="GM739" s="15"/>
      <c r="GN739" s="15"/>
      <c r="GO739" s="15"/>
      <c r="GP739" s="15"/>
      <c r="GQ739" s="15"/>
      <c r="GR739" s="15"/>
      <c r="GS739" s="15"/>
      <c r="GT739" s="15"/>
      <c r="GU739" s="15"/>
      <c r="GV739" s="15"/>
      <c r="GW739" s="15"/>
      <c r="GX739" s="15"/>
      <c r="GY739" s="15"/>
      <c r="GZ739" s="15"/>
      <c r="HA739" s="15"/>
      <c r="HB739" s="15"/>
      <c r="HC739" s="15"/>
      <c r="HD739" s="15"/>
      <c r="HE739" s="15"/>
      <c r="HF739" s="15"/>
      <c r="HG739" s="15"/>
      <c r="HH739" s="15"/>
      <c r="HI739" s="15"/>
      <c r="HJ739" s="15"/>
      <c r="HK739" s="15"/>
      <c r="HL739" s="15"/>
      <c r="HM739" s="15"/>
      <c r="HN739" s="15"/>
      <c r="HO739" s="15"/>
      <c r="HP739" s="15"/>
      <c r="HQ739" s="15"/>
      <c r="HR739" s="15"/>
      <c r="HS739" s="15"/>
      <c r="HT739" s="15"/>
      <c r="HU739" s="15"/>
      <c r="HV739" s="15"/>
      <c r="HW739" s="15"/>
      <c r="HX739" s="15"/>
      <c r="HY739" s="15"/>
    </row>
    <row r="740" spans="1:233">
      <c r="A740" s="15">
        <v>-6.8480660000000002</v>
      </c>
      <c r="B740" s="15">
        <v>-8.6902019999999993</v>
      </c>
      <c r="C740" s="15">
        <v>-5.5972299999999997</v>
      </c>
      <c r="D740" s="15">
        <v>-2.8879769999999998</v>
      </c>
      <c r="E740" s="15">
        <v>-0.98137099999999999</v>
      </c>
      <c r="F740" s="15">
        <v>0.160106</v>
      </c>
      <c r="G740" s="15">
        <v>2.7551589999999999</v>
      </c>
      <c r="H740" s="15">
        <v>2.6504660000000002</v>
      </c>
      <c r="I740" s="15">
        <v>1.7533730000000001</v>
      </c>
      <c r="J740" s="15">
        <v>0.84873100000000001</v>
      </c>
      <c r="K740" s="15">
        <v>4.4927130000000002</v>
      </c>
      <c r="L740" s="15">
        <v>2.8979889999999999</v>
      </c>
      <c r="M740" s="15">
        <v>3.6310669999999998</v>
      </c>
      <c r="N740" s="15">
        <v>3.5088170000000001</v>
      </c>
      <c r="O740" s="15">
        <v>5.1017099999999997</v>
      </c>
      <c r="P740" s="15">
        <v>5.4851729999999996</v>
      </c>
      <c r="Q740" s="15">
        <v>5.9008399999999996</v>
      </c>
      <c r="R740" s="15">
        <v>3.5603929999999999</v>
      </c>
      <c r="S740" s="15">
        <v>2.118239</v>
      </c>
      <c r="T740" s="15">
        <v>-1.828681</v>
      </c>
      <c r="U740" s="15">
        <v>-3.3103899999999999</v>
      </c>
      <c r="V740" s="15">
        <v>-4.0502739999999999</v>
      </c>
      <c r="W740" s="15">
        <v>-3.5004050000000002</v>
      </c>
      <c r="X740" s="15">
        <v>-1.814854</v>
      </c>
      <c r="Y740" s="15">
        <v>2.1953610000000001</v>
      </c>
      <c r="Z740" s="15">
        <v>3.8548179999999999</v>
      </c>
      <c r="AA740" s="15">
        <v>3.6064699999999998</v>
      </c>
      <c r="AB740" s="15">
        <v>3.4786320000000002</v>
      </c>
      <c r="AC740" s="15">
        <v>5.0747419999999996</v>
      </c>
      <c r="AD740" s="15">
        <v>7.1550820000000002</v>
      </c>
      <c r="AE740" s="15">
        <v>4.5825269999999998</v>
      </c>
      <c r="AF740" s="15">
        <v>4.6636920000000002</v>
      </c>
      <c r="AG740" s="15">
        <v>0.58166899999999999</v>
      </c>
      <c r="AH740" s="15">
        <v>-9.2536999999999994E-2</v>
      </c>
      <c r="AI740" s="15">
        <v>-2.443632</v>
      </c>
      <c r="AJ740" s="15">
        <v>-5.7052209999999999</v>
      </c>
      <c r="AK740" s="15">
        <v>-1.7050510000000001</v>
      </c>
      <c r="AL740" s="15">
        <v>1.293928</v>
      </c>
      <c r="AM740" s="15">
        <v>-1.00004</v>
      </c>
      <c r="AN740" s="15">
        <v>0.84380599999999994</v>
      </c>
      <c r="AO740" s="15">
        <v>2.484226</v>
      </c>
      <c r="AP740" s="15">
        <v>3.417179</v>
      </c>
      <c r="AQ740" s="15">
        <v>1.7012179999999999</v>
      </c>
      <c r="AR740" s="15">
        <v>1.7049939999999999</v>
      </c>
      <c r="AS740" s="15">
        <v>1.0383290000000001</v>
      </c>
      <c r="AT740" s="15">
        <v>-1.620581</v>
      </c>
      <c r="AU740" s="15">
        <v>-0.50396399999999997</v>
      </c>
      <c r="AV740" s="15">
        <v>0.19547300000000001</v>
      </c>
      <c r="AW740" s="15">
        <v>-1.585415</v>
      </c>
      <c r="AX740" s="15">
        <v>-2.1077599999999999</v>
      </c>
      <c r="AY740" s="15">
        <v>-2.4115920000000002</v>
      </c>
      <c r="AZ740" s="15">
        <v>0.20081399999999999</v>
      </c>
      <c r="BA740" s="15">
        <v>-2.1718199999999999</v>
      </c>
      <c r="BB740" s="15">
        <v>1.102973</v>
      </c>
      <c r="BC740" s="15">
        <v>-2.821126</v>
      </c>
      <c r="BD740" s="15">
        <v>-5.4869250000000003</v>
      </c>
      <c r="BE740" s="15">
        <v>-5.0532859999999999</v>
      </c>
      <c r="BF740" s="15">
        <v>-4.4929759999999996</v>
      </c>
      <c r="BG740" s="15">
        <v>-2.3045499999999999</v>
      </c>
      <c r="BH740" s="15">
        <v>-2.6861169999999999</v>
      </c>
      <c r="BI740" s="15">
        <v>-2.2421250000000001</v>
      </c>
      <c r="BJ740" s="15">
        <v>-2.5908899999999999</v>
      </c>
      <c r="BK740" s="15">
        <v>-0.66856000000000004</v>
      </c>
      <c r="BL740" s="15">
        <v>-0.43020000000000003</v>
      </c>
      <c r="BM740" s="15">
        <v>0.57122799999999996</v>
      </c>
      <c r="BN740" s="15">
        <v>-3.4989330000000001</v>
      </c>
      <c r="BO740" s="15">
        <v>-3.633613</v>
      </c>
      <c r="BP740" s="15">
        <v>-1.1058969999999999</v>
      </c>
      <c r="BQ740" s="15">
        <v>-1.1058969999999999</v>
      </c>
      <c r="BR740" s="15">
        <v>-1.1058969999999999</v>
      </c>
      <c r="BS740" s="15">
        <v>-1.1058969999999999</v>
      </c>
      <c r="BT740" s="15">
        <v>-1.1058969999999999</v>
      </c>
      <c r="BU740" s="15">
        <v>-1.1058969999999999</v>
      </c>
      <c r="BV740" s="15">
        <v>-1.1058969999999999</v>
      </c>
      <c r="BW740" s="15">
        <v>-1.1058969999999999</v>
      </c>
      <c r="BX740" s="15">
        <v>-1.1058969999999999</v>
      </c>
      <c r="BY740" s="15">
        <v>-1.1058969999999999</v>
      </c>
      <c r="BZ740" s="15">
        <v>-1.1058969999999999</v>
      </c>
      <c r="CA740" s="15">
        <v>-1.1058969999999999</v>
      </c>
      <c r="CB740" s="15">
        <v>-1.1058969999999999</v>
      </c>
      <c r="CC740" s="15"/>
      <c r="CD740" s="15"/>
      <c r="CE740" s="15"/>
      <c r="CF740" s="15"/>
      <c r="CG740" s="15"/>
      <c r="CH740" s="15"/>
      <c r="CI740" s="15"/>
      <c r="CJ740" s="15"/>
      <c r="CK740" s="15"/>
      <c r="CL740" s="15"/>
      <c r="CM740" s="15"/>
      <c r="CN740" s="15"/>
      <c r="CO740" s="15"/>
      <c r="CP740" s="15"/>
      <c r="CQ740" s="15"/>
      <c r="CR740" s="15"/>
      <c r="CS740" s="15"/>
      <c r="CT740" s="15"/>
      <c r="CU740" s="15"/>
      <c r="CV740" s="15"/>
      <c r="CW740" s="15"/>
      <c r="CX740" s="15"/>
      <c r="CY740" s="15"/>
      <c r="CZ740" s="15"/>
      <c r="DA740" s="15"/>
      <c r="DB740" s="15"/>
      <c r="DC740" s="15"/>
      <c r="DD740" s="15"/>
      <c r="DE740" s="15"/>
      <c r="DF740" s="15"/>
      <c r="DG740" s="15"/>
      <c r="DH740" s="15"/>
      <c r="DI740" s="15"/>
      <c r="DJ740" s="15"/>
      <c r="DK740" s="15"/>
      <c r="DL740" s="15"/>
      <c r="DM740" s="15"/>
      <c r="DN740" s="15"/>
      <c r="DO740" s="15"/>
      <c r="DP740" s="15"/>
      <c r="DQ740" s="15"/>
      <c r="DR740" s="15"/>
      <c r="DS740" s="15"/>
      <c r="DT740" s="15"/>
      <c r="DU740" s="15"/>
      <c r="DV740" s="15"/>
      <c r="DW740" s="15"/>
      <c r="DX740" s="15"/>
      <c r="DY740" s="15"/>
      <c r="DZ740" s="15"/>
      <c r="EA740" s="15"/>
      <c r="EB740" s="15"/>
      <c r="EC740" s="15"/>
      <c r="ED740" s="15"/>
      <c r="EE740" s="15"/>
      <c r="EF740" s="15"/>
      <c r="EG740" s="15"/>
      <c r="EH740" s="15"/>
      <c r="EI740" s="15"/>
      <c r="EJ740" s="15"/>
      <c r="EK740" s="15"/>
      <c r="EL740" s="15"/>
      <c r="EM740" s="15"/>
      <c r="EN740" s="15"/>
      <c r="EO740" s="15"/>
      <c r="EP740" s="15"/>
      <c r="EQ740" s="15"/>
      <c r="ER740" s="15"/>
      <c r="ES740" s="15"/>
      <c r="ET740" s="15"/>
      <c r="EU740" s="15"/>
      <c r="EV740" s="15"/>
      <c r="EW740" s="15"/>
      <c r="EX740" s="15"/>
      <c r="EY740" s="15"/>
      <c r="EZ740" s="15"/>
      <c r="FA740" s="15"/>
      <c r="FB740" s="15"/>
      <c r="FC740" s="15"/>
      <c r="FD740" s="15"/>
      <c r="FE740" s="15"/>
      <c r="FF740" s="15"/>
      <c r="FG740" s="15"/>
      <c r="FH740" s="15"/>
      <c r="FI740" s="15"/>
      <c r="FJ740" s="15"/>
      <c r="FK740" s="15"/>
      <c r="FL740" s="15"/>
      <c r="FM740" s="15"/>
      <c r="FN740" s="15"/>
      <c r="FO740" s="15"/>
      <c r="FP740" s="15"/>
      <c r="FQ740" s="15"/>
      <c r="FR740" s="15"/>
      <c r="FS740" s="15"/>
      <c r="FT740" s="15"/>
      <c r="FU740" s="15"/>
      <c r="FV740" s="15"/>
      <c r="FW740" s="15"/>
      <c r="FX740" s="15"/>
      <c r="FY740" s="15"/>
      <c r="FZ740" s="15"/>
      <c r="GA740" s="15"/>
      <c r="GB740" s="15"/>
      <c r="GC740" s="15"/>
      <c r="GD740" s="15"/>
      <c r="GE740" s="15"/>
      <c r="GF740" s="15"/>
      <c r="GG740" s="15"/>
      <c r="GH740" s="15"/>
      <c r="GI740" s="15"/>
      <c r="GJ740" s="15"/>
      <c r="GK740" s="15"/>
      <c r="GL740" s="15"/>
      <c r="GM740" s="15"/>
      <c r="GN740" s="15"/>
      <c r="GO740" s="15"/>
      <c r="GP740" s="15"/>
      <c r="GQ740" s="15"/>
      <c r="GR740" s="15"/>
      <c r="GS740" s="15"/>
      <c r="GT740" s="15"/>
      <c r="GU740" s="15"/>
      <c r="GV740" s="15"/>
      <c r="GW740" s="15"/>
      <c r="GX740" s="15"/>
      <c r="GY740" s="15"/>
      <c r="GZ740" s="15"/>
      <c r="HA740" s="15"/>
      <c r="HB740" s="15"/>
      <c r="HC740" s="15"/>
      <c r="HD740" s="15"/>
      <c r="HE740" s="15"/>
      <c r="HF740" s="15"/>
      <c r="HG740" s="15"/>
      <c r="HH740" s="15"/>
      <c r="HI740" s="15"/>
      <c r="HJ740" s="15"/>
      <c r="HK740" s="15"/>
      <c r="HL740" s="15"/>
      <c r="HM740" s="15"/>
      <c r="HN740" s="15"/>
      <c r="HO740" s="15"/>
      <c r="HP740" s="15"/>
      <c r="HQ740" s="15"/>
      <c r="HR740" s="15"/>
      <c r="HS740" s="15"/>
      <c r="HT740" s="15"/>
      <c r="HU740" s="15"/>
      <c r="HV740" s="15"/>
      <c r="HW740" s="15"/>
      <c r="HX740" s="15"/>
      <c r="HY740" s="15"/>
    </row>
    <row r="741" spans="1:233">
      <c r="A741" s="15">
        <v>-2.5655770000000002</v>
      </c>
      <c r="B741" s="15">
        <v>2.8304610000000001</v>
      </c>
      <c r="C741" s="15">
        <v>4.8466899999999997</v>
      </c>
      <c r="D741" s="15">
        <v>3.6483400000000001</v>
      </c>
      <c r="E741" s="15">
        <v>3.8427570000000002</v>
      </c>
      <c r="F741" s="15">
        <v>5.6327249999999998</v>
      </c>
      <c r="G741" s="15">
        <v>4.18302</v>
      </c>
      <c r="H741" s="15">
        <v>7.4443349999999997</v>
      </c>
      <c r="I741" s="15">
        <v>7.0426479999999998</v>
      </c>
      <c r="J741" s="15">
        <v>5.947489</v>
      </c>
      <c r="K741" s="15">
        <v>6.2833959999999998</v>
      </c>
      <c r="L741" s="15">
        <v>5.579008</v>
      </c>
      <c r="M741" s="15">
        <v>4.9390219999999996</v>
      </c>
      <c r="N741" s="15">
        <v>2.3410160000000002</v>
      </c>
      <c r="O741" s="15">
        <v>3.0338780000000001</v>
      </c>
      <c r="P741" s="15">
        <v>-0.43134</v>
      </c>
      <c r="Q741" s="15">
        <v>-2.6626159999999999</v>
      </c>
      <c r="R741" s="15">
        <v>-5.0779750000000003</v>
      </c>
      <c r="S741" s="15">
        <v>-2.9485649999999999</v>
      </c>
      <c r="T741" s="15">
        <v>-3.7787060000000001</v>
      </c>
      <c r="U741" s="15">
        <v>-4.2722759999999997</v>
      </c>
      <c r="V741" s="15">
        <v>-3.7137380000000002</v>
      </c>
      <c r="W741" s="15">
        <v>-3.2442679999999999</v>
      </c>
      <c r="X741" s="15">
        <v>-2.9490780000000001</v>
      </c>
      <c r="Y741" s="15">
        <v>-6.8948840000000002</v>
      </c>
      <c r="Z741" s="15">
        <v>-7.6571740000000004</v>
      </c>
      <c r="AA741" s="15">
        <v>-2.7021030000000001</v>
      </c>
      <c r="AB741" s="15">
        <v>-2.9807030000000001</v>
      </c>
      <c r="AC741" s="15">
        <v>-2.3045960000000001</v>
      </c>
      <c r="AD741" s="15">
        <v>-2.7631899999999998</v>
      </c>
      <c r="AE741" s="15">
        <v>-4.7052560000000003</v>
      </c>
      <c r="AF741" s="15">
        <v>-2.7637580000000002</v>
      </c>
      <c r="AG741" s="15">
        <v>-4.4601100000000002</v>
      </c>
      <c r="AH741" s="15">
        <v>-0.68662999999999996</v>
      </c>
      <c r="AI741" s="15">
        <v>-2.13219</v>
      </c>
      <c r="AJ741" s="15">
        <v>-2.2046130000000002</v>
      </c>
      <c r="AK741" s="15">
        <v>-3.1384859999999999</v>
      </c>
      <c r="AL741" s="15">
        <v>-0.47099600000000003</v>
      </c>
      <c r="AM741" s="15">
        <v>-2.7372230000000002</v>
      </c>
      <c r="AN741" s="15">
        <v>0.597549</v>
      </c>
      <c r="AO741" s="15">
        <v>1.7034750000000001</v>
      </c>
      <c r="AP741" s="15">
        <v>2.1507369999999999</v>
      </c>
      <c r="AQ741" s="15">
        <v>-2.3808530000000001</v>
      </c>
      <c r="AR741" s="15">
        <v>-2.6999999999999999E-5</v>
      </c>
      <c r="AS741" s="15">
        <v>-0.22050700000000001</v>
      </c>
      <c r="AT741" s="15">
        <v>0.91747800000000002</v>
      </c>
      <c r="AU741" s="15">
        <v>-0.67615099999999995</v>
      </c>
      <c r="AV741" s="15">
        <v>-4.3190039999999996</v>
      </c>
      <c r="AW741" s="15">
        <v>-3.9167749999999999</v>
      </c>
      <c r="AX741" s="15">
        <v>-3.8248829999999998</v>
      </c>
      <c r="AY741" s="15">
        <v>-1.9152800000000001</v>
      </c>
      <c r="AZ741" s="15">
        <v>0.44673099999999999</v>
      </c>
      <c r="BA741" s="15">
        <v>2.8021449999999999</v>
      </c>
      <c r="BB741" s="15">
        <v>0.935531</v>
      </c>
      <c r="BC741" s="15">
        <v>4.9085890000000001</v>
      </c>
      <c r="BD741" s="15">
        <v>7.1935580000000003</v>
      </c>
      <c r="BE741" s="15">
        <v>9.6483349999999994</v>
      </c>
      <c r="BF741" s="15">
        <v>5.8263920000000002</v>
      </c>
      <c r="BG741" s="15">
        <v>2.215875</v>
      </c>
      <c r="BH741" s="15">
        <v>3.0382310000000001</v>
      </c>
      <c r="BI741" s="15">
        <v>5.8697780000000002</v>
      </c>
      <c r="BJ741" s="15">
        <v>4.2248190000000001</v>
      </c>
      <c r="BK741" s="15">
        <v>1.0669789999999999</v>
      </c>
      <c r="BL741" s="15">
        <v>2.1151230000000001</v>
      </c>
      <c r="BM741" s="15">
        <v>4.7429300000000003</v>
      </c>
      <c r="BN741" s="15">
        <v>6.7096119999999999</v>
      </c>
      <c r="BO741" s="15">
        <v>6.1689660000000002</v>
      </c>
      <c r="BP741" s="15">
        <v>6.360449</v>
      </c>
      <c r="BQ741" s="15">
        <v>6.360449</v>
      </c>
      <c r="BR741" s="15">
        <v>6.360449</v>
      </c>
      <c r="BS741" s="15">
        <v>6.360449</v>
      </c>
      <c r="BT741" s="15">
        <v>6.360449</v>
      </c>
      <c r="BU741" s="15">
        <v>6.360449</v>
      </c>
      <c r="BV741" s="15">
        <v>6.360449</v>
      </c>
      <c r="BW741" s="15">
        <v>6.360449</v>
      </c>
      <c r="BX741" s="15">
        <v>6.360449</v>
      </c>
      <c r="BY741" s="15">
        <v>6.360449</v>
      </c>
      <c r="BZ741" s="15">
        <v>6.360449</v>
      </c>
      <c r="CA741" s="15">
        <v>6.360449</v>
      </c>
      <c r="CB741" s="15">
        <v>6.360449</v>
      </c>
      <c r="CC741" s="15"/>
      <c r="CD741" s="15"/>
      <c r="CE741" s="15"/>
      <c r="CF741" s="15"/>
      <c r="CG741" s="15"/>
      <c r="CH741" s="15"/>
      <c r="CI741" s="15"/>
      <c r="CJ741" s="15"/>
      <c r="CK741" s="15"/>
      <c r="CL741" s="15"/>
      <c r="CM741" s="15"/>
      <c r="CN741" s="15"/>
      <c r="CO741" s="15"/>
      <c r="CP741" s="15"/>
      <c r="CQ741" s="15"/>
      <c r="CR741" s="15"/>
      <c r="CS741" s="15"/>
      <c r="CT741" s="15"/>
      <c r="CU741" s="15"/>
      <c r="CV741" s="15"/>
      <c r="CW741" s="15"/>
      <c r="CX741" s="15"/>
      <c r="CY741" s="15"/>
      <c r="CZ741" s="15"/>
      <c r="DA741" s="15"/>
      <c r="DB741" s="15"/>
      <c r="DC741" s="15"/>
      <c r="DD741" s="15"/>
      <c r="DE741" s="15"/>
      <c r="DF741" s="15"/>
      <c r="DG741" s="15"/>
      <c r="DH741" s="15"/>
      <c r="DI741" s="15"/>
      <c r="DJ741" s="15"/>
      <c r="DK741" s="15"/>
      <c r="DL741" s="15"/>
      <c r="DM741" s="15"/>
      <c r="DN741" s="15"/>
      <c r="DO741" s="15"/>
      <c r="DP741" s="15"/>
      <c r="DQ741" s="15"/>
      <c r="DR741" s="15"/>
      <c r="DS741" s="15"/>
      <c r="DT741" s="15"/>
      <c r="DU741" s="15"/>
      <c r="DV741" s="15"/>
      <c r="DW741" s="15"/>
      <c r="DX741" s="15"/>
      <c r="DY741" s="15"/>
      <c r="DZ741" s="15"/>
      <c r="EA741" s="15"/>
      <c r="EB741" s="15"/>
      <c r="EC741" s="15"/>
      <c r="ED741" s="15"/>
      <c r="EE741" s="15"/>
      <c r="EF741" s="15"/>
      <c r="EG741" s="15"/>
      <c r="EH741" s="15"/>
      <c r="EI741" s="15"/>
      <c r="EJ741" s="15"/>
      <c r="EK741" s="15"/>
      <c r="EL741" s="15"/>
      <c r="EM741" s="15"/>
      <c r="EN741" s="15"/>
      <c r="EO741" s="15"/>
      <c r="EP741" s="15"/>
      <c r="EQ741" s="15"/>
      <c r="ER741" s="15"/>
      <c r="ES741" s="15"/>
      <c r="ET741" s="15"/>
      <c r="EU741" s="15"/>
      <c r="EV741" s="15"/>
      <c r="EW741" s="15"/>
      <c r="EX741" s="15"/>
      <c r="EY741" s="15"/>
      <c r="EZ741" s="15"/>
      <c r="FA741" s="15"/>
      <c r="FB741" s="15"/>
      <c r="FC741" s="15"/>
      <c r="FD741" s="15"/>
      <c r="FE741" s="15"/>
      <c r="FF741" s="15"/>
      <c r="FG741" s="15"/>
      <c r="FH741" s="15"/>
      <c r="FI741" s="15"/>
      <c r="FJ741" s="15"/>
      <c r="FK741" s="15"/>
      <c r="FL741" s="15"/>
      <c r="FM741" s="15"/>
      <c r="FN741" s="15"/>
      <c r="FO741" s="15"/>
      <c r="FP741" s="15"/>
      <c r="FQ741" s="15"/>
      <c r="FR741" s="15"/>
      <c r="FS741" s="15"/>
      <c r="FT741" s="15"/>
      <c r="FU741" s="15"/>
      <c r="FV741" s="15"/>
      <c r="FW741" s="15"/>
      <c r="FX741" s="15"/>
      <c r="FY741" s="15"/>
      <c r="FZ741" s="15"/>
      <c r="GA741" s="15"/>
      <c r="GB741" s="15"/>
      <c r="GC741" s="15"/>
      <c r="GD741" s="15"/>
      <c r="GE741" s="15"/>
      <c r="GF741" s="15"/>
      <c r="GG741" s="15"/>
      <c r="GH741" s="15"/>
      <c r="GI741" s="15"/>
      <c r="GJ741" s="15"/>
      <c r="GK741" s="15"/>
      <c r="GL741" s="15"/>
      <c r="GM741" s="15"/>
      <c r="GN741" s="15"/>
      <c r="GO741" s="15"/>
      <c r="GP741" s="15"/>
      <c r="GQ741" s="15"/>
      <c r="GR741" s="15"/>
      <c r="GS741" s="15"/>
      <c r="GT741" s="15"/>
      <c r="GU741" s="15"/>
      <c r="GV741" s="15"/>
      <c r="GW741" s="15"/>
      <c r="GX741" s="15"/>
      <c r="GY741" s="15"/>
      <c r="GZ741" s="15"/>
      <c r="HA741" s="15"/>
      <c r="HB741" s="15"/>
      <c r="HC741" s="15"/>
      <c r="HD741" s="15"/>
      <c r="HE741" s="15"/>
      <c r="HF741" s="15"/>
      <c r="HG741" s="15"/>
      <c r="HH741" s="15"/>
      <c r="HI741" s="15"/>
      <c r="HJ741" s="15"/>
      <c r="HK741" s="15"/>
      <c r="HL741" s="15"/>
      <c r="HM741" s="15"/>
      <c r="HN741" s="15"/>
      <c r="HO741" s="15"/>
      <c r="HP741" s="15"/>
      <c r="HQ741" s="15"/>
      <c r="HR741" s="15"/>
      <c r="HS741" s="15"/>
      <c r="HT741" s="15"/>
      <c r="HU741" s="15"/>
      <c r="HV741" s="15"/>
      <c r="HW741" s="15"/>
      <c r="HX741" s="15"/>
      <c r="HY741" s="15"/>
    </row>
    <row r="742" spans="1:233">
      <c r="A742" s="15">
        <v>-2.1534059999999999</v>
      </c>
      <c r="B742" s="15">
        <v>-0.19311700000000001</v>
      </c>
      <c r="C742" s="15">
        <v>-1.2061109999999999</v>
      </c>
      <c r="D742" s="15">
        <v>-2.4625900000000001</v>
      </c>
      <c r="E742" s="15">
        <v>-2.2636940000000001</v>
      </c>
      <c r="F742" s="15">
        <v>-3.7621540000000002</v>
      </c>
      <c r="G742" s="15">
        <v>-2.860401</v>
      </c>
      <c r="H742" s="15">
        <v>-3.2419169999999999</v>
      </c>
      <c r="I742" s="15">
        <v>0.196385</v>
      </c>
      <c r="J742" s="15">
        <v>1.2444789999999999</v>
      </c>
      <c r="K742" s="15">
        <v>3.1959430000000002</v>
      </c>
      <c r="L742" s="15">
        <v>0.48005900000000001</v>
      </c>
      <c r="M742" s="15">
        <v>1.3606309999999999</v>
      </c>
      <c r="N742" s="15">
        <v>0.68109500000000001</v>
      </c>
      <c r="O742" s="15">
        <v>2.2720229999999999</v>
      </c>
      <c r="P742" s="15">
        <v>2.8844059999999998</v>
      </c>
      <c r="Q742" s="15">
        <v>0.48206700000000002</v>
      </c>
      <c r="R742" s="15">
        <v>-0.93396000000000001</v>
      </c>
      <c r="S742" s="15">
        <v>-0.478989</v>
      </c>
      <c r="T742" s="15">
        <v>-0.54791900000000004</v>
      </c>
      <c r="U742" s="15">
        <v>-0.472412</v>
      </c>
      <c r="V742" s="15">
        <v>-2.8316859999999999</v>
      </c>
      <c r="W742" s="15">
        <v>-1.1422479999999999</v>
      </c>
      <c r="X742" s="15">
        <v>-0.229657</v>
      </c>
      <c r="Y742" s="15">
        <v>1.2551699999999999</v>
      </c>
      <c r="Z742" s="15">
        <v>2.1038139999999999</v>
      </c>
      <c r="AA742" s="15">
        <v>2.5281289999999998</v>
      </c>
      <c r="AB742" s="15">
        <v>1.557685</v>
      </c>
      <c r="AC742" s="15">
        <v>1.7373400000000001</v>
      </c>
      <c r="AD742" s="15">
        <v>1.4589939999999999</v>
      </c>
      <c r="AE742" s="15">
        <v>-0.55320499999999995</v>
      </c>
      <c r="AF742" s="15">
        <v>-1.677627</v>
      </c>
      <c r="AG742" s="15">
        <v>-2.2820260000000001</v>
      </c>
      <c r="AH742" s="15">
        <v>1.476396</v>
      </c>
      <c r="AI742" s="15">
        <v>2.9970349999999999</v>
      </c>
      <c r="AJ742" s="15">
        <v>5.6526490000000003</v>
      </c>
      <c r="AK742" s="15">
        <v>5.0488949999999999</v>
      </c>
      <c r="AL742" s="15">
        <v>2.4573179999999999</v>
      </c>
      <c r="AM742" s="15">
        <v>-0.16209299999999999</v>
      </c>
      <c r="AN742" s="15">
        <v>5.4329070000000002</v>
      </c>
      <c r="AO742" s="15">
        <v>4.9775900000000002</v>
      </c>
      <c r="AP742" s="15">
        <v>3.150989</v>
      </c>
      <c r="AQ742" s="15">
        <v>4.1317899999999996</v>
      </c>
      <c r="AR742" s="15">
        <v>0.46581099999999998</v>
      </c>
      <c r="AS742" s="15">
        <v>4.3673099999999998</v>
      </c>
      <c r="AT742" s="15">
        <v>3.8445670000000001</v>
      </c>
      <c r="AU742" s="15">
        <v>2.3389500000000001</v>
      </c>
      <c r="AV742" s="15">
        <v>-1.4583470000000001</v>
      </c>
      <c r="AW742" s="15">
        <v>-2.943371</v>
      </c>
      <c r="AX742" s="15">
        <v>-1.178229</v>
      </c>
      <c r="AY742" s="15">
        <v>-1.0009079999999999</v>
      </c>
      <c r="AZ742" s="15">
        <v>-2.6356000000000001E-2</v>
      </c>
      <c r="BA742" s="15">
        <v>4.0452250000000003</v>
      </c>
      <c r="BB742" s="15">
        <v>4.2605719999999998</v>
      </c>
      <c r="BC742" s="15">
        <v>4.3146019999999998</v>
      </c>
      <c r="BD742" s="15">
        <v>1.0075799999999999</v>
      </c>
      <c r="BE742" s="15">
        <v>-1.6667419999999999</v>
      </c>
      <c r="BF742" s="15">
        <v>2.4550320000000001</v>
      </c>
      <c r="BG742" s="15">
        <v>5.6222799999999999</v>
      </c>
      <c r="BH742" s="15">
        <v>2.1356739999999999</v>
      </c>
      <c r="BI742" s="15">
        <v>-1.397437</v>
      </c>
      <c r="BJ742" s="15">
        <v>-0.115824</v>
      </c>
      <c r="BK742" s="15">
        <v>-2.5448520000000001</v>
      </c>
      <c r="BL742" s="15">
        <v>0.27610299999999999</v>
      </c>
      <c r="BM742" s="15">
        <v>-0.121126</v>
      </c>
      <c r="BN742" s="15">
        <v>0.18109700000000001</v>
      </c>
      <c r="BO742" s="15">
        <v>1.692944</v>
      </c>
      <c r="BP742" s="15">
        <v>0.120896</v>
      </c>
      <c r="BQ742" s="15">
        <v>0.120896</v>
      </c>
      <c r="BR742" s="15">
        <v>0.120896</v>
      </c>
      <c r="BS742" s="15">
        <v>0.120896</v>
      </c>
      <c r="BT742" s="15">
        <v>0.120896</v>
      </c>
      <c r="BU742" s="15">
        <v>0.120896</v>
      </c>
      <c r="BV742" s="15">
        <v>0.120896</v>
      </c>
      <c r="BW742" s="15">
        <v>0.120896</v>
      </c>
      <c r="BX742" s="15">
        <v>0.120896</v>
      </c>
      <c r="BY742" s="15">
        <v>0.120896</v>
      </c>
      <c r="BZ742" s="15">
        <v>0.120896</v>
      </c>
      <c r="CA742" s="15">
        <v>0.120896</v>
      </c>
      <c r="CB742" s="15">
        <v>0.120896</v>
      </c>
      <c r="CC742" s="15"/>
      <c r="CD742" s="15"/>
      <c r="CE742" s="15"/>
      <c r="CF742" s="15"/>
      <c r="CG742" s="15"/>
      <c r="CH742" s="15"/>
      <c r="CI742" s="15"/>
      <c r="CJ742" s="15"/>
      <c r="CK742" s="15"/>
      <c r="CL742" s="15"/>
      <c r="CM742" s="15"/>
      <c r="CN742" s="15"/>
      <c r="CO742" s="15"/>
      <c r="CP742" s="15"/>
      <c r="CQ742" s="15"/>
      <c r="CR742" s="15"/>
      <c r="CS742" s="15"/>
      <c r="CT742" s="15"/>
      <c r="CU742" s="15"/>
      <c r="CV742" s="15"/>
      <c r="CW742" s="15"/>
      <c r="CX742" s="15"/>
      <c r="CY742" s="15"/>
      <c r="CZ742" s="15"/>
      <c r="DA742" s="15"/>
      <c r="DB742" s="15"/>
      <c r="DC742" s="15"/>
      <c r="DD742" s="15"/>
      <c r="DE742" s="15"/>
      <c r="DF742" s="15"/>
      <c r="DG742" s="15"/>
      <c r="DH742" s="15"/>
      <c r="DI742" s="15"/>
      <c r="DJ742" s="15"/>
      <c r="DK742" s="15"/>
      <c r="DL742" s="15"/>
      <c r="DM742" s="15"/>
      <c r="DN742" s="15"/>
      <c r="DO742" s="15"/>
      <c r="DP742" s="15"/>
      <c r="DQ742" s="15"/>
      <c r="DR742" s="15"/>
      <c r="DS742" s="15"/>
      <c r="DT742" s="15"/>
      <c r="DU742" s="15"/>
      <c r="DV742" s="15"/>
      <c r="DW742" s="15"/>
      <c r="DX742" s="15"/>
      <c r="DY742" s="15"/>
      <c r="DZ742" s="15"/>
      <c r="EA742" s="15"/>
      <c r="EB742" s="15"/>
      <c r="EC742" s="15"/>
      <c r="ED742" s="15"/>
      <c r="EE742" s="15"/>
      <c r="EF742" s="15"/>
      <c r="EG742" s="15"/>
      <c r="EH742" s="15"/>
      <c r="EI742" s="15"/>
      <c r="EJ742" s="15"/>
      <c r="EK742" s="15"/>
      <c r="EL742" s="15"/>
      <c r="EM742" s="15"/>
      <c r="EN742" s="15"/>
      <c r="EO742" s="15"/>
      <c r="EP742" s="15"/>
      <c r="EQ742" s="15"/>
      <c r="ER742" s="15"/>
      <c r="ES742" s="15"/>
      <c r="ET742" s="15"/>
      <c r="EU742" s="15"/>
      <c r="EV742" s="15"/>
      <c r="EW742" s="15"/>
      <c r="EX742" s="15"/>
      <c r="EY742" s="15"/>
      <c r="EZ742" s="15"/>
      <c r="FA742" s="15"/>
      <c r="FB742" s="15"/>
      <c r="FC742" s="15"/>
      <c r="FD742" s="15"/>
      <c r="FE742" s="15"/>
      <c r="FF742" s="15"/>
      <c r="FG742" s="15"/>
      <c r="FH742" s="15"/>
      <c r="FI742" s="15"/>
      <c r="FJ742" s="15"/>
      <c r="FK742" s="15"/>
      <c r="FL742" s="15"/>
      <c r="FM742" s="15"/>
      <c r="FN742" s="15"/>
      <c r="FO742" s="15"/>
      <c r="FP742" s="15"/>
      <c r="FQ742" s="15"/>
      <c r="FR742" s="15"/>
      <c r="FS742" s="15"/>
      <c r="FT742" s="15"/>
      <c r="FU742" s="15"/>
      <c r="FV742" s="15"/>
      <c r="FW742" s="15"/>
      <c r="FX742" s="15"/>
      <c r="FY742" s="15"/>
      <c r="FZ742" s="15"/>
      <c r="GA742" s="15"/>
      <c r="GB742" s="15"/>
      <c r="GC742" s="15"/>
      <c r="GD742" s="15"/>
      <c r="GE742" s="15"/>
      <c r="GF742" s="15"/>
      <c r="GG742" s="15"/>
      <c r="GH742" s="15"/>
      <c r="GI742" s="15"/>
      <c r="GJ742" s="15"/>
      <c r="GK742" s="15"/>
      <c r="GL742" s="15"/>
      <c r="GM742" s="15"/>
      <c r="GN742" s="15"/>
      <c r="GO742" s="15"/>
      <c r="GP742" s="15"/>
      <c r="GQ742" s="15"/>
      <c r="GR742" s="15"/>
      <c r="GS742" s="15"/>
      <c r="GT742" s="15"/>
      <c r="GU742" s="15"/>
      <c r="GV742" s="15"/>
      <c r="GW742" s="15"/>
      <c r="GX742" s="15"/>
      <c r="GY742" s="15"/>
      <c r="GZ742" s="15"/>
      <c r="HA742" s="15"/>
      <c r="HB742" s="15"/>
      <c r="HC742" s="15"/>
      <c r="HD742" s="15"/>
      <c r="HE742" s="15"/>
      <c r="HF742" s="15"/>
      <c r="HG742" s="15"/>
      <c r="HH742" s="15"/>
      <c r="HI742" s="15"/>
      <c r="HJ742" s="15"/>
      <c r="HK742" s="15"/>
      <c r="HL742" s="15"/>
      <c r="HM742" s="15"/>
      <c r="HN742" s="15"/>
      <c r="HO742" s="15"/>
      <c r="HP742" s="15"/>
      <c r="HQ742" s="15"/>
      <c r="HR742" s="15"/>
      <c r="HS742" s="15"/>
      <c r="HT742" s="15"/>
      <c r="HU742" s="15"/>
      <c r="HV742" s="15"/>
      <c r="HW742" s="15"/>
      <c r="HX742" s="15"/>
      <c r="HY742" s="15"/>
    </row>
    <row r="743" spans="1:233">
      <c r="A743" s="15">
        <v>-0.85247700000000004</v>
      </c>
      <c r="B743" s="15">
        <v>0.69718800000000003</v>
      </c>
      <c r="C743" s="15">
        <v>-2.1295000000000001E-2</v>
      </c>
      <c r="D743" s="15">
        <v>1.2541679999999999</v>
      </c>
      <c r="E743" s="15">
        <v>-1.198949</v>
      </c>
      <c r="F743" s="15">
        <v>-1.0141819999999999</v>
      </c>
      <c r="G743" s="15">
        <v>-3.3692120000000001</v>
      </c>
      <c r="H743" s="15">
        <v>-4.109108</v>
      </c>
      <c r="I743" s="15">
        <v>-2.5730430000000002</v>
      </c>
      <c r="J743" s="15">
        <v>-5.753101</v>
      </c>
      <c r="K743" s="15">
        <v>-1.8478559999999999</v>
      </c>
      <c r="L743" s="15">
        <v>-2.1830980000000002</v>
      </c>
      <c r="M743" s="15">
        <v>-2.8814950000000001</v>
      </c>
      <c r="N743" s="15">
        <v>-4.7694789999999996</v>
      </c>
      <c r="O743" s="15">
        <v>-2.6861790000000001</v>
      </c>
      <c r="P743" s="15">
        <v>-5.0641730000000003</v>
      </c>
      <c r="Q743" s="15">
        <v>-1.5216609999999999</v>
      </c>
      <c r="R743" s="15">
        <v>-4.2419999999999999E-2</v>
      </c>
      <c r="S743" s="15">
        <v>-1.587175</v>
      </c>
      <c r="T743" s="15">
        <v>-2.114954</v>
      </c>
      <c r="U743" s="15">
        <v>0.67320999999999998</v>
      </c>
      <c r="V743" s="15">
        <v>1.3557189999999999</v>
      </c>
      <c r="W743" s="15">
        <v>7.3100820000000004</v>
      </c>
      <c r="X743" s="15">
        <v>7.6162890000000001</v>
      </c>
      <c r="Y743" s="15">
        <v>8.451867</v>
      </c>
      <c r="Z743" s="15">
        <v>5.7407539999999999</v>
      </c>
      <c r="AA743" s="15">
        <v>5.5241670000000003</v>
      </c>
      <c r="AB743" s="15">
        <v>4.6797750000000002</v>
      </c>
      <c r="AC743" s="15">
        <v>7.069636</v>
      </c>
      <c r="AD743" s="15">
        <v>4.0352079999999999</v>
      </c>
      <c r="AE743" s="15">
        <v>2.8762449999999999</v>
      </c>
      <c r="AF743" s="15">
        <v>7.1919999999999998E-2</v>
      </c>
      <c r="AG743" s="15">
        <v>5.4546330000000003</v>
      </c>
      <c r="AH743" s="15">
        <v>4.9093150000000003</v>
      </c>
      <c r="AI743" s="15">
        <v>5.5856320000000004</v>
      </c>
      <c r="AJ743" s="15">
        <v>9.7482530000000001</v>
      </c>
      <c r="AK743" s="15">
        <v>7.1613119999999997</v>
      </c>
      <c r="AL743" s="15">
        <v>7.2626559999999998</v>
      </c>
      <c r="AM743" s="15">
        <v>6.0141669999999996</v>
      </c>
      <c r="AN743" s="15">
        <v>6.9536819999999997</v>
      </c>
      <c r="AO743" s="15">
        <v>0.80060699999999996</v>
      </c>
      <c r="AP743" s="15">
        <v>1.6205000000000001</v>
      </c>
      <c r="AQ743" s="15">
        <v>6.4602779999999997</v>
      </c>
      <c r="AR743" s="15">
        <v>5.8252569999999997</v>
      </c>
      <c r="AS743" s="15">
        <v>5.374784</v>
      </c>
      <c r="AT743" s="15">
        <v>4.709384</v>
      </c>
      <c r="AU743" s="15">
        <v>1.0520080000000001</v>
      </c>
      <c r="AV743" s="15">
        <v>1.925333</v>
      </c>
      <c r="AW743" s="15">
        <v>-0.944156</v>
      </c>
      <c r="AX743" s="15">
        <v>3.0170880000000002</v>
      </c>
      <c r="AY743" s="15">
        <v>2.6528109999999998</v>
      </c>
      <c r="AZ743" s="15">
        <v>4.4013530000000003</v>
      </c>
      <c r="BA743" s="15">
        <v>3.2858969999999998</v>
      </c>
      <c r="BB743" s="15">
        <v>3.1586059999999998</v>
      </c>
      <c r="BC743" s="15">
        <v>3.0982949999999998</v>
      </c>
      <c r="BD743" s="15">
        <v>3.109226</v>
      </c>
      <c r="BE743" s="15">
        <v>2.3712209999999998</v>
      </c>
      <c r="BF743" s="15">
        <v>-1.505112</v>
      </c>
      <c r="BG743" s="15">
        <v>-1.4825140000000001</v>
      </c>
      <c r="BH743" s="15">
        <v>-0.86079700000000003</v>
      </c>
      <c r="BI743" s="15">
        <v>-0.74173599999999995</v>
      </c>
      <c r="BJ743" s="15">
        <v>-0.64242200000000005</v>
      </c>
      <c r="BK743" s="15">
        <v>0.92184999999999995</v>
      </c>
      <c r="BL743" s="15">
        <v>-0.371554</v>
      </c>
      <c r="BM743" s="15">
        <v>2.2544430000000002</v>
      </c>
      <c r="BN743" s="15">
        <v>-1.3320369999999999</v>
      </c>
      <c r="BO743" s="15">
        <v>-0.99845899999999999</v>
      </c>
      <c r="BP743" s="15">
        <v>2.0629940000000002</v>
      </c>
      <c r="BQ743" s="15">
        <v>2.0629940000000002</v>
      </c>
      <c r="BR743" s="15">
        <v>2.0629940000000002</v>
      </c>
      <c r="BS743" s="15">
        <v>2.0629940000000002</v>
      </c>
      <c r="BT743" s="15">
        <v>2.0629940000000002</v>
      </c>
      <c r="BU743" s="15">
        <v>2.0629940000000002</v>
      </c>
      <c r="BV743" s="15">
        <v>2.0629940000000002</v>
      </c>
      <c r="BW743" s="15">
        <v>2.0629940000000002</v>
      </c>
      <c r="BX743" s="15">
        <v>2.0629940000000002</v>
      </c>
      <c r="BY743" s="15">
        <v>2.0629940000000002</v>
      </c>
      <c r="BZ743" s="15">
        <v>2.0629940000000002</v>
      </c>
      <c r="CA743" s="15">
        <v>2.0629940000000002</v>
      </c>
      <c r="CB743" s="15">
        <v>2.0629940000000002</v>
      </c>
      <c r="CC743" s="15"/>
      <c r="CD743" s="15"/>
      <c r="CE743" s="15"/>
      <c r="CF743" s="15"/>
      <c r="CG743" s="15"/>
      <c r="CH743" s="15"/>
      <c r="CI743" s="15"/>
      <c r="CJ743" s="15"/>
      <c r="CK743" s="15"/>
      <c r="CL743" s="15"/>
      <c r="CM743" s="15"/>
      <c r="CN743" s="15"/>
      <c r="CO743" s="15"/>
      <c r="CP743" s="15"/>
      <c r="CQ743" s="15"/>
      <c r="CR743" s="15"/>
      <c r="CS743" s="15"/>
      <c r="CT743" s="15"/>
      <c r="CU743" s="15"/>
      <c r="CV743" s="15"/>
      <c r="CW743" s="15"/>
      <c r="CX743" s="15"/>
      <c r="CY743" s="15"/>
      <c r="CZ743" s="15"/>
      <c r="DA743" s="15"/>
      <c r="DB743" s="15"/>
      <c r="DC743" s="15"/>
      <c r="DD743" s="15"/>
      <c r="DE743" s="15"/>
      <c r="DF743" s="15"/>
      <c r="DG743" s="15"/>
      <c r="DH743" s="15"/>
      <c r="DI743" s="15"/>
      <c r="DJ743" s="15"/>
      <c r="DK743" s="15"/>
      <c r="DL743" s="15"/>
      <c r="DM743" s="15"/>
      <c r="DN743" s="15"/>
      <c r="DO743" s="15"/>
      <c r="DP743" s="15"/>
      <c r="DQ743" s="15"/>
      <c r="DR743" s="15"/>
      <c r="DS743" s="15"/>
      <c r="DT743" s="15"/>
      <c r="DU743" s="15"/>
      <c r="DV743" s="15"/>
      <c r="DW743" s="15"/>
      <c r="DX743" s="15"/>
      <c r="DY743" s="15"/>
      <c r="DZ743" s="15"/>
      <c r="EA743" s="15"/>
      <c r="EB743" s="15"/>
      <c r="EC743" s="15"/>
      <c r="ED743" s="15"/>
      <c r="EE743" s="15"/>
      <c r="EF743" s="15"/>
      <c r="EG743" s="15"/>
      <c r="EH743" s="15"/>
      <c r="EI743" s="15"/>
      <c r="EJ743" s="15"/>
      <c r="EK743" s="15"/>
      <c r="EL743" s="15"/>
      <c r="EM743" s="15"/>
      <c r="EN743" s="15"/>
      <c r="EO743" s="15"/>
      <c r="EP743" s="15"/>
      <c r="EQ743" s="15"/>
      <c r="ER743" s="15"/>
      <c r="ES743" s="15"/>
      <c r="ET743" s="15"/>
      <c r="EU743" s="15"/>
      <c r="EV743" s="15"/>
      <c r="EW743" s="15"/>
      <c r="EX743" s="15"/>
      <c r="EY743" s="15"/>
      <c r="EZ743" s="15"/>
      <c r="FA743" s="15"/>
      <c r="FB743" s="15"/>
      <c r="FC743" s="15"/>
      <c r="FD743" s="15"/>
      <c r="FE743" s="15"/>
      <c r="FF743" s="15"/>
      <c r="FG743" s="15"/>
      <c r="FH743" s="15"/>
      <c r="FI743" s="15"/>
      <c r="FJ743" s="15"/>
      <c r="FK743" s="15"/>
      <c r="FL743" s="15"/>
      <c r="FM743" s="15"/>
      <c r="FN743" s="15"/>
      <c r="FO743" s="15"/>
      <c r="FP743" s="15"/>
      <c r="FQ743" s="15"/>
      <c r="FR743" s="15"/>
      <c r="FS743" s="15"/>
      <c r="FT743" s="15"/>
      <c r="FU743" s="15"/>
      <c r="FV743" s="15"/>
      <c r="FW743" s="15"/>
      <c r="FX743" s="15"/>
      <c r="FY743" s="15"/>
      <c r="FZ743" s="15"/>
      <c r="GA743" s="15"/>
      <c r="GB743" s="15"/>
      <c r="GC743" s="15"/>
      <c r="GD743" s="15"/>
      <c r="GE743" s="15"/>
      <c r="GF743" s="15"/>
      <c r="GG743" s="15"/>
      <c r="GH743" s="15"/>
      <c r="GI743" s="15"/>
      <c r="GJ743" s="15"/>
      <c r="GK743" s="15"/>
      <c r="GL743" s="15"/>
      <c r="GM743" s="15"/>
      <c r="GN743" s="15"/>
      <c r="GO743" s="15"/>
      <c r="GP743" s="15"/>
      <c r="GQ743" s="15"/>
      <c r="GR743" s="15"/>
      <c r="GS743" s="15"/>
      <c r="GT743" s="15"/>
      <c r="GU743" s="15"/>
      <c r="GV743" s="15"/>
      <c r="GW743" s="15"/>
      <c r="GX743" s="15"/>
      <c r="GY743" s="15"/>
      <c r="GZ743" s="15"/>
      <c r="HA743" s="15"/>
      <c r="HB743" s="15"/>
      <c r="HC743" s="15"/>
      <c r="HD743" s="15"/>
      <c r="HE743" s="15"/>
      <c r="HF743" s="15"/>
      <c r="HG743" s="15"/>
      <c r="HH743" s="15"/>
      <c r="HI743" s="15"/>
      <c r="HJ743" s="15"/>
      <c r="HK743" s="15"/>
      <c r="HL743" s="15"/>
      <c r="HM743" s="15"/>
      <c r="HN743" s="15"/>
      <c r="HO743" s="15"/>
      <c r="HP743" s="15"/>
      <c r="HQ743" s="15"/>
      <c r="HR743" s="15"/>
      <c r="HS743" s="15"/>
      <c r="HT743" s="15"/>
      <c r="HU743" s="15"/>
      <c r="HV743" s="15"/>
      <c r="HW743" s="15"/>
      <c r="HX743" s="15"/>
      <c r="HY743" s="15"/>
    </row>
    <row r="744" spans="1:233">
      <c r="A744" s="15">
        <v>-1.185541</v>
      </c>
      <c r="B744" s="15">
        <v>-1.1818820000000001</v>
      </c>
      <c r="C744" s="15">
        <v>-0.74040300000000003</v>
      </c>
      <c r="D744" s="15">
        <v>-0.543929</v>
      </c>
      <c r="E744" s="15">
        <v>-0.280144</v>
      </c>
      <c r="F744" s="15">
        <v>-1.463355</v>
      </c>
      <c r="G744" s="15">
        <v>-2.5110239999999999</v>
      </c>
      <c r="H744" s="15">
        <v>-3.033366</v>
      </c>
      <c r="I744" s="15">
        <v>-1.924188</v>
      </c>
      <c r="J744" s="15">
        <v>-1.3335490000000001</v>
      </c>
      <c r="K744" s="15">
        <v>-0.248803</v>
      </c>
      <c r="L744" s="15">
        <v>3.2809279999999998</v>
      </c>
      <c r="M744" s="15">
        <v>7.641362</v>
      </c>
      <c r="N744" s="15">
        <v>9.2255690000000001</v>
      </c>
      <c r="O744" s="15">
        <v>8.5830140000000004</v>
      </c>
      <c r="P744" s="15">
        <v>10.888866999999999</v>
      </c>
      <c r="Q744" s="15">
        <v>6.4665689999999998</v>
      </c>
      <c r="R744" s="15">
        <v>7.2758710000000004</v>
      </c>
      <c r="S744" s="15">
        <v>10.220834</v>
      </c>
      <c r="T744" s="15">
        <v>8.038888</v>
      </c>
      <c r="U744" s="15">
        <v>7.60656</v>
      </c>
      <c r="V744" s="15">
        <v>6.9905530000000002</v>
      </c>
      <c r="W744" s="15">
        <v>7.5637040000000004</v>
      </c>
      <c r="X744" s="15">
        <v>3.9934599999999998</v>
      </c>
      <c r="Y744" s="15">
        <v>4.1651100000000003</v>
      </c>
      <c r="Z744" s="15">
        <v>1.7854540000000001</v>
      </c>
      <c r="AA744" s="15">
        <v>3.6595749999999998</v>
      </c>
      <c r="AB744" s="15">
        <v>6.5265339999999998</v>
      </c>
      <c r="AC744" s="15">
        <v>6.529547</v>
      </c>
      <c r="AD744" s="15">
        <v>2.336913</v>
      </c>
      <c r="AE744" s="15">
        <v>4.4758050000000003</v>
      </c>
      <c r="AF744" s="15">
        <v>0.138242</v>
      </c>
      <c r="AG744" s="15">
        <v>5.4191760000000002</v>
      </c>
      <c r="AH744" s="15">
        <v>5.1507569999999996</v>
      </c>
      <c r="AI744" s="15">
        <v>5.8817979999999999</v>
      </c>
      <c r="AJ744" s="15">
        <v>5.4363799999999998</v>
      </c>
      <c r="AK744" s="15">
        <v>0.50654299999999997</v>
      </c>
      <c r="AL744" s="15">
        <v>0.59862000000000004</v>
      </c>
      <c r="AM744" s="15">
        <v>1.9222440000000001</v>
      </c>
      <c r="AN744" s="15">
        <v>3.107342</v>
      </c>
      <c r="AO744" s="15">
        <v>0.83863799999999999</v>
      </c>
      <c r="AP744" s="15">
        <v>-1.131316</v>
      </c>
      <c r="AQ744" s="15">
        <v>-1.7955840000000001</v>
      </c>
      <c r="AR744" s="15">
        <v>-2.2582680000000002</v>
      </c>
      <c r="AS744" s="15">
        <v>-2.56969</v>
      </c>
      <c r="AT744" s="15">
        <v>-1.9448460000000001</v>
      </c>
      <c r="AU744" s="15">
        <v>-4.5085879999999996</v>
      </c>
      <c r="AV744" s="15">
        <v>-4.2533000000000003</v>
      </c>
      <c r="AW744" s="15">
        <v>-4.4537789999999999</v>
      </c>
      <c r="AX744" s="15">
        <v>-2.5657489999999998</v>
      </c>
      <c r="AY744" s="15">
        <v>-3.15164</v>
      </c>
      <c r="AZ744" s="15">
        <v>-1.7259439999999999</v>
      </c>
      <c r="BA744" s="15">
        <v>-1.9409879999999999</v>
      </c>
      <c r="BB744" s="15">
        <v>1.2935479999999999</v>
      </c>
      <c r="BC744" s="15">
        <v>1.6912E-2</v>
      </c>
      <c r="BD744" s="15">
        <v>1.216923</v>
      </c>
      <c r="BE744" s="15">
        <v>-2.879461</v>
      </c>
      <c r="BF744" s="15">
        <v>-4.7042E-2</v>
      </c>
      <c r="BG744" s="15">
        <v>-2.022913</v>
      </c>
      <c r="BH744" s="15">
        <v>-3.6738819999999999</v>
      </c>
      <c r="BI744" s="15">
        <v>8.3568000000000003E-2</v>
      </c>
      <c r="BJ744" s="15">
        <v>1.168811</v>
      </c>
      <c r="BK744" s="15">
        <v>0.10827000000000001</v>
      </c>
      <c r="BL744" s="15">
        <v>0.33295000000000002</v>
      </c>
      <c r="BM744" s="15">
        <v>-0.57669099999999995</v>
      </c>
      <c r="BN744" s="15">
        <v>-1.8519509999999999</v>
      </c>
      <c r="BO744" s="15">
        <v>-0.80963499999999999</v>
      </c>
      <c r="BP744" s="15">
        <v>0.25306600000000001</v>
      </c>
      <c r="BQ744" s="15">
        <v>0.25306600000000001</v>
      </c>
      <c r="BR744" s="15">
        <v>0.25306600000000001</v>
      </c>
      <c r="BS744" s="15">
        <v>0.25306600000000001</v>
      </c>
      <c r="BT744" s="15">
        <v>0.25306600000000001</v>
      </c>
      <c r="BU744" s="15">
        <v>0.25306600000000001</v>
      </c>
      <c r="BV744" s="15">
        <v>0.25306600000000001</v>
      </c>
      <c r="BW744" s="15">
        <v>0.25306600000000001</v>
      </c>
      <c r="BX744" s="15">
        <v>0.25306600000000001</v>
      </c>
      <c r="BY744" s="15">
        <v>0.25306600000000001</v>
      </c>
      <c r="BZ744" s="15">
        <v>0.25306600000000001</v>
      </c>
      <c r="CA744" s="15">
        <v>0.25306600000000001</v>
      </c>
      <c r="CB744" s="15">
        <v>0.25306600000000001</v>
      </c>
      <c r="CC744" s="15"/>
      <c r="CD744" s="15"/>
      <c r="CE744" s="15"/>
      <c r="CF744" s="15"/>
      <c r="CG744" s="15"/>
      <c r="CH744" s="15"/>
      <c r="CI744" s="15"/>
      <c r="CJ744" s="15"/>
      <c r="CK744" s="15"/>
      <c r="CL744" s="15"/>
      <c r="CM744" s="15"/>
      <c r="CN744" s="15"/>
      <c r="CO744" s="15"/>
      <c r="CP744" s="15"/>
      <c r="CQ744" s="15"/>
      <c r="CR744" s="15"/>
      <c r="CS744" s="15"/>
      <c r="CT744" s="15"/>
      <c r="CU744" s="15"/>
      <c r="CV744" s="15"/>
      <c r="CW744" s="15"/>
      <c r="CX744" s="15"/>
      <c r="CY744" s="15"/>
      <c r="CZ744" s="15"/>
      <c r="DA744" s="15"/>
      <c r="DB744" s="15"/>
      <c r="DC744" s="15"/>
      <c r="DD744" s="15"/>
      <c r="DE744" s="15"/>
      <c r="DF744" s="15"/>
      <c r="DG744" s="15"/>
      <c r="DH744" s="15"/>
      <c r="DI744" s="15"/>
      <c r="DJ744" s="15"/>
      <c r="DK744" s="15"/>
      <c r="DL744" s="15"/>
      <c r="DM744" s="15"/>
      <c r="DN744" s="15"/>
      <c r="DO744" s="15"/>
      <c r="DP744" s="15"/>
      <c r="DQ744" s="15"/>
      <c r="DR744" s="15"/>
      <c r="DS744" s="15"/>
      <c r="DT744" s="15"/>
      <c r="DU744" s="15"/>
      <c r="DV744" s="15"/>
      <c r="DW744" s="15"/>
      <c r="DX744" s="15"/>
      <c r="DY744" s="15"/>
      <c r="DZ744" s="15"/>
      <c r="EA744" s="15"/>
      <c r="EB744" s="15"/>
      <c r="EC744" s="15"/>
      <c r="ED744" s="15"/>
      <c r="EE744" s="15"/>
      <c r="EF744" s="15"/>
      <c r="EG744" s="15"/>
      <c r="EH744" s="15"/>
      <c r="EI744" s="15"/>
      <c r="EJ744" s="15"/>
      <c r="EK744" s="15"/>
      <c r="EL744" s="15"/>
      <c r="EM744" s="15"/>
      <c r="EN744" s="15"/>
      <c r="EO744" s="15"/>
      <c r="EP744" s="15"/>
      <c r="EQ744" s="15"/>
      <c r="ER744" s="15"/>
      <c r="ES744" s="15"/>
      <c r="ET744" s="15"/>
      <c r="EU744" s="15"/>
      <c r="EV744" s="15"/>
      <c r="EW744" s="15"/>
      <c r="EX744" s="15"/>
      <c r="EY744" s="15"/>
      <c r="EZ744" s="15"/>
      <c r="FA744" s="15"/>
      <c r="FB744" s="15"/>
      <c r="FC744" s="15"/>
      <c r="FD744" s="15"/>
      <c r="FE744" s="15"/>
      <c r="FF744" s="15"/>
      <c r="FG744" s="15"/>
      <c r="FH744" s="15"/>
      <c r="FI744" s="15"/>
      <c r="FJ744" s="15"/>
      <c r="FK744" s="15"/>
      <c r="FL744" s="15"/>
      <c r="FM744" s="15"/>
      <c r="FN744" s="15"/>
      <c r="FO744" s="15"/>
      <c r="FP744" s="15"/>
      <c r="FQ744" s="15"/>
      <c r="FR744" s="15"/>
      <c r="FS744" s="15"/>
      <c r="FT744" s="15"/>
      <c r="FU744" s="15"/>
      <c r="FV744" s="15"/>
      <c r="FW744" s="15"/>
      <c r="FX744" s="15"/>
      <c r="FY744" s="15"/>
      <c r="FZ744" s="15"/>
      <c r="GA744" s="15"/>
      <c r="GB744" s="15"/>
      <c r="GC744" s="15"/>
      <c r="GD744" s="15"/>
      <c r="GE744" s="15"/>
      <c r="GF744" s="15"/>
      <c r="GG744" s="15"/>
      <c r="GH744" s="15"/>
      <c r="GI744" s="15"/>
      <c r="GJ744" s="15"/>
      <c r="GK744" s="15"/>
      <c r="GL744" s="15"/>
      <c r="GM744" s="15"/>
      <c r="GN744" s="15"/>
      <c r="GO744" s="15"/>
      <c r="GP744" s="15"/>
      <c r="GQ744" s="15"/>
      <c r="GR744" s="15"/>
      <c r="GS744" s="15"/>
      <c r="GT744" s="15"/>
      <c r="GU744" s="15"/>
      <c r="GV744" s="15"/>
      <c r="GW744" s="15"/>
      <c r="GX744" s="15"/>
      <c r="GY744" s="15"/>
      <c r="GZ744" s="15"/>
      <c r="HA744" s="15"/>
      <c r="HB744" s="15"/>
      <c r="HC744" s="15"/>
      <c r="HD744" s="15"/>
      <c r="HE744" s="15"/>
      <c r="HF744" s="15"/>
      <c r="HG744" s="15"/>
      <c r="HH744" s="15"/>
      <c r="HI744" s="15"/>
      <c r="HJ744" s="15"/>
      <c r="HK744" s="15"/>
      <c r="HL744" s="15"/>
      <c r="HM744" s="15"/>
      <c r="HN744" s="15"/>
      <c r="HO744" s="15"/>
      <c r="HP744" s="15"/>
      <c r="HQ744" s="15"/>
      <c r="HR744" s="15"/>
      <c r="HS744" s="15"/>
      <c r="HT744" s="15"/>
      <c r="HU744" s="15"/>
      <c r="HV744" s="15"/>
      <c r="HW744" s="15"/>
      <c r="HX744" s="15"/>
      <c r="HY744" s="15"/>
    </row>
    <row r="745" spans="1:233">
      <c r="A745" s="15">
        <v>-3.2701500000000001</v>
      </c>
      <c r="B745" s="15">
        <v>-3.761695</v>
      </c>
      <c r="C745" s="15">
        <v>-4.9514089999999999</v>
      </c>
      <c r="D745" s="15">
        <v>-4.7434130000000003</v>
      </c>
      <c r="E745" s="15">
        <v>-2.2426490000000001</v>
      </c>
      <c r="F745" s="15">
        <v>-0.68795300000000004</v>
      </c>
      <c r="G745" s="15">
        <v>-1.907686</v>
      </c>
      <c r="H745" s="15">
        <v>-0.388237</v>
      </c>
      <c r="I745" s="15">
        <v>-3.2241179999999998</v>
      </c>
      <c r="J745" s="15">
        <v>-0.76306799999999997</v>
      </c>
      <c r="K745" s="15">
        <v>-0.33694000000000002</v>
      </c>
      <c r="L745" s="15">
        <v>0.68290799999999996</v>
      </c>
      <c r="M745" s="15">
        <v>2.551094</v>
      </c>
      <c r="N745" s="15">
        <v>4.0666630000000001</v>
      </c>
      <c r="O745" s="15">
        <v>4.040432</v>
      </c>
      <c r="P745" s="15">
        <v>3.8392219999999999</v>
      </c>
      <c r="Q745" s="15">
        <v>7.3977810000000002</v>
      </c>
      <c r="R745" s="15">
        <v>10.432040000000001</v>
      </c>
      <c r="S745" s="15">
        <v>7.1278680000000003</v>
      </c>
      <c r="T745" s="15">
        <v>7.1487980000000002</v>
      </c>
      <c r="U745" s="15">
        <v>5.9722629999999999</v>
      </c>
      <c r="V745" s="15">
        <v>3.4883259999999998</v>
      </c>
      <c r="W745" s="15">
        <v>1.9695959999999999</v>
      </c>
      <c r="X745" s="15">
        <v>3.0204179999999998</v>
      </c>
      <c r="Y745" s="15">
        <v>-0.64474200000000004</v>
      </c>
      <c r="Z745" s="15">
        <v>-0.84946299999999997</v>
      </c>
      <c r="AA745" s="15">
        <v>-2.8762560000000001</v>
      </c>
      <c r="AB745" s="15">
        <v>-4.1354009999999999</v>
      </c>
      <c r="AC745" s="15">
        <v>-1.4780070000000001</v>
      </c>
      <c r="AD745" s="15">
        <v>4.1185070000000001</v>
      </c>
      <c r="AE745" s="15">
        <v>6.4563360000000003</v>
      </c>
      <c r="AF745" s="15">
        <v>1.7446120000000001</v>
      </c>
      <c r="AG745" s="15">
        <v>1.2468239999999999</v>
      </c>
      <c r="AH745" s="15">
        <v>2.9617420000000001</v>
      </c>
      <c r="AI745" s="15">
        <v>3.4976850000000002</v>
      </c>
      <c r="AJ745" s="15">
        <v>6.2546239999999997</v>
      </c>
      <c r="AK745" s="15">
        <v>9.4035879999999992</v>
      </c>
      <c r="AL745" s="15">
        <v>5.9245679999999998</v>
      </c>
      <c r="AM745" s="15">
        <v>3.6281970000000001</v>
      </c>
      <c r="AN745" s="15">
        <v>-1.470405</v>
      </c>
      <c r="AO745" s="15">
        <v>0.75300500000000004</v>
      </c>
      <c r="AP745" s="15">
        <v>3.3950909999999999</v>
      </c>
      <c r="AQ745" s="15">
        <v>0.83398399999999995</v>
      </c>
      <c r="AR745" s="15">
        <v>1.868744</v>
      </c>
      <c r="AS745" s="15">
        <v>1.713797</v>
      </c>
      <c r="AT745" s="15">
        <v>2.2253780000000001</v>
      </c>
      <c r="AU745" s="15">
        <v>-0.54427300000000001</v>
      </c>
      <c r="AV745" s="15">
        <v>-2.4375260000000001</v>
      </c>
      <c r="AW745" s="15">
        <v>-4.0292440000000003</v>
      </c>
      <c r="AX745" s="15">
        <v>-1.2205790000000001</v>
      </c>
      <c r="AY745" s="15">
        <v>0.393127</v>
      </c>
      <c r="AZ745" s="15">
        <v>0.82845299999999999</v>
      </c>
      <c r="BA745" s="15">
        <v>1.5528580000000001</v>
      </c>
      <c r="BB745" s="15">
        <v>-1.665929</v>
      </c>
      <c r="BC745" s="15">
        <v>4.4274380000000004</v>
      </c>
      <c r="BD745" s="15">
        <v>3.928013</v>
      </c>
      <c r="BE745" s="15">
        <v>3.397405</v>
      </c>
      <c r="BF745" s="15">
        <v>3.1889880000000002</v>
      </c>
      <c r="BG745" s="15">
        <v>5.7608569999999997</v>
      </c>
      <c r="BH745" s="15">
        <v>4.8502460000000003</v>
      </c>
      <c r="BI745" s="15">
        <v>5.4658730000000002</v>
      </c>
      <c r="BJ745" s="15">
        <v>1.669154</v>
      </c>
      <c r="BK745" s="15">
        <v>7.3624530000000004</v>
      </c>
      <c r="BL745" s="15">
        <v>2.8559399999999999</v>
      </c>
      <c r="BM745" s="15">
        <v>6.6214449999999996</v>
      </c>
      <c r="BN745" s="15">
        <v>5.8047750000000002</v>
      </c>
      <c r="BO745" s="15">
        <v>4.0160130000000001</v>
      </c>
      <c r="BP745" s="15">
        <v>5.0918850000000004</v>
      </c>
      <c r="BQ745" s="15">
        <v>5.0918850000000004</v>
      </c>
      <c r="BR745" s="15">
        <v>5.0918850000000004</v>
      </c>
      <c r="BS745" s="15">
        <v>5.0918850000000004</v>
      </c>
      <c r="BT745" s="15">
        <v>5.0918850000000004</v>
      </c>
      <c r="BU745" s="15">
        <v>5.0918850000000004</v>
      </c>
      <c r="BV745" s="15">
        <v>5.0918850000000004</v>
      </c>
      <c r="BW745" s="15">
        <v>5.0918850000000004</v>
      </c>
      <c r="BX745" s="15">
        <v>5.0918850000000004</v>
      </c>
      <c r="BY745" s="15">
        <v>5.0918850000000004</v>
      </c>
      <c r="BZ745" s="15">
        <v>5.0918850000000004</v>
      </c>
      <c r="CA745" s="15">
        <v>5.0918850000000004</v>
      </c>
      <c r="CB745" s="15">
        <v>5.0918850000000004</v>
      </c>
      <c r="CC745" s="15"/>
      <c r="CD745" s="15"/>
      <c r="CE745" s="15"/>
      <c r="CF745" s="15"/>
      <c r="CG745" s="15"/>
      <c r="CH745" s="15"/>
      <c r="CI745" s="15"/>
      <c r="CJ745" s="15"/>
      <c r="CK745" s="15"/>
      <c r="CL745" s="15"/>
      <c r="CM745" s="15"/>
      <c r="CN745" s="15"/>
      <c r="CO745" s="15"/>
      <c r="CP745" s="15"/>
      <c r="CQ745" s="15"/>
      <c r="CR745" s="15"/>
      <c r="CS745" s="15"/>
      <c r="CT745" s="15"/>
      <c r="CU745" s="15"/>
      <c r="CV745" s="15"/>
      <c r="CW745" s="15"/>
      <c r="CX745" s="15"/>
      <c r="CY745" s="15"/>
      <c r="CZ745" s="15"/>
      <c r="DA745" s="15"/>
      <c r="DB745" s="15"/>
      <c r="DC745" s="15"/>
      <c r="DD745" s="15"/>
      <c r="DE745" s="15"/>
      <c r="DF745" s="15"/>
      <c r="DG745" s="15"/>
      <c r="DH745" s="15"/>
      <c r="DI745" s="15"/>
      <c r="DJ745" s="15"/>
      <c r="DK745" s="15"/>
      <c r="DL745" s="15"/>
      <c r="DM745" s="15"/>
      <c r="DN745" s="15"/>
      <c r="DO745" s="15"/>
      <c r="DP745" s="15"/>
      <c r="DQ745" s="15"/>
      <c r="DR745" s="15"/>
      <c r="DS745" s="15"/>
      <c r="DT745" s="15"/>
      <c r="DU745" s="15"/>
      <c r="DV745" s="15"/>
      <c r="DW745" s="15"/>
      <c r="DX745" s="15"/>
      <c r="DY745" s="15"/>
      <c r="DZ745" s="15"/>
      <c r="EA745" s="15"/>
      <c r="EB745" s="15"/>
      <c r="EC745" s="15"/>
      <c r="ED745" s="15"/>
      <c r="EE745" s="15"/>
      <c r="EF745" s="15"/>
      <c r="EG745" s="15"/>
      <c r="EH745" s="15"/>
      <c r="EI745" s="15"/>
      <c r="EJ745" s="15"/>
      <c r="EK745" s="15"/>
      <c r="EL745" s="15"/>
      <c r="EM745" s="15"/>
      <c r="EN745" s="15"/>
      <c r="EO745" s="15"/>
      <c r="EP745" s="15"/>
      <c r="EQ745" s="15"/>
      <c r="ER745" s="15"/>
      <c r="ES745" s="15"/>
      <c r="ET745" s="15"/>
      <c r="EU745" s="15"/>
      <c r="EV745" s="15"/>
      <c r="EW745" s="15"/>
      <c r="EX745" s="15"/>
      <c r="EY745" s="15"/>
      <c r="EZ745" s="15"/>
      <c r="FA745" s="15"/>
      <c r="FB745" s="15"/>
      <c r="FC745" s="15"/>
      <c r="FD745" s="15"/>
      <c r="FE745" s="15"/>
      <c r="FF745" s="15"/>
      <c r="FG745" s="15"/>
      <c r="FH745" s="15"/>
      <c r="FI745" s="15"/>
      <c r="FJ745" s="15"/>
      <c r="FK745" s="15"/>
      <c r="FL745" s="15"/>
      <c r="FM745" s="15"/>
      <c r="FN745" s="15"/>
      <c r="FO745" s="15"/>
      <c r="FP745" s="15"/>
      <c r="FQ745" s="15"/>
      <c r="FR745" s="15"/>
      <c r="FS745" s="15"/>
      <c r="FT745" s="15"/>
      <c r="FU745" s="15"/>
      <c r="FV745" s="15"/>
      <c r="FW745" s="15"/>
      <c r="FX745" s="15"/>
      <c r="FY745" s="15"/>
      <c r="FZ745" s="15"/>
      <c r="GA745" s="15"/>
      <c r="GB745" s="15"/>
      <c r="GC745" s="15"/>
      <c r="GD745" s="15"/>
      <c r="GE745" s="15"/>
      <c r="GF745" s="15"/>
      <c r="GG745" s="15"/>
      <c r="GH745" s="15"/>
      <c r="GI745" s="15"/>
      <c r="GJ745" s="15"/>
      <c r="GK745" s="15"/>
      <c r="GL745" s="15"/>
      <c r="GM745" s="15"/>
      <c r="GN745" s="15"/>
      <c r="GO745" s="15"/>
      <c r="GP745" s="15"/>
      <c r="GQ745" s="15"/>
      <c r="GR745" s="15"/>
      <c r="GS745" s="15"/>
      <c r="GT745" s="15"/>
      <c r="GU745" s="15"/>
      <c r="GV745" s="15"/>
      <c r="GW745" s="15"/>
      <c r="GX745" s="15"/>
      <c r="GY745" s="15"/>
      <c r="GZ745" s="15"/>
      <c r="HA745" s="15"/>
      <c r="HB745" s="15"/>
      <c r="HC745" s="15"/>
      <c r="HD745" s="15"/>
      <c r="HE745" s="15"/>
      <c r="HF745" s="15"/>
      <c r="HG745" s="15"/>
      <c r="HH745" s="15"/>
      <c r="HI745" s="15"/>
      <c r="HJ745" s="15"/>
      <c r="HK745" s="15"/>
      <c r="HL745" s="15"/>
      <c r="HM745" s="15"/>
      <c r="HN745" s="15"/>
      <c r="HO745" s="15"/>
      <c r="HP745" s="15"/>
      <c r="HQ745" s="15"/>
      <c r="HR745" s="15"/>
      <c r="HS745" s="15"/>
      <c r="HT745" s="15"/>
      <c r="HU745" s="15"/>
      <c r="HV745" s="15"/>
      <c r="HW745" s="15"/>
      <c r="HX745" s="15"/>
      <c r="HY745" s="15"/>
    </row>
    <row r="746" spans="1:233">
      <c r="A746" s="15">
        <v>-3.272904</v>
      </c>
      <c r="B746" s="15">
        <v>0.452403</v>
      </c>
      <c r="C746" s="15">
        <v>2.6486869999999998</v>
      </c>
      <c r="D746" s="15">
        <v>1.393208</v>
      </c>
      <c r="E746" s="15">
        <v>-2.6046119999999999</v>
      </c>
      <c r="F746" s="15">
        <v>-2.5198290000000001</v>
      </c>
      <c r="G746" s="15">
        <v>-0.75734400000000002</v>
      </c>
      <c r="H746" s="15">
        <v>-5.78146</v>
      </c>
      <c r="I746" s="15">
        <v>-7.8567720000000003</v>
      </c>
      <c r="J746" s="15">
        <v>-5.292001</v>
      </c>
      <c r="K746" s="15">
        <v>-1.623678</v>
      </c>
      <c r="L746" s="15">
        <v>-2.2690769999999998</v>
      </c>
      <c r="M746" s="15">
        <v>0.89914700000000003</v>
      </c>
      <c r="N746" s="15">
        <v>-0.68954199999999999</v>
      </c>
      <c r="O746" s="15">
        <v>6.1894999999999999E-2</v>
      </c>
      <c r="P746" s="15">
        <v>4.0628840000000004</v>
      </c>
      <c r="Q746" s="15">
        <v>5.2603400000000002</v>
      </c>
      <c r="R746" s="15">
        <v>2.288729</v>
      </c>
      <c r="S746" s="15">
        <v>2.4693879999999999</v>
      </c>
      <c r="T746" s="15">
        <v>1.215867</v>
      </c>
      <c r="U746" s="15">
        <v>0.13750200000000001</v>
      </c>
      <c r="V746" s="15">
        <v>0.25132700000000002</v>
      </c>
      <c r="W746" s="15">
        <v>-0.68277699999999997</v>
      </c>
      <c r="X746" s="15">
        <v>-2.9100920000000001</v>
      </c>
      <c r="Y746" s="15">
        <v>-3.0919249999999998</v>
      </c>
      <c r="Z746" s="15">
        <v>-2.6651419999999999</v>
      </c>
      <c r="AA746" s="15">
        <v>-3.327356</v>
      </c>
      <c r="AB746" s="15">
        <v>-0.24285200000000001</v>
      </c>
      <c r="AC746" s="15">
        <v>-1.105702</v>
      </c>
      <c r="AD746" s="15">
        <v>-0.13453599999999999</v>
      </c>
      <c r="AE746" s="15">
        <v>-5.9459239999999998</v>
      </c>
      <c r="AF746" s="15">
        <v>-3.073779</v>
      </c>
      <c r="AG746" s="15">
        <v>-0.73915299999999995</v>
      </c>
      <c r="AH746" s="15">
        <v>0.32466899999999999</v>
      </c>
      <c r="AI746" s="15">
        <v>4.3203670000000001</v>
      </c>
      <c r="AJ746" s="15">
        <v>4.631634</v>
      </c>
      <c r="AK746" s="15">
        <v>4.2944800000000001</v>
      </c>
      <c r="AL746" s="15">
        <v>1.380476</v>
      </c>
      <c r="AM746" s="15">
        <v>0.98736299999999999</v>
      </c>
      <c r="AN746" s="15">
        <v>1.612495</v>
      </c>
      <c r="AO746" s="15">
        <v>-0.67925800000000003</v>
      </c>
      <c r="AP746" s="15">
        <v>-0.129163</v>
      </c>
      <c r="AQ746" s="15">
        <v>-0.776111</v>
      </c>
      <c r="AR746" s="15">
        <v>1.1776789999999999</v>
      </c>
      <c r="AS746" s="15">
        <v>2.7820499999999999</v>
      </c>
      <c r="AT746" s="15">
        <v>4.2741939999999996</v>
      </c>
      <c r="AU746" s="15">
        <v>6.9513439999999997</v>
      </c>
      <c r="AV746" s="15">
        <v>7.0814940000000002</v>
      </c>
      <c r="AW746" s="15">
        <v>7.5316960000000002</v>
      </c>
      <c r="AX746" s="15">
        <v>5.8764760000000003</v>
      </c>
      <c r="AY746" s="15">
        <v>5.0221710000000002</v>
      </c>
      <c r="AZ746" s="15">
        <v>3.2049979999999998</v>
      </c>
      <c r="BA746" s="15">
        <v>4.585051</v>
      </c>
      <c r="BB746" s="15">
        <v>-0.41446</v>
      </c>
      <c r="BC746" s="15">
        <v>-1.3683959999999999</v>
      </c>
      <c r="BD746" s="15">
        <v>-2.0094569999999998</v>
      </c>
      <c r="BE746" s="15">
        <v>-2.5535480000000002</v>
      </c>
      <c r="BF746" s="15">
        <v>-2.5427749999999998</v>
      </c>
      <c r="BG746" s="15">
        <v>-1.1362840000000001</v>
      </c>
      <c r="BH746" s="15">
        <v>-2.5825740000000001</v>
      </c>
      <c r="BI746" s="15">
        <v>-5.3647299999999998</v>
      </c>
      <c r="BJ746" s="15">
        <v>-4.8622670000000001</v>
      </c>
      <c r="BK746" s="15">
        <v>-1.789676</v>
      </c>
      <c r="BL746" s="15">
        <v>0.90332400000000002</v>
      </c>
      <c r="BM746" s="15">
        <v>-0.33693899999999999</v>
      </c>
      <c r="BN746" s="15">
        <v>2.4558580000000001</v>
      </c>
      <c r="BO746" s="15">
        <v>4.2472310000000002</v>
      </c>
      <c r="BP746" s="15">
        <v>6.8212140000000003</v>
      </c>
      <c r="BQ746" s="15">
        <v>6.8212140000000003</v>
      </c>
      <c r="BR746" s="15">
        <v>6.8212140000000003</v>
      </c>
      <c r="BS746" s="15">
        <v>6.8212140000000003</v>
      </c>
      <c r="BT746" s="15">
        <v>6.8212140000000003</v>
      </c>
      <c r="BU746" s="15">
        <v>6.8212140000000003</v>
      </c>
      <c r="BV746" s="15">
        <v>6.8212140000000003</v>
      </c>
      <c r="BW746" s="15">
        <v>6.8212140000000003</v>
      </c>
      <c r="BX746" s="15">
        <v>6.8212140000000003</v>
      </c>
      <c r="BY746" s="15">
        <v>6.8212140000000003</v>
      </c>
      <c r="BZ746" s="15">
        <v>6.8212140000000003</v>
      </c>
      <c r="CA746" s="15">
        <v>6.8212140000000003</v>
      </c>
      <c r="CB746" s="15">
        <v>6.8212140000000003</v>
      </c>
      <c r="CC746" s="15"/>
      <c r="CD746" s="15"/>
      <c r="CE746" s="15"/>
      <c r="CF746" s="15"/>
      <c r="CG746" s="15"/>
      <c r="CH746" s="15"/>
      <c r="CI746" s="15"/>
      <c r="CJ746" s="15"/>
      <c r="CK746" s="15"/>
      <c r="CL746" s="15"/>
      <c r="CM746" s="15"/>
      <c r="CN746" s="15"/>
      <c r="CO746" s="15"/>
      <c r="CP746" s="15"/>
      <c r="CQ746" s="15"/>
      <c r="CR746" s="15"/>
      <c r="CS746" s="15"/>
      <c r="CT746" s="15"/>
      <c r="CU746" s="15"/>
      <c r="CV746" s="15"/>
      <c r="CW746" s="15"/>
      <c r="CX746" s="15"/>
      <c r="CY746" s="15"/>
      <c r="CZ746" s="15"/>
      <c r="DA746" s="15"/>
      <c r="DB746" s="15"/>
      <c r="DC746" s="15"/>
      <c r="DD746" s="15"/>
      <c r="DE746" s="15"/>
      <c r="DF746" s="15"/>
      <c r="DG746" s="15"/>
      <c r="DH746" s="15"/>
      <c r="DI746" s="15"/>
      <c r="DJ746" s="15"/>
      <c r="DK746" s="15"/>
      <c r="DL746" s="15"/>
      <c r="DM746" s="15"/>
      <c r="DN746" s="15"/>
      <c r="DO746" s="15"/>
      <c r="DP746" s="15"/>
      <c r="DQ746" s="15"/>
      <c r="DR746" s="15"/>
      <c r="DS746" s="15"/>
      <c r="DT746" s="15"/>
      <c r="DU746" s="15"/>
      <c r="DV746" s="15"/>
      <c r="DW746" s="15"/>
      <c r="DX746" s="15"/>
      <c r="DY746" s="15"/>
      <c r="DZ746" s="15"/>
      <c r="EA746" s="15"/>
      <c r="EB746" s="15"/>
      <c r="EC746" s="15"/>
      <c r="ED746" s="15"/>
      <c r="EE746" s="15"/>
      <c r="EF746" s="15"/>
      <c r="EG746" s="15"/>
      <c r="EH746" s="15"/>
      <c r="EI746" s="15"/>
      <c r="EJ746" s="15"/>
      <c r="EK746" s="15"/>
      <c r="EL746" s="15"/>
      <c r="EM746" s="15"/>
      <c r="EN746" s="15"/>
      <c r="EO746" s="15"/>
      <c r="EP746" s="15"/>
      <c r="EQ746" s="15"/>
      <c r="ER746" s="15"/>
      <c r="ES746" s="15"/>
      <c r="ET746" s="15"/>
      <c r="EU746" s="15"/>
      <c r="EV746" s="15"/>
      <c r="EW746" s="15"/>
      <c r="EX746" s="15"/>
      <c r="EY746" s="15"/>
      <c r="EZ746" s="15"/>
      <c r="FA746" s="15"/>
      <c r="FB746" s="15"/>
      <c r="FC746" s="15"/>
      <c r="FD746" s="15"/>
      <c r="FE746" s="15"/>
      <c r="FF746" s="15"/>
      <c r="FG746" s="15"/>
      <c r="FH746" s="15"/>
      <c r="FI746" s="15"/>
      <c r="FJ746" s="15"/>
      <c r="FK746" s="15"/>
      <c r="FL746" s="15"/>
      <c r="FM746" s="15"/>
      <c r="FN746" s="15"/>
      <c r="FO746" s="15"/>
      <c r="FP746" s="15"/>
      <c r="FQ746" s="15"/>
      <c r="FR746" s="15"/>
      <c r="FS746" s="15"/>
      <c r="FT746" s="15"/>
      <c r="FU746" s="15"/>
      <c r="FV746" s="15"/>
      <c r="FW746" s="15"/>
      <c r="FX746" s="15"/>
      <c r="FY746" s="15"/>
      <c r="FZ746" s="15"/>
      <c r="GA746" s="15"/>
      <c r="GB746" s="15"/>
      <c r="GC746" s="15"/>
      <c r="GD746" s="15"/>
      <c r="GE746" s="15"/>
      <c r="GF746" s="15"/>
      <c r="GG746" s="15"/>
      <c r="GH746" s="15"/>
      <c r="GI746" s="15"/>
      <c r="GJ746" s="15"/>
      <c r="GK746" s="15"/>
      <c r="GL746" s="15"/>
      <c r="GM746" s="15"/>
      <c r="GN746" s="15"/>
      <c r="GO746" s="15"/>
      <c r="GP746" s="15"/>
      <c r="GQ746" s="15"/>
      <c r="GR746" s="15"/>
      <c r="GS746" s="15"/>
      <c r="GT746" s="15"/>
      <c r="GU746" s="15"/>
      <c r="GV746" s="15"/>
      <c r="GW746" s="15"/>
      <c r="GX746" s="15"/>
      <c r="GY746" s="15"/>
      <c r="GZ746" s="15"/>
      <c r="HA746" s="15"/>
      <c r="HB746" s="15"/>
      <c r="HC746" s="15"/>
      <c r="HD746" s="15"/>
      <c r="HE746" s="15"/>
      <c r="HF746" s="15"/>
      <c r="HG746" s="15"/>
      <c r="HH746" s="15"/>
      <c r="HI746" s="15"/>
      <c r="HJ746" s="15"/>
      <c r="HK746" s="15"/>
      <c r="HL746" s="15"/>
      <c r="HM746" s="15"/>
      <c r="HN746" s="15"/>
      <c r="HO746" s="15"/>
      <c r="HP746" s="15"/>
      <c r="HQ746" s="15"/>
      <c r="HR746" s="15"/>
      <c r="HS746" s="15"/>
      <c r="HT746" s="15"/>
      <c r="HU746" s="15"/>
      <c r="HV746" s="15"/>
      <c r="HW746" s="15"/>
      <c r="HX746" s="15"/>
      <c r="HY746" s="15"/>
    </row>
    <row r="747" spans="1:233">
      <c r="A747" s="15">
        <v>-1.5094259999999999</v>
      </c>
      <c r="B747" s="15">
        <v>-1.9735290000000001</v>
      </c>
      <c r="C747" s="15">
        <v>-1.063258</v>
      </c>
      <c r="D747" s="15">
        <v>-0.60693399999999997</v>
      </c>
      <c r="E747" s="15">
        <v>2.3125330000000002</v>
      </c>
      <c r="F747" s="15">
        <v>2.8218990000000002</v>
      </c>
      <c r="G747" s="15">
        <v>2.9490319999999999</v>
      </c>
      <c r="H747" s="15">
        <v>-1.5060549999999999</v>
      </c>
      <c r="I747" s="15">
        <v>0.29270699999999999</v>
      </c>
      <c r="J747" s="15">
        <v>-1.732907</v>
      </c>
      <c r="K747" s="15">
        <v>-3.1313360000000001</v>
      </c>
      <c r="L747" s="15">
        <v>-0.92723500000000003</v>
      </c>
      <c r="M747" s="15">
        <v>1.154666</v>
      </c>
      <c r="N747" s="15">
        <v>7.0567000000000005E-2</v>
      </c>
      <c r="O747" s="15">
        <v>1.0548120000000001</v>
      </c>
      <c r="P747" s="15">
        <v>0.85258500000000004</v>
      </c>
      <c r="Q747" s="15">
        <v>-0.254498</v>
      </c>
      <c r="R747" s="15">
        <v>-2.0300910000000001</v>
      </c>
      <c r="S747" s="15">
        <v>2.0151210000000002</v>
      </c>
      <c r="T747" s="15">
        <v>-1.1413310000000001</v>
      </c>
      <c r="U747" s="15">
        <v>-2.1029110000000002</v>
      </c>
      <c r="V747" s="15">
        <v>-4.3851659999999999</v>
      </c>
      <c r="W747" s="15">
        <v>-5.594347</v>
      </c>
      <c r="X747" s="15">
        <v>-10.268084</v>
      </c>
      <c r="Y747" s="15">
        <v>-5.8969569999999996</v>
      </c>
      <c r="Z747" s="15">
        <v>-5.7221830000000002</v>
      </c>
      <c r="AA747" s="15">
        <v>-1.6571450000000001</v>
      </c>
      <c r="AB747" s="15">
        <v>-1.662836</v>
      </c>
      <c r="AC747" s="15">
        <v>-1.755077</v>
      </c>
      <c r="AD747" s="15">
        <v>-3.8464160000000001</v>
      </c>
      <c r="AE747" s="15">
        <v>1.5069030000000001</v>
      </c>
      <c r="AF747" s="15">
        <v>1.0620670000000001</v>
      </c>
      <c r="AG747" s="15">
        <v>-0.88014999999999999</v>
      </c>
      <c r="AH747" s="15">
        <v>2.4552879999999999</v>
      </c>
      <c r="AI747" s="15">
        <v>-1.9999990000000001</v>
      </c>
      <c r="AJ747" s="15">
        <v>0.15734000000000001</v>
      </c>
      <c r="AK747" s="15">
        <v>0.94899299999999998</v>
      </c>
      <c r="AL747" s="15">
        <v>1.8398319999999999</v>
      </c>
      <c r="AM747" s="15">
        <v>1.814011</v>
      </c>
      <c r="AN747" s="15">
        <v>3.3083239999999998</v>
      </c>
      <c r="AO747" s="15">
        <v>3.152158</v>
      </c>
      <c r="AP747" s="15">
        <v>7.1035760000000003</v>
      </c>
      <c r="AQ747" s="15">
        <v>6.7199109999999997</v>
      </c>
      <c r="AR747" s="15">
        <v>7.6082190000000001</v>
      </c>
      <c r="AS747" s="15">
        <v>2.2151999999999998</v>
      </c>
      <c r="AT747" s="15">
        <v>0.75560799999999995</v>
      </c>
      <c r="AU747" s="15">
        <v>1.9207270000000001</v>
      </c>
      <c r="AV747" s="15">
        <v>4.6990379999999998</v>
      </c>
      <c r="AW747" s="15">
        <v>5.2792009999999996</v>
      </c>
      <c r="AX747" s="15">
        <v>3.4914520000000002</v>
      </c>
      <c r="AY747" s="15">
        <v>4.7599220000000004</v>
      </c>
      <c r="AZ747" s="15">
        <v>2.534068</v>
      </c>
      <c r="BA747" s="15">
        <v>-1.5737270000000001</v>
      </c>
      <c r="BB747" s="15">
        <v>-1.8665130000000001</v>
      </c>
      <c r="BC747" s="15">
        <v>-1.7538199999999999</v>
      </c>
      <c r="BD747" s="15">
        <v>-1.551763</v>
      </c>
      <c r="BE747" s="15">
        <v>-0.66617300000000002</v>
      </c>
      <c r="BF747" s="15">
        <v>0.70409900000000003</v>
      </c>
      <c r="BG747" s="15">
        <v>1.0982860000000001</v>
      </c>
      <c r="BH747" s="15">
        <v>0.243029</v>
      </c>
      <c r="BI747" s="15">
        <v>2.0489540000000002</v>
      </c>
      <c r="BJ747" s="15">
        <v>-2.4405459999999999</v>
      </c>
      <c r="BK747" s="15">
        <v>-2.5416750000000001</v>
      </c>
      <c r="BL747" s="15">
        <v>-3.567599</v>
      </c>
      <c r="BM747" s="15">
        <v>-4.3016249999999996</v>
      </c>
      <c r="BN747" s="15">
        <v>-1.2802880000000001</v>
      </c>
      <c r="BO747" s="15">
        <v>-3.3713959999999998</v>
      </c>
      <c r="BP747" s="15">
        <v>-3.4872999999999998</v>
      </c>
      <c r="BQ747" s="15">
        <v>-3.4872999999999998</v>
      </c>
      <c r="BR747" s="15">
        <v>-3.4872999999999998</v>
      </c>
      <c r="BS747" s="15">
        <v>-3.4872999999999998</v>
      </c>
      <c r="BT747" s="15">
        <v>-3.4872999999999998</v>
      </c>
      <c r="BU747" s="15">
        <v>-3.4872999999999998</v>
      </c>
      <c r="BV747" s="15">
        <v>-3.4872999999999998</v>
      </c>
      <c r="BW747" s="15">
        <v>-3.4872999999999998</v>
      </c>
      <c r="BX747" s="15">
        <v>-3.4872999999999998</v>
      </c>
      <c r="BY747" s="15">
        <v>-3.4872999999999998</v>
      </c>
      <c r="BZ747" s="15">
        <v>-3.4872999999999998</v>
      </c>
      <c r="CA747" s="15">
        <v>-3.4872999999999998</v>
      </c>
      <c r="CB747" s="15">
        <v>-3.4872999999999998</v>
      </c>
      <c r="CC747" s="15"/>
      <c r="CD747" s="15"/>
      <c r="CE747" s="15"/>
      <c r="CF747" s="15"/>
      <c r="CG747" s="15"/>
      <c r="CH747" s="15"/>
      <c r="CI747" s="15"/>
      <c r="CJ747" s="15"/>
      <c r="CK747" s="15"/>
      <c r="CL747" s="15"/>
      <c r="CM747" s="15"/>
      <c r="CN747" s="15"/>
      <c r="CO747" s="15"/>
      <c r="CP747" s="15"/>
      <c r="CQ747" s="15"/>
      <c r="CR747" s="15"/>
      <c r="CS747" s="15"/>
      <c r="CT747" s="15"/>
      <c r="CU747" s="15"/>
      <c r="CV747" s="15"/>
      <c r="CW747" s="15"/>
      <c r="CX747" s="15"/>
      <c r="CY747" s="15"/>
      <c r="CZ747" s="15"/>
      <c r="DA747" s="15"/>
      <c r="DB747" s="15"/>
      <c r="DC747" s="15"/>
      <c r="DD747" s="15"/>
      <c r="DE747" s="15"/>
      <c r="DF747" s="15"/>
      <c r="DG747" s="15"/>
      <c r="DH747" s="15"/>
      <c r="DI747" s="15"/>
      <c r="DJ747" s="15"/>
      <c r="DK747" s="15"/>
      <c r="DL747" s="15"/>
      <c r="DM747" s="15"/>
      <c r="DN747" s="15"/>
      <c r="DO747" s="15"/>
      <c r="DP747" s="15"/>
      <c r="DQ747" s="15"/>
      <c r="DR747" s="15"/>
      <c r="DS747" s="15"/>
      <c r="DT747" s="15"/>
      <c r="DU747" s="15"/>
      <c r="DV747" s="15"/>
      <c r="DW747" s="15"/>
      <c r="DX747" s="15"/>
      <c r="DY747" s="15"/>
      <c r="DZ747" s="15"/>
      <c r="EA747" s="15"/>
      <c r="EB747" s="15"/>
      <c r="EC747" s="15"/>
      <c r="ED747" s="15"/>
      <c r="EE747" s="15"/>
      <c r="EF747" s="15"/>
      <c r="EG747" s="15"/>
      <c r="EH747" s="15"/>
      <c r="EI747" s="15"/>
      <c r="EJ747" s="15"/>
      <c r="EK747" s="15"/>
      <c r="EL747" s="15"/>
      <c r="EM747" s="15"/>
      <c r="EN747" s="15"/>
      <c r="EO747" s="15"/>
      <c r="EP747" s="15"/>
      <c r="EQ747" s="15"/>
      <c r="ER747" s="15"/>
      <c r="ES747" s="15"/>
      <c r="ET747" s="15"/>
      <c r="EU747" s="15"/>
      <c r="EV747" s="15"/>
      <c r="EW747" s="15"/>
      <c r="EX747" s="15"/>
      <c r="EY747" s="15"/>
      <c r="EZ747" s="15"/>
      <c r="FA747" s="15"/>
      <c r="FB747" s="15"/>
      <c r="FC747" s="15"/>
      <c r="FD747" s="15"/>
      <c r="FE747" s="15"/>
      <c r="FF747" s="15"/>
      <c r="FG747" s="15"/>
      <c r="FH747" s="15"/>
      <c r="FI747" s="15"/>
      <c r="FJ747" s="15"/>
      <c r="FK747" s="15"/>
      <c r="FL747" s="15"/>
      <c r="FM747" s="15"/>
      <c r="FN747" s="15"/>
      <c r="FO747" s="15"/>
      <c r="FP747" s="15"/>
      <c r="FQ747" s="15"/>
      <c r="FR747" s="15"/>
      <c r="FS747" s="15"/>
      <c r="FT747" s="15"/>
      <c r="FU747" s="15"/>
      <c r="FV747" s="15"/>
      <c r="FW747" s="15"/>
      <c r="FX747" s="15"/>
      <c r="FY747" s="15"/>
      <c r="FZ747" s="15"/>
      <c r="GA747" s="15"/>
      <c r="GB747" s="15"/>
      <c r="GC747" s="15"/>
      <c r="GD747" s="15"/>
      <c r="GE747" s="15"/>
      <c r="GF747" s="15"/>
      <c r="GG747" s="15"/>
      <c r="GH747" s="15"/>
      <c r="GI747" s="15"/>
      <c r="GJ747" s="15"/>
      <c r="GK747" s="15"/>
      <c r="GL747" s="15"/>
      <c r="GM747" s="15"/>
      <c r="GN747" s="15"/>
      <c r="GO747" s="15"/>
      <c r="GP747" s="15"/>
      <c r="GQ747" s="15"/>
      <c r="GR747" s="15"/>
      <c r="GS747" s="15"/>
      <c r="GT747" s="15"/>
      <c r="GU747" s="15"/>
      <c r="GV747" s="15"/>
      <c r="GW747" s="15"/>
      <c r="GX747" s="15"/>
      <c r="GY747" s="15"/>
      <c r="GZ747" s="15"/>
      <c r="HA747" s="15"/>
      <c r="HB747" s="15"/>
      <c r="HC747" s="15"/>
      <c r="HD747" s="15"/>
      <c r="HE747" s="15"/>
      <c r="HF747" s="15"/>
      <c r="HG747" s="15"/>
      <c r="HH747" s="15"/>
      <c r="HI747" s="15"/>
      <c r="HJ747" s="15"/>
      <c r="HK747" s="15"/>
      <c r="HL747" s="15"/>
      <c r="HM747" s="15"/>
      <c r="HN747" s="15"/>
      <c r="HO747" s="15"/>
      <c r="HP747" s="15"/>
      <c r="HQ747" s="15"/>
      <c r="HR747" s="15"/>
      <c r="HS747" s="15"/>
      <c r="HT747" s="15"/>
      <c r="HU747" s="15"/>
      <c r="HV747" s="15"/>
      <c r="HW747" s="15"/>
      <c r="HX747" s="15"/>
      <c r="HY747" s="15"/>
    </row>
    <row r="748" spans="1:233">
      <c r="A748" s="15">
        <v>-3.072006</v>
      </c>
      <c r="B748" s="15">
        <v>-1.877812</v>
      </c>
      <c r="C748" s="15">
        <v>0.17882000000000001</v>
      </c>
      <c r="D748" s="15">
        <v>0.31316699999999997</v>
      </c>
      <c r="E748" s="15">
        <v>-1.092198</v>
      </c>
      <c r="F748" s="15">
        <v>-3.1877819999999999</v>
      </c>
      <c r="G748" s="15">
        <v>-0.28809299999999999</v>
      </c>
      <c r="H748" s="15">
        <v>0.44005100000000003</v>
      </c>
      <c r="I748" s="15">
        <v>2.244135</v>
      </c>
      <c r="J748" s="15">
        <v>-0.17901400000000001</v>
      </c>
      <c r="K748" s="15">
        <v>0.72594199999999998</v>
      </c>
      <c r="L748" s="15">
        <v>0.21085000000000001</v>
      </c>
      <c r="M748" s="15">
        <v>2.8373620000000002</v>
      </c>
      <c r="N748" s="15">
        <v>0.91846000000000005</v>
      </c>
      <c r="O748" s="15">
        <v>3.3565290000000001</v>
      </c>
      <c r="P748" s="15">
        <v>3.8729290000000001</v>
      </c>
      <c r="Q748" s="15">
        <v>1.0783750000000001</v>
      </c>
      <c r="R748" s="15">
        <v>1.896425</v>
      </c>
      <c r="S748" s="15">
        <v>4.7387379999999997</v>
      </c>
      <c r="T748" s="15">
        <v>2.660774</v>
      </c>
      <c r="U748" s="15">
        <v>1.5335240000000001</v>
      </c>
      <c r="V748" s="15">
        <v>0.40685199999999999</v>
      </c>
      <c r="W748" s="15">
        <v>-3.9084989999999999</v>
      </c>
      <c r="X748" s="15">
        <v>-2.3077589999999999</v>
      </c>
      <c r="Y748" s="15">
        <v>-1.7622679999999999</v>
      </c>
      <c r="Z748" s="15">
        <v>1.404695</v>
      </c>
      <c r="AA748" s="15">
        <v>3.5426000000000002</v>
      </c>
      <c r="AB748" s="15">
        <v>4.6123909999999997</v>
      </c>
      <c r="AC748" s="15">
        <v>4.3082479999999999</v>
      </c>
      <c r="AD748" s="15">
        <v>3.4615170000000002</v>
      </c>
      <c r="AE748" s="15">
        <v>5.669645</v>
      </c>
      <c r="AF748" s="15">
        <v>4.0606289999999996</v>
      </c>
      <c r="AG748" s="15">
        <v>0.67724600000000001</v>
      </c>
      <c r="AH748" s="15">
        <v>0.55117000000000005</v>
      </c>
      <c r="AI748" s="15">
        <v>0.116189</v>
      </c>
      <c r="AJ748" s="15">
        <v>-1.8849009999999999</v>
      </c>
      <c r="AK748" s="15">
        <v>-2.2259989999999998</v>
      </c>
      <c r="AL748" s="15">
        <v>1.7566870000000001</v>
      </c>
      <c r="AM748" s="15">
        <v>4.8540169999999998</v>
      </c>
      <c r="AN748" s="15">
        <v>2.1198640000000002</v>
      </c>
      <c r="AO748" s="15">
        <v>-9.9435999999999997E-2</v>
      </c>
      <c r="AP748" s="15">
        <v>0.92486800000000002</v>
      </c>
      <c r="AQ748" s="15">
        <v>3.9724149999999998</v>
      </c>
      <c r="AR748" s="15">
        <v>4.7691350000000003</v>
      </c>
      <c r="AS748" s="15">
        <v>2.3742580000000002</v>
      </c>
      <c r="AT748" s="15">
        <v>2.7332169999999998</v>
      </c>
      <c r="AU748" s="15">
        <v>3.8416169999999998</v>
      </c>
      <c r="AV748" s="15">
        <v>2.7387760000000001</v>
      </c>
      <c r="AW748" s="15">
        <v>2.4267910000000001</v>
      </c>
      <c r="AX748" s="15">
        <v>4.1939130000000002</v>
      </c>
      <c r="AY748" s="15">
        <v>1.4945120000000001</v>
      </c>
      <c r="AZ748" s="15">
        <v>-0.98622500000000002</v>
      </c>
      <c r="BA748" s="15">
        <v>-0.705538</v>
      </c>
      <c r="BB748" s="15">
        <v>0.116484</v>
      </c>
      <c r="BC748" s="15">
        <v>0.61820299999999995</v>
      </c>
      <c r="BD748" s="15">
        <v>0.19114</v>
      </c>
      <c r="BE748" s="15">
        <v>2.1765970000000001</v>
      </c>
      <c r="BF748" s="15">
        <v>-2.2909389999999998</v>
      </c>
      <c r="BG748" s="15">
        <v>-3.4457309999999999</v>
      </c>
      <c r="BH748" s="15">
        <v>8.4395999999999999E-2</v>
      </c>
      <c r="BI748" s="15">
        <v>0.952677</v>
      </c>
      <c r="BJ748" s="15">
        <v>2.942053</v>
      </c>
      <c r="BK748" s="15">
        <v>2.0499350000000001</v>
      </c>
      <c r="BL748" s="15">
        <v>3.3835570000000001</v>
      </c>
      <c r="BM748" s="15">
        <v>-1.328686</v>
      </c>
      <c r="BN748" s="15">
        <v>-2.6095860000000002</v>
      </c>
      <c r="BO748" s="15">
        <v>-0.76275899999999996</v>
      </c>
      <c r="BP748" s="15">
        <v>-1.2180070000000001</v>
      </c>
      <c r="BQ748" s="15">
        <v>-1.2180070000000001</v>
      </c>
      <c r="BR748" s="15">
        <v>-1.2180070000000001</v>
      </c>
      <c r="BS748" s="15">
        <v>-1.2180070000000001</v>
      </c>
      <c r="BT748" s="15">
        <v>-1.2180070000000001</v>
      </c>
      <c r="BU748" s="15">
        <v>-1.2180070000000001</v>
      </c>
      <c r="BV748" s="15">
        <v>-1.2180070000000001</v>
      </c>
      <c r="BW748" s="15">
        <v>-1.2180070000000001</v>
      </c>
      <c r="BX748" s="15">
        <v>-1.2180070000000001</v>
      </c>
      <c r="BY748" s="15">
        <v>-1.2180070000000001</v>
      </c>
      <c r="BZ748" s="15">
        <v>-1.2180070000000001</v>
      </c>
      <c r="CA748" s="15">
        <v>-1.2180070000000001</v>
      </c>
      <c r="CB748" s="15">
        <v>-1.2180070000000001</v>
      </c>
      <c r="CC748" s="15"/>
      <c r="CD748" s="15"/>
      <c r="CE748" s="15"/>
      <c r="CF748" s="15"/>
      <c r="CG748" s="15"/>
      <c r="CH748" s="15"/>
      <c r="CI748" s="15"/>
      <c r="CJ748" s="15"/>
      <c r="CK748" s="15"/>
      <c r="CL748" s="15"/>
      <c r="CM748" s="15"/>
      <c r="CN748" s="15"/>
      <c r="CO748" s="15"/>
      <c r="CP748" s="15"/>
      <c r="CQ748" s="15"/>
      <c r="CR748" s="15"/>
      <c r="CS748" s="15"/>
      <c r="CT748" s="15"/>
      <c r="CU748" s="15"/>
      <c r="CV748" s="15"/>
      <c r="CW748" s="15"/>
      <c r="CX748" s="15"/>
      <c r="CY748" s="15"/>
      <c r="CZ748" s="15"/>
      <c r="DA748" s="15"/>
      <c r="DB748" s="15"/>
      <c r="DC748" s="15"/>
      <c r="DD748" s="15"/>
      <c r="DE748" s="15"/>
      <c r="DF748" s="15"/>
      <c r="DG748" s="15"/>
      <c r="DH748" s="15"/>
      <c r="DI748" s="15"/>
      <c r="DJ748" s="15"/>
      <c r="DK748" s="15"/>
      <c r="DL748" s="15"/>
      <c r="DM748" s="15"/>
      <c r="DN748" s="15"/>
      <c r="DO748" s="15"/>
      <c r="DP748" s="15"/>
      <c r="DQ748" s="15"/>
      <c r="DR748" s="15"/>
      <c r="DS748" s="15"/>
      <c r="DT748" s="15"/>
      <c r="DU748" s="15"/>
      <c r="DV748" s="15"/>
      <c r="DW748" s="15"/>
      <c r="DX748" s="15"/>
      <c r="DY748" s="15"/>
      <c r="DZ748" s="15"/>
      <c r="EA748" s="15"/>
      <c r="EB748" s="15"/>
      <c r="EC748" s="15"/>
      <c r="ED748" s="15"/>
      <c r="EE748" s="15"/>
      <c r="EF748" s="15"/>
      <c r="EG748" s="15"/>
      <c r="EH748" s="15"/>
      <c r="EI748" s="15"/>
      <c r="EJ748" s="15"/>
      <c r="EK748" s="15"/>
      <c r="EL748" s="15"/>
      <c r="EM748" s="15"/>
      <c r="EN748" s="15"/>
      <c r="EO748" s="15"/>
      <c r="EP748" s="15"/>
      <c r="EQ748" s="15"/>
      <c r="ER748" s="15"/>
      <c r="ES748" s="15"/>
      <c r="ET748" s="15"/>
      <c r="EU748" s="15"/>
      <c r="EV748" s="15"/>
      <c r="EW748" s="15"/>
      <c r="EX748" s="15"/>
      <c r="EY748" s="15"/>
      <c r="EZ748" s="15"/>
      <c r="FA748" s="15"/>
      <c r="FB748" s="15"/>
      <c r="FC748" s="15"/>
      <c r="FD748" s="15"/>
      <c r="FE748" s="15"/>
      <c r="FF748" s="15"/>
      <c r="FG748" s="15"/>
      <c r="FH748" s="15"/>
      <c r="FI748" s="15"/>
      <c r="FJ748" s="15"/>
      <c r="FK748" s="15"/>
      <c r="FL748" s="15"/>
      <c r="FM748" s="15"/>
      <c r="FN748" s="15"/>
      <c r="FO748" s="15"/>
      <c r="FP748" s="15"/>
      <c r="FQ748" s="15"/>
      <c r="FR748" s="15"/>
      <c r="FS748" s="15"/>
      <c r="FT748" s="15"/>
      <c r="FU748" s="15"/>
      <c r="FV748" s="15"/>
      <c r="FW748" s="15"/>
      <c r="FX748" s="15"/>
      <c r="FY748" s="15"/>
      <c r="FZ748" s="15"/>
      <c r="GA748" s="15"/>
      <c r="GB748" s="15"/>
      <c r="GC748" s="15"/>
      <c r="GD748" s="15"/>
      <c r="GE748" s="15"/>
      <c r="GF748" s="15"/>
      <c r="GG748" s="15"/>
      <c r="GH748" s="15"/>
      <c r="GI748" s="15"/>
      <c r="GJ748" s="15"/>
      <c r="GK748" s="15"/>
      <c r="GL748" s="15"/>
      <c r="GM748" s="15"/>
      <c r="GN748" s="15"/>
      <c r="GO748" s="15"/>
      <c r="GP748" s="15"/>
      <c r="GQ748" s="15"/>
      <c r="GR748" s="15"/>
      <c r="GS748" s="15"/>
      <c r="GT748" s="15"/>
      <c r="GU748" s="15"/>
      <c r="GV748" s="15"/>
      <c r="GW748" s="15"/>
      <c r="GX748" s="15"/>
      <c r="GY748" s="15"/>
      <c r="GZ748" s="15"/>
      <c r="HA748" s="15"/>
      <c r="HB748" s="15"/>
      <c r="HC748" s="15"/>
      <c r="HD748" s="15"/>
      <c r="HE748" s="15"/>
      <c r="HF748" s="15"/>
      <c r="HG748" s="15"/>
      <c r="HH748" s="15"/>
      <c r="HI748" s="15"/>
      <c r="HJ748" s="15"/>
      <c r="HK748" s="15"/>
      <c r="HL748" s="15"/>
      <c r="HM748" s="15"/>
      <c r="HN748" s="15"/>
      <c r="HO748" s="15"/>
      <c r="HP748" s="15"/>
      <c r="HQ748" s="15"/>
      <c r="HR748" s="15"/>
      <c r="HS748" s="15"/>
      <c r="HT748" s="15"/>
      <c r="HU748" s="15"/>
      <c r="HV748" s="15"/>
      <c r="HW748" s="15"/>
      <c r="HX748" s="15"/>
      <c r="HY748" s="15"/>
    </row>
    <row r="749" spans="1:233">
      <c r="A749" s="15">
        <v>-2.1322909999999999</v>
      </c>
      <c r="B749" s="15">
        <v>1.883286</v>
      </c>
      <c r="C749" s="15">
        <v>3.8993730000000002</v>
      </c>
      <c r="D749" s="15">
        <v>-0.37878499999999998</v>
      </c>
      <c r="E749" s="15">
        <v>-2.898282</v>
      </c>
      <c r="F749" s="15">
        <v>7.1302000000000004E-2</v>
      </c>
      <c r="G749" s="15">
        <v>-1.604525</v>
      </c>
      <c r="H749" s="15">
        <v>-1.0493539999999999</v>
      </c>
      <c r="I749" s="15">
        <v>-2.748218</v>
      </c>
      <c r="J749" s="15">
        <v>-4.9746300000000003</v>
      </c>
      <c r="K749" s="15">
        <v>-7.7396979999999997</v>
      </c>
      <c r="L749" s="15">
        <v>-6.3990210000000003</v>
      </c>
      <c r="M749" s="15">
        <v>-2.896522</v>
      </c>
      <c r="N749" s="15">
        <v>-4.40367</v>
      </c>
      <c r="O749" s="15">
        <v>-1.5398019999999999</v>
      </c>
      <c r="P749" s="15">
        <v>-2.6861609999999998</v>
      </c>
      <c r="Q749" s="15">
        <v>1.4594400000000001</v>
      </c>
      <c r="R749" s="15">
        <v>4.0692649999999997</v>
      </c>
      <c r="S749" s="15">
        <v>-0.10317999999999999</v>
      </c>
      <c r="T749" s="15">
        <v>-1.5808720000000001</v>
      </c>
      <c r="U749" s="15">
        <v>-2.8660519999999998</v>
      </c>
      <c r="V749" s="15">
        <v>-0.25609900000000002</v>
      </c>
      <c r="W749" s="15">
        <v>0.67073199999999999</v>
      </c>
      <c r="X749" s="15">
        <v>-1.9119919999999999</v>
      </c>
      <c r="Y749" s="15">
        <v>-1.3976090000000001</v>
      </c>
      <c r="Z749" s="15">
        <v>1.0901130000000001</v>
      </c>
      <c r="AA749" s="15">
        <v>-0.155415</v>
      </c>
      <c r="AB749" s="15">
        <v>0.79407099999999997</v>
      </c>
      <c r="AC749" s="15">
        <v>2.5359150000000001</v>
      </c>
      <c r="AD749" s="15">
        <v>5.9156740000000001</v>
      </c>
      <c r="AE749" s="15">
        <v>7.4855270000000003</v>
      </c>
      <c r="AF749" s="15">
        <v>9.9434869999999993</v>
      </c>
      <c r="AG749" s="15">
        <v>9.684272</v>
      </c>
      <c r="AH749" s="15">
        <v>9.7155529999999999</v>
      </c>
      <c r="AI749" s="15">
        <v>6.82836</v>
      </c>
      <c r="AJ749" s="15">
        <v>7.4211479999999996</v>
      </c>
      <c r="AK749" s="15">
        <v>4.6408769999999997</v>
      </c>
      <c r="AL749" s="15">
        <v>2.6904590000000002</v>
      </c>
      <c r="AM749" s="15">
        <v>1.5002740000000001</v>
      </c>
      <c r="AN749" s="15">
        <v>-2.9057840000000001</v>
      </c>
      <c r="AO749" s="15">
        <v>-0.31304999999999999</v>
      </c>
      <c r="AP749" s="15">
        <v>-2.0840040000000002</v>
      </c>
      <c r="AQ749" s="15">
        <v>-1.191614</v>
      </c>
      <c r="AR749" s="15">
        <v>0.56322899999999998</v>
      </c>
      <c r="AS749" s="15">
        <v>-0.76568700000000001</v>
      </c>
      <c r="AT749" s="15">
        <v>2.434577</v>
      </c>
      <c r="AU749" s="15">
        <v>1.9426099999999999</v>
      </c>
      <c r="AV749" s="15">
        <v>0.29591299999999998</v>
      </c>
      <c r="AW749" s="15">
        <v>0.81507200000000002</v>
      </c>
      <c r="AX749" s="15">
        <v>-2.8996360000000001</v>
      </c>
      <c r="AY749" s="15">
        <v>-1.0517510000000001</v>
      </c>
      <c r="AZ749" s="15">
        <v>-0.49399199999999999</v>
      </c>
      <c r="BA749" s="15">
        <v>4.8610259999999998</v>
      </c>
      <c r="BB749" s="15">
        <v>6.136622</v>
      </c>
      <c r="BC749" s="15">
        <v>4.6994480000000003</v>
      </c>
      <c r="BD749" s="15">
        <v>2.2592080000000001</v>
      </c>
      <c r="BE749" s="15">
        <v>1.6635759999999999</v>
      </c>
      <c r="BF749" s="15">
        <v>-0.48610599999999998</v>
      </c>
      <c r="BG749" s="15">
        <v>-0.826654</v>
      </c>
      <c r="BH749" s="15">
        <v>5.4999849999999997</v>
      </c>
      <c r="BI749" s="15">
        <v>5.6146659999999997</v>
      </c>
      <c r="BJ749" s="15">
        <v>4.991638</v>
      </c>
      <c r="BK749" s="15">
        <v>5.941268</v>
      </c>
      <c r="BL749" s="15">
        <v>3.5304950000000002</v>
      </c>
      <c r="BM749" s="15">
        <v>1.8593090000000001</v>
      </c>
      <c r="BN749" s="15">
        <v>1.065172</v>
      </c>
      <c r="BO749" s="15">
        <v>2.2469760000000001</v>
      </c>
      <c r="BP749" s="15">
        <v>-0.124707</v>
      </c>
      <c r="BQ749" s="15">
        <v>-0.124707</v>
      </c>
      <c r="BR749" s="15">
        <v>-0.124707</v>
      </c>
      <c r="BS749" s="15">
        <v>-0.124707</v>
      </c>
      <c r="BT749" s="15">
        <v>-0.124707</v>
      </c>
      <c r="BU749" s="15">
        <v>-0.124707</v>
      </c>
      <c r="BV749" s="15">
        <v>-0.124707</v>
      </c>
      <c r="BW749" s="15">
        <v>-0.124707</v>
      </c>
      <c r="BX749" s="15">
        <v>-0.124707</v>
      </c>
      <c r="BY749" s="15">
        <v>-0.124707</v>
      </c>
      <c r="BZ749" s="15">
        <v>-0.124707</v>
      </c>
      <c r="CA749" s="15">
        <v>-0.124707</v>
      </c>
      <c r="CB749" s="15">
        <v>-0.124707</v>
      </c>
      <c r="CC749" s="15"/>
      <c r="CD749" s="15"/>
      <c r="CE749" s="15"/>
      <c r="CF749" s="15"/>
      <c r="CG749" s="15"/>
      <c r="CH749" s="15"/>
      <c r="CI749" s="15"/>
      <c r="CJ749" s="15"/>
      <c r="CK749" s="15"/>
      <c r="CL749" s="15"/>
      <c r="CM749" s="15"/>
      <c r="CN749" s="15"/>
      <c r="CO749" s="15"/>
      <c r="CP749" s="15"/>
      <c r="CQ749" s="15"/>
      <c r="CR749" s="15"/>
      <c r="CS749" s="15"/>
      <c r="CT749" s="15"/>
      <c r="CU749" s="15"/>
      <c r="CV749" s="15"/>
      <c r="CW749" s="15"/>
      <c r="CX749" s="15"/>
      <c r="CY749" s="15"/>
      <c r="CZ749" s="15"/>
      <c r="DA749" s="15"/>
      <c r="DB749" s="15"/>
      <c r="DC749" s="15"/>
      <c r="DD749" s="15"/>
      <c r="DE749" s="15"/>
      <c r="DF749" s="15"/>
      <c r="DG749" s="15"/>
      <c r="DH749" s="15"/>
      <c r="DI749" s="15"/>
      <c r="DJ749" s="15"/>
      <c r="DK749" s="15"/>
      <c r="DL749" s="15"/>
      <c r="DM749" s="15"/>
      <c r="DN749" s="15"/>
      <c r="DO749" s="15"/>
      <c r="DP749" s="15"/>
      <c r="DQ749" s="15"/>
      <c r="DR749" s="15"/>
      <c r="DS749" s="15"/>
      <c r="DT749" s="15"/>
      <c r="DU749" s="15"/>
      <c r="DV749" s="15"/>
      <c r="DW749" s="15"/>
      <c r="DX749" s="15"/>
      <c r="DY749" s="15"/>
      <c r="DZ749" s="15"/>
      <c r="EA749" s="15"/>
      <c r="EB749" s="15"/>
      <c r="EC749" s="15"/>
      <c r="ED749" s="15"/>
      <c r="EE749" s="15"/>
      <c r="EF749" s="15"/>
      <c r="EG749" s="15"/>
      <c r="EH749" s="15"/>
      <c r="EI749" s="15"/>
      <c r="EJ749" s="15"/>
      <c r="EK749" s="15"/>
      <c r="EL749" s="15"/>
      <c r="EM749" s="15"/>
      <c r="EN749" s="15"/>
      <c r="EO749" s="15"/>
      <c r="EP749" s="15"/>
      <c r="EQ749" s="15"/>
      <c r="ER749" s="15"/>
      <c r="ES749" s="15"/>
      <c r="ET749" s="15"/>
      <c r="EU749" s="15"/>
      <c r="EV749" s="15"/>
      <c r="EW749" s="15"/>
      <c r="EX749" s="15"/>
      <c r="EY749" s="15"/>
      <c r="EZ749" s="15"/>
      <c r="FA749" s="15"/>
      <c r="FB749" s="15"/>
      <c r="FC749" s="15"/>
      <c r="FD749" s="15"/>
      <c r="FE749" s="15"/>
      <c r="FF749" s="15"/>
      <c r="FG749" s="15"/>
      <c r="FH749" s="15"/>
      <c r="FI749" s="15"/>
      <c r="FJ749" s="15"/>
      <c r="FK749" s="15"/>
      <c r="FL749" s="15"/>
      <c r="FM749" s="15"/>
      <c r="FN749" s="15"/>
      <c r="FO749" s="15"/>
      <c r="FP749" s="15"/>
      <c r="FQ749" s="15"/>
      <c r="FR749" s="15"/>
      <c r="FS749" s="15"/>
      <c r="FT749" s="15"/>
      <c r="FU749" s="15"/>
      <c r="FV749" s="15"/>
      <c r="FW749" s="15"/>
      <c r="FX749" s="15"/>
      <c r="FY749" s="15"/>
      <c r="FZ749" s="15"/>
      <c r="GA749" s="15"/>
      <c r="GB749" s="15"/>
      <c r="GC749" s="15"/>
      <c r="GD749" s="15"/>
      <c r="GE749" s="15"/>
      <c r="GF749" s="15"/>
      <c r="GG749" s="15"/>
      <c r="GH749" s="15"/>
      <c r="GI749" s="15"/>
      <c r="GJ749" s="15"/>
      <c r="GK749" s="15"/>
      <c r="GL749" s="15"/>
      <c r="GM749" s="15"/>
      <c r="GN749" s="15"/>
      <c r="GO749" s="15"/>
      <c r="GP749" s="15"/>
      <c r="GQ749" s="15"/>
      <c r="GR749" s="15"/>
      <c r="GS749" s="15"/>
      <c r="GT749" s="15"/>
      <c r="GU749" s="15"/>
      <c r="GV749" s="15"/>
      <c r="GW749" s="15"/>
      <c r="GX749" s="15"/>
      <c r="GY749" s="15"/>
      <c r="GZ749" s="15"/>
      <c r="HA749" s="15"/>
      <c r="HB749" s="15"/>
      <c r="HC749" s="15"/>
      <c r="HD749" s="15"/>
      <c r="HE749" s="15"/>
      <c r="HF749" s="15"/>
      <c r="HG749" s="15"/>
      <c r="HH749" s="15"/>
      <c r="HI749" s="15"/>
      <c r="HJ749" s="15"/>
      <c r="HK749" s="15"/>
      <c r="HL749" s="15"/>
      <c r="HM749" s="15"/>
      <c r="HN749" s="15"/>
      <c r="HO749" s="15"/>
      <c r="HP749" s="15"/>
      <c r="HQ749" s="15"/>
      <c r="HR749" s="15"/>
      <c r="HS749" s="15"/>
      <c r="HT749" s="15"/>
      <c r="HU749" s="15"/>
      <c r="HV749" s="15"/>
      <c r="HW749" s="15"/>
      <c r="HX749" s="15"/>
      <c r="HY749" s="15"/>
    </row>
    <row r="750" spans="1:233">
      <c r="A750" s="15">
        <v>-5.1281030000000003</v>
      </c>
      <c r="B750" s="15">
        <v>-3.1626840000000001</v>
      </c>
      <c r="C750" s="15">
        <v>-4.6098299999999997</v>
      </c>
      <c r="D750" s="15">
        <v>-0.83798700000000004</v>
      </c>
      <c r="E750" s="15">
        <v>1.135424</v>
      </c>
      <c r="F750" s="15">
        <v>1.1803030000000001</v>
      </c>
      <c r="G750" s="15">
        <v>0.171846</v>
      </c>
      <c r="H750" s="15">
        <v>-1.1296090000000001</v>
      </c>
      <c r="I750" s="15">
        <v>1.3318749999999999</v>
      </c>
      <c r="J750" s="15">
        <v>-2.001725</v>
      </c>
      <c r="K750" s="15">
        <v>-0.14790900000000001</v>
      </c>
      <c r="L750" s="15">
        <v>-1.1995100000000001</v>
      </c>
      <c r="M750" s="15">
        <v>-1.933792</v>
      </c>
      <c r="N750" s="15">
        <v>0.73974300000000004</v>
      </c>
      <c r="O750" s="15">
        <v>-1.410498</v>
      </c>
      <c r="P750" s="15">
        <v>1.6087750000000001</v>
      </c>
      <c r="Q750" s="15">
        <v>0.76776200000000006</v>
      </c>
      <c r="R750" s="15">
        <v>0.56231900000000001</v>
      </c>
      <c r="S750" s="15">
        <v>4.0882059999999996</v>
      </c>
      <c r="T750" s="15">
        <v>6.7374020000000003</v>
      </c>
      <c r="U750" s="15">
        <v>5.6959039999999996</v>
      </c>
      <c r="V750" s="15">
        <v>5.6217519999999999</v>
      </c>
      <c r="W750" s="15">
        <v>5.1944780000000002</v>
      </c>
      <c r="X750" s="15">
        <v>5.5357789999999998</v>
      </c>
      <c r="Y750" s="15">
        <v>3.1035810000000001</v>
      </c>
      <c r="Z750" s="15">
        <v>0.31037500000000001</v>
      </c>
      <c r="AA750" s="15">
        <v>2.8691719999999998</v>
      </c>
      <c r="AB750" s="15">
        <v>1.3828E-2</v>
      </c>
      <c r="AC750" s="15">
        <v>-0.115703</v>
      </c>
      <c r="AD750" s="15">
        <v>-1.4203570000000001</v>
      </c>
      <c r="AE750" s="15">
        <v>0.39354600000000001</v>
      </c>
      <c r="AF750" s="15">
        <v>3.2423419999999998</v>
      </c>
      <c r="AG750" s="15">
        <v>2.1552609999999999</v>
      </c>
      <c r="AH750" s="15">
        <v>-1.2449600000000001</v>
      </c>
      <c r="AI750" s="15">
        <v>-2.563825</v>
      </c>
      <c r="AJ750" s="15">
        <v>2.6154660000000001</v>
      </c>
      <c r="AK750" s="15">
        <v>3.1706720000000002</v>
      </c>
      <c r="AL750" s="15">
        <v>3.159338</v>
      </c>
      <c r="AM750" s="15">
        <v>3.775706</v>
      </c>
      <c r="AN750" s="15">
        <v>6.0944180000000001</v>
      </c>
      <c r="AO750" s="15">
        <v>6.0790170000000003</v>
      </c>
      <c r="AP750" s="15">
        <v>2.5392570000000001</v>
      </c>
      <c r="AQ750" s="15">
        <v>-1.9768650000000001</v>
      </c>
      <c r="AR750" s="15">
        <v>-5.8761000000000001E-2</v>
      </c>
      <c r="AS750" s="15">
        <v>-1.6081669999999999</v>
      </c>
      <c r="AT750" s="15">
        <v>-1.0760190000000001</v>
      </c>
      <c r="AU750" s="15">
        <v>1.0004299999999999</v>
      </c>
      <c r="AV750" s="15">
        <v>-0.75240600000000002</v>
      </c>
      <c r="AW750" s="15">
        <v>2.2333919999999998</v>
      </c>
      <c r="AX750" s="15">
        <v>2.6518600000000001</v>
      </c>
      <c r="AY750" s="15">
        <v>3.5263520000000002</v>
      </c>
      <c r="AZ750" s="15">
        <v>1.4183600000000001</v>
      </c>
      <c r="BA750" s="15">
        <v>-1.095132</v>
      </c>
      <c r="BB750" s="15">
        <v>-0.367564</v>
      </c>
      <c r="BC750" s="15">
        <v>1.0061040000000001</v>
      </c>
      <c r="BD750" s="15">
        <v>1.5013030000000001</v>
      </c>
      <c r="BE750" s="15">
        <v>4.6650320000000001</v>
      </c>
      <c r="BF750" s="15">
        <v>6.0192240000000004</v>
      </c>
      <c r="BG750" s="15">
        <v>7.7209899999999996</v>
      </c>
      <c r="BH750" s="15">
        <v>6.1706019999999997</v>
      </c>
      <c r="BI750" s="15">
        <v>5.6574239999999998</v>
      </c>
      <c r="BJ750" s="15">
        <v>8.9340010000000003</v>
      </c>
      <c r="BK750" s="15">
        <v>7.2643509999999996</v>
      </c>
      <c r="BL750" s="15">
        <v>6.7828460000000002</v>
      </c>
      <c r="BM750" s="15">
        <v>9.2000109999999999</v>
      </c>
      <c r="BN750" s="15">
        <v>7.2644859999999998</v>
      </c>
      <c r="BO750" s="15">
        <v>5.1807210000000001</v>
      </c>
      <c r="BP750" s="15">
        <v>6.5106859999999998</v>
      </c>
      <c r="BQ750" s="15">
        <v>6.5106859999999998</v>
      </c>
      <c r="BR750" s="15">
        <v>6.5106859999999998</v>
      </c>
      <c r="BS750" s="15">
        <v>6.5106859999999998</v>
      </c>
      <c r="BT750" s="15">
        <v>6.5106859999999998</v>
      </c>
      <c r="BU750" s="15">
        <v>6.5106859999999998</v>
      </c>
      <c r="BV750" s="15">
        <v>6.5106859999999998</v>
      </c>
      <c r="BW750" s="15">
        <v>6.5106859999999998</v>
      </c>
      <c r="BX750" s="15">
        <v>6.5106859999999998</v>
      </c>
      <c r="BY750" s="15">
        <v>6.5106859999999998</v>
      </c>
      <c r="BZ750" s="15">
        <v>6.5106859999999998</v>
      </c>
      <c r="CA750" s="15">
        <v>6.5106859999999998</v>
      </c>
      <c r="CB750" s="15">
        <v>6.5106859999999998</v>
      </c>
      <c r="CC750" s="15"/>
      <c r="CD750" s="15"/>
      <c r="CE750" s="15"/>
      <c r="CF750" s="15"/>
      <c r="CG750" s="15"/>
      <c r="CH750" s="15"/>
      <c r="CI750" s="15"/>
      <c r="CJ750" s="15"/>
      <c r="CK750" s="15"/>
      <c r="CL750" s="15"/>
      <c r="CM750" s="15"/>
      <c r="CN750" s="15"/>
      <c r="CO750" s="15"/>
      <c r="CP750" s="15"/>
      <c r="CQ750" s="15"/>
      <c r="CR750" s="15"/>
      <c r="CS750" s="15"/>
      <c r="CT750" s="15"/>
      <c r="CU750" s="15"/>
      <c r="CV750" s="15"/>
      <c r="CW750" s="15"/>
      <c r="CX750" s="15"/>
      <c r="CY750" s="15"/>
      <c r="CZ750" s="15"/>
      <c r="DA750" s="15"/>
      <c r="DB750" s="15"/>
      <c r="DC750" s="15"/>
      <c r="DD750" s="15"/>
      <c r="DE750" s="15"/>
      <c r="DF750" s="15"/>
      <c r="DG750" s="15"/>
      <c r="DH750" s="15"/>
      <c r="DI750" s="15"/>
      <c r="DJ750" s="15"/>
      <c r="DK750" s="15"/>
      <c r="DL750" s="15"/>
      <c r="DM750" s="15"/>
      <c r="DN750" s="15"/>
      <c r="DO750" s="15"/>
      <c r="DP750" s="15"/>
      <c r="DQ750" s="15"/>
      <c r="DR750" s="15"/>
      <c r="DS750" s="15"/>
      <c r="DT750" s="15"/>
      <c r="DU750" s="15"/>
      <c r="DV750" s="15"/>
      <c r="DW750" s="15"/>
      <c r="DX750" s="15"/>
      <c r="DY750" s="15"/>
      <c r="DZ750" s="15"/>
      <c r="EA750" s="15"/>
      <c r="EB750" s="15"/>
      <c r="EC750" s="15"/>
      <c r="ED750" s="15"/>
      <c r="EE750" s="15"/>
      <c r="EF750" s="15"/>
      <c r="EG750" s="15"/>
      <c r="EH750" s="15"/>
      <c r="EI750" s="15"/>
      <c r="EJ750" s="15"/>
      <c r="EK750" s="15"/>
      <c r="EL750" s="15"/>
      <c r="EM750" s="15"/>
      <c r="EN750" s="15"/>
      <c r="EO750" s="15"/>
      <c r="EP750" s="15"/>
      <c r="EQ750" s="15"/>
      <c r="ER750" s="15"/>
      <c r="ES750" s="15"/>
      <c r="ET750" s="15"/>
      <c r="EU750" s="15"/>
      <c r="EV750" s="15"/>
      <c r="EW750" s="15"/>
      <c r="EX750" s="15"/>
      <c r="EY750" s="15"/>
      <c r="EZ750" s="15"/>
      <c r="FA750" s="15"/>
      <c r="FB750" s="15"/>
      <c r="FC750" s="15"/>
      <c r="FD750" s="15"/>
      <c r="FE750" s="15"/>
      <c r="FF750" s="15"/>
      <c r="FG750" s="15"/>
      <c r="FH750" s="15"/>
      <c r="FI750" s="15"/>
      <c r="FJ750" s="15"/>
      <c r="FK750" s="15"/>
      <c r="FL750" s="15"/>
      <c r="FM750" s="15"/>
      <c r="FN750" s="15"/>
      <c r="FO750" s="15"/>
      <c r="FP750" s="15"/>
      <c r="FQ750" s="15"/>
      <c r="FR750" s="15"/>
      <c r="FS750" s="15"/>
      <c r="FT750" s="15"/>
      <c r="FU750" s="15"/>
      <c r="FV750" s="15"/>
      <c r="FW750" s="15"/>
      <c r="FX750" s="15"/>
      <c r="FY750" s="15"/>
      <c r="FZ750" s="15"/>
      <c r="GA750" s="15"/>
      <c r="GB750" s="15"/>
      <c r="GC750" s="15"/>
      <c r="GD750" s="15"/>
      <c r="GE750" s="15"/>
      <c r="GF750" s="15"/>
      <c r="GG750" s="15"/>
      <c r="GH750" s="15"/>
      <c r="GI750" s="15"/>
      <c r="GJ750" s="15"/>
      <c r="GK750" s="15"/>
      <c r="GL750" s="15"/>
      <c r="GM750" s="15"/>
      <c r="GN750" s="15"/>
      <c r="GO750" s="15"/>
      <c r="GP750" s="15"/>
      <c r="GQ750" s="15"/>
      <c r="GR750" s="15"/>
      <c r="GS750" s="15"/>
      <c r="GT750" s="15"/>
      <c r="GU750" s="15"/>
      <c r="GV750" s="15"/>
      <c r="GW750" s="15"/>
      <c r="GX750" s="15"/>
      <c r="GY750" s="15"/>
      <c r="GZ750" s="15"/>
      <c r="HA750" s="15"/>
      <c r="HB750" s="15"/>
      <c r="HC750" s="15"/>
      <c r="HD750" s="15"/>
      <c r="HE750" s="15"/>
      <c r="HF750" s="15"/>
      <c r="HG750" s="15"/>
      <c r="HH750" s="15"/>
      <c r="HI750" s="15"/>
      <c r="HJ750" s="15"/>
      <c r="HK750" s="15"/>
      <c r="HL750" s="15"/>
      <c r="HM750" s="15"/>
      <c r="HN750" s="15"/>
      <c r="HO750" s="15"/>
      <c r="HP750" s="15"/>
      <c r="HQ750" s="15"/>
      <c r="HR750" s="15"/>
      <c r="HS750" s="15"/>
      <c r="HT750" s="15"/>
      <c r="HU750" s="15"/>
      <c r="HV750" s="15"/>
      <c r="HW750" s="15"/>
      <c r="HX750" s="15"/>
      <c r="HY750" s="15"/>
    </row>
    <row r="751" spans="1:233">
      <c r="A751" s="15">
        <v>-5.208723</v>
      </c>
      <c r="B751" s="15">
        <v>-3.7708490000000001</v>
      </c>
      <c r="C751" s="15">
        <v>-4.1979959999999998</v>
      </c>
      <c r="D751" s="15">
        <v>-2.1487180000000001</v>
      </c>
      <c r="E751" s="15">
        <v>-3.571647</v>
      </c>
      <c r="F751" s="15">
        <v>-0.726051</v>
      </c>
      <c r="G751" s="15">
        <v>1.457606</v>
      </c>
      <c r="H751" s="15">
        <v>3.701676</v>
      </c>
      <c r="I751" s="15">
        <v>7.0926850000000004</v>
      </c>
      <c r="J751" s="15">
        <v>5.9062289999999997</v>
      </c>
      <c r="K751" s="15">
        <v>5.2711990000000002</v>
      </c>
      <c r="L751" s="15">
        <v>8.8660250000000005</v>
      </c>
      <c r="M751" s="15">
        <v>8.6857380000000006</v>
      </c>
      <c r="N751" s="15">
        <v>8.1790430000000001</v>
      </c>
      <c r="O751" s="15">
        <v>7.9607989999999997</v>
      </c>
      <c r="P751" s="15">
        <v>8.4750219999999992</v>
      </c>
      <c r="Q751" s="15">
        <v>5.2644650000000004</v>
      </c>
      <c r="R751" s="15">
        <v>6.9706869999999999</v>
      </c>
      <c r="S751" s="15">
        <v>4.8237019999999999</v>
      </c>
      <c r="T751" s="15">
        <v>5.5611519999999999</v>
      </c>
      <c r="U751" s="15">
        <v>4.564756</v>
      </c>
      <c r="V751" s="15">
        <v>3.9953419999999999</v>
      </c>
      <c r="W751" s="15">
        <v>3.2288749999999999</v>
      </c>
      <c r="X751" s="15">
        <v>4.5808030000000004</v>
      </c>
      <c r="Y751" s="15">
        <v>-0.15395400000000001</v>
      </c>
      <c r="Z751" s="15">
        <v>-2.888541</v>
      </c>
      <c r="AA751" s="15">
        <v>-4.8399789999999996</v>
      </c>
      <c r="AB751" s="15">
        <v>-5.2762729999999998</v>
      </c>
      <c r="AC751" s="15">
        <v>-6.2621700000000002</v>
      </c>
      <c r="AD751" s="15">
        <v>-4.4133690000000003</v>
      </c>
      <c r="AE751" s="15">
        <v>-6.339899</v>
      </c>
      <c r="AF751" s="15">
        <v>-1.9152750000000001</v>
      </c>
      <c r="AG751" s="15">
        <v>0.582287</v>
      </c>
      <c r="AH751" s="15">
        <v>-2.1727210000000001</v>
      </c>
      <c r="AI751" s="15">
        <v>-0.22012000000000001</v>
      </c>
      <c r="AJ751" s="15">
        <v>-2.7076929999999999</v>
      </c>
      <c r="AK751" s="15">
        <v>-3.8872610000000001</v>
      </c>
      <c r="AL751" s="15">
        <v>-4.3491960000000001</v>
      </c>
      <c r="AM751" s="15">
        <v>-1.283973</v>
      </c>
      <c r="AN751" s="15">
        <v>0.42874099999999998</v>
      </c>
      <c r="AO751" s="15">
        <v>-0.65747199999999995</v>
      </c>
      <c r="AP751" s="15">
        <v>0.158717</v>
      </c>
      <c r="AQ751" s="15">
        <v>-3.0229240000000002</v>
      </c>
      <c r="AR751" s="15">
        <v>-1.5446420000000001</v>
      </c>
      <c r="AS751" s="15">
        <v>-2.0918359999999998</v>
      </c>
      <c r="AT751" s="15">
        <v>-4.0481569999999998</v>
      </c>
      <c r="AU751" s="15">
        <v>-5.3605809999999998</v>
      </c>
      <c r="AV751" s="15">
        <v>-5.949058</v>
      </c>
      <c r="AW751" s="15">
        <v>-6.7877070000000002</v>
      </c>
      <c r="AX751" s="15">
        <v>-5.1502990000000004</v>
      </c>
      <c r="AY751" s="15">
        <v>-3.4981270000000002</v>
      </c>
      <c r="AZ751" s="15">
        <v>-2.3210700000000002</v>
      </c>
      <c r="BA751" s="15">
        <v>-3.4259170000000001</v>
      </c>
      <c r="BB751" s="15">
        <v>-4.924315</v>
      </c>
      <c r="BC751" s="15">
        <v>-5.5616500000000002</v>
      </c>
      <c r="BD751" s="15">
        <v>-4.4215280000000003</v>
      </c>
      <c r="BE751" s="15">
        <v>-2.7411500000000002</v>
      </c>
      <c r="BF751" s="15">
        <v>-1.217392</v>
      </c>
      <c r="BG751" s="15">
        <v>-0.54071199999999997</v>
      </c>
      <c r="BH751" s="15">
        <v>4.4658000000000003E-2</v>
      </c>
      <c r="BI751" s="15">
        <v>-0.50153400000000004</v>
      </c>
      <c r="BJ751" s="15">
        <v>0.48905399999999999</v>
      </c>
      <c r="BK751" s="15">
        <v>0.69212700000000005</v>
      </c>
      <c r="BL751" s="15">
        <v>-4.4175310000000003</v>
      </c>
      <c r="BM751" s="15">
        <v>-4.8531430000000002</v>
      </c>
      <c r="BN751" s="15">
        <v>-1.702331</v>
      </c>
      <c r="BO751" s="15">
        <v>-3.0704310000000001</v>
      </c>
      <c r="BP751" s="15">
        <v>-7.143097</v>
      </c>
      <c r="BQ751" s="15">
        <v>-7.143097</v>
      </c>
      <c r="BR751" s="15">
        <v>-7.143097</v>
      </c>
      <c r="BS751" s="15">
        <v>-7.143097</v>
      </c>
      <c r="BT751" s="15">
        <v>-7.143097</v>
      </c>
      <c r="BU751" s="15">
        <v>-7.143097</v>
      </c>
      <c r="BV751" s="15">
        <v>-7.143097</v>
      </c>
      <c r="BW751" s="15">
        <v>-7.143097</v>
      </c>
      <c r="BX751" s="15">
        <v>-7.143097</v>
      </c>
      <c r="BY751" s="15">
        <v>-7.143097</v>
      </c>
      <c r="BZ751" s="15">
        <v>-7.143097</v>
      </c>
      <c r="CA751" s="15">
        <v>-7.143097</v>
      </c>
      <c r="CB751" s="15">
        <v>-7.143097</v>
      </c>
      <c r="CC751" s="15"/>
      <c r="CD751" s="15"/>
      <c r="CE751" s="15"/>
      <c r="CF751" s="15"/>
      <c r="CG751" s="15"/>
      <c r="CH751" s="15"/>
      <c r="CI751" s="15"/>
      <c r="CJ751" s="15"/>
      <c r="CK751" s="15"/>
      <c r="CL751" s="15"/>
      <c r="CM751" s="15"/>
      <c r="CN751" s="15"/>
      <c r="CO751" s="15"/>
      <c r="CP751" s="15"/>
      <c r="CQ751" s="15"/>
      <c r="CR751" s="15"/>
      <c r="CS751" s="15"/>
      <c r="CT751" s="15"/>
      <c r="CU751" s="15"/>
      <c r="CV751" s="15"/>
      <c r="CW751" s="15"/>
      <c r="CX751" s="15"/>
      <c r="CY751" s="15"/>
      <c r="CZ751" s="15"/>
      <c r="DA751" s="15"/>
      <c r="DB751" s="15"/>
      <c r="DC751" s="15"/>
      <c r="DD751" s="15"/>
      <c r="DE751" s="15"/>
      <c r="DF751" s="15"/>
      <c r="DG751" s="15"/>
      <c r="DH751" s="15"/>
      <c r="DI751" s="15"/>
      <c r="DJ751" s="15"/>
      <c r="DK751" s="15"/>
      <c r="DL751" s="15"/>
      <c r="DM751" s="15"/>
      <c r="DN751" s="15"/>
      <c r="DO751" s="15"/>
      <c r="DP751" s="15"/>
      <c r="DQ751" s="15"/>
      <c r="DR751" s="15"/>
      <c r="DS751" s="15"/>
      <c r="DT751" s="15"/>
      <c r="DU751" s="15"/>
      <c r="DV751" s="15"/>
      <c r="DW751" s="15"/>
      <c r="DX751" s="15"/>
      <c r="DY751" s="15"/>
      <c r="DZ751" s="15"/>
      <c r="EA751" s="15"/>
      <c r="EB751" s="15"/>
      <c r="EC751" s="15"/>
      <c r="ED751" s="15"/>
      <c r="EE751" s="15"/>
      <c r="EF751" s="15"/>
      <c r="EG751" s="15"/>
      <c r="EH751" s="15"/>
      <c r="EI751" s="15"/>
      <c r="EJ751" s="15"/>
      <c r="EK751" s="15"/>
      <c r="EL751" s="15"/>
      <c r="EM751" s="15"/>
      <c r="EN751" s="15"/>
      <c r="EO751" s="15"/>
      <c r="EP751" s="15"/>
      <c r="EQ751" s="15"/>
      <c r="ER751" s="15"/>
      <c r="ES751" s="15"/>
      <c r="ET751" s="15"/>
      <c r="EU751" s="15"/>
      <c r="EV751" s="15"/>
      <c r="EW751" s="15"/>
      <c r="EX751" s="15"/>
      <c r="EY751" s="15"/>
      <c r="EZ751" s="15"/>
      <c r="FA751" s="15"/>
      <c r="FB751" s="15"/>
      <c r="FC751" s="15"/>
      <c r="FD751" s="15"/>
      <c r="FE751" s="15"/>
      <c r="FF751" s="15"/>
      <c r="FG751" s="15"/>
      <c r="FH751" s="15"/>
      <c r="FI751" s="15"/>
      <c r="FJ751" s="15"/>
      <c r="FK751" s="15"/>
      <c r="FL751" s="15"/>
      <c r="FM751" s="15"/>
      <c r="FN751" s="15"/>
      <c r="FO751" s="15"/>
      <c r="FP751" s="15"/>
      <c r="FQ751" s="15"/>
      <c r="FR751" s="15"/>
      <c r="FS751" s="15"/>
      <c r="FT751" s="15"/>
      <c r="FU751" s="15"/>
      <c r="FV751" s="15"/>
      <c r="FW751" s="15"/>
      <c r="FX751" s="15"/>
      <c r="FY751" s="15"/>
      <c r="FZ751" s="15"/>
      <c r="GA751" s="15"/>
      <c r="GB751" s="15"/>
      <c r="GC751" s="15"/>
      <c r="GD751" s="15"/>
      <c r="GE751" s="15"/>
      <c r="GF751" s="15"/>
      <c r="GG751" s="15"/>
      <c r="GH751" s="15"/>
      <c r="GI751" s="15"/>
      <c r="GJ751" s="15"/>
      <c r="GK751" s="15"/>
      <c r="GL751" s="15"/>
      <c r="GM751" s="15"/>
      <c r="GN751" s="15"/>
      <c r="GO751" s="15"/>
      <c r="GP751" s="15"/>
      <c r="GQ751" s="15"/>
      <c r="GR751" s="15"/>
      <c r="GS751" s="15"/>
      <c r="GT751" s="15"/>
      <c r="GU751" s="15"/>
      <c r="GV751" s="15"/>
      <c r="GW751" s="15"/>
      <c r="GX751" s="15"/>
      <c r="GY751" s="15"/>
      <c r="GZ751" s="15"/>
      <c r="HA751" s="15"/>
      <c r="HB751" s="15"/>
      <c r="HC751" s="15"/>
      <c r="HD751" s="15"/>
      <c r="HE751" s="15"/>
      <c r="HF751" s="15"/>
      <c r="HG751" s="15"/>
      <c r="HH751" s="15"/>
      <c r="HI751" s="15"/>
      <c r="HJ751" s="15"/>
      <c r="HK751" s="15"/>
      <c r="HL751" s="15"/>
      <c r="HM751" s="15"/>
      <c r="HN751" s="15"/>
      <c r="HO751" s="15"/>
      <c r="HP751" s="15"/>
      <c r="HQ751" s="15"/>
      <c r="HR751" s="15"/>
      <c r="HS751" s="15"/>
      <c r="HT751" s="15"/>
      <c r="HU751" s="15"/>
      <c r="HV751" s="15"/>
      <c r="HW751" s="15"/>
      <c r="HX751" s="15"/>
      <c r="HY751" s="15"/>
    </row>
    <row r="752" spans="1:233">
      <c r="A752" s="15">
        <v>-2.3949539999999998</v>
      </c>
      <c r="B752" s="15">
        <v>-5.4687770000000002</v>
      </c>
      <c r="C752" s="15">
        <v>-6.8627960000000003</v>
      </c>
      <c r="D752" s="15">
        <v>-5.725714</v>
      </c>
      <c r="E752" s="15">
        <v>-1.2259880000000001</v>
      </c>
      <c r="F752" s="15">
        <v>1.1160000000000001</v>
      </c>
      <c r="G752" s="15">
        <v>-1.180504</v>
      </c>
      <c r="H752" s="15">
        <v>-0.45046199999999997</v>
      </c>
      <c r="I752" s="15">
        <v>-0.87246999999999997</v>
      </c>
      <c r="J752" s="15">
        <v>-3.4054250000000001</v>
      </c>
      <c r="K752" s="15">
        <v>-3.8358400000000001</v>
      </c>
      <c r="L752" s="15">
        <v>-0.78157799999999999</v>
      </c>
      <c r="M752" s="15">
        <v>0.352238</v>
      </c>
      <c r="N752" s="15">
        <v>-0.26231500000000002</v>
      </c>
      <c r="O752" s="15">
        <v>-0.80489900000000003</v>
      </c>
      <c r="P752" s="15">
        <v>1.771163</v>
      </c>
      <c r="Q752" s="15">
        <v>-0.16832900000000001</v>
      </c>
      <c r="R752" s="15">
        <v>4.4783780000000002</v>
      </c>
      <c r="S752" s="15">
        <v>1.948909</v>
      </c>
      <c r="T752" s="15">
        <v>2.6339809999999999</v>
      </c>
      <c r="U752" s="15">
        <v>3.3248069999999998</v>
      </c>
      <c r="V752" s="15">
        <v>5.115729</v>
      </c>
      <c r="W752" s="15">
        <v>6.201219</v>
      </c>
      <c r="X752" s="15">
        <v>4.1582759999999999</v>
      </c>
      <c r="Y752" s="15">
        <v>5.2682820000000001</v>
      </c>
      <c r="Z752" s="15">
        <v>5.4158429999999997</v>
      </c>
      <c r="AA752" s="15">
        <v>7.4726540000000004</v>
      </c>
      <c r="AB752" s="15">
        <v>7.7125300000000001</v>
      </c>
      <c r="AC752" s="15">
        <v>12.070788</v>
      </c>
      <c r="AD752" s="15">
        <v>6.5484799999999996</v>
      </c>
      <c r="AE752" s="15">
        <v>6.0805369999999996</v>
      </c>
      <c r="AF752" s="15">
        <v>5.7817259999999999</v>
      </c>
      <c r="AG752" s="15">
        <v>5.582624</v>
      </c>
      <c r="AH752" s="15">
        <v>8.6100080000000005</v>
      </c>
      <c r="AI752" s="15">
        <v>6.3402459999999996</v>
      </c>
      <c r="AJ752" s="15">
        <v>8.7234010000000008</v>
      </c>
      <c r="AK752" s="15">
        <v>10.650573</v>
      </c>
      <c r="AL752" s="15">
        <v>10.147333</v>
      </c>
      <c r="AM752" s="15">
        <v>7.8603949999999996</v>
      </c>
      <c r="AN752" s="15">
        <v>10.626651000000001</v>
      </c>
      <c r="AO752" s="15">
        <v>9.0047270000000008</v>
      </c>
      <c r="AP752" s="15">
        <v>8.4856259999999999</v>
      </c>
      <c r="AQ752" s="15">
        <v>4.6960059999999997</v>
      </c>
      <c r="AR752" s="15">
        <v>0.65454100000000004</v>
      </c>
      <c r="AS752" s="15">
        <v>0.68136799999999997</v>
      </c>
      <c r="AT752" s="15">
        <v>3.2512259999999999</v>
      </c>
      <c r="AU752" s="15">
        <v>3.6919710000000001</v>
      </c>
      <c r="AV752" s="15">
        <v>5.1146919999999998</v>
      </c>
      <c r="AW752" s="15">
        <v>8.8897829999999995</v>
      </c>
      <c r="AX752" s="15">
        <v>10.785437</v>
      </c>
      <c r="AY752" s="15">
        <v>9.1161700000000003</v>
      </c>
      <c r="AZ752" s="15">
        <v>7.4381329999999997</v>
      </c>
      <c r="BA752" s="15">
        <v>4.0524380000000004</v>
      </c>
      <c r="BB752" s="15">
        <v>3.8720279999999998</v>
      </c>
      <c r="BC752" s="15">
        <v>1.662309</v>
      </c>
      <c r="BD752" s="15">
        <v>2.5744419999999999</v>
      </c>
      <c r="BE752" s="15">
        <v>-0.48531299999999999</v>
      </c>
      <c r="BF752" s="15">
        <v>-3.326543</v>
      </c>
      <c r="BG752" s="15">
        <v>-4.7132189999999996</v>
      </c>
      <c r="BH752" s="15">
        <v>-1.7474270000000001</v>
      </c>
      <c r="BI752" s="15">
        <v>-2.7362579999999999</v>
      </c>
      <c r="BJ752" s="15">
        <v>-2.194591</v>
      </c>
      <c r="BK752" s="15">
        <v>-2.4832679999999998</v>
      </c>
      <c r="BL752" s="15">
        <v>-1.1885490000000001</v>
      </c>
      <c r="BM752" s="15">
        <v>-1.3493280000000001</v>
      </c>
      <c r="BN752" s="15">
        <v>-0.52990499999999996</v>
      </c>
      <c r="BO752" s="15">
        <v>-0.77000199999999996</v>
      </c>
      <c r="BP752" s="15">
        <v>-0.92816600000000005</v>
      </c>
      <c r="BQ752" s="15">
        <v>-0.92816600000000005</v>
      </c>
      <c r="BR752" s="15">
        <v>-0.92816600000000005</v>
      </c>
      <c r="BS752" s="15">
        <v>-0.92816600000000005</v>
      </c>
      <c r="BT752" s="15">
        <v>-0.92816600000000005</v>
      </c>
      <c r="BU752" s="15">
        <v>-0.92816600000000005</v>
      </c>
      <c r="BV752" s="15">
        <v>-0.92816600000000005</v>
      </c>
      <c r="BW752" s="15">
        <v>-0.92816600000000005</v>
      </c>
      <c r="BX752" s="15">
        <v>-0.92816600000000005</v>
      </c>
      <c r="BY752" s="15">
        <v>-0.92816600000000005</v>
      </c>
      <c r="BZ752" s="15">
        <v>-0.92816600000000005</v>
      </c>
      <c r="CA752" s="15">
        <v>-0.92816600000000005</v>
      </c>
      <c r="CB752" s="15">
        <v>-0.92816600000000005</v>
      </c>
      <c r="CC752" s="15"/>
      <c r="CD752" s="15"/>
      <c r="CE752" s="15"/>
      <c r="CF752" s="15"/>
      <c r="CG752" s="15"/>
      <c r="CH752" s="15"/>
      <c r="CI752" s="15"/>
      <c r="CJ752" s="15"/>
      <c r="CK752" s="15"/>
      <c r="CL752" s="15"/>
      <c r="CM752" s="15"/>
      <c r="CN752" s="15"/>
      <c r="CO752" s="15"/>
      <c r="CP752" s="15"/>
      <c r="CQ752" s="15"/>
      <c r="CR752" s="15"/>
      <c r="CS752" s="15"/>
      <c r="CT752" s="15"/>
      <c r="CU752" s="15"/>
      <c r="CV752" s="15"/>
      <c r="CW752" s="15"/>
      <c r="CX752" s="15"/>
      <c r="CY752" s="15"/>
      <c r="CZ752" s="15"/>
      <c r="DA752" s="15"/>
      <c r="DB752" s="15"/>
      <c r="DC752" s="15"/>
      <c r="DD752" s="15"/>
      <c r="DE752" s="15"/>
      <c r="DF752" s="15"/>
      <c r="DG752" s="15"/>
      <c r="DH752" s="15"/>
      <c r="DI752" s="15"/>
      <c r="DJ752" s="15"/>
      <c r="DK752" s="15"/>
      <c r="DL752" s="15"/>
      <c r="DM752" s="15"/>
      <c r="DN752" s="15"/>
      <c r="DO752" s="15"/>
      <c r="DP752" s="15"/>
      <c r="DQ752" s="15"/>
      <c r="DR752" s="15"/>
      <c r="DS752" s="15"/>
      <c r="DT752" s="15"/>
      <c r="DU752" s="15"/>
      <c r="DV752" s="15"/>
      <c r="DW752" s="15"/>
      <c r="DX752" s="15"/>
      <c r="DY752" s="15"/>
      <c r="DZ752" s="15"/>
      <c r="EA752" s="15"/>
      <c r="EB752" s="15"/>
      <c r="EC752" s="15"/>
      <c r="ED752" s="15"/>
      <c r="EE752" s="15"/>
      <c r="EF752" s="15"/>
      <c r="EG752" s="15"/>
      <c r="EH752" s="15"/>
      <c r="EI752" s="15"/>
      <c r="EJ752" s="15"/>
      <c r="EK752" s="15"/>
      <c r="EL752" s="15"/>
      <c r="EM752" s="15"/>
      <c r="EN752" s="15"/>
      <c r="EO752" s="15"/>
      <c r="EP752" s="15"/>
      <c r="EQ752" s="15"/>
      <c r="ER752" s="15"/>
      <c r="ES752" s="15"/>
      <c r="ET752" s="15"/>
      <c r="EU752" s="15"/>
      <c r="EV752" s="15"/>
      <c r="EW752" s="15"/>
      <c r="EX752" s="15"/>
      <c r="EY752" s="15"/>
      <c r="EZ752" s="15"/>
      <c r="FA752" s="15"/>
      <c r="FB752" s="15"/>
      <c r="FC752" s="15"/>
      <c r="FD752" s="15"/>
      <c r="FE752" s="15"/>
      <c r="FF752" s="15"/>
      <c r="FG752" s="15"/>
      <c r="FH752" s="15"/>
      <c r="FI752" s="15"/>
      <c r="FJ752" s="15"/>
      <c r="FK752" s="15"/>
      <c r="FL752" s="15"/>
      <c r="FM752" s="15"/>
      <c r="FN752" s="15"/>
      <c r="FO752" s="15"/>
      <c r="FP752" s="15"/>
      <c r="FQ752" s="15"/>
      <c r="FR752" s="15"/>
      <c r="FS752" s="15"/>
      <c r="FT752" s="15"/>
      <c r="FU752" s="15"/>
      <c r="FV752" s="15"/>
      <c r="FW752" s="15"/>
      <c r="FX752" s="15"/>
      <c r="FY752" s="15"/>
      <c r="FZ752" s="15"/>
      <c r="GA752" s="15"/>
      <c r="GB752" s="15"/>
      <c r="GC752" s="15"/>
      <c r="GD752" s="15"/>
      <c r="GE752" s="15"/>
      <c r="GF752" s="15"/>
      <c r="GG752" s="15"/>
      <c r="GH752" s="15"/>
      <c r="GI752" s="15"/>
      <c r="GJ752" s="15"/>
      <c r="GK752" s="15"/>
      <c r="GL752" s="15"/>
      <c r="GM752" s="15"/>
      <c r="GN752" s="15"/>
      <c r="GO752" s="15"/>
      <c r="GP752" s="15"/>
      <c r="GQ752" s="15"/>
      <c r="GR752" s="15"/>
      <c r="GS752" s="15"/>
      <c r="GT752" s="15"/>
      <c r="GU752" s="15"/>
      <c r="GV752" s="15"/>
      <c r="GW752" s="15"/>
      <c r="GX752" s="15"/>
      <c r="GY752" s="15"/>
      <c r="GZ752" s="15"/>
      <c r="HA752" s="15"/>
      <c r="HB752" s="15"/>
      <c r="HC752" s="15"/>
      <c r="HD752" s="15"/>
      <c r="HE752" s="15"/>
      <c r="HF752" s="15"/>
      <c r="HG752" s="15"/>
      <c r="HH752" s="15"/>
      <c r="HI752" s="15"/>
      <c r="HJ752" s="15"/>
      <c r="HK752" s="15"/>
      <c r="HL752" s="15"/>
      <c r="HM752" s="15"/>
      <c r="HN752" s="15"/>
      <c r="HO752" s="15"/>
      <c r="HP752" s="15"/>
      <c r="HQ752" s="15"/>
      <c r="HR752" s="15"/>
      <c r="HS752" s="15"/>
      <c r="HT752" s="15"/>
      <c r="HU752" s="15"/>
      <c r="HV752" s="15"/>
      <c r="HW752" s="15"/>
      <c r="HX752" s="15"/>
      <c r="HY752" s="15"/>
    </row>
    <row r="753" spans="1:233">
      <c r="A753" s="15">
        <v>-4.3892170000000004</v>
      </c>
      <c r="B753" s="15">
        <v>-5.0298309999999997</v>
      </c>
      <c r="C753" s="15">
        <v>-7.9549479999999999</v>
      </c>
      <c r="D753" s="15">
        <v>-4.0056710000000004</v>
      </c>
      <c r="E753" s="15">
        <v>-3.4957099999999999</v>
      </c>
      <c r="F753" s="15">
        <v>0.22593199999999999</v>
      </c>
      <c r="G753" s="15">
        <v>-1.1192770000000001</v>
      </c>
      <c r="H753" s="15">
        <v>-1.4813289999999999</v>
      </c>
      <c r="I753" s="15">
        <v>-1.120077</v>
      </c>
      <c r="J753" s="15">
        <v>-0.872749</v>
      </c>
      <c r="K753" s="15">
        <v>-1.1329880000000001</v>
      </c>
      <c r="L753" s="15">
        <v>-1.6834070000000001</v>
      </c>
      <c r="M753" s="15">
        <v>-0.66185099999999997</v>
      </c>
      <c r="N753" s="15">
        <v>-1.1508400000000001</v>
      </c>
      <c r="O753" s="15">
        <v>1.2076659999999999</v>
      </c>
      <c r="P753" s="15">
        <v>1.072092</v>
      </c>
      <c r="Q753" s="15">
        <v>0.64074200000000003</v>
      </c>
      <c r="R753" s="15">
        <v>-0.66808900000000004</v>
      </c>
      <c r="S753" s="15">
        <v>3.2674340000000002</v>
      </c>
      <c r="T753" s="15">
        <v>3.91364</v>
      </c>
      <c r="U753" s="15">
        <v>5.9722609999999996</v>
      </c>
      <c r="V753" s="15">
        <v>5.1193650000000002</v>
      </c>
      <c r="W753" s="15">
        <v>7.2418630000000004</v>
      </c>
      <c r="X753" s="15">
        <v>5.1817780000000004</v>
      </c>
      <c r="Y753" s="15">
        <v>4.635751</v>
      </c>
      <c r="Z753" s="15">
        <v>6.8256139999999998</v>
      </c>
      <c r="AA753" s="15">
        <v>5.7846339999999996</v>
      </c>
      <c r="AB753" s="15">
        <v>7.532527</v>
      </c>
      <c r="AC753" s="15">
        <v>8.4740369999999992</v>
      </c>
      <c r="AD753" s="15">
        <v>7.2334230000000002</v>
      </c>
      <c r="AE753" s="15">
        <v>4.453792</v>
      </c>
      <c r="AF753" s="15">
        <v>4.9414569999999998</v>
      </c>
      <c r="AG753" s="15">
        <v>6.6875080000000002</v>
      </c>
      <c r="AH753" s="15">
        <v>9.2753440000000005</v>
      </c>
      <c r="AI753" s="15">
        <v>8.5460820000000002</v>
      </c>
      <c r="AJ753" s="15">
        <v>9.5059950000000004</v>
      </c>
      <c r="AK753" s="15">
        <v>11.158224000000001</v>
      </c>
      <c r="AL753" s="15">
        <v>9.6155100000000004</v>
      </c>
      <c r="AM753" s="15">
        <v>8.9202089999999998</v>
      </c>
      <c r="AN753" s="15">
        <v>5.9466950000000001</v>
      </c>
      <c r="AO753" s="15">
        <v>3.272116</v>
      </c>
      <c r="AP753" s="15">
        <v>1.4315549999999999</v>
      </c>
      <c r="AQ753" s="15">
        <v>3.810079</v>
      </c>
      <c r="AR753" s="15">
        <v>1.958925</v>
      </c>
      <c r="AS753" s="15">
        <v>2.7331810000000001</v>
      </c>
      <c r="AT753" s="15">
        <v>4.0106010000000003</v>
      </c>
      <c r="AU753" s="15">
        <v>7.1421200000000002</v>
      </c>
      <c r="AV753" s="15">
        <v>8.0996159999999993</v>
      </c>
      <c r="AW753" s="15">
        <v>8.7699619999999996</v>
      </c>
      <c r="AX753" s="15">
        <v>7.9232810000000002</v>
      </c>
      <c r="AY753" s="15">
        <v>7.6931750000000001</v>
      </c>
      <c r="AZ753" s="15">
        <v>7.1702789999999998</v>
      </c>
      <c r="BA753" s="15">
        <v>5.9298000000000002</v>
      </c>
      <c r="BB753" s="15">
        <v>4.6328490000000002</v>
      </c>
      <c r="BC753" s="15">
        <v>6.0052529999999997</v>
      </c>
      <c r="BD753" s="15">
        <v>4.970917</v>
      </c>
      <c r="BE753" s="15">
        <v>5.706893</v>
      </c>
      <c r="BF753" s="15">
        <v>6.3185260000000003</v>
      </c>
      <c r="BG753" s="15">
        <v>6.0831099999999996</v>
      </c>
      <c r="BH753" s="15">
        <v>3.0562640000000001</v>
      </c>
      <c r="BI753" s="15">
        <v>3.2385120000000001</v>
      </c>
      <c r="BJ753" s="15">
        <v>2.2926169999999999</v>
      </c>
      <c r="BK753" s="15">
        <v>4.5198640000000001</v>
      </c>
      <c r="BL753" s="15">
        <v>5.3898999999999999</v>
      </c>
      <c r="BM753" s="15">
        <v>6.3844700000000003</v>
      </c>
      <c r="BN753" s="15">
        <v>5.8750080000000002</v>
      </c>
      <c r="BO753" s="15">
        <v>7.8755249999999997</v>
      </c>
      <c r="BP753" s="15">
        <v>6.3574010000000003</v>
      </c>
      <c r="BQ753" s="15">
        <v>6.3574010000000003</v>
      </c>
      <c r="BR753" s="15">
        <v>6.3574010000000003</v>
      </c>
      <c r="BS753" s="15">
        <v>6.3574010000000003</v>
      </c>
      <c r="BT753" s="15">
        <v>6.3574010000000003</v>
      </c>
      <c r="BU753" s="15">
        <v>6.3574010000000003</v>
      </c>
      <c r="BV753" s="15">
        <v>6.3574010000000003</v>
      </c>
      <c r="BW753" s="15">
        <v>6.3574010000000003</v>
      </c>
      <c r="BX753" s="15">
        <v>6.3574010000000003</v>
      </c>
      <c r="BY753" s="15">
        <v>6.3574010000000003</v>
      </c>
      <c r="BZ753" s="15">
        <v>6.3574010000000003</v>
      </c>
      <c r="CA753" s="15">
        <v>6.3574010000000003</v>
      </c>
      <c r="CB753" s="15">
        <v>6.3574010000000003</v>
      </c>
      <c r="CC753" s="15"/>
      <c r="CD753" s="15"/>
      <c r="CE753" s="15"/>
      <c r="CF753" s="15"/>
      <c r="CG753" s="15"/>
      <c r="CH753" s="15"/>
      <c r="CI753" s="15"/>
      <c r="CJ753" s="15"/>
      <c r="CK753" s="15"/>
      <c r="CL753" s="15"/>
      <c r="CM753" s="15"/>
      <c r="CN753" s="15"/>
      <c r="CO753" s="15"/>
      <c r="CP753" s="15"/>
      <c r="CQ753" s="15"/>
      <c r="CR753" s="15"/>
      <c r="CS753" s="15"/>
      <c r="CT753" s="15"/>
      <c r="CU753" s="15"/>
      <c r="CV753" s="15"/>
      <c r="CW753" s="15"/>
      <c r="CX753" s="15"/>
      <c r="CY753" s="15"/>
      <c r="CZ753" s="15"/>
      <c r="DA753" s="15"/>
      <c r="DB753" s="15"/>
      <c r="DC753" s="15"/>
      <c r="DD753" s="15"/>
      <c r="DE753" s="15"/>
      <c r="DF753" s="15"/>
      <c r="DG753" s="15"/>
      <c r="DH753" s="15"/>
      <c r="DI753" s="15"/>
      <c r="DJ753" s="15"/>
      <c r="DK753" s="15"/>
      <c r="DL753" s="15"/>
      <c r="DM753" s="15"/>
      <c r="DN753" s="15"/>
      <c r="DO753" s="15"/>
      <c r="DP753" s="15"/>
      <c r="DQ753" s="15"/>
      <c r="DR753" s="15"/>
      <c r="DS753" s="15"/>
      <c r="DT753" s="15"/>
      <c r="DU753" s="15"/>
      <c r="DV753" s="15"/>
      <c r="DW753" s="15"/>
      <c r="DX753" s="15"/>
      <c r="DY753" s="15"/>
      <c r="DZ753" s="15"/>
      <c r="EA753" s="15"/>
      <c r="EB753" s="15"/>
      <c r="EC753" s="15"/>
      <c r="ED753" s="15"/>
      <c r="EE753" s="15"/>
      <c r="EF753" s="15"/>
      <c r="EG753" s="15"/>
      <c r="EH753" s="15"/>
      <c r="EI753" s="15"/>
      <c r="EJ753" s="15"/>
      <c r="EK753" s="15"/>
      <c r="EL753" s="15"/>
      <c r="EM753" s="15"/>
      <c r="EN753" s="15"/>
      <c r="EO753" s="15"/>
      <c r="EP753" s="15"/>
      <c r="EQ753" s="15"/>
      <c r="ER753" s="15"/>
      <c r="ES753" s="15"/>
      <c r="ET753" s="15"/>
      <c r="EU753" s="15"/>
      <c r="EV753" s="15"/>
      <c r="EW753" s="15"/>
      <c r="EX753" s="15"/>
      <c r="EY753" s="15"/>
      <c r="EZ753" s="15"/>
      <c r="FA753" s="15"/>
      <c r="FB753" s="15"/>
      <c r="FC753" s="15"/>
      <c r="FD753" s="15"/>
      <c r="FE753" s="15"/>
      <c r="FF753" s="15"/>
      <c r="FG753" s="15"/>
      <c r="FH753" s="15"/>
      <c r="FI753" s="15"/>
      <c r="FJ753" s="15"/>
      <c r="FK753" s="15"/>
      <c r="FL753" s="15"/>
      <c r="FM753" s="15"/>
      <c r="FN753" s="15"/>
      <c r="FO753" s="15"/>
      <c r="FP753" s="15"/>
      <c r="FQ753" s="15"/>
      <c r="FR753" s="15"/>
      <c r="FS753" s="15"/>
      <c r="FT753" s="15"/>
      <c r="FU753" s="15"/>
      <c r="FV753" s="15"/>
      <c r="FW753" s="15"/>
      <c r="FX753" s="15"/>
      <c r="FY753" s="15"/>
      <c r="FZ753" s="15"/>
      <c r="GA753" s="15"/>
      <c r="GB753" s="15"/>
      <c r="GC753" s="15"/>
      <c r="GD753" s="15"/>
      <c r="GE753" s="15"/>
      <c r="GF753" s="15"/>
      <c r="GG753" s="15"/>
      <c r="GH753" s="15"/>
      <c r="GI753" s="15"/>
      <c r="GJ753" s="15"/>
      <c r="GK753" s="15"/>
      <c r="GL753" s="15"/>
      <c r="GM753" s="15"/>
      <c r="GN753" s="15"/>
      <c r="GO753" s="15"/>
      <c r="GP753" s="15"/>
      <c r="GQ753" s="15"/>
      <c r="GR753" s="15"/>
      <c r="GS753" s="15"/>
      <c r="GT753" s="15"/>
      <c r="GU753" s="15"/>
      <c r="GV753" s="15"/>
      <c r="GW753" s="15"/>
      <c r="GX753" s="15"/>
      <c r="GY753" s="15"/>
      <c r="GZ753" s="15"/>
      <c r="HA753" s="15"/>
      <c r="HB753" s="15"/>
      <c r="HC753" s="15"/>
      <c r="HD753" s="15"/>
      <c r="HE753" s="15"/>
      <c r="HF753" s="15"/>
      <c r="HG753" s="15"/>
      <c r="HH753" s="15"/>
      <c r="HI753" s="15"/>
      <c r="HJ753" s="15"/>
      <c r="HK753" s="15"/>
      <c r="HL753" s="15"/>
      <c r="HM753" s="15"/>
      <c r="HN753" s="15"/>
      <c r="HO753" s="15"/>
      <c r="HP753" s="15"/>
      <c r="HQ753" s="15"/>
      <c r="HR753" s="15"/>
      <c r="HS753" s="15"/>
      <c r="HT753" s="15"/>
      <c r="HU753" s="15"/>
      <c r="HV753" s="15"/>
      <c r="HW753" s="15"/>
      <c r="HX753" s="15"/>
      <c r="HY753" s="15"/>
    </row>
    <row r="754" spans="1:233">
      <c r="A754" s="15">
        <v>-5.2103349999999997</v>
      </c>
      <c r="B754" s="15">
        <v>-1.6457139999999999</v>
      </c>
      <c r="C754" s="15">
        <v>-2.2011340000000001</v>
      </c>
      <c r="D754" s="15">
        <v>-2.3809840000000002</v>
      </c>
      <c r="E754" s="15">
        <v>-1.300972</v>
      </c>
      <c r="F754" s="15">
        <v>-4.7196490000000004</v>
      </c>
      <c r="G754" s="15">
        <v>-5.9525819999999996</v>
      </c>
      <c r="H754" s="15">
        <v>-10.950455</v>
      </c>
      <c r="I754" s="15">
        <v>-14.78134</v>
      </c>
      <c r="J754" s="15">
        <v>-13.801971</v>
      </c>
      <c r="K754" s="15">
        <v>-11.39442</v>
      </c>
      <c r="L754" s="15">
        <v>-9.9749639999999999</v>
      </c>
      <c r="M754" s="15">
        <v>-7.3565060000000004</v>
      </c>
      <c r="N754" s="15">
        <v>-6.0349380000000004</v>
      </c>
      <c r="O754" s="15">
        <v>-2.489392</v>
      </c>
      <c r="P754" s="15">
        <v>-4.1118680000000003</v>
      </c>
      <c r="Q754" s="15">
        <v>-2.8123269999999998</v>
      </c>
      <c r="R754" s="15">
        <v>-2.0356390000000002</v>
      </c>
      <c r="S754" s="15">
        <v>-1.0172380000000001</v>
      </c>
      <c r="T754" s="15">
        <v>-4.5756100000000002</v>
      </c>
      <c r="U754" s="15">
        <v>-1.831016</v>
      </c>
      <c r="V754" s="15">
        <v>-2.7296749999999999</v>
      </c>
      <c r="W754" s="15">
        <v>-5.9941810000000002</v>
      </c>
      <c r="X754" s="15">
        <v>0.20170299999999999</v>
      </c>
      <c r="Y754" s="15">
        <v>1.0387439999999999</v>
      </c>
      <c r="Z754" s="15">
        <v>-0.74283100000000002</v>
      </c>
      <c r="AA754" s="15">
        <v>-1.2053199999999999</v>
      </c>
      <c r="AB754" s="15">
        <v>-0.125443</v>
      </c>
      <c r="AC754" s="15">
        <v>-0.15401799999999999</v>
      </c>
      <c r="AD754" s="15">
        <v>2.9591500000000002</v>
      </c>
      <c r="AE754" s="15">
        <v>5.1439909999999998</v>
      </c>
      <c r="AF754" s="15">
        <v>3.7270180000000002</v>
      </c>
      <c r="AG754" s="15">
        <v>3.3292000000000002E-2</v>
      </c>
      <c r="AH754" s="15">
        <v>3.0224250000000001</v>
      </c>
      <c r="AI754" s="15">
        <v>5.901834</v>
      </c>
      <c r="AJ754" s="15">
        <v>6.2009920000000003</v>
      </c>
      <c r="AK754" s="15">
        <v>8.1305309999999995</v>
      </c>
      <c r="AL754" s="15">
        <v>9.3230059999999995</v>
      </c>
      <c r="AM754" s="15">
        <v>6.8869759999999998</v>
      </c>
      <c r="AN754" s="15">
        <v>6.4780139999999999</v>
      </c>
      <c r="AO754" s="15">
        <v>5.2122120000000001</v>
      </c>
      <c r="AP754" s="15">
        <v>4.7242800000000003</v>
      </c>
      <c r="AQ754" s="15">
        <v>2.7241490000000002</v>
      </c>
      <c r="AR754" s="15">
        <v>2.0582769999999999</v>
      </c>
      <c r="AS754" s="15">
        <v>-0.331818</v>
      </c>
      <c r="AT754" s="15">
        <v>-2.8445070000000001</v>
      </c>
      <c r="AU754" s="15">
        <v>-3.473392</v>
      </c>
      <c r="AV754" s="15">
        <v>-1.3011E-2</v>
      </c>
      <c r="AW754" s="15">
        <v>-0.100659</v>
      </c>
      <c r="AX754" s="15">
        <v>-0.28020400000000001</v>
      </c>
      <c r="AY754" s="15">
        <v>1.042789</v>
      </c>
      <c r="AZ754" s="15">
        <v>2.2986689999999999</v>
      </c>
      <c r="BA754" s="15">
        <v>1.1804349999999999</v>
      </c>
      <c r="BB754" s="15">
        <v>-0.78588100000000005</v>
      </c>
      <c r="BC754" s="15">
        <v>-1.9522470000000001</v>
      </c>
      <c r="BD754" s="15">
        <v>-2.0779010000000002</v>
      </c>
      <c r="BE754" s="15">
        <v>-1.8127040000000001</v>
      </c>
      <c r="BF754" s="15">
        <v>-0.658582</v>
      </c>
      <c r="BG754" s="15">
        <v>-7.3427999999999993E-2</v>
      </c>
      <c r="BH754" s="15">
        <v>2.3066209999999998</v>
      </c>
      <c r="BI754" s="15">
        <v>3.0431029999999999</v>
      </c>
      <c r="BJ754" s="15">
        <v>1.782921</v>
      </c>
      <c r="BK754" s="15">
        <v>0.55123599999999995</v>
      </c>
      <c r="BL754" s="15">
        <v>1.6860740000000001</v>
      </c>
      <c r="BM754" s="15">
        <v>0.54365399999999997</v>
      </c>
      <c r="BN754" s="15">
        <v>1.2251609999999999</v>
      </c>
      <c r="BO754" s="15">
        <v>-0.76745699999999994</v>
      </c>
      <c r="BP754" s="15">
        <v>-0.64985700000000002</v>
      </c>
      <c r="BQ754" s="15">
        <v>-0.64985700000000002</v>
      </c>
      <c r="BR754" s="15">
        <v>-0.64985700000000002</v>
      </c>
      <c r="BS754" s="15">
        <v>-0.64985700000000002</v>
      </c>
      <c r="BT754" s="15">
        <v>-0.64985700000000002</v>
      </c>
      <c r="BU754" s="15">
        <v>-0.64985700000000002</v>
      </c>
      <c r="BV754" s="15">
        <v>-0.64985700000000002</v>
      </c>
      <c r="BW754" s="15">
        <v>-0.64985700000000002</v>
      </c>
      <c r="BX754" s="15">
        <v>-0.64985700000000002</v>
      </c>
      <c r="BY754" s="15">
        <v>-0.64985700000000002</v>
      </c>
      <c r="BZ754" s="15">
        <v>-0.64985700000000002</v>
      </c>
      <c r="CA754" s="15">
        <v>-0.64985700000000002</v>
      </c>
      <c r="CB754" s="15">
        <v>-0.64985700000000002</v>
      </c>
      <c r="CC754" s="15"/>
      <c r="CD754" s="15"/>
      <c r="CE754" s="15"/>
      <c r="CF754" s="15"/>
      <c r="CG754" s="15"/>
      <c r="CH754" s="15"/>
      <c r="CI754" s="15"/>
      <c r="CJ754" s="15"/>
      <c r="CK754" s="15"/>
      <c r="CL754" s="15"/>
      <c r="CM754" s="15"/>
      <c r="CN754" s="15"/>
      <c r="CO754" s="15"/>
      <c r="CP754" s="15"/>
      <c r="CQ754" s="15"/>
      <c r="CR754" s="15"/>
      <c r="CS754" s="15"/>
      <c r="CT754" s="15"/>
      <c r="CU754" s="15"/>
      <c r="CV754" s="15"/>
      <c r="CW754" s="15"/>
      <c r="CX754" s="15"/>
      <c r="CY754" s="15"/>
      <c r="CZ754" s="15"/>
      <c r="DA754" s="15"/>
      <c r="DB754" s="15"/>
      <c r="DC754" s="15"/>
      <c r="DD754" s="15"/>
      <c r="DE754" s="15"/>
      <c r="DF754" s="15"/>
      <c r="DG754" s="15"/>
      <c r="DH754" s="15"/>
      <c r="DI754" s="15"/>
      <c r="DJ754" s="15"/>
      <c r="DK754" s="15"/>
      <c r="DL754" s="15"/>
      <c r="DM754" s="15"/>
      <c r="DN754" s="15"/>
      <c r="DO754" s="15"/>
      <c r="DP754" s="15"/>
      <c r="DQ754" s="15"/>
      <c r="DR754" s="15"/>
      <c r="DS754" s="15"/>
      <c r="DT754" s="15"/>
      <c r="DU754" s="15"/>
      <c r="DV754" s="15"/>
      <c r="DW754" s="15"/>
      <c r="DX754" s="15"/>
      <c r="DY754" s="15"/>
      <c r="DZ754" s="15"/>
      <c r="EA754" s="15"/>
      <c r="EB754" s="15"/>
      <c r="EC754" s="15"/>
      <c r="ED754" s="15"/>
      <c r="EE754" s="15"/>
      <c r="EF754" s="15"/>
      <c r="EG754" s="15"/>
      <c r="EH754" s="15"/>
      <c r="EI754" s="15"/>
      <c r="EJ754" s="15"/>
      <c r="EK754" s="15"/>
      <c r="EL754" s="15"/>
      <c r="EM754" s="15"/>
      <c r="EN754" s="15"/>
      <c r="EO754" s="15"/>
      <c r="EP754" s="15"/>
      <c r="EQ754" s="15"/>
      <c r="ER754" s="15"/>
      <c r="ES754" s="15"/>
      <c r="ET754" s="15"/>
      <c r="EU754" s="15"/>
      <c r="EV754" s="15"/>
      <c r="EW754" s="15"/>
      <c r="EX754" s="15"/>
      <c r="EY754" s="15"/>
      <c r="EZ754" s="15"/>
      <c r="FA754" s="15"/>
      <c r="FB754" s="15"/>
      <c r="FC754" s="15"/>
      <c r="FD754" s="15"/>
      <c r="FE754" s="15"/>
      <c r="FF754" s="15"/>
      <c r="FG754" s="15"/>
      <c r="FH754" s="15"/>
      <c r="FI754" s="15"/>
      <c r="FJ754" s="15"/>
      <c r="FK754" s="15"/>
      <c r="FL754" s="15"/>
      <c r="FM754" s="15"/>
      <c r="FN754" s="15"/>
      <c r="FO754" s="15"/>
      <c r="FP754" s="15"/>
      <c r="FQ754" s="15"/>
      <c r="FR754" s="15"/>
      <c r="FS754" s="15"/>
      <c r="FT754" s="15"/>
      <c r="FU754" s="15"/>
      <c r="FV754" s="15"/>
      <c r="FW754" s="15"/>
      <c r="FX754" s="15"/>
      <c r="FY754" s="15"/>
      <c r="FZ754" s="15"/>
      <c r="GA754" s="15"/>
      <c r="GB754" s="15"/>
      <c r="GC754" s="15"/>
      <c r="GD754" s="15"/>
      <c r="GE754" s="15"/>
      <c r="GF754" s="15"/>
      <c r="GG754" s="15"/>
      <c r="GH754" s="15"/>
      <c r="GI754" s="15"/>
      <c r="GJ754" s="15"/>
      <c r="GK754" s="15"/>
      <c r="GL754" s="15"/>
      <c r="GM754" s="15"/>
      <c r="GN754" s="15"/>
      <c r="GO754" s="15"/>
      <c r="GP754" s="15"/>
      <c r="GQ754" s="15"/>
      <c r="GR754" s="15"/>
      <c r="GS754" s="15"/>
      <c r="GT754" s="15"/>
      <c r="GU754" s="15"/>
      <c r="GV754" s="15"/>
      <c r="GW754" s="15"/>
      <c r="GX754" s="15"/>
      <c r="GY754" s="15"/>
      <c r="GZ754" s="15"/>
      <c r="HA754" s="15"/>
      <c r="HB754" s="15"/>
      <c r="HC754" s="15"/>
      <c r="HD754" s="15"/>
      <c r="HE754" s="15"/>
      <c r="HF754" s="15"/>
      <c r="HG754" s="15"/>
      <c r="HH754" s="15"/>
      <c r="HI754" s="15"/>
      <c r="HJ754" s="15"/>
      <c r="HK754" s="15"/>
      <c r="HL754" s="15"/>
      <c r="HM754" s="15"/>
      <c r="HN754" s="15"/>
      <c r="HO754" s="15"/>
      <c r="HP754" s="15"/>
      <c r="HQ754" s="15"/>
      <c r="HR754" s="15"/>
      <c r="HS754" s="15"/>
      <c r="HT754" s="15"/>
      <c r="HU754" s="15"/>
      <c r="HV754" s="15"/>
      <c r="HW754" s="15"/>
      <c r="HX754" s="15"/>
      <c r="HY754" s="15"/>
    </row>
    <row r="755" spans="1:233">
      <c r="A755" s="15">
        <v>-4.0018070000000003</v>
      </c>
      <c r="B755" s="15">
        <v>-5.5199740000000004</v>
      </c>
      <c r="C755" s="15">
        <v>-1.783369</v>
      </c>
      <c r="D755" s="15">
        <v>-5.9586980000000001</v>
      </c>
      <c r="E755" s="15">
        <v>-4.3084439999999997</v>
      </c>
      <c r="F755" s="15">
        <v>-2.9049049999999998</v>
      </c>
      <c r="G755" s="15">
        <v>-2.2781289999999998</v>
      </c>
      <c r="H755" s="15">
        <v>-1.203603</v>
      </c>
      <c r="I755" s="15">
        <v>0.72519800000000001</v>
      </c>
      <c r="J755" s="15">
        <v>1.3155859999999999</v>
      </c>
      <c r="K755" s="15">
        <v>1.185395</v>
      </c>
      <c r="L755" s="15">
        <v>0.58454600000000001</v>
      </c>
      <c r="M755" s="15">
        <v>1.2400359999999999</v>
      </c>
      <c r="N755" s="15">
        <v>0.88980599999999999</v>
      </c>
      <c r="O755" s="15">
        <v>-1.4019060000000001</v>
      </c>
      <c r="P755" s="15">
        <v>-1.622209</v>
      </c>
      <c r="Q755" s="15">
        <v>-0.81993899999999997</v>
      </c>
      <c r="R755" s="15">
        <v>-1.399016</v>
      </c>
      <c r="S755" s="15">
        <v>-1.2260549999999999</v>
      </c>
      <c r="T755" s="15">
        <v>2.914323</v>
      </c>
      <c r="U755" s="15">
        <v>7.1500940000000002</v>
      </c>
      <c r="V755" s="15">
        <v>8.5875800000000009</v>
      </c>
      <c r="W755" s="15">
        <v>7.2010100000000001</v>
      </c>
      <c r="X755" s="15">
        <v>6.9259510000000004</v>
      </c>
      <c r="Y755" s="15">
        <v>8.7545330000000003</v>
      </c>
      <c r="Z755" s="15">
        <v>9.1817720000000005</v>
      </c>
      <c r="AA755" s="15">
        <v>7.3595949999999997</v>
      </c>
      <c r="AB755" s="15">
        <v>5.4150640000000001</v>
      </c>
      <c r="AC755" s="15">
        <v>2.3363659999999999</v>
      </c>
      <c r="AD755" s="15">
        <v>2.7384219999999999</v>
      </c>
      <c r="AE755" s="15">
        <v>4.085521</v>
      </c>
      <c r="AF755" s="15">
        <v>4.141337</v>
      </c>
      <c r="AG755" s="15">
        <v>2.062859</v>
      </c>
      <c r="AH755" s="15">
        <v>6.482602</v>
      </c>
      <c r="AI755" s="15">
        <v>6.6517039999999996</v>
      </c>
      <c r="AJ755" s="15">
        <v>7.9138440000000001</v>
      </c>
      <c r="AK755" s="15">
        <v>5.7332109999999998</v>
      </c>
      <c r="AL755" s="15">
        <v>6.5688630000000003</v>
      </c>
      <c r="AM755" s="15">
        <v>6.9298570000000002</v>
      </c>
      <c r="AN755" s="15">
        <v>5.9430300000000003</v>
      </c>
      <c r="AO755" s="15">
        <v>3.2150159999999999</v>
      </c>
      <c r="AP755" s="15">
        <v>0.61887700000000001</v>
      </c>
      <c r="AQ755" s="15">
        <v>1.6320269999999999</v>
      </c>
      <c r="AR755" s="15">
        <v>1.7083390000000001</v>
      </c>
      <c r="AS755" s="15">
        <v>5.4456389999999999</v>
      </c>
      <c r="AT755" s="15">
        <v>8.1598489999999995</v>
      </c>
      <c r="AU755" s="15">
        <v>10.991576999999999</v>
      </c>
      <c r="AV755" s="15">
        <v>7.4763950000000001</v>
      </c>
      <c r="AW755" s="15">
        <v>6.1956530000000001</v>
      </c>
      <c r="AX755" s="15">
        <v>2.490138</v>
      </c>
      <c r="AY755" s="15">
        <v>-0.169487</v>
      </c>
      <c r="AZ755" s="15">
        <v>-1.4069860000000001</v>
      </c>
      <c r="BA755" s="15">
        <v>-1.097348</v>
      </c>
      <c r="BB755" s="15">
        <v>-1.895642</v>
      </c>
      <c r="BC755" s="15">
        <v>3.2715130000000001</v>
      </c>
      <c r="BD755" s="15">
        <v>5.0879159999999999</v>
      </c>
      <c r="BE755" s="15">
        <v>5.3911949999999997</v>
      </c>
      <c r="BF755" s="15">
        <v>2.4553829999999999</v>
      </c>
      <c r="BG755" s="15">
        <v>-1.0438480000000001</v>
      </c>
      <c r="BH755" s="15">
        <v>-0.470856</v>
      </c>
      <c r="BI755" s="15">
        <v>-0.63645600000000002</v>
      </c>
      <c r="BJ755" s="15">
        <v>1.478985</v>
      </c>
      <c r="BK755" s="15">
        <v>3.6032150000000001</v>
      </c>
      <c r="BL755" s="15">
        <v>1.9141950000000001</v>
      </c>
      <c r="BM755" s="15">
        <v>0.80147500000000005</v>
      </c>
      <c r="BN755" s="15">
        <v>6.1678540000000002</v>
      </c>
      <c r="BO755" s="15">
        <v>5.1596760000000002</v>
      </c>
      <c r="BP755" s="15">
        <v>5.5977189999999997</v>
      </c>
      <c r="BQ755" s="15">
        <v>5.5977189999999997</v>
      </c>
      <c r="BR755" s="15">
        <v>5.5977189999999997</v>
      </c>
      <c r="BS755" s="15">
        <v>5.5977189999999997</v>
      </c>
      <c r="BT755" s="15">
        <v>5.5977189999999997</v>
      </c>
      <c r="BU755" s="15">
        <v>5.5977189999999997</v>
      </c>
      <c r="BV755" s="15">
        <v>5.5977189999999997</v>
      </c>
      <c r="BW755" s="15">
        <v>5.5977189999999997</v>
      </c>
      <c r="BX755" s="15">
        <v>5.5977189999999997</v>
      </c>
      <c r="BY755" s="15">
        <v>5.5977189999999997</v>
      </c>
      <c r="BZ755" s="15">
        <v>5.5977189999999997</v>
      </c>
      <c r="CA755" s="15">
        <v>5.5977189999999997</v>
      </c>
      <c r="CB755" s="15">
        <v>5.5977189999999997</v>
      </c>
      <c r="CC755" s="15"/>
      <c r="CD755" s="15"/>
      <c r="CE755" s="15"/>
      <c r="CF755" s="15"/>
      <c r="CG755" s="15"/>
      <c r="CH755" s="15"/>
      <c r="CI755" s="15"/>
      <c r="CJ755" s="15"/>
      <c r="CK755" s="15"/>
      <c r="CL755" s="15"/>
      <c r="CM755" s="15"/>
      <c r="CN755" s="15"/>
      <c r="CO755" s="15"/>
      <c r="CP755" s="15"/>
      <c r="CQ755" s="15"/>
      <c r="CR755" s="15"/>
      <c r="CS755" s="15"/>
      <c r="CT755" s="15"/>
      <c r="CU755" s="15"/>
      <c r="CV755" s="15"/>
      <c r="CW755" s="15"/>
      <c r="CX755" s="15"/>
      <c r="CY755" s="15"/>
      <c r="CZ755" s="15"/>
      <c r="DA755" s="15"/>
      <c r="DB755" s="15"/>
      <c r="DC755" s="15"/>
      <c r="DD755" s="15"/>
      <c r="DE755" s="15"/>
      <c r="DF755" s="15"/>
      <c r="DG755" s="15"/>
      <c r="DH755" s="15"/>
      <c r="DI755" s="15"/>
      <c r="DJ755" s="15"/>
      <c r="DK755" s="15"/>
      <c r="DL755" s="15"/>
      <c r="DM755" s="15"/>
      <c r="DN755" s="15"/>
      <c r="DO755" s="15"/>
      <c r="DP755" s="15"/>
      <c r="DQ755" s="15"/>
      <c r="DR755" s="15"/>
      <c r="DS755" s="15"/>
      <c r="DT755" s="15"/>
      <c r="DU755" s="15"/>
      <c r="DV755" s="15"/>
      <c r="DW755" s="15"/>
      <c r="DX755" s="15"/>
      <c r="DY755" s="15"/>
      <c r="DZ755" s="15"/>
      <c r="EA755" s="15"/>
      <c r="EB755" s="15"/>
      <c r="EC755" s="15"/>
      <c r="ED755" s="15"/>
      <c r="EE755" s="15"/>
      <c r="EF755" s="15"/>
      <c r="EG755" s="15"/>
      <c r="EH755" s="15"/>
      <c r="EI755" s="15"/>
      <c r="EJ755" s="15"/>
      <c r="EK755" s="15"/>
      <c r="EL755" s="15"/>
      <c r="EM755" s="15"/>
      <c r="EN755" s="15"/>
      <c r="EO755" s="15"/>
      <c r="EP755" s="15"/>
      <c r="EQ755" s="15"/>
      <c r="ER755" s="15"/>
      <c r="ES755" s="15"/>
      <c r="ET755" s="15"/>
      <c r="EU755" s="15"/>
      <c r="EV755" s="15"/>
      <c r="EW755" s="15"/>
      <c r="EX755" s="15"/>
      <c r="EY755" s="15"/>
      <c r="EZ755" s="15"/>
      <c r="FA755" s="15"/>
      <c r="FB755" s="15"/>
      <c r="FC755" s="15"/>
      <c r="FD755" s="15"/>
      <c r="FE755" s="15"/>
      <c r="FF755" s="15"/>
      <c r="FG755" s="15"/>
      <c r="FH755" s="15"/>
      <c r="FI755" s="15"/>
      <c r="FJ755" s="15"/>
      <c r="FK755" s="15"/>
      <c r="FL755" s="15"/>
      <c r="FM755" s="15"/>
      <c r="FN755" s="15"/>
      <c r="FO755" s="15"/>
      <c r="FP755" s="15"/>
      <c r="FQ755" s="15"/>
      <c r="FR755" s="15"/>
      <c r="FS755" s="15"/>
      <c r="FT755" s="15"/>
      <c r="FU755" s="15"/>
      <c r="FV755" s="15"/>
      <c r="FW755" s="15"/>
      <c r="FX755" s="15"/>
      <c r="FY755" s="15"/>
      <c r="FZ755" s="15"/>
      <c r="GA755" s="15"/>
      <c r="GB755" s="15"/>
      <c r="GC755" s="15"/>
      <c r="GD755" s="15"/>
      <c r="GE755" s="15"/>
      <c r="GF755" s="15"/>
      <c r="GG755" s="15"/>
      <c r="GH755" s="15"/>
      <c r="GI755" s="15"/>
      <c r="GJ755" s="15"/>
      <c r="GK755" s="15"/>
      <c r="GL755" s="15"/>
      <c r="GM755" s="15"/>
      <c r="GN755" s="15"/>
      <c r="GO755" s="15"/>
      <c r="GP755" s="15"/>
      <c r="GQ755" s="15"/>
      <c r="GR755" s="15"/>
      <c r="GS755" s="15"/>
      <c r="GT755" s="15"/>
      <c r="GU755" s="15"/>
      <c r="GV755" s="15"/>
      <c r="GW755" s="15"/>
      <c r="GX755" s="15"/>
      <c r="GY755" s="15"/>
      <c r="GZ755" s="15"/>
      <c r="HA755" s="15"/>
      <c r="HB755" s="15"/>
      <c r="HC755" s="15"/>
      <c r="HD755" s="15"/>
      <c r="HE755" s="15"/>
      <c r="HF755" s="15"/>
      <c r="HG755" s="15"/>
      <c r="HH755" s="15"/>
      <c r="HI755" s="15"/>
      <c r="HJ755" s="15"/>
      <c r="HK755" s="15"/>
      <c r="HL755" s="15"/>
      <c r="HM755" s="15"/>
      <c r="HN755" s="15"/>
      <c r="HO755" s="15"/>
      <c r="HP755" s="15"/>
      <c r="HQ755" s="15"/>
      <c r="HR755" s="15"/>
      <c r="HS755" s="15"/>
      <c r="HT755" s="15"/>
      <c r="HU755" s="15"/>
      <c r="HV755" s="15"/>
      <c r="HW755" s="15"/>
      <c r="HX755" s="15"/>
      <c r="HY755" s="15"/>
    </row>
    <row r="756" spans="1:233">
      <c r="A756" s="15">
        <v>3.2899999999999997E-4</v>
      </c>
      <c r="B756" s="15">
        <v>0.97586600000000001</v>
      </c>
      <c r="C756" s="15">
        <v>4.5882740000000002</v>
      </c>
      <c r="D756" s="15">
        <v>3.8533460000000002</v>
      </c>
      <c r="E756" s="15">
        <v>1.899591</v>
      </c>
      <c r="F756" s="15">
        <v>1.4509609999999999</v>
      </c>
      <c r="G756" s="15">
        <v>3.1920039999999998</v>
      </c>
      <c r="H756" s="15">
        <v>4.7414810000000003</v>
      </c>
      <c r="I756" s="15">
        <v>1.9234770000000001</v>
      </c>
      <c r="J756" s="15">
        <v>-3.1160869999999998</v>
      </c>
      <c r="K756" s="15">
        <v>-5.5441250000000002</v>
      </c>
      <c r="L756" s="15">
        <v>-4.3487549999999997</v>
      </c>
      <c r="M756" s="15">
        <v>-4.0186580000000003</v>
      </c>
      <c r="N756" s="15">
        <v>0.59089000000000003</v>
      </c>
      <c r="O756" s="15">
        <v>0.88729199999999997</v>
      </c>
      <c r="P756" s="15">
        <v>-0.10968899999999999</v>
      </c>
      <c r="Q756" s="15">
        <v>-2.235557</v>
      </c>
      <c r="R756" s="15">
        <v>-1.6200239999999999</v>
      </c>
      <c r="S756" s="15">
        <v>1.202215</v>
      </c>
      <c r="T756" s="15">
        <v>-2.8264000000000001E-2</v>
      </c>
      <c r="U756" s="15">
        <v>-2.5986899999999999</v>
      </c>
      <c r="V756" s="15">
        <v>-1.538816</v>
      </c>
      <c r="W756" s="15">
        <v>0.59875900000000004</v>
      </c>
      <c r="X756" s="15">
        <v>1.152922</v>
      </c>
      <c r="Y756" s="15">
        <v>3.7864969999999998</v>
      </c>
      <c r="Z756" s="15">
        <v>6.8897E-2</v>
      </c>
      <c r="AA756" s="15">
        <v>0.58186599999999999</v>
      </c>
      <c r="AB756" s="15">
        <v>2.8696489999999999</v>
      </c>
      <c r="AC756" s="15">
        <v>2.6783960000000002</v>
      </c>
      <c r="AD756" s="15">
        <v>-1.0015510000000001</v>
      </c>
      <c r="AE756" s="15">
        <v>0.90846199999999999</v>
      </c>
      <c r="AF756" s="15">
        <v>0.49710199999999999</v>
      </c>
      <c r="AG756" s="15">
        <v>-3.3681030000000001</v>
      </c>
      <c r="AH756" s="15">
        <v>-1.855105</v>
      </c>
      <c r="AI756" s="15">
        <v>-1.3477920000000001</v>
      </c>
      <c r="AJ756" s="15">
        <v>-4.806584</v>
      </c>
      <c r="AK756" s="15">
        <v>-3.5786750000000001</v>
      </c>
      <c r="AL756" s="15">
        <v>-4.5550189999999997</v>
      </c>
      <c r="AM756" s="15">
        <v>-5.3460559999999999</v>
      </c>
      <c r="AN756" s="15">
        <v>-1.853496</v>
      </c>
      <c r="AO756" s="15">
        <v>1.560972</v>
      </c>
      <c r="AP756" s="15">
        <v>5.5474199999999998</v>
      </c>
      <c r="AQ756" s="15">
        <v>6.4019539999999999</v>
      </c>
      <c r="AR756" s="15">
        <v>9.1343720000000008</v>
      </c>
      <c r="AS756" s="15">
        <v>3.854304</v>
      </c>
      <c r="AT756" s="15">
        <v>5.017703</v>
      </c>
      <c r="AU756" s="15">
        <v>5.5817030000000001</v>
      </c>
      <c r="AV756" s="15">
        <v>8.6528790000000004</v>
      </c>
      <c r="AW756" s="15">
        <v>7.3209840000000002</v>
      </c>
      <c r="AX756" s="15">
        <v>8.5121210000000005</v>
      </c>
      <c r="AY756" s="15">
        <v>10.538608999999999</v>
      </c>
      <c r="AZ756" s="15">
        <v>9.0265900000000006</v>
      </c>
      <c r="BA756" s="15">
        <v>11.417426000000001</v>
      </c>
      <c r="BB756" s="15">
        <v>10.095312</v>
      </c>
      <c r="BC756" s="15">
        <v>8.0090420000000009</v>
      </c>
      <c r="BD756" s="15">
        <v>6.5579929999999997</v>
      </c>
      <c r="BE756" s="15">
        <v>1.904649</v>
      </c>
      <c r="BF756" s="15">
        <v>-0.89251899999999995</v>
      </c>
      <c r="BG756" s="15">
        <v>-2.3125900000000001</v>
      </c>
      <c r="BH756" s="15">
        <v>-4.258864</v>
      </c>
      <c r="BI756" s="15">
        <v>0.61205500000000002</v>
      </c>
      <c r="BJ756" s="15">
        <v>-1.1593659999999999</v>
      </c>
      <c r="BK756" s="15">
        <v>0.91439499999999996</v>
      </c>
      <c r="BL756" s="15">
        <v>0.32962999999999998</v>
      </c>
      <c r="BM756" s="15">
        <v>-4.6770100000000001</v>
      </c>
      <c r="BN756" s="15">
        <v>-3.1834310000000001</v>
      </c>
      <c r="BO756" s="15">
        <v>-1.733622</v>
      </c>
      <c r="BP756" s="15">
        <v>-1.3395919999999999</v>
      </c>
      <c r="BQ756" s="15">
        <v>-1.3395919999999999</v>
      </c>
      <c r="BR756" s="15">
        <v>-1.3395919999999999</v>
      </c>
      <c r="BS756" s="15">
        <v>-1.3395919999999999</v>
      </c>
      <c r="BT756" s="15">
        <v>-1.3395919999999999</v>
      </c>
      <c r="BU756" s="15">
        <v>-1.3395919999999999</v>
      </c>
      <c r="BV756" s="15">
        <v>-1.3395919999999999</v>
      </c>
      <c r="BW756" s="15">
        <v>-1.3395919999999999</v>
      </c>
      <c r="BX756" s="15">
        <v>-1.3395919999999999</v>
      </c>
      <c r="BY756" s="15">
        <v>-1.3395919999999999</v>
      </c>
      <c r="BZ756" s="15">
        <v>-1.3395919999999999</v>
      </c>
      <c r="CA756" s="15">
        <v>-1.3395919999999999</v>
      </c>
      <c r="CB756" s="15">
        <v>-1.3395919999999999</v>
      </c>
      <c r="CC756" s="15"/>
      <c r="CD756" s="15"/>
      <c r="CE756" s="15"/>
      <c r="CF756" s="15"/>
      <c r="CG756" s="15"/>
      <c r="CH756" s="15"/>
      <c r="CI756" s="15"/>
      <c r="CJ756" s="15"/>
      <c r="CK756" s="15"/>
      <c r="CL756" s="15"/>
      <c r="CM756" s="15"/>
      <c r="CN756" s="15"/>
      <c r="CO756" s="15"/>
      <c r="CP756" s="15"/>
      <c r="CQ756" s="15"/>
      <c r="CR756" s="15"/>
      <c r="CS756" s="15"/>
      <c r="CT756" s="15"/>
      <c r="CU756" s="15"/>
      <c r="CV756" s="15"/>
      <c r="CW756" s="15"/>
      <c r="CX756" s="15"/>
      <c r="CY756" s="15"/>
      <c r="CZ756" s="15"/>
      <c r="DA756" s="15"/>
      <c r="DB756" s="15"/>
      <c r="DC756" s="15"/>
      <c r="DD756" s="15"/>
      <c r="DE756" s="15"/>
      <c r="DF756" s="15"/>
      <c r="DG756" s="15"/>
      <c r="DH756" s="15"/>
      <c r="DI756" s="15"/>
      <c r="DJ756" s="15"/>
      <c r="DK756" s="15"/>
      <c r="DL756" s="15"/>
      <c r="DM756" s="15"/>
      <c r="DN756" s="15"/>
      <c r="DO756" s="15"/>
      <c r="DP756" s="15"/>
      <c r="DQ756" s="15"/>
      <c r="DR756" s="15"/>
      <c r="DS756" s="15"/>
      <c r="DT756" s="15"/>
      <c r="DU756" s="15"/>
      <c r="DV756" s="15"/>
      <c r="DW756" s="15"/>
      <c r="DX756" s="15"/>
      <c r="DY756" s="15"/>
      <c r="DZ756" s="15"/>
      <c r="EA756" s="15"/>
      <c r="EB756" s="15"/>
      <c r="EC756" s="15"/>
      <c r="ED756" s="15"/>
      <c r="EE756" s="15"/>
      <c r="EF756" s="15"/>
      <c r="EG756" s="15"/>
      <c r="EH756" s="15"/>
      <c r="EI756" s="15"/>
      <c r="EJ756" s="15"/>
      <c r="EK756" s="15"/>
      <c r="EL756" s="15"/>
      <c r="EM756" s="15"/>
      <c r="EN756" s="15"/>
      <c r="EO756" s="15"/>
      <c r="EP756" s="15"/>
      <c r="EQ756" s="15"/>
      <c r="ER756" s="15"/>
      <c r="ES756" s="15"/>
      <c r="ET756" s="15"/>
      <c r="EU756" s="15"/>
      <c r="EV756" s="15"/>
      <c r="EW756" s="15"/>
      <c r="EX756" s="15"/>
      <c r="EY756" s="15"/>
      <c r="EZ756" s="15"/>
      <c r="FA756" s="15"/>
      <c r="FB756" s="15"/>
      <c r="FC756" s="15"/>
      <c r="FD756" s="15"/>
      <c r="FE756" s="15"/>
      <c r="FF756" s="15"/>
      <c r="FG756" s="15"/>
      <c r="FH756" s="15"/>
      <c r="FI756" s="15"/>
      <c r="FJ756" s="15"/>
      <c r="FK756" s="15"/>
      <c r="FL756" s="15"/>
      <c r="FM756" s="15"/>
      <c r="FN756" s="15"/>
      <c r="FO756" s="15"/>
      <c r="FP756" s="15"/>
      <c r="FQ756" s="15"/>
      <c r="FR756" s="15"/>
      <c r="FS756" s="15"/>
      <c r="FT756" s="15"/>
      <c r="FU756" s="15"/>
      <c r="FV756" s="15"/>
      <c r="FW756" s="15"/>
      <c r="FX756" s="15"/>
      <c r="FY756" s="15"/>
      <c r="FZ756" s="15"/>
      <c r="GA756" s="15"/>
      <c r="GB756" s="15"/>
      <c r="GC756" s="15"/>
      <c r="GD756" s="15"/>
      <c r="GE756" s="15"/>
      <c r="GF756" s="15"/>
      <c r="GG756" s="15"/>
      <c r="GH756" s="15"/>
      <c r="GI756" s="15"/>
      <c r="GJ756" s="15"/>
      <c r="GK756" s="15"/>
      <c r="GL756" s="15"/>
      <c r="GM756" s="15"/>
      <c r="GN756" s="15"/>
      <c r="GO756" s="15"/>
      <c r="GP756" s="15"/>
      <c r="GQ756" s="15"/>
      <c r="GR756" s="15"/>
      <c r="GS756" s="15"/>
      <c r="GT756" s="15"/>
      <c r="GU756" s="15"/>
      <c r="GV756" s="15"/>
      <c r="GW756" s="15"/>
      <c r="GX756" s="15"/>
      <c r="GY756" s="15"/>
      <c r="GZ756" s="15"/>
      <c r="HA756" s="15"/>
      <c r="HB756" s="15"/>
      <c r="HC756" s="15"/>
      <c r="HD756" s="15"/>
      <c r="HE756" s="15"/>
      <c r="HF756" s="15"/>
      <c r="HG756" s="15"/>
      <c r="HH756" s="15"/>
      <c r="HI756" s="15"/>
      <c r="HJ756" s="15"/>
      <c r="HK756" s="15"/>
      <c r="HL756" s="15"/>
      <c r="HM756" s="15"/>
      <c r="HN756" s="15"/>
      <c r="HO756" s="15"/>
      <c r="HP756" s="15"/>
      <c r="HQ756" s="15"/>
      <c r="HR756" s="15"/>
      <c r="HS756" s="15"/>
      <c r="HT756" s="15"/>
      <c r="HU756" s="15"/>
      <c r="HV756" s="15"/>
      <c r="HW756" s="15"/>
      <c r="HX756" s="15"/>
      <c r="HY756" s="15"/>
    </row>
    <row r="757" spans="1:233">
      <c r="A757" s="15">
        <v>-2.193892</v>
      </c>
      <c r="B757" s="15">
        <v>-2.6791770000000001</v>
      </c>
      <c r="C757" s="15">
        <v>-3.6869890000000001</v>
      </c>
      <c r="D757" s="15">
        <v>-0.552539</v>
      </c>
      <c r="E757" s="15">
        <v>2.8438659999999998</v>
      </c>
      <c r="F757" s="15">
        <v>2.6451549999999999</v>
      </c>
      <c r="G757" s="15">
        <v>0.66796299999999997</v>
      </c>
      <c r="H757" s="15">
        <v>2.2702710000000002</v>
      </c>
      <c r="I757" s="15">
        <v>3.2985370000000001</v>
      </c>
      <c r="J757" s="15">
        <v>2.1006369999999999</v>
      </c>
      <c r="K757" s="15">
        <v>-1.383006</v>
      </c>
      <c r="L757" s="15">
        <v>0.513571</v>
      </c>
      <c r="M757" s="15">
        <v>-0.61435200000000001</v>
      </c>
      <c r="N757" s="15">
        <v>0.64571699999999999</v>
      </c>
      <c r="O757" s="15">
        <v>1.269425</v>
      </c>
      <c r="P757" s="15">
        <v>-0.96632700000000005</v>
      </c>
      <c r="Q757" s="15">
        <v>-1.1812910000000001</v>
      </c>
      <c r="R757" s="15">
        <v>-1.076039</v>
      </c>
      <c r="S757" s="15">
        <v>-4.109883</v>
      </c>
      <c r="T757" s="15">
        <v>-5.3483470000000004</v>
      </c>
      <c r="U757" s="15">
        <v>-3.617877</v>
      </c>
      <c r="V757" s="15">
        <v>-1.491241</v>
      </c>
      <c r="W757" s="15">
        <v>-1.1553059999999999</v>
      </c>
      <c r="X757" s="15">
        <v>-2.1308250000000002</v>
      </c>
      <c r="Y757" s="15">
        <v>-2.3631150000000001</v>
      </c>
      <c r="Z757" s="15">
        <v>8.7562000000000001E-2</v>
      </c>
      <c r="AA757" s="15">
        <v>0.98576299999999994</v>
      </c>
      <c r="AB757" s="15">
        <v>5.0033000000000001E-2</v>
      </c>
      <c r="AC757" s="15">
        <v>-2.9121610000000002</v>
      </c>
      <c r="AD757" s="15">
        <v>-1.8927940000000001</v>
      </c>
      <c r="AE757" s="15">
        <v>-1.365259</v>
      </c>
      <c r="AF757" s="15">
        <v>-2.299601</v>
      </c>
      <c r="AG757" s="15">
        <v>0.93397300000000005</v>
      </c>
      <c r="AH757" s="15">
        <v>7.4940000000000007E-2</v>
      </c>
      <c r="AI757" s="15">
        <v>3.4807600000000001</v>
      </c>
      <c r="AJ757" s="15">
        <v>-0.27827099999999999</v>
      </c>
      <c r="AK757" s="15">
        <v>-0.34214899999999998</v>
      </c>
      <c r="AL757" s="15">
        <v>-1.409591</v>
      </c>
      <c r="AM757" s="15">
        <v>-1.168245</v>
      </c>
      <c r="AN757" s="15">
        <v>-0.47177200000000002</v>
      </c>
      <c r="AO757" s="15">
        <v>3.5488059999999999</v>
      </c>
      <c r="AP757" s="15">
        <v>5.0222309999999997</v>
      </c>
      <c r="AQ757" s="15">
        <v>5.890879</v>
      </c>
      <c r="AR757" s="15">
        <v>6.0595249999999998</v>
      </c>
      <c r="AS757" s="15">
        <v>8.3311740000000007</v>
      </c>
      <c r="AT757" s="15">
        <v>10.003468</v>
      </c>
      <c r="AU757" s="15">
        <v>2.9964170000000001</v>
      </c>
      <c r="AV757" s="15">
        <v>-0.52206600000000003</v>
      </c>
      <c r="AW757" s="15">
        <v>4.0910320000000002</v>
      </c>
      <c r="AX757" s="15">
        <v>6.2754300000000001</v>
      </c>
      <c r="AY757" s="15">
        <v>2.8254130000000002</v>
      </c>
      <c r="AZ757" s="15">
        <v>5.0320419999999997</v>
      </c>
      <c r="BA757" s="15">
        <v>2.283239</v>
      </c>
      <c r="BB757" s="15">
        <v>1.9971019999999999</v>
      </c>
      <c r="BC757" s="15">
        <v>-1.0227360000000001</v>
      </c>
      <c r="BD757" s="15">
        <v>-1.4912380000000001</v>
      </c>
      <c r="BE757" s="15">
        <v>-2.2529599999999999</v>
      </c>
      <c r="BF757" s="15">
        <v>0.42343599999999998</v>
      </c>
      <c r="BG757" s="15">
        <v>3.2286779999999999</v>
      </c>
      <c r="BH757" s="15">
        <v>1.367686</v>
      </c>
      <c r="BI757" s="15">
        <v>2.1680160000000002</v>
      </c>
      <c r="BJ757" s="15">
        <v>0.98716899999999996</v>
      </c>
      <c r="BK757" s="15">
        <v>-0.112605</v>
      </c>
      <c r="BL757" s="15">
        <v>0.81595399999999996</v>
      </c>
      <c r="BM757" s="15">
        <v>0.73217500000000002</v>
      </c>
      <c r="BN757" s="15">
        <v>1.992915</v>
      </c>
      <c r="BO757" s="15">
        <v>1.506391</v>
      </c>
      <c r="BP757" s="15">
        <v>2.0318529999999999</v>
      </c>
      <c r="BQ757" s="15">
        <v>2.0318529999999999</v>
      </c>
      <c r="BR757" s="15">
        <v>2.0318529999999999</v>
      </c>
      <c r="BS757" s="15">
        <v>2.0318529999999999</v>
      </c>
      <c r="BT757" s="15">
        <v>2.0318529999999999</v>
      </c>
      <c r="BU757" s="15">
        <v>2.0318529999999999</v>
      </c>
      <c r="BV757" s="15">
        <v>2.0318529999999999</v>
      </c>
      <c r="BW757" s="15">
        <v>2.0318529999999999</v>
      </c>
      <c r="BX757" s="15">
        <v>2.0318529999999999</v>
      </c>
      <c r="BY757" s="15">
        <v>2.0318529999999999</v>
      </c>
      <c r="BZ757" s="15">
        <v>2.0318529999999999</v>
      </c>
      <c r="CA757" s="15">
        <v>2.0318529999999999</v>
      </c>
      <c r="CB757" s="15">
        <v>2.0318529999999999</v>
      </c>
      <c r="CC757" s="15"/>
      <c r="CD757" s="15"/>
      <c r="CE757" s="15"/>
      <c r="CF757" s="15"/>
      <c r="CG757" s="15"/>
      <c r="CH757" s="15"/>
      <c r="CI757" s="15"/>
      <c r="CJ757" s="15"/>
      <c r="CK757" s="15"/>
      <c r="CL757" s="15"/>
      <c r="CM757" s="15"/>
      <c r="CN757" s="15"/>
      <c r="CO757" s="15"/>
      <c r="CP757" s="15"/>
      <c r="CQ757" s="15"/>
      <c r="CR757" s="15"/>
      <c r="CS757" s="15"/>
      <c r="CT757" s="15"/>
      <c r="CU757" s="15"/>
      <c r="CV757" s="15"/>
      <c r="CW757" s="15"/>
      <c r="CX757" s="15"/>
      <c r="CY757" s="15"/>
      <c r="CZ757" s="15"/>
      <c r="DA757" s="15"/>
      <c r="DB757" s="15"/>
      <c r="DC757" s="15"/>
      <c r="DD757" s="15"/>
      <c r="DE757" s="15"/>
      <c r="DF757" s="15"/>
      <c r="DG757" s="15"/>
      <c r="DH757" s="15"/>
      <c r="DI757" s="15"/>
      <c r="DJ757" s="15"/>
      <c r="DK757" s="15"/>
      <c r="DL757" s="15"/>
      <c r="DM757" s="15"/>
      <c r="DN757" s="15"/>
      <c r="DO757" s="15"/>
      <c r="DP757" s="15"/>
      <c r="DQ757" s="15"/>
      <c r="DR757" s="15"/>
      <c r="DS757" s="15"/>
      <c r="DT757" s="15"/>
      <c r="DU757" s="15"/>
      <c r="DV757" s="15"/>
      <c r="DW757" s="15"/>
      <c r="DX757" s="15"/>
      <c r="DY757" s="15"/>
      <c r="DZ757" s="15"/>
      <c r="EA757" s="15"/>
      <c r="EB757" s="15"/>
      <c r="EC757" s="15"/>
      <c r="ED757" s="15"/>
      <c r="EE757" s="15"/>
      <c r="EF757" s="15"/>
      <c r="EG757" s="15"/>
      <c r="EH757" s="15"/>
      <c r="EI757" s="15"/>
      <c r="EJ757" s="15"/>
      <c r="EK757" s="15"/>
      <c r="EL757" s="15"/>
      <c r="EM757" s="15"/>
      <c r="EN757" s="15"/>
      <c r="EO757" s="15"/>
      <c r="EP757" s="15"/>
      <c r="EQ757" s="15"/>
      <c r="ER757" s="15"/>
      <c r="ES757" s="15"/>
      <c r="ET757" s="15"/>
      <c r="EU757" s="15"/>
      <c r="EV757" s="15"/>
      <c r="EW757" s="15"/>
      <c r="EX757" s="15"/>
      <c r="EY757" s="15"/>
      <c r="EZ757" s="15"/>
      <c r="FA757" s="15"/>
      <c r="FB757" s="15"/>
      <c r="FC757" s="15"/>
      <c r="FD757" s="15"/>
      <c r="FE757" s="15"/>
      <c r="FF757" s="15"/>
      <c r="FG757" s="15"/>
      <c r="FH757" s="15"/>
      <c r="FI757" s="15"/>
      <c r="FJ757" s="15"/>
      <c r="FK757" s="15"/>
      <c r="FL757" s="15"/>
      <c r="FM757" s="15"/>
      <c r="FN757" s="15"/>
      <c r="FO757" s="15"/>
      <c r="FP757" s="15"/>
      <c r="FQ757" s="15"/>
      <c r="FR757" s="15"/>
      <c r="FS757" s="15"/>
      <c r="FT757" s="15"/>
      <c r="FU757" s="15"/>
      <c r="FV757" s="15"/>
      <c r="FW757" s="15"/>
      <c r="FX757" s="15"/>
      <c r="FY757" s="15"/>
      <c r="FZ757" s="15"/>
      <c r="GA757" s="15"/>
      <c r="GB757" s="15"/>
      <c r="GC757" s="15"/>
      <c r="GD757" s="15"/>
      <c r="GE757" s="15"/>
      <c r="GF757" s="15"/>
      <c r="GG757" s="15"/>
      <c r="GH757" s="15"/>
      <c r="GI757" s="15"/>
      <c r="GJ757" s="15"/>
      <c r="GK757" s="15"/>
      <c r="GL757" s="15"/>
      <c r="GM757" s="15"/>
      <c r="GN757" s="15"/>
      <c r="GO757" s="15"/>
      <c r="GP757" s="15"/>
      <c r="GQ757" s="15"/>
      <c r="GR757" s="15"/>
      <c r="GS757" s="15"/>
      <c r="GT757" s="15"/>
      <c r="GU757" s="15"/>
      <c r="GV757" s="15"/>
      <c r="GW757" s="15"/>
      <c r="GX757" s="15"/>
      <c r="GY757" s="15"/>
      <c r="GZ757" s="15"/>
      <c r="HA757" s="15"/>
      <c r="HB757" s="15"/>
      <c r="HC757" s="15"/>
      <c r="HD757" s="15"/>
      <c r="HE757" s="15"/>
      <c r="HF757" s="15"/>
      <c r="HG757" s="15"/>
      <c r="HH757" s="15"/>
      <c r="HI757" s="15"/>
      <c r="HJ757" s="15"/>
      <c r="HK757" s="15"/>
      <c r="HL757" s="15"/>
      <c r="HM757" s="15"/>
      <c r="HN757" s="15"/>
      <c r="HO757" s="15"/>
      <c r="HP757" s="15"/>
      <c r="HQ757" s="15"/>
      <c r="HR757" s="15"/>
      <c r="HS757" s="15"/>
      <c r="HT757" s="15"/>
      <c r="HU757" s="15"/>
      <c r="HV757" s="15"/>
      <c r="HW757" s="15"/>
      <c r="HX757" s="15"/>
      <c r="HY757" s="15"/>
    </row>
    <row r="758" spans="1:233">
      <c r="A758" s="15">
        <v>-1.1660999999999999E-2</v>
      </c>
      <c r="B758" s="15">
        <v>-1.570681</v>
      </c>
      <c r="C758" s="15">
        <v>-1.5390250000000001</v>
      </c>
      <c r="D758" s="15">
        <v>-3.4645239999999999</v>
      </c>
      <c r="E758" s="15">
        <v>-1.14927</v>
      </c>
      <c r="F758" s="15">
        <v>3.2153070000000001</v>
      </c>
      <c r="G758" s="15">
        <v>3.9633479999999999</v>
      </c>
      <c r="H758" s="15">
        <v>1.4170069999999999</v>
      </c>
      <c r="I758" s="15">
        <v>4.1845369999999997</v>
      </c>
      <c r="J758" s="15">
        <v>5.153054</v>
      </c>
      <c r="K758" s="15">
        <v>2.2676229999999999</v>
      </c>
      <c r="L758" s="15">
        <v>4.8557100000000002</v>
      </c>
      <c r="M758" s="15">
        <v>2.8524400000000001</v>
      </c>
      <c r="N758" s="15">
        <v>2.0650729999999999</v>
      </c>
      <c r="O758" s="15">
        <v>2.3292649999999999</v>
      </c>
      <c r="P758" s="15">
        <v>1.9411039999999999</v>
      </c>
      <c r="Q758" s="15">
        <v>1.297817</v>
      </c>
      <c r="R758" s="15">
        <v>1.1333070000000001</v>
      </c>
      <c r="S758" s="15">
        <v>2.336322</v>
      </c>
      <c r="T758" s="15">
        <v>1.5976680000000001</v>
      </c>
      <c r="U758" s="15">
        <v>2.0685060000000002</v>
      </c>
      <c r="V758" s="15">
        <v>3.8248289999999998</v>
      </c>
      <c r="W758" s="15">
        <v>1.9688209999999999</v>
      </c>
      <c r="X758" s="15">
        <v>3.0850119999999999</v>
      </c>
      <c r="Y758" s="15">
        <v>-0.24482200000000001</v>
      </c>
      <c r="Z758" s="15">
        <v>-4.7009000000000002E-2</v>
      </c>
      <c r="AA758" s="15">
        <v>1.248454</v>
      </c>
      <c r="AB758" s="15">
        <v>0.73084800000000005</v>
      </c>
      <c r="AC758" s="15">
        <v>-1.2119070000000001</v>
      </c>
      <c r="AD758" s="15">
        <v>-0.87607400000000002</v>
      </c>
      <c r="AE758" s="15">
        <v>2.1544340000000002</v>
      </c>
      <c r="AF758" s="15">
        <v>0.43819200000000003</v>
      </c>
      <c r="AG758" s="15">
        <v>-1.0508280000000001</v>
      </c>
      <c r="AH758" s="15">
        <v>-0.46190799999999999</v>
      </c>
      <c r="AI758" s="15">
        <v>-9.5058000000000004E-2</v>
      </c>
      <c r="AJ758" s="15">
        <v>1.0424370000000001</v>
      </c>
      <c r="AK758" s="15">
        <v>2.4109129999999999</v>
      </c>
      <c r="AL758" s="15">
        <v>3.9798770000000001</v>
      </c>
      <c r="AM758" s="15">
        <v>4.3880049999999997</v>
      </c>
      <c r="AN758" s="15">
        <v>3.416401</v>
      </c>
      <c r="AO758" s="15">
        <v>0.95367199999999996</v>
      </c>
      <c r="AP758" s="15">
        <v>3.1423990000000002</v>
      </c>
      <c r="AQ758" s="15">
        <v>0.418736</v>
      </c>
      <c r="AR758" s="15">
        <v>2.8047409999999999</v>
      </c>
      <c r="AS758" s="15">
        <v>4.5637850000000002</v>
      </c>
      <c r="AT758" s="15">
        <v>5.9170720000000001</v>
      </c>
      <c r="AU758" s="15">
        <v>8.4016940000000009</v>
      </c>
      <c r="AV758" s="15">
        <v>5.7870660000000003</v>
      </c>
      <c r="AW758" s="15">
        <v>8.5095960000000002</v>
      </c>
      <c r="AX758" s="15">
        <v>9.7293819999999993</v>
      </c>
      <c r="AY758" s="15">
        <v>10.308341</v>
      </c>
      <c r="AZ758" s="15">
        <v>7.142042</v>
      </c>
      <c r="BA758" s="15">
        <v>6.7608240000000004</v>
      </c>
      <c r="BB758" s="15">
        <v>7.200914</v>
      </c>
      <c r="BC758" s="15">
        <v>8.4336950000000002</v>
      </c>
      <c r="BD758" s="15">
        <v>6.2235240000000003</v>
      </c>
      <c r="BE758" s="15">
        <v>4.9001279999999996</v>
      </c>
      <c r="BF758" s="15">
        <v>3.492051</v>
      </c>
      <c r="BG758" s="15">
        <v>4.3838499999999998</v>
      </c>
      <c r="BH758" s="15">
        <v>7.7953729999999997</v>
      </c>
      <c r="BI758" s="15">
        <v>9.485144</v>
      </c>
      <c r="BJ758" s="15">
        <v>5.0416160000000003</v>
      </c>
      <c r="BK758" s="15">
        <v>4.7239969999999998</v>
      </c>
      <c r="BL758" s="15">
        <v>5.6139580000000002</v>
      </c>
      <c r="BM758" s="15">
        <v>6.5295430000000003</v>
      </c>
      <c r="BN758" s="15">
        <v>4.4492539999999998</v>
      </c>
      <c r="BO758" s="15">
        <v>3.376868</v>
      </c>
      <c r="BP758" s="15">
        <v>3.5423089999999999</v>
      </c>
      <c r="BQ758" s="15">
        <v>3.5423089999999999</v>
      </c>
      <c r="BR758" s="15">
        <v>3.5423089999999999</v>
      </c>
      <c r="BS758" s="15">
        <v>3.5423089999999999</v>
      </c>
      <c r="BT758" s="15">
        <v>3.5423089999999999</v>
      </c>
      <c r="BU758" s="15">
        <v>3.5423089999999999</v>
      </c>
      <c r="BV758" s="15">
        <v>3.5423089999999999</v>
      </c>
      <c r="BW758" s="15">
        <v>3.5423089999999999</v>
      </c>
      <c r="BX758" s="15">
        <v>3.5423089999999999</v>
      </c>
      <c r="BY758" s="15">
        <v>3.5423089999999999</v>
      </c>
      <c r="BZ758" s="15">
        <v>3.5423089999999999</v>
      </c>
      <c r="CA758" s="15">
        <v>3.5423089999999999</v>
      </c>
      <c r="CB758" s="15">
        <v>3.5423089999999999</v>
      </c>
      <c r="CC758" s="15"/>
      <c r="CD758" s="15"/>
      <c r="CE758" s="15"/>
      <c r="CF758" s="15"/>
      <c r="CG758" s="15"/>
      <c r="CH758" s="15"/>
      <c r="CI758" s="15"/>
      <c r="CJ758" s="15"/>
      <c r="CK758" s="15"/>
      <c r="CL758" s="15"/>
      <c r="CM758" s="15"/>
      <c r="CN758" s="15"/>
      <c r="CO758" s="15"/>
      <c r="CP758" s="15"/>
      <c r="CQ758" s="15"/>
      <c r="CR758" s="15"/>
      <c r="CS758" s="15"/>
      <c r="CT758" s="15"/>
      <c r="CU758" s="15"/>
      <c r="CV758" s="15"/>
      <c r="CW758" s="15"/>
      <c r="CX758" s="15"/>
      <c r="CY758" s="15"/>
      <c r="CZ758" s="15"/>
      <c r="DA758" s="15"/>
      <c r="DB758" s="15"/>
      <c r="DC758" s="15"/>
      <c r="DD758" s="15"/>
      <c r="DE758" s="15"/>
      <c r="DF758" s="15"/>
      <c r="DG758" s="15"/>
      <c r="DH758" s="15"/>
      <c r="DI758" s="15"/>
      <c r="DJ758" s="15"/>
      <c r="DK758" s="15"/>
      <c r="DL758" s="15"/>
      <c r="DM758" s="15"/>
      <c r="DN758" s="15"/>
      <c r="DO758" s="15"/>
      <c r="DP758" s="15"/>
      <c r="DQ758" s="15"/>
      <c r="DR758" s="15"/>
      <c r="DS758" s="15"/>
      <c r="DT758" s="15"/>
      <c r="DU758" s="15"/>
      <c r="DV758" s="15"/>
      <c r="DW758" s="15"/>
      <c r="DX758" s="15"/>
      <c r="DY758" s="15"/>
      <c r="DZ758" s="15"/>
      <c r="EA758" s="15"/>
      <c r="EB758" s="15"/>
      <c r="EC758" s="15"/>
      <c r="ED758" s="15"/>
      <c r="EE758" s="15"/>
      <c r="EF758" s="15"/>
      <c r="EG758" s="15"/>
      <c r="EH758" s="15"/>
      <c r="EI758" s="15"/>
      <c r="EJ758" s="15"/>
      <c r="EK758" s="15"/>
      <c r="EL758" s="15"/>
      <c r="EM758" s="15"/>
      <c r="EN758" s="15"/>
      <c r="EO758" s="15"/>
      <c r="EP758" s="15"/>
      <c r="EQ758" s="15"/>
      <c r="ER758" s="15"/>
      <c r="ES758" s="15"/>
      <c r="ET758" s="15"/>
      <c r="EU758" s="15"/>
      <c r="EV758" s="15"/>
      <c r="EW758" s="15"/>
      <c r="EX758" s="15"/>
      <c r="EY758" s="15"/>
      <c r="EZ758" s="15"/>
      <c r="FA758" s="15"/>
      <c r="FB758" s="15"/>
      <c r="FC758" s="15"/>
      <c r="FD758" s="15"/>
      <c r="FE758" s="15"/>
      <c r="FF758" s="15"/>
      <c r="FG758" s="15"/>
      <c r="FH758" s="15"/>
      <c r="FI758" s="15"/>
      <c r="FJ758" s="15"/>
      <c r="FK758" s="15"/>
      <c r="FL758" s="15"/>
      <c r="FM758" s="15"/>
      <c r="FN758" s="15"/>
      <c r="FO758" s="15"/>
      <c r="FP758" s="15"/>
      <c r="FQ758" s="15"/>
      <c r="FR758" s="15"/>
      <c r="FS758" s="15"/>
      <c r="FT758" s="15"/>
      <c r="FU758" s="15"/>
      <c r="FV758" s="15"/>
      <c r="FW758" s="15"/>
      <c r="FX758" s="15"/>
      <c r="FY758" s="15"/>
      <c r="FZ758" s="15"/>
      <c r="GA758" s="15"/>
      <c r="GB758" s="15"/>
      <c r="GC758" s="15"/>
      <c r="GD758" s="15"/>
      <c r="GE758" s="15"/>
      <c r="GF758" s="15"/>
      <c r="GG758" s="15"/>
      <c r="GH758" s="15"/>
      <c r="GI758" s="15"/>
      <c r="GJ758" s="15"/>
      <c r="GK758" s="15"/>
      <c r="GL758" s="15"/>
      <c r="GM758" s="15"/>
      <c r="GN758" s="15"/>
      <c r="GO758" s="15"/>
      <c r="GP758" s="15"/>
      <c r="GQ758" s="15"/>
      <c r="GR758" s="15"/>
      <c r="GS758" s="15"/>
      <c r="GT758" s="15"/>
      <c r="GU758" s="15"/>
      <c r="GV758" s="15"/>
      <c r="GW758" s="15"/>
      <c r="GX758" s="15"/>
      <c r="GY758" s="15"/>
      <c r="GZ758" s="15"/>
      <c r="HA758" s="15"/>
      <c r="HB758" s="15"/>
      <c r="HC758" s="15"/>
      <c r="HD758" s="15"/>
      <c r="HE758" s="15"/>
      <c r="HF758" s="15"/>
      <c r="HG758" s="15"/>
      <c r="HH758" s="15"/>
      <c r="HI758" s="15"/>
      <c r="HJ758" s="15"/>
      <c r="HK758" s="15"/>
      <c r="HL758" s="15"/>
      <c r="HM758" s="15"/>
      <c r="HN758" s="15"/>
      <c r="HO758" s="15"/>
      <c r="HP758" s="15"/>
      <c r="HQ758" s="15"/>
      <c r="HR758" s="15"/>
      <c r="HS758" s="15"/>
      <c r="HT758" s="15"/>
      <c r="HU758" s="15"/>
      <c r="HV758" s="15"/>
      <c r="HW758" s="15"/>
      <c r="HX758" s="15"/>
      <c r="HY758" s="15"/>
    </row>
    <row r="759" spans="1:233">
      <c r="A759" s="15">
        <v>-0.93442099999999995</v>
      </c>
      <c r="B759" s="15">
        <v>-0.34249400000000002</v>
      </c>
      <c r="C759" s="15">
        <v>0.39785999999999999</v>
      </c>
      <c r="D759" s="15">
        <v>1.4572050000000001</v>
      </c>
      <c r="E759" s="15">
        <v>3.1718799999999998</v>
      </c>
      <c r="F759" s="15">
        <v>5.1773280000000002</v>
      </c>
      <c r="G759" s="15">
        <v>3.1395940000000002</v>
      </c>
      <c r="H759" s="15">
        <v>2.0743710000000002</v>
      </c>
      <c r="I759" s="15">
        <v>3.2695789999999998</v>
      </c>
      <c r="J759" s="15">
        <v>4.0765659999999997</v>
      </c>
      <c r="K759" s="15">
        <v>-1.044662</v>
      </c>
      <c r="L759" s="15">
        <v>2.777247</v>
      </c>
      <c r="M759" s="15">
        <v>3.149168</v>
      </c>
      <c r="N759" s="15">
        <v>3.111907</v>
      </c>
      <c r="O759" s="15">
        <v>1.6964109999999999</v>
      </c>
      <c r="P759" s="15">
        <v>0.20923700000000001</v>
      </c>
      <c r="Q759" s="15">
        <v>0.73083500000000001</v>
      </c>
      <c r="R759" s="15">
        <v>0.56966600000000001</v>
      </c>
      <c r="S759" s="15">
        <v>2.683942</v>
      </c>
      <c r="T759" s="15">
        <v>2.4116179999999998</v>
      </c>
      <c r="U759" s="15">
        <v>-0.75004499999999996</v>
      </c>
      <c r="V759" s="15">
        <v>1.7893559999999999</v>
      </c>
      <c r="W759" s="15">
        <v>1.628787</v>
      </c>
      <c r="X759" s="15">
        <v>2.8799000000000001</v>
      </c>
      <c r="Y759" s="15">
        <v>2.3357579999999998</v>
      </c>
      <c r="Z759" s="15">
        <v>1.06962</v>
      </c>
      <c r="AA759" s="15">
        <v>-0.227772</v>
      </c>
      <c r="AB759" s="15">
        <v>0.83189000000000002</v>
      </c>
      <c r="AC759" s="15">
        <v>5.0383909999999998</v>
      </c>
      <c r="AD759" s="15">
        <v>1.883397</v>
      </c>
      <c r="AE759" s="15">
        <v>2.1682070000000002</v>
      </c>
      <c r="AF759" s="15">
        <v>4.928776</v>
      </c>
      <c r="AG759" s="15">
        <v>4.5128950000000003</v>
      </c>
      <c r="AH759" s="15">
        <v>4.4189080000000001</v>
      </c>
      <c r="AI759" s="15">
        <v>6.3028180000000003</v>
      </c>
      <c r="AJ759" s="15">
        <v>5.2741300000000004</v>
      </c>
      <c r="AK759" s="15">
        <v>6.3448849999999997</v>
      </c>
      <c r="AL759" s="15">
        <v>5.7023900000000003</v>
      </c>
      <c r="AM759" s="15">
        <v>8.1808499999999995</v>
      </c>
      <c r="AN759" s="15">
        <v>3.5598900000000002</v>
      </c>
      <c r="AO759" s="15">
        <v>2.891216</v>
      </c>
      <c r="AP759" s="15">
        <v>1.978775</v>
      </c>
      <c r="AQ759" s="15">
        <v>-1.1742010000000001</v>
      </c>
      <c r="AR759" s="15">
        <v>-0.48855500000000002</v>
      </c>
      <c r="AS759" s="15">
        <v>-5.0162139999999997</v>
      </c>
      <c r="AT759" s="15">
        <v>-5.2169619999999997</v>
      </c>
      <c r="AU759" s="15">
        <v>-5.8331910000000002</v>
      </c>
      <c r="AV759" s="15">
        <v>-2.9902639999999998</v>
      </c>
      <c r="AW759" s="15">
        <v>-1.9064669999999999</v>
      </c>
      <c r="AX759" s="15">
        <v>-2.0620470000000002</v>
      </c>
      <c r="AY759" s="15">
        <v>0.84134299999999995</v>
      </c>
      <c r="AZ759" s="15">
        <v>-0.43030299999999999</v>
      </c>
      <c r="BA759" s="15">
        <v>-1.3116620000000001</v>
      </c>
      <c r="BB759" s="15">
        <v>-2.492966</v>
      </c>
      <c r="BC759" s="15">
        <v>0.13558100000000001</v>
      </c>
      <c r="BD759" s="15">
        <v>2.0159760000000002</v>
      </c>
      <c r="BE759" s="15">
        <v>3.7595700000000001</v>
      </c>
      <c r="BF759" s="15">
        <v>6.1144999999999998E-2</v>
      </c>
      <c r="BG759" s="15">
        <v>-3.2114829999999999</v>
      </c>
      <c r="BH759" s="15">
        <v>-3.8016369999999999</v>
      </c>
      <c r="BI759" s="15">
        <v>-3.006427</v>
      </c>
      <c r="BJ759" s="15">
        <v>-0.267009</v>
      </c>
      <c r="BK759" s="15">
        <v>4.0233119999999998</v>
      </c>
      <c r="BL759" s="15">
        <v>4.3166070000000003</v>
      </c>
      <c r="BM759" s="15">
        <v>2.816907</v>
      </c>
      <c r="BN759" s="15">
        <v>0.79649999999999999</v>
      </c>
      <c r="BO759" s="15">
        <v>0.412331</v>
      </c>
      <c r="BP759" s="15">
        <v>1.6326639999999999</v>
      </c>
      <c r="BQ759" s="15">
        <v>1.6326639999999999</v>
      </c>
      <c r="BR759" s="15">
        <v>1.6326639999999999</v>
      </c>
      <c r="BS759" s="15">
        <v>1.6326639999999999</v>
      </c>
      <c r="BT759" s="15">
        <v>1.6326639999999999</v>
      </c>
      <c r="BU759" s="15">
        <v>1.6326639999999999</v>
      </c>
      <c r="BV759" s="15">
        <v>1.6326639999999999</v>
      </c>
      <c r="BW759" s="15">
        <v>1.6326639999999999</v>
      </c>
      <c r="BX759" s="15">
        <v>1.6326639999999999</v>
      </c>
      <c r="BY759" s="15">
        <v>1.6326639999999999</v>
      </c>
      <c r="BZ759" s="15">
        <v>1.6326639999999999</v>
      </c>
      <c r="CA759" s="15">
        <v>1.6326639999999999</v>
      </c>
      <c r="CB759" s="15">
        <v>1.6326639999999999</v>
      </c>
      <c r="CC759" s="15"/>
      <c r="CD759" s="15"/>
      <c r="CE759" s="15"/>
      <c r="CF759" s="15"/>
      <c r="CG759" s="15"/>
      <c r="CH759" s="15"/>
      <c r="CI759" s="15"/>
      <c r="CJ759" s="15"/>
      <c r="CK759" s="15"/>
      <c r="CL759" s="15"/>
      <c r="CM759" s="15"/>
      <c r="CN759" s="15"/>
      <c r="CO759" s="15"/>
      <c r="CP759" s="15"/>
      <c r="CQ759" s="15"/>
      <c r="CR759" s="15"/>
      <c r="CS759" s="15"/>
      <c r="CT759" s="15"/>
      <c r="CU759" s="15"/>
      <c r="CV759" s="15"/>
      <c r="CW759" s="15"/>
      <c r="CX759" s="15"/>
      <c r="CY759" s="15"/>
      <c r="CZ759" s="15"/>
      <c r="DA759" s="15"/>
      <c r="DB759" s="15"/>
      <c r="DC759" s="15"/>
      <c r="DD759" s="15"/>
      <c r="DE759" s="15"/>
      <c r="DF759" s="15"/>
      <c r="DG759" s="15"/>
      <c r="DH759" s="15"/>
      <c r="DI759" s="15"/>
      <c r="DJ759" s="15"/>
      <c r="DK759" s="15"/>
      <c r="DL759" s="15"/>
      <c r="DM759" s="15"/>
      <c r="DN759" s="15"/>
      <c r="DO759" s="15"/>
      <c r="DP759" s="15"/>
      <c r="DQ759" s="15"/>
      <c r="DR759" s="15"/>
      <c r="DS759" s="15"/>
      <c r="DT759" s="15"/>
      <c r="DU759" s="15"/>
      <c r="DV759" s="15"/>
      <c r="DW759" s="15"/>
      <c r="DX759" s="15"/>
      <c r="DY759" s="15"/>
      <c r="DZ759" s="15"/>
      <c r="EA759" s="15"/>
      <c r="EB759" s="15"/>
      <c r="EC759" s="15"/>
      <c r="ED759" s="15"/>
      <c r="EE759" s="15"/>
      <c r="EF759" s="15"/>
      <c r="EG759" s="15"/>
      <c r="EH759" s="15"/>
      <c r="EI759" s="15"/>
      <c r="EJ759" s="15"/>
      <c r="EK759" s="15"/>
      <c r="EL759" s="15"/>
      <c r="EM759" s="15"/>
      <c r="EN759" s="15"/>
      <c r="EO759" s="15"/>
      <c r="EP759" s="15"/>
      <c r="EQ759" s="15"/>
      <c r="ER759" s="15"/>
      <c r="ES759" s="15"/>
      <c r="ET759" s="15"/>
      <c r="EU759" s="15"/>
      <c r="EV759" s="15"/>
      <c r="EW759" s="15"/>
      <c r="EX759" s="15"/>
      <c r="EY759" s="15"/>
      <c r="EZ759" s="15"/>
      <c r="FA759" s="15"/>
      <c r="FB759" s="15"/>
      <c r="FC759" s="15"/>
      <c r="FD759" s="15"/>
      <c r="FE759" s="15"/>
      <c r="FF759" s="15"/>
      <c r="FG759" s="15"/>
      <c r="FH759" s="15"/>
      <c r="FI759" s="15"/>
      <c r="FJ759" s="15"/>
      <c r="FK759" s="15"/>
      <c r="FL759" s="15"/>
      <c r="FM759" s="15"/>
      <c r="FN759" s="15"/>
      <c r="FO759" s="15"/>
      <c r="FP759" s="15"/>
      <c r="FQ759" s="15"/>
      <c r="FR759" s="15"/>
      <c r="FS759" s="15"/>
      <c r="FT759" s="15"/>
      <c r="FU759" s="15"/>
      <c r="FV759" s="15"/>
      <c r="FW759" s="15"/>
      <c r="FX759" s="15"/>
      <c r="FY759" s="15"/>
      <c r="FZ759" s="15"/>
      <c r="GA759" s="15"/>
      <c r="GB759" s="15"/>
      <c r="GC759" s="15"/>
      <c r="GD759" s="15"/>
      <c r="GE759" s="15"/>
      <c r="GF759" s="15"/>
      <c r="GG759" s="15"/>
      <c r="GH759" s="15"/>
      <c r="GI759" s="15"/>
      <c r="GJ759" s="15"/>
      <c r="GK759" s="15"/>
      <c r="GL759" s="15"/>
      <c r="GM759" s="15"/>
      <c r="GN759" s="15"/>
      <c r="GO759" s="15"/>
      <c r="GP759" s="15"/>
      <c r="GQ759" s="15"/>
      <c r="GR759" s="15"/>
      <c r="GS759" s="15"/>
      <c r="GT759" s="15"/>
      <c r="GU759" s="15"/>
      <c r="GV759" s="15"/>
      <c r="GW759" s="15"/>
      <c r="GX759" s="15"/>
      <c r="GY759" s="15"/>
      <c r="GZ759" s="15"/>
      <c r="HA759" s="15"/>
      <c r="HB759" s="15"/>
      <c r="HC759" s="15"/>
      <c r="HD759" s="15"/>
      <c r="HE759" s="15"/>
      <c r="HF759" s="15"/>
      <c r="HG759" s="15"/>
      <c r="HH759" s="15"/>
      <c r="HI759" s="15"/>
      <c r="HJ759" s="15"/>
      <c r="HK759" s="15"/>
      <c r="HL759" s="15"/>
      <c r="HM759" s="15"/>
      <c r="HN759" s="15"/>
      <c r="HO759" s="15"/>
      <c r="HP759" s="15"/>
      <c r="HQ759" s="15"/>
      <c r="HR759" s="15"/>
      <c r="HS759" s="15"/>
      <c r="HT759" s="15"/>
      <c r="HU759" s="15"/>
      <c r="HV759" s="15"/>
      <c r="HW759" s="15"/>
      <c r="HX759" s="15"/>
      <c r="HY759" s="15"/>
    </row>
    <row r="760" spans="1:233">
      <c r="A760" s="15">
        <v>1.336212</v>
      </c>
      <c r="B760" s="15">
        <v>3.94198</v>
      </c>
      <c r="C760" s="15">
        <v>4.9428169999999998</v>
      </c>
      <c r="D760" s="15">
        <v>5.3751709999999999</v>
      </c>
      <c r="E760" s="15">
        <v>9.3913290000000007</v>
      </c>
      <c r="F760" s="15">
        <v>9.1426630000000007</v>
      </c>
      <c r="G760" s="15">
        <v>8.1473569999999995</v>
      </c>
      <c r="H760" s="15">
        <v>9.5648929999999996</v>
      </c>
      <c r="I760" s="15">
        <v>9.3940520000000003</v>
      </c>
      <c r="J760" s="15">
        <v>4.8722149999999997</v>
      </c>
      <c r="K760" s="15">
        <v>7.9437170000000004</v>
      </c>
      <c r="L760" s="15">
        <v>5.0250409999999999</v>
      </c>
      <c r="M760" s="15">
        <v>1.5950820000000001</v>
      </c>
      <c r="N760" s="15">
        <v>5.2315849999999999</v>
      </c>
      <c r="O760" s="15">
        <v>5.923654</v>
      </c>
      <c r="P760" s="15">
        <v>5.7333280000000002</v>
      </c>
      <c r="Q760" s="15">
        <v>4.453646</v>
      </c>
      <c r="R760" s="15">
        <v>5.3322130000000003</v>
      </c>
      <c r="S760" s="15">
        <v>2.9516450000000001</v>
      </c>
      <c r="T760" s="15">
        <v>5.0336629999999998</v>
      </c>
      <c r="U760" s="15">
        <v>4.3352069999999996</v>
      </c>
      <c r="V760" s="15">
        <v>5.6273669999999996</v>
      </c>
      <c r="W760" s="15">
        <v>4.9867520000000001</v>
      </c>
      <c r="X760" s="15">
        <v>1.5534650000000001</v>
      </c>
      <c r="Y760" s="15">
        <v>1.5741689999999999</v>
      </c>
      <c r="Z760" s="15">
        <v>8.4049999999999993E-3</v>
      </c>
      <c r="AA760" s="15">
        <v>1.218648</v>
      </c>
      <c r="AB760" s="15">
        <v>2.6891630000000002</v>
      </c>
      <c r="AC760" s="15">
        <v>1.641032</v>
      </c>
      <c r="AD760" s="15">
        <v>4.6449579999999999</v>
      </c>
      <c r="AE760" s="15">
        <v>6.6985140000000003</v>
      </c>
      <c r="AF760" s="15">
        <v>6.103199</v>
      </c>
      <c r="AG760" s="15">
        <v>1.142293</v>
      </c>
      <c r="AH760" s="15">
        <v>1.523487</v>
      </c>
      <c r="AI760" s="15">
        <v>-1.7756829999999999</v>
      </c>
      <c r="AJ760" s="15">
        <v>2.0695060000000001</v>
      </c>
      <c r="AK760" s="15">
        <v>-0.98060599999999998</v>
      </c>
      <c r="AL760" s="15">
        <v>-3.6921599999999999</v>
      </c>
      <c r="AM760" s="15">
        <v>-3.4064709999999998</v>
      </c>
      <c r="AN760" s="15">
        <v>-5.6737989999999998</v>
      </c>
      <c r="AO760" s="15">
        <v>-1.7365379999999999</v>
      </c>
      <c r="AP760" s="15">
        <v>-2.6882730000000001</v>
      </c>
      <c r="AQ760" s="15">
        <v>-1.9505269999999999</v>
      </c>
      <c r="AR760" s="15">
        <v>-2.234369</v>
      </c>
      <c r="AS760" s="15">
        <v>-5.078328</v>
      </c>
      <c r="AT760" s="15">
        <v>-8.3164870000000004</v>
      </c>
      <c r="AU760" s="15">
        <v>-7.8517000000000001</v>
      </c>
      <c r="AV760" s="15">
        <v>-7.2598570000000002</v>
      </c>
      <c r="AW760" s="15">
        <v>-2.2094930000000002</v>
      </c>
      <c r="AX760" s="15">
        <v>-0.80193800000000004</v>
      </c>
      <c r="AY760" s="15">
        <v>-3.8128869999999999</v>
      </c>
      <c r="AZ760" s="15">
        <v>0.50849999999999995</v>
      </c>
      <c r="BA760" s="15">
        <v>-4.3322609999999999</v>
      </c>
      <c r="BB760" s="15">
        <v>-5.4682139999999997</v>
      </c>
      <c r="BC760" s="15">
        <v>-3.5925509999999998</v>
      </c>
      <c r="BD760" s="15">
        <v>-4.4717760000000002</v>
      </c>
      <c r="BE760" s="15">
        <v>-7.2908179999999998</v>
      </c>
      <c r="BF760" s="15">
        <v>-3.182213</v>
      </c>
      <c r="BG760" s="15">
        <v>-2.4404780000000001</v>
      </c>
      <c r="BH760" s="15">
        <v>1.6628229999999999</v>
      </c>
      <c r="BI760" s="15">
        <v>-1.0938349999999999</v>
      </c>
      <c r="BJ760" s="15">
        <v>-1.462464</v>
      </c>
      <c r="BK760" s="15">
        <v>-4.3383279999999997</v>
      </c>
      <c r="BL760" s="15">
        <v>-4.3937759999999999</v>
      </c>
      <c r="BM760" s="15">
        <v>2.6010309999999999</v>
      </c>
      <c r="BN760" s="15">
        <v>2.802794</v>
      </c>
      <c r="BO760" s="15">
        <v>1.0814969999999999</v>
      </c>
      <c r="BP760" s="15">
        <v>2.0170309999999998</v>
      </c>
      <c r="BQ760" s="15">
        <v>2.0170309999999998</v>
      </c>
      <c r="BR760" s="15">
        <v>2.0170309999999998</v>
      </c>
      <c r="BS760" s="15">
        <v>2.0170309999999998</v>
      </c>
      <c r="BT760" s="15">
        <v>2.0170309999999998</v>
      </c>
      <c r="BU760" s="15">
        <v>2.0170309999999998</v>
      </c>
      <c r="BV760" s="15">
        <v>2.0170309999999998</v>
      </c>
      <c r="BW760" s="15">
        <v>2.0170309999999998</v>
      </c>
      <c r="BX760" s="15">
        <v>2.0170309999999998</v>
      </c>
      <c r="BY760" s="15">
        <v>2.0170309999999998</v>
      </c>
      <c r="BZ760" s="15">
        <v>2.0170309999999998</v>
      </c>
      <c r="CA760" s="15">
        <v>2.0170309999999998</v>
      </c>
      <c r="CB760" s="15">
        <v>2.0170309999999998</v>
      </c>
      <c r="CC760" s="15"/>
      <c r="CD760" s="15"/>
      <c r="CE760" s="15"/>
      <c r="CF760" s="15"/>
      <c r="CG760" s="15"/>
      <c r="CH760" s="15"/>
      <c r="CI760" s="15"/>
      <c r="CJ760" s="15"/>
      <c r="CK760" s="15"/>
      <c r="CL760" s="15"/>
      <c r="CM760" s="15"/>
      <c r="CN760" s="15"/>
      <c r="CO760" s="15"/>
      <c r="CP760" s="15"/>
      <c r="CQ760" s="15"/>
      <c r="CR760" s="15"/>
      <c r="CS760" s="15"/>
      <c r="CT760" s="15"/>
      <c r="CU760" s="15"/>
      <c r="CV760" s="15"/>
      <c r="CW760" s="15"/>
      <c r="CX760" s="15"/>
      <c r="CY760" s="15"/>
      <c r="CZ760" s="15"/>
      <c r="DA760" s="15"/>
      <c r="DB760" s="15"/>
      <c r="DC760" s="15"/>
      <c r="DD760" s="15"/>
      <c r="DE760" s="15"/>
      <c r="DF760" s="15"/>
      <c r="DG760" s="15"/>
      <c r="DH760" s="15"/>
      <c r="DI760" s="15"/>
      <c r="DJ760" s="15"/>
      <c r="DK760" s="15"/>
      <c r="DL760" s="15"/>
      <c r="DM760" s="15"/>
      <c r="DN760" s="15"/>
      <c r="DO760" s="15"/>
      <c r="DP760" s="15"/>
      <c r="DQ760" s="15"/>
      <c r="DR760" s="15"/>
      <c r="DS760" s="15"/>
      <c r="DT760" s="15"/>
      <c r="DU760" s="15"/>
      <c r="DV760" s="15"/>
      <c r="DW760" s="15"/>
      <c r="DX760" s="15"/>
      <c r="DY760" s="15"/>
      <c r="DZ760" s="15"/>
      <c r="EA760" s="15"/>
      <c r="EB760" s="15"/>
      <c r="EC760" s="15"/>
      <c r="ED760" s="15"/>
      <c r="EE760" s="15"/>
      <c r="EF760" s="15"/>
      <c r="EG760" s="15"/>
      <c r="EH760" s="15"/>
      <c r="EI760" s="15"/>
      <c r="EJ760" s="15"/>
      <c r="EK760" s="15"/>
      <c r="EL760" s="15"/>
      <c r="EM760" s="15"/>
      <c r="EN760" s="15"/>
      <c r="EO760" s="15"/>
      <c r="EP760" s="15"/>
      <c r="EQ760" s="15"/>
      <c r="ER760" s="15"/>
      <c r="ES760" s="15"/>
      <c r="ET760" s="15"/>
      <c r="EU760" s="15"/>
      <c r="EV760" s="15"/>
      <c r="EW760" s="15"/>
      <c r="EX760" s="15"/>
      <c r="EY760" s="15"/>
      <c r="EZ760" s="15"/>
      <c r="FA760" s="15"/>
      <c r="FB760" s="15"/>
      <c r="FC760" s="15"/>
      <c r="FD760" s="15"/>
      <c r="FE760" s="15"/>
      <c r="FF760" s="15"/>
      <c r="FG760" s="15"/>
      <c r="FH760" s="15"/>
      <c r="FI760" s="15"/>
      <c r="FJ760" s="15"/>
      <c r="FK760" s="15"/>
      <c r="FL760" s="15"/>
      <c r="FM760" s="15"/>
      <c r="FN760" s="15"/>
      <c r="FO760" s="15"/>
      <c r="FP760" s="15"/>
      <c r="FQ760" s="15"/>
      <c r="FR760" s="15"/>
      <c r="FS760" s="15"/>
      <c r="FT760" s="15"/>
      <c r="FU760" s="15"/>
      <c r="FV760" s="15"/>
      <c r="FW760" s="15"/>
      <c r="FX760" s="15"/>
      <c r="FY760" s="15"/>
      <c r="FZ760" s="15"/>
      <c r="GA760" s="15"/>
      <c r="GB760" s="15"/>
      <c r="GC760" s="15"/>
      <c r="GD760" s="15"/>
      <c r="GE760" s="15"/>
      <c r="GF760" s="15"/>
      <c r="GG760" s="15"/>
      <c r="GH760" s="15"/>
      <c r="GI760" s="15"/>
      <c r="GJ760" s="15"/>
      <c r="GK760" s="15"/>
      <c r="GL760" s="15"/>
      <c r="GM760" s="15"/>
      <c r="GN760" s="15"/>
      <c r="GO760" s="15"/>
      <c r="GP760" s="15"/>
      <c r="GQ760" s="15"/>
      <c r="GR760" s="15"/>
      <c r="GS760" s="15"/>
      <c r="GT760" s="15"/>
      <c r="GU760" s="15"/>
      <c r="GV760" s="15"/>
      <c r="GW760" s="15"/>
      <c r="GX760" s="15"/>
      <c r="GY760" s="15"/>
      <c r="GZ760" s="15"/>
      <c r="HA760" s="15"/>
      <c r="HB760" s="15"/>
      <c r="HC760" s="15"/>
      <c r="HD760" s="15"/>
      <c r="HE760" s="15"/>
      <c r="HF760" s="15"/>
      <c r="HG760" s="15"/>
      <c r="HH760" s="15"/>
      <c r="HI760" s="15"/>
      <c r="HJ760" s="15"/>
      <c r="HK760" s="15"/>
      <c r="HL760" s="15"/>
      <c r="HM760" s="15"/>
      <c r="HN760" s="15"/>
      <c r="HO760" s="15"/>
      <c r="HP760" s="15"/>
      <c r="HQ760" s="15"/>
      <c r="HR760" s="15"/>
      <c r="HS760" s="15"/>
      <c r="HT760" s="15"/>
      <c r="HU760" s="15"/>
      <c r="HV760" s="15"/>
      <c r="HW760" s="15"/>
      <c r="HX760" s="15"/>
      <c r="HY760" s="15"/>
    </row>
    <row r="761" spans="1:233">
      <c r="A761" s="15">
        <v>-3.3154780000000001</v>
      </c>
      <c r="B761" s="15">
        <v>-1.9422729999999999</v>
      </c>
      <c r="C761" s="15">
        <v>-5.6326260000000001</v>
      </c>
      <c r="D761" s="15">
        <v>-3.2377210000000001</v>
      </c>
      <c r="E761" s="15">
        <v>-4.5246310000000003</v>
      </c>
      <c r="F761" s="15">
        <v>-5.0636739999999998</v>
      </c>
      <c r="G761" s="15">
        <v>-6.0279610000000003</v>
      </c>
      <c r="H761" s="15">
        <v>-4.514799</v>
      </c>
      <c r="I761" s="15">
        <v>-1.049202</v>
      </c>
      <c r="J761" s="15">
        <v>-0.159191</v>
      </c>
      <c r="K761" s="15">
        <v>1.5510520000000001</v>
      </c>
      <c r="L761" s="15">
        <v>2.1879810000000002</v>
      </c>
      <c r="M761" s="15">
        <v>0.28811599999999998</v>
      </c>
      <c r="N761" s="15">
        <v>6.087116</v>
      </c>
      <c r="O761" s="15">
        <v>6.1323509999999999</v>
      </c>
      <c r="P761" s="15">
        <v>7.7442039999999999</v>
      </c>
      <c r="Q761" s="15">
        <v>7.6019949999999996</v>
      </c>
      <c r="R761" s="15">
        <v>7.1160059999999996</v>
      </c>
      <c r="S761" s="15">
        <v>1.4880530000000001</v>
      </c>
      <c r="T761" s="15">
        <v>0.29208800000000001</v>
      </c>
      <c r="U761" s="15">
        <v>0.191497</v>
      </c>
      <c r="V761" s="15">
        <v>0.96906899999999996</v>
      </c>
      <c r="W761" s="15">
        <v>-1.6649000000000001E-2</v>
      </c>
      <c r="X761" s="15">
        <v>1.15869</v>
      </c>
      <c r="Y761" s="15">
        <v>0.91394600000000004</v>
      </c>
      <c r="Z761" s="15">
        <v>0.53210299999999999</v>
      </c>
      <c r="AA761" s="15">
        <v>-1.540956</v>
      </c>
      <c r="AB761" s="15">
        <v>-0.12954299999999999</v>
      </c>
      <c r="AC761" s="15">
        <v>-0.13918800000000001</v>
      </c>
      <c r="AD761" s="15">
        <v>-3.957964</v>
      </c>
      <c r="AE761" s="15">
        <v>-3.907956</v>
      </c>
      <c r="AF761" s="15">
        <v>-2.514599</v>
      </c>
      <c r="AG761" s="15">
        <v>-1.840411</v>
      </c>
      <c r="AH761" s="15">
        <v>-3.3328139999999999</v>
      </c>
      <c r="AI761" s="15">
        <v>-2.4901330000000002</v>
      </c>
      <c r="AJ761" s="15">
        <v>0.29134199999999999</v>
      </c>
      <c r="AK761" s="15">
        <v>-0.85558400000000001</v>
      </c>
      <c r="AL761" s="15">
        <v>-2.7344750000000002</v>
      </c>
      <c r="AM761" s="15">
        <v>-0.88430799999999998</v>
      </c>
      <c r="AN761" s="15">
        <v>1.288116</v>
      </c>
      <c r="AO761" s="15">
        <v>1.863143</v>
      </c>
      <c r="AP761" s="15">
        <v>0.57342899999999997</v>
      </c>
      <c r="AQ761" s="15">
        <v>-3.0291299999999999</v>
      </c>
      <c r="AR761" s="15">
        <v>0.337976</v>
      </c>
      <c r="AS761" s="15">
        <v>-0.79006600000000005</v>
      </c>
      <c r="AT761" s="15">
        <v>4.5007999999999999E-2</v>
      </c>
      <c r="AU761" s="15">
        <v>1.8934139999999999</v>
      </c>
      <c r="AV761" s="15">
        <v>-1.941446</v>
      </c>
      <c r="AW761" s="15">
        <v>1.8480080000000001</v>
      </c>
      <c r="AX761" s="15">
        <v>6.1948850000000002</v>
      </c>
      <c r="AY761" s="15">
        <v>7.1225009999999997</v>
      </c>
      <c r="AZ761" s="15">
        <v>12.02214</v>
      </c>
      <c r="BA761" s="15">
        <v>9.5120880000000003</v>
      </c>
      <c r="BB761" s="15">
        <v>7.7974730000000001</v>
      </c>
      <c r="BC761" s="15">
        <v>8.4729539999999997</v>
      </c>
      <c r="BD761" s="15">
        <v>8.4937179999999994</v>
      </c>
      <c r="BE761" s="15">
        <v>7.2719300000000002</v>
      </c>
      <c r="BF761" s="15">
        <v>7.3531019999999998</v>
      </c>
      <c r="BG761" s="15">
        <v>4.0264730000000002</v>
      </c>
      <c r="BH761" s="15">
        <v>5.4548100000000002</v>
      </c>
      <c r="BI761" s="15">
        <v>2.8091569999999999</v>
      </c>
      <c r="BJ761" s="15">
        <v>0.86325700000000005</v>
      </c>
      <c r="BK761" s="15">
        <v>-1.327555</v>
      </c>
      <c r="BL761" s="15">
        <v>1.476999</v>
      </c>
      <c r="BM761" s="15">
        <v>3.6644920000000001</v>
      </c>
      <c r="BN761" s="15">
        <v>3.8939810000000001</v>
      </c>
      <c r="BO761" s="15">
        <v>3.0647890000000002</v>
      </c>
      <c r="BP761" s="15">
        <v>1.657195</v>
      </c>
      <c r="BQ761" s="15">
        <v>1.657195</v>
      </c>
      <c r="BR761" s="15">
        <v>1.657195</v>
      </c>
      <c r="BS761" s="15">
        <v>1.657195</v>
      </c>
      <c r="BT761" s="15">
        <v>1.657195</v>
      </c>
      <c r="BU761" s="15">
        <v>1.657195</v>
      </c>
      <c r="BV761" s="15">
        <v>1.657195</v>
      </c>
      <c r="BW761" s="15">
        <v>1.657195</v>
      </c>
      <c r="BX761" s="15">
        <v>1.657195</v>
      </c>
      <c r="BY761" s="15">
        <v>1.657195</v>
      </c>
      <c r="BZ761" s="15">
        <v>1.657195</v>
      </c>
      <c r="CA761" s="15">
        <v>1.657195</v>
      </c>
      <c r="CB761" s="15">
        <v>1.657195</v>
      </c>
      <c r="CC761" s="15"/>
      <c r="CD761" s="15"/>
      <c r="CE761" s="15"/>
      <c r="CF761" s="15"/>
      <c r="CG761" s="15"/>
      <c r="CH761" s="15"/>
      <c r="CI761" s="15"/>
      <c r="CJ761" s="15"/>
      <c r="CK761" s="15"/>
      <c r="CL761" s="15"/>
      <c r="CM761" s="15"/>
      <c r="CN761" s="15"/>
      <c r="CO761" s="15"/>
      <c r="CP761" s="15"/>
      <c r="CQ761" s="15"/>
      <c r="CR761" s="15"/>
      <c r="CS761" s="15"/>
      <c r="CT761" s="15"/>
      <c r="CU761" s="15"/>
      <c r="CV761" s="15"/>
      <c r="CW761" s="15"/>
      <c r="CX761" s="15"/>
      <c r="CY761" s="15"/>
      <c r="CZ761" s="15"/>
      <c r="DA761" s="15"/>
      <c r="DB761" s="15"/>
      <c r="DC761" s="15"/>
      <c r="DD761" s="15"/>
      <c r="DE761" s="15"/>
      <c r="DF761" s="15"/>
      <c r="DG761" s="15"/>
      <c r="DH761" s="15"/>
      <c r="DI761" s="15"/>
      <c r="DJ761" s="15"/>
      <c r="DK761" s="15"/>
      <c r="DL761" s="15"/>
      <c r="DM761" s="15"/>
      <c r="DN761" s="15"/>
      <c r="DO761" s="15"/>
      <c r="DP761" s="15"/>
      <c r="DQ761" s="15"/>
      <c r="DR761" s="15"/>
      <c r="DS761" s="15"/>
      <c r="DT761" s="15"/>
      <c r="DU761" s="15"/>
      <c r="DV761" s="15"/>
      <c r="DW761" s="15"/>
      <c r="DX761" s="15"/>
      <c r="DY761" s="15"/>
      <c r="DZ761" s="15"/>
      <c r="EA761" s="15"/>
      <c r="EB761" s="15"/>
      <c r="EC761" s="15"/>
      <c r="ED761" s="15"/>
      <c r="EE761" s="15"/>
      <c r="EF761" s="15"/>
      <c r="EG761" s="15"/>
      <c r="EH761" s="15"/>
      <c r="EI761" s="15"/>
      <c r="EJ761" s="15"/>
      <c r="EK761" s="15"/>
      <c r="EL761" s="15"/>
      <c r="EM761" s="15"/>
      <c r="EN761" s="15"/>
      <c r="EO761" s="15"/>
      <c r="EP761" s="15"/>
      <c r="EQ761" s="15"/>
      <c r="ER761" s="15"/>
      <c r="ES761" s="15"/>
      <c r="ET761" s="15"/>
      <c r="EU761" s="15"/>
      <c r="EV761" s="15"/>
      <c r="EW761" s="15"/>
      <c r="EX761" s="15"/>
      <c r="EY761" s="15"/>
      <c r="EZ761" s="15"/>
      <c r="FA761" s="15"/>
      <c r="FB761" s="15"/>
      <c r="FC761" s="15"/>
      <c r="FD761" s="15"/>
      <c r="FE761" s="15"/>
      <c r="FF761" s="15"/>
      <c r="FG761" s="15"/>
      <c r="FH761" s="15"/>
      <c r="FI761" s="15"/>
      <c r="FJ761" s="15"/>
      <c r="FK761" s="15"/>
      <c r="FL761" s="15"/>
      <c r="FM761" s="15"/>
      <c r="FN761" s="15"/>
      <c r="FO761" s="15"/>
      <c r="FP761" s="15"/>
      <c r="FQ761" s="15"/>
      <c r="FR761" s="15"/>
      <c r="FS761" s="15"/>
      <c r="FT761" s="15"/>
      <c r="FU761" s="15"/>
      <c r="FV761" s="15"/>
      <c r="FW761" s="15"/>
      <c r="FX761" s="15"/>
      <c r="FY761" s="15"/>
      <c r="FZ761" s="15"/>
      <c r="GA761" s="15"/>
      <c r="GB761" s="15"/>
      <c r="GC761" s="15"/>
      <c r="GD761" s="15"/>
      <c r="GE761" s="15"/>
      <c r="GF761" s="15"/>
      <c r="GG761" s="15"/>
      <c r="GH761" s="15"/>
      <c r="GI761" s="15"/>
      <c r="GJ761" s="15"/>
      <c r="GK761" s="15"/>
      <c r="GL761" s="15"/>
      <c r="GM761" s="15"/>
      <c r="GN761" s="15"/>
      <c r="GO761" s="15"/>
      <c r="GP761" s="15"/>
      <c r="GQ761" s="15"/>
      <c r="GR761" s="15"/>
      <c r="GS761" s="15"/>
      <c r="GT761" s="15"/>
      <c r="GU761" s="15"/>
      <c r="GV761" s="15"/>
      <c r="GW761" s="15"/>
      <c r="GX761" s="15"/>
      <c r="GY761" s="15"/>
      <c r="GZ761" s="15"/>
      <c r="HA761" s="15"/>
      <c r="HB761" s="15"/>
      <c r="HC761" s="15"/>
      <c r="HD761" s="15"/>
      <c r="HE761" s="15"/>
      <c r="HF761" s="15"/>
      <c r="HG761" s="15"/>
      <c r="HH761" s="15"/>
      <c r="HI761" s="15"/>
      <c r="HJ761" s="15"/>
      <c r="HK761" s="15"/>
      <c r="HL761" s="15"/>
      <c r="HM761" s="15"/>
      <c r="HN761" s="15"/>
      <c r="HO761" s="15"/>
      <c r="HP761" s="15"/>
      <c r="HQ761" s="15"/>
      <c r="HR761" s="15"/>
      <c r="HS761" s="15"/>
      <c r="HT761" s="15"/>
      <c r="HU761" s="15"/>
      <c r="HV761" s="15"/>
      <c r="HW761" s="15"/>
      <c r="HX761" s="15"/>
      <c r="HY761" s="15"/>
    </row>
    <row r="762" spans="1:233">
      <c r="A762" s="15">
        <v>-6.2016080000000002</v>
      </c>
      <c r="B762" s="15">
        <v>-4.1675279999999999</v>
      </c>
      <c r="C762" s="15">
        <v>-7.0967370000000001</v>
      </c>
      <c r="D762" s="15">
        <v>-6.5558069999999997</v>
      </c>
      <c r="E762" s="15">
        <v>-6.6614509999999996</v>
      </c>
      <c r="F762" s="15">
        <v>-6.3140130000000001</v>
      </c>
      <c r="G762" s="15">
        <v>-5.6868210000000001</v>
      </c>
      <c r="H762" s="15">
        <v>-4.0832769999999998</v>
      </c>
      <c r="I762" s="15">
        <v>-4.3368019999999996</v>
      </c>
      <c r="J762" s="15">
        <v>-2.4375939999999998</v>
      </c>
      <c r="K762" s="15">
        <v>-0.16404099999999999</v>
      </c>
      <c r="L762" s="15">
        <v>-0.34433399999999997</v>
      </c>
      <c r="M762" s="15">
        <v>1.450974</v>
      </c>
      <c r="N762" s="15">
        <v>3.7084679999999999</v>
      </c>
      <c r="O762" s="15">
        <v>3.5473189999999999</v>
      </c>
      <c r="P762" s="15">
        <v>-1.8465849999999999</v>
      </c>
      <c r="Q762" s="15">
        <v>-5.2091380000000003</v>
      </c>
      <c r="R762" s="15">
        <v>-3.3621059999999998</v>
      </c>
      <c r="S762" s="15">
        <v>-3.8399429999999999</v>
      </c>
      <c r="T762" s="15">
        <v>-4.9167750000000003</v>
      </c>
      <c r="U762" s="15">
        <v>-7.8853000000000006E-2</v>
      </c>
      <c r="V762" s="15">
        <v>0.24177499999999999</v>
      </c>
      <c r="W762" s="15">
        <v>3.9640759999999999</v>
      </c>
      <c r="X762" s="15">
        <v>4.1551049999999998</v>
      </c>
      <c r="Y762" s="15">
        <v>4.1735550000000003</v>
      </c>
      <c r="Z762" s="15">
        <v>3.2608259999999998</v>
      </c>
      <c r="AA762" s="15">
        <v>3.190242</v>
      </c>
      <c r="AB762" s="15">
        <v>5.0966810000000002</v>
      </c>
      <c r="AC762" s="15">
        <v>1.317218</v>
      </c>
      <c r="AD762" s="15">
        <v>-0.44144600000000001</v>
      </c>
      <c r="AE762" s="15">
        <v>1.952007</v>
      </c>
      <c r="AF762" s="15">
        <v>3.4942820000000001</v>
      </c>
      <c r="AG762" s="15">
        <v>2.2297410000000002</v>
      </c>
      <c r="AH762" s="15">
        <v>3.0855640000000002</v>
      </c>
      <c r="AI762" s="15">
        <v>2.7208230000000002</v>
      </c>
      <c r="AJ762" s="15">
        <v>3.3673510000000002</v>
      </c>
      <c r="AK762" s="15">
        <v>2.5954269999999999</v>
      </c>
      <c r="AL762" s="15">
        <v>0.55247400000000002</v>
      </c>
      <c r="AM762" s="15">
        <v>2.2563979999999999</v>
      </c>
      <c r="AN762" s="15">
        <v>0.16708500000000001</v>
      </c>
      <c r="AO762" s="15">
        <v>-0.65559800000000001</v>
      </c>
      <c r="AP762" s="15">
        <v>0.217338</v>
      </c>
      <c r="AQ762" s="15">
        <v>1.9608380000000001</v>
      </c>
      <c r="AR762" s="15">
        <v>1.0678449999999999</v>
      </c>
      <c r="AS762" s="15">
        <v>2.9530409999999998</v>
      </c>
      <c r="AT762" s="15">
        <v>4.9610089999999998</v>
      </c>
      <c r="AU762" s="15">
        <v>6.0088949999999999</v>
      </c>
      <c r="AV762" s="15">
        <v>4.5679639999999999</v>
      </c>
      <c r="AW762" s="15">
        <v>6.259646</v>
      </c>
      <c r="AX762" s="15">
        <v>2.9358019999999998</v>
      </c>
      <c r="AY762" s="15">
        <v>-1.0402169999999999</v>
      </c>
      <c r="AZ762" s="15">
        <v>1.6027340000000001</v>
      </c>
      <c r="BA762" s="15">
        <v>1.571412</v>
      </c>
      <c r="BB762" s="15">
        <v>3.0989100000000001</v>
      </c>
      <c r="BC762" s="15">
        <v>1.610635</v>
      </c>
      <c r="BD762" s="15">
        <v>-3.5424280000000001</v>
      </c>
      <c r="BE762" s="15">
        <v>-3.2642180000000001</v>
      </c>
      <c r="BF762" s="15">
        <v>-1.917494</v>
      </c>
      <c r="BG762" s="15">
        <v>-1.2407520000000001</v>
      </c>
      <c r="BH762" s="15">
        <v>-0.19500600000000001</v>
      </c>
      <c r="BI762" s="15">
        <v>3.7983690000000001</v>
      </c>
      <c r="BJ762" s="15">
        <v>2.5001669999999998</v>
      </c>
      <c r="BK762" s="15">
        <v>6.7175649999999996</v>
      </c>
      <c r="BL762" s="15">
        <v>1.899338</v>
      </c>
      <c r="BM762" s="15">
        <v>1.209308</v>
      </c>
      <c r="BN762" s="15">
        <v>0.826206</v>
      </c>
      <c r="BO762" s="15">
        <v>1.890263</v>
      </c>
      <c r="BP762" s="15">
        <v>6.4670779999999999</v>
      </c>
      <c r="BQ762" s="15">
        <v>6.4670779999999999</v>
      </c>
      <c r="BR762" s="15">
        <v>6.4670779999999999</v>
      </c>
      <c r="BS762" s="15">
        <v>6.4670779999999999</v>
      </c>
      <c r="BT762" s="15">
        <v>6.4670779999999999</v>
      </c>
      <c r="BU762" s="15">
        <v>6.4670779999999999</v>
      </c>
      <c r="BV762" s="15">
        <v>6.4670779999999999</v>
      </c>
      <c r="BW762" s="15">
        <v>6.4670779999999999</v>
      </c>
      <c r="BX762" s="15">
        <v>6.4670779999999999</v>
      </c>
      <c r="BY762" s="15">
        <v>6.4670779999999999</v>
      </c>
      <c r="BZ762" s="15">
        <v>6.4670779999999999</v>
      </c>
      <c r="CA762" s="15">
        <v>6.4670779999999999</v>
      </c>
      <c r="CB762" s="15">
        <v>6.4670779999999999</v>
      </c>
      <c r="CC762" s="15"/>
      <c r="CD762" s="15"/>
      <c r="CE762" s="15"/>
      <c r="CF762" s="15"/>
      <c r="CG762" s="15"/>
      <c r="CH762" s="15"/>
      <c r="CI762" s="15"/>
      <c r="CJ762" s="15"/>
      <c r="CK762" s="15"/>
      <c r="CL762" s="15"/>
      <c r="CM762" s="15"/>
      <c r="CN762" s="15"/>
      <c r="CO762" s="15"/>
      <c r="CP762" s="15"/>
      <c r="CQ762" s="15"/>
      <c r="CR762" s="15"/>
      <c r="CS762" s="15"/>
      <c r="CT762" s="15"/>
      <c r="CU762" s="15"/>
      <c r="CV762" s="15"/>
      <c r="CW762" s="15"/>
      <c r="CX762" s="15"/>
      <c r="CY762" s="15"/>
      <c r="CZ762" s="15"/>
      <c r="DA762" s="15"/>
      <c r="DB762" s="15"/>
      <c r="DC762" s="15"/>
      <c r="DD762" s="15"/>
      <c r="DE762" s="15"/>
      <c r="DF762" s="15"/>
      <c r="DG762" s="15"/>
      <c r="DH762" s="15"/>
      <c r="DI762" s="15"/>
      <c r="DJ762" s="15"/>
      <c r="DK762" s="15"/>
      <c r="DL762" s="15"/>
      <c r="DM762" s="15"/>
      <c r="DN762" s="15"/>
      <c r="DO762" s="15"/>
      <c r="DP762" s="15"/>
      <c r="DQ762" s="15"/>
      <c r="DR762" s="15"/>
      <c r="DS762" s="15"/>
      <c r="DT762" s="15"/>
      <c r="DU762" s="15"/>
      <c r="DV762" s="15"/>
      <c r="DW762" s="15"/>
      <c r="DX762" s="15"/>
      <c r="DY762" s="15"/>
      <c r="DZ762" s="15"/>
      <c r="EA762" s="15"/>
      <c r="EB762" s="15"/>
      <c r="EC762" s="15"/>
      <c r="ED762" s="15"/>
      <c r="EE762" s="15"/>
      <c r="EF762" s="15"/>
      <c r="EG762" s="15"/>
      <c r="EH762" s="15"/>
      <c r="EI762" s="15"/>
      <c r="EJ762" s="15"/>
      <c r="EK762" s="15"/>
      <c r="EL762" s="15"/>
      <c r="EM762" s="15"/>
      <c r="EN762" s="15"/>
      <c r="EO762" s="15"/>
      <c r="EP762" s="15"/>
      <c r="EQ762" s="15"/>
      <c r="ER762" s="15"/>
      <c r="ES762" s="15"/>
      <c r="ET762" s="15"/>
      <c r="EU762" s="15"/>
      <c r="EV762" s="15"/>
      <c r="EW762" s="15"/>
      <c r="EX762" s="15"/>
      <c r="EY762" s="15"/>
      <c r="EZ762" s="15"/>
      <c r="FA762" s="15"/>
      <c r="FB762" s="15"/>
      <c r="FC762" s="15"/>
      <c r="FD762" s="15"/>
      <c r="FE762" s="15"/>
      <c r="FF762" s="15"/>
      <c r="FG762" s="15"/>
      <c r="FH762" s="15"/>
      <c r="FI762" s="15"/>
      <c r="FJ762" s="15"/>
      <c r="FK762" s="15"/>
      <c r="FL762" s="15"/>
      <c r="FM762" s="15"/>
      <c r="FN762" s="15"/>
      <c r="FO762" s="15"/>
      <c r="FP762" s="15"/>
      <c r="FQ762" s="15"/>
      <c r="FR762" s="15"/>
      <c r="FS762" s="15"/>
      <c r="FT762" s="15"/>
      <c r="FU762" s="15"/>
      <c r="FV762" s="15"/>
      <c r="FW762" s="15"/>
      <c r="FX762" s="15"/>
      <c r="FY762" s="15"/>
      <c r="FZ762" s="15"/>
      <c r="GA762" s="15"/>
      <c r="GB762" s="15"/>
      <c r="GC762" s="15"/>
      <c r="GD762" s="15"/>
      <c r="GE762" s="15"/>
      <c r="GF762" s="15"/>
      <c r="GG762" s="15"/>
      <c r="GH762" s="15"/>
      <c r="GI762" s="15"/>
      <c r="GJ762" s="15"/>
      <c r="GK762" s="15"/>
      <c r="GL762" s="15"/>
      <c r="GM762" s="15"/>
      <c r="GN762" s="15"/>
      <c r="GO762" s="15"/>
      <c r="GP762" s="15"/>
      <c r="GQ762" s="15"/>
      <c r="GR762" s="15"/>
      <c r="GS762" s="15"/>
      <c r="GT762" s="15"/>
      <c r="GU762" s="15"/>
      <c r="GV762" s="15"/>
      <c r="GW762" s="15"/>
      <c r="GX762" s="15"/>
      <c r="GY762" s="15"/>
      <c r="GZ762" s="15"/>
      <c r="HA762" s="15"/>
      <c r="HB762" s="15"/>
      <c r="HC762" s="15"/>
      <c r="HD762" s="15"/>
      <c r="HE762" s="15"/>
      <c r="HF762" s="15"/>
      <c r="HG762" s="15"/>
      <c r="HH762" s="15"/>
      <c r="HI762" s="15"/>
      <c r="HJ762" s="15"/>
      <c r="HK762" s="15"/>
      <c r="HL762" s="15"/>
      <c r="HM762" s="15"/>
      <c r="HN762" s="15"/>
      <c r="HO762" s="15"/>
      <c r="HP762" s="15"/>
      <c r="HQ762" s="15"/>
      <c r="HR762" s="15"/>
      <c r="HS762" s="15"/>
      <c r="HT762" s="15"/>
      <c r="HU762" s="15"/>
      <c r="HV762" s="15"/>
      <c r="HW762" s="15"/>
      <c r="HX762" s="15"/>
      <c r="HY762" s="15"/>
    </row>
    <row r="763" spans="1:233">
      <c r="A763" s="15">
        <v>-0.34346199999999999</v>
      </c>
      <c r="B763" s="15">
        <v>-1.150638</v>
      </c>
      <c r="C763" s="15">
        <v>-1.226013</v>
      </c>
      <c r="D763" s="15">
        <v>-5.9124059999999998</v>
      </c>
      <c r="E763" s="15">
        <v>-4.8810079999999996</v>
      </c>
      <c r="F763" s="15">
        <v>-4.4419389999999996</v>
      </c>
      <c r="G763" s="15">
        <v>-2.2361810000000002</v>
      </c>
      <c r="H763" s="15">
        <v>-0.31857799999999997</v>
      </c>
      <c r="I763" s="15">
        <v>-2.7098019999999998</v>
      </c>
      <c r="J763" s="15">
        <v>-1.5194780000000001</v>
      </c>
      <c r="K763" s="15">
        <v>-2.459044</v>
      </c>
      <c r="L763" s="15">
        <v>-2.5966800000000001</v>
      </c>
      <c r="M763" s="15">
        <v>-4.9626450000000002</v>
      </c>
      <c r="N763" s="15">
        <v>-6.1835899999999997</v>
      </c>
      <c r="O763" s="15">
        <v>-7.5426209999999996</v>
      </c>
      <c r="P763" s="15">
        <v>-6.0102419999999999</v>
      </c>
      <c r="Q763" s="15">
        <v>-5.2935559999999997</v>
      </c>
      <c r="R763" s="15">
        <v>-6.1864429999999997</v>
      </c>
      <c r="S763" s="15">
        <v>-4.1079369999999997</v>
      </c>
      <c r="T763" s="15">
        <v>-6.095561</v>
      </c>
      <c r="U763" s="15">
        <v>-3.6833130000000001</v>
      </c>
      <c r="V763" s="15">
        <v>-1.7219610000000001</v>
      </c>
      <c r="W763" s="15">
        <v>-1.857653</v>
      </c>
      <c r="X763" s="15">
        <v>1.292751</v>
      </c>
      <c r="Y763" s="15">
        <v>2.050764</v>
      </c>
      <c r="Z763" s="15">
        <v>5.8563929999999997</v>
      </c>
      <c r="AA763" s="15">
        <v>3.784103</v>
      </c>
      <c r="AB763" s="15">
        <v>6.1965440000000003</v>
      </c>
      <c r="AC763" s="15">
        <v>6.1782529999999998</v>
      </c>
      <c r="AD763" s="15">
        <v>4.9386710000000003</v>
      </c>
      <c r="AE763" s="15">
        <v>3.7957700000000001</v>
      </c>
      <c r="AF763" s="15">
        <v>0.49453200000000003</v>
      </c>
      <c r="AG763" s="15">
        <v>-2.5652219999999999</v>
      </c>
      <c r="AH763" s="15">
        <v>-1.012105</v>
      </c>
      <c r="AI763" s="15">
        <v>3.1968869999999998</v>
      </c>
      <c r="AJ763" s="15">
        <v>2.0361150000000001</v>
      </c>
      <c r="AK763" s="15">
        <v>3.4299010000000001</v>
      </c>
      <c r="AL763" s="15">
        <v>1.792154</v>
      </c>
      <c r="AM763" s="15">
        <v>4.826098</v>
      </c>
      <c r="AN763" s="15">
        <v>1.5847739999999999</v>
      </c>
      <c r="AO763" s="15">
        <v>-0.76851599999999998</v>
      </c>
      <c r="AP763" s="15">
        <v>-1.7014320000000001</v>
      </c>
      <c r="AQ763" s="15">
        <v>-0.35811199999999999</v>
      </c>
      <c r="AR763" s="15">
        <v>3.5338630000000002</v>
      </c>
      <c r="AS763" s="15">
        <v>5.7703550000000003</v>
      </c>
      <c r="AT763" s="15">
        <v>5.9871600000000003</v>
      </c>
      <c r="AU763" s="15">
        <v>3.6876180000000001</v>
      </c>
      <c r="AV763" s="15">
        <v>3.8625980000000002</v>
      </c>
      <c r="AW763" s="15">
        <v>6.3796590000000002</v>
      </c>
      <c r="AX763" s="15">
        <v>6.782362</v>
      </c>
      <c r="AY763" s="15">
        <v>9.1148950000000006</v>
      </c>
      <c r="AZ763" s="15">
        <v>3.7753619999999999</v>
      </c>
      <c r="BA763" s="15">
        <v>2.3045589999999998</v>
      </c>
      <c r="BB763" s="15">
        <v>6.4483180000000004</v>
      </c>
      <c r="BC763" s="15">
        <v>1.6975359999999999</v>
      </c>
      <c r="BD763" s="15">
        <v>0.71454799999999996</v>
      </c>
      <c r="BE763" s="15">
        <v>0.40159600000000001</v>
      </c>
      <c r="BF763" s="15">
        <v>0.18334900000000001</v>
      </c>
      <c r="BG763" s="15">
        <v>3.2220659999999999</v>
      </c>
      <c r="BH763" s="15">
        <v>1.913646</v>
      </c>
      <c r="BI763" s="15">
        <v>3.5179960000000001</v>
      </c>
      <c r="BJ763" s="15">
        <v>3.1307200000000002</v>
      </c>
      <c r="BK763" s="15">
        <v>1.936445</v>
      </c>
      <c r="BL763" s="15">
        <v>1.3788879999999999</v>
      </c>
      <c r="BM763" s="15">
        <v>3.4528759999999998</v>
      </c>
      <c r="BN763" s="15">
        <v>4.8748100000000001</v>
      </c>
      <c r="BO763" s="15">
        <v>5.6179379999999997</v>
      </c>
      <c r="BP763" s="15">
        <v>4.3503059999999998</v>
      </c>
      <c r="BQ763" s="15">
        <v>4.3503059999999998</v>
      </c>
      <c r="BR763" s="15">
        <v>4.3503059999999998</v>
      </c>
      <c r="BS763" s="15">
        <v>4.3503059999999998</v>
      </c>
      <c r="BT763" s="15">
        <v>4.3503059999999998</v>
      </c>
      <c r="BU763" s="15">
        <v>4.3503059999999998</v>
      </c>
      <c r="BV763" s="15">
        <v>4.3503059999999998</v>
      </c>
      <c r="BW763" s="15">
        <v>4.3503059999999998</v>
      </c>
      <c r="BX763" s="15">
        <v>4.3503059999999998</v>
      </c>
      <c r="BY763" s="15">
        <v>4.3503059999999998</v>
      </c>
      <c r="BZ763" s="15">
        <v>4.3503059999999998</v>
      </c>
      <c r="CA763" s="15">
        <v>4.3503059999999998</v>
      </c>
      <c r="CB763" s="15">
        <v>4.3503059999999998</v>
      </c>
      <c r="CC763" s="15"/>
      <c r="CD763" s="15"/>
      <c r="CE763" s="15"/>
      <c r="CF763" s="15"/>
      <c r="CG763" s="15"/>
      <c r="CH763" s="15"/>
      <c r="CI763" s="15"/>
      <c r="CJ763" s="15"/>
      <c r="CK763" s="15"/>
      <c r="CL763" s="15"/>
      <c r="CM763" s="15"/>
      <c r="CN763" s="15"/>
      <c r="CO763" s="15"/>
      <c r="CP763" s="15"/>
      <c r="CQ763" s="15"/>
      <c r="CR763" s="15"/>
      <c r="CS763" s="15"/>
      <c r="CT763" s="15"/>
      <c r="CU763" s="15"/>
      <c r="CV763" s="15"/>
      <c r="CW763" s="15"/>
      <c r="CX763" s="15"/>
      <c r="CY763" s="15"/>
      <c r="CZ763" s="15"/>
      <c r="DA763" s="15"/>
      <c r="DB763" s="15"/>
      <c r="DC763" s="15"/>
      <c r="DD763" s="15"/>
      <c r="DE763" s="15"/>
      <c r="DF763" s="15"/>
      <c r="DG763" s="15"/>
      <c r="DH763" s="15"/>
      <c r="DI763" s="15"/>
      <c r="DJ763" s="15"/>
      <c r="DK763" s="15"/>
      <c r="DL763" s="15"/>
      <c r="DM763" s="15"/>
      <c r="DN763" s="15"/>
      <c r="DO763" s="15"/>
      <c r="DP763" s="15"/>
      <c r="DQ763" s="15"/>
      <c r="DR763" s="15"/>
      <c r="DS763" s="15"/>
      <c r="DT763" s="15"/>
      <c r="DU763" s="15"/>
      <c r="DV763" s="15"/>
      <c r="DW763" s="15"/>
      <c r="DX763" s="15"/>
      <c r="DY763" s="15"/>
      <c r="DZ763" s="15"/>
      <c r="EA763" s="15"/>
      <c r="EB763" s="15"/>
      <c r="EC763" s="15"/>
      <c r="ED763" s="15"/>
      <c r="EE763" s="15"/>
      <c r="EF763" s="15"/>
      <c r="EG763" s="15"/>
      <c r="EH763" s="15"/>
      <c r="EI763" s="15"/>
      <c r="EJ763" s="15"/>
      <c r="EK763" s="15"/>
      <c r="EL763" s="15"/>
      <c r="EM763" s="15"/>
      <c r="EN763" s="15"/>
      <c r="EO763" s="15"/>
      <c r="EP763" s="15"/>
      <c r="EQ763" s="15"/>
      <c r="ER763" s="15"/>
      <c r="ES763" s="15"/>
      <c r="ET763" s="15"/>
      <c r="EU763" s="15"/>
      <c r="EV763" s="15"/>
      <c r="EW763" s="15"/>
      <c r="EX763" s="15"/>
      <c r="EY763" s="15"/>
      <c r="EZ763" s="15"/>
      <c r="FA763" s="15"/>
      <c r="FB763" s="15"/>
      <c r="FC763" s="15"/>
      <c r="FD763" s="15"/>
      <c r="FE763" s="15"/>
      <c r="FF763" s="15"/>
      <c r="FG763" s="15"/>
      <c r="FH763" s="15"/>
      <c r="FI763" s="15"/>
      <c r="FJ763" s="15"/>
      <c r="FK763" s="15"/>
      <c r="FL763" s="15"/>
      <c r="FM763" s="15"/>
      <c r="FN763" s="15"/>
      <c r="FO763" s="15"/>
      <c r="FP763" s="15"/>
      <c r="FQ763" s="15"/>
      <c r="FR763" s="15"/>
      <c r="FS763" s="15"/>
      <c r="FT763" s="15"/>
      <c r="FU763" s="15"/>
      <c r="FV763" s="15"/>
      <c r="FW763" s="15"/>
      <c r="FX763" s="15"/>
      <c r="FY763" s="15"/>
      <c r="FZ763" s="15"/>
      <c r="GA763" s="15"/>
      <c r="GB763" s="15"/>
      <c r="GC763" s="15"/>
      <c r="GD763" s="15"/>
      <c r="GE763" s="15"/>
      <c r="GF763" s="15"/>
      <c r="GG763" s="15"/>
      <c r="GH763" s="15"/>
      <c r="GI763" s="15"/>
      <c r="GJ763" s="15"/>
      <c r="GK763" s="15"/>
      <c r="GL763" s="15"/>
      <c r="GM763" s="15"/>
      <c r="GN763" s="15"/>
      <c r="GO763" s="15"/>
      <c r="GP763" s="15"/>
      <c r="GQ763" s="15"/>
      <c r="GR763" s="15"/>
      <c r="GS763" s="15"/>
      <c r="GT763" s="15"/>
      <c r="GU763" s="15"/>
      <c r="GV763" s="15"/>
      <c r="GW763" s="15"/>
      <c r="GX763" s="15"/>
      <c r="GY763" s="15"/>
      <c r="GZ763" s="15"/>
      <c r="HA763" s="15"/>
      <c r="HB763" s="15"/>
      <c r="HC763" s="15"/>
      <c r="HD763" s="15"/>
      <c r="HE763" s="15"/>
      <c r="HF763" s="15"/>
      <c r="HG763" s="15"/>
      <c r="HH763" s="15"/>
      <c r="HI763" s="15"/>
      <c r="HJ763" s="15"/>
      <c r="HK763" s="15"/>
      <c r="HL763" s="15"/>
      <c r="HM763" s="15"/>
      <c r="HN763" s="15"/>
      <c r="HO763" s="15"/>
      <c r="HP763" s="15"/>
      <c r="HQ763" s="15"/>
      <c r="HR763" s="15"/>
      <c r="HS763" s="15"/>
      <c r="HT763" s="15"/>
      <c r="HU763" s="15"/>
      <c r="HV763" s="15"/>
      <c r="HW763" s="15"/>
      <c r="HX763" s="15"/>
      <c r="HY763" s="15"/>
    </row>
    <row r="764" spans="1:233">
      <c r="A764" s="15">
        <v>-1.655454</v>
      </c>
      <c r="B764" s="15">
        <v>-1.9426680000000001</v>
      </c>
      <c r="C764" s="15">
        <v>1.509636</v>
      </c>
      <c r="D764" s="15">
        <v>4.4000260000000004</v>
      </c>
      <c r="E764" s="15">
        <v>7.1920510000000002</v>
      </c>
      <c r="F764" s="15">
        <v>6.775919</v>
      </c>
      <c r="G764" s="15">
        <v>6.9394099999999996</v>
      </c>
      <c r="H764" s="15">
        <v>4.0248020000000002</v>
      </c>
      <c r="I764" s="15">
        <v>0.72677800000000004</v>
      </c>
      <c r="J764" s="15">
        <v>-2.8014410000000001</v>
      </c>
      <c r="K764" s="15">
        <v>-1.9058820000000001</v>
      </c>
      <c r="L764" s="15">
        <v>-3.7144789999999999</v>
      </c>
      <c r="M764" s="15">
        <v>-1.8808389999999999</v>
      </c>
      <c r="N764" s="15">
        <v>-0.62785599999999997</v>
      </c>
      <c r="O764" s="15">
        <v>-1.270481</v>
      </c>
      <c r="P764" s="15">
        <v>-0.89541899999999996</v>
      </c>
      <c r="Q764" s="15">
        <v>0.52054999999999996</v>
      </c>
      <c r="R764" s="15">
        <v>0.28271400000000002</v>
      </c>
      <c r="S764" s="15">
        <v>-1.7389559999999999</v>
      </c>
      <c r="T764" s="15">
        <v>-2.9770530000000002</v>
      </c>
      <c r="U764" s="15">
        <v>-4.0113789999999998</v>
      </c>
      <c r="V764" s="15">
        <v>-5.3533819999999999</v>
      </c>
      <c r="W764" s="15">
        <v>-6.3883999999999999</v>
      </c>
      <c r="X764" s="15">
        <v>-4.210655</v>
      </c>
      <c r="Y764" s="15">
        <v>-5.300764</v>
      </c>
      <c r="Z764" s="15">
        <v>-5.3809719999999999</v>
      </c>
      <c r="AA764" s="15">
        <v>-4.7702999999999998</v>
      </c>
      <c r="AB764" s="15">
        <v>-3.4152459999999998</v>
      </c>
      <c r="AC764" s="15">
        <v>1.6269389999999999</v>
      </c>
      <c r="AD764" s="15">
        <v>3.4903979999999999</v>
      </c>
      <c r="AE764" s="15">
        <v>3.212094</v>
      </c>
      <c r="AF764" s="15">
        <v>4.7946</v>
      </c>
      <c r="AG764" s="15">
        <v>6.0057729999999996</v>
      </c>
      <c r="AH764" s="15">
        <v>3.7754050000000001</v>
      </c>
      <c r="AI764" s="15">
        <v>1.4503440000000001</v>
      </c>
      <c r="AJ764" s="15">
        <v>2.2669920000000001</v>
      </c>
      <c r="AK764" s="15">
        <v>2.810238</v>
      </c>
      <c r="AL764" s="15">
        <v>5.6372489999999997</v>
      </c>
      <c r="AM764" s="15">
        <v>4.755973</v>
      </c>
      <c r="AN764" s="15">
        <v>2.822749</v>
      </c>
      <c r="AO764" s="15">
        <v>3.180151</v>
      </c>
      <c r="AP764" s="15">
        <v>-0.928234</v>
      </c>
      <c r="AQ764" s="15">
        <v>-2.4018039999999998</v>
      </c>
      <c r="AR764" s="15">
        <v>-5.1736399999999998</v>
      </c>
      <c r="AS764" s="15">
        <v>-5.9954970000000003</v>
      </c>
      <c r="AT764" s="15">
        <v>-3.5074230000000002</v>
      </c>
      <c r="AU764" s="15">
        <v>-2.6023619999999998</v>
      </c>
      <c r="AV764" s="15">
        <v>2.2116889999999998</v>
      </c>
      <c r="AW764" s="15">
        <v>0.17875099999999999</v>
      </c>
      <c r="AX764" s="15">
        <v>0.614097</v>
      </c>
      <c r="AY764" s="15">
        <v>-1.0777060000000001</v>
      </c>
      <c r="AZ764" s="15">
        <v>0.15339700000000001</v>
      </c>
      <c r="BA764" s="15">
        <v>-1.1656949999999999</v>
      </c>
      <c r="BB764" s="15">
        <v>-1.7228870000000001</v>
      </c>
      <c r="BC764" s="15">
        <v>-1.8878889999999999</v>
      </c>
      <c r="BD764" s="15">
        <v>-4.0711820000000003</v>
      </c>
      <c r="BE764" s="15">
        <v>-2.452461</v>
      </c>
      <c r="BF764" s="15">
        <v>-0.122964</v>
      </c>
      <c r="BG764" s="15">
        <v>-2.2784840000000002</v>
      </c>
      <c r="BH764" s="15">
        <v>-1.0477590000000001</v>
      </c>
      <c r="BI764" s="15">
        <v>-5.4642530000000002</v>
      </c>
      <c r="BJ764" s="15">
        <v>-7.7654730000000001</v>
      </c>
      <c r="BK764" s="15">
        <v>-6.2425680000000003</v>
      </c>
      <c r="BL764" s="15">
        <v>-7.2770190000000001</v>
      </c>
      <c r="BM764" s="15">
        <v>-7.5691550000000003</v>
      </c>
      <c r="BN764" s="15">
        <v>-10.269581000000001</v>
      </c>
      <c r="BO764" s="15">
        <v>-10.017422</v>
      </c>
      <c r="BP764" s="15">
        <v>-9.4603520000000003</v>
      </c>
      <c r="BQ764" s="15">
        <v>-9.4603520000000003</v>
      </c>
      <c r="BR764" s="15">
        <v>-9.4603520000000003</v>
      </c>
      <c r="BS764" s="15">
        <v>-9.4603520000000003</v>
      </c>
      <c r="BT764" s="15">
        <v>-9.4603520000000003</v>
      </c>
      <c r="BU764" s="15">
        <v>-9.4603520000000003</v>
      </c>
      <c r="BV764" s="15">
        <v>-9.4603520000000003</v>
      </c>
      <c r="BW764" s="15">
        <v>-9.4603520000000003</v>
      </c>
      <c r="BX764" s="15">
        <v>-9.4603520000000003</v>
      </c>
      <c r="BY764" s="15">
        <v>-9.4603520000000003</v>
      </c>
      <c r="BZ764" s="15">
        <v>-9.4603520000000003</v>
      </c>
      <c r="CA764" s="15">
        <v>-9.4603520000000003</v>
      </c>
      <c r="CB764" s="15">
        <v>-9.4603520000000003</v>
      </c>
      <c r="CC764" s="15"/>
      <c r="CD764" s="15"/>
      <c r="CE764" s="15"/>
      <c r="CF764" s="15"/>
      <c r="CG764" s="15"/>
      <c r="CH764" s="15"/>
      <c r="CI764" s="15"/>
      <c r="CJ764" s="15"/>
      <c r="CK764" s="15"/>
      <c r="CL764" s="15"/>
      <c r="CM764" s="15"/>
      <c r="CN764" s="15"/>
      <c r="CO764" s="15"/>
      <c r="CP764" s="15"/>
      <c r="CQ764" s="15"/>
      <c r="CR764" s="15"/>
      <c r="CS764" s="15"/>
      <c r="CT764" s="15"/>
      <c r="CU764" s="15"/>
      <c r="CV764" s="15"/>
      <c r="CW764" s="15"/>
      <c r="CX764" s="15"/>
      <c r="CY764" s="15"/>
      <c r="CZ764" s="15"/>
      <c r="DA764" s="15"/>
      <c r="DB764" s="15"/>
      <c r="DC764" s="15"/>
      <c r="DD764" s="15"/>
      <c r="DE764" s="15"/>
      <c r="DF764" s="15"/>
      <c r="DG764" s="15"/>
      <c r="DH764" s="15"/>
      <c r="DI764" s="15"/>
      <c r="DJ764" s="15"/>
      <c r="DK764" s="15"/>
      <c r="DL764" s="15"/>
      <c r="DM764" s="15"/>
      <c r="DN764" s="15"/>
      <c r="DO764" s="15"/>
      <c r="DP764" s="15"/>
      <c r="DQ764" s="15"/>
      <c r="DR764" s="15"/>
      <c r="DS764" s="15"/>
      <c r="DT764" s="15"/>
      <c r="DU764" s="15"/>
      <c r="DV764" s="15"/>
      <c r="DW764" s="15"/>
      <c r="DX764" s="15"/>
      <c r="DY764" s="15"/>
      <c r="DZ764" s="15"/>
      <c r="EA764" s="15"/>
      <c r="EB764" s="15"/>
      <c r="EC764" s="15"/>
      <c r="ED764" s="15"/>
      <c r="EE764" s="15"/>
      <c r="EF764" s="15"/>
      <c r="EG764" s="15"/>
      <c r="EH764" s="15"/>
      <c r="EI764" s="15"/>
      <c r="EJ764" s="15"/>
      <c r="EK764" s="15"/>
      <c r="EL764" s="15"/>
      <c r="EM764" s="15"/>
      <c r="EN764" s="15"/>
      <c r="EO764" s="15"/>
      <c r="EP764" s="15"/>
      <c r="EQ764" s="15"/>
      <c r="ER764" s="15"/>
      <c r="ES764" s="15"/>
      <c r="ET764" s="15"/>
      <c r="EU764" s="15"/>
      <c r="EV764" s="15"/>
      <c r="EW764" s="15"/>
      <c r="EX764" s="15"/>
      <c r="EY764" s="15"/>
      <c r="EZ764" s="15"/>
      <c r="FA764" s="15"/>
      <c r="FB764" s="15"/>
      <c r="FC764" s="15"/>
      <c r="FD764" s="15"/>
      <c r="FE764" s="15"/>
      <c r="FF764" s="15"/>
      <c r="FG764" s="15"/>
      <c r="FH764" s="15"/>
      <c r="FI764" s="15"/>
      <c r="FJ764" s="15"/>
      <c r="FK764" s="15"/>
      <c r="FL764" s="15"/>
      <c r="FM764" s="15"/>
      <c r="FN764" s="15"/>
      <c r="FO764" s="15"/>
      <c r="FP764" s="15"/>
      <c r="FQ764" s="15"/>
      <c r="FR764" s="15"/>
      <c r="FS764" s="15"/>
      <c r="FT764" s="15"/>
      <c r="FU764" s="15"/>
      <c r="FV764" s="15"/>
      <c r="FW764" s="15"/>
      <c r="FX764" s="15"/>
      <c r="FY764" s="15"/>
      <c r="FZ764" s="15"/>
      <c r="GA764" s="15"/>
      <c r="GB764" s="15"/>
      <c r="GC764" s="15"/>
      <c r="GD764" s="15"/>
      <c r="GE764" s="15"/>
      <c r="GF764" s="15"/>
      <c r="GG764" s="15"/>
      <c r="GH764" s="15"/>
      <c r="GI764" s="15"/>
      <c r="GJ764" s="15"/>
      <c r="GK764" s="15"/>
      <c r="GL764" s="15"/>
      <c r="GM764" s="15"/>
      <c r="GN764" s="15"/>
      <c r="GO764" s="15"/>
      <c r="GP764" s="15"/>
      <c r="GQ764" s="15"/>
      <c r="GR764" s="15"/>
      <c r="GS764" s="15"/>
      <c r="GT764" s="15"/>
      <c r="GU764" s="15"/>
      <c r="GV764" s="15"/>
      <c r="GW764" s="15"/>
      <c r="GX764" s="15"/>
      <c r="GY764" s="15"/>
      <c r="GZ764" s="15"/>
      <c r="HA764" s="15"/>
      <c r="HB764" s="15"/>
      <c r="HC764" s="15"/>
      <c r="HD764" s="15"/>
      <c r="HE764" s="15"/>
      <c r="HF764" s="15"/>
      <c r="HG764" s="15"/>
      <c r="HH764" s="15"/>
      <c r="HI764" s="15"/>
      <c r="HJ764" s="15"/>
      <c r="HK764" s="15"/>
      <c r="HL764" s="15"/>
      <c r="HM764" s="15"/>
      <c r="HN764" s="15"/>
      <c r="HO764" s="15"/>
      <c r="HP764" s="15"/>
      <c r="HQ764" s="15"/>
      <c r="HR764" s="15"/>
      <c r="HS764" s="15"/>
      <c r="HT764" s="15"/>
      <c r="HU764" s="15"/>
      <c r="HV764" s="15"/>
      <c r="HW764" s="15"/>
      <c r="HX764" s="15"/>
      <c r="HY764" s="15"/>
    </row>
    <row r="765" spans="1:233">
      <c r="A765" s="15">
        <v>-4.4678940000000003</v>
      </c>
      <c r="B765" s="15">
        <v>-3.1458029999999999</v>
      </c>
      <c r="C765" s="15">
        <v>-2.5691869999999999</v>
      </c>
      <c r="D765" s="15">
        <v>-2.9521299999999999</v>
      </c>
      <c r="E765" s="15">
        <v>1.020994</v>
      </c>
      <c r="F765" s="15">
        <v>0.81658299999999995</v>
      </c>
      <c r="G765" s="15">
        <v>0.30541000000000001</v>
      </c>
      <c r="H765" s="15">
        <v>-0.59029299999999996</v>
      </c>
      <c r="I765" s="15">
        <v>-4.3275389999999998</v>
      </c>
      <c r="J765" s="15">
        <v>-5.1896659999999999</v>
      </c>
      <c r="K765" s="15">
        <v>-3.3979490000000001</v>
      </c>
      <c r="L765" s="15">
        <v>-2.0821689999999999</v>
      </c>
      <c r="M765" s="15">
        <v>0.25326500000000002</v>
      </c>
      <c r="N765" s="15">
        <v>2.004562</v>
      </c>
      <c r="O765" s="15">
        <v>-1.3081130000000001</v>
      </c>
      <c r="P765" s="15">
        <v>-2.1181350000000001</v>
      </c>
      <c r="Q765" s="15">
        <v>-1.273004</v>
      </c>
      <c r="R765" s="15">
        <v>0.86671600000000004</v>
      </c>
      <c r="S765" s="15">
        <v>1.911238</v>
      </c>
      <c r="T765" s="15">
        <v>0.56032999999999999</v>
      </c>
      <c r="U765" s="15">
        <v>1.9142140000000001</v>
      </c>
      <c r="V765" s="15">
        <v>0.13502500000000001</v>
      </c>
      <c r="W765" s="15">
        <v>0.84066200000000002</v>
      </c>
      <c r="X765" s="15">
        <v>5.4429150000000002</v>
      </c>
      <c r="Y765" s="15">
        <v>3.2756989999999999</v>
      </c>
      <c r="Z765" s="15">
        <v>1.2678830000000001</v>
      </c>
      <c r="AA765" s="15">
        <v>3.659586</v>
      </c>
      <c r="AB765" s="15">
        <v>0.65084200000000003</v>
      </c>
      <c r="AC765" s="15">
        <v>0.25201499999999999</v>
      </c>
      <c r="AD765" s="15">
        <v>1.4809349999999999</v>
      </c>
      <c r="AE765" s="15">
        <v>-1.074881</v>
      </c>
      <c r="AF765" s="15">
        <v>1.727935</v>
      </c>
      <c r="AG765" s="15">
        <v>3.6734990000000001</v>
      </c>
      <c r="AH765" s="15">
        <v>2.5450900000000001</v>
      </c>
      <c r="AI765" s="15">
        <v>0.41460799999999998</v>
      </c>
      <c r="AJ765" s="15">
        <v>-2.683665</v>
      </c>
      <c r="AK765" s="15">
        <v>-2.7756599999999998</v>
      </c>
      <c r="AL765" s="15">
        <v>-0.26052900000000001</v>
      </c>
      <c r="AM765" s="15">
        <v>0.53544599999999998</v>
      </c>
      <c r="AN765" s="15">
        <v>3.4602979999999999</v>
      </c>
      <c r="AO765" s="15">
        <v>-0.235375</v>
      </c>
      <c r="AP765" s="15">
        <v>1.8891210000000001</v>
      </c>
      <c r="AQ765" s="15">
        <v>-2.0524269999999998</v>
      </c>
      <c r="AR765" s="15">
        <v>1.156817</v>
      </c>
      <c r="AS765" s="15">
        <v>1.7078660000000001</v>
      </c>
      <c r="AT765" s="15">
        <v>4.0296820000000002</v>
      </c>
      <c r="AU765" s="15">
        <v>2.441001</v>
      </c>
      <c r="AV765" s="15">
        <v>0.24546000000000001</v>
      </c>
      <c r="AW765" s="15">
        <v>0.17546700000000001</v>
      </c>
      <c r="AX765" s="15">
        <v>-0.33904499999999999</v>
      </c>
      <c r="AY765" s="15">
        <v>-0.77869200000000005</v>
      </c>
      <c r="AZ765" s="15">
        <v>3.1693030000000002</v>
      </c>
      <c r="BA765" s="15">
        <v>2.2152280000000002</v>
      </c>
      <c r="BB765" s="15">
        <v>0.87899099999999997</v>
      </c>
      <c r="BC765" s="15">
        <v>-4.4735100000000001</v>
      </c>
      <c r="BD765" s="15">
        <v>-2.9055650000000002</v>
      </c>
      <c r="BE765" s="15">
        <v>-5.7492200000000002</v>
      </c>
      <c r="BF765" s="15">
        <v>-4.5343239999999998</v>
      </c>
      <c r="BG765" s="15">
        <v>-5.0744939999999996</v>
      </c>
      <c r="BH765" s="15">
        <v>-3.4601790000000001</v>
      </c>
      <c r="BI765" s="15">
        <v>-1.6358079999999999</v>
      </c>
      <c r="BJ765" s="15">
        <v>-1.1551880000000001</v>
      </c>
      <c r="BK765" s="15">
        <v>-0.13467799999999999</v>
      </c>
      <c r="BL765" s="15">
        <v>0.100776</v>
      </c>
      <c r="BM765" s="15">
        <v>3.141832</v>
      </c>
      <c r="BN765" s="15">
        <v>4.7464880000000003</v>
      </c>
      <c r="BO765" s="15">
        <v>0.67270200000000002</v>
      </c>
      <c r="BP765" s="15">
        <v>-1.6919459999999999</v>
      </c>
      <c r="BQ765" s="15">
        <v>-1.6919459999999999</v>
      </c>
      <c r="BR765" s="15">
        <v>-1.6919459999999999</v>
      </c>
      <c r="BS765" s="15">
        <v>-1.6919459999999999</v>
      </c>
      <c r="BT765" s="15">
        <v>-1.6919459999999999</v>
      </c>
      <c r="BU765" s="15">
        <v>-1.6919459999999999</v>
      </c>
      <c r="BV765" s="15">
        <v>-1.6919459999999999</v>
      </c>
      <c r="BW765" s="15">
        <v>-1.6919459999999999</v>
      </c>
      <c r="BX765" s="15">
        <v>-1.6919459999999999</v>
      </c>
      <c r="BY765" s="15">
        <v>-1.6919459999999999</v>
      </c>
      <c r="BZ765" s="15">
        <v>-1.6919459999999999</v>
      </c>
      <c r="CA765" s="15">
        <v>-1.6919459999999999</v>
      </c>
      <c r="CB765" s="15">
        <v>-1.6919459999999999</v>
      </c>
      <c r="CC765" s="15"/>
      <c r="CD765" s="15"/>
      <c r="CE765" s="15"/>
      <c r="CF765" s="15"/>
      <c r="CG765" s="15"/>
      <c r="CH765" s="15"/>
      <c r="CI765" s="15"/>
      <c r="CJ765" s="15"/>
      <c r="CK765" s="15"/>
      <c r="CL765" s="15"/>
      <c r="CM765" s="15"/>
      <c r="CN765" s="15"/>
      <c r="CO765" s="15"/>
      <c r="CP765" s="15"/>
      <c r="CQ765" s="15"/>
      <c r="CR765" s="15"/>
      <c r="CS765" s="15"/>
      <c r="CT765" s="15"/>
      <c r="CU765" s="15"/>
      <c r="CV765" s="15"/>
      <c r="CW765" s="15"/>
      <c r="CX765" s="15"/>
      <c r="CY765" s="15"/>
      <c r="CZ765" s="15"/>
      <c r="DA765" s="15"/>
      <c r="DB765" s="15"/>
      <c r="DC765" s="15"/>
      <c r="DD765" s="15"/>
      <c r="DE765" s="15"/>
      <c r="DF765" s="15"/>
      <c r="DG765" s="15"/>
      <c r="DH765" s="15"/>
      <c r="DI765" s="15"/>
      <c r="DJ765" s="15"/>
      <c r="DK765" s="15"/>
      <c r="DL765" s="15"/>
      <c r="DM765" s="15"/>
      <c r="DN765" s="15"/>
      <c r="DO765" s="15"/>
      <c r="DP765" s="15"/>
      <c r="DQ765" s="15"/>
      <c r="DR765" s="15"/>
      <c r="DS765" s="15"/>
      <c r="DT765" s="15"/>
      <c r="DU765" s="15"/>
      <c r="DV765" s="15"/>
      <c r="DW765" s="15"/>
      <c r="DX765" s="15"/>
      <c r="DY765" s="15"/>
      <c r="DZ765" s="15"/>
      <c r="EA765" s="15"/>
      <c r="EB765" s="15"/>
      <c r="EC765" s="15"/>
      <c r="ED765" s="15"/>
      <c r="EE765" s="15"/>
      <c r="EF765" s="15"/>
      <c r="EG765" s="15"/>
      <c r="EH765" s="15"/>
      <c r="EI765" s="15"/>
      <c r="EJ765" s="15"/>
      <c r="EK765" s="15"/>
      <c r="EL765" s="15"/>
      <c r="EM765" s="15"/>
      <c r="EN765" s="15"/>
      <c r="EO765" s="15"/>
      <c r="EP765" s="15"/>
      <c r="EQ765" s="15"/>
      <c r="ER765" s="15"/>
      <c r="ES765" s="15"/>
      <c r="ET765" s="15"/>
      <c r="EU765" s="15"/>
      <c r="EV765" s="15"/>
      <c r="EW765" s="15"/>
      <c r="EX765" s="15"/>
      <c r="EY765" s="15"/>
      <c r="EZ765" s="15"/>
      <c r="FA765" s="15"/>
      <c r="FB765" s="15"/>
      <c r="FC765" s="15"/>
      <c r="FD765" s="15"/>
      <c r="FE765" s="15"/>
      <c r="FF765" s="15"/>
      <c r="FG765" s="15"/>
      <c r="FH765" s="15"/>
      <c r="FI765" s="15"/>
      <c r="FJ765" s="15"/>
      <c r="FK765" s="15"/>
      <c r="FL765" s="15"/>
      <c r="FM765" s="15"/>
      <c r="FN765" s="15"/>
      <c r="FO765" s="15"/>
      <c r="FP765" s="15"/>
      <c r="FQ765" s="15"/>
      <c r="FR765" s="15"/>
      <c r="FS765" s="15"/>
      <c r="FT765" s="15"/>
      <c r="FU765" s="15"/>
      <c r="FV765" s="15"/>
      <c r="FW765" s="15"/>
      <c r="FX765" s="15"/>
      <c r="FY765" s="15"/>
      <c r="FZ765" s="15"/>
      <c r="GA765" s="15"/>
      <c r="GB765" s="15"/>
      <c r="GC765" s="15"/>
      <c r="GD765" s="15"/>
      <c r="GE765" s="15"/>
      <c r="GF765" s="15"/>
      <c r="GG765" s="15"/>
      <c r="GH765" s="15"/>
      <c r="GI765" s="15"/>
      <c r="GJ765" s="15"/>
      <c r="GK765" s="15"/>
      <c r="GL765" s="15"/>
      <c r="GM765" s="15"/>
      <c r="GN765" s="15"/>
      <c r="GO765" s="15"/>
      <c r="GP765" s="15"/>
      <c r="GQ765" s="15"/>
      <c r="GR765" s="15"/>
      <c r="GS765" s="15"/>
      <c r="GT765" s="15"/>
      <c r="GU765" s="15"/>
      <c r="GV765" s="15"/>
      <c r="GW765" s="15"/>
      <c r="GX765" s="15"/>
      <c r="GY765" s="15"/>
      <c r="GZ765" s="15"/>
      <c r="HA765" s="15"/>
      <c r="HB765" s="15"/>
      <c r="HC765" s="15"/>
      <c r="HD765" s="15"/>
      <c r="HE765" s="15"/>
      <c r="HF765" s="15"/>
      <c r="HG765" s="15"/>
      <c r="HH765" s="15"/>
      <c r="HI765" s="15"/>
      <c r="HJ765" s="15"/>
      <c r="HK765" s="15"/>
      <c r="HL765" s="15"/>
      <c r="HM765" s="15"/>
      <c r="HN765" s="15"/>
      <c r="HO765" s="15"/>
      <c r="HP765" s="15"/>
      <c r="HQ765" s="15"/>
      <c r="HR765" s="15"/>
      <c r="HS765" s="15"/>
      <c r="HT765" s="15"/>
      <c r="HU765" s="15"/>
      <c r="HV765" s="15"/>
      <c r="HW765" s="15"/>
      <c r="HX765" s="15"/>
      <c r="HY765" s="15"/>
    </row>
    <row r="766" spans="1:233">
      <c r="A766" s="15">
        <v>-0.24479200000000001</v>
      </c>
      <c r="B766" s="15">
        <v>-5.9695999999999999E-2</v>
      </c>
      <c r="C766" s="15">
        <v>-3.7350949999999998</v>
      </c>
      <c r="D766" s="15">
        <v>-4.0704459999999996</v>
      </c>
      <c r="E766" s="15">
        <v>-3.6799219999999999</v>
      </c>
      <c r="F766" s="15">
        <v>-3.0211440000000001</v>
      </c>
      <c r="G766" s="15">
        <v>-3.992661</v>
      </c>
      <c r="H766" s="15">
        <v>-10.422783000000001</v>
      </c>
      <c r="I766" s="15">
        <v>-6.1447190000000003</v>
      </c>
      <c r="J766" s="15">
        <v>-4.5327000000000002</v>
      </c>
      <c r="K766" s="15">
        <v>-2.7755619999999999</v>
      </c>
      <c r="L766" s="15">
        <v>-8.1467080000000003</v>
      </c>
      <c r="M766" s="15">
        <v>-9.2191749999999999</v>
      </c>
      <c r="N766" s="15">
        <v>-10.634468</v>
      </c>
      <c r="O766" s="15">
        <v>-6.0154339999999999</v>
      </c>
      <c r="P766" s="15">
        <v>-6.6125470000000002</v>
      </c>
      <c r="Q766" s="15">
        <v>-3.2979159999999998</v>
      </c>
      <c r="R766" s="15">
        <v>-1.600814</v>
      </c>
      <c r="S766" s="15">
        <v>-1.1769130000000001</v>
      </c>
      <c r="T766" s="15">
        <v>-2.3086709999999999</v>
      </c>
      <c r="U766" s="15">
        <v>-5.6978390000000001</v>
      </c>
      <c r="V766" s="15">
        <v>-1.7403599999999999</v>
      </c>
      <c r="W766" s="15">
        <v>-0.78227199999999997</v>
      </c>
      <c r="X766" s="15">
        <v>0.83203000000000005</v>
      </c>
      <c r="Y766" s="15">
        <v>1.339002</v>
      </c>
      <c r="Z766" s="15">
        <v>1.0054460000000001</v>
      </c>
      <c r="AA766" s="15">
        <v>2.9060980000000001</v>
      </c>
      <c r="AB766" s="15">
        <v>3.4639350000000002</v>
      </c>
      <c r="AC766" s="15">
        <v>0.87511399999999995</v>
      </c>
      <c r="AD766" s="15">
        <v>4.4881760000000002</v>
      </c>
      <c r="AE766" s="15">
        <v>5.433001</v>
      </c>
      <c r="AF766" s="15">
        <v>2.6098080000000001</v>
      </c>
      <c r="AG766" s="15">
        <v>0.95152000000000003</v>
      </c>
      <c r="AH766" s="15">
        <v>3.3755899999999999</v>
      </c>
      <c r="AI766" s="15">
        <v>2.2325010000000001</v>
      </c>
      <c r="AJ766" s="15">
        <v>3.5154130000000001</v>
      </c>
      <c r="AK766" s="15">
        <v>6.4769209999999999</v>
      </c>
      <c r="AL766" s="15">
        <v>9.3118490000000005</v>
      </c>
      <c r="AM766" s="15">
        <v>4.6757160000000004</v>
      </c>
      <c r="AN766" s="15">
        <v>1.536904</v>
      </c>
      <c r="AO766" s="15">
        <v>2.9103180000000002</v>
      </c>
      <c r="AP766" s="15">
        <v>4.5117409999999998</v>
      </c>
      <c r="AQ766" s="15">
        <v>1.3877280000000001</v>
      </c>
      <c r="AR766" s="15">
        <v>4.0935030000000001</v>
      </c>
      <c r="AS766" s="15">
        <v>5.0755970000000001</v>
      </c>
      <c r="AT766" s="15">
        <v>3.7576329999999998</v>
      </c>
      <c r="AU766" s="15">
        <v>2.2549899999999998</v>
      </c>
      <c r="AV766" s="15">
        <v>4.0961720000000001</v>
      </c>
      <c r="AW766" s="15">
        <v>5.4742839999999999</v>
      </c>
      <c r="AX766" s="15">
        <v>8.7887160000000009</v>
      </c>
      <c r="AY766" s="15">
        <v>9.3998329999999992</v>
      </c>
      <c r="AZ766" s="15">
        <v>5.8704980000000004</v>
      </c>
      <c r="BA766" s="15">
        <v>4.7180609999999996</v>
      </c>
      <c r="BB766" s="15">
        <v>4.4487709999999998</v>
      </c>
      <c r="BC766" s="15">
        <v>2.158366</v>
      </c>
      <c r="BD766" s="15">
        <v>9.2768000000000003E-2</v>
      </c>
      <c r="BE766" s="15">
        <v>-1.0834889999999999</v>
      </c>
      <c r="BF766" s="15">
        <v>0.86094300000000001</v>
      </c>
      <c r="BG766" s="15">
        <v>2.2772450000000002</v>
      </c>
      <c r="BH766" s="15">
        <v>1.414968</v>
      </c>
      <c r="BI766" s="15">
        <v>-1.961633</v>
      </c>
      <c r="BJ766" s="15">
        <v>-1.074289</v>
      </c>
      <c r="BK766" s="15">
        <v>-0.33293699999999998</v>
      </c>
      <c r="BL766" s="15">
        <v>1.2074910000000001</v>
      </c>
      <c r="BM766" s="15">
        <v>3.441516</v>
      </c>
      <c r="BN766" s="15">
        <v>8.4179349999999999</v>
      </c>
      <c r="BO766" s="15">
        <v>6.3322510000000003</v>
      </c>
      <c r="BP766" s="15">
        <v>4.1712569999999998</v>
      </c>
      <c r="BQ766" s="15">
        <v>4.1712569999999998</v>
      </c>
      <c r="BR766" s="15">
        <v>4.1712569999999998</v>
      </c>
      <c r="BS766" s="15">
        <v>4.1712569999999998</v>
      </c>
      <c r="BT766" s="15">
        <v>4.1712569999999998</v>
      </c>
      <c r="BU766" s="15">
        <v>4.1712569999999998</v>
      </c>
      <c r="BV766" s="15">
        <v>4.1712569999999998</v>
      </c>
      <c r="BW766" s="15">
        <v>4.1712569999999998</v>
      </c>
      <c r="BX766" s="15">
        <v>4.1712569999999998</v>
      </c>
      <c r="BY766" s="15">
        <v>4.1712569999999998</v>
      </c>
      <c r="BZ766" s="15">
        <v>4.1712569999999998</v>
      </c>
      <c r="CA766" s="15">
        <v>4.1712569999999998</v>
      </c>
      <c r="CB766" s="15">
        <v>4.1712569999999998</v>
      </c>
      <c r="CC766" s="15"/>
      <c r="CD766" s="15"/>
      <c r="CE766" s="15"/>
      <c r="CF766" s="15"/>
      <c r="CG766" s="15"/>
      <c r="CH766" s="15"/>
      <c r="CI766" s="15"/>
      <c r="CJ766" s="15"/>
      <c r="CK766" s="15"/>
      <c r="CL766" s="15"/>
      <c r="CM766" s="15"/>
      <c r="CN766" s="15"/>
      <c r="CO766" s="15"/>
      <c r="CP766" s="15"/>
      <c r="CQ766" s="15"/>
      <c r="CR766" s="15"/>
      <c r="CS766" s="15"/>
      <c r="CT766" s="15"/>
      <c r="CU766" s="15"/>
      <c r="CV766" s="15"/>
      <c r="CW766" s="15"/>
      <c r="CX766" s="15"/>
      <c r="CY766" s="15"/>
      <c r="CZ766" s="15"/>
      <c r="DA766" s="15"/>
      <c r="DB766" s="15"/>
      <c r="DC766" s="15"/>
      <c r="DD766" s="15"/>
      <c r="DE766" s="15"/>
      <c r="DF766" s="15"/>
      <c r="DG766" s="15"/>
      <c r="DH766" s="15"/>
      <c r="DI766" s="15"/>
      <c r="DJ766" s="15"/>
      <c r="DK766" s="15"/>
      <c r="DL766" s="15"/>
      <c r="DM766" s="15"/>
      <c r="DN766" s="15"/>
      <c r="DO766" s="15"/>
      <c r="DP766" s="15"/>
      <c r="DQ766" s="15"/>
      <c r="DR766" s="15"/>
      <c r="DS766" s="15"/>
      <c r="DT766" s="15"/>
      <c r="DU766" s="15"/>
      <c r="DV766" s="15"/>
      <c r="DW766" s="15"/>
      <c r="DX766" s="15"/>
      <c r="DY766" s="15"/>
      <c r="DZ766" s="15"/>
      <c r="EA766" s="15"/>
      <c r="EB766" s="15"/>
      <c r="EC766" s="15"/>
      <c r="ED766" s="15"/>
      <c r="EE766" s="15"/>
      <c r="EF766" s="15"/>
      <c r="EG766" s="15"/>
      <c r="EH766" s="15"/>
      <c r="EI766" s="15"/>
      <c r="EJ766" s="15"/>
      <c r="EK766" s="15"/>
      <c r="EL766" s="15"/>
      <c r="EM766" s="15"/>
      <c r="EN766" s="15"/>
      <c r="EO766" s="15"/>
      <c r="EP766" s="15"/>
      <c r="EQ766" s="15"/>
      <c r="ER766" s="15"/>
      <c r="ES766" s="15"/>
      <c r="ET766" s="15"/>
      <c r="EU766" s="15"/>
      <c r="EV766" s="15"/>
      <c r="EW766" s="15"/>
      <c r="EX766" s="15"/>
      <c r="EY766" s="15"/>
      <c r="EZ766" s="15"/>
      <c r="FA766" s="15"/>
      <c r="FB766" s="15"/>
      <c r="FC766" s="15"/>
      <c r="FD766" s="15"/>
      <c r="FE766" s="15"/>
      <c r="FF766" s="15"/>
      <c r="FG766" s="15"/>
      <c r="FH766" s="15"/>
      <c r="FI766" s="15"/>
      <c r="FJ766" s="15"/>
      <c r="FK766" s="15"/>
      <c r="FL766" s="15"/>
      <c r="FM766" s="15"/>
      <c r="FN766" s="15"/>
      <c r="FO766" s="15"/>
      <c r="FP766" s="15"/>
      <c r="FQ766" s="15"/>
      <c r="FR766" s="15"/>
      <c r="FS766" s="15"/>
      <c r="FT766" s="15"/>
      <c r="FU766" s="15"/>
      <c r="FV766" s="15"/>
      <c r="FW766" s="15"/>
      <c r="FX766" s="15"/>
      <c r="FY766" s="15"/>
      <c r="FZ766" s="15"/>
      <c r="GA766" s="15"/>
      <c r="GB766" s="15"/>
      <c r="GC766" s="15"/>
      <c r="GD766" s="15"/>
      <c r="GE766" s="15"/>
      <c r="GF766" s="15"/>
      <c r="GG766" s="15"/>
      <c r="GH766" s="15"/>
      <c r="GI766" s="15"/>
      <c r="GJ766" s="15"/>
      <c r="GK766" s="15"/>
      <c r="GL766" s="15"/>
      <c r="GM766" s="15"/>
      <c r="GN766" s="15"/>
      <c r="GO766" s="15"/>
      <c r="GP766" s="15"/>
      <c r="GQ766" s="15"/>
      <c r="GR766" s="15"/>
      <c r="GS766" s="15"/>
      <c r="GT766" s="15"/>
      <c r="GU766" s="15"/>
      <c r="GV766" s="15"/>
      <c r="GW766" s="15"/>
      <c r="GX766" s="15"/>
      <c r="GY766" s="15"/>
      <c r="GZ766" s="15"/>
      <c r="HA766" s="15"/>
      <c r="HB766" s="15"/>
      <c r="HC766" s="15"/>
      <c r="HD766" s="15"/>
      <c r="HE766" s="15"/>
      <c r="HF766" s="15"/>
      <c r="HG766" s="15"/>
      <c r="HH766" s="15"/>
      <c r="HI766" s="15"/>
      <c r="HJ766" s="15"/>
      <c r="HK766" s="15"/>
      <c r="HL766" s="15"/>
      <c r="HM766" s="15"/>
      <c r="HN766" s="15"/>
      <c r="HO766" s="15"/>
      <c r="HP766" s="15"/>
      <c r="HQ766" s="15"/>
      <c r="HR766" s="15"/>
      <c r="HS766" s="15"/>
      <c r="HT766" s="15"/>
      <c r="HU766" s="15"/>
      <c r="HV766" s="15"/>
      <c r="HW766" s="15"/>
      <c r="HX766" s="15"/>
      <c r="HY766" s="15"/>
    </row>
    <row r="767" spans="1:233">
      <c r="A767" s="15">
        <v>-4.3154180000000002</v>
      </c>
      <c r="B767" s="15">
        <v>-6.6133410000000001</v>
      </c>
      <c r="C767" s="15">
        <v>-6.2527970000000002</v>
      </c>
      <c r="D767" s="15">
        <v>-6.2823469999999997</v>
      </c>
      <c r="E767" s="15">
        <v>-6.0648270000000002</v>
      </c>
      <c r="F767" s="15">
        <v>-7.3085870000000002</v>
      </c>
      <c r="G767" s="15">
        <v>-6.782654</v>
      </c>
      <c r="H767" s="15">
        <v>-7.0376529999999997</v>
      </c>
      <c r="I767" s="15">
        <v>-4.312265</v>
      </c>
      <c r="J767" s="15">
        <v>-0.97027200000000002</v>
      </c>
      <c r="K767" s="15">
        <v>-0.124695</v>
      </c>
      <c r="L767" s="15">
        <v>-3.0274399999999999</v>
      </c>
      <c r="M767" s="15">
        <v>-1.455168</v>
      </c>
      <c r="N767" s="15">
        <v>-1.9413199999999999</v>
      </c>
      <c r="O767" s="15">
        <v>-3.6689790000000002</v>
      </c>
      <c r="P767" s="15">
        <v>0.67346799999999996</v>
      </c>
      <c r="Q767" s="15">
        <v>4.9282620000000001</v>
      </c>
      <c r="R767" s="15">
        <v>2.200974</v>
      </c>
      <c r="S767" s="15">
        <v>2.0572089999999998</v>
      </c>
      <c r="T767" s="15">
        <v>-0.63550700000000004</v>
      </c>
      <c r="U767" s="15">
        <v>-0.18538099999999999</v>
      </c>
      <c r="V767" s="15">
        <v>-0.69958299999999995</v>
      </c>
      <c r="W767" s="15">
        <v>-1.3997729999999999</v>
      </c>
      <c r="X767" s="15">
        <v>0.79139899999999996</v>
      </c>
      <c r="Y767" s="15">
        <v>3.8990619999999998</v>
      </c>
      <c r="Z767" s="15">
        <v>5.2105350000000001</v>
      </c>
      <c r="AA767" s="15">
        <v>2.8539829999999999</v>
      </c>
      <c r="AB767" s="15">
        <v>2.1799010000000001</v>
      </c>
      <c r="AC767" s="15">
        <v>3.3693019999999998</v>
      </c>
      <c r="AD767" s="15">
        <v>4.4540280000000001</v>
      </c>
      <c r="AE767" s="15">
        <v>8.2300839999999997</v>
      </c>
      <c r="AF767" s="15">
        <v>14.187424</v>
      </c>
      <c r="AG767" s="15">
        <v>13.752829999999999</v>
      </c>
      <c r="AH767" s="15">
        <v>14.123184</v>
      </c>
      <c r="AI767" s="15">
        <v>9.3528380000000002</v>
      </c>
      <c r="AJ767" s="15">
        <v>6.7364680000000003</v>
      </c>
      <c r="AK767" s="15">
        <v>2.257091</v>
      </c>
      <c r="AL767" s="15">
        <v>0.46442600000000001</v>
      </c>
      <c r="AM767" s="15">
        <v>3.5978430000000001</v>
      </c>
      <c r="AN767" s="15">
        <v>4.3060989999999997</v>
      </c>
      <c r="AO767" s="15">
        <v>5.7205240000000002</v>
      </c>
      <c r="AP767" s="15">
        <v>6.5544320000000003</v>
      </c>
      <c r="AQ767" s="15">
        <v>6.6387340000000004</v>
      </c>
      <c r="AR767" s="15">
        <v>5.1160119999999996</v>
      </c>
      <c r="AS767" s="15">
        <v>3.92536</v>
      </c>
      <c r="AT767" s="15">
        <v>4.5655450000000002</v>
      </c>
      <c r="AU767" s="15">
        <v>1.6283589999999999</v>
      </c>
      <c r="AV767" s="15">
        <v>2.2098499999999999</v>
      </c>
      <c r="AW767" s="15">
        <v>2.0669569999999999</v>
      </c>
      <c r="AX767" s="15">
        <v>0.87148700000000001</v>
      </c>
      <c r="AY767" s="15">
        <v>-2.5333890000000001</v>
      </c>
      <c r="AZ767" s="15">
        <v>-3.7005530000000002</v>
      </c>
      <c r="BA767" s="15">
        <v>-1.7691159999999999</v>
      </c>
      <c r="BB767" s="15">
        <v>0.29986800000000002</v>
      </c>
      <c r="BC767" s="15">
        <v>6.2374479999999997</v>
      </c>
      <c r="BD767" s="15">
        <v>5.020626</v>
      </c>
      <c r="BE767" s="15">
        <v>4.9746220000000001</v>
      </c>
      <c r="BF767" s="15">
        <v>7.6847430000000001</v>
      </c>
      <c r="BG767" s="15">
        <v>8.2045110000000001</v>
      </c>
      <c r="BH767" s="15">
        <v>9.2615730000000003</v>
      </c>
      <c r="BI767" s="15">
        <v>8.5914599999999997</v>
      </c>
      <c r="BJ767" s="15">
        <v>8.9711879999999997</v>
      </c>
      <c r="BK767" s="15">
        <v>3.1209519999999999</v>
      </c>
      <c r="BL767" s="15">
        <v>1.0139009999999999</v>
      </c>
      <c r="BM767" s="15">
        <v>3.0655060000000001</v>
      </c>
      <c r="BN767" s="15">
        <v>5.126951</v>
      </c>
      <c r="BO767" s="15">
        <v>1.7232419999999999</v>
      </c>
      <c r="BP767" s="15">
        <v>2.4989279999999998</v>
      </c>
      <c r="BQ767" s="15">
        <v>2.4989279999999998</v>
      </c>
      <c r="BR767" s="15">
        <v>2.4989279999999998</v>
      </c>
      <c r="BS767" s="15">
        <v>2.4989279999999998</v>
      </c>
      <c r="BT767" s="15">
        <v>2.4989279999999998</v>
      </c>
      <c r="BU767" s="15">
        <v>2.4989279999999998</v>
      </c>
      <c r="BV767" s="15">
        <v>2.4989279999999998</v>
      </c>
      <c r="BW767" s="15">
        <v>2.4989279999999998</v>
      </c>
      <c r="BX767" s="15">
        <v>2.4989279999999998</v>
      </c>
      <c r="BY767" s="15">
        <v>2.4989279999999998</v>
      </c>
      <c r="BZ767" s="15">
        <v>2.4989279999999998</v>
      </c>
      <c r="CA767" s="15">
        <v>2.4989279999999998</v>
      </c>
      <c r="CB767" s="15">
        <v>2.4989279999999998</v>
      </c>
      <c r="CC767" s="15"/>
      <c r="CD767" s="15"/>
      <c r="CE767" s="15"/>
      <c r="CF767" s="15"/>
      <c r="CG767" s="15"/>
      <c r="CH767" s="15"/>
      <c r="CI767" s="15"/>
      <c r="CJ767" s="15"/>
      <c r="CK767" s="15"/>
      <c r="CL767" s="15"/>
      <c r="CM767" s="15"/>
      <c r="CN767" s="15"/>
      <c r="CO767" s="15"/>
      <c r="CP767" s="15"/>
      <c r="CQ767" s="15"/>
      <c r="CR767" s="15"/>
      <c r="CS767" s="15"/>
      <c r="CT767" s="15"/>
      <c r="CU767" s="15"/>
      <c r="CV767" s="15"/>
      <c r="CW767" s="15"/>
      <c r="CX767" s="15"/>
      <c r="CY767" s="15"/>
      <c r="CZ767" s="15"/>
      <c r="DA767" s="15"/>
      <c r="DB767" s="15"/>
      <c r="DC767" s="15"/>
      <c r="DD767" s="15"/>
      <c r="DE767" s="15"/>
      <c r="DF767" s="15"/>
      <c r="DG767" s="15"/>
      <c r="DH767" s="15"/>
      <c r="DI767" s="15"/>
      <c r="DJ767" s="15"/>
      <c r="DK767" s="15"/>
      <c r="DL767" s="15"/>
      <c r="DM767" s="15"/>
      <c r="DN767" s="15"/>
      <c r="DO767" s="15"/>
      <c r="DP767" s="15"/>
      <c r="DQ767" s="15"/>
      <c r="DR767" s="15"/>
      <c r="DS767" s="15"/>
      <c r="DT767" s="15"/>
      <c r="DU767" s="15"/>
      <c r="DV767" s="15"/>
      <c r="DW767" s="15"/>
      <c r="DX767" s="15"/>
      <c r="DY767" s="15"/>
      <c r="DZ767" s="15"/>
      <c r="EA767" s="15"/>
      <c r="EB767" s="15"/>
      <c r="EC767" s="15"/>
      <c r="ED767" s="15"/>
      <c r="EE767" s="15"/>
      <c r="EF767" s="15"/>
      <c r="EG767" s="15"/>
      <c r="EH767" s="15"/>
      <c r="EI767" s="15"/>
      <c r="EJ767" s="15"/>
      <c r="EK767" s="15"/>
      <c r="EL767" s="15"/>
      <c r="EM767" s="15"/>
      <c r="EN767" s="15"/>
      <c r="EO767" s="15"/>
      <c r="EP767" s="15"/>
      <c r="EQ767" s="15"/>
      <c r="ER767" s="15"/>
      <c r="ES767" s="15"/>
      <c r="ET767" s="15"/>
      <c r="EU767" s="15"/>
      <c r="EV767" s="15"/>
      <c r="EW767" s="15"/>
      <c r="EX767" s="15"/>
      <c r="EY767" s="15"/>
      <c r="EZ767" s="15"/>
      <c r="FA767" s="15"/>
      <c r="FB767" s="15"/>
      <c r="FC767" s="15"/>
      <c r="FD767" s="15"/>
      <c r="FE767" s="15"/>
      <c r="FF767" s="15"/>
      <c r="FG767" s="15"/>
      <c r="FH767" s="15"/>
      <c r="FI767" s="15"/>
      <c r="FJ767" s="15"/>
      <c r="FK767" s="15"/>
      <c r="FL767" s="15"/>
      <c r="FM767" s="15"/>
      <c r="FN767" s="15"/>
      <c r="FO767" s="15"/>
      <c r="FP767" s="15"/>
      <c r="FQ767" s="15"/>
      <c r="FR767" s="15"/>
      <c r="FS767" s="15"/>
      <c r="FT767" s="15"/>
      <c r="FU767" s="15"/>
      <c r="FV767" s="15"/>
      <c r="FW767" s="15"/>
      <c r="FX767" s="15"/>
      <c r="FY767" s="15"/>
      <c r="FZ767" s="15"/>
      <c r="GA767" s="15"/>
      <c r="GB767" s="15"/>
      <c r="GC767" s="15"/>
      <c r="GD767" s="15"/>
      <c r="GE767" s="15"/>
      <c r="GF767" s="15"/>
      <c r="GG767" s="15"/>
      <c r="GH767" s="15"/>
      <c r="GI767" s="15"/>
      <c r="GJ767" s="15"/>
      <c r="GK767" s="15"/>
      <c r="GL767" s="15"/>
      <c r="GM767" s="15"/>
      <c r="GN767" s="15"/>
      <c r="GO767" s="15"/>
      <c r="GP767" s="15"/>
      <c r="GQ767" s="15"/>
      <c r="GR767" s="15"/>
      <c r="GS767" s="15"/>
      <c r="GT767" s="15"/>
      <c r="GU767" s="15"/>
      <c r="GV767" s="15"/>
      <c r="GW767" s="15"/>
      <c r="GX767" s="15"/>
      <c r="GY767" s="15"/>
      <c r="GZ767" s="15"/>
      <c r="HA767" s="15"/>
      <c r="HB767" s="15"/>
      <c r="HC767" s="15"/>
      <c r="HD767" s="15"/>
      <c r="HE767" s="15"/>
      <c r="HF767" s="15"/>
      <c r="HG767" s="15"/>
      <c r="HH767" s="15"/>
      <c r="HI767" s="15"/>
      <c r="HJ767" s="15"/>
      <c r="HK767" s="15"/>
      <c r="HL767" s="15"/>
      <c r="HM767" s="15"/>
      <c r="HN767" s="15"/>
      <c r="HO767" s="15"/>
      <c r="HP767" s="15"/>
      <c r="HQ767" s="15"/>
      <c r="HR767" s="15"/>
      <c r="HS767" s="15"/>
      <c r="HT767" s="15"/>
      <c r="HU767" s="15"/>
      <c r="HV767" s="15"/>
      <c r="HW767" s="15"/>
      <c r="HX767" s="15"/>
      <c r="HY767" s="15"/>
    </row>
    <row r="768" spans="1:233">
      <c r="A768" s="15">
        <v>-2.2193040000000002</v>
      </c>
      <c r="B768" s="15">
        <v>0.27239799999999997</v>
      </c>
      <c r="C768" s="15">
        <v>-4.4969000000000002E-2</v>
      </c>
      <c r="D768" s="15">
        <v>1.114195</v>
      </c>
      <c r="E768" s="15">
        <v>-0.75347600000000003</v>
      </c>
      <c r="F768" s="15">
        <v>-0.181703</v>
      </c>
      <c r="G768" s="15">
        <v>1.6990689999999999</v>
      </c>
      <c r="H768" s="15">
        <v>-0.24985099999999999</v>
      </c>
      <c r="I768" s="15">
        <v>-0.40630100000000002</v>
      </c>
      <c r="J768" s="15">
        <v>2.677057</v>
      </c>
      <c r="K768" s="15">
        <v>1.496705</v>
      </c>
      <c r="L768" s="15">
        <v>-0.13970199999999999</v>
      </c>
      <c r="M768" s="15">
        <v>2.5660189999999998</v>
      </c>
      <c r="N768" s="15">
        <v>4.889653</v>
      </c>
      <c r="O768" s="15">
        <v>4.4097229999999996</v>
      </c>
      <c r="P768" s="15">
        <v>4.7080200000000003</v>
      </c>
      <c r="Q768" s="15">
        <v>5.6811100000000003</v>
      </c>
      <c r="R768" s="15">
        <v>3.6608070000000001</v>
      </c>
      <c r="S768" s="15">
        <v>5.0127280000000001</v>
      </c>
      <c r="T768" s="15">
        <v>4.5013529999999999</v>
      </c>
      <c r="U768" s="15">
        <v>5.2127410000000003</v>
      </c>
      <c r="V768" s="15">
        <v>4.2911999999999999</v>
      </c>
      <c r="W768" s="15">
        <v>5.2443200000000001</v>
      </c>
      <c r="X768" s="15">
        <v>4.8333149999999998</v>
      </c>
      <c r="Y768" s="15">
        <v>0.38922200000000001</v>
      </c>
      <c r="Z768" s="15">
        <v>1.129451</v>
      </c>
      <c r="AA768" s="15">
        <v>1.366576</v>
      </c>
      <c r="AB768" s="15">
        <v>3.3902019999999999</v>
      </c>
      <c r="AC768" s="15">
        <v>6.464213</v>
      </c>
      <c r="AD768" s="15">
        <v>5.1397469999999998</v>
      </c>
      <c r="AE768" s="15">
        <v>5.7125919999999999</v>
      </c>
      <c r="AF768" s="15">
        <v>5.8910169999999997</v>
      </c>
      <c r="AG768" s="15">
        <v>5.8622170000000002</v>
      </c>
      <c r="AH768" s="15">
        <v>4.1826569999999998</v>
      </c>
      <c r="AI768" s="15">
        <v>3.524912</v>
      </c>
      <c r="AJ768" s="15">
        <v>6.2044329999999999</v>
      </c>
      <c r="AK768" s="15">
        <v>6.8740990000000002</v>
      </c>
      <c r="AL768" s="15">
        <v>9.9124339999999993</v>
      </c>
      <c r="AM768" s="15">
        <v>6.5464820000000001</v>
      </c>
      <c r="AN768" s="15">
        <v>4.5480460000000003</v>
      </c>
      <c r="AO768" s="15">
        <v>0.26467299999999999</v>
      </c>
      <c r="AP768" s="15">
        <v>0.82499100000000003</v>
      </c>
      <c r="AQ768" s="15">
        <v>2.5060769999999999</v>
      </c>
      <c r="AR768" s="15">
        <v>4.8577700000000004</v>
      </c>
      <c r="AS768" s="15">
        <v>0.18512899999999999</v>
      </c>
      <c r="AT768" s="15">
        <v>0.40320699999999998</v>
      </c>
      <c r="AU768" s="15">
        <v>-1.2238260000000001</v>
      </c>
      <c r="AV768" s="15">
        <v>5.2259E-2</v>
      </c>
      <c r="AW768" s="15">
        <v>-0.75527299999999997</v>
      </c>
      <c r="AX768" s="15">
        <v>-1.362274</v>
      </c>
      <c r="AY768" s="15">
        <v>-3.628593</v>
      </c>
      <c r="AZ768" s="15">
        <v>-5.277158</v>
      </c>
      <c r="BA768" s="15">
        <v>-2.647999</v>
      </c>
      <c r="BB768" s="15">
        <v>-0.96538100000000004</v>
      </c>
      <c r="BC768" s="15">
        <v>2.3119480000000001</v>
      </c>
      <c r="BD768" s="15">
        <v>4.08169</v>
      </c>
      <c r="BE768" s="15">
        <v>6.7546220000000003</v>
      </c>
      <c r="BF768" s="15">
        <v>2.8948779999999998</v>
      </c>
      <c r="BG768" s="15">
        <v>2.8083200000000001</v>
      </c>
      <c r="BH768" s="15">
        <v>5.8766379999999998</v>
      </c>
      <c r="BI768" s="15">
        <v>4.5520889999999996</v>
      </c>
      <c r="BJ768" s="15">
        <v>1.908601</v>
      </c>
      <c r="BK768" s="15">
        <v>-4.1418999999999997E-2</v>
      </c>
      <c r="BL768" s="15">
        <v>2.8398279999999998</v>
      </c>
      <c r="BM768" s="15">
        <v>6.0018539999999998</v>
      </c>
      <c r="BN768" s="15">
        <v>7.9096190000000002</v>
      </c>
      <c r="BO768" s="15">
        <v>3.5752869999999999</v>
      </c>
      <c r="BP768" s="15">
        <v>4.0684570000000004</v>
      </c>
      <c r="BQ768" s="15">
        <v>4.0684570000000004</v>
      </c>
      <c r="BR768" s="15">
        <v>4.0684570000000004</v>
      </c>
      <c r="BS768" s="15">
        <v>4.0684570000000004</v>
      </c>
      <c r="BT768" s="15">
        <v>4.0684570000000004</v>
      </c>
      <c r="BU768" s="15">
        <v>4.0684570000000004</v>
      </c>
      <c r="BV768" s="15">
        <v>4.0684570000000004</v>
      </c>
      <c r="BW768" s="15">
        <v>4.0684570000000004</v>
      </c>
      <c r="BX768" s="15">
        <v>4.0684570000000004</v>
      </c>
      <c r="BY768" s="15">
        <v>4.0684570000000004</v>
      </c>
      <c r="BZ768" s="15">
        <v>4.0684570000000004</v>
      </c>
      <c r="CA768" s="15">
        <v>4.0684570000000004</v>
      </c>
      <c r="CB768" s="15">
        <v>4.0684570000000004</v>
      </c>
      <c r="CC768" s="15"/>
      <c r="CD768" s="15"/>
      <c r="CE768" s="15"/>
      <c r="CF768" s="15"/>
      <c r="CG768" s="15"/>
      <c r="CH768" s="15"/>
      <c r="CI768" s="15"/>
      <c r="CJ768" s="15"/>
      <c r="CK768" s="15"/>
      <c r="CL768" s="15"/>
      <c r="CM768" s="15"/>
      <c r="CN768" s="15"/>
      <c r="CO768" s="15"/>
      <c r="CP768" s="15"/>
      <c r="CQ768" s="15"/>
      <c r="CR768" s="15"/>
      <c r="CS768" s="15"/>
      <c r="CT768" s="15"/>
      <c r="CU768" s="15"/>
      <c r="CV768" s="15"/>
      <c r="CW768" s="15"/>
      <c r="CX768" s="15"/>
      <c r="CY768" s="15"/>
      <c r="CZ768" s="15"/>
      <c r="DA768" s="15"/>
      <c r="DB768" s="15"/>
      <c r="DC768" s="15"/>
      <c r="DD768" s="15"/>
      <c r="DE768" s="15"/>
      <c r="DF768" s="15"/>
      <c r="DG768" s="15"/>
      <c r="DH768" s="15"/>
      <c r="DI768" s="15"/>
      <c r="DJ768" s="15"/>
      <c r="DK768" s="15"/>
      <c r="DL768" s="15"/>
      <c r="DM768" s="15"/>
      <c r="DN768" s="15"/>
      <c r="DO768" s="15"/>
      <c r="DP768" s="15"/>
      <c r="DQ768" s="15"/>
      <c r="DR768" s="15"/>
      <c r="DS768" s="15"/>
      <c r="DT768" s="15"/>
      <c r="DU768" s="15"/>
      <c r="DV768" s="15"/>
      <c r="DW768" s="15"/>
      <c r="DX768" s="15"/>
      <c r="DY768" s="15"/>
      <c r="DZ768" s="15"/>
      <c r="EA768" s="15"/>
      <c r="EB768" s="15"/>
      <c r="EC768" s="15"/>
      <c r="ED768" s="15"/>
      <c r="EE768" s="15"/>
      <c r="EF768" s="15"/>
      <c r="EG768" s="15"/>
      <c r="EH768" s="15"/>
      <c r="EI768" s="15"/>
      <c r="EJ768" s="15"/>
      <c r="EK768" s="15"/>
      <c r="EL768" s="15"/>
      <c r="EM768" s="15"/>
      <c r="EN768" s="15"/>
      <c r="EO768" s="15"/>
      <c r="EP768" s="15"/>
      <c r="EQ768" s="15"/>
      <c r="ER768" s="15"/>
      <c r="ES768" s="15"/>
      <c r="ET768" s="15"/>
      <c r="EU768" s="15"/>
      <c r="EV768" s="15"/>
      <c r="EW768" s="15"/>
      <c r="EX768" s="15"/>
      <c r="EY768" s="15"/>
      <c r="EZ768" s="15"/>
      <c r="FA768" s="15"/>
      <c r="FB768" s="15"/>
      <c r="FC768" s="15"/>
      <c r="FD768" s="15"/>
      <c r="FE768" s="15"/>
      <c r="FF768" s="15"/>
      <c r="FG768" s="15"/>
      <c r="FH768" s="15"/>
      <c r="FI768" s="15"/>
      <c r="FJ768" s="15"/>
      <c r="FK768" s="15"/>
      <c r="FL768" s="15"/>
      <c r="FM768" s="15"/>
      <c r="FN768" s="15"/>
      <c r="FO768" s="15"/>
      <c r="FP768" s="15"/>
      <c r="FQ768" s="15"/>
      <c r="FR768" s="15"/>
      <c r="FS768" s="15"/>
      <c r="FT768" s="15"/>
      <c r="FU768" s="15"/>
      <c r="FV768" s="15"/>
      <c r="FW768" s="15"/>
      <c r="FX768" s="15"/>
      <c r="FY768" s="15"/>
      <c r="FZ768" s="15"/>
      <c r="GA768" s="15"/>
      <c r="GB768" s="15"/>
      <c r="GC768" s="15"/>
      <c r="GD768" s="15"/>
      <c r="GE768" s="15"/>
      <c r="GF768" s="15"/>
      <c r="GG768" s="15"/>
      <c r="GH768" s="15"/>
      <c r="GI768" s="15"/>
      <c r="GJ768" s="15"/>
      <c r="GK768" s="15"/>
      <c r="GL768" s="15"/>
      <c r="GM768" s="15"/>
      <c r="GN768" s="15"/>
      <c r="GO768" s="15"/>
      <c r="GP768" s="15"/>
      <c r="GQ768" s="15"/>
      <c r="GR768" s="15"/>
      <c r="GS768" s="15"/>
      <c r="GT768" s="15"/>
      <c r="GU768" s="15"/>
      <c r="GV768" s="15"/>
      <c r="GW768" s="15"/>
      <c r="GX768" s="15"/>
      <c r="GY768" s="15"/>
      <c r="GZ768" s="15"/>
      <c r="HA768" s="15"/>
      <c r="HB768" s="15"/>
      <c r="HC768" s="15"/>
      <c r="HD768" s="15"/>
      <c r="HE768" s="15"/>
      <c r="HF768" s="15"/>
      <c r="HG768" s="15"/>
      <c r="HH768" s="15"/>
      <c r="HI768" s="15"/>
      <c r="HJ768" s="15"/>
      <c r="HK768" s="15"/>
      <c r="HL768" s="15"/>
      <c r="HM768" s="15"/>
      <c r="HN768" s="15"/>
      <c r="HO768" s="15"/>
      <c r="HP768" s="15"/>
      <c r="HQ768" s="15"/>
      <c r="HR768" s="15"/>
      <c r="HS768" s="15"/>
      <c r="HT768" s="15"/>
      <c r="HU768" s="15"/>
      <c r="HV768" s="15"/>
      <c r="HW768" s="15"/>
      <c r="HX768" s="15"/>
      <c r="HY768" s="15"/>
    </row>
    <row r="769" spans="1:233">
      <c r="A769" s="15">
        <v>-4.1226989999999999</v>
      </c>
      <c r="B769" s="15">
        <v>0.70588799999999996</v>
      </c>
      <c r="C769" s="15">
        <v>1.0663130000000001</v>
      </c>
      <c r="D769" s="15">
        <v>-3.3279369999999999</v>
      </c>
      <c r="E769" s="15">
        <v>-3.0351499999999998</v>
      </c>
      <c r="F769" s="15">
        <v>-1.264305</v>
      </c>
      <c r="G769" s="15">
        <v>-3.7577069999999999</v>
      </c>
      <c r="H769" s="15">
        <v>-5.2537880000000001</v>
      </c>
      <c r="I769" s="15">
        <v>-4.0583489999999998</v>
      </c>
      <c r="J769" s="15">
        <v>-2.4447290000000002</v>
      </c>
      <c r="K769" s="15">
        <v>-0.86113099999999998</v>
      </c>
      <c r="L769" s="15">
        <v>0.20863399999999999</v>
      </c>
      <c r="M769" s="15">
        <v>3.4073220000000002</v>
      </c>
      <c r="N769" s="15">
        <v>6.1908010000000004</v>
      </c>
      <c r="O769" s="15">
        <v>5.8656300000000003</v>
      </c>
      <c r="P769" s="15">
        <v>7.1089560000000001</v>
      </c>
      <c r="Q769" s="15">
        <v>8.2761420000000001</v>
      </c>
      <c r="R769" s="15">
        <v>5.7764530000000001</v>
      </c>
      <c r="S769" s="15">
        <v>2.47871</v>
      </c>
      <c r="T769" s="15">
        <v>0.41360400000000003</v>
      </c>
      <c r="U769" s="15">
        <v>5.1006330000000002</v>
      </c>
      <c r="V769" s="15">
        <v>4.1656779999999998</v>
      </c>
      <c r="W769" s="15">
        <v>7.3676779999999997</v>
      </c>
      <c r="X769" s="15">
        <v>7.3868790000000004</v>
      </c>
      <c r="Y769" s="15">
        <v>8.4788730000000001</v>
      </c>
      <c r="Z769" s="15">
        <v>8.0034729999999996</v>
      </c>
      <c r="AA769" s="15">
        <v>8.9763680000000008</v>
      </c>
      <c r="AB769" s="15">
        <v>7.5352309999999996</v>
      </c>
      <c r="AC769" s="15">
        <v>4.8814409999999997</v>
      </c>
      <c r="AD769" s="15">
        <v>6.4515500000000001</v>
      </c>
      <c r="AE769" s="15">
        <v>5.5942499999999997</v>
      </c>
      <c r="AF769" s="15">
        <v>5.3673279999999997</v>
      </c>
      <c r="AG769" s="15">
        <v>5.215649</v>
      </c>
      <c r="AH769" s="15">
        <v>3.3575810000000001</v>
      </c>
      <c r="AI769" s="15">
        <v>6.0114530000000004</v>
      </c>
      <c r="AJ769" s="15">
        <v>1.538716</v>
      </c>
      <c r="AK769" s="15">
        <v>2.9171969999999998</v>
      </c>
      <c r="AL769" s="15">
        <v>3.1782279999999998</v>
      </c>
      <c r="AM769" s="15">
        <v>3.9972080000000001</v>
      </c>
      <c r="AN769" s="15">
        <v>4.1010970000000002</v>
      </c>
      <c r="AO769" s="15">
        <v>4.3701920000000003</v>
      </c>
      <c r="AP769" s="15">
        <v>3.9472299999999998</v>
      </c>
      <c r="AQ769" s="15">
        <v>1.383475</v>
      </c>
      <c r="AR769" s="15">
        <v>0.61553400000000003</v>
      </c>
      <c r="AS769" s="15">
        <v>4.4641380000000002</v>
      </c>
      <c r="AT769" s="15">
        <v>-1.7103680000000001</v>
      </c>
      <c r="AU769" s="15">
        <v>-2.1552129999999998</v>
      </c>
      <c r="AV769" s="15">
        <v>-3.1268129999999998</v>
      </c>
      <c r="AW769" s="15">
        <v>-3.3261159999999999</v>
      </c>
      <c r="AX769" s="15">
        <v>-4.0347609999999996</v>
      </c>
      <c r="AY769" s="15">
        <v>-2.081515</v>
      </c>
      <c r="AZ769" s="15">
        <v>-0.16875899999999999</v>
      </c>
      <c r="BA769" s="15">
        <v>-2.2880219999999998</v>
      </c>
      <c r="BB769" s="15">
        <v>-1.4600649999999999</v>
      </c>
      <c r="BC769" s="15">
        <v>2.2217099999999999</v>
      </c>
      <c r="BD769" s="15">
        <v>0.67060600000000004</v>
      </c>
      <c r="BE769" s="15">
        <v>5.637912</v>
      </c>
      <c r="BF769" s="15">
        <v>7.452159</v>
      </c>
      <c r="BG769" s="15">
        <v>7.7905220000000002</v>
      </c>
      <c r="BH769" s="15">
        <v>9.7540060000000004</v>
      </c>
      <c r="BI769" s="15">
        <v>10.887629</v>
      </c>
      <c r="BJ769" s="15">
        <v>10.010913</v>
      </c>
      <c r="BK769" s="15">
        <v>6.1717230000000001</v>
      </c>
      <c r="BL769" s="15">
        <v>9.6039480000000008</v>
      </c>
      <c r="BM769" s="15">
        <v>8.6561489999999992</v>
      </c>
      <c r="BN769" s="15">
        <v>7.3599100000000002</v>
      </c>
      <c r="BO769" s="15">
        <v>6.2307220000000001</v>
      </c>
      <c r="BP769" s="15">
        <v>5.3140869999999998</v>
      </c>
      <c r="BQ769" s="15">
        <v>5.3140869999999998</v>
      </c>
      <c r="BR769" s="15">
        <v>5.3140869999999998</v>
      </c>
      <c r="BS769" s="15">
        <v>5.3140869999999998</v>
      </c>
      <c r="BT769" s="15">
        <v>5.3140869999999998</v>
      </c>
      <c r="BU769" s="15">
        <v>5.3140869999999998</v>
      </c>
      <c r="BV769" s="15">
        <v>5.3140869999999998</v>
      </c>
      <c r="BW769" s="15">
        <v>5.3140869999999998</v>
      </c>
      <c r="BX769" s="15">
        <v>5.3140869999999998</v>
      </c>
      <c r="BY769" s="15">
        <v>5.3140869999999998</v>
      </c>
      <c r="BZ769" s="15">
        <v>5.3140869999999998</v>
      </c>
      <c r="CA769" s="15">
        <v>5.3140869999999998</v>
      </c>
      <c r="CB769" s="15">
        <v>5.3140869999999998</v>
      </c>
      <c r="CC769" s="15"/>
      <c r="CD769" s="15"/>
      <c r="CE769" s="15"/>
      <c r="CF769" s="15"/>
      <c r="CG769" s="15"/>
      <c r="CH769" s="15"/>
      <c r="CI769" s="15"/>
      <c r="CJ769" s="15"/>
      <c r="CK769" s="15"/>
      <c r="CL769" s="15"/>
      <c r="CM769" s="15"/>
      <c r="CN769" s="15"/>
      <c r="CO769" s="15"/>
      <c r="CP769" s="15"/>
      <c r="CQ769" s="15"/>
      <c r="CR769" s="15"/>
      <c r="CS769" s="15"/>
      <c r="CT769" s="15"/>
      <c r="CU769" s="15"/>
      <c r="CV769" s="15"/>
      <c r="CW769" s="15"/>
      <c r="CX769" s="15"/>
      <c r="CY769" s="15"/>
      <c r="CZ769" s="15"/>
      <c r="DA769" s="15"/>
      <c r="DB769" s="15"/>
      <c r="DC769" s="15"/>
      <c r="DD769" s="15"/>
      <c r="DE769" s="15"/>
      <c r="DF769" s="15"/>
      <c r="DG769" s="15"/>
      <c r="DH769" s="15"/>
      <c r="DI769" s="15"/>
      <c r="DJ769" s="15"/>
      <c r="DK769" s="15"/>
      <c r="DL769" s="15"/>
      <c r="DM769" s="15"/>
      <c r="DN769" s="15"/>
      <c r="DO769" s="15"/>
      <c r="DP769" s="15"/>
      <c r="DQ769" s="15"/>
      <c r="DR769" s="15"/>
      <c r="DS769" s="15"/>
      <c r="DT769" s="15"/>
      <c r="DU769" s="15"/>
      <c r="DV769" s="15"/>
      <c r="DW769" s="15"/>
      <c r="DX769" s="15"/>
      <c r="DY769" s="15"/>
      <c r="DZ769" s="15"/>
      <c r="EA769" s="15"/>
      <c r="EB769" s="15"/>
      <c r="EC769" s="15"/>
      <c r="ED769" s="15"/>
      <c r="EE769" s="15"/>
      <c r="EF769" s="15"/>
      <c r="EG769" s="15"/>
      <c r="EH769" s="15"/>
      <c r="EI769" s="15"/>
      <c r="EJ769" s="15"/>
      <c r="EK769" s="15"/>
      <c r="EL769" s="15"/>
      <c r="EM769" s="15"/>
      <c r="EN769" s="15"/>
      <c r="EO769" s="15"/>
      <c r="EP769" s="15"/>
      <c r="EQ769" s="15"/>
      <c r="ER769" s="15"/>
      <c r="ES769" s="15"/>
      <c r="ET769" s="15"/>
      <c r="EU769" s="15"/>
      <c r="EV769" s="15"/>
      <c r="EW769" s="15"/>
      <c r="EX769" s="15"/>
      <c r="EY769" s="15"/>
      <c r="EZ769" s="15"/>
      <c r="FA769" s="15"/>
      <c r="FB769" s="15"/>
      <c r="FC769" s="15"/>
      <c r="FD769" s="15"/>
      <c r="FE769" s="15"/>
      <c r="FF769" s="15"/>
      <c r="FG769" s="15"/>
      <c r="FH769" s="15"/>
      <c r="FI769" s="15"/>
      <c r="FJ769" s="15"/>
      <c r="FK769" s="15"/>
      <c r="FL769" s="15"/>
      <c r="FM769" s="15"/>
      <c r="FN769" s="15"/>
      <c r="FO769" s="15"/>
      <c r="FP769" s="15"/>
      <c r="FQ769" s="15"/>
      <c r="FR769" s="15"/>
      <c r="FS769" s="15"/>
      <c r="FT769" s="15"/>
      <c r="FU769" s="15"/>
      <c r="FV769" s="15"/>
      <c r="FW769" s="15"/>
      <c r="FX769" s="15"/>
      <c r="FY769" s="15"/>
      <c r="FZ769" s="15"/>
      <c r="GA769" s="15"/>
      <c r="GB769" s="15"/>
      <c r="GC769" s="15"/>
      <c r="GD769" s="15"/>
      <c r="GE769" s="15"/>
      <c r="GF769" s="15"/>
      <c r="GG769" s="15"/>
      <c r="GH769" s="15"/>
      <c r="GI769" s="15"/>
      <c r="GJ769" s="15"/>
      <c r="GK769" s="15"/>
      <c r="GL769" s="15"/>
      <c r="GM769" s="15"/>
      <c r="GN769" s="15"/>
      <c r="GO769" s="15"/>
      <c r="GP769" s="15"/>
      <c r="GQ769" s="15"/>
      <c r="GR769" s="15"/>
      <c r="GS769" s="15"/>
      <c r="GT769" s="15"/>
      <c r="GU769" s="15"/>
      <c r="GV769" s="15"/>
      <c r="GW769" s="15"/>
      <c r="GX769" s="15"/>
      <c r="GY769" s="15"/>
      <c r="GZ769" s="15"/>
      <c r="HA769" s="15"/>
      <c r="HB769" s="15"/>
      <c r="HC769" s="15"/>
      <c r="HD769" s="15"/>
      <c r="HE769" s="15"/>
      <c r="HF769" s="15"/>
      <c r="HG769" s="15"/>
      <c r="HH769" s="15"/>
      <c r="HI769" s="15"/>
      <c r="HJ769" s="15"/>
      <c r="HK769" s="15"/>
      <c r="HL769" s="15"/>
      <c r="HM769" s="15"/>
      <c r="HN769" s="15"/>
      <c r="HO769" s="15"/>
      <c r="HP769" s="15"/>
      <c r="HQ769" s="15"/>
      <c r="HR769" s="15"/>
      <c r="HS769" s="15"/>
      <c r="HT769" s="15"/>
      <c r="HU769" s="15"/>
      <c r="HV769" s="15"/>
      <c r="HW769" s="15"/>
      <c r="HX769" s="15"/>
      <c r="HY769" s="15"/>
    </row>
    <row r="770" spans="1:233">
      <c r="A770" s="15">
        <v>1.110069</v>
      </c>
      <c r="B770" s="15">
        <v>1.4237789999999999</v>
      </c>
      <c r="C770" s="15">
        <v>-0.22691800000000001</v>
      </c>
      <c r="D770" s="15">
        <v>-0.375915</v>
      </c>
      <c r="E770" s="15">
        <v>-2.5643389999999999</v>
      </c>
      <c r="F770" s="15">
        <v>-4.3614040000000003</v>
      </c>
      <c r="G770" s="15">
        <v>-2.7601209999999998</v>
      </c>
      <c r="H770" s="15">
        <v>-2.627087</v>
      </c>
      <c r="I770" s="15">
        <v>-6.6641300000000001</v>
      </c>
      <c r="J770" s="15">
        <v>-4.159853</v>
      </c>
      <c r="K770" s="15">
        <v>-1.717679</v>
      </c>
      <c r="L770" s="15">
        <v>-2.1447790000000002</v>
      </c>
      <c r="M770" s="15">
        <v>-1.4478009999999999</v>
      </c>
      <c r="N770" s="15">
        <v>-1.7268349999999999</v>
      </c>
      <c r="O770" s="15">
        <v>-0.37484000000000001</v>
      </c>
      <c r="P770" s="15">
        <v>2.0632250000000001</v>
      </c>
      <c r="Q770" s="15">
        <v>-1.09537</v>
      </c>
      <c r="R770" s="15">
        <v>-1.714637</v>
      </c>
      <c r="S770" s="15">
        <v>0.67695099999999997</v>
      </c>
      <c r="T770" s="15">
        <v>0.410686</v>
      </c>
      <c r="U770" s="15">
        <v>-2.5826340000000001</v>
      </c>
      <c r="V770" s="15">
        <v>-4.3540960000000002</v>
      </c>
      <c r="W770" s="15">
        <v>-7.4191159999999998</v>
      </c>
      <c r="X770" s="15">
        <v>-4.2011320000000003</v>
      </c>
      <c r="Y770" s="15">
        <v>-2.953014</v>
      </c>
      <c r="Z770" s="15">
        <v>-3.510859</v>
      </c>
      <c r="AA770" s="15">
        <v>1.4440789999999999</v>
      </c>
      <c r="AB770" s="15">
        <v>3.9404210000000002</v>
      </c>
      <c r="AC770" s="15">
        <v>1.067045</v>
      </c>
      <c r="AD770" s="15">
        <v>0.520841</v>
      </c>
      <c r="AE770" s="15">
        <v>2.4840800000000001</v>
      </c>
      <c r="AF770" s="15">
        <v>3.485805</v>
      </c>
      <c r="AG770" s="15">
        <v>5.1052819999999999</v>
      </c>
      <c r="AH770" s="15">
        <v>4.4725109999999999</v>
      </c>
      <c r="AI770" s="15">
        <v>1.1487940000000001</v>
      </c>
      <c r="AJ770" s="15">
        <v>-1.986755</v>
      </c>
      <c r="AK770" s="15">
        <v>-2.497125</v>
      </c>
      <c r="AL770" s="15">
        <v>-1.8212790000000001</v>
      </c>
      <c r="AM770" s="15">
        <v>1.09205</v>
      </c>
      <c r="AN770" s="15">
        <v>3.5004230000000001</v>
      </c>
      <c r="AO770" s="15">
        <v>3.684504</v>
      </c>
      <c r="AP770" s="15">
        <v>1.1784079999999999</v>
      </c>
      <c r="AQ770" s="15">
        <v>1.7833289999999999</v>
      </c>
      <c r="AR770" s="15">
        <v>0.41526600000000002</v>
      </c>
      <c r="AS770" s="15">
        <v>-2.7134450000000001</v>
      </c>
      <c r="AT770" s="15">
        <v>-3.6834180000000001</v>
      </c>
      <c r="AU770" s="15">
        <v>-6.8512890000000004</v>
      </c>
      <c r="AV770" s="15">
        <v>-8.8453959999999991</v>
      </c>
      <c r="AW770" s="15">
        <v>-7.1103620000000003</v>
      </c>
      <c r="AX770" s="15">
        <v>-4.4001000000000001</v>
      </c>
      <c r="AY770" s="15">
        <v>-1.573528</v>
      </c>
      <c r="AZ770" s="15">
        <v>-0.20186499999999999</v>
      </c>
      <c r="BA770" s="15">
        <v>-0.33952599999999999</v>
      </c>
      <c r="BB770" s="15">
        <v>0.40532499999999999</v>
      </c>
      <c r="BC770" s="15">
        <v>-2.6467869999999998</v>
      </c>
      <c r="BD770" s="15">
        <v>1.852819</v>
      </c>
      <c r="BE770" s="15">
        <v>-7.6990000000000003E-2</v>
      </c>
      <c r="BF770" s="15">
        <v>-1.2403459999999999</v>
      </c>
      <c r="BG770" s="15">
        <v>-2.0949209999999998</v>
      </c>
      <c r="BH770" s="15">
        <v>-2.1032769999999998</v>
      </c>
      <c r="BI770" s="15">
        <v>6.8239999999999995E-2</v>
      </c>
      <c r="BJ770" s="15">
        <v>1.719965</v>
      </c>
      <c r="BK770" s="15">
        <v>-0.92709299999999994</v>
      </c>
      <c r="BL770" s="15">
        <v>-2.8029639999999998</v>
      </c>
      <c r="BM770" s="15">
        <v>-4.9502800000000002</v>
      </c>
      <c r="BN770" s="15">
        <v>-5.7633260000000002</v>
      </c>
      <c r="BO770" s="15">
        <v>-2.700358</v>
      </c>
      <c r="BP770" s="15">
        <v>-3.7021489999999999</v>
      </c>
      <c r="BQ770" s="15">
        <v>-3.7021489999999999</v>
      </c>
      <c r="BR770" s="15">
        <v>-3.7021489999999999</v>
      </c>
      <c r="BS770" s="15">
        <v>-3.7021489999999999</v>
      </c>
      <c r="BT770" s="15">
        <v>-3.7021489999999999</v>
      </c>
      <c r="BU770" s="15">
        <v>-3.7021489999999999</v>
      </c>
      <c r="BV770" s="15">
        <v>-3.7021489999999999</v>
      </c>
      <c r="BW770" s="15">
        <v>-3.7021489999999999</v>
      </c>
      <c r="BX770" s="15">
        <v>-3.7021489999999999</v>
      </c>
      <c r="BY770" s="15">
        <v>-3.7021489999999999</v>
      </c>
      <c r="BZ770" s="15">
        <v>-3.7021489999999999</v>
      </c>
      <c r="CA770" s="15">
        <v>-3.7021489999999999</v>
      </c>
      <c r="CB770" s="15">
        <v>-3.7021489999999999</v>
      </c>
      <c r="CC770" s="15"/>
      <c r="CD770" s="15"/>
      <c r="CE770" s="15"/>
      <c r="CF770" s="15"/>
      <c r="CG770" s="15"/>
      <c r="CH770" s="15"/>
      <c r="CI770" s="15"/>
      <c r="CJ770" s="15"/>
      <c r="CK770" s="15"/>
      <c r="CL770" s="15"/>
      <c r="CM770" s="15"/>
      <c r="CN770" s="15"/>
      <c r="CO770" s="15"/>
      <c r="CP770" s="15"/>
      <c r="CQ770" s="15"/>
      <c r="CR770" s="15"/>
      <c r="CS770" s="15"/>
      <c r="CT770" s="15"/>
      <c r="CU770" s="15"/>
      <c r="CV770" s="15"/>
      <c r="CW770" s="15"/>
      <c r="CX770" s="15"/>
      <c r="CY770" s="15"/>
      <c r="CZ770" s="15"/>
      <c r="DA770" s="15"/>
      <c r="DB770" s="15"/>
      <c r="DC770" s="15"/>
      <c r="DD770" s="15"/>
      <c r="DE770" s="15"/>
      <c r="DF770" s="15"/>
      <c r="DG770" s="15"/>
      <c r="DH770" s="15"/>
      <c r="DI770" s="15"/>
      <c r="DJ770" s="15"/>
      <c r="DK770" s="15"/>
      <c r="DL770" s="15"/>
      <c r="DM770" s="15"/>
      <c r="DN770" s="15"/>
      <c r="DO770" s="15"/>
      <c r="DP770" s="15"/>
      <c r="DQ770" s="15"/>
      <c r="DR770" s="15"/>
      <c r="DS770" s="15"/>
      <c r="DT770" s="15"/>
      <c r="DU770" s="15"/>
      <c r="DV770" s="15"/>
      <c r="DW770" s="15"/>
      <c r="DX770" s="15"/>
      <c r="DY770" s="15"/>
      <c r="DZ770" s="15"/>
      <c r="EA770" s="15"/>
      <c r="EB770" s="15"/>
      <c r="EC770" s="15"/>
      <c r="ED770" s="15"/>
      <c r="EE770" s="15"/>
      <c r="EF770" s="15"/>
      <c r="EG770" s="15"/>
      <c r="EH770" s="15"/>
      <c r="EI770" s="15"/>
      <c r="EJ770" s="15"/>
      <c r="EK770" s="15"/>
      <c r="EL770" s="15"/>
      <c r="EM770" s="15"/>
      <c r="EN770" s="15"/>
      <c r="EO770" s="15"/>
      <c r="EP770" s="15"/>
      <c r="EQ770" s="15"/>
      <c r="ER770" s="15"/>
      <c r="ES770" s="15"/>
      <c r="ET770" s="15"/>
      <c r="EU770" s="15"/>
      <c r="EV770" s="15"/>
      <c r="EW770" s="15"/>
      <c r="EX770" s="15"/>
      <c r="EY770" s="15"/>
      <c r="EZ770" s="15"/>
      <c r="FA770" s="15"/>
      <c r="FB770" s="15"/>
      <c r="FC770" s="15"/>
      <c r="FD770" s="15"/>
      <c r="FE770" s="15"/>
      <c r="FF770" s="15"/>
      <c r="FG770" s="15"/>
      <c r="FH770" s="15"/>
      <c r="FI770" s="15"/>
      <c r="FJ770" s="15"/>
      <c r="FK770" s="15"/>
      <c r="FL770" s="15"/>
      <c r="FM770" s="15"/>
      <c r="FN770" s="15"/>
      <c r="FO770" s="15"/>
      <c r="FP770" s="15"/>
      <c r="FQ770" s="15"/>
      <c r="FR770" s="15"/>
      <c r="FS770" s="15"/>
      <c r="FT770" s="15"/>
      <c r="FU770" s="15"/>
      <c r="FV770" s="15"/>
      <c r="FW770" s="15"/>
      <c r="FX770" s="15"/>
      <c r="FY770" s="15"/>
      <c r="FZ770" s="15"/>
      <c r="GA770" s="15"/>
      <c r="GB770" s="15"/>
      <c r="GC770" s="15"/>
      <c r="GD770" s="15"/>
      <c r="GE770" s="15"/>
      <c r="GF770" s="15"/>
      <c r="GG770" s="15"/>
      <c r="GH770" s="15"/>
      <c r="GI770" s="15"/>
      <c r="GJ770" s="15"/>
      <c r="GK770" s="15"/>
      <c r="GL770" s="15"/>
      <c r="GM770" s="15"/>
      <c r="GN770" s="15"/>
      <c r="GO770" s="15"/>
      <c r="GP770" s="15"/>
      <c r="GQ770" s="15"/>
      <c r="GR770" s="15"/>
      <c r="GS770" s="15"/>
      <c r="GT770" s="15"/>
      <c r="GU770" s="15"/>
      <c r="GV770" s="15"/>
      <c r="GW770" s="15"/>
      <c r="GX770" s="15"/>
      <c r="GY770" s="15"/>
      <c r="GZ770" s="15"/>
      <c r="HA770" s="15"/>
      <c r="HB770" s="15"/>
      <c r="HC770" s="15"/>
      <c r="HD770" s="15"/>
      <c r="HE770" s="15"/>
      <c r="HF770" s="15"/>
      <c r="HG770" s="15"/>
      <c r="HH770" s="15"/>
      <c r="HI770" s="15"/>
      <c r="HJ770" s="15"/>
      <c r="HK770" s="15"/>
      <c r="HL770" s="15"/>
      <c r="HM770" s="15"/>
      <c r="HN770" s="15"/>
      <c r="HO770" s="15"/>
      <c r="HP770" s="15"/>
      <c r="HQ770" s="15"/>
      <c r="HR770" s="15"/>
      <c r="HS770" s="15"/>
      <c r="HT770" s="15"/>
      <c r="HU770" s="15"/>
      <c r="HV770" s="15"/>
      <c r="HW770" s="15"/>
      <c r="HX770" s="15"/>
      <c r="HY770" s="15"/>
    </row>
    <row r="771" spans="1:233">
      <c r="A771" s="15">
        <v>-3.600787</v>
      </c>
      <c r="B771" s="15">
        <v>-2.3874430000000002</v>
      </c>
      <c r="C771" s="15">
        <v>-0.665995</v>
      </c>
      <c r="D771" s="15">
        <v>3.3042020000000001</v>
      </c>
      <c r="E771" s="15">
        <v>-2.944067</v>
      </c>
      <c r="F771" s="15">
        <v>-4.684374</v>
      </c>
      <c r="G771" s="15">
        <v>-7.1020729999999999</v>
      </c>
      <c r="H771" s="15">
        <v>-7.4983040000000001</v>
      </c>
      <c r="I771" s="15">
        <v>-3.6209259999999999</v>
      </c>
      <c r="J771" s="15">
        <v>-3.0756389999999998</v>
      </c>
      <c r="K771" s="15">
        <v>-1.1637120000000001</v>
      </c>
      <c r="L771" s="15">
        <v>-2.557525</v>
      </c>
      <c r="M771" s="15">
        <v>-1.813687</v>
      </c>
      <c r="N771" s="15">
        <v>-2.2454860000000001</v>
      </c>
      <c r="O771" s="15">
        <v>-2.3767049999999998</v>
      </c>
      <c r="P771" s="15">
        <v>1.37537</v>
      </c>
      <c r="Q771" s="15">
        <v>-0.63913299999999995</v>
      </c>
      <c r="R771" s="15">
        <v>-2.3006030000000002</v>
      </c>
      <c r="S771" s="15">
        <v>-1.5822130000000001</v>
      </c>
      <c r="T771" s="15">
        <v>-1.1692419999999999</v>
      </c>
      <c r="U771" s="15">
        <v>-0.80296100000000004</v>
      </c>
      <c r="V771" s="15">
        <v>-0.234157</v>
      </c>
      <c r="W771" s="15">
        <v>-0.92574199999999995</v>
      </c>
      <c r="X771" s="15">
        <v>-4.1085459999999996</v>
      </c>
      <c r="Y771" s="15">
        <v>-6.8651540000000004</v>
      </c>
      <c r="Z771" s="15">
        <v>-5.9395730000000002</v>
      </c>
      <c r="AA771" s="15">
        <v>-4.8716499999999998</v>
      </c>
      <c r="AB771" s="15">
        <v>-3.3642089999999998</v>
      </c>
      <c r="AC771" s="15">
        <v>-2.4964599999999999</v>
      </c>
      <c r="AD771" s="15">
        <v>2.3894449999999998</v>
      </c>
      <c r="AE771" s="15">
        <v>0.65980700000000003</v>
      </c>
      <c r="AF771" s="15">
        <v>4.0722820000000004</v>
      </c>
      <c r="AG771" s="15">
        <v>1.2936909999999999</v>
      </c>
      <c r="AH771" s="15">
        <v>-0.56106900000000004</v>
      </c>
      <c r="AI771" s="15">
        <v>-0.70400700000000005</v>
      </c>
      <c r="AJ771" s="15">
        <v>-3.7967919999999999</v>
      </c>
      <c r="AK771" s="15">
        <v>-3.6132490000000002</v>
      </c>
      <c r="AL771" s="15">
        <v>-4.2027979999999996</v>
      </c>
      <c r="AM771" s="15">
        <v>-3.983406</v>
      </c>
      <c r="AN771" s="15">
        <v>-1.1043419999999999</v>
      </c>
      <c r="AO771" s="15">
        <v>-1.263207</v>
      </c>
      <c r="AP771" s="15">
        <v>-2.0396209999999999</v>
      </c>
      <c r="AQ771" s="15">
        <v>-0.76476900000000003</v>
      </c>
      <c r="AR771" s="15">
        <v>-2.8068149999999998</v>
      </c>
      <c r="AS771" s="15">
        <v>-2.8113679999999999</v>
      </c>
      <c r="AT771" s="15">
        <v>-0.45525900000000002</v>
      </c>
      <c r="AU771" s="15">
        <v>-1.86591</v>
      </c>
      <c r="AV771" s="15">
        <v>-1.395303</v>
      </c>
      <c r="AW771" s="15">
        <v>-0.25859500000000002</v>
      </c>
      <c r="AX771" s="15">
        <v>-1.9631050000000001</v>
      </c>
      <c r="AY771" s="15">
        <v>1.3558410000000001</v>
      </c>
      <c r="AZ771" s="15">
        <v>2.434177</v>
      </c>
      <c r="BA771" s="15">
        <v>-0.38528099999999998</v>
      </c>
      <c r="BB771" s="15">
        <v>-2.451524</v>
      </c>
      <c r="BC771" s="15">
        <v>-1.764553</v>
      </c>
      <c r="BD771" s="15">
        <v>-2.7435</v>
      </c>
      <c r="BE771" s="15">
        <v>-4.0360240000000003</v>
      </c>
      <c r="BF771" s="15">
        <v>-1.9786649999999999</v>
      </c>
      <c r="BG771" s="15">
        <v>-4.0361419999999999</v>
      </c>
      <c r="BH771" s="15">
        <v>-2.911016</v>
      </c>
      <c r="BI771" s="15">
        <v>-3.5495679999999998</v>
      </c>
      <c r="BJ771" s="15">
        <v>-1.8839539999999999</v>
      </c>
      <c r="BK771" s="15">
        <v>-5.0907150000000003</v>
      </c>
      <c r="BL771" s="15">
        <v>0.77206799999999998</v>
      </c>
      <c r="BM771" s="15">
        <v>4.4417780000000002</v>
      </c>
      <c r="BN771" s="15">
        <v>8.4689320000000006</v>
      </c>
      <c r="BO771" s="15">
        <v>8.8272779999999997</v>
      </c>
      <c r="BP771" s="15">
        <v>7.8153280000000001</v>
      </c>
      <c r="BQ771" s="15">
        <v>7.8153280000000001</v>
      </c>
      <c r="BR771" s="15">
        <v>7.8153280000000001</v>
      </c>
      <c r="BS771" s="15">
        <v>7.8153280000000001</v>
      </c>
      <c r="BT771" s="15">
        <v>7.8153280000000001</v>
      </c>
      <c r="BU771" s="15">
        <v>7.8153280000000001</v>
      </c>
      <c r="BV771" s="15">
        <v>7.8153280000000001</v>
      </c>
      <c r="BW771" s="15">
        <v>7.8153280000000001</v>
      </c>
      <c r="BX771" s="15">
        <v>7.8153280000000001</v>
      </c>
      <c r="BY771" s="15">
        <v>7.8153280000000001</v>
      </c>
      <c r="BZ771" s="15">
        <v>7.8153280000000001</v>
      </c>
      <c r="CA771" s="15">
        <v>7.8153280000000001</v>
      </c>
      <c r="CB771" s="15">
        <v>7.8153280000000001</v>
      </c>
      <c r="CC771" s="15"/>
      <c r="CD771" s="15"/>
      <c r="CE771" s="15"/>
      <c r="CF771" s="15"/>
      <c r="CG771" s="15"/>
      <c r="CH771" s="15"/>
      <c r="CI771" s="15"/>
      <c r="CJ771" s="15"/>
      <c r="CK771" s="15"/>
      <c r="CL771" s="15"/>
      <c r="CM771" s="15"/>
      <c r="CN771" s="15"/>
      <c r="CO771" s="15"/>
      <c r="CP771" s="15"/>
      <c r="CQ771" s="15"/>
      <c r="CR771" s="15"/>
      <c r="CS771" s="15"/>
      <c r="CT771" s="15"/>
      <c r="CU771" s="15"/>
      <c r="CV771" s="15"/>
      <c r="CW771" s="15"/>
      <c r="CX771" s="15"/>
      <c r="CY771" s="15"/>
      <c r="CZ771" s="15"/>
      <c r="DA771" s="15"/>
      <c r="DB771" s="15"/>
      <c r="DC771" s="15"/>
      <c r="DD771" s="15"/>
      <c r="DE771" s="15"/>
      <c r="DF771" s="15"/>
      <c r="DG771" s="15"/>
      <c r="DH771" s="15"/>
      <c r="DI771" s="15"/>
      <c r="DJ771" s="15"/>
      <c r="DK771" s="15"/>
      <c r="DL771" s="15"/>
      <c r="DM771" s="15"/>
      <c r="DN771" s="15"/>
      <c r="DO771" s="15"/>
      <c r="DP771" s="15"/>
      <c r="DQ771" s="15"/>
      <c r="DR771" s="15"/>
      <c r="DS771" s="15"/>
      <c r="DT771" s="15"/>
      <c r="DU771" s="15"/>
      <c r="DV771" s="15"/>
      <c r="DW771" s="15"/>
      <c r="DX771" s="15"/>
      <c r="DY771" s="15"/>
      <c r="DZ771" s="15"/>
      <c r="EA771" s="15"/>
      <c r="EB771" s="15"/>
      <c r="EC771" s="15"/>
      <c r="ED771" s="15"/>
      <c r="EE771" s="15"/>
      <c r="EF771" s="15"/>
      <c r="EG771" s="15"/>
      <c r="EH771" s="15"/>
      <c r="EI771" s="15"/>
      <c r="EJ771" s="15"/>
      <c r="EK771" s="15"/>
      <c r="EL771" s="15"/>
      <c r="EM771" s="15"/>
      <c r="EN771" s="15"/>
      <c r="EO771" s="15"/>
      <c r="EP771" s="15"/>
      <c r="EQ771" s="15"/>
      <c r="ER771" s="15"/>
      <c r="ES771" s="15"/>
      <c r="ET771" s="15"/>
      <c r="EU771" s="15"/>
      <c r="EV771" s="15"/>
      <c r="EW771" s="15"/>
      <c r="EX771" s="15"/>
      <c r="EY771" s="15"/>
      <c r="EZ771" s="15"/>
      <c r="FA771" s="15"/>
      <c r="FB771" s="15"/>
      <c r="FC771" s="15"/>
      <c r="FD771" s="15"/>
      <c r="FE771" s="15"/>
      <c r="FF771" s="15"/>
      <c r="FG771" s="15"/>
      <c r="FH771" s="15"/>
      <c r="FI771" s="15"/>
      <c r="FJ771" s="15"/>
      <c r="FK771" s="15"/>
      <c r="FL771" s="15"/>
      <c r="FM771" s="15"/>
      <c r="FN771" s="15"/>
      <c r="FO771" s="15"/>
      <c r="FP771" s="15"/>
      <c r="FQ771" s="15"/>
      <c r="FR771" s="15"/>
      <c r="FS771" s="15"/>
      <c r="FT771" s="15"/>
      <c r="FU771" s="15"/>
      <c r="FV771" s="15"/>
      <c r="FW771" s="15"/>
      <c r="FX771" s="15"/>
      <c r="FY771" s="15"/>
      <c r="FZ771" s="15"/>
      <c r="GA771" s="15"/>
      <c r="GB771" s="15"/>
      <c r="GC771" s="15"/>
      <c r="GD771" s="15"/>
      <c r="GE771" s="15"/>
      <c r="GF771" s="15"/>
      <c r="GG771" s="15"/>
      <c r="GH771" s="15"/>
      <c r="GI771" s="15"/>
      <c r="GJ771" s="15"/>
      <c r="GK771" s="15"/>
      <c r="GL771" s="15"/>
      <c r="GM771" s="15"/>
      <c r="GN771" s="15"/>
      <c r="GO771" s="15"/>
      <c r="GP771" s="15"/>
      <c r="GQ771" s="15"/>
      <c r="GR771" s="15"/>
      <c r="GS771" s="15"/>
      <c r="GT771" s="15"/>
      <c r="GU771" s="15"/>
      <c r="GV771" s="15"/>
      <c r="GW771" s="15"/>
      <c r="GX771" s="15"/>
      <c r="GY771" s="15"/>
      <c r="GZ771" s="15"/>
      <c r="HA771" s="15"/>
      <c r="HB771" s="15"/>
      <c r="HC771" s="15"/>
      <c r="HD771" s="15"/>
      <c r="HE771" s="15"/>
      <c r="HF771" s="15"/>
      <c r="HG771" s="15"/>
      <c r="HH771" s="15"/>
      <c r="HI771" s="15"/>
      <c r="HJ771" s="15"/>
      <c r="HK771" s="15"/>
      <c r="HL771" s="15"/>
      <c r="HM771" s="15"/>
      <c r="HN771" s="15"/>
      <c r="HO771" s="15"/>
      <c r="HP771" s="15"/>
      <c r="HQ771" s="15"/>
      <c r="HR771" s="15"/>
      <c r="HS771" s="15"/>
      <c r="HT771" s="15"/>
      <c r="HU771" s="15"/>
      <c r="HV771" s="15"/>
      <c r="HW771" s="15"/>
      <c r="HX771" s="15"/>
      <c r="HY771" s="15"/>
    </row>
    <row r="772" spans="1:233">
      <c r="A772" s="15">
        <v>-1.7757999999999999E-2</v>
      </c>
      <c r="B772" s="15">
        <v>1.760119</v>
      </c>
      <c r="C772" s="15">
        <v>6.1569719999999997</v>
      </c>
      <c r="D772" s="15">
        <v>6.5709580000000001</v>
      </c>
      <c r="E772" s="15">
        <v>2.0431349999999999</v>
      </c>
      <c r="F772" s="15">
        <v>2.6851409999999998</v>
      </c>
      <c r="G772" s="15">
        <v>3.975152</v>
      </c>
      <c r="H772" s="15">
        <v>7.9302760000000001</v>
      </c>
      <c r="I772" s="15">
        <v>3.77528</v>
      </c>
      <c r="J772" s="15">
        <v>6.8704239999999999</v>
      </c>
      <c r="K772" s="15">
        <v>5.5651380000000001</v>
      </c>
      <c r="L772" s="15">
        <v>3.5971709999999999</v>
      </c>
      <c r="M772" s="15">
        <v>4.543418</v>
      </c>
      <c r="N772" s="15">
        <v>3.7788170000000001</v>
      </c>
      <c r="O772" s="15">
        <v>5.3691149999999999</v>
      </c>
      <c r="P772" s="15">
        <v>5.9340859999999997</v>
      </c>
      <c r="Q772" s="15">
        <v>6.001277</v>
      </c>
      <c r="R772" s="15">
        <v>4.7678820000000002</v>
      </c>
      <c r="S772" s="15">
        <v>6.0282159999999996</v>
      </c>
      <c r="T772" s="15">
        <v>3.44475</v>
      </c>
      <c r="U772" s="15">
        <v>1.984334</v>
      </c>
      <c r="V772" s="15">
        <v>1.089038</v>
      </c>
      <c r="W772" s="15">
        <v>-2.19049</v>
      </c>
      <c r="X772" s="15">
        <v>-0.50665499999999997</v>
      </c>
      <c r="Y772" s="15">
        <v>3.0847159999999998</v>
      </c>
      <c r="Z772" s="15">
        <v>2.9404880000000002</v>
      </c>
      <c r="AA772" s="15">
        <v>3.6365319999999999</v>
      </c>
      <c r="AB772" s="15">
        <v>1.938002</v>
      </c>
      <c r="AC772" s="15">
        <v>2.6163460000000001</v>
      </c>
      <c r="AD772" s="15">
        <v>-1.890476</v>
      </c>
      <c r="AE772" s="15">
        <v>-1.3618710000000001</v>
      </c>
      <c r="AF772" s="15">
        <v>1.4048240000000001</v>
      </c>
      <c r="AG772" s="15">
        <v>0.90424000000000004</v>
      </c>
      <c r="AH772" s="15">
        <v>1.7473749999999999</v>
      </c>
      <c r="AI772" s="15">
        <v>5.6928599999999996</v>
      </c>
      <c r="AJ772" s="15">
        <v>5.2523710000000001</v>
      </c>
      <c r="AK772" s="15">
        <v>6.2487560000000002</v>
      </c>
      <c r="AL772" s="15">
        <v>6.8805860000000001</v>
      </c>
      <c r="AM772" s="15">
        <v>7.0205270000000004</v>
      </c>
      <c r="AN772" s="15">
        <v>6.2283989999999996</v>
      </c>
      <c r="AO772" s="15">
        <v>4.2335159999999998</v>
      </c>
      <c r="AP772" s="15">
        <v>1.4289259999999999</v>
      </c>
      <c r="AQ772" s="15">
        <v>3.1844589999999999</v>
      </c>
      <c r="AR772" s="15">
        <v>3.7678400000000001</v>
      </c>
      <c r="AS772" s="15">
        <v>0.24280099999999999</v>
      </c>
      <c r="AT772" s="15">
        <v>1.528648</v>
      </c>
      <c r="AU772" s="15">
        <v>2.474259</v>
      </c>
      <c r="AV772" s="15">
        <v>2.9014009999999999</v>
      </c>
      <c r="AW772" s="15">
        <v>-1.6640090000000001</v>
      </c>
      <c r="AX772" s="15">
        <v>-3.8642400000000001</v>
      </c>
      <c r="AY772" s="15">
        <v>-4.5484159999999996</v>
      </c>
      <c r="AZ772" s="15">
        <v>-0.63006799999999996</v>
      </c>
      <c r="BA772" s="15">
        <v>7.424E-3</v>
      </c>
      <c r="BB772" s="15">
        <v>2.398984</v>
      </c>
      <c r="BC772" s="15">
        <v>3.2467839999999999</v>
      </c>
      <c r="BD772" s="15">
        <v>4.4491209999999999</v>
      </c>
      <c r="BE772" s="15">
        <v>6.7473099999999997</v>
      </c>
      <c r="BF772" s="15">
        <v>4.888287</v>
      </c>
      <c r="BG772" s="15">
        <v>7.4523869999999999</v>
      </c>
      <c r="BH772" s="15">
        <v>7.8975679999999997</v>
      </c>
      <c r="BI772" s="15">
        <v>8.1463339999999995</v>
      </c>
      <c r="BJ772" s="15">
        <v>7.0769919999999997</v>
      </c>
      <c r="BK772" s="15">
        <v>6.6913989999999997</v>
      </c>
      <c r="BL772" s="15">
        <v>5.2349180000000004</v>
      </c>
      <c r="BM772" s="15">
        <v>5.3153249999999996</v>
      </c>
      <c r="BN772" s="15">
        <v>6.0711950000000003</v>
      </c>
      <c r="BO772" s="15">
        <v>8.9660949999999993</v>
      </c>
      <c r="BP772" s="15">
        <v>9.7373089999999998</v>
      </c>
      <c r="BQ772" s="15">
        <v>9.7373089999999998</v>
      </c>
      <c r="BR772" s="15">
        <v>9.7373089999999998</v>
      </c>
      <c r="BS772" s="15">
        <v>9.7373089999999998</v>
      </c>
      <c r="BT772" s="15">
        <v>9.7373089999999998</v>
      </c>
      <c r="BU772" s="15">
        <v>9.7373089999999998</v>
      </c>
      <c r="BV772" s="15">
        <v>9.7373089999999998</v>
      </c>
      <c r="BW772" s="15">
        <v>9.7373089999999998</v>
      </c>
      <c r="BX772" s="15">
        <v>9.7373089999999998</v>
      </c>
      <c r="BY772" s="15">
        <v>9.7373089999999998</v>
      </c>
      <c r="BZ772" s="15">
        <v>9.7373089999999998</v>
      </c>
      <c r="CA772" s="15">
        <v>9.7373089999999998</v>
      </c>
      <c r="CB772" s="15">
        <v>9.7373089999999998</v>
      </c>
      <c r="CC772" s="15"/>
      <c r="CD772" s="15"/>
      <c r="CE772" s="15"/>
      <c r="CF772" s="15"/>
      <c r="CG772" s="15"/>
      <c r="CH772" s="15"/>
      <c r="CI772" s="15"/>
      <c r="CJ772" s="15"/>
      <c r="CK772" s="15"/>
      <c r="CL772" s="15"/>
      <c r="CM772" s="15"/>
      <c r="CN772" s="15"/>
      <c r="CO772" s="15"/>
      <c r="CP772" s="15"/>
      <c r="CQ772" s="15"/>
      <c r="CR772" s="15"/>
      <c r="CS772" s="15"/>
      <c r="CT772" s="15"/>
      <c r="CU772" s="15"/>
      <c r="CV772" s="15"/>
      <c r="CW772" s="15"/>
      <c r="CX772" s="15"/>
      <c r="CY772" s="15"/>
      <c r="CZ772" s="15"/>
      <c r="DA772" s="15"/>
      <c r="DB772" s="15"/>
      <c r="DC772" s="15"/>
      <c r="DD772" s="15"/>
      <c r="DE772" s="15"/>
      <c r="DF772" s="15"/>
      <c r="DG772" s="15"/>
      <c r="DH772" s="15"/>
      <c r="DI772" s="15"/>
      <c r="DJ772" s="15"/>
      <c r="DK772" s="15"/>
      <c r="DL772" s="15"/>
      <c r="DM772" s="15"/>
      <c r="DN772" s="15"/>
      <c r="DO772" s="15"/>
      <c r="DP772" s="15"/>
      <c r="DQ772" s="15"/>
      <c r="DR772" s="15"/>
      <c r="DS772" s="15"/>
      <c r="DT772" s="15"/>
      <c r="DU772" s="15"/>
      <c r="DV772" s="15"/>
      <c r="DW772" s="15"/>
      <c r="DX772" s="15"/>
      <c r="DY772" s="15"/>
      <c r="DZ772" s="15"/>
      <c r="EA772" s="15"/>
      <c r="EB772" s="15"/>
      <c r="EC772" s="15"/>
      <c r="ED772" s="15"/>
      <c r="EE772" s="15"/>
      <c r="EF772" s="15"/>
      <c r="EG772" s="15"/>
      <c r="EH772" s="15"/>
      <c r="EI772" s="15"/>
      <c r="EJ772" s="15"/>
      <c r="EK772" s="15"/>
      <c r="EL772" s="15"/>
      <c r="EM772" s="15"/>
      <c r="EN772" s="15"/>
      <c r="EO772" s="15"/>
      <c r="EP772" s="15"/>
      <c r="EQ772" s="15"/>
      <c r="ER772" s="15"/>
      <c r="ES772" s="15"/>
      <c r="ET772" s="15"/>
      <c r="EU772" s="15"/>
      <c r="EV772" s="15"/>
      <c r="EW772" s="15"/>
      <c r="EX772" s="15"/>
      <c r="EY772" s="15"/>
      <c r="EZ772" s="15"/>
      <c r="FA772" s="15"/>
      <c r="FB772" s="15"/>
      <c r="FC772" s="15"/>
      <c r="FD772" s="15"/>
      <c r="FE772" s="15"/>
      <c r="FF772" s="15"/>
      <c r="FG772" s="15"/>
      <c r="FH772" s="15"/>
      <c r="FI772" s="15"/>
      <c r="FJ772" s="15"/>
      <c r="FK772" s="15"/>
      <c r="FL772" s="15"/>
      <c r="FM772" s="15"/>
      <c r="FN772" s="15"/>
      <c r="FO772" s="15"/>
      <c r="FP772" s="15"/>
      <c r="FQ772" s="15"/>
      <c r="FR772" s="15"/>
      <c r="FS772" s="15"/>
      <c r="FT772" s="15"/>
      <c r="FU772" s="15"/>
      <c r="FV772" s="15"/>
      <c r="FW772" s="15"/>
      <c r="FX772" s="15"/>
      <c r="FY772" s="15"/>
      <c r="FZ772" s="15"/>
      <c r="GA772" s="15"/>
      <c r="GB772" s="15"/>
      <c r="GC772" s="15"/>
      <c r="GD772" s="15"/>
      <c r="GE772" s="15"/>
      <c r="GF772" s="15"/>
      <c r="GG772" s="15"/>
      <c r="GH772" s="15"/>
      <c r="GI772" s="15"/>
      <c r="GJ772" s="15"/>
      <c r="GK772" s="15"/>
      <c r="GL772" s="15"/>
      <c r="GM772" s="15"/>
      <c r="GN772" s="15"/>
      <c r="GO772" s="15"/>
      <c r="GP772" s="15"/>
      <c r="GQ772" s="15"/>
      <c r="GR772" s="15"/>
      <c r="GS772" s="15"/>
      <c r="GT772" s="15"/>
      <c r="GU772" s="15"/>
      <c r="GV772" s="15"/>
      <c r="GW772" s="15"/>
      <c r="GX772" s="15"/>
      <c r="GY772" s="15"/>
      <c r="GZ772" s="15"/>
      <c r="HA772" s="15"/>
      <c r="HB772" s="15"/>
      <c r="HC772" s="15"/>
      <c r="HD772" s="15"/>
      <c r="HE772" s="15"/>
      <c r="HF772" s="15"/>
      <c r="HG772" s="15"/>
      <c r="HH772" s="15"/>
      <c r="HI772" s="15"/>
      <c r="HJ772" s="15"/>
      <c r="HK772" s="15"/>
      <c r="HL772" s="15"/>
      <c r="HM772" s="15"/>
      <c r="HN772" s="15"/>
      <c r="HO772" s="15"/>
      <c r="HP772" s="15"/>
      <c r="HQ772" s="15"/>
      <c r="HR772" s="15"/>
      <c r="HS772" s="15"/>
      <c r="HT772" s="15"/>
      <c r="HU772" s="15"/>
      <c r="HV772" s="15"/>
      <c r="HW772" s="15"/>
      <c r="HX772" s="15"/>
      <c r="HY772" s="15"/>
    </row>
    <row r="773" spans="1:233">
      <c r="A773" s="15">
        <v>-1.7966299999999999</v>
      </c>
      <c r="B773" s="15">
        <v>-3.7258230000000001</v>
      </c>
      <c r="C773" s="15">
        <v>-3.0016069999999999</v>
      </c>
      <c r="D773" s="15">
        <v>-0.126495</v>
      </c>
      <c r="E773" s="15">
        <v>-2.0170149999999998</v>
      </c>
      <c r="F773" s="15">
        <v>-1.9611019999999999</v>
      </c>
      <c r="G773" s="15">
        <v>-2.62751</v>
      </c>
      <c r="H773" s="15">
        <v>-3.9425430000000001</v>
      </c>
      <c r="I773" s="15">
        <v>-5.6950409999999998</v>
      </c>
      <c r="J773" s="15">
        <v>0.340949</v>
      </c>
      <c r="K773" s="15">
        <v>3.0746039999999999</v>
      </c>
      <c r="L773" s="15">
        <v>2.480448</v>
      </c>
      <c r="M773" s="15">
        <v>2.0253570000000001</v>
      </c>
      <c r="N773" s="15">
        <v>4.3725899999999998</v>
      </c>
      <c r="O773" s="15">
        <v>0.89944599999999997</v>
      </c>
      <c r="P773" s="15">
        <v>2.7327900000000001</v>
      </c>
      <c r="Q773" s="15">
        <v>4.5556260000000002</v>
      </c>
      <c r="R773" s="15">
        <v>2.6689280000000002</v>
      </c>
      <c r="S773" s="15">
        <v>1.372935</v>
      </c>
      <c r="T773" s="15">
        <v>-0.34610400000000002</v>
      </c>
      <c r="U773" s="15">
        <v>-3.3304710000000002</v>
      </c>
      <c r="V773" s="15">
        <v>-1.6012219999999999</v>
      </c>
      <c r="W773" s="15">
        <v>-1.119837</v>
      </c>
      <c r="X773" s="15">
        <v>-1.9197660000000001</v>
      </c>
      <c r="Y773" s="15">
        <v>1.206569</v>
      </c>
      <c r="Z773" s="15">
        <v>1.1474489999999999</v>
      </c>
      <c r="AA773" s="15">
        <v>-4.1773939999999996</v>
      </c>
      <c r="AB773" s="15">
        <v>-2.173864</v>
      </c>
      <c r="AC773" s="15">
        <v>-0.44799899999999998</v>
      </c>
      <c r="AD773" s="15">
        <v>-0.25913900000000001</v>
      </c>
      <c r="AE773" s="15">
        <v>-2.2821549999999999</v>
      </c>
      <c r="AF773" s="15">
        <v>-2.8801749999999999</v>
      </c>
      <c r="AG773" s="15">
        <v>-3.5439050000000001</v>
      </c>
      <c r="AH773" s="15">
        <v>-2.2477900000000002</v>
      </c>
      <c r="AI773" s="15">
        <v>-1.524905</v>
      </c>
      <c r="AJ773" s="15">
        <v>-0.79037800000000002</v>
      </c>
      <c r="AK773" s="15">
        <v>-4.9207429999999999</v>
      </c>
      <c r="AL773" s="15">
        <v>-5.0480270000000003</v>
      </c>
      <c r="AM773" s="15">
        <v>-1.681732</v>
      </c>
      <c r="AN773" s="15">
        <v>-2.419943</v>
      </c>
      <c r="AO773" s="15">
        <v>-5.3752110000000002</v>
      </c>
      <c r="AP773" s="15">
        <v>-1.2264079999999999</v>
      </c>
      <c r="AQ773" s="15">
        <v>1.87137</v>
      </c>
      <c r="AR773" s="15">
        <v>0.57125300000000001</v>
      </c>
      <c r="AS773" s="15">
        <v>1.783455</v>
      </c>
      <c r="AT773" s="15">
        <v>3.356535</v>
      </c>
      <c r="AU773" s="15">
        <v>2.9158279999999999</v>
      </c>
      <c r="AV773" s="15">
        <v>1.800448</v>
      </c>
      <c r="AW773" s="15">
        <v>3.9929290000000002</v>
      </c>
      <c r="AX773" s="15">
        <v>5.6574369999999998</v>
      </c>
      <c r="AY773" s="15">
        <v>9.0697010000000002</v>
      </c>
      <c r="AZ773" s="15">
        <v>8.5977180000000004</v>
      </c>
      <c r="BA773" s="15">
        <v>10.576582999999999</v>
      </c>
      <c r="BB773" s="15">
        <v>9.3223299999999991</v>
      </c>
      <c r="BC773" s="15">
        <v>7.1184089999999998</v>
      </c>
      <c r="BD773" s="15">
        <v>4.7297250000000002</v>
      </c>
      <c r="BE773" s="15">
        <v>3.5220739999999999</v>
      </c>
      <c r="BF773" s="15">
        <v>3.8625609999999999</v>
      </c>
      <c r="BG773" s="15">
        <v>0.53407899999999997</v>
      </c>
      <c r="BH773" s="15">
        <v>0.70861499999999999</v>
      </c>
      <c r="BI773" s="15">
        <v>1.0255380000000001</v>
      </c>
      <c r="BJ773" s="15">
        <v>-1.756024</v>
      </c>
      <c r="BK773" s="15">
        <v>-2.2379199999999999</v>
      </c>
      <c r="BL773" s="15">
        <v>-0.44349300000000003</v>
      </c>
      <c r="BM773" s="15">
        <v>-2.7500450000000001</v>
      </c>
      <c r="BN773" s="15">
        <v>-2.1516440000000001</v>
      </c>
      <c r="BO773" s="15">
        <v>-1.708296</v>
      </c>
      <c r="BP773" s="15">
        <v>-2.7156660000000001</v>
      </c>
      <c r="BQ773" s="15">
        <v>-2.7156660000000001</v>
      </c>
      <c r="BR773" s="15">
        <v>-2.7156660000000001</v>
      </c>
      <c r="BS773" s="15">
        <v>-2.7156660000000001</v>
      </c>
      <c r="BT773" s="15">
        <v>-2.7156660000000001</v>
      </c>
      <c r="BU773" s="15">
        <v>-2.7156660000000001</v>
      </c>
      <c r="BV773" s="15">
        <v>-2.7156660000000001</v>
      </c>
      <c r="BW773" s="15">
        <v>-2.7156660000000001</v>
      </c>
      <c r="BX773" s="15">
        <v>-2.7156660000000001</v>
      </c>
      <c r="BY773" s="15">
        <v>-2.7156660000000001</v>
      </c>
      <c r="BZ773" s="15">
        <v>-2.7156660000000001</v>
      </c>
      <c r="CA773" s="15">
        <v>-2.7156660000000001</v>
      </c>
      <c r="CB773" s="15">
        <v>-2.7156660000000001</v>
      </c>
      <c r="CC773" s="15"/>
      <c r="CD773" s="15"/>
      <c r="CE773" s="15"/>
      <c r="CF773" s="15"/>
      <c r="CG773" s="15"/>
      <c r="CH773" s="15"/>
      <c r="CI773" s="15"/>
      <c r="CJ773" s="15"/>
      <c r="CK773" s="15"/>
      <c r="CL773" s="15"/>
      <c r="CM773" s="15"/>
      <c r="CN773" s="15"/>
      <c r="CO773" s="15"/>
      <c r="CP773" s="15"/>
      <c r="CQ773" s="15"/>
      <c r="CR773" s="15"/>
      <c r="CS773" s="15"/>
      <c r="CT773" s="15"/>
      <c r="CU773" s="15"/>
      <c r="CV773" s="15"/>
      <c r="CW773" s="15"/>
      <c r="CX773" s="15"/>
      <c r="CY773" s="15"/>
      <c r="CZ773" s="15"/>
      <c r="DA773" s="15"/>
      <c r="DB773" s="15"/>
      <c r="DC773" s="15"/>
      <c r="DD773" s="15"/>
      <c r="DE773" s="15"/>
      <c r="DF773" s="15"/>
      <c r="DG773" s="15"/>
      <c r="DH773" s="15"/>
      <c r="DI773" s="15"/>
      <c r="DJ773" s="15"/>
      <c r="DK773" s="15"/>
      <c r="DL773" s="15"/>
      <c r="DM773" s="15"/>
      <c r="DN773" s="15"/>
      <c r="DO773" s="15"/>
      <c r="DP773" s="15"/>
      <c r="DQ773" s="15"/>
      <c r="DR773" s="15"/>
      <c r="DS773" s="15"/>
      <c r="DT773" s="15"/>
      <c r="DU773" s="15"/>
      <c r="DV773" s="15"/>
      <c r="DW773" s="15"/>
      <c r="DX773" s="15"/>
      <c r="DY773" s="15"/>
      <c r="DZ773" s="15"/>
      <c r="EA773" s="15"/>
      <c r="EB773" s="15"/>
      <c r="EC773" s="15"/>
      <c r="ED773" s="15"/>
      <c r="EE773" s="15"/>
      <c r="EF773" s="15"/>
      <c r="EG773" s="15"/>
      <c r="EH773" s="15"/>
      <c r="EI773" s="15"/>
      <c r="EJ773" s="15"/>
      <c r="EK773" s="15"/>
      <c r="EL773" s="15"/>
      <c r="EM773" s="15"/>
      <c r="EN773" s="15"/>
      <c r="EO773" s="15"/>
      <c r="EP773" s="15"/>
      <c r="EQ773" s="15"/>
      <c r="ER773" s="15"/>
      <c r="ES773" s="15"/>
      <c r="ET773" s="15"/>
      <c r="EU773" s="15"/>
      <c r="EV773" s="15"/>
      <c r="EW773" s="15"/>
      <c r="EX773" s="15"/>
      <c r="EY773" s="15"/>
      <c r="EZ773" s="15"/>
      <c r="FA773" s="15"/>
      <c r="FB773" s="15"/>
      <c r="FC773" s="15"/>
      <c r="FD773" s="15"/>
      <c r="FE773" s="15"/>
      <c r="FF773" s="15"/>
      <c r="FG773" s="15"/>
      <c r="FH773" s="15"/>
      <c r="FI773" s="15"/>
      <c r="FJ773" s="15"/>
      <c r="FK773" s="15"/>
      <c r="FL773" s="15"/>
      <c r="FM773" s="15"/>
      <c r="FN773" s="15"/>
      <c r="FO773" s="15"/>
      <c r="FP773" s="15"/>
      <c r="FQ773" s="15"/>
      <c r="FR773" s="15"/>
      <c r="FS773" s="15"/>
      <c r="FT773" s="15"/>
      <c r="FU773" s="15"/>
      <c r="FV773" s="15"/>
      <c r="FW773" s="15"/>
      <c r="FX773" s="15"/>
      <c r="FY773" s="15"/>
      <c r="FZ773" s="15"/>
      <c r="GA773" s="15"/>
      <c r="GB773" s="15"/>
      <c r="GC773" s="15"/>
      <c r="GD773" s="15"/>
      <c r="GE773" s="15"/>
      <c r="GF773" s="15"/>
      <c r="GG773" s="15"/>
      <c r="GH773" s="15"/>
      <c r="GI773" s="15"/>
      <c r="GJ773" s="15"/>
      <c r="GK773" s="15"/>
      <c r="GL773" s="15"/>
      <c r="GM773" s="15"/>
      <c r="GN773" s="15"/>
      <c r="GO773" s="15"/>
      <c r="GP773" s="15"/>
      <c r="GQ773" s="15"/>
      <c r="GR773" s="15"/>
      <c r="GS773" s="15"/>
      <c r="GT773" s="15"/>
      <c r="GU773" s="15"/>
      <c r="GV773" s="15"/>
      <c r="GW773" s="15"/>
      <c r="GX773" s="15"/>
      <c r="GY773" s="15"/>
      <c r="GZ773" s="15"/>
      <c r="HA773" s="15"/>
      <c r="HB773" s="15"/>
      <c r="HC773" s="15"/>
      <c r="HD773" s="15"/>
      <c r="HE773" s="15"/>
      <c r="HF773" s="15"/>
      <c r="HG773" s="15"/>
      <c r="HH773" s="15"/>
      <c r="HI773" s="15"/>
      <c r="HJ773" s="15"/>
      <c r="HK773" s="15"/>
      <c r="HL773" s="15"/>
      <c r="HM773" s="15"/>
      <c r="HN773" s="15"/>
      <c r="HO773" s="15"/>
      <c r="HP773" s="15"/>
      <c r="HQ773" s="15"/>
      <c r="HR773" s="15"/>
      <c r="HS773" s="15"/>
      <c r="HT773" s="15"/>
      <c r="HU773" s="15"/>
      <c r="HV773" s="15"/>
      <c r="HW773" s="15"/>
      <c r="HX773" s="15"/>
      <c r="HY773" s="15"/>
    </row>
    <row r="774" spans="1:233">
      <c r="A774" s="15">
        <v>-2.7665920000000002</v>
      </c>
      <c r="B774" s="15">
        <v>3.1957740000000001</v>
      </c>
      <c r="C774" s="15">
        <v>2.4990070000000002</v>
      </c>
      <c r="D774" s="15">
        <v>2.769174</v>
      </c>
      <c r="E774" s="15">
        <v>5.4237149999999996</v>
      </c>
      <c r="F774" s="15">
        <v>-0.94517899999999999</v>
      </c>
      <c r="G774" s="15">
        <v>1.411416</v>
      </c>
      <c r="H774" s="15">
        <v>-1.318322</v>
      </c>
      <c r="I774" s="15">
        <v>-3.8995929999999999</v>
      </c>
      <c r="J774" s="15">
        <v>-7.8745799999999999</v>
      </c>
      <c r="K774" s="15">
        <v>-6.3294139999999999</v>
      </c>
      <c r="L774" s="15">
        <v>-5.4045529999999999</v>
      </c>
      <c r="M774" s="15">
        <v>-0.85360400000000003</v>
      </c>
      <c r="N774" s="15">
        <v>1.4185080000000001</v>
      </c>
      <c r="O774" s="15">
        <v>-0.70030499999999996</v>
      </c>
      <c r="P774" s="15">
        <v>2.0767549999999999</v>
      </c>
      <c r="Q774" s="15">
        <v>0.29719099999999998</v>
      </c>
      <c r="R774" s="15">
        <v>1.5469079999999999</v>
      </c>
      <c r="S774" s="15">
        <v>1.260688</v>
      </c>
      <c r="T774" s="15">
        <v>2.8452700000000002</v>
      </c>
      <c r="U774" s="15">
        <v>3.9260890000000002</v>
      </c>
      <c r="V774" s="15">
        <v>2.7975150000000002</v>
      </c>
      <c r="W774" s="15">
        <v>-1.292683</v>
      </c>
      <c r="X774" s="15">
        <v>0.89471100000000003</v>
      </c>
      <c r="Y774" s="15">
        <v>2.8847510000000001</v>
      </c>
      <c r="Z774" s="15">
        <v>-0.34588799999999997</v>
      </c>
      <c r="AA774" s="15">
        <v>-5.9864769999999998</v>
      </c>
      <c r="AB774" s="15">
        <v>-2.5512769999999998</v>
      </c>
      <c r="AC774" s="15">
        <v>-2.8837090000000001</v>
      </c>
      <c r="AD774" s="15">
        <v>9.0867000000000003E-2</v>
      </c>
      <c r="AE774" s="15">
        <v>-1.4251370000000001</v>
      </c>
      <c r="AF774" s="15">
        <v>-1.207687</v>
      </c>
      <c r="AG774" s="15">
        <v>-4.2229789999999996</v>
      </c>
      <c r="AH774" s="15">
        <v>-2.8852869999999999</v>
      </c>
      <c r="AI774" s="15">
        <v>-0.73153299999999999</v>
      </c>
      <c r="AJ774" s="15">
        <v>3.5282439999999999</v>
      </c>
      <c r="AK774" s="15">
        <v>1.5751809999999999</v>
      </c>
      <c r="AL774" s="15">
        <v>1.7572810000000001</v>
      </c>
      <c r="AM774" s="15">
        <v>4.2889679999999997</v>
      </c>
      <c r="AN774" s="15">
        <v>1.639734</v>
      </c>
      <c r="AO774" s="15">
        <v>1.3788579999999999</v>
      </c>
      <c r="AP774" s="15">
        <v>5.7126210000000004</v>
      </c>
      <c r="AQ774" s="15">
        <v>6.2238889999999998</v>
      </c>
      <c r="AR774" s="15">
        <v>4.4888009999999996</v>
      </c>
      <c r="AS774" s="15">
        <v>7.593388</v>
      </c>
      <c r="AT774" s="15">
        <v>7.51037</v>
      </c>
      <c r="AU774" s="15">
        <v>6.8942639999999997</v>
      </c>
      <c r="AV774" s="15">
        <v>3.4554360000000002</v>
      </c>
      <c r="AW774" s="15">
        <v>7.4362820000000003</v>
      </c>
      <c r="AX774" s="15">
        <v>5.0130590000000002</v>
      </c>
      <c r="AY774" s="15">
        <v>3.0667330000000002</v>
      </c>
      <c r="AZ774" s="15">
        <v>3.72878</v>
      </c>
      <c r="BA774" s="15">
        <v>-0.51060799999999995</v>
      </c>
      <c r="BB774" s="15">
        <v>-2.5834709999999999</v>
      </c>
      <c r="BC774" s="15">
        <v>-2.7002920000000001</v>
      </c>
      <c r="BD774" s="15">
        <v>0.19562499999999999</v>
      </c>
      <c r="BE774" s="15">
        <v>-0.50423700000000005</v>
      </c>
      <c r="BF774" s="15">
        <v>0.24532599999999999</v>
      </c>
      <c r="BG774" s="15">
        <v>2.5980629999999998</v>
      </c>
      <c r="BH774" s="15">
        <v>3.4588969999999999</v>
      </c>
      <c r="BI774" s="15">
        <v>2.7613159999999999</v>
      </c>
      <c r="BJ774" s="15">
        <v>4.4358820000000003</v>
      </c>
      <c r="BK774" s="15">
        <v>5.2316710000000004</v>
      </c>
      <c r="BL774" s="15">
        <v>3.8518520000000001</v>
      </c>
      <c r="BM774" s="15">
        <v>1.9863900000000001</v>
      </c>
      <c r="BN774" s="15">
        <v>-7.4379000000000001E-2</v>
      </c>
      <c r="BO774" s="15">
        <v>1.991004</v>
      </c>
      <c r="BP774" s="15">
        <v>-2.9981460000000002</v>
      </c>
      <c r="BQ774" s="15">
        <v>-2.9981460000000002</v>
      </c>
      <c r="BR774" s="15">
        <v>-2.9981460000000002</v>
      </c>
      <c r="BS774" s="15">
        <v>-2.9981460000000002</v>
      </c>
      <c r="BT774" s="15">
        <v>-2.9981460000000002</v>
      </c>
      <c r="BU774" s="15">
        <v>-2.9981460000000002</v>
      </c>
      <c r="BV774" s="15">
        <v>-2.9981460000000002</v>
      </c>
      <c r="BW774" s="15">
        <v>-2.9981460000000002</v>
      </c>
      <c r="BX774" s="15">
        <v>-2.9981460000000002</v>
      </c>
      <c r="BY774" s="15">
        <v>-2.9981460000000002</v>
      </c>
      <c r="BZ774" s="15">
        <v>-2.9981460000000002</v>
      </c>
      <c r="CA774" s="15">
        <v>-2.9981460000000002</v>
      </c>
      <c r="CB774" s="15">
        <v>-2.9981460000000002</v>
      </c>
      <c r="CC774" s="15"/>
      <c r="CD774" s="15"/>
      <c r="CE774" s="15"/>
      <c r="CF774" s="15"/>
      <c r="CG774" s="15"/>
      <c r="CH774" s="15"/>
      <c r="CI774" s="15"/>
      <c r="CJ774" s="15"/>
      <c r="CK774" s="15"/>
      <c r="CL774" s="15"/>
      <c r="CM774" s="15"/>
      <c r="CN774" s="15"/>
      <c r="CO774" s="15"/>
      <c r="CP774" s="15"/>
      <c r="CQ774" s="15"/>
      <c r="CR774" s="15"/>
      <c r="CS774" s="15"/>
      <c r="CT774" s="15"/>
      <c r="CU774" s="15"/>
      <c r="CV774" s="15"/>
      <c r="CW774" s="15"/>
      <c r="CX774" s="15"/>
      <c r="CY774" s="15"/>
      <c r="CZ774" s="15"/>
      <c r="DA774" s="15"/>
      <c r="DB774" s="15"/>
      <c r="DC774" s="15"/>
      <c r="DD774" s="15"/>
      <c r="DE774" s="15"/>
      <c r="DF774" s="15"/>
      <c r="DG774" s="15"/>
      <c r="DH774" s="15"/>
      <c r="DI774" s="15"/>
      <c r="DJ774" s="15"/>
      <c r="DK774" s="15"/>
      <c r="DL774" s="15"/>
      <c r="DM774" s="15"/>
      <c r="DN774" s="15"/>
      <c r="DO774" s="15"/>
      <c r="DP774" s="15"/>
      <c r="DQ774" s="15"/>
      <c r="DR774" s="15"/>
      <c r="DS774" s="15"/>
      <c r="DT774" s="15"/>
      <c r="DU774" s="15"/>
      <c r="DV774" s="15"/>
      <c r="DW774" s="15"/>
      <c r="DX774" s="15"/>
      <c r="DY774" s="15"/>
      <c r="DZ774" s="15"/>
      <c r="EA774" s="15"/>
      <c r="EB774" s="15"/>
      <c r="EC774" s="15"/>
      <c r="ED774" s="15"/>
      <c r="EE774" s="15"/>
      <c r="EF774" s="15"/>
      <c r="EG774" s="15"/>
      <c r="EH774" s="15"/>
      <c r="EI774" s="15"/>
      <c r="EJ774" s="15"/>
      <c r="EK774" s="15"/>
      <c r="EL774" s="15"/>
      <c r="EM774" s="15"/>
      <c r="EN774" s="15"/>
      <c r="EO774" s="15"/>
      <c r="EP774" s="15"/>
      <c r="EQ774" s="15"/>
      <c r="ER774" s="15"/>
      <c r="ES774" s="15"/>
      <c r="ET774" s="15"/>
      <c r="EU774" s="15"/>
      <c r="EV774" s="15"/>
      <c r="EW774" s="15"/>
      <c r="EX774" s="15"/>
      <c r="EY774" s="15"/>
      <c r="EZ774" s="15"/>
      <c r="FA774" s="15"/>
      <c r="FB774" s="15"/>
      <c r="FC774" s="15"/>
      <c r="FD774" s="15"/>
      <c r="FE774" s="15"/>
      <c r="FF774" s="15"/>
      <c r="FG774" s="15"/>
      <c r="FH774" s="15"/>
      <c r="FI774" s="15"/>
      <c r="FJ774" s="15"/>
      <c r="FK774" s="15"/>
      <c r="FL774" s="15"/>
      <c r="FM774" s="15"/>
      <c r="FN774" s="15"/>
      <c r="FO774" s="15"/>
      <c r="FP774" s="15"/>
      <c r="FQ774" s="15"/>
      <c r="FR774" s="15"/>
      <c r="FS774" s="15"/>
      <c r="FT774" s="15"/>
      <c r="FU774" s="15"/>
      <c r="FV774" s="15"/>
      <c r="FW774" s="15"/>
      <c r="FX774" s="15"/>
      <c r="FY774" s="15"/>
      <c r="FZ774" s="15"/>
      <c r="GA774" s="15"/>
      <c r="GB774" s="15"/>
      <c r="GC774" s="15"/>
      <c r="GD774" s="15"/>
      <c r="GE774" s="15"/>
      <c r="GF774" s="15"/>
      <c r="GG774" s="15"/>
      <c r="GH774" s="15"/>
      <c r="GI774" s="15"/>
      <c r="GJ774" s="15"/>
      <c r="GK774" s="15"/>
      <c r="GL774" s="15"/>
      <c r="GM774" s="15"/>
      <c r="GN774" s="15"/>
      <c r="GO774" s="15"/>
      <c r="GP774" s="15"/>
      <c r="GQ774" s="15"/>
      <c r="GR774" s="15"/>
      <c r="GS774" s="15"/>
      <c r="GT774" s="15"/>
      <c r="GU774" s="15"/>
      <c r="GV774" s="15"/>
      <c r="GW774" s="15"/>
      <c r="GX774" s="15"/>
      <c r="GY774" s="15"/>
      <c r="GZ774" s="15"/>
      <c r="HA774" s="15"/>
      <c r="HB774" s="15"/>
      <c r="HC774" s="15"/>
      <c r="HD774" s="15"/>
      <c r="HE774" s="15"/>
      <c r="HF774" s="15"/>
      <c r="HG774" s="15"/>
      <c r="HH774" s="15"/>
      <c r="HI774" s="15"/>
      <c r="HJ774" s="15"/>
      <c r="HK774" s="15"/>
      <c r="HL774" s="15"/>
      <c r="HM774" s="15"/>
      <c r="HN774" s="15"/>
      <c r="HO774" s="15"/>
      <c r="HP774" s="15"/>
      <c r="HQ774" s="15"/>
      <c r="HR774" s="15"/>
      <c r="HS774" s="15"/>
      <c r="HT774" s="15"/>
      <c r="HU774" s="15"/>
      <c r="HV774" s="15"/>
      <c r="HW774" s="15"/>
      <c r="HX774" s="15"/>
      <c r="HY774" s="15"/>
    </row>
    <row r="775" spans="1:233">
      <c r="A775" s="15">
        <v>-1.858968</v>
      </c>
      <c r="B775" s="15">
        <v>-3.8115410000000001</v>
      </c>
      <c r="C775" s="15">
        <v>-2.8327499999999999</v>
      </c>
      <c r="D775" s="15">
        <v>-3.5891649999999999</v>
      </c>
      <c r="E775" s="15">
        <v>-3.665416</v>
      </c>
      <c r="F775" s="15">
        <v>-2.6241080000000001</v>
      </c>
      <c r="G775" s="15">
        <v>-1.3138780000000001</v>
      </c>
      <c r="H775" s="15">
        <v>0.898725</v>
      </c>
      <c r="I775" s="15">
        <v>3.2171240000000001</v>
      </c>
      <c r="J775" s="15">
        <v>8.3229100000000003</v>
      </c>
      <c r="K775" s="15">
        <v>9.0952120000000001</v>
      </c>
      <c r="L775" s="15">
        <v>5.0276490000000003</v>
      </c>
      <c r="M775" s="15">
        <v>4.4840949999999999</v>
      </c>
      <c r="N775" s="15">
        <v>4.6491850000000001</v>
      </c>
      <c r="O775" s="15">
        <v>5.8516789999999999</v>
      </c>
      <c r="P775" s="15">
        <v>10.179311999999999</v>
      </c>
      <c r="Q775" s="15">
        <v>6.6717310000000003</v>
      </c>
      <c r="R775" s="15">
        <v>5.0553629999999998</v>
      </c>
      <c r="S775" s="15">
        <v>7.423495</v>
      </c>
      <c r="T775" s="15">
        <v>3.875543</v>
      </c>
      <c r="U775" s="15">
        <v>6.0137470000000004</v>
      </c>
      <c r="V775" s="15">
        <v>9.9665479999999995</v>
      </c>
      <c r="W775" s="15">
        <v>8.8568149999999992</v>
      </c>
      <c r="X775" s="15">
        <v>10.207164000000001</v>
      </c>
      <c r="Y775" s="15">
        <v>12.577500000000001</v>
      </c>
      <c r="Z775" s="15">
        <v>10.278427000000001</v>
      </c>
      <c r="AA775" s="15">
        <v>7.8103790000000002</v>
      </c>
      <c r="AB775" s="15">
        <v>5.0331549999999998</v>
      </c>
      <c r="AC775" s="15">
        <v>4.0396960000000002</v>
      </c>
      <c r="AD775" s="15">
        <v>3.532314</v>
      </c>
      <c r="AE775" s="15">
        <v>2.8299099999999999</v>
      </c>
      <c r="AF775" s="15">
        <v>2.4150529999999999</v>
      </c>
      <c r="AG775" s="15">
        <v>3.836738</v>
      </c>
      <c r="AH775" s="15">
        <v>3.2119279999999999</v>
      </c>
      <c r="AI775" s="15">
        <v>0.79983700000000002</v>
      </c>
      <c r="AJ775" s="15">
        <v>3.7152500000000002</v>
      </c>
      <c r="AK775" s="15">
        <v>-1.234043</v>
      </c>
      <c r="AL775" s="15">
        <v>-0.37920599999999999</v>
      </c>
      <c r="AM775" s="15">
        <v>-3.5076239999999999</v>
      </c>
      <c r="AN775" s="15">
        <v>-3.2926869999999999</v>
      </c>
      <c r="AO775" s="15">
        <v>-2.6654949999999999</v>
      </c>
      <c r="AP775" s="15">
        <v>-4.8601850000000004</v>
      </c>
      <c r="AQ775" s="15">
        <v>-1.346703</v>
      </c>
      <c r="AR775" s="15">
        <v>-1.453633</v>
      </c>
      <c r="AS775" s="15">
        <v>-2.43703</v>
      </c>
      <c r="AT775" s="15">
        <v>-3.5512320000000002</v>
      </c>
      <c r="AU775" s="15">
        <v>-1.2405679999999999</v>
      </c>
      <c r="AV775" s="15">
        <v>-0.18049299999999999</v>
      </c>
      <c r="AW775" s="15">
        <v>0.19791500000000001</v>
      </c>
      <c r="AX775" s="15">
        <v>-4.0324559999999998</v>
      </c>
      <c r="AY775" s="15">
        <v>-0.14379</v>
      </c>
      <c r="AZ775" s="15">
        <v>4.9070580000000001</v>
      </c>
      <c r="BA775" s="15">
        <v>6.0040060000000004</v>
      </c>
      <c r="BB775" s="15">
        <v>3.0990609999999998</v>
      </c>
      <c r="BC775" s="15">
        <v>3.8257880000000002</v>
      </c>
      <c r="BD775" s="15">
        <v>-3.020213</v>
      </c>
      <c r="BE775" s="15">
        <v>-1.5063569999999999</v>
      </c>
      <c r="BF775" s="15">
        <v>0.41383500000000001</v>
      </c>
      <c r="BG775" s="15">
        <v>1.8945879999999999</v>
      </c>
      <c r="BH775" s="15">
        <v>-0.58828599999999998</v>
      </c>
      <c r="BI775" s="15">
        <v>2.6168480000000001</v>
      </c>
      <c r="BJ775" s="15">
        <v>2.580095</v>
      </c>
      <c r="BK775" s="15">
        <v>-1.1449959999999999</v>
      </c>
      <c r="BL775" s="15">
        <v>1.8767119999999999</v>
      </c>
      <c r="BM775" s="15">
        <v>1.559107</v>
      </c>
      <c r="BN775" s="15">
        <v>0.632633</v>
      </c>
      <c r="BO775" s="15">
        <v>2.9659659999999999</v>
      </c>
      <c r="BP775" s="15">
        <v>-1.023185</v>
      </c>
      <c r="BQ775" s="15">
        <v>-1.023185</v>
      </c>
      <c r="BR775" s="15">
        <v>-1.023185</v>
      </c>
      <c r="BS775" s="15">
        <v>-1.023185</v>
      </c>
      <c r="BT775" s="15">
        <v>-1.023185</v>
      </c>
      <c r="BU775" s="15">
        <v>-1.023185</v>
      </c>
      <c r="BV775" s="15">
        <v>-1.023185</v>
      </c>
      <c r="BW775" s="15">
        <v>-1.023185</v>
      </c>
      <c r="BX775" s="15">
        <v>-1.023185</v>
      </c>
      <c r="BY775" s="15">
        <v>-1.023185</v>
      </c>
      <c r="BZ775" s="15">
        <v>-1.023185</v>
      </c>
      <c r="CA775" s="15">
        <v>-1.023185</v>
      </c>
      <c r="CB775" s="15">
        <v>-1.023185</v>
      </c>
      <c r="CC775" s="15"/>
      <c r="CD775" s="15"/>
      <c r="CE775" s="15"/>
      <c r="CF775" s="15"/>
      <c r="CG775" s="15"/>
      <c r="CH775" s="15"/>
      <c r="CI775" s="15"/>
      <c r="CJ775" s="15"/>
      <c r="CK775" s="15"/>
      <c r="CL775" s="15"/>
      <c r="CM775" s="15"/>
      <c r="CN775" s="15"/>
      <c r="CO775" s="15"/>
      <c r="CP775" s="15"/>
      <c r="CQ775" s="15"/>
      <c r="CR775" s="15"/>
      <c r="CS775" s="15"/>
      <c r="CT775" s="15"/>
      <c r="CU775" s="15"/>
      <c r="CV775" s="15"/>
      <c r="CW775" s="15"/>
      <c r="CX775" s="15"/>
      <c r="CY775" s="15"/>
      <c r="CZ775" s="15"/>
      <c r="DA775" s="15"/>
      <c r="DB775" s="15"/>
      <c r="DC775" s="15"/>
      <c r="DD775" s="15"/>
      <c r="DE775" s="15"/>
      <c r="DF775" s="15"/>
      <c r="DG775" s="15"/>
      <c r="DH775" s="15"/>
      <c r="DI775" s="15"/>
      <c r="DJ775" s="15"/>
      <c r="DK775" s="15"/>
      <c r="DL775" s="15"/>
      <c r="DM775" s="15"/>
      <c r="DN775" s="15"/>
      <c r="DO775" s="15"/>
      <c r="DP775" s="15"/>
      <c r="DQ775" s="15"/>
      <c r="DR775" s="15"/>
      <c r="DS775" s="15"/>
      <c r="DT775" s="15"/>
      <c r="DU775" s="15"/>
      <c r="DV775" s="15"/>
      <c r="DW775" s="15"/>
      <c r="DX775" s="15"/>
      <c r="DY775" s="15"/>
      <c r="DZ775" s="15"/>
      <c r="EA775" s="15"/>
      <c r="EB775" s="15"/>
      <c r="EC775" s="15"/>
      <c r="ED775" s="15"/>
      <c r="EE775" s="15"/>
      <c r="EF775" s="15"/>
      <c r="EG775" s="15"/>
      <c r="EH775" s="15"/>
      <c r="EI775" s="15"/>
      <c r="EJ775" s="15"/>
      <c r="EK775" s="15"/>
      <c r="EL775" s="15"/>
      <c r="EM775" s="15"/>
      <c r="EN775" s="15"/>
      <c r="EO775" s="15"/>
      <c r="EP775" s="15"/>
      <c r="EQ775" s="15"/>
      <c r="ER775" s="15"/>
      <c r="ES775" s="15"/>
      <c r="ET775" s="15"/>
      <c r="EU775" s="15"/>
      <c r="EV775" s="15"/>
      <c r="EW775" s="15"/>
      <c r="EX775" s="15"/>
      <c r="EY775" s="15"/>
      <c r="EZ775" s="15"/>
      <c r="FA775" s="15"/>
      <c r="FB775" s="15"/>
      <c r="FC775" s="15"/>
      <c r="FD775" s="15"/>
      <c r="FE775" s="15"/>
      <c r="FF775" s="15"/>
      <c r="FG775" s="15"/>
      <c r="FH775" s="15"/>
      <c r="FI775" s="15"/>
      <c r="FJ775" s="15"/>
      <c r="FK775" s="15"/>
      <c r="FL775" s="15"/>
      <c r="FM775" s="15"/>
      <c r="FN775" s="15"/>
      <c r="FO775" s="15"/>
      <c r="FP775" s="15"/>
      <c r="FQ775" s="15"/>
      <c r="FR775" s="15"/>
      <c r="FS775" s="15"/>
      <c r="FT775" s="15"/>
      <c r="FU775" s="15"/>
      <c r="FV775" s="15"/>
      <c r="FW775" s="15"/>
      <c r="FX775" s="15"/>
      <c r="FY775" s="15"/>
      <c r="FZ775" s="15"/>
      <c r="GA775" s="15"/>
      <c r="GB775" s="15"/>
      <c r="GC775" s="15"/>
      <c r="GD775" s="15"/>
      <c r="GE775" s="15"/>
      <c r="GF775" s="15"/>
      <c r="GG775" s="15"/>
      <c r="GH775" s="15"/>
      <c r="GI775" s="15"/>
      <c r="GJ775" s="15"/>
      <c r="GK775" s="15"/>
      <c r="GL775" s="15"/>
      <c r="GM775" s="15"/>
      <c r="GN775" s="15"/>
      <c r="GO775" s="15"/>
      <c r="GP775" s="15"/>
      <c r="GQ775" s="15"/>
      <c r="GR775" s="15"/>
      <c r="GS775" s="15"/>
      <c r="GT775" s="15"/>
      <c r="GU775" s="15"/>
      <c r="GV775" s="15"/>
      <c r="GW775" s="15"/>
      <c r="GX775" s="15"/>
      <c r="GY775" s="15"/>
      <c r="GZ775" s="15"/>
      <c r="HA775" s="15"/>
      <c r="HB775" s="15"/>
      <c r="HC775" s="15"/>
      <c r="HD775" s="15"/>
      <c r="HE775" s="15"/>
      <c r="HF775" s="15"/>
      <c r="HG775" s="15"/>
      <c r="HH775" s="15"/>
      <c r="HI775" s="15"/>
      <c r="HJ775" s="15"/>
      <c r="HK775" s="15"/>
      <c r="HL775" s="15"/>
      <c r="HM775" s="15"/>
      <c r="HN775" s="15"/>
      <c r="HO775" s="15"/>
      <c r="HP775" s="15"/>
      <c r="HQ775" s="15"/>
      <c r="HR775" s="15"/>
      <c r="HS775" s="15"/>
      <c r="HT775" s="15"/>
      <c r="HU775" s="15"/>
      <c r="HV775" s="15"/>
      <c r="HW775" s="15"/>
      <c r="HX775" s="15"/>
      <c r="HY775" s="15"/>
    </row>
    <row r="776" spans="1:233">
      <c r="A776" s="15">
        <v>0.99570899999999996</v>
      </c>
      <c r="B776" s="15">
        <v>0.17524500000000001</v>
      </c>
      <c r="C776" s="15">
        <v>-1.138701</v>
      </c>
      <c r="D776" s="15">
        <v>-2.785863</v>
      </c>
      <c r="E776" s="15">
        <v>-0.76261000000000001</v>
      </c>
      <c r="F776" s="15">
        <v>-3.6775609999999999</v>
      </c>
      <c r="G776" s="15">
        <v>-3.438326</v>
      </c>
      <c r="H776" s="15">
        <v>-5.5362020000000003</v>
      </c>
      <c r="I776" s="15">
        <v>-1.8564639999999999</v>
      </c>
      <c r="J776" s="15">
        <v>-2.5405850000000001</v>
      </c>
      <c r="K776" s="15">
        <v>0.437942</v>
      </c>
      <c r="L776" s="15">
        <v>0.86339299999999997</v>
      </c>
      <c r="M776" s="15">
        <v>1.0869690000000001</v>
      </c>
      <c r="N776" s="15">
        <v>1.3716109999999999</v>
      </c>
      <c r="O776" s="15">
        <v>1.736408</v>
      </c>
      <c r="P776" s="15">
        <v>0.90337100000000004</v>
      </c>
      <c r="Q776" s="15">
        <v>0.20667199999999999</v>
      </c>
      <c r="R776" s="15">
        <v>0.69304699999999997</v>
      </c>
      <c r="S776" s="15">
        <v>-2.4254999999999999E-2</v>
      </c>
      <c r="T776" s="15">
        <v>0.148341</v>
      </c>
      <c r="U776" s="15">
        <v>1.878741</v>
      </c>
      <c r="V776" s="15">
        <v>1.049277</v>
      </c>
      <c r="W776" s="15">
        <v>0.54649300000000001</v>
      </c>
      <c r="X776" s="15">
        <v>3.983107</v>
      </c>
      <c r="Y776" s="15">
        <v>4.5654839999999997</v>
      </c>
      <c r="Z776" s="15">
        <v>4.1790649999999996</v>
      </c>
      <c r="AA776" s="15">
        <v>3.7387510000000002</v>
      </c>
      <c r="AB776" s="15">
        <v>2.6642619999999999</v>
      </c>
      <c r="AC776" s="15">
        <v>0.41949900000000001</v>
      </c>
      <c r="AD776" s="15">
        <v>1.604814</v>
      </c>
      <c r="AE776" s="15">
        <v>1.9051530000000001</v>
      </c>
      <c r="AF776" s="15">
        <v>1.739479</v>
      </c>
      <c r="AG776" s="15">
        <v>1.644763</v>
      </c>
      <c r="AH776" s="15">
        <v>-1.204418</v>
      </c>
      <c r="AI776" s="15">
        <v>-1.1873130000000001</v>
      </c>
      <c r="AJ776" s="15">
        <v>-5.1126009999999997</v>
      </c>
      <c r="AK776" s="15">
        <v>-6.1289009999999999</v>
      </c>
      <c r="AL776" s="15">
        <v>-5.4502629999999996</v>
      </c>
      <c r="AM776" s="15">
        <v>-7.1659290000000002</v>
      </c>
      <c r="AN776" s="15">
        <v>-6.1039859999999999</v>
      </c>
      <c r="AO776" s="15">
        <v>-6.3155089999999996</v>
      </c>
      <c r="AP776" s="15">
        <v>-3.9945300000000001</v>
      </c>
      <c r="AQ776" s="15">
        <v>-7.1814330000000002</v>
      </c>
      <c r="AR776" s="15">
        <v>-7.9078419999999996</v>
      </c>
      <c r="AS776" s="15">
        <v>-4.1751430000000003</v>
      </c>
      <c r="AT776" s="15">
        <v>-6.9075049999999996</v>
      </c>
      <c r="AU776" s="15">
        <v>-4.0714290000000002</v>
      </c>
      <c r="AV776" s="15">
        <v>-7.4203250000000001</v>
      </c>
      <c r="AW776" s="15">
        <v>-6.1776210000000003</v>
      </c>
      <c r="AX776" s="15">
        <v>-1.8532139999999999</v>
      </c>
      <c r="AY776" s="15">
        <v>-4.2525380000000004</v>
      </c>
      <c r="AZ776" s="15">
        <v>-1.2961720000000001</v>
      </c>
      <c r="BA776" s="15">
        <v>-4.6004120000000004</v>
      </c>
      <c r="BB776" s="15">
        <v>-1.619353</v>
      </c>
      <c r="BC776" s="15">
        <v>0.38773299999999999</v>
      </c>
      <c r="BD776" s="15">
        <v>3.4847450000000002</v>
      </c>
      <c r="BE776" s="15">
        <v>0.50276799999999999</v>
      </c>
      <c r="BF776" s="15">
        <v>-3.8695439999999999</v>
      </c>
      <c r="BG776" s="15">
        <v>-2.5981990000000001</v>
      </c>
      <c r="BH776" s="15">
        <v>1.9821089999999999</v>
      </c>
      <c r="BI776" s="15">
        <v>0.28910599999999997</v>
      </c>
      <c r="BJ776" s="15">
        <v>0.17442199999999999</v>
      </c>
      <c r="BK776" s="15">
        <v>1.455889</v>
      </c>
      <c r="BL776" s="15">
        <v>-0.56880200000000003</v>
      </c>
      <c r="BM776" s="15">
        <v>-1.6637150000000001</v>
      </c>
      <c r="BN776" s="15">
        <v>-1.1349050000000001</v>
      </c>
      <c r="BO776" s="15">
        <v>-1.516837</v>
      </c>
      <c r="BP776" s="15">
        <v>-0.10671600000000001</v>
      </c>
      <c r="BQ776" s="15">
        <v>-0.10671600000000001</v>
      </c>
      <c r="BR776" s="15">
        <v>-0.10671600000000001</v>
      </c>
      <c r="BS776" s="15">
        <v>-0.10671600000000001</v>
      </c>
      <c r="BT776" s="15">
        <v>-0.10671600000000001</v>
      </c>
      <c r="BU776" s="15">
        <v>-0.10671600000000001</v>
      </c>
      <c r="BV776" s="15">
        <v>-0.10671600000000001</v>
      </c>
      <c r="BW776" s="15">
        <v>-0.10671600000000001</v>
      </c>
      <c r="BX776" s="15">
        <v>-0.10671600000000001</v>
      </c>
      <c r="BY776" s="15">
        <v>-0.10671600000000001</v>
      </c>
      <c r="BZ776" s="15">
        <v>-0.10671600000000001</v>
      </c>
      <c r="CA776" s="15">
        <v>-0.10671600000000001</v>
      </c>
      <c r="CB776" s="15">
        <v>-0.10671600000000001</v>
      </c>
      <c r="CC776" s="15"/>
      <c r="CD776" s="15"/>
      <c r="CE776" s="15"/>
      <c r="CF776" s="15"/>
      <c r="CG776" s="15"/>
      <c r="CH776" s="15"/>
      <c r="CI776" s="15"/>
      <c r="CJ776" s="15"/>
      <c r="CK776" s="15"/>
      <c r="CL776" s="15"/>
      <c r="CM776" s="15"/>
      <c r="CN776" s="15"/>
      <c r="CO776" s="15"/>
      <c r="CP776" s="15"/>
      <c r="CQ776" s="15"/>
      <c r="CR776" s="15"/>
      <c r="CS776" s="15"/>
      <c r="CT776" s="15"/>
      <c r="CU776" s="15"/>
      <c r="CV776" s="15"/>
      <c r="CW776" s="15"/>
      <c r="CX776" s="15"/>
      <c r="CY776" s="15"/>
      <c r="CZ776" s="15"/>
      <c r="DA776" s="15"/>
      <c r="DB776" s="15"/>
      <c r="DC776" s="15"/>
      <c r="DD776" s="15"/>
      <c r="DE776" s="15"/>
      <c r="DF776" s="15"/>
      <c r="DG776" s="15"/>
      <c r="DH776" s="15"/>
      <c r="DI776" s="15"/>
      <c r="DJ776" s="15"/>
      <c r="DK776" s="15"/>
      <c r="DL776" s="15"/>
      <c r="DM776" s="15"/>
      <c r="DN776" s="15"/>
      <c r="DO776" s="15"/>
      <c r="DP776" s="15"/>
      <c r="DQ776" s="15"/>
      <c r="DR776" s="15"/>
      <c r="DS776" s="15"/>
      <c r="DT776" s="15"/>
      <c r="DU776" s="15"/>
      <c r="DV776" s="15"/>
      <c r="DW776" s="15"/>
      <c r="DX776" s="15"/>
      <c r="DY776" s="15"/>
      <c r="DZ776" s="15"/>
      <c r="EA776" s="15"/>
      <c r="EB776" s="15"/>
      <c r="EC776" s="15"/>
      <c r="ED776" s="15"/>
      <c r="EE776" s="15"/>
      <c r="EF776" s="15"/>
      <c r="EG776" s="15"/>
      <c r="EH776" s="15"/>
      <c r="EI776" s="15"/>
      <c r="EJ776" s="15"/>
      <c r="EK776" s="15"/>
      <c r="EL776" s="15"/>
      <c r="EM776" s="15"/>
      <c r="EN776" s="15"/>
      <c r="EO776" s="15"/>
      <c r="EP776" s="15"/>
      <c r="EQ776" s="15"/>
      <c r="ER776" s="15"/>
      <c r="ES776" s="15"/>
      <c r="ET776" s="15"/>
      <c r="EU776" s="15"/>
      <c r="EV776" s="15"/>
      <c r="EW776" s="15"/>
      <c r="EX776" s="15"/>
      <c r="EY776" s="15"/>
      <c r="EZ776" s="15"/>
      <c r="FA776" s="15"/>
      <c r="FB776" s="15"/>
      <c r="FC776" s="15"/>
      <c r="FD776" s="15"/>
      <c r="FE776" s="15"/>
      <c r="FF776" s="15"/>
      <c r="FG776" s="15"/>
      <c r="FH776" s="15"/>
      <c r="FI776" s="15"/>
      <c r="FJ776" s="15"/>
      <c r="FK776" s="15"/>
      <c r="FL776" s="15"/>
      <c r="FM776" s="15"/>
      <c r="FN776" s="15"/>
      <c r="FO776" s="15"/>
      <c r="FP776" s="15"/>
      <c r="FQ776" s="15"/>
      <c r="FR776" s="15"/>
      <c r="FS776" s="15"/>
      <c r="FT776" s="15"/>
      <c r="FU776" s="15"/>
      <c r="FV776" s="15"/>
      <c r="FW776" s="15"/>
      <c r="FX776" s="15"/>
      <c r="FY776" s="15"/>
      <c r="FZ776" s="15"/>
      <c r="GA776" s="15"/>
      <c r="GB776" s="15"/>
      <c r="GC776" s="15"/>
      <c r="GD776" s="15"/>
      <c r="GE776" s="15"/>
      <c r="GF776" s="15"/>
      <c r="GG776" s="15"/>
      <c r="GH776" s="15"/>
      <c r="GI776" s="15"/>
      <c r="GJ776" s="15"/>
      <c r="GK776" s="15"/>
      <c r="GL776" s="15"/>
      <c r="GM776" s="15"/>
      <c r="GN776" s="15"/>
      <c r="GO776" s="15"/>
      <c r="GP776" s="15"/>
      <c r="GQ776" s="15"/>
      <c r="GR776" s="15"/>
      <c r="GS776" s="15"/>
      <c r="GT776" s="15"/>
      <c r="GU776" s="15"/>
      <c r="GV776" s="15"/>
      <c r="GW776" s="15"/>
      <c r="GX776" s="15"/>
      <c r="GY776" s="15"/>
      <c r="GZ776" s="15"/>
      <c r="HA776" s="15"/>
      <c r="HB776" s="15"/>
      <c r="HC776" s="15"/>
      <c r="HD776" s="15"/>
      <c r="HE776" s="15"/>
      <c r="HF776" s="15"/>
      <c r="HG776" s="15"/>
      <c r="HH776" s="15"/>
      <c r="HI776" s="15"/>
      <c r="HJ776" s="15"/>
      <c r="HK776" s="15"/>
      <c r="HL776" s="15"/>
      <c r="HM776" s="15"/>
      <c r="HN776" s="15"/>
      <c r="HO776" s="15"/>
      <c r="HP776" s="15"/>
      <c r="HQ776" s="15"/>
      <c r="HR776" s="15"/>
      <c r="HS776" s="15"/>
      <c r="HT776" s="15"/>
      <c r="HU776" s="15"/>
      <c r="HV776" s="15"/>
      <c r="HW776" s="15"/>
      <c r="HX776" s="15"/>
      <c r="HY776" s="15"/>
    </row>
    <row r="777" spans="1:233">
      <c r="A777" s="15">
        <v>-3.500292</v>
      </c>
      <c r="B777" s="15">
        <v>0.44020700000000001</v>
      </c>
      <c r="C777" s="15">
        <v>0.51776200000000006</v>
      </c>
      <c r="D777" s="15">
        <v>-0.94520199999999999</v>
      </c>
      <c r="E777" s="15">
        <v>-2.4544130000000002</v>
      </c>
      <c r="F777" s="15">
        <v>-2.0618859999999999</v>
      </c>
      <c r="G777" s="15">
        <v>1.6346670000000001</v>
      </c>
      <c r="H777" s="15">
        <v>1.7819910000000001</v>
      </c>
      <c r="I777" s="15">
        <v>3.7357040000000001</v>
      </c>
      <c r="J777" s="15">
        <v>4.2804779999999996</v>
      </c>
      <c r="K777" s="15">
        <v>-4.3070000000000001E-3</v>
      </c>
      <c r="L777" s="15">
        <v>1.9122619999999999</v>
      </c>
      <c r="M777" s="15">
        <v>2.1736770000000001</v>
      </c>
      <c r="N777" s="15">
        <v>2.6207669999999998</v>
      </c>
      <c r="O777" s="15">
        <v>3.0209359999999998</v>
      </c>
      <c r="P777" s="15">
        <v>4.8878130000000004</v>
      </c>
      <c r="Q777" s="15">
        <v>6.4211020000000003</v>
      </c>
      <c r="R777" s="15">
        <v>5.8521900000000002</v>
      </c>
      <c r="S777" s="15">
        <v>6.2126849999999996</v>
      </c>
      <c r="T777" s="15">
        <v>7.0361269999999996</v>
      </c>
      <c r="U777" s="15">
        <v>6.1112650000000004</v>
      </c>
      <c r="V777" s="15">
        <v>2.9949539999999999</v>
      </c>
      <c r="W777" s="15">
        <v>1.7633460000000001</v>
      </c>
      <c r="X777" s="15">
        <v>1.9009180000000001</v>
      </c>
      <c r="Y777" s="15">
        <v>2.8474110000000001</v>
      </c>
      <c r="Z777" s="15">
        <v>0.94264099999999995</v>
      </c>
      <c r="AA777" s="15">
        <v>-1.6101259999999999</v>
      </c>
      <c r="AB777" s="15">
        <v>0.46831899999999999</v>
      </c>
      <c r="AC777" s="15">
        <v>4.5287610000000003</v>
      </c>
      <c r="AD777" s="15">
        <v>2.6528230000000002</v>
      </c>
      <c r="AE777" s="15">
        <v>5.6303910000000004</v>
      </c>
      <c r="AF777" s="15">
        <v>5.9482379999999999</v>
      </c>
      <c r="AG777" s="15">
        <v>5.159084</v>
      </c>
      <c r="AH777" s="15">
        <v>3.3352279999999999</v>
      </c>
      <c r="AI777" s="15">
        <v>1.327493</v>
      </c>
      <c r="AJ777" s="15">
        <v>4.1481000000000003</v>
      </c>
      <c r="AK777" s="15">
        <v>5.5663320000000001</v>
      </c>
      <c r="AL777" s="15">
        <v>5.1132239999999998</v>
      </c>
      <c r="AM777" s="15">
        <v>3.2184080000000002</v>
      </c>
      <c r="AN777" s="15">
        <v>1.796251</v>
      </c>
      <c r="AO777" s="15">
        <v>5.2660330000000002</v>
      </c>
      <c r="AP777" s="15">
        <v>5.6452479999999996</v>
      </c>
      <c r="AQ777" s="15">
        <v>7.7272299999999996</v>
      </c>
      <c r="AR777" s="15">
        <v>7.3124969999999996</v>
      </c>
      <c r="AS777" s="15">
        <v>7.9382970000000004</v>
      </c>
      <c r="AT777" s="15">
        <v>7.8480930000000004</v>
      </c>
      <c r="AU777" s="15">
        <v>8.8036370000000002</v>
      </c>
      <c r="AV777" s="15">
        <v>9.7468880000000002</v>
      </c>
      <c r="AW777" s="15">
        <v>9.2078790000000001</v>
      </c>
      <c r="AX777" s="15">
        <v>10.210057000000001</v>
      </c>
      <c r="AY777" s="15">
        <v>9.1054549999999992</v>
      </c>
      <c r="AZ777" s="15">
        <v>9.1341409999999996</v>
      </c>
      <c r="BA777" s="15">
        <v>8.1567769999999999</v>
      </c>
      <c r="BB777" s="15">
        <v>8.0327859999999998</v>
      </c>
      <c r="BC777" s="15">
        <v>6.947438</v>
      </c>
      <c r="BD777" s="15">
        <v>4.090306</v>
      </c>
      <c r="BE777" s="15">
        <v>2.3141039999999999</v>
      </c>
      <c r="BF777" s="15">
        <v>2.3553000000000002</v>
      </c>
      <c r="BG777" s="15">
        <v>4.7750659999999998</v>
      </c>
      <c r="BH777" s="15">
        <v>3.218</v>
      </c>
      <c r="BI777" s="15">
        <v>4.275995</v>
      </c>
      <c r="BJ777" s="15">
        <v>7.250623</v>
      </c>
      <c r="BK777" s="15">
        <v>6.5312919999999997</v>
      </c>
      <c r="BL777" s="15">
        <v>6.4144139999999998</v>
      </c>
      <c r="BM777" s="15">
        <v>6.3484629999999997</v>
      </c>
      <c r="BN777" s="15">
        <v>4.6945110000000003</v>
      </c>
      <c r="BO777" s="15">
        <v>1.958421</v>
      </c>
      <c r="BP777" s="15">
        <v>0.303707</v>
      </c>
      <c r="BQ777" s="15">
        <v>0.303707</v>
      </c>
      <c r="BR777" s="15">
        <v>0.303707</v>
      </c>
      <c r="BS777" s="15">
        <v>0.303707</v>
      </c>
      <c r="BT777" s="15">
        <v>0.303707</v>
      </c>
      <c r="BU777" s="15">
        <v>0.303707</v>
      </c>
      <c r="BV777" s="15">
        <v>0.303707</v>
      </c>
      <c r="BW777" s="15">
        <v>0.303707</v>
      </c>
      <c r="BX777" s="15">
        <v>0.303707</v>
      </c>
      <c r="BY777" s="15">
        <v>0.303707</v>
      </c>
      <c r="BZ777" s="15">
        <v>0.303707</v>
      </c>
      <c r="CA777" s="15">
        <v>0.303707</v>
      </c>
      <c r="CB777" s="15">
        <v>0.303707</v>
      </c>
      <c r="CC777" s="15"/>
      <c r="CD777" s="15"/>
      <c r="CE777" s="15"/>
      <c r="CF777" s="15"/>
      <c r="CG777" s="15"/>
      <c r="CH777" s="15"/>
      <c r="CI777" s="15"/>
      <c r="CJ777" s="15"/>
      <c r="CK777" s="15"/>
      <c r="CL777" s="15"/>
      <c r="CM777" s="15"/>
      <c r="CN777" s="15"/>
      <c r="CO777" s="15"/>
      <c r="CP777" s="15"/>
      <c r="CQ777" s="15"/>
      <c r="CR777" s="15"/>
      <c r="CS777" s="15"/>
      <c r="CT777" s="15"/>
      <c r="CU777" s="15"/>
      <c r="CV777" s="15"/>
      <c r="CW777" s="15"/>
      <c r="CX777" s="15"/>
      <c r="CY777" s="15"/>
      <c r="CZ777" s="15"/>
      <c r="DA777" s="15"/>
      <c r="DB777" s="15"/>
      <c r="DC777" s="15"/>
      <c r="DD777" s="15"/>
      <c r="DE777" s="15"/>
      <c r="DF777" s="15"/>
      <c r="DG777" s="15"/>
      <c r="DH777" s="15"/>
      <c r="DI777" s="15"/>
      <c r="DJ777" s="15"/>
      <c r="DK777" s="15"/>
      <c r="DL777" s="15"/>
      <c r="DM777" s="15"/>
      <c r="DN777" s="15"/>
      <c r="DO777" s="15"/>
      <c r="DP777" s="15"/>
      <c r="DQ777" s="15"/>
      <c r="DR777" s="15"/>
      <c r="DS777" s="15"/>
      <c r="DT777" s="15"/>
      <c r="DU777" s="15"/>
      <c r="DV777" s="15"/>
      <c r="DW777" s="15"/>
      <c r="DX777" s="15"/>
      <c r="DY777" s="15"/>
      <c r="DZ777" s="15"/>
      <c r="EA777" s="15"/>
      <c r="EB777" s="15"/>
      <c r="EC777" s="15"/>
      <c r="ED777" s="15"/>
      <c r="EE777" s="15"/>
      <c r="EF777" s="15"/>
      <c r="EG777" s="15"/>
      <c r="EH777" s="15"/>
      <c r="EI777" s="15"/>
      <c r="EJ777" s="15"/>
      <c r="EK777" s="15"/>
      <c r="EL777" s="15"/>
      <c r="EM777" s="15"/>
      <c r="EN777" s="15"/>
      <c r="EO777" s="15"/>
      <c r="EP777" s="15"/>
      <c r="EQ777" s="15"/>
      <c r="ER777" s="15"/>
      <c r="ES777" s="15"/>
      <c r="ET777" s="15"/>
      <c r="EU777" s="15"/>
      <c r="EV777" s="15"/>
      <c r="EW777" s="15"/>
      <c r="EX777" s="15"/>
      <c r="EY777" s="15"/>
      <c r="EZ777" s="15"/>
      <c r="FA777" s="15"/>
      <c r="FB777" s="15"/>
      <c r="FC777" s="15"/>
      <c r="FD777" s="15"/>
      <c r="FE777" s="15"/>
      <c r="FF777" s="15"/>
      <c r="FG777" s="15"/>
      <c r="FH777" s="15"/>
      <c r="FI777" s="15"/>
      <c r="FJ777" s="15"/>
      <c r="FK777" s="15"/>
      <c r="FL777" s="15"/>
      <c r="FM777" s="15"/>
      <c r="FN777" s="15"/>
      <c r="FO777" s="15"/>
      <c r="FP777" s="15"/>
      <c r="FQ777" s="15"/>
      <c r="FR777" s="15"/>
      <c r="FS777" s="15"/>
      <c r="FT777" s="15"/>
      <c r="FU777" s="15"/>
      <c r="FV777" s="15"/>
      <c r="FW777" s="15"/>
      <c r="FX777" s="15"/>
      <c r="FY777" s="15"/>
      <c r="FZ777" s="15"/>
      <c r="GA777" s="15"/>
      <c r="GB777" s="15"/>
      <c r="GC777" s="15"/>
      <c r="GD777" s="15"/>
      <c r="GE777" s="15"/>
      <c r="GF777" s="15"/>
      <c r="GG777" s="15"/>
      <c r="GH777" s="15"/>
      <c r="GI777" s="15"/>
      <c r="GJ777" s="15"/>
      <c r="GK777" s="15"/>
      <c r="GL777" s="15"/>
      <c r="GM777" s="15"/>
      <c r="GN777" s="15"/>
      <c r="GO777" s="15"/>
      <c r="GP777" s="15"/>
      <c r="GQ777" s="15"/>
      <c r="GR777" s="15"/>
      <c r="GS777" s="15"/>
      <c r="GT777" s="15"/>
      <c r="GU777" s="15"/>
      <c r="GV777" s="15"/>
      <c r="GW777" s="15"/>
      <c r="GX777" s="15"/>
      <c r="GY777" s="15"/>
      <c r="GZ777" s="15"/>
      <c r="HA777" s="15"/>
      <c r="HB777" s="15"/>
      <c r="HC777" s="15"/>
      <c r="HD777" s="15"/>
      <c r="HE777" s="15"/>
      <c r="HF777" s="15"/>
      <c r="HG777" s="15"/>
      <c r="HH777" s="15"/>
      <c r="HI777" s="15"/>
      <c r="HJ777" s="15"/>
      <c r="HK777" s="15"/>
      <c r="HL777" s="15"/>
      <c r="HM777" s="15"/>
      <c r="HN777" s="15"/>
      <c r="HO777" s="15"/>
      <c r="HP777" s="15"/>
      <c r="HQ777" s="15"/>
      <c r="HR777" s="15"/>
      <c r="HS777" s="15"/>
      <c r="HT777" s="15"/>
      <c r="HU777" s="15"/>
      <c r="HV777" s="15"/>
      <c r="HW777" s="15"/>
      <c r="HX777" s="15"/>
      <c r="HY777" s="15"/>
    </row>
    <row r="778" spans="1:233">
      <c r="A778" s="15">
        <v>-2.6931690000000001</v>
      </c>
      <c r="B778" s="15">
        <v>-3.1114739999999999</v>
      </c>
      <c r="C778" s="15">
        <v>-2.3057430000000001</v>
      </c>
      <c r="D778" s="15">
        <v>-4.0315690000000002</v>
      </c>
      <c r="E778" s="15">
        <v>-0.225493</v>
      </c>
      <c r="F778" s="15">
        <v>2.8780610000000002</v>
      </c>
      <c r="G778" s="15">
        <v>1.8426009999999999</v>
      </c>
      <c r="H778" s="15">
        <v>1.300195</v>
      </c>
      <c r="I778" s="15">
        <v>3.3100719999999999</v>
      </c>
      <c r="J778" s="15">
        <v>5.1944619999999997</v>
      </c>
      <c r="K778" s="15">
        <v>4.790546</v>
      </c>
      <c r="L778" s="15">
        <v>6.1869480000000001</v>
      </c>
      <c r="M778" s="15">
        <v>1.5359149999999999</v>
      </c>
      <c r="N778" s="15">
        <v>-1.1438219999999999</v>
      </c>
      <c r="O778" s="15">
        <v>-0.16892299999999999</v>
      </c>
      <c r="P778" s="15">
        <v>-1.4462839999999999</v>
      </c>
      <c r="Q778" s="15">
        <v>-1.1035950000000001</v>
      </c>
      <c r="R778" s="15">
        <v>0.98085299999999997</v>
      </c>
      <c r="S778" s="15">
        <v>0.51830500000000002</v>
      </c>
      <c r="T778" s="15">
        <v>1.968791</v>
      </c>
      <c r="U778" s="15">
        <v>1.230942</v>
      </c>
      <c r="V778" s="15">
        <v>-1.0015959999999999</v>
      </c>
      <c r="W778" s="15">
        <v>-0.67307799999999995</v>
      </c>
      <c r="X778" s="15">
        <v>-1.789086</v>
      </c>
      <c r="Y778" s="15">
        <v>-2.948715</v>
      </c>
      <c r="Z778" s="15">
        <v>-2.3199079999999999</v>
      </c>
      <c r="AA778" s="15">
        <v>-0.26318799999999998</v>
      </c>
      <c r="AB778" s="15">
        <v>-3.228917</v>
      </c>
      <c r="AC778" s="15">
        <v>3.0228799999999998</v>
      </c>
      <c r="AD778" s="15">
        <v>-0.154223</v>
      </c>
      <c r="AE778" s="15">
        <v>-0.72368200000000005</v>
      </c>
      <c r="AF778" s="15">
        <v>0.78535699999999997</v>
      </c>
      <c r="AG778" s="15">
        <v>-1.7075309999999999</v>
      </c>
      <c r="AH778" s="15">
        <v>-1.5199849999999999</v>
      </c>
      <c r="AI778" s="15">
        <v>-7.6896680000000002</v>
      </c>
      <c r="AJ778" s="15">
        <v>-8.3956560000000007</v>
      </c>
      <c r="AK778" s="15">
        <v>-8.8099120000000006</v>
      </c>
      <c r="AL778" s="15">
        <v>-2.5490629999999999</v>
      </c>
      <c r="AM778" s="15">
        <v>-3.9933380000000001</v>
      </c>
      <c r="AN778" s="15">
        <v>-3.9622090000000001</v>
      </c>
      <c r="AO778" s="15">
        <v>-2.7550680000000001</v>
      </c>
      <c r="AP778" s="15">
        <v>-1.1565479999999999</v>
      </c>
      <c r="AQ778" s="15">
        <v>-1.758078</v>
      </c>
      <c r="AR778" s="15">
        <v>-6.5347470000000003</v>
      </c>
      <c r="AS778" s="15">
        <v>-6.2805249999999999</v>
      </c>
      <c r="AT778" s="15">
        <v>-5.8507030000000002</v>
      </c>
      <c r="AU778" s="15">
        <v>-3.6151439999999999</v>
      </c>
      <c r="AV778" s="15">
        <v>-2.985697</v>
      </c>
      <c r="AW778" s="15">
        <v>2.1986880000000002</v>
      </c>
      <c r="AX778" s="15">
        <v>2.8699590000000001</v>
      </c>
      <c r="AY778" s="15">
        <v>2.7207129999999999</v>
      </c>
      <c r="AZ778" s="15">
        <v>3.6388120000000002</v>
      </c>
      <c r="BA778" s="15">
        <v>2.1647780000000001</v>
      </c>
      <c r="BB778" s="15">
        <v>5.2302210000000002</v>
      </c>
      <c r="BC778" s="15">
        <v>2.742982</v>
      </c>
      <c r="BD778" s="15">
        <v>0.84904000000000002</v>
      </c>
      <c r="BE778" s="15">
        <v>5.4875949999999998</v>
      </c>
      <c r="BF778" s="15">
        <v>2.2578619999999998</v>
      </c>
      <c r="BG778" s="15">
        <v>-1.767644</v>
      </c>
      <c r="BH778" s="15">
        <v>-2.4599099999999998</v>
      </c>
      <c r="BI778" s="15">
        <v>-1.421503</v>
      </c>
      <c r="BJ778" s="15">
        <v>-1.573313</v>
      </c>
      <c r="BK778" s="15">
        <v>-1.178669</v>
      </c>
      <c r="BL778" s="15">
        <v>-1.2392810000000001</v>
      </c>
      <c r="BM778" s="15">
        <v>-1.4135059999999999</v>
      </c>
      <c r="BN778" s="15">
        <v>-0.72562099999999996</v>
      </c>
      <c r="BO778" s="15">
        <v>4.069051</v>
      </c>
      <c r="BP778" s="15">
        <v>3.6523910000000002</v>
      </c>
      <c r="BQ778" s="15">
        <v>3.6523910000000002</v>
      </c>
      <c r="BR778" s="15">
        <v>3.6523910000000002</v>
      </c>
      <c r="BS778" s="15">
        <v>3.6523910000000002</v>
      </c>
      <c r="BT778" s="15">
        <v>3.6523910000000002</v>
      </c>
      <c r="BU778" s="15">
        <v>3.6523910000000002</v>
      </c>
      <c r="BV778" s="15">
        <v>3.6523910000000002</v>
      </c>
      <c r="BW778" s="15">
        <v>3.6523910000000002</v>
      </c>
      <c r="BX778" s="15">
        <v>3.6523910000000002</v>
      </c>
      <c r="BY778" s="15">
        <v>3.6523910000000002</v>
      </c>
      <c r="BZ778" s="15">
        <v>3.6523910000000002</v>
      </c>
      <c r="CA778" s="15">
        <v>3.6523910000000002</v>
      </c>
      <c r="CB778" s="15">
        <v>3.6523910000000002</v>
      </c>
      <c r="CC778" s="15"/>
      <c r="CD778" s="15"/>
      <c r="CE778" s="15"/>
      <c r="CF778" s="15"/>
      <c r="CG778" s="15"/>
      <c r="CH778" s="15"/>
      <c r="CI778" s="15"/>
      <c r="CJ778" s="15"/>
      <c r="CK778" s="15"/>
      <c r="CL778" s="15"/>
      <c r="CM778" s="15"/>
      <c r="CN778" s="15"/>
      <c r="CO778" s="15"/>
      <c r="CP778" s="15"/>
      <c r="CQ778" s="15"/>
      <c r="CR778" s="15"/>
      <c r="CS778" s="15"/>
      <c r="CT778" s="15"/>
      <c r="CU778" s="15"/>
      <c r="CV778" s="15"/>
      <c r="CW778" s="15"/>
      <c r="CX778" s="15"/>
      <c r="CY778" s="15"/>
      <c r="CZ778" s="15"/>
      <c r="DA778" s="15"/>
      <c r="DB778" s="15"/>
      <c r="DC778" s="15"/>
      <c r="DD778" s="15"/>
      <c r="DE778" s="15"/>
      <c r="DF778" s="15"/>
      <c r="DG778" s="15"/>
      <c r="DH778" s="15"/>
      <c r="DI778" s="15"/>
      <c r="DJ778" s="15"/>
      <c r="DK778" s="15"/>
      <c r="DL778" s="15"/>
      <c r="DM778" s="15"/>
      <c r="DN778" s="15"/>
      <c r="DO778" s="15"/>
      <c r="DP778" s="15"/>
      <c r="DQ778" s="15"/>
      <c r="DR778" s="15"/>
      <c r="DS778" s="15"/>
      <c r="DT778" s="15"/>
      <c r="DU778" s="15"/>
      <c r="DV778" s="15"/>
      <c r="DW778" s="15"/>
      <c r="DX778" s="15"/>
      <c r="DY778" s="15"/>
      <c r="DZ778" s="15"/>
      <c r="EA778" s="15"/>
      <c r="EB778" s="15"/>
      <c r="EC778" s="15"/>
      <c r="ED778" s="15"/>
      <c r="EE778" s="15"/>
      <c r="EF778" s="15"/>
      <c r="EG778" s="15"/>
      <c r="EH778" s="15"/>
      <c r="EI778" s="15"/>
      <c r="EJ778" s="15"/>
      <c r="EK778" s="15"/>
      <c r="EL778" s="15"/>
      <c r="EM778" s="15"/>
      <c r="EN778" s="15"/>
      <c r="EO778" s="15"/>
      <c r="EP778" s="15"/>
      <c r="EQ778" s="15"/>
      <c r="ER778" s="15"/>
      <c r="ES778" s="15"/>
      <c r="ET778" s="15"/>
      <c r="EU778" s="15"/>
      <c r="EV778" s="15"/>
      <c r="EW778" s="15"/>
      <c r="EX778" s="15"/>
      <c r="EY778" s="15"/>
      <c r="EZ778" s="15"/>
      <c r="FA778" s="15"/>
      <c r="FB778" s="15"/>
      <c r="FC778" s="15"/>
      <c r="FD778" s="15"/>
      <c r="FE778" s="15"/>
      <c r="FF778" s="15"/>
      <c r="FG778" s="15"/>
      <c r="FH778" s="15"/>
      <c r="FI778" s="15"/>
      <c r="FJ778" s="15"/>
      <c r="FK778" s="15"/>
      <c r="FL778" s="15"/>
      <c r="FM778" s="15"/>
      <c r="FN778" s="15"/>
      <c r="FO778" s="15"/>
      <c r="FP778" s="15"/>
      <c r="FQ778" s="15"/>
      <c r="FR778" s="15"/>
      <c r="FS778" s="15"/>
      <c r="FT778" s="15"/>
      <c r="FU778" s="15"/>
      <c r="FV778" s="15"/>
      <c r="FW778" s="15"/>
      <c r="FX778" s="15"/>
      <c r="FY778" s="15"/>
      <c r="FZ778" s="15"/>
      <c r="GA778" s="15"/>
      <c r="GB778" s="15"/>
      <c r="GC778" s="15"/>
      <c r="GD778" s="15"/>
      <c r="GE778" s="15"/>
      <c r="GF778" s="15"/>
      <c r="GG778" s="15"/>
      <c r="GH778" s="15"/>
      <c r="GI778" s="15"/>
      <c r="GJ778" s="15"/>
      <c r="GK778" s="15"/>
      <c r="GL778" s="15"/>
      <c r="GM778" s="15"/>
      <c r="GN778" s="15"/>
      <c r="GO778" s="15"/>
      <c r="GP778" s="15"/>
      <c r="GQ778" s="15"/>
      <c r="GR778" s="15"/>
      <c r="GS778" s="15"/>
      <c r="GT778" s="15"/>
      <c r="GU778" s="15"/>
      <c r="GV778" s="15"/>
      <c r="GW778" s="15"/>
      <c r="GX778" s="15"/>
      <c r="GY778" s="15"/>
      <c r="GZ778" s="15"/>
      <c r="HA778" s="15"/>
      <c r="HB778" s="15"/>
      <c r="HC778" s="15"/>
      <c r="HD778" s="15"/>
      <c r="HE778" s="15"/>
      <c r="HF778" s="15"/>
      <c r="HG778" s="15"/>
      <c r="HH778" s="15"/>
      <c r="HI778" s="15"/>
      <c r="HJ778" s="15"/>
      <c r="HK778" s="15"/>
      <c r="HL778" s="15"/>
      <c r="HM778" s="15"/>
      <c r="HN778" s="15"/>
      <c r="HO778" s="15"/>
      <c r="HP778" s="15"/>
      <c r="HQ778" s="15"/>
      <c r="HR778" s="15"/>
      <c r="HS778" s="15"/>
      <c r="HT778" s="15"/>
      <c r="HU778" s="15"/>
      <c r="HV778" s="15"/>
      <c r="HW778" s="15"/>
      <c r="HX778" s="15"/>
      <c r="HY778" s="15"/>
    </row>
    <row r="779" spans="1:233">
      <c r="A779" s="15">
        <v>4.5003149999999996</v>
      </c>
      <c r="B779" s="15">
        <v>5.0215199999999998</v>
      </c>
      <c r="C779" s="15">
        <v>4.8763050000000003</v>
      </c>
      <c r="D779" s="15">
        <v>7.1440080000000004</v>
      </c>
      <c r="E779" s="15">
        <v>6.0646620000000002</v>
      </c>
      <c r="F779" s="15">
        <v>6.5944419999999999</v>
      </c>
      <c r="G779" s="15">
        <v>6.4425489999999996</v>
      </c>
      <c r="H779" s="15">
        <v>2.6028560000000001</v>
      </c>
      <c r="I779" s="15">
        <v>1.645465</v>
      </c>
      <c r="J779" s="15">
        <v>2.159643</v>
      </c>
      <c r="K779" s="15">
        <v>-1.844276</v>
      </c>
      <c r="L779" s="15">
        <v>-2.2800750000000001</v>
      </c>
      <c r="M779" s="15">
        <v>1.3545339999999999</v>
      </c>
      <c r="N779" s="15">
        <v>2.4306610000000002</v>
      </c>
      <c r="O779" s="15">
        <v>-0.53796200000000005</v>
      </c>
      <c r="P779" s="15">
        <v>0.29610900000000001</v>
      </c>
      <c r="Q779" s="15">
        <v>-0.32196399999999997</v>
      </c>
      <c r="R779" s="15">
        <v>-1.9092830000000001</v>
      </c>
      <c r="S779" s="15">
        <v>-4.2733549999999996</v>
      </c>
      <c r="T779" s="15">
        <v>2.575825</v>
      </c>
      <c r="U779" s="15">
        <v>3.2255159999999998</v>
      </c>
      <c r="V779" s="15">
        <v>4.3334190000000001</v>
      </c>
      <c r="W779" s="15">
        <v>4.3238139999999996</v>
      </c>
      <c r="X779" s="15">
        <v>6.7640469999999997</v>
      </c>
      <c r="Y779" s="15">
        <v>1.235595</v>
      </c>
      <c r="Z779" s="15">
        <v>0.35197699999999998</v>
      </c>
      <c r="AA779" s="15">
        <v>4.8014200000000002</v>
      </c>
      <c r="AB779" s="15">
        <v>3.9813770000000002</v>
      </c>
      <c r="AC779" s="15">
        <v>3.7290649999999999</v>
      </c>
      <c r="AD779" s="15">
        <v>1.643119</v>
      </c>
      <c r="AE779" s="15">
        <v>-0.24698400000000001</v>
      </c>
      <c r="AF779" s="15">
        <v>-2.230747</v>
      </c>
      <c r="AG779" s="15">
        <v>-1.6817759999999999</v>
      </c>
      <c r="AH779" s="15">
        <v>-2.6279520000000001</v>
      </c>
      <c r="AI779" s="15">
        <v>-3.6486589999999999</v>
      </c>
      <c r="AJ779" s="15">
        <v>-4.135154</v>
      </c>
      <c r="AK779" s="15">
        <v>-2.056594</v>
      </c>
      <c r="AL779" s="15">
        <v>-1.6583289999999999</v>
      </c>
      <c r="AM779" s="15">
        <v>0.215361</v>
      </c>
      <c r="AN779" s="15">
        <v>4.451397</v>
      </c>
      <c r="AO779" s="15">
        <v>7.1364999999999998</v>
      </c>
      <c r="AP779" s="15">
        <v>2.2338879999999999</v>
      </c>
      <c r="AQ779" s="15">
        <v>1.396414</v>
      </c>
      <c r="AR779" s="15">
        <v>2.1465999999999998</v>
      </c>
      <c r="AS779" s="15">
        <v>3.96495</v>
      </c>
      <c r="AT779" s="15">
        <v>4.7694710000000002</v>
      </c>
      <c r="AU779" s="15">
        <v>2.2175609999999999</v>
      </c>
      <c r="AV779" s="15">
        <v>-0.154055</v>
      </c>
      <c r="AW779" s="15">
        <v>3.2596940000000001</v>
      </c>
      <c r="AX779" s="15">
        <v>7.4167319999999997</v>
      </c>
      <c r="AY779" s="15">
        <v>4.7645840000000002</v>
      </c>
      <c r="AZ779" s="15">
        <v>4.9096099999999998</v>
      </c>
      <c r="BA779" s="15">
        <v>2.863013</v>
      </c>
      <c r="BB779" s="15">
        <v>0.194962</v>
      </c>
      <c r="BC779" s="15">
        <v>-0.46287</v>
      </c>
      <c r="BD779" s="15">
        <v>0.77061900000000005</v>
      </c>
      <c r="BE779" s="15">
        <v>1.5640559999999999</v>
      </c>
      <c r="BF779" s="15">
        <v>1.1954419999999999</v>
      </c>
      <c r="BG779" s="15">
        <v>-1.451449</v>
      </c>
      <c r="BH779" s="15">
        <v>-2.0842740000000002</v>
      </c>
      <c r="BI779" s="15">
        <v>-0.81835599999999997</v>
      </c>
      <c r="BJ779" s="15">
        <v>0.61164600000000002</v>
      </c>
      <c r="BK779" s="15">
        <v>0.73597800000000002</v>
      </c>
      <c r="BL779" s="15">
        <v>0.28783799999999998</v>
      </c>
      <c r="BM779" s="15">
        <v>1.239293</v>
      </c>
      <c r="BN779" s="15">
        <v>3.7357779999999998</v>
      </c>
      <c r="BO779" s="15">
        <v>2.8357239999999999</v>
      </c>
      <c r="BP779" s="15">
        <v>1.755852</v>
      </c>
      <c r="BQ779" s="15">
        <v>1.755852</v>
      </c>
      <c r="BR779" s="15">
        <v>1.755852</v>
      </c>
      <c r="BS779" s="15">
        <v>1.755852</v>
      </c>
      <c r="BT779" s="15">
        <v>1.755852</v>
      </c>
      <c r="BU779" s="15">
        <v>1.755852</v>
      </c>
      <c r="BV779" s="15">
        <v>1.755852</v>
      </c>
      <c r="BW779" s="15">
        <v>1.755852</v>
      </c>
      <c r="BX779" s="15">
        <v>1.755852</v>
      </c>
      <c r="BY779" s="15">
        <v>1.755852</v>
      </c>
      <c r="BZ779" s="15">
        <v>1.755852</v>
      </c>
      <c r="CA779" s="15">
        <v>1.755852</v>
      </c>
      <c r="CB779" s="15">
        <v>1.755852</v>
      </c>
      <c r="CC779" s="15"/>
      <c r="CD779" s="15"/>
      <c r="CE779" s="15"/>
      <c r="CF779" s="15"/>
      <c r="CG779" s="15"/>
      <c r="CH779" s="15"/>
      <c r="CI779" s="15"/>
      <c r="CJ779" s="15"/>
      <c r="CK779" s="15"/>
      <c r="CL779" s="15"/>
      <c r="CM779" s="15"/>
      <c r="CN779" s="15"/>
      <c r="CO779" s="15"/>
      <c r="CP779" s="15"/>
      <c r="CQ779" s="15"/>
      <c r="CR779" s="15"/>
      <c r="CS779" s="15"/>
      <c r="CT779" s="15"/>
      <c r="CU779" s="15"/>
      <c r="CV779" s="15"/>
      <c r="CW779" s="15"/>
      <c r="CX779" s="15"/>
      <c r="CY779" s="15"/>
      <c r="CZ779" s="15"/>
      <c r="DA779" s="15"/>
      <c r="DB779" s="15"/>
      <c r="DC779" s="15"/>
      <c r="DD779" s="15"/>
      <c r="DE779" s="15"/>
      <c r="DF779" s="15"/>
      <c r="DG779" s="15"/>
      <c r="DH779" s="15"/>
      <c r="DI779" s="15"/>
      <c r="DJ779" s="15"/>
      <c r="DK779" s="15"/>
      <c r="DL779" s="15"/>
      <c r="DM779" s="15"/>
      <c r="DN779" s="15"/>
      <c r="DO779" s="15"/>
      <c r="DP779" s="15"/>
      <c r="DQ779" s="15"/>
      <c r="DR779" s="15"/>
      <c r="DS779" s="15"/>
      <c r="DT779" s="15"/>
      <c r="DU779" s="15"/>
      <c r="DV779" s="15"/>
      <c r="DW779" s="15"/>
      <c r="DX779" s="15"/>
      <c r="DY779" s="15"/>
      <c r="DZ779" s="15"/>
      <c r="EA779" s="15"/>
      <c r="EB779" s="15"/>
      <c r="EC779" s="15"/>
      <c r="ED779" s="15"/>
      <c r="EE779" s="15"/>
      <c r="EF779" s="15"/>
      <c r="EG779" s="15"/>
      <c r="EH779" s="15"/>
      <c r="EI779" s="15"/>
      <c r="EJ779" s="15"/>
      <c r="EK779" s="15"/>
      <c r="EL779" s="15"/>
      <c r="EM779" s="15"/>
      <c r="EN779" s="15"/>
      <c r="EO779" s="15"/>
      <c r="EP779" s="15"/>
      <c r="EQ779" s="15"/>
      <c r="ER779" s="15"/>
      <c r="ES779" s="15"/>
      <c r="ET779" s="15"/>
      <c r="EU779" s="15"/>
      <c r="EV779" s="15"/>
      <c r="EW779" s="15"/>
      <c r="EX779" s="15"/>
      <c r="EY779" s="15"/>
      <c r="EZ779" s="15"/>
      <c r="FA779" s="15"/>
      <c r="FB779" s="15"/>
      <c r="FC779" s="15"/>
      <c r="FD779" s="15"/>
      <c r="FE779" s="15"/>
      <c r="FF779" s="15"/>
      <c r="FG779" s="15"/>
      <c r="FH779" s="15"/>
      <c r="FI779" s="15"/>
      <c r="FJ779" s="15"/>
      <c r="FK779" s="15"/>
      <c r="FL779" s="15"/>
      <c r="FM779" s="15"/>
      <c r="FN779" s="15"/>
      <c r="FO779" s="15"/>
      <c r="FP779" s="15"/>
      <c r="FQ779" s="15"/>
      <c r="FR779" s="15"/>
      <c r="FS779" s="15"/>
      <c r="FT779" s="15"/>
      <c r="FU779" s="15"/>
      <c r="FV779" s="15"/>
      <c r="FW779" s="15"/>
      <c r="FX779" s="15"/>
      <c r="FY779" s="15"/>
      <c r="FZ779" s="15"/>
      <c r="GA779" s="15"/>
      <c r="GB779" s="15"/>
      <c r="GC779" s="15"/>
      <c r="GD779" s="15"/>
      <c r="GE779" s="15"/>
      <c r="GF779" s="15"/>
      <c r="GG779" s="15"/>
      <c r="GH779" s="15"/>
      <c r="GI779" s="15"/>
      <c r="GJ779" s="15"/>
      <c r="GK779" s="15"/>
      <c r="GL779" s="15"/>
      <c r="GM779" s="15"/>
      <c r="GN779" s="15"/>
      <c r="GO779" s="15"/>
      <c r="GP779" s="15"/>
      <c r="GQ779" s="15"/>
      <c r="GR779" s="15"/>
      <c r="GS779" s="15"/>
      <c r="GT779" s="15"/>
      <c r="GU779" s="15"/>
      <c r="GV779" s="15"/>
      <c r="GW779" s="15"/>
      <c r="GX779" s="15"/>
      <c r="GY779" s="15"/>
      <c r="GZ779" s="15"/>
      <c r="HA779" s="15"/>
      <c r="HB779" s="15"/>
      <c r="HC779" s="15"/>
      <c r="HD779" s="15"/>
      <c r="HE779" s="15"/>
      <c r="HF779" s="15"/>
      <c r="HG779" s="15"/>
      <c r="HH779" s="15"/>
      <c r="HI779" s="15"/>
      <c r="HJ779" s="15"/>
      <c r="HK779" s="15"/>
      <c r="HL779" s="15"/>
      <c r="HM779" s="15"/>
      <c r="HN779" s="15"/>
      <c r="HO779" s="15"/>
      <c r="HP779" s="15"/>
      <c r="HQ779" s="15"/>
      <c r="HR779" s="15"/>
      <c r="HS779" s="15"/>
      <c r="HT779" s="15"/>
      <c r="HU779" s="15"/>
      <c r="HV779" s="15"/>
      <c r="HW779" s="15"/>
      <c r="HX779" s="15"/>
      <c r="HY779" s="15"/>
    </row>
    <row r="780" spans="1:233">
      <c r="A780" s="15">
        <v>-6.9261540000000004</v>
      </c>
      <c r="B780" s="15">
        <v>-3.988842</v>
      </c>
      <c r="C780" s="15">
        <v>-0.81156700000000004</v>
      </c>
      <c r="D780" s="15">
        <v>-1.487908</v>
      </c>
      <c r="E780" s="15">
        <v>4.4807880000000004</v>
      </c>
      <c r="F780" s="15">
        <v>7.4627780000000001</v>
      </c>
      <c r="G780" s="15">
        <v>6.1234979999999997</v>
      </c>
      <c r="H780" s="15">
        <v>10.744227</v>
      </c>
      <c r="I780" s="15">
        <v>5.47973</v>
      </c>
      <c r="J780" s="15">
        <v>3.2005940000000002</v>
      </c>
      <c r="K780" s="15">
        <v>6.1154070000000003</v>
      </c>
      <c r="L780" s="15">
        <v>3.7372640000000001</v>
      </c>
      <c r="M780" s="15">
        <v>2.3035920000000001</v>
      </c>
      <c r="N780" s="15">
        <v>5.2484909999999996</v>
      </c>
      <c r="O780" s="15">
        <v>1.157802</v>
      </c>
      <c r="P780" s="15">
        <v>2.1332279999999999</v>
      </c>
      <c r="Q780" s="15">
        <v>4.039129</v>
      </c>
      <c r="R780" s="15">
        <v>5.9445079999999999</v>
      </c>
      <c r="S780" s="15">
        <v>8.1618340000000007</v>
      </c>
      <c r="T780" s="15">
        <v>5.8744909999999999</v>
      </c>
      <c r="U780" s="15">
        <v>5.2835850000000004</v>
      </c>
      <c r="V780" s="15">
        <v>2.387432</v>
      </c>
      <c r="W780" s="15">
        <v>2.5278559999999999</v>
      </c>
      <c r="X780" s="15">
        <v>1.8223640000000001</v>
      </c>
      <c r="Y780" s="15">
        <v>-0.61333199999999999</v>
      </c>
      <c r="Z780" s="15">
        <v>-2.1250249999999999</v>
      </c>
      <c r="AA780" s="15">
        <v>-2.39045</v>
      </c>
      <c r="AB780" s="15">
        <v>0.93902600000000003</v>
      </c>
      <c r="AC780" s="15">
        <v>1.3201259999999999</v>
      </c>
      <c r="AD780" s="15">
        <v>4.1350999999999999E-2</v>
      </c>
      <c r="AE780" s="15">
        <v>0.216833</v>
      </c>
      <c r="AF780" s="15">
        <v>0.31854199999999999</v>
      </c>
      <c r="AG780" s="15">
        <v>0.289047</v>
      </c>
      <c r="AH780" s="15">
        <v>-2.7029179999999999</v>
      </c>
      <c r="AI780" s="15">
        <v>-2.0333770000000002</v>
      </c>
      <c r="AJ780" s="15">
        <v>-3.8815409999999999</v>
      </c>
      <c r="AK780" s="15">
        <v>-5.255744</v>
      </c>
      <c r="AL780" s="15">
        <v>-4.6087400000000001</v>
      </c>
      <c r="AM780" s="15">
        <v>-3.6295289999999998</v>
      </c>
      <c r="AN780" s="15">
        <v>-1.855159</v>
      </c>
      <c r="AO780" s="15">
        <v>0.11722200000000001</v>
      </c>
      <c r="AP780" s="15">
        <v>0.56030899999999995</v>
      </c>
      <c r="AQ780" s="15">
        <v>2.1993179999999999</v>
      </c>
      <c r="AR780" s="15">
        <v>3.606163</v>
      </c>
      <c r="AS780" s="15">
        <v>0.21582000000000001</v>
      </c>
      <c r="AT780" s="15">
        <v>3.5944600000000002</v>
      </c>
      <c r="AU780" s="15">
        <v>4.433243</v>
      </c>
      <c r="AV780" s="15">
        <v>1.533674</v>
      </c>
      <c r="AW780" s="15">
        <v>2.4680270000000002</v>
      </c>
      <c r="AX780" s="15">
        <v>6.0855009999999998</v>
      </c>
      <c r="AY780" s="15">
        <v>5.7285810000000001</v>
      </c>
      <c r="AZ780" s="15">
        <v>2.1824479999999999</v>
      </c>
      <c r="BA780" s="15">
        <v>4.0410069999999996</v>
      </c>
      <c r="BB780" s="15">
        <v>5.7521750000000003</v>
      </c>
      <c r="BC780" s="15">
        <v>3.4945900000000001</v>
      </c>
      <c r="BD780" s="15">
        <v>4.7483760000000004</v>
      </c>
      <c r="BE780" s="15">
        <v>4.5511530000000002</v>
      </c>
      <c r="BF780" s="15">
        <v>4.358295</v>
      </c>
      <c r="BG780" s="15">
        <v>1.701376</v>
      </c>
      <c r="BH780" s="15">
        <v>-1.355396</v>
      </c>
      <c r="BI780" s="15">
        <v>-3.5949420000000001</v>
      </c>
      <c r="BJ780" s="15">
        <v>-2.3620830000000002</v>
      </c>
      <c r="BK780" s="15">
        <v>-0.61823600000000001</v>
      </c>
      <c r="BL780" s="15">
        <v>-0.22859299999999999</v>
      </c>
      <c r="BM780" s="15">
        <v>0.49291499999999999</v>
      </c>
      <c r="BN780" s="15">
        <v>-3.4752719999999999</v>
      </c>
      <c r="BO780" s="15">
        <v>-4.3324990000000003</v>
      </c>
      <c r="BP780" s="15">
        <v>-4.4227540000000003</v>
      </c>
      <c r="BQ780" s="15">
        <v>-4.4227540000000003</v>
      </c>
      <c r="BR780" s="15">
        <v>-4.4227540000000003</v>
      </c>
      <c r="BS780" s="15">
        <v>-4.4227540000000003</v>
      </c>
      <c r="BT780" s="15">
        <v>-4.4227540000000003</v>
      </c>
      <c r="BU780" s="15">
        <v>-4.4227540000000003</v>
      </c>
      <c r="BV780" s="15">
        <v>-4.4227540000000003</v>
      </c>
      <c r="BW780" s="15">
        <v>-4.4227540000000003</v>
      </c>
      <c r="BX780" s="15">
        <v>-4.4227540000000003</v>
      </c>
      <c r="BY780" s="15">
        <v>-4.4227540000000003</v>
      </c>
      <c r="BZ780" s="15">
        <v>-4.4227540000000003</v>
      </c>
      <c r="CA780" s="15">
        <v>-4.4227540000000003</v>
      </c>
      <c r="CB780" s="15">
        <v>-4.4227540000000003</v>
      </c>
      <c r="CC780" s="15"/>
      <c r="CD780" s="15"/>
      <c r="CE780" s="15"/>
      <c r="CF780" s="15"/>
      <c r="CG780" s="15"/>
      <c r="CH780" s="15"/>
      <c r="CI780" s="15"/>
      <c r="CJ780" s="15"/>
      <c r="CK780" s="15"/>
      <c r="CL780" s="15"/>
      <c r="CM780" s="15"/>
      <c r="CN780" s="15"/>
      <c r="CO780" s="15"/>
      <c r="CP780" s="15"/>
      <c r="CQ780" s="15"/>
      <c r="CR780" s="15"/>
      <c r="CS780" s="15"/>
      <c r="CT780" s="15"/>
      <c r="CU780" s="15"/>
      <c r="CV780" s="15"/>
      <c r="CW780" s="15"/>
      <c r="CX780" s="15"/>
      <c r="CY780" s="15"/>
      <c r="CZ780" s="15"/>
      <c r="DA780" s="15"/>
      <c r="DB780" s="15"/>
      <c r="DC780" s="15"/>
      <c r="DD780" s="15"/>
      <c r="DE780" s="15"/>
      <c r="DF780" s="15"/>
      <c r="DG780" s="15"/>
      <c r="DH780" s="15"/>
      <c r="DI780" s="15"/>
      <c r="DJ780" s="15"/>
      <c r="DK780" s="15"/>
      <c r="DL780" s="15"/>
      <c r="DM780" s="15"/>
      <c r="DN780" s="15"/>
      <c r="DO780" s="15"/>
      <c r="DP780" s="15"/>
      <c r="DQ780" s="15"/>
      <c r="DR780" s="15"/>
      <c r="DS780" s="15"/>
      <c r="DT780" s="15"/>
      <c r="DU780" s="15"/>
      <c r="DV780" s="15"/>
      <c r="DW780" s="15"/>
      <c r="DX780" s="15"/>
      <c r="DY780" s="15"/>
      <c r="DZ780" s="15"/>
      <c r="EA780" s="15"/>
      <c r="EB780" s="15"/>
      <c r="EC780" s="15"/>
      <c r="ED780" s="15"/>
      <c r="EE780" s="15"/>
      <c r="EF780" s="15"/>
      <c r="EG780" s="15"/>
      <c r="EH780" s="15"/>
      <c r="EI780" s="15"/>
      <c r="EJ780" s="15"/>
      <c r="EK780" s="15"/>
      <c r="EL780" s="15"/>
      <c r="EM780" s="15"/>
      <c r="EN780" s="15"/>
      <c r="EO780" s="15"/>
      <c r="EP780" s="15"/>
      <c r="EQ780" s="15"/>
      <c r="ER780" s="15"/>
      <c r="ES780" s="15"/>
      <c r="ET780" s="15"/>
      <c r="EU780" s="15"/>
      <c r="EV780" s="15"/>
      <c r="EW780" s="15"/>
      <c r="EX780" s="15"/>
      <c r="EY780" s="15"/>
      <c r="EZ780" s="15"/>
      <c r="FA780" s="15"/>
      <c r="FB780" s="15"/>
      <c r="FC780" s="15"/>
      <c r="FD780" s="15"/>
      <c r="FE780" s="15"/>
      <c r="FF780" s="15"/>
      <c r="FG780" s="15"/>
      <c r="FH780" s="15"/>
      <c r="FI780" s="15"/>
      <c r="FJ780" s="15"/>
      <c r="FK780" s="15"/>
      <c r="FL780" s="15"/>
      <c r="FM780" s="15"/>
      <c r="FN780" s="15"/>
      <c r="FO780" s="15"/>
      <c r="FP780" s="15"/>
      <c r="FQ780" s="15"/>
      <c r="FR780" s="15"/>
      <c r="FS780" s="15"/>
      <c r="FT780" s="15"/>
      <c r="FU780" s="15"/>
      <c r="FV780" s="15"/>
      <c r="FW780" s="15"/>
      <c r="FX780" s="15"/>
      <c r="FY780" s="15"/>
      <c r="FZ780" s="15"/>
      <c r="GA780" s="15"/>
      <c r="GB780" s="15"/>
      <c r="GC780" s="15"/>
      <c r="GD780" s="15"/>
      <c r="GE780" s="15"/>
      <c r="GF780" s="15"/>
      <c r="GG780" s="15"/>
      <c r="GH780" s="15"/>
      <c r="GI780" s="15"/>
      <c r="GJ780" s="15"/>
      <c r="GK780" s="15"/>
      <c r="GL780" s="15"/>
      <c r="GM780" s="15"/>
      <c r="GN780" s="15"/>
      <c r="GO780" s="15"/>
      <c r="GP780" s="15"/>
      <c r="GQ780" s="15"/>
      <c r="GR780" s="15"/>
      <c r="GS780" s="15"/>
      <c r="GT780" s="15"/>
      <c r="GU780" s="15"/>
      <c r="GV780" s="15"/>
      <c r="GW780" s="15"/>
      <c r="GX780" s="15"/>
      <c r="GY780" s="15"/>
      <c r="GZ780" s="15"/>
      <c r="HA780" s="15"/>
      <c r="HB780" s="15"/>
      <c r="HC780" s="15"/>
      <c r="HD780" s="15"/>
      <c r="HE780" s="15"/>
      <c r="HF780" s="15"/>
      <c r="HG780" s="15"/>
      <c r="HH780" s="15"/>
      <c r="HI780" s="15"/>
      <c r="HJ780" s="15"/>
      <c r="HK780" s="15"/>
      <c r="HL780" s="15"/>
      <c r="HM780" s="15"/>
      <c r="HN780" s="15"/>
      <c r="HO780" s="15"/>
      <c r="HP780" s="15"/>
      <c r="HQ780" s="15"/>
      <c r="HR780" s="15"/>
      <c r="HS780" s="15"/>
      <c r="HT780" s="15"/>
      <c r="HU780" s="15"/>
      <c r="HV780" s="15"/>
      <c r="HW780" s="15"/>
      <c r="HX780" s="15"/>
      <c r="HY780" s="15"/>
    </row>
    <row r="781" spans="1:233">
      <c r="A781" s="15">
        <v>-0.15443299999999999</v>
      </c>
      <c r="B781" s="15">
        <v>0.15829499999999999</v>
      </c>
      <c r="C781" s="15">
        <v>7.4750999999999998E-2</v>
      </c>
      <c r="D781" s="15">
        <v>-3.6768830000000001</v>
      </c>
      <c r="E781" s="15">
        <v>-0.40831499999999998</v>
      </c>
      <c r="F781" s="15">
        <v>-0.68935500000000005</v>
      </c>
      <c r="G781" s="15">
        <v>2.5877460000000001</v>
      </c>
      <c r="H781" s="15">
        <v>1.5595319999999999</v>
      </c>
      <c r="I781" s="15">
        <v>0.55169800000000002</v>
      </c>
      <c r="J781" s="15">
        <v>7.6990000000000001E-3</v>
      </c>
      <c r="K781" s="15">
        <v>-2.8453020000000002</v>
      </c>
      <c r="L781" s="15">
        <v>-4.1687859999999999</v>
      </c>
      <c r="M781" s="15">
        <v>-6.0876710000000003</v>
      </c>
      <c r="N781" s="15">
        <v>-2.4399320000000002</v>
      </c>
      <c r="O781" s="15">
        <v>-1.996731</v>
      </c>
      <c r="P781" s="15">
        <v>-0.190996</v>
      </c>
      <c r="Q781" s="15">
        <v>0.50149299999999997</v>
      </c>
      <c r="R781" s="15">
        <v>2.4503180000000002</v>
      </c>
      <c r="S781" s="15">
        <v>3.427181</v>
      </c>
      <c r="T781" s="15">
        <v>0.92066300000000001</v>
      </c>
      <c r="U781" s="15">
        <v>-0.128611</v>
      </c>
      <c r="V781" s="15">
        <v>-1.9103490000000001</v>
      </c>
      <c r="W781" s="15">
        <v>-4.7526229999999998</v>
      </c>
      <c r="X781" s="15">
        <v>-6.9645539999999997</v>
      </c>
      <c r="Y781" s="15">
        <v>-3.1970839999999998</v>
      </c>
      <c r="Z781" s="15">
        <v>-1.654827</v>
      </c>
      <c r="AA781" s="15">
        <v>1.030397</v>
      </c>
      <c r="AB781" s="15">
        <v>1.8030470000000001</v>
      </c>
      <c r="AC781" s="15">
        <v>2.696482</v>
      </c>
      <c r="AD781" s="15">
        <v>1.9332039999999999</v>
      </c>
      <c r="AE781" s="15">
        <v>1.818414</v>
      </c>
      <c r="AF781" s="15">
        <v>1.9553199999999999</v>
      </c>
      <c r="AG781" s="15">
        <v>4.1563739999999996</v>
      </c>
      <c r="AH781" s="15">
        <v>8.3407920000000004</v>
      </c>
      <c r="AI781" s="15">
        <v>10.412039</v>
      </c>
      <c r="AJ781" s="15">
        <v>5.9656399999999996</v>
      </c>
      <c r="AK781" s="15">
        <v>4.4277699999999998</v>
      </c>
      <c r="AL781" s="15">
        <v>3.7101419999999998</v>
      </c>
      <c r="AM781" s="15">
        <v>2.008877</v>
      </c>
      <c r="AN781" s="15">
        <v>3.012168</v>
      </c>
      <c r="AO781" s="15">
        <v>4.0988249999999997</v>
      </c>
      <c r="AP781" s="15">
        <v>0.70820300000000003</v>
      </c>
      <c r="AQ781" s="15">
        <v>1.831971</v>
      </c>
      <c r="AR781" s="15">
        <v>5.0734719999999998</v>
      </c>
      <c r="AS781" s="15">
        <v>5.0973329999999999</v>
      </c>
      <c r="AT781" s="15">
        <v>5.0658919999999998</v>
      </c>
      <c r="AU781" s="15">
        <v>4.5569139999999999</v>
      </c>
      <c r="AV781" s="15">
        <v>4.6072100000000002</v>
      </c>
      <c r="AW781" s="15">
        <v>7.1175350000000002</v>
      </c>
      <c r="AX781" s="15">
        <v>4.6398989999999998</v>
      </c>
      <c r="AY781" s="15">
        <v>4.0748049999999996</v>
      </c>
      <c r="AZ781" s="15">
        <v>1.387292</v>
      </c>
      <c r="BA781" s="15">
        <v>3.0122949999999999</v>
      </c>
      <c r="BB781" s="15">
        <v>1.3324499999999999</v>
      </c>
      <c r="BC781" s="15">
        <v>0.23774100000000001</v>
      </c>
      <c r="BD781" s="15">
        <v>4.4095000000000002E-2</v>
      </c>
      <c r="BE781" s="15">
        <v>2.3033269999999999</v>
      </c>
      <c r="BF781" s="15">
        <v>3.2723960000000001</v>
      </c>
      <c r="BG781" s="15">
        <v>4.9376449999999998</v>
      </c>
      <c r="BH781" s="15">
        <v>8.6401409999999998</v>
      </c>
      <c r="BI781" s="15">
        <v>7.0370749999999997</v>
      </c>
      <c r="BJ781" s="15">
        <v>4.3183949999999998</v>
      </c>
      <c r="BK781" s="15">
        <v>3.9907119999999998</v>
      </c>
      <c r="BL781" s="15">
        <v>-1.801369</v>
      </c>
      <c r="BM781" s="15">
        <v>3.5111720000000002</v>
      </c>
      <c r="BN781" s="15">
        <v>1.2931010000000001</v>
      </c>
      <c r="BO781" s="15">
        <v>3.0464229999999999</v>
      </c>
      <c r="BP781" s="15">
        <v>1.955041</v>
      </c>
      <c r="BQ781" s="15">
        <v>1.955041</v>
      </c>
      <c r="BR781" s="15">
        <v>1.955041</v>
      </c>
      <c r="BS781" s="15">
        <v>1.955041</v>
      </c>
      <c r="BT781" s="15">
        <v>1.955041</v>
      </c>
      <c r="BU781" s="15">
        <v>1.955041</v>
      </c>
      <c r="BV781" s="15">
        <v>1.955041</v>
      </c>
      <c r="BW781" s="15">
        <v>1.955041</v>
      </c>
      <c r="BX781" s="15">
        <v>1.955041</v>
      </c>
      <c r="BY781" s="15">
        <v>1.955041</v>
      </c>
      <c r="BZ781" s="15">
        <v>1.955041</v>
      </c>
      <c r="CA781" s="15">
        <v>1.955041</v>
      </c>
      <c r="CB781" s="15">
        <v>1.955041</v>
      </c>
      <c r="CC781" s="15"/>
      <c r="CD781" s="15"/>
      <c r="CE781" s="15"/>
      <c r="CF781" s="15"/>
      <c r="CG781" s="15"/>
      <c r="CH781" s="15"/>
      <c r="CI781" s="15"/>
      <c r="CJ781" s="15"/>
      <c r="CK781" s="15"/>
      <c r="CL781" s="15"/>
      <c r="CM781" s="15"/>
      <c r="CN781" s="15"/>
      <c r="CO781" s="15"/>
      <c r="CP781" s="15"/>
      <c r="CQ781" s="15"/>
      <c r="CR781" s="15"/>
      <c r="CS781" s="15"/>
      <c r="CT781" s="15"/>
      <c r="CU781" s="15"/>
      <c r="CV781" s="15"/>
      <c r="CW781" s="15"/>
      <c r="CX781" s="15"/>
      <c r="CY781" s="15"/>
      <c r="CZ781" s="15"/>
      <c r="DA781" s="15"/>
      <c r="DB781" s="15"/>
      <c r="DC781" s="15"/>
      <c r="DD781" s="15"/>
      <c r="DE781" s="15"/>
      <c r="DF781" s="15"/>
      <c r="DG781" s="15"/>
      <c r="DH781" s="15"/>
      <c r="DI781" s="15"/>
      <c r="DJ781" s="15"/>
      <c r="DK781" s="15"/>
      <c r="DL781" s="15"/>
      <c r="DM781" s="15"/>
      <c r="DN781" s="15"/>
      <c r="DO781" s="15"/>
      <c r="DP781" s="15"/>
      <c r="DQ781" s="15"/>
      <c r="DR781" s="15"/>
      <c r="DS781" s="15"/>
      <c r="DT781" s="15"/>
      <c r="DU781" s="15"/>
      <c r="DV781" s="15"/>
      <c r="DW781" s="15"/>
      <c r="DX781" s="15"/>
      <c r="DY781" s="15"/>
      <c r="DZ781" s="15"/>
      <c r="EA781" s="15"/>
      <c r="EB781" s="15"/>
      <c r="EC781" s="15"/>
      <c r="ED781" s="15"/>
      <c r="EE781" s="15"/>
      <c r="EF781" s="15"/>
      <c r="EG781" s="15"/>
      <c r="EH781" s="15"/>
      <c r="EI781" s="15"/>
      <c r="EJ781" s="15"/>
      <c r="EK781" s="15"/>
      <c r="EL781" s="15"/>
      <c r="EM781" s="15"/>
      <c r="EN781" s="15"/>
      <c r="EO781" s="15"/>
      <c r="EP781" s="15"/>
      <c r="EQ781" s="15"/>
      <c r="ER781" s="15"/>
      <c r="ES781" s="15"/>
      <c r="ET781" s="15"/>
      <c r="EU781" s="15"/>
      <c r="EV781" s="15"/>
      <c r="EW781" s="15"/>
      <c r="EX781" s="15"/>
      <c r="EY781" s="15"/>
      <c r="EZ781" s="15"/>
      <c r="FA781" s="15"/>
      <c r="FB781" s="15"/>
      <c r="FC781" s="15"/>
      <c r="FD781" s="15"/>
      <c r="FE781" s="15"/>
      <c r="FF781" s="15"/>
      <c r="FG781" s="15"/>
      <c r="FH781" s="15"/>
      <c r="FI781" s="15"/>
      <c r="FJ781" s="15"/>
      <c r="FK781" s="15"/>
      <c r="FL781" s="15"/>
      <c r="FM781" s="15"/>
      <c r="FN781" s="15"/>
      <c r="FO781" s="15"/>
      <c r="FP781" s="15"/>
      <c r="FQ781" s="15"/>
      <c r="FR781" s="15"/>
      <c r="FS781" s="15"/>
      <c r="FT781" s="15"/>
      <c r="FU781" s="15"/>
      <c r="FV781" s="15"/>
      <c r="FW781" s="15"/>
      <c r="FX781" s="15"/>
      <c r="FY781" s="15"/>
      <c r="FZ781" s="15"/>
      <c r="GA781" s="15"/>
      <c r="GB781" s="15"/>
      <c r="GC781" s="15"/>
      <c r="GD781" s="15"/>
      <c r="GE781" s="15"/>
      <c r="GF781" s="15"/>
      <c r="GG781" s="15"/>
      <c r="GH781" s="15"/>
      <c r="GI781" s="15"/>
      <c r="GJ781" s="15"/>
      <c r="GK781" s="15"/>
      <c r="GL781" s="15"/>
      <c r="GM781" s="15"/>
      <c r="GN781" s="15"/>
      <c r="GO781" s="15"/>
      <c r="GP781" s="15"/>
      <c r="GQ781" s="15"/>
      <c r="GR781" s="15"/>
      <c r="GS781" s="15"/>
      <c r="GT781" s="15"/>
      <c r="GU781" s="15"/>
      <c r="GV781" s="15"/>
      <c r="GW781" s="15"/>
      <c r="GX781" s="15"/>
      <c r="GY781" s="15"/>
      <c r="GZ781" s="15"/>
      <c r="HA781" s="15"/>
      <c r="HB781" s="15"/>
      <c r="HC781" s="15"/>
      <c r="HD781" s="15"/>
      <c r="HE781" s="15"/>
      <c r="HF781" s="15"/>
      <c r="HG781" s="15"/>
      <c r="HH781" s="15"/>
      <c r="HI781" s="15"/>
      <c r="HJ781" s="15"/>
      <c r="HK781" s="15"/>
      <c r="HL781" s="15"/>
      <c r="HM781" s="15"/>
      <c r="HN781" s="15"/>
      <c r="HO781" s="15"/>
      <c r="HP781" s="15"/>
      <c r="HQ781" s="15"/>
      <c r="HR781" s="15"/>
      <c r="HS781" s="15"/>
      <c r="HT781" s="15"/>
      <c r="HU781" s="15"/>
      <c r="HV781" s="15"/>
      <c r="HW781" s="15"/>
      <c r="HX781" s="15"/>
      <c r="HY781" s="15"/>
    </row>
    <row r="782" spans="1:233">
      <c r="A782" s="15">
        <v>-6.8557899999999998</v>
      </c>
      <c r="B782" s="15">
        <v>-7.6517059999999999</v>
      </c>
      <c r="C782" s="15">
        <v>-3.6808160000000001</v>
      </c>
      <c r="D782" s="15">
        <v>-1.7060649999999999</v>
      </c>
      <c r="E782" s="15">
        <v>-1.0223800000000001</v>
      </c>
      <c r="F782" s="15">
        <v>0.692137</v>
      </c>
      <c r="G782" s="15">
        <v>2.1500840000000001</v>
      </c>
      <c r="H782" s="15">
        <v>1.917713</v>
      </c>
      <c r="I782" s="15">
        <v>-0.42487399999999997</v>
      </c>
      <c r="J782" s="15">
        <v>-1.2013990000000001</v>
      </c>
      <c r="K782" s="15">
        <v>-1.367221</v>
      </c>
      <c r="L782" s="15">
        <v>-5.1749000000000003E-2</v>
      </c>
      <c r="M782" s="15">
        <v>-3.486551</v>
      </c>
      <c r="N782" s="15">
        <v>-5.8672129999999996</v>
      </c>
      <c r="O782" s="15">
        <v>-3.9055309999999999</v>
      </c>
      <c r="P782" s="15">
        <v>-3.0233810000000001</v>
      </c>
      <c r="Q782" s="15">
        <v>-2.4647060000000001</v>
      </c>
      <c r="R782" s="15">
        <v>-0.433369</v>
      </c>
      <c r="S782" s="15">
        <v>-0.74834599999999996</v>
      </c>
      <c r="T782" s="15">
        <v>-1.555823</v>
      </c>
      <c r="U782" s="15">
        <v>-4.4235699999999998</v>
      </c>
      <c r="V782" s="15">
        <v>-1.1349100000000001</v>
      </c>
      <c r="W782" s="15">
        <v>-0.104341</v>
      </c>
      <c r="X782" s="15">
        <v>-1.8232969999999999</v>
      </c>
      <c r="Y782" s="15">
        <v>6.3922000000000007E-2</v>
      </c>
      <c r="Z782" s="15">
        <v>-0.89594499999999999</v>
      </c>
      <c r="AA782" s="15">
        <v>3.7674690000000002</v>
      </c>
      <c r="AB782" s="15">
        <v>2.4781770000000001</v>
      </c>
      <c r="AC782" s="15">
        <v>1.5797490000000001</v>
      </c>
      <c r="AD782" s="15">
        <v>1.444412</v>
      </c>
      <c r="AE782" s="15">
        <v>2.424112</v>
      </c>
      <c r="AF782" s="15">
        <v>0.88513200000000003</v>
      </c>
      <c r="AG782" s="15">
        <v>-2.8061739999999999</v>
      </c>
      <c r="AH782" s="15">
        <v>-2.044003</v>
      </c>
      <c r="AI782" s="15">
        <v>-5.9836770000000001</v>
      </c>
      <c r="AJ782" s="15">
        <v>-11.096659000000001</v>
      </c>
      <c r="AK782" s="15">
        <v>-10.138995</v>
      </c>
      <c r="AL782" s="15">
        <v>-9.7863509999999998</v>
      </c>
      <c r="AM782" s="15">
        <v>-10.204510000000001</v>
      </c>
      <c r="AN782" s="15">
        <v>-7.3617270000000001</v>
      </c>
      <c r="AO782" s="15">
        <v>-5.4282519999999996</v>
      </c>
      <c r="AP782" s="15">
        <v>-8.5420470000000002</v>
      </c>
      <c r="AQ782" s="15">
        <v>-5.346336</v>
      </c>
      <c r="AR782" s="15">
        <v>-0.58259099999999997</v>
      </c>
      <c r="AS782" s="15">
        <v>2.2028029999999998</v>
      </c>
      <c r="AT782" s="15">
        <v>5.6120999999999997E-2</v>
      </c>
      <c r="AU782" s="15">
        <v>-0.10938299999999999</v>
      </c>
      <c r="AV782" s="15">
        <v>0.56809299999999996</v>
      </c>
      <c r="AW782" s="15">
        <v>-0.17340900000000001</v>
      </c>
      <c r="AX782" s="15">
        <v>-5.0326320000000004</v>
      </c>
      <c r="AY782" s="15">
        <v>-3.1907749999999999</v>
      </c>
      <c r="AZ782" s="15">
        <v>-0.84591300000000003</v>
      </c>
      <c r="BA782" s="15">
        <v>0.217141</v>
      </c>
      <c r="BB782" s="15">
        <v>2.9750019999999999</v>
      </c>
      <c r="BC782" s="15">
        <v>0.14246600000000001</v>
      </c>
      <c r="BD782" s="15">
        <v>0.59241200000000005</v>
      </c>
      <c r="BE782" s="15">
        <v>4.2755299999999998</v>
      </c>
      <c r="BF782" s="15">
        <v>3.614922</v>
      </c>
      <c r="BG782" s="15">
        <v>1.2709269999999999</v>
      </c>
      <c r="BH782" s="15">
        <v>-1.6701630000000001</v>
      </c>
      <c r="BI782" s="15">
        <v>-2.9030010000000002</v>
      </c>
      <c r="BJ782" s="15">
        <v>-2.751309</v>
      </c>
      <c r="BK782" s="15">
        <v>2.4026969999999999</v>
      </c>
      <c r="BL782" s="15">
        <v>1.462629</v>
      </c>
      <c r="BM782" s="15">
        <v>0.186332</v>
      </c>
      <c r="BN782" s="15">
        <v>2.618976</v>
      </c>
      <c r="BO782" s="15">
        <v>-0.74707800000000002</v>
      </c>
      <c r="BP782" s="15">
        <v>2.049296</v>
      </c>
      <c r="BQ782" s="15">
        <v>2.049296</v>
      </c>
      <c r="BR782" s="15">
        <v>2.049296</v>
      </c>
      <c r="BS782" s="15">
        <v>2.049296</v>
      </c>
      <c r="BT782" s="15">
        <v>2.049296</v>
      </c>
      <c r="BU782" s="15">
        <v>2.049296</v>
      </c>
      <c r="BV782" s="15">
        <v>2.049296</v>
      </c>
      <c r="BW782" s="15">
        <v>2.049296</v>
      </c>
      <c r="BX782" s="15">
        <v>2.049296</v>
      </c>
      <c r="BY782" s="15">
        <v>2.049296</v>
      </c>
      <c r="BZ782" s="15">
        <v>2.049296</v>
      </c>
      <c r="CA782" s="15">
        <v>2.049296</v>
      </c>
      <c r="CB782" s="15">
        <v>2.049296</v>
      </c>
      <c r="CC782" s="15"/>
      <c r="CD782" s="15"/>
      <c r="CE782" s="15"/>
      <c r="CF782" s="15"/>
      <c r="CG782" s="15"/>
      <c r="CH782" s="15"/>
      <c r="CI782" s="15"/>
      <c r="CJ782" s="15"/>
      <c r="CK782" s="15"/>
      <c r="CL782" s="15"/>
      <c r="CM782" s="15"/>
      <c r="CN782" s="15"/>
      <c r="CO782" s="15"/>
      <c r="CP782" s="15"/>
      <c r="CQ782" s="15"/>
      <c r="CR782" s="15"/>
      <c r="CS782" s="15"/>
      <c r="CT782" s="15"/>
      <c r="CU782" s="15"/>
      <c r="CV782" s="15"/>
      <c r="CW782" s="15"/>
      <c r="CX782" s="15"/>
      <c r="CY782" s="15"/>
      <c r="CZ782" s="15"/>
      <c r="DA782" s="15"/>
      <c r="DB782" s="15"/>
      <c r="DC782" s="15"/>
      <c r="DD782" s="15"/>
      <c r="DE782" s="15"/>
      <c r="DF782" s="15"/>
      <c r="DG782" s="15"/>
      <c r="DH782" s="15"/>
      <c r="DI782" s="15"/>
      <c r="DJ782" s="15"/>
      <c r="DK782" s="15"/>
      <c r="DL782" s="15"/>
      <c r="DM782" s="15"/>
      <c r="DN782" s="15"/>
      <c r="DO782" s="15"/>
      <c r="DP782" s="15"/>
      <c r="DQ782" s="15"/>
      <c r="DR782" s="15"/>
      <c r="DS782" s="15"/>
      <c r="DT782" s="15"/>
      <c r="DU782" s="15"/>
      <c r="DV782" s="15"/>
      <c r="DW782" s="15"/>
      <c r="DX782" s="15"/>
      <c r="DY782" s="15"/>
      <c r="DZ782" s="15"/>
      <c r="EA782" s="15"/>
      <c r="EB782" s="15"/>
      <c r="EC782" s="15"/>
      <c r="ED782" s="15"/>
      <c r="EE782" s="15"/>
      <c r="EF782" s="15"/>
      <c r="EG782" s="15"/>
      <c r="EH782" s="15"/>
      <c r="EI782" s="15"/>
      <c r="EJ782" s="15"/>
      <c r="EK782" s="15"/>
      <c r="EL782" s="15"/>
      <c r="EM782" s="15"/>
      <c r="EN782" s="15"/>
      <c r="EO782" s="15"/>
      <c r="EP782" s="15"/>
      <c r="EQ782" s="15"/>
      <c r="ER782" s="15"/>
      <c r="ES782" s="15"/>
      <c r="ET782" s="15"/>
      <c r="EU782" s="15"/>
      <c r="EV782" s="15"/>
      <c r="EW782" s="15"/>
      <c r="EX782" s="15"/>
      <c r="EY782" s="15"/>
      <c r="EZ782" s="15"/>
      <c r="FA782" s="15"/>
      <c r="FB782" s="15"/>
      <c r="FC782" s="15"/>
      <c r="FD782" s="15"/>
      <c r="FE782" s="15"/>
      <c r="FF782" s="15"/>
      <c r="FG782" s="15"/>
      <c r="FH782" s="15"/>
      <c r="FI782" s="15"/>
      <c r="FJ782" s="15"/>
      <c r="FK782" s="15"/>
      <c r="FL782" s="15"/>
      <c r="FM782" s="15"/>
      <c r="FN782" s="15"/>
      <c r="FO782" s="15"/>
      <c r="FP782" s="15"/>
      <c r="FQ782" s="15"/>
      <c r="FR782" s="15"/>
      <c r="FS782" s="15"/>
      <c r="FT782" s="15"/>
      <c r="FU782" s="15"/>
      <c r="FV782" s="15"/>
      <c r="FW782" s="15"/>
      <c r="FX782" s="15"/>
      <c r="FY782" s="15"/>
      <c r="FZ782" s="15"/>
      <c r="GA782" s="15"/>
      <c r="GB782" s="15"/>
      <c r="GC782" s="15"/>
      <c r="GD782" s="15"/>
      <c r="GE782" s="15"/>
      <c r="GF782" s="15"/>
      <c r="GG782" s="15"/>
      <c r="GH782" s="15"/>
      <c r="GI782" s="15"/>
      <c r="GJ782" s="15"/>
      <c r="GK782" s="15"/>
      <c r="GL782" s="15"/>
      <c r="GM782" s="15"/>
      <c r="GN782" s="15"/>
      <c r="GO782" s="15"/>
      <c r="GP782" s="15"/>
      <c r="GQ782" s="15"/>
      <c r="GR782" s="15"/>
      <c r="GS782" s="15"/>
      <c r="GT782" s="15"/>
      <c r="GU782" s="15"/>
      <c r="GV782" s="15"/>
      <c r="GW782" s="15"/>
      <c r="GX782" s="15"/>
      <c r="GY782" s="15"/>
      <c r="GZ782" s="15"/>
      <c r="HA782" s="15"/>
      <c r="HB782" s="15"/>
      <c r="HC782" s="15"/>
      <c r="HD782" s="15"/>
      <c r="HE782" s="15"/>
      <c r="HF782" s="15"/>
      <c r="HG782" s="15"/>
      <c r="HH782" s="15"/>
      <c r="HI782" s="15"/>
      <c r="HJ782" s="15"/>
      <c r="HK782" s="15"/>
      <c r="HL782" s="15"/>
      <c r="HM782" s="15"/>
      <c r="HN782" s="15"/>
      <c r="HO782" s="15"/>
      <c r="HP782" s="15"/>
      <c r="HQ782" s="15"/>
      <c r="HR782" s="15"/>
      <c r="HS782" s="15"/>
      <c r="HT782" s="15"/>
      <c r="HU782" s="15"/>
      <c r="HV782" s="15"/>
      <c r="HW782" s="15"/>
      <c r="HX782" s="15"/>
      <c r="HY782" s="15"/>
    </row>
    <row r="783" spans="1:233">
      <c r="A783" s="15">
        <v>-3.07193</v>
      </c>
      <c r="B783" s="15">
        <v>-2.7879839999999998</v>
      </c>
      <c r="C783" s="15">
        <v>-3.0284049999999998</v>
      </c>
      <c r="D783" s="15">
        <v>-3.7057699999999998</v>
      </c>
      <c r="E783" s="15">
        <v>-6.5170079999999997</v>
      </c>
      <c r="F783" s="15">
        <v>-2.0179719999999999</v>
      </c>
      <c r="G783" s="15">
        <v>-1.3106439999999999</v>
      </c>
      <c r="H783" s="15">
        <v>-1.960909</v>
      </c>
      <c r="I783" s="15">
        <v>0.48514600000000002</v>
      </c>
      <c r="J783" s="15">
        <v>-6.4976999999999993E-2</v>
      </c>
      <c r="K783" s="15">
        <v>1.829893</v>
      </c>
      <c r="L783" s="15">
        <v>7.3190000000000005E-2</v>
      </c>
      <c r="M783" s="15">
        <v>-2.435235</v>
      </c>
      <c r="N783" s="15">
        <v>-3.353691</v>
      </c>
      <c r="O783" s="15">
        <v>-3.880627</v>
      </c>
      <c r="P783" s="15">
        <v>-3.6019329999999998</v>
      </c>
      <c r="Q783" s="15">
        <v>-2.9992459999999999</v>
      </c>
      <c r="R783" s="15">
        <v>-6.362006</v>
      </c>
      <c r="S783" s="15">
        <v>-8.7336220000000004</v>
      </c>
      <c r="T783" s="15">
        <v>-8.6424219999999998</v>
      </c>
      <c r="U783" s="15">
        <v>-8.010427</v>
      </c>
      <c r="V783" s="15">
        <v>-5.5627740000000001</v>
      </c>
      <c r="W783" s="15">
        <v>-1.891772</v>
      </c>
      <c r="X783" s="15">
        <v>-2.145867</v>
      </c>
      <c r="Y783" s="15">
        <v>-0.51485999999999998</v>
      </c>
      <c r="Z783" s="15">
        <v>0.64257399999999998</v>
      </c>
      <c r="AA783" s="15">
        <v>-1.963344</v>
      </c>
      <c r="AB783" s="15">
        <v>-3.1850179999999999</v>
      </c>
      <c r="AC783" s="15">
        <v>-0.75529999999999997</v>
      </c>
      <c r="AD783" s="15">
        <v>-3.5537679999999998</v>
      </c>
      <c r="AE783" s="15">
        <v>-2.0527869999999999</v>
      </c>
      <c r="AF783" s="15">
        <v>-1.236424</v>
      </c>
      <c r="AG783" s="15">
        <v>0.93583099999999997</v>
      </c>
      <c r="AH783" s="15">
        <v>0.76214199999999999</v>
      </c>
      <c r="AI783" s="15">
        <v>-0.94010099999999996</v>
      </c>
      <c r="AJ783" s="15">
        <v>2.0163419999999999</v>
      </c>
      <c r="AK783" s="15">
        <v>1.367991</v>
      </c>
      <c r="AL783" s="15">
        <v>-0.13056100000000001</v>
      </c>
      <c r="AM783" s="15">
        <v>-2.0119039999999999</v>
      </c>
      <c r="AN783" s="15">
        <v>-1.1524909999999999</v>
      </c>
      <c r="AO783" s="15">
        <v>-0.77455600000000002</v>
      </c>
      <c r="AP783" s="15">
        <v>2.6034890000000002</v>
      </c>
      <c r="AQ783" s="15">
        <v>2.760866</v>
      </c>
      <c r="AR783" s="15">
        <v>2.8665790000000002</v>
      </c>
      <c r="AS783" s="15">
        <v>1.8532649999999999</v>
      </c>
      <c r="AT783" s="15">
        <v>1.053912</v>
      </c>
      <c r="AU783" s="15">
        <v>-0.97725300000000004</v>
      </c>
      <c r="AV783" s="15">
        <v>1.7094549999999999</v>
      </c>
      <c r="AW783" s="15">
        <v>7.3051959999999996</v>
      </c>
      <c r="AX783" s="15">
        <v>7.642747</v>
      </c>
      <c r="AY783" s="15">
        <v>5.6602309999999996</v>
      </c>
      <c r="AZ783" s="15">
        <v>0.45468900000000001</v>
      </c>
      <c r="BA783" s="15">
        <v>-1.0305569999999999</v>
      </c>
      <c r="BB783" s="15">
        <v>3.4381590000000002</v>
      </c>
      <c r="BC783" s="15">
        <v>2.529938</v>
      </c>
      <c r="BD783" s="15">
        <v>3.8248000000000002</v>
      </c>
      <c r="BE783" s="15">
        <v>3.7401080000000002</v>
      </c>
      <c r="BF783" s="15">
        <v>1.6400889999999999</v>
      </c>
      <c r="BG783" s="15">
        <v>0.92750900000000003</v>
      </c>
      <c r="BH783" s="15">
        <v>-1.4724189999999999</v>
      </c>
      <c r="BI783" s="15">
        <v>-3.762067</v>
      </c>
      <c r="BJ783" s="15">
        <v>-2.1843509999999999</v>
      </c>
      <c r="BK783" s="15">
        <v>-1.315067</v>
      </c>
      <c r="BL783" s="15">
        <v>-3.6672000000000003E-2</v>
      </c>
      <c r="BM783" s="15">
        <v>-0.43343700000000002</v>
      </c>
      <c r="BN783" s="15">
        <v>-4.3217999999999999E-2</v>
      </c>
      <c r="BO783" s="15">
        <v>-0.93377299999999996</v>
      </c>
      <c r="BP783" s="15">
        <v>-2.3300269999999998</v>
      </c>
      <c r="BQ783" s="15">
        <v>-2.3300269999999998</v>
      </c>
      <c r="BR783" s="15">
        <v>-2.3300269999999998</v>
      </c>
      <c r="BS783" s="15">
        <v>-2.3300269999999998</v>
      </c>
      <c r="BT783" s="15">
        <v>-2.3300269999999998</v>
      </c>
      <c r="BU783" s="15">
        <v>-2.3300269999999998</v>
      </c>
      <c r="BV783" s="15">
        <v>-2.3300269999999998</v>
      </c>
      <c r="BW783" s="15">
        <v>-2.3300269999999998</v>
      </c>
      <c r="BX783" s="15">
        <v>-2.3300269999999998</v>
      </c>
      <c r="BY783" s="15">
        <v>-2.3300269999999998</v>
      </c>
      <c r="BZ783" s="15">
        <v>-2.3300269999999998</v>
      </c>
      <c r="CA783" s="15">
        <v>-2.3300269999999998</v>
      </c>
      <c r="CB783" s="15">
        <v>-2.3300269999999998</v>
      </c>
      <c r="CC783" s="15"/>
      <c r="CD783" s="15"/>
      <c r="CE783" s="15"/>
      <c r="CF783" s="15"/>
      <c r="CG783" s="15"/>
      <c r="CH783" s="15"/>
      <c r="CI783" s="15"/>
      <c r="CJ783" s="15"/>
      <c r="CK783" s="15"/>
      <c r="CL783" s="15"/>
      <c r="CM783" s="15"/>
      <c r="CN783" s="15"/>
      <c r="CO783" s="15"/>
      <c r="CP783" s="15"/>
      <c r="CQ783" s="15"/>
      <c r="CR783" s="15"/>
      <c r="CS783" s="15"/>
      <c r="CT783" s="15"/>
      <c r="CU783" s="15"/>
      <c r="CV783" s="15"/>
      <c r="CW783" s="15"/>
      <c r="CX783" s="15"/>
      <c r="CY783" s="15"/>
      <c r="CZ783" s="15"/>
      <c r="DA783" s="15"/>
      <c r="DB783" s="15"/>
      <c r="DC783" s="15"/>
      <c r="DD783" s="15"/>
      <c r="DE783" s="15"/>
      <c r="DF783" s="15"/>
      <c r="DG783" s="15"/>
      <c r="DH783" s="15"/>
      <c r="DI783" s="15"/>
      <c r="DJ783" s="15"/>
      <c r="DK783" s="15"/>
      <c r="DL783" s="15"/>
      <c r="DM783" s="15"/>
      <c r="DN783" s="15"/>
      <c r="DO783" s="15"/>
      <c r="DP783" s="15"/>
      <c r="DQ783" s="15"/>
      <c r="DR783" s="15"/>
      <c r="DS783" s="15"/>
      <c r="DT783" s="15"/>
      <c r="DU783" s="15"/>
      <c r="DV783" s="15"/>
      <c r="DW783" s="15"/>
      <c r="DX783" s="15"/>
      <c r="DY783" s="15"/>
      <c r="DZ783" s="15"/>
      <c r="EA783" s="15"/>
      <c r="EB783" s="15"/>
      <c r="EC783" s="15"/>
      <c r="ED783" s="15"/>
      <c r="EE783" s="15"/>
      <c r="EF783" s="15"/>
      <c r="EG783" s="15"/>
      <c r="EH783" s="15"/>
      <c r="EI783" s="15"/>
      <c r="EJ783" s="15"/>
      <c r="EK783" s="15"/>
      <c r="EL783" s="15"/>
      <c r="EM783" s="15"/>
      <c r="EN783" s="15"/>
      <c r="EO783" s="15"/>
      <c r="EP783" s="15"/>
      <c r="EQ783" s="15"/>
      <c r="ER783" s="15"/>
      <c r="ES783" s="15"/>
      <c r="ET783" s="15"/>
      <c r="EU783" s="15"/>
      <c r="EV783" s="15"/>
      <c r="EW783" s="15"/>
      <c r="EX783" s="15"/>
      <c r="EY783" s="15"/>
      <c r="EZ783" s="15"/>
      <c r="FA783" s="15"/>
      <c r="FB783" s="15"/>
      <c r="FC783" s="15"/>
      <c r="FD783" s="15"/>
      <c r="FE783" s="15"/>
      <c r="FF783" s="15"/>
      <c r="FG783" s="15"/>
      <c r="FH783" s="15"/>
      <c r="FI783" s="15"/>
      <c r="FJ783" s="15"/>
      <c r="FK783" s="15"/>
      <c r="FL783" s="15"/>
      <c r="FM783" s="15"/>
      <c r="FN783" s="15"/>
      <c r="FO783" s="15"/>
      <c r="FP783" s="15"/>
      <c r="FQ783" s="15"/>
      <c r="FR783" s="15"/>
      <c r="FS783" s="15"/>
      <c r="FT783" s="15"/>
      <c r="FU783" s="15"/>
      <c r="FV783" s="15"/>
      <c r="FW783" s="15"/>
      <c r="FX783" s="15"/>
      <c r="FY783" s="15"/>
      <c r="FZ783" s="15"/>
      <c r="GA783" s="15"/>
      <c r="GB783" s="15"/>
      <c r="GC783" s="15"/>
      <c r="GD783" s="15"/>
      <c r="GE783" s="15"/>
      <c r="GF783" s="15"/>
      <c r="GG783" s="15"/>
      <c r="GH783" s="15"/>
      <c r="GI783" s="15"/>
      <c r="GJ783" s="15"/>
      <c r="GK783" s="15"/>
      <c r="GL783" s="15"/>
      <c r="GM783" s="15"/>
      <c r="GN783" s="15"/>
      <c r="GO783" s="15"/>
      <c r="GP783" s="15"/>
      <c r="GQ783" s="15"/>
      <c r="GR783" s="15"/>
      <c r="GS783" s="15"/>
      <c r="GT783" s="15"/>
      <c r="GU783" s="15"/>
      <c r="GV783" s="15"/>
      <c r="GW783" s="15"/>
      <c r="GX783" s="15"/>
      <c r="GY783" s="15"/>
      <c r="GZ783" s="15"/>
      <c r="HA783" s="15"/>
      <c r="HB783" s="15"/>
      <c r="HC783" s="15"/>
      <c r="HD783" s="15"/>
      <c r="HE783" s="15"/>
      <c r="HF783" s="15"/>
      <c r="HG783" s="15"/>
      <c r="HH783" s="15"/>
      <c r="HI783" s="15"/>
      <c r="HJ783" s="15"/>
      <c r="HK783" s="15"/>
      <c r="HL783" s="15"/>
      <c r="HM783" s="15"/>
      <c r="HN783" s="15"/>
      <c r="HO783" s="15"/>
      <c r="HP783" s="15"/>
      <c r="HQ783" s="15"/>
      <c r="HR783" s="15"/>
      <c r="HS783" s="15"/>
      <c r="HT783" s="15"/>
      <c r="HU783" s="15"/>
      <c r="HV783" s="15"/>
      <c r="HW783" s="15"/>
      <c r="HX783" s="15"/>
      <c r="HY783" s="15"/>
    </row>
    <row r="784" spans="1:233">
      <c r="A784" s="15">
        <v>-2.4676079999999998</v>
      </c>
      <c r="B784" s="15">
        <v>-3.3984399999999999</v>
      </c>
      <c r="C784" s="15">
        <v>-1.746278</v>
      </c>
      <c r="D784" s="15">
        <v>-3.8046470000000001</v>
      </c>
      <c r="E784" s="15">
        <v>-3.3740899999999998</v>
      </c>
      <c r="F784" s="15">
        <v>-2.703328</v>
      </c>
      <c r="G784" s="15">
        <v>-2.8867859999999999</v>
      </c>
      <c r="H784" s="15">
        <v>0.47400500000000001</v>
      </c>
      <c r="I784" s="15">
        <v>-0.19631299999999999</v>
      </c>
      <c r="J784" s="15">
        <v>-5.6410980000000004</v>
      </c>
      <c r="K784" s="15">
        <v>-5.0059310000000004</v>
      </c>
      <c r="L784" s="15">
        <v>-2.2034929999999999</v>
      </c>
      <c r="M784" s="15">
        <v>9.6800999999999998E-2</v>
      </c>
      <c r="N784" s="15">
        <v>1.207584</v>
      </c>
      <c r="O784" s="15">
        <v>1.1088</v>
      </c>
      <c r="P784" s="15">
        <v>0.60495900000000002</v>
      </c>
      <c r="Q784" s="15">
        <v>2.2109510000000001</v>
      </c>
      <c r="R784" s="15">
        <v>-0.73429</v>
      </c>
      <c r="S784" s="15">
        <v>-0.49751299999999998</v>
      </c>
      <c r="T784" s="15">
        <v>3.598147</v>
      </c>
      <c r="U784" s="15">
        <v>2.5098799999999999</v>
      </c>
      <c r="V784" s="15">
        <v>1.1318980000000001</v>
      </c>
      <c r="W784" s="15">
        <v>0.49812299999999998</v>
      </c>
      <c r="X784" s="15">
        <v>-2.4690240000000001</v>
      </c>
      <c r="Y784" s="15">
        <v>-4.1242669999999997</v>
      </c>
      <c r="Z784" s="15">
        <v>-2.233295</v>
      </c>
      <c r="AA784" s="15">
        <v>-5.3543240000000001</v>
      </c>
      <c r="AB784" s="15">
        <v>-7.3718690000000002</v>
      </c>
      <c r="AC784" s="15">
        <v>-6.7461149999999996</v>
      </c>
      <c r="AD784" s="15">
        <v>-4.9922440000000003</v>
      </c>
      <c r="AE784" s="15">
        <v>-4.3657640000000004</v>
      </c>
      <c r="AF784" s="15">
        <v>-3.3278050000000001</v>
      </c>
      <c r="AG784" s="15">
        <v>0.201622</v>
      </c>
      <c r="AH784" s="15">
        <v>-2.9224670000000001</v>
      </c>
      <c r="AI784" s="15">
        <v>-1.591337</v>
      </c>
      <c r="AJ784" s="15">
        <v>-0.59038000000000002</v>
      </c>
      <c r="AK784" s="15">
        <v>-1.5154339999999999</v>
      </c>
      <c r="AL784" s="15">
        <v>-2.7016969999999998</v>
      </c>
      <c r="AM784" s="15">
        <v>-3.697327</v>
      </c>
      <c r="AN784" s="15">
        <v>-1.6092960000000001</v>
      </c>
      <c r="AO784" s="15">
        <v>-2.1489250000000002</v>
      </c>
      <c r="AP784" s="15">
        <v>-1.9534659999999999</v>
      </c>
      <c r="AQ784" s="15">
        <v>0.91195700000000002</v>
      </c>
      <c r="AR784" s="15">
        <v>0.70936200000000005</v>
      </c>
      <c r="AS784" s="15">
        <v>-3.0846879999999999</v>
      </c>
      <c r="AT784" s="15">
        <v>-0.74392599999999998</v>
      </c>
      <c r="AU784" s="15">
        <v>-0.48397499999999999</v>
      </c>
      <c r="AV784" s="15">
        <v>-2.788386</v>
      </c>
      <c r="AW784" s="15">
        <v>-0.851352</v>
      </c>
      <c r="AX784" s="15">
        <v>-1.020392</v>
      </c>
      <c r="AY784" s="15">
        <v>0.106754</v>
      </c>
      <c r="AZ784" s="15">
        <v>2.6627390000000002</v>
      </c>
      <c r="BA784" s="15">
        <v>1.5484119999999999</v>
      </c>
      <c r="BB784" s="15">
        <v>3.5012669999999999</v>
      </c>
      <c r="BC784" s="15">
        <v>5.1581939999999999</v>
      </c>
      <c r="BD784" s="15">
        <v>1.469012</v>
      </c>
      <c r="BE784" s="15">
        <v>2.9961600000000002</v>
      </c>
      <c r="BF784" s="15">
        <v>4.4896000000000003</v>
      </c>
      <c r="BG784" s="15">
        <v>2.7857059999999998</v>
      </c>
      <c r="BH784" s="15">
        <v>-2.0935359999999998</v>
      </c>
      <c r="BI784" s="15">
        <v>5.0290000000000001E-2</v>
      </c>
      <c r="BJ784" s="15">
        <v>0.45630999999999999</v>
      </c>
      <c r="BK784" s="15">
        <v>-0.53825500000000004</v>
      </c>
      <c r="BL784" s="15">
        <v>2.0211290000000002</v>
      </c>
      <c r="BM784" s="15">
        <v>5.5648540000000004</v>
      </c>
      <c r="BN784" s="15">
        <v>3.6054740000000001</v>
      </c>
      <c r="BO784" s="15">
        <v>1.3959699999999999</v>
      </c>
      <c r="BP784" s="15">
        <v>-1.4742310000000001</v>
      </c>
      <c r="BQ784" s="15">
        <v>-1.4742310000000001</v>
      </c>
      <c r="BR784" s="15">
        <v>-1.4742310000000001</v>
      </c>
      <c r="BS784" s="15">
        <v>-1.4742310000000001</v>
      </c>
      <c r="BT784" s="15">
        <v>-1.4742310000000001</v>
      </c>
      <c r="BU784" s="15">
        <v>-1.4742310000000001</v>
      </c>
      <c r="BV784" s="15">
        <v>-1.4742310000000001</v>
      </c>
      <c r="BW784" s="15">
        <v>-1.4742310000000001</v>
      </c>
      <c r="BX784" s="15">
        <v>-1.4742310000000001</v>
      </c>
      <c r="BY784" s="15">
        <v>-1.4742310000000001</v>
      </c>
      <c r="BZ784" s="15">
        <v>-1.4742310000000001</v>
      </c>
      <c r="CA784" s="15">
        <v>-1.4742310000000001</v>
      </c>
      <c r="CB784" s="15">
        <v>-1.4742310000000001</v>
      </c>
      <c r="CC784" s="15"/>
      <c r="CD784" s="15"/>
      <c r="CE784" s="15"/>
      <c r="CF784" s="15"/>
      <c r="CG784" s="15"/>
      <c r="CH784" s="15"/>
      <c r="CI784" s="15"/>
      <c r="CJ784" s="15"/>
      <c r="CK784" s="15"/>
      <c r="CL784" s="15"/>
      <c r="CM784" s="15"/>
      <c r="CN784" s="15"/>
      <c r="CO784" s="15"/>
      <c r="CP784" s="15"/>
      <c r="CQ784" s="15"/>
      <c r="CR784" s="15"/>
      <c r="CS784" s="15"/>
      <c r="CT784" s="15"/>
      <c r="CU784" s="15"/>
      <c r="CV784" s="15"/>
      <c r="CW784" s="15"/>
      <c r="CX784" s="15"/>
      <c r="CY784" s="15"/>
      <c r="CZ784" s="15"/>
      <c r="DA784" s="15"/>
      <c r="DB784" s="15"/>
      <c r="DC784" s="15"/>
      <c r="DD784" s="15"/>
      <c r="DE784" s="15"/>
      <c r="DF784" s="15"/>
      <c r="DG784" s="15"/>
      <c r="DH784" s="15"/>
      <c r="DI784" s="15"/>
      <c r="DJ784" s="15"/>
      <c r="DK784" s="15"/>
      <c r="DL784" s="15"/>
      <c r="DM784" s="15"/>
      <c r="DN784" s="15"/>
      <c r="DO784" s="15"/>
      <c r="DP784" s="15"/>
      <c r="DQ784" s="15"/>
      <c r="DR784" s="15"/>
      <c r="DS784" s="15"/>
      <c r="DT784" s="15"/>
      <c r="DU784" s="15"/>
      <c r="DV784" s="15"/>
      <c r="DW784" s="15"/>
      <c r="DX784" s="15"/>
      <c r="DY784" s="15"/>
      <c r="DZ784" s="15"/>
      <c r="EA784" s="15"/>
      <c r="EB784" s="15"/>
      <c r="EC784" s="15"/>
      <c r="ED784" s="15"/>
      <c r="EE784" s="15"/>
      <c r="EF784" s="15"/>
      <c r="EG784" s="15"/>
      <c r="EH784" s="15"/>
      <c r="EI784" s="15"/>
      <c r="EJ784" s="15"/>
      <c r="EK784" s="15"/>
      <c r="EL784" s="15"/>
      <c r="EM784" s="15"/>
      <c r="EN784" s="15"/>
      <c r="EO784" s="15"/>
      <c r="EP784" s="15"/>
      <c r="EQ784" s="15"/>
      <c r="ER784" s="15"/>
      <c r="ES784" s="15"/>
      <c r="ET784" s="15"/>
      <c r="EU784" s="15"/>
      <c r="EV784" s="15"/>
      <c r="EW784" s="15"/>
      <c r="EX784" s="15"/>
      <c r="EY784" s="15"/>
      <c r="EZ784" s="15"/>
      <c r="FA784" s="15"/>
      <c r="FB784" s="15"/>
      <c r="FC784" s="15"/>
      <c r="FD784" s="15"/>
      <c r="FE784" s="15"/>
      <c r="FF784" s="15"/>
      <c r="FG784" s="15"/>
      <c r="FH784" s="15"/>
      <c r="FI784" s="15"/>
      <c r="FJ784" s="15"/>
      <c r="FK784" s="15"/>
      <c r="FL784" s="15"/>
      <c r="FM784" s="15"/>
      <c r="FN784" s="15"/>
      <c r="FO784" s="15"/>
      <c r="FP784" s="15"/>
      <c r="FQ784" s="15"/>
      <c r="FR784" s="15"/>
      <c r="FS784" s="15"/>
      <c r="FT784" s="15"/>
      <c r="FU784" s="15"/>
      <c r="FV784" s="15"/>
      <c r="FW784" s="15"/>
      <c r="FX784" s="15"/>
      <c r="FY784" s="15"/>
      <c r="FZ784" s="15"/>
      <c r="GA784" s="15"/>
      <c r="GB784" s="15"/>
      <c r="GC784" s="15"/>
      <c r="GD784" s="15"/>
      <c r="GE784" s="15"/>
      <c r="GF784" s="15"/>
      <c r="GG784" s="15"/>
      <c r="GH784" s="15"/>
      <c r="GI784" s="15"/>
      <c r="GJ784" s="15"/>
      <c r="GK784" s="15"/>
      <c r="GL784" s="15"/>
      <c r="GM784" s="15"/>
      <c r="GN784" s="15"/>
      <c r="GO784" s="15"/>
      <c r="GP784" s="15"/>
      <c r="GQ784" s="15"/>
      <c r="GR784" s="15"/>
      <c r="GS784" s="15"/>
      <c r="GT784" s="15"/>
      <c r="GU784" s="15"/>
      <c r="GV784" s="15"/>
      <c r="GW784" s="15"/>
      <c r="GX784" s="15"/>
      <c r="GY784" s="15"/>
      <c r="GZ784" s="15"/>
      <c r="HA784" s="15"/>
      <c r="HB784" s="15"/>
      <c r="HC784" s="15"/>
      <c r="HD784" s="15"/>
      <c r="HE784" s="15"/>
      <c r="HF784" s="15"/>
      <c r="HG784" s="15"/>
      <c r="HH784" s="15"/>
      <c r="HI784" s="15"/>
      <c r="HJ784" s="15"/>
      <c r="HK784" s="15"/>
      <c r="HL784" s="15"/>
      <c r="HM784" s="15"/>
      <c r="HN784" s="15"/>
      <c r="HO784" s="15"/>
      <c r="HP784" s="15"/>
      <c r="HQ784" s="15"/>
      <c r="HR784" s="15"/>
      <c r="HS784" s="15"/>
      <c r="HT784" s="15"/>
      <c r="HU784" s="15"/>
      <c r="HV784" s="15"/>
      <c r="HW784" s="15"/>
      <c r="HX784" s="15"/>
      <c r="HY784" s="15"/>
    </row>
    <row r="785" spans="1:233">
      <c r="A785" s="15">
        <v>-7.1485250000000002</v>
      </c>
      <c r="B785" s="15">
        <v>-6.345237</v>
      </c>
      <c r="C785" s="15">
        <v>-2.107361</v>
      </c>
      <c r="D785" s="15">
        <v>-4.0369570000000001</v>
      </c>
      <c r="E785" s="15">
        <v>-8.5492439999999998</v>
      </c>
      <c r="F785" s="15">
        <v>-9.3745220000000007</v>
      </c>
      <c r="G785" s="15">
        <v>-10.702405000000001</v>
      </c>
      <c r="H785" s="15">
        <v>-9.2255520000000004</v>
      </c>
      <c r="I785" s="15">
        <v>-9.6601719999999993</v>
      </c>
      <c r="J785" s="15">
        <v>-8.7978459999999998</v>
      </c>
      <c r="K785" s="15">
        <v>-8.0914280000000005</v>
      </c>
      <c r="L785" s="15">
        <v>-2.844239</v>
      </c>
      <c r="M785" s="15">
        <v>-1.6117900000000001</v>
      </c>
      <c r="N785" s="15">
        <v>-3.6554760000000002</v>
      </c>
      <c r="O785" s="15">
        <v>-2.1276839999999999</v>
      </c>
      <c r="P785" s="15">
        <v>-2.876681</v>
      </c>
      <c r="Q785" s="15">
        <v>-0.87146900000000005</v>
      </c>
      <c r="R785" s="15">
        <v>-5.9178569999999997</v>
      </c>
      <c r="S785" s="15">
        <v>-4.0964869999999998</v>
      </c>
      <c r="T785" s="15">
        <v>-5.1874390000000004</v>
      </c>
      <c r="U785" s="15">
        <v>-5.4805419999999998</v>
      </c>
      <c r="V785" s="15">
        <v>-9.436121</v>
      </c>
      <c r="W785" s="15">
        <v>-9.7348289999999995</v>
      </c>
      <c r="X785" s="15">
        <v>-11.019168000000001</v>
      </c>
      <c r="Y785" s="15">
        <v>-10.686684</v>
      </c>
      <c r="Z785" s="15">
        <v>-7.6547039999999997</v>
      </c>
      <c r="AA785" s="15">
        <v>-5.8813649999999997</v>
      </c>
      <c r="AB785" s="15">
        <v>-5.6777119999999996</v>
      </c>
      <c r="AC785" s="15">
        <v>-6.1703960000000002</v>
      </c>
      <c r="AD785" s="15">
        <v>-2.9678200000000001</v>
      </c>
      <c r="AE785" s="15">
        <v>-1.265415</v>
      </c>
      <c r="AF785" s="15">
        <v>0.55091599999999996</v>
      </c>
      <c r="AG785" s="15">
        <v>-0.59010799999999997</v>
      </c>
      <c r="AH785" s="15">
        <v>2.4886550000000001</v>
      </c>
      <c r="AI785" s="15">
        <v>5.49796</v>
      </c>
      <c r="AJ785" s="15">
        <v>7.6265099999999997</v>
      </c>
      <c r="AK785" s="15">
        <v>9.8438540000000003</v>
      </c>
      <c r="AL785" s="15">
        <v>8.4867240000000006</v>
      </c>
      <c r="AM785" s="15">
        <v>3.0776409999999998</v>
      </c>
      <c r="AN785" s="15">
        <v>-0.33974300000000002</v>
      </c>
      <c r="AO785" s="15">
        <v>-1.741692</v>
      </c>
      <c r="AP785" s="15">
        <v>1.7234750000000001</v>
      </c>
      <c r="AQ785" s="15">
        <v>3.062173</v>
      </c>
      <c r="AR785" s="15">
        <v>7.4641169999999999</v>
      </c>
      <c r="AS785" s="15">
        <v>7.7579539999999998</v>
      </c>
      <c r="AT785" s="15">
        <v>4.0304039999999999</v>
      </c>
      <c r="AU785" s="15">
        <v>5.4996489999999998</v>
      </c>
      <c r="AV785" s="15">
        <v>1.1468940000000001</v>
      </c>
      <c r="AW785" s="15">
        <v>2.9691529999999999</v>
      </c>
      <c r="AX785" s="15">
        <v>1.6649689999999999</v>
      </c>
      <c r="AY785" s="15">
        <v>0.55911999999999995</v>
      </c>
      <c r="AZ785" s="15">
        <v>2.2871489999999999</v>
      </c>
      <c r="BA785" s="15">
        <v>2.484702</v>
      </c>
      <c r="BB785" s="15">
        <v>-9.0866000000000002E-2</v>
      </c>
      <c r="BC785" s="15">
        <v>-0.46585700000000002</v>
      </c>
      <c r="BD785" s="15">
        <v>0.60018700000000003</v>
      </c>
      <c r="BE785" s="15">
        <v>0.53913299999999997</v>
      </c>
      <c r="BF785" s="15">
        <v>1.0601480000000001</v>
      </c>
      <c r="BG785" s="15">
        <v>-1.8449260000000001</v>
      </c>
      <c r="BH785" s="15">
        <v>-2.3888020000000001</v>
      </c>
      <c r="BI785" s="15">
        <v>-4.0684290000000001</v>
      </c>
      <c r="BJ785" s="15">
        <v>-5.8263239999999996</v>
      </c>
      <c r="BK785" s="15">
        <v>-1.540273</v>
      </c>
      <c r="BL785" s="15">
        <v>-2.592374</v>
      </c>
      <c r="BM785" s="15">
        <v>0.39700200000000002</v>
      </c>
      <c r="BN785" s="15">
        <v>-4.6713040000000001</v>
      </c>
      <c r="BO785" s="15">
        <v>-8.0262220000000006</v>
      </c>
      <c r="BP785" s="15">
        <v>-6.0044849999999999</v>
      </c>
      <c r="BQ785" s="15">
        <v>-6.0044849999999999</v>
      </c>
      <c r="BR785" s="15">
        <v>-6.0044849999999999</v>
      </c>
      <c r="BS785" s="15">
        <v>-6.0044849999999999</v>
      </c>
      <c r="BT785" s="15">
        <v>-6.0044849999999999</v>
      </c>
      <c r="BU785" s="15">
        <v>-6.0044849999999999</v>
      </c>
      <c r="BV785" s="15">
        <v>-6.0044849999999999</v>
      </c>
      <c r="BW785" s="15">
        <v>-6.0044849999999999</v>
      </c>
      <c r="BX785" s="15">
        <v>-6.0044849999999999</v>
      </c>
      <c r="BY785" s="15">
        <v>-6.0044849999999999</v>
      </c>
      <c r="BZ785" s="15">
        <v>-6.0044849999999999</v>
      </c>
      <c r="CA785" s="15">
        <v>-6.0044849999999999</v>
      </c>
      <c r="CB785" s="15">
        <v>-6.0044849999999999</v>
      </c>
      <c r="CC785" s="15"/>
      <c r="CD785" s="15"/>
      <c r="CE785" s="15"/>
      <c r="CF785" s="15"/>
      <c r="CG785" s="15"/>
      <c r="CH785" s="15"/>
      <c r="CI785" s="15"/>
      <c r="CJ785" s="15"/>
      <c r="CK785" s="15"/>
      <c r="CL785" s="15"/>
      <c r="CM785" s="15"/>
      <c r="CN785" s="15"/>
      <c r="CO785" s="15"/>
      <c r="CP785" s="15"/>
      <c r="CQ785" s="15"/>
      <c r="CR785" s="15"/>
      <c r="CS785" s="15"/>
      <c r="CT785" s="15"/>
      <c r="CU785" s="15"/>
      <c r="CV785" s="15"/>
      <c r="CW785" s="15"/>
      <c r="CX785" s="15"/>
      <c r="CY785" s="15"/>
      <c r="CZ785" s="15"/>
      <c r="DA785" s="15"/>
      <c r="DB785" s="15"/>
      <c r="DC785" s="15"/>
      <c r="DD785" s="15"/>
      <c r="DE785" s="15"/>
      <c r="DF785" s="15"/>
      <c r="DG785" s="15"/>
      <c r="DH785" s="15"/>
      <c r="DI785" s="15"/>
      <c r="DJ785" s="15"/>
      <c r="DK785" s="15"/>
      <c r="DL785" s="15"/>
      <c r="DM785" s="15"/>
      <c r="DN785" s="15"/>
      <c r="DO785" s="15"/>
      <c r="DP785" s="15"/>
      <c r="DQ785" s="15"/>
      <c r="DR785" s="15"/>
      <c r="DS785" s="15"/>
      <c r="DT785" s="15"/>
      <c r="DU785" s="15"/>
      <c r="DV785" s="15"/>
      <c r="DW785" s="15"/>
      <c r="DX785" s="15"/>
      <c r="DY785" s="15"/>
      <c r="DZ785" s="15"/>
      <c r="EA785" s="15"/>
      <c r="EB785" s="15"/>
      <c r="EC785" s="15"/>
      <c r="ED785" s="15"/>
      <c r="EE785" s="15"/>
      <c r="EF785" s="15"/>
      <c r="EG785" s="15"/>
      <c r="EH785" s="15"/>
      <c r="EI785" s="15"/>
      <c r="EJ785" s="15"/>
      <c r="EK785" s="15"/>
      <c r="EL785" s="15"/>
      <c r="EM785" s="15"/>
      <c r="EN785" s="15"/>
      <c r="EO785" s="15"/>
      <c r="EP785" s="15"/>
      <c r="EQ785" s="15"/>
      <c r="ER785" s="15"/>
      <c r="ES785" s="15"/>
      <c r="ET785" s="15"/>
      <c r="EU785" s="15"/>
      <c r="EV785" s="15"/>
      <c r="EW785" s="15"/>
      <c r="EX785" s="15"/>
      <c r="EY785" s="15"/>
      <c r="EZ785" s="15"/>
      <c r="FA785" s="15"/>
      <c r="FB785" s="15"/>
      <c r="FC785" s="15"/>
      <c r="FD785" s="15"/>
      <c r="FE785" s="15"/>
      <c r="FF785" s="15"/>
      <c r="FG785" s="15"/>
      <c r="FH785" s="15"/>
      <c r="FI785" s="15"/>
      <c r="FJ785" s="15"/>
      <c r="FK785" s="15"/>
      <c r="FL785" s="15"/>
      <c r="FM785" s="15"/>
      <c r="FN785" s="15"/>
      <c r="FO785" s="15"/>
      <c r="FP785" s="15"/>
      <c r="FQ785" s="15"/>
      <c r="FR785" s="15"/>
      <c r="FS785" s="15"/>
      <c r="FT785" s="15"/>
      <c r="FU785" s="15"/>
      <c r="FV785" s="15"/>
      <c r="FW785" s="15"/>
      <c r="FX785" s="15"/>
      <c r="FY785" s="15"/>
      <c r="FZ785" s="15"/>
      <c r="GA785" s="15"/>
      <c r="GB785" s="15"/>
      <c r="GC785" s="15"/>
      <c r="GD785" s="15"/>
      <c r="GE785" s="15"/>
      <c r="GF785" s="15"/>
      <c r="GG785" s="15"/>
      <c r="GH785" s="15"/>
      <c r="GI785" s="15"/>
      <c r="GJ785" s="15"/>
      <c r="GK785" s="15"/>
      <c r="GL785" s="15"/>
      <c r="GM785" s="15"/>
      <c r="GN785" s="15"/>
      <c r="GO785" s="15"/>
      <c r="GP785" s="15"/>
      <c r="GQ785" s="15"/>
      <c r="GR785" s="15"/>
      <c r="GS785" s="15"/>
      <c r="GT785" s="15"/>
      <c r="GU785" s="15"/>
      <c r="GV785" s="15"/>
      <c r="GW785" s="15"/>
      <c r="GX785" s="15"/>
      <c r="GY785" s="15"/>
      <c r="GZ785" s="15"/>
      <c r="HA785" s="15"/>
      <c r="HB785" s="15"/>
      <c r="HC785" s="15"/>
      <c r="HD785" s="15"/>
      <c r="HE785" s="15"/>
      <c r="HF785" s="15"/>
      <c r="HG785" s="15"/>
      <c r="HH785" s="15"/>
      <c r="HI785" s="15"/>
      <c r="HJ785" s="15"/>
      <c r="HK785" s="15"/>
      <c r="HL785" s="15"/>
      <c r="HM785" s="15"/>
      <c r="HN785" s="15"/>
      <c r="HO785" s="15"/>
      <c r="HP785" s="15"/>
      <c r="HQ785" s="15"/>
      <c r="HR785" s="15"/>
      <c r="HS785" s="15"/>
      <c r="HT785" s="15"/>
      <c r="HU785" s="15"/>
      <c r="HV785" s="15"/>
      <c r="HW785" s="15"/>
      <c r="HX785" s="15"/>
      <c r="HY785" s="15"/>
    </row>
    <row r="786" spans="1:233">
      <c r="A786" s="15">
        <v>-0.62282899999999997</v>
      </c>
      <c r="B786" s="15">
        <v>1.6522110000000001</v>
      </c>
      <c r="C786" s="15">
        <v>-0.39489999999999997</v>
      </c>
      <c r="D786" s="15">
        <v>-1.6982680000000001</v>
      </c>
      <c r="E786" s="15">
        <v>0.53463700000000003</v>
      </c>
      <c r="F786" s="15">
        <v>1.648576</v>
      </c>
      <c r="G786" s="15">
        <v>-2.561493</v>
      </c>
      <c r="H786" s="15">
        <v>0.123331</v>
      </c>
      <c r="I786" s="15">
        <v>-1.300991</v>
      </c>
      <c r="J786" s="15">
        <v>-2.9901339999999998</v>
      </c>
      <c r="K786" s="15">
        <v>-2.0033500000000002</v>
      </c>
      <c r="L786" s="15">
        <v>-2.6608610000000001</v>
      </c>
      <c r="M786" s="15">
        <v>-2.8148849999999999</v>
      </c>
      <c r="N786" s="15">
        <v>-7.2922669999999998</v>
      </c>
      <c r="O786" s="15">
        <v>-6.9525350000000001</v>
      </c>
      <c r="P786" s="15">
        <v>-7.6047950000000002</v>
      </c>
      <c r="Q786" s="15">
        <v>-6.0737459999999999</v>
      </c>
      <c r="R786" s="15">
        <v>-5.7768100000000002</v>
      </c>
      <c r="S786" s="15">
        <v>-4.0281140000000004</v>
      </c>
      <c r="T786" s="15">
        <v>-0.46313799999999999</v>
      </c>
      <c r="U786" s="15">
        <v>-0.50221199999999999</v>
      </c>
      <c r="V786" s="15">
        <v>-0.16378000000000001</v>
      </c>
      <c r="W786" s="15">
        <v>1.7147490000000001</v>
      </c>
      <c r="X786" s="15">
        <v>-1.789693</v>
      </c>
      <c r="Y786" s="15">
        <v>-2.5962990000000001</v>
      </c>
      <c r="Z786" s="15">
        <v>-3.1654879999999999</v>
      </c>
      <c r="AA786" s="15">
        <v>-0.43581700000000001</v>
      </c>
      <c r="AB786" s="15">
        <v>-2.070646</v>
      </c>
      <c r="AC786" s="15">
        <v>1.1757E-2</v>
      </c>
      <c r="AD786" s="15">
        <v>0.26098399999999999</v>
      </c>
      <c r="AE786" s="15">
        <v>1.1586019999999999</v>
      </c>
      <c r="AF786" s="15">
        <v>-1.044144</v>
      </c>
      <c r="AG786" s="15">
        <v>-2.6523340000000002</v>
      </c>
      <c r="AH786" s="15">
        <v>-1.216637</v>
      </c>
      <c r="AI786" s="15">
        <v>0.116021</v>
      </c>
      <c r="AJ786" s="15">
        <v>-1.149885</v>
      </c>
      <c r="AK786" s="15">
        <v>-2.4593750000000001</v>
      </c>
      <c r="AL786" s="15">
        <v>-3.3724240000000001</v>
      </c>
      <c r="AM786" s="15">
        <v>-3.2420149999999999</v>
      </c>
      <c r="AN786" s="15">
        <v>-3.0445259999999998</v>
      </c>
      <c r="AO786" s="15">
        <v>-0.609649</v>
      </c>
      <c r="AP786" s="15">
        <v>7.8619999999999995E-2</v>
      </c>
      <c r="AQ786" s="15">
        <v>1.725033</v>
      </c>
      <c r="AR786" s="15">
        <v>4.2674269999999996</v>
      </c>
      <c r="AS786" s="15">
        <v>2.4388860000000001</v>
      </c>
      <c r="AT786" s="15">
        <v>2.681527</v>
      </c>
      <c r="AU786" s="15">
        <v>4.7468999999999997E-2</v>
      </c>
      <c r="AV786" s="15">
        <v>0.58097900000000002</v>
      </c>
      <c r="AW786" s="15">
        <v>1.9613780000000001</v>
      </c>
      <c r="AX786" s="15">
        <v>1.8567</v>
      </c>
      <c r="AY786" s="15">
        <v>1.0941419999999999</v>
      </c>
      <c r="AZ786" s="15">
        <v>1.387132</v>
      </c>
      <c r="BA786" s="15">
        <v>5.8598059999999998</v>
      </c>
      <c r="BB786" s="15">
        <v>2.2325089999999999</v>
      </c>
      <c r="BC786" s="15">
        <v>0.80934899999999999</v>
      </c>
      <c r="BD786" s="15">
        <v>2.0629970000000002</v>
      </c>
      <c r="BE786" s="15">
        <v>3.4363809999999999</v>
      </c>
      <c r="BF786" s="15">
        <v>2.3683260000000002</v>
      </c>
      <c r="BG786" s="15">
        <v>1.803388</v>
      </c>
      <c r="BH786" s="15">
        <v>6.1747259999999997</v>
      </c>
      <c r="BI786" s="15">
        <v>6.4456249999999997</v>
      </c>
      <c r="BJ786" s="15">
        <v>8.3686380000000007</v>
      </c>
      <c r="BK786" s="15">
        <v>11.009164999999999</v>
      </c>
      <c r="BL786" s="15">
        <v>8.5980410000000003</v>
      </c>
      <c r="BM786" s="15">
        <v>6.7504059999999999</v>
      </c>
      <c r="BN786" s="15">
        <v>8.9160160000000008</v>
      </c>
      <c r="BO786" s="15">
        <v>9.0077859999999994</v>
      </c>
      <c r="BP786" s="15">
        <v>6.951225</v>
      </c>
      <c r="BQ786" s="15">
        <v>6.951225</v>
      </c>
      <c r="BR786" s="15">
        <v>6.951225</v>
      </c>
      <c r="BS786" s="15">
        <v>6.951225</v>
      </c>
      <c r="BT786" s="15">
        <v>6.951225</v>
      </c>
      <c r="BU786" s="15">
        <v>6.951225</v>
      </c>
      <c r="BV786" s="15">
        <v>6.951225</v>
      </c>
      <c r="BW786" s="15">
        <v>6.951225</v>
      </c>
      <c r="BX786" s="15">
        <v>6.951225</v>
      </c>
      <c r="BY786" s="15">
        <v>6.951225</v>
      </c>
      <c r="BZ786" s="15">
        <v>6.951225</v>
      </c>
      <c r="CA786" s="15">
        <v>6.951225</v>
      </c>
      <c r="CB786" s="15">
        <v>6.951225</v>
      </c>
      <c r="CC786" s="15"/>
      <c r="CD786" s="15"/>
      <c r="CE786" s="15"/>
      <c r="CF786" s="15"/>
      <c r="CG786" s="15"/>
      <c r="CH786" s="15"/>
      <c r="CI786" s="15"/>
      <c r="CJ786" s="15"/>
      <c r="CK786" s="15"/>
      <c r="CL786" s="15"/>
      <c r="CM786" s="15"/>
      <c r="CN786" s="15"/>
      <c r="CO786" s="15"/>
      <c r="CP786" s="15"/>
      <c r="CQ786" s="15"/>
      <c r="CR786" s="15"/>
      <c r="CS786" s="15"/>
      <c r="CT786" s="15"/>
      <c r="CU786" s="15"/>
      <c r="CV786" s="15"/>
      <c r="CW786" s="15"/>
      <c r="CX786" s="15"/>
      <c r="CY786" s="15"/>
      <c r="CZ786" s="15"/>
      <c r="DA786" s="15"/>
      <c r="DB786" s="15"/>
      <c r="DC786" s="15"/>
      <c r="DD786" s="15"/>
      <c r="DE786" s="15"/>
      <c r="DF786" s="15"/>
      <c r="DG786" s="15"/>
      <c r="DH786" s="15"/>
      <c r="DI786" s="15"/>
      <c r="DJ786" s="15"/>
      <c r="DK786" s="15"/>
      <c r="DL786" s="15"/>
      <c r="DM786" s="15"/>
      <c r="DN786" s="15"/>
      <c r="DO786" s="15"/>
      <c r="DP786" s="15"/>
      <c r="DQ786" s="15"/>
      <c r="DR786" s="15"/>
      <c r="DS786" s="15"/>
      <c r="DT786" s="15"/>
      <c r="DU786" s="15"/>
      <c r="DV786" s="15"/>
      <c r="DW786" s="15"/>
      <c r="DX786" s="15"/>
      <c r="DY786" s="15"/>
      <c r="DZ786" s="15"/>
      <c r="EA786" s="15"/>
      <c r="EB786" s="15"/>
      <c r="EC786" s="15"/>
      <c r="ED786" s="15"/>
      <c r="EE786" s="15"/>
      <c r="EF786" s="15"/>
      <c r="EG786" s="15"/>
      <c r="EH786" s="15"/>
      <c r="EI786" s="15"/>
      <c r="EJ786" s="15"/>
      <c r="EK786" s="15"/>
      <c r="EL786" s="15"/>
      <c r="EM786" s="15"/>
      <c r="EN786" s="15"/>
      <c r="EO786" s="15"/>
      <c r="EP786" s="15"/>
      <c r="EQ786" s="15"/>
      <c r="ER786" s="15"/>
      <c r="ES786" s="15"/>
      <c r="ET786" s="15"/>
      <c r="EU786" s="15"/>
      <c r="EV786" s="15"/>
      <c r="EW786" s="15"/>
      <c r="EX786" s="15"/>
      <c r="EY786" s="15"/>
      <c r="EZ786" s="15"/>
      <c r="FA786" s="15"/>
      <c r="FB786" s="15"/>
      <c r="FC786" s="15"/>
      <c r="FD786" s="15"/>
      <c r="FE786" s="15"/>
      <c r="FF786" s="15"/>
      <c r="FG786" s="15"/>
      <c r="FH786" s="15"/>
      <c r="FI786" s="15"/>
      <c r="FJ786" s="15"/>
      <c r="FK786" s="15"/>
      <c r="FL786" s="15"/>
      <c r="FM786" s="15"/>
      <c r="FN786" s="15"/>
      <c r="FO786" s="15"/>
      <c r="FP786" s="15"/>
      <c r="FQ786" s="15"/>
      <c r="FR786" s="15"/>
      <c r="FS786" s="15"/>
      <c r="FT786" s="15"/>
      <c r="FU786" s="15"/>
      <c r="FV786" s="15"/>
      <c r="FW786" s="15"/>
      <c r="FX786" s="15"/>
      <c r="FY786" s="15"/>
      <c r="FZ786" s="15"/>
      <c r="GA786" s="15"/>
      <c r="GB786" s="15"/>
      <c r="GC786" s="15"/>
      <c r="GD786" s="15"/>
      <c r="GE786" s="15"/>
      <c r="GF786" s="15"/>
      <c r="GG786" s="15"/>
      <c r="GH786" s="15"/>
      <c r="GI786" s="15"/>
      <c r="GJ786" s="15"/>
      <c r="GK786" s="15"/>
      <c r="GL786" s="15"/>
      <c r="GM786" s="15"/>
      <c r="GN786" s="15"/>
      <c r="GO786" s="15"/>
      <c r="GP786" s="15"/>
      <c r="GQ786" s="15"/>
      <c r="GR786" s="15"/>
      <c r="GS786" s="15"/>
      <c r="GT786" s="15"/>
      <c r="GU786" s="15"/>
      <c r="GV786" s="15"/>
      <c r="GW786" s="15"/>
      <c r="GX786" s="15"/>
      <c r="GY786" s="15"/>
      <c r="GZ786" s="15"/>
      <c r="HA786" s="15"/>
      <c r="HB786" s="15"/>
      <c r="HC786" s="15"/>
      <c r="HD786" s="15"/>
      <c r="HE786" s="15"/>
      <c r="HF786" s="15"/>
      <c r="HG786" s="15"/>
      <c r="HH786" s="15"/>
      <c r="HI786" s="15"/>
      <c r="HJ786" s="15"/>
      <c r="HK786" s="15"/>
      <c r="HL786" s="15"/>
      <c r="HM786" s="15"/>
      <c r="HN786" s="15"/>
      <c r="HO786" s="15"/>
      <c r="HP786" s="15"/>
      <c r="HQ786" s="15"/>
      <c r="HR786" s="15"/>
      <c r="HS786" s="15"/>
      <c r="HT786" s="15"/>
      <c r="HU786" s="15"/>
      <c r="HV786" s="15"/>
      <c r="HW786" s="15"/>
      <c r="HX786" s="15"/>
      <c r="HY786" s="15"/>
    </row>
    <row r="787" spans="1:233">
      <c r="A787" s="15">
        <v>-0.818465</v>
      </c>
      <c r="B787" s="15">
        <v>-1.6535139999999999</v>
      </c>
      <c r="C787" s="15">
        <v>-2.9722469999999999</v>
      </c>
      <c r="D787" s="15">
        <v>-1.26264</v>
      </c>
      <c r="E787" s="15">
        <v>-0.4022</v>
      </c>
      <c r="F787" s="15">
        <v>1.113888</v>
      </c>
      <c r="G787" s="15">
        <v>-2.1017589999999999</v>
      </c>
      <c r="H787" s="15">
        <v>-0.87180800000000003</v>
      </c>
      <c r="I787" s="15">
        <v>5.9215999999999998E-2</v>
      </c>
      <c r="J787" s="15">
        <v>0.49682399999999999</v>
      </c>
      <c r="K787" s="15">
        <v>1.9205620000000001</v>
      </c>
      <c r="L787" s="15">
        <v>0.38187300000000002</v>
      </c>
      <c r="M787" s="15">
        <v>-1.2636039999999999</v>
      </c>
      <c r="N787" s="15">
        <v>-1.326052</v>
      </c>
      <c r="O787" s="15">
        <v>0.70295300000000005</v>
      </c>
      <c r="P787" s="15">
        <v>2.319388</v>
      </c>
      <c r="Q787" s="15">
        <v>-0.89976699999999998</v>
      </c>
      <c r="R787" s="15">
        <v>-2.837612</v>
      </c>
      <c r="S787" s="15">
        <v>0.144922</v>
      </c>
      <c r="T787" s="15">
        <v>3.111275</v>
      </c>
      <c r="U787" s="15">
        <v>1.5121610000000001</v>
      </c>
      <c r="V787" s="15">
        <v>3.0007329999999999</v>
      </c>
      <c r="W787" s="15">
        <v>1.1742589999999999</v>
      </c>
      <c r="X787" s="15">
        <v>2.1066750000000001</v>
      </c>
      <c r="Y787" s="15">
        <v>3.9552209999999999</v>
      </c>
      <c r="Z787" s="15">
        <v>4.6417619999999999</v>
      </c>
      <c r="AA787" s="15">
        <v>4.2047540000000003</v>
      </c>
      <c r="AB787" s="15">
        <v>3.468925</v>
      </c>
      <c r="AC787" s="15">
        <v>0.26939800000000003</v>
      </c>
      <c r="AD787" s="15">
        <v>0.242258</v>
      </c>
      <c r="AE787" s="15">
        <v>2.8331930000000001</v>
      </c>
      <c r="AF787" s="15">
        <v>4.1307559999999999</v>
      </c>
      <c r="AG787" s="15">
        <v>3.4815469999999999</v>
      </c>
      <c r="AH787" s="15">
        <v>6.5539930000000002</v>
      </c>
      <c r="AI787" s="15">
        <v>7.1992469999999997</v>
      </c>
      <c r="AJ787" s="15">
        <v>5.9929069999999998</v>
      </c>
      <c r="AK787" s="15">
        <v>6.0783339999999999</v>
      </c>
      <c r="AL787" s="15">
        <v>7.4175310000000003</v>
      </c>
      <c r="AM787" s="15">
        <v>7.594862</v>
      </c>
      <c r="AN787" s="15">
        <v>6.9159649999999999</v>
      </c>
      <c r="AO787" s="15">
        <v>7.1378599999999999</v>
      </c>
      <c r="AP787" s="15">
        <v>5.7412349999999996</v>
      </c>
      <c r="AQ787" s="15">
        <v>7.6825049999999999</v>
      </c>
      <c r="AR787" s="15">
        <v>8.2499979999999997</v>
      </c>
      <c r="AS787" s="15">
        <v>6.5405829999999998</v>
      </c>
      <c r="AT787" s="15">
        <v>3.986329</v>
      </c>
      <c r="AU787" s="15">
        <v>5.1230890000000002</v>
      </c>
      <c r="AV787" s="15">
        <v>3.145994</v>
      </c>
      <c r="AW787" s="15">
        <v>0.76659999999999995</v>
      </c>
      <c r="AX787" s="15">
        <v>3.5580750000000001</v>
      </c>
      <c r="AY787" s="15">
        <v>4.8461869999999996</v>
      </c>
      <c r="AZ787" s="15">
        <v>4.9315689999999996</v>
      </c>
      <c r="BA787" s="15">
        <v>3.7282299999999999</v>
      </c>
      <c r="BB787" s="15">
        <v>2.6739519999999999</v>
      </c>
      <c r="BC787" s="15">
        <v>0.50351100000000004</v>
      </c>
      <c r="BD787" s="15">
        <v>1.057604</v>
      </c>
      <c r="BE787" s="15">
        <v>1.502691</v>
      </c>
      <c r="BF787" s="15">
        <v>-1.026972</v>
      </c>
      <c r="BG787" s="15">
        <v>-0.211617</v>
      </c>
      <c r="BH787" s="15">
        <v>1.48244</v>
      </c>
      <c r="BI787" s="15">
        <v>3.9906980000000001</v>
      </c>
      <c r="BJ787" s="15">
        <v>3.014135</v>
      </c>
      <c r="BK787" s="15">
        <v>0.102546</v>
      </c>
      <c r="BL787" s="15">
        <v>-1.7705029999999999</v>
      </c>
      <c r="BM787" s="15">
        <v>2.916919</v>
      </c>
      <c r="BN787" s="15">
        <v>3.6724450000000002</v>
      </c>
      <c r="BO787" s="15">
        <v>4.9352130000000001</v>
      </c>
      <c r="BP787" s="15">
        <v>1.6450370000000001</v>
      </c>
      <c r="BQ787" s="15">
        <v>1.6450370000000001</v>
      </c>
      <c r="BR787" s="15">
        <v>1.6450370000000001</v>
      </c>
      <c r="BS787" s="15">
        <v>1.6450370000000001</v>
      </c>
      <c r="BT787" s="15">
        <v>1.6450370000000001</v>
      </c>
      <c r="BU787" s="15">
        <v>1.6450370000000001</v>
      </c>
      <c r="BV787" s="15">
        <v>1.6450370000000001</v>
      </c>
      <c r="BW787" s="15">
        <v>1.6450370000000001</v>
      </c>
      <c r="BX787" s="15">
        <v>1.6450370000000001</v>
      </c>
      <c r="BY787" s="15">
        <v>1.6450370000000001</v>
      </c>
      <c r="BZ787" s="15">
        <v>1.6450370000000001</v>
      </c>
      <c r="CA787" s="15">
        <v>1.6450370000000001</v>
      </c>
      <c r="CB787" s="15">
        <v>1.6450370000000001</v>
      </c>
      <c r="CC787" s="15"/>
      <c r="CD787" s="15"/>
      <c r="CE787" s="15"/>
      <c r="CF787" s="15"/>
      <c r="CG787" s="15"/>
      <c r="CH787" s="15"/>
      <c r="CI787" s="15"/>
      <c r="CJ787" s="15"/>
      <c r="CK787" s="15"/>
      <c r="CL787" s="15"/>
      <c r="CM787" s="15"/>
      <c r="CN787" s="15"/>
      <c r="CO787" s="15"/>
      <c r="CP787" s="15"/>
      <c r="CQ787" s="15"/>
      <c r="CR787" s="15"/>
      <c r="CS787" s="15"/>
      <c r="CT787" s="15"/>
      <c r="CU787" s="15"/>
      <c r="CV787" s="15"/>
      <c r="CW787" s="15"/>
      <c r="CX787" s="15"/>
      <c r="CY787" s="15"/>
      <c r="CZ787" s="15"/>
      <c r="DA787" s="15"/>
      <c r="DB787" s="15"/>
      <c r="DC787" s="15"/>
      <c r="DD787" s="15"/>
      <c r="DE787" s="15"/>
      <c r="DF787" s="15"/>
      <c r="DG787" s="15"/>
      <c r="DH787" s="15"/>
      <c r="DI787" s="15"/>
      <c r="DJ787" s="15"/>
      <c r="DK787" s="15"/>
      <c r="DL787" s="15"/>
      <c r="DM787" s="15"/>
      <c r="DN787" s="15"/>
      <c r="DO787" s="15"/>
      <c r="DP787" s="15"/>
      <c r="DQ787" s="15"/>
      <c r="DR787" s="15"/>
      <c r="DS787" s="15"/>
      <c r="DT787" s="15"/>
      <c r="DU787" s="15"/>
      <c r="DV787" s="15"/>
      <c r="DW787" s="15"/>
      <c r="DX787" s="15"/>
      <c r="DY787" s="15"/>
      <c r="DZ787" s="15"/>
      <c r="EA787" s="15"/>
      <c r="EB787" s="15"/>
      <c r="EC787" s="15"/>
      <c r="ED787" s="15"/>
      <c r="EE787" s="15"/>
      <c r="EF787" s="15"/>
      <c r="EG787" s="15"/>
      <c r="EH787" s="15"/>
      <c r="EI787" s="15"/>
      <c r="EJ787" s="15"/>
      <c r="EK787" s="15"/>
      <c r="EL787" s="15"/>
      <c r="EM787" s="15"/>
      <c r="EN787" s="15"/>
      <c r="EO787" s="15"/>
      <c r="EP787" s="15"/>
      <c r="EQ787" s="15"/>
      <c r="ER787" s="15"/>
      <c r="ES787" s="15"/>
      <c r="ET787" s="15"/>
      <c r="EU787" s="15"/>
      <c r="EV787" s="15"/>
      <c r="EW787" s="15"/>
      <c r="EX787" s="15"/>
      <c r="EY787" s="15"/>
      <c r="EZ787" s="15"/>
      <c r="FA787" s="15"/>
      <c r="FB787" s="15"/>
      <c r="FC787" s="15"/>
      <c r="FD787" s="15"/>
      <c r="FE787" s="15"/>
      <c r="FF787" s="15"/>
      <c r="FG787" s="15"/>
      <c r="FH787" s="15"/>
      <c r="FI787" s="15"/>
      <c r="FJ787" s="15"/>
      <c r="FK787" s="15"/>
      <c r="FL787" s="15"/>
      <c r="FM787" s="15"/>
      <c r="FN787" s="15"/>
      <c r="FO787" s="15"/>
      <c r="FP787" s="15"/>
      <c r="FQ787" s="15"/>
      <c r="FR787" s="15"/>
      <c r="FS787" s="15"/>
      <c r="FT787" s="15"/>
      <c r="FU787" s="15"/>
      <c r="FV787" s="15"/>
      <c r="FW787" s="15"/>
      <c r="FX787" s="15"/>
      <c r="FY787" s="15"/>
      <c r="FZ787" s="15"/>
      <c r="GA787" s="15"/>
      <c r="GB787" s="15"/>
      <c r="GC787" s="15"/>
      <c r="GD787" s="15"/>
      <c r="GE787" s="15"/>
      <c r="GF787" s="15"/>
      <c r="GG787" s="15"/>
      <c r="GH787" s="15"/>
      <c r="GI787" s="15"/>
      <c r="GJ787" s="15"/>
      <c r="GK787" s="15"/>
      <c r="GL787" s="15"/>
      <c r="GM787" s="15"/>
      <c r="GN787" s="15"/>
      <c r="GO787" s="15"/>
      <c r="GP787" s="15"/>
      <c r="GQ787" s="15"/>
      <c r="GR787" s="15"/>
      <c r="GS787" s="15"/>
      <c r="GT787" s="15"/>
      <c r="GU787" s="15"/>
      <c r="GV787" s="15"/>
      <c r="GW787" s="15"/>
      <c r="GX787" s="15"/>
      <c r="GY787" s="15"/>
      <c r="GZ787" s="15"/>
      <c r="HA787" s="15"/>
      <c r="HB787" s="15"/>
      <c r="HC787" s="15"/>
      <c r="HD787" s="15"/>
      <c r="HE787" s="15"/>
      <c r="HF787" s="15"/>
      <c r="HG787" s="15"/>
      <c r="HH787" s="15"/>
      <c r="HI787" s="15"/>
      <c r="HJ787" s="15"/>
      <c r="HK787" s="15"/>
      <c r="HL787" s="15"/>
      <c r="HM787" s="15"/>
      <c r="HN787" s="15"/>
      <c r="HO787" s="15"/>
      <c r="HP787" s="15"/>
      <c r="HQ787" s="15"/>
      <c r="HR787" s="15"/>
      <c r="HS787" s="15"/>
      <c r="HT787" s="15"/>
      <c r="HU787" s="15"/>
      <c r="HV787" s="15"/>
      <c r="HW787" s="15"/>
      <c r="HX787" s="15"/>
      <c r="HY787" s="15"/>
    </row>
    <row r="788" spans="1:233">
      <c r="A788" s="15">
        <v>-5.9679679999999999</v>
      </c>
      <c r="B788" s="15">
        <v>-2.520813</v>
      </c>
      <c r="C788" s="15">
        <v>-4.7723230000000001</v>
      </c>
      <c r="D788" s="15">
        <v>-5.0648020000000002</v>
      </c>
      <c r="E788" s="15">
        <v>-4.3082890000000003</v>
      </c>
      <c r="F788" s="15">
        <v>-3.8136610000000002</v>
      </c>
      <c r="G788" s="15">
        <v>-0.92095099999999996</v>
      </c>
      <c r="H788" s="15">
        <v>0.33708199999999999</v>
      </c>
      <c r="I788" s="15">
        <v>0.90502899999999997</v>
      </c>
      <c r="J788" s="15">
        <v>-0.95069000000000004</v>
      </c>
      <c r="K788" s="15">
        <v>-0.35528399999999999</v>
      </c>
      <c r="L788" s="15">
        <v>-1.5136480000000001</v>
      </c>
      <c r="M788" s="15">
        <v>-6.2022469999999998</v>
      </c>
      <c r="N788" s="15">
        <v>-8.0345069999999996</v>
      </c>
      <c r="O788" s="15">
        <v>-8.7994269999999997</v>
      </c>
      <c r="P788" s="15">
        <v>-8.2081669999999995</v>
      </c>
      <c r="Q788" s="15">
        <v>-6.7668100000000004</v>
      </c>
      <c r="R788" s="15">
        <v>-5.0640539999999996</v>
      </c>
      <c r="S788" s="15">
        <v>-4.2137390000000003</v>
      </c>
      <c r="T788" s="15">
        <v>-1.57304</v>
      </c>
      <c r="U788" s="15">
        <v>-7.0860999999999993E-2</v>
      </c>
      <c r="V788" s="15">
        <v>-0.38793899999999998</v>
      </c>
      <c r="W788" s="15">
        <v>1.021568</v>
      </c>
      <c r="X788" s="15">
        <v>2.9481630000000001</v>
      </c>
      <c r="Y788" s="15">
        <v>3.215328</v>
      </c>
      <c r="Z788" s="15">
        <v>3.52285</v>
      </c>
      <c r="AA788" s="15">
        <v>2.416598</v>
      </c>
      <c r="AB788" s="15">
        <v>1.723055</v>
      </c>
      <c r="AC788" s="15">
        <v>1.965827</v>
      </c>
      <c r="AD788" s="15">
        <v>0.90887399999999996</v>
      </c>
      <c r="AE788" s="15">
        <v>1.474947</v>
      </c>
      <c r="AF788" s="15">
        <v>1.4679960000000001</v>
      </c>
      <c r="AG788" s="15">
        <v>0.89344100000000004</v>
      </c>
      <c r="AH788" s="15">
        <v>-0.74713799999999997</v>
      </c>
      <c r="AI788" s="15">
        <v>-3.1972879999999999</v>
      </c>
      <c r="AJ788" s="15">
        <v>-7.9815589999999998</v>
      </c>
      <c r="AK788" s="15">
        <v>-7.5471240000000002</v>
      </c>
      <c r="AL788" s="15">
        <v>-7.4353579999999999</v>
      </c>
      <c r="AM788" s="15">
        <v>-6.8876999999999997</v>
      </c>
      <c r="AN788" s="15">
        <v>-2.6788509999999999</v>
      </c>
      <c r="AO788" s="15">
        <v>0.89180199999999998</v>
      </c>
      <c r="AP788" s="15">
        <v>1.027406</v>
      </c>
      <c r="AQ788" s="15">
        <v>0.55390700000000004</v>
      </c>
      <c r="AR788" s="15">
        <v>-2.0006650000000001</v>
      </c>
      <c r="AS788" s="15">
        <v>0.44162600000000002</v>
      </c>
      <c r="AT788" s="15">
        <v>1.9124399999999999</v>
      </c>
      <c r="AU788" s="15">
        <v>0.95719299999999996</v>
      </c>
      <c r="AV788" s="15">
        <v>2.0254620000000001</v>
      </c>
      <c r="AW788" s="15">
        <v>3.2135229999999999</v>
      </c>
      <c r="AX788" s="15">
        <v>3.97113</v>
      </c>
      <c r="AY788" s="15">
        <v>0.85318799999999995</v>
      </c>
      <c r="AZ788" s="15">
        <v>0.196798</v>
      </c>
      <c r="BA788" s="15">
        <v>1.1984330000000001</v>
      </c>
      <c r="BB788" s="15">
        <v>2.2021649999999999</v>
      </c>
      <c r="BC788" s="15">
        <v>2.5476049999999999</v>
      </c>
      <c r="BD788" s="15">
        <v>3.6965309999999998</v>
      </c>
      <c r="BE788" s="15">
        <v>4.6386609999999999</v>
      </c>
      <c r="BF788" s="15">
        <v>2.3293490000000001</v>
      </c>
      <c r="BG788" s="15">
        <v>9.3130000000000004E-2</v>
      </c>
      <c r="BH788" s="15">
        <v>0.199905</v>
      </c>
      <c r="BI788" s="15">
        <v>-1.647932</v>
      </c>
      <c r="BJ788" s="15">
        <v>-3.1592880000000001</v>
      </c>
      <c r="BK788" s="15">
        <v>-0.80520400000000003</v>
      </c>
      <c r="BL788" s="15">
        <v>2.8902670000000001</v>
      </c>
      <c r="BM788" s="15">
        <v>2.9966330000000001</v>
      </c>
      <c r="BN788" s="15">
        <v>1.2828409999999999</v>
      </c>
      <c r="BO788" s="15">
        <v>2.4726490000000001</v>
      </c>
      <c r="BP788" s="15">
        <v>3.6113029999999999</v>
      </c>
      <c r="BQ788" s="15">
        <v>3.6113029999999999</v>
      </c>
      <c r="BR788" s="15">
        <v>3.6113029999999999</v>
      </c>
      <c r="BS788" s="15">
        <v>3.6113029999999999</v>
      </c>
      <c r="BT788" s="15">
        <v>3.6113029999999999</v>
      </c>
      <c r="BU788" s="15">
        <v>3.6113029999999999</v>
      </c>
      <c r="BV788" s="15">
        <v>3.6113029999999999</v>
      </c>
      <c r="BW788" s="15">
        <v>3.6113029999999999</v>
      </c>
      <c r="BX788" s="15">
        <v>3.6113029999999999</v>
      </c>
      <c r="BY788" s="15">
        <v>3.6113029999999999</v>
      </c>
      <c r="BZ788" s="15">
        <v>3.6113029999999999</v>
      </c>
      <c r="CA788" s="15">
        <v>3.6113029999999999</v>
      </c>
      <c r="CB788" s="15">
        <v>3.6113029999999999</v>
      </c>
      <c r="CC788" s="15"/>
      <c r="CD788" s="15"/>
      <c r="CE788" s="15"/>
      <c r="CF788" s="15"/>
      <c r="CG788" s="15"/>
      <c r="CH788" s="15"/>
      <c r="CI788" s="15"/>
      <c r="CJ788" s="15"/>
      <c r="CK788" s="15"/>
      <c r="CL788" s="15"/>
      <c r="CM788" s="15"/>
      <c r="CN788" s="15"/>
      <c r="CO788" s="15"/>
      <c r="CP788" s="15"/>
      <c r="CQ788" s="15"/>
      <c r="CR788" s="15"/>
      <c r="CS788" s="15"/>
      <c r="CT788" s="15"/>
      <c r="CU788" s="15"/>
      <c r="CV788" s="15"/>
      <c r="CW788" s="15"/>
      <c r="CX788" s="15"/>
      <c r="CY788" s="15"/>
      <c r="CZ788" s="15"/>
      <c r="DA788" s="15"/>
      <c r="DB788" s="15"/>
      <c r="DC788" s="15"/>
      <c r="DD788" s="15"/>
      <c r="DE788" s="15"/>
      <c r="DF788" s="15"/>
      <c r="DG788" s="15"/>
      <c r="DH788" s="15"/>
      <c r="DI788" s="15"/>
      <c r="DJ788" s="15"/>
      <c r="DK788" s="15"/>
      <c r="DL788" s="15"/>
      <c r="DM788" s="15"/>
      <c r="DN788" s="15"/>
      <c r="DO788" s="15"/>
      <c r="DP788" s="15"/>
      <c r="DQ788" s="15"/>
      <c r="DR788" s="15"/>
      <c r="DS788" s="15"/>
      <c r="DT788" s="15"/>
      <c r="DU788" s="15"/>
      <c r="DV788" s="15"/>
      <c r="DW788" s="15"/>
      <c r="DX788" s="15"/>
      <c r="DY788" s="15"/>
      <c r="DZ788" s="15"/>
      <c r="EA788" s="15"/>
      <c r="EB788" s="15"/>
      <c r="EC788" s="15"/>
      <c r="ED788" s="15"/>
      <c r="EE788" s="15"/>
      <c r="EF788" s="15"/>
      <c r="EG788" s="15"/>
      <c r="EH788" s="15"/>
      <c r="EI788" s="15"/>
      <c r="EJ788" s="15"/>
      <c r="EK788" s="15"/>
      <c r="EL788" s="15"/>
      <c r="EM788" s="15"/>
      <c r="EN788" s="15"/>
      <c r="EO788" s="15"/>
      <c r="EP788" s="15"/>
      <c r="EQ788" s="15"/>
      <c r="ER788" s="15"/>
      <c r="ES788" s="15"/>
      <c r="ET788" s="15"/>
      <c r="EU788" s="15"/>
      <c r="EV788" s="15"/>
      <c r="EW788" s="15"/>
      <c r="EX788" s="15"/>
      <c r="EY788" s="15"/>
      <c r="EZ788" s="15"/>
      <c r="FA788" s="15"/>
      <c r="FB788" s="15"/>
      <c r="FC788" s="15"/>
      <c r="FD788" s="15"/>
      <c r="FE788" s="15"/>
      <c r="FF788" s="15"/>
      <c r="FG788" s="15"/>
      <c r="FH788" s="15"/>
      <c r="FI788" s="15"/>
      <c r="FJ788" s="15"/>
      <c r="FK788" s="15"/>
      <c r="FL788" s="15"/>
      <c r="FM788" s="15"/>
      <c r="FN788" s="15"/>
      <c r="FO788" s="15"/>
      <c r="FP788" s="15"/>
      <c r="FQ788" s="15"/>
      <c r="FR788" s="15"/>
      <c r="FS788" s="15"/>
      <c r="FT788" s="15"/>
      <c r="FU788" s="15"/>
      <c r="FV788" s="15"/>
      <c r="FW788" s="15"/>
      <c r="FX788" s="15"/>
      <c r="FY788" s="15"/>
      <c r="FZ788" s="15"/>
      <c r="GA788" s="15"/>
      <c r="GB788" s="15"/>
      <c r="GC788" s="15"/>
      <c r="GD788" s="15"/>
      <c r="GE788" s="15"/>
      <c r="GF788" s="15"/>
      <c r="GG788" s="15"/>
      <c r="GH788" s="15"/>
      <c r="GI788" s="15"/>
      <c r="GJ788" s="15"/>
      <c r="GK788" s="15"/>
      <c r="GL788" s="15"/>
      <c r="GM788" s="15"/>
      <c r="GN788" s="15"/>
      <c r="GO788" s="15"/>
      <c r="GP788" s="15"/>
      <c r="GQ788" s="15"/>
      <c r="GR788" s="15"/>
      <c r="GS788" s="15"/>
      <c r="GT788" s="15"/>
      <c r="GU788" s="15"/>
      <c r="GV788" s="15"/>
      <c r="GW788" s="15"/>
      <c r="GX788" s="15"/>
      <c r="GY788" s="15"/>
      <c r="GZ788" s="15"/>
      <c r="HA788" s="15"/>
      <c r="HB788" s="15"/>
      <c r="HC788" s="15"/>
      <c r="HD788" s="15"/>
      <c r="HE788" s="15"/>
      <c r="HF788" s="15"/>
      <c r="HG788" s="15"/>
      <c r="HH788" s="15"/>
      <c r="HI788" s="15"/>
      <c r="HJ788" s="15"/>
      <c r="HK788" s="15"/>
      <c r="HL788" s="15"/>
      <c r="HM788" s="15"/>
      <c r="HN788" s="15"/>
      <c r="HO788" s="15"/>
      <c r="HP788" s="15"/>
      <c r="HQ788" s="15"/>
      <c r="HR788" s="15"/>
      <c r="HS788" s="15"/>
      <c r="HT788" s="15"/>
      <c r="HU788" s="15"/>
      <c r="HV788" s="15"/>
      <c r="HW788" s="15"/>
      <c r="HX788" s="15"/>
      <c r="HY788" s="15"/>
    </row>
    <row r="789" spans="1:233">
      <c r="A789" s="15">
        <v>1.493805</v>
      </c>
      <c r="B789" s="15">
        <v>1.8764350000000001</v>
      </c>
      <c r="C789" s="15">
        <v>5.6163600000000002</v>
      </c>
      <c r="D789" s="15">
        <v>4.2135049999999996</v>
      </c>
      <c r="E789" s="15">
        <v>4.4366450000000004</v>
      </c>
      <c r="F789" s="15">
        <v>6.0764810000000002</v>
      </c>
      <c r="G789" s="15">
        <v>2.5850979999999999</v>
      </c>
      <c r="H789" s="15">
        <v>2.0639270000000001</v>
      </c>
      <c r="I789" s="15">
        <v>-0.41531400000000002</v>
      </c>
      <c r="J789" s="15">
        <v>1.558306</v>
      </c>
      <c r="K789" s="15">
        <v>2.2778149999999999</v>
      </c>
      <c r="L789" s="15">
        <v>3.053274</v>
      </c>
      <c r="M789" s="15">
        <v>5.0738209999999997</v>
      </c>
      <c r="N789" s="15">
        <v>5.3710550000000001</v>
      </c>
      <c r="O789" s="15">
        <v>3.8285849999999999</v>
      </c>
      <c r="P789" s="15">
        <v>7.0480970000000003</v>
      </c>
      <c r="Q789" s="15">
        <v>12.626431999999999</v>
      </c>
      <c r="R789" s="15">
        <v>7.8412280000000001</v>
      </c>
      <c r="S789" s="15">
        <v>6.2795030000000001</v>
      </c>
      <c r="T789" s="15">
        <v>5.5014370000000001</v>
      </c>
      <c r="U789" s="15">
        <v>3.9487030000000001</v>
      </c>
      <c r="V789" s="15">
        <v>4.0022890000000002</v>
      </c>
      <c r="W789" s="15">
        <v>2.9370400000000001</v>
      </c>
      <c r="X789" s="15">
        <v>0.36981399999999998</v>
      </c>
      <c r="Y789" s="15">
        <v>0.77518200000000004</v>
      </c>
      <c r="Z789" s="15">
        <v>-0.37371700000000002</v>
      </c>
      <c r="AA789" s="15">
        <v>1.5651710000000001</v>
      </c>
      <c r="AB789" s="15">
        <v>-0.79237100000000005</v>
      </c>
      <c r="AC789" s="15">
        <v>-0.52664100000000003</v>
      </c>
      <c r="AD789" s="15">
        <v>-2.3776000000000002</v>
      </c>
      <c r="AE789" s="15">
        <v>-3.2944149999999999</v>
      </c>
      <c r="AF789" s="15">
        <v>-1.0512170000000001</v>
      </c>
      <c r="AG789" s="15">
        <v>-0.64485499999999996</v>
      </c>
      <c r="AH789" s="15">
        <v>-3.877135</v>
      </c>
      <c r="AI789" s="15">
        <v>-5.8085899999999997</v>
      </c>
      <c r="AJ789" s="15">
        <v>-4.1772419999999997</v>
      </c>
      <c r="AK789" s="15">
        <v>-3.3192889999999999</v>
      </c>
      <c r="AL789" s="15">
        <v>-2.7472810000000001</v>
      </c>
      <c r="AM789" s="15">
        <v>-6.4229580000000004</v>
      </c>
      <c r="AN789" s="15">
        <v>-6.6271269999999998</v>
      </c>
      <c r="AO789" s="15">
        <v>-4.0064909999999996</v>
      </c>
      <c r="AP789" s="15">
        <v>-3.0826920000000002</v>
      </c>
      <c r="AQ789" s="15">
        <v>-2.5659800000000001</v>
      </c>
      <c r="AR789" s="15">
        <v>0.168157</v>
      </c>
      <c r="AS789" s="15">
        <v>-0.55388800000000005</v>
      </c>
      <c r="AT789" s="15">
        <v>2.428833</v>
      </c>
      <c r="AU789" s="15">
        <v>6.2479300000000002</v>
      </c>
      <c r="AV789" s="15">
        <v>7.723077</v>
      </c>
      <c r="AW789" s="15">
        <v>1.4936469999999999</v>
      </c>
      <c r="AX789" s="15">
        <v>2.8317399999999999</v>
      </c>
      <c r="AY789" s="15">
        <v>5.6797060000000004</v>
      </c>
      <c r="AZ789" s="15">
        <v>8.0342369999999992</v>
      </c>
      <c r="BA789" s="15">
        <v>8.9280449999999991</v>
      </c>
      <c r="BB789" s="15">
        <v>9.6519159999999999</v>
      </c>
      <c r="BC789" s="15">
        <v>9.7263330000000003</v>
      </c>
      <c r="BD789" s="15">
        <v>7.8939680000000001</v>
      </c>
      <c r="BE789" s="15">
        <v>12.474742000000001</v>
      </c>
      <c r="BF789" s="15">
        <v>9.1901449999999993</v>
      </c>
      <c r="BG789" s="15">
        <v>9.0176859999999994</v>
      </c>
      <c r="BH789" s="15">
        <v>6.6833260000000001</v>
      </c>
      <c r="BI789" s="15">
        <v>2.717848</v>
      </c>
      <c r="BJ789" s="15">
        <v>3.1071070000000001</v>
      </c>
      <c r="BK789" s="15">
        <v>2.1138490000000001</v>
      </c>
      <c r="BL789" s="15">
        <v>-2.2309459999999999</v>
      </c>
      <c r="BM789" s="15">
        <v>-1.362374</v>
      </c>
      <c r="BN789" s="15">
        <v>4.4009169999999997</v>
      </c>
      <c r="BO789" s="15">
        <v>2.5804589999999998</v>
      </c>
      <c r="BP789" s="15">
        <v>1.8994960000000001</v>
      </c>
      <c r="BQ789" s="15">
        <v>1.8994960000000001</v>
      </c>
      <c r="BR789" s="15">
        <v>1.8994960000000001</v>
      </c>
      <c r="BS789" s="15">
        <v>1.8994960000000001</v>
      </c>
      <c r="BT789" s="15">
        <v>1.8994960000000001</v>
      </c>
      <c r="BU789" s="15">
        <v>1.8994960000000001</v>
      </c>
      <c r="BV789" s="15">
        <v>1.8994960000000001</v>
      </c>
      <c r="BW789" s="15">
        <v>1.8994960000000001</v>
      </c>
      <c r="BX789" s="15">
        <v>1.8994960000000001</v>
      </c>
      <c r="BY789" s="15">
        <v>1.8994960000000001</v>
      </c>
      <c r="BZ789" s="15">
        <v>1.8994960000000001</v>
      </c>
      <c r="CA789" s="15">
        <v>1.8994960000000001</v>
      </c>
      <c r="CB789" s="15">
        <v>1.8994960000000001</v>
      </c>
      <c r="CC789" s="15"/>
      <c r="CD789" s="15"/>
      <c r="CE789" s="15"/>
      <c r="CF789" s="15"/>
      <c r="CG789" s="15"/>
      <c r="CH789" s="15"/>
      <c r="CI789" s="15"/>
      <c r="CJ789" s="15"/>
      <c r="CK789" s="15"/>
      <c r="CL789" s="15"/>
      <c r="CM789" s="15"/>
      <c r="CN789" s="15"/>
      <c r="CO789" s="15"/>
      <c r="CP789" s="15"/>
      <c r="CQ789" s="15"/>
      <c r="CR789" s="15"/>
      <c r="CS789" s="15"/>
      <c r="CT789" s="15"/>
      <c r="CU789" s="15"/>
      <c r="CV789" s="15"/>
      <c r="CW789" s="15"/>
      <c r="CX789" s="15"/>
      <c r="CY789" s="15"/>
      <c r="CZ789" s="15"/>
      <c r="DA789" s="15"/>
      <c r="DB789" s="15"/>
      <c r="DC789" s="15"/>
      <c r="DD789" s="15"/>
      <c r="DE789" s="15"/>
      <c r="DF789" s="15"/>
      <c r="DG789" s="15"/>
      <c r="DH789" s="15"/>
      <c r="DI789" s="15"/>
      <c r="DJ789" s="15"/>
      <c r="DK789" s="15"/>
      <c r="DL789" s="15"/>
      <c r="DM789" s="15"/>
      <c r="DN789" s="15"/>
      <c r="DO789" s="15"/>
      <c r="DP789" s="15"/>
      <c r="DQ789" s="15"/>
      <c r="DR789" s="15"/>
      <c r="DS789" s="15"/>
      <c r="DT789" s="15"/>
      <c r="DU789" s="15"/>
      <c r="DV789" s="15"/>
      <c r="DW789" s="15"/>
      <c r="DX789" s="15"/>
      <c r="DY789" s="15"/>
      <c r="DZ789" s="15"/>
      <c r="EA789" s="15"/>
      <c r="EB789" s="15"/>
      <c r="EC789" s="15"/>
      <c r="ED789" s="15"/>
      <c r="EE789" s="15"/>
      <c r="EF789" s="15"/>
      <c r="EG789" s="15"/>
      <c r="EH789" s="15"/>
      <c r="EI789" s="15"/>
      <c r="EJ789" s="15"/>
      <c r="EK789" s="15"/>
      <c r="EL789" s="15"/>
      <c r="EM789" s="15"/>
      <c r="EN789" s="15"/>
      <c r="EO789" s="15"/>
      <c r="EP789" s="15"/>
      <c r="EQ789" s="15"/>
      <c r="ER789" s="15"/>
      <c r="ES789" s="15"/>
      <c r="ET789" s="15"/>
      <c r="EU789" s="15"/>
      <c r="EV789" s="15"/>
      <c r="EW789" s="15"/>
      <c r="EX789" s="15"/>
      <c r="EY789" s="15"/>
      <c r="EZ789" s="15"/>
      <c r="FA789" s="15"/>
      <c r="FB789" s="15"/>
      <c r="FC789" s="15"/>
      <c r="FD789" s="15"/>
      <c r="FE789" s="15"/>
      <c r="FF789" s="15"/>
      <c r="FG789" s="15"/>
      <c r="FH789" s="15"/>
      <c r="FI789" s="15"/>
      <c r="FJ789" s="15"/>
      <c r="FK789" s="15"/>
      <c r="FL789" s="15"/>
      <c r="FM789" s="15"/>
      <c r="FN789" s="15"/>
      <c r="FO789" s="15"/>
      <c r="FP789" s="15"/>
      <c r="FQ789" s="15"/>
      <c r="FR789" s="15"/>
      <c r="FS789" s="15"/>
      <c r="FT789" s="15"/>
      <c r="FU789" s="15"/>
      <c r="FV789" s="15"/>
      <c r="FW789" s="15"/>
      <c r="FX789" s="15"/>
      <c r="FY789" s="15"/>
      <c r="FZ789" s="15"/>
      <c r="GA789" s="15"/>
      <c r="GB789" s="15"/>
      <c r="GC789" s="15"/>
      <c r="GD789" s="15"/>
      <c r="GE789" s="15"/>
      <c r="GF789" s="15"/>
      <c r="GG789" s="15"/>
      <c r="GH789" s="15"/>
      <c r="GI789" s="15"/>
      <c r="GJ789" s="15"/>
      <c r="GK789" s="15"/>
      <c r="GL789" s="15"/>
      <c r="GM789" s="15"/>
      <c r="GN789" s="15"/>
      <c r="GO789" s="15"/>
      <c r="GP789" s="15"/>
      <c r="GQ789" s="15"/>
      <c r="GR789" s="15"/>
      <c r="GS789" s="15"/>
      <c r="GT789" s="15"/>
      <c r="GU789" s="15"/>
      <c r="GV789" s="15"/>
      <c r="GW789" s="15"/>
      <c r="GX789" s="15"/>
      <c r="GY789" s="15"/>
      <c r="GZ789" s="15"/>
      <c r="HA789" s="15"/>
      <c r="HB789" s="15"/>
      <c r="HC789" s="15"/>
      <c r="HD789" s="15"/>
      <c r="HE789" s="15"/>
      <c r="HF789" s="15"/>
      <c r="HG789" s="15"/>
      <c r="HH789" s="15"/>
      <c r="HI789" s="15"/>
      <c r="HJ789" s="15"/>
      <c r="HK789" s="15"/>
      <c r="HL789" s="15"/>
      <c r="HM789" s="15"/>
      <c r="HN789" s="15"/>
      <c r="HO789" s="15"/>
      <c r="HP789" s="15"/>
      <c r="HQ789" s="15"/>
      <c r="HR789" s="15"/>
      <c r="HS789" s="15"/>
      <c r="HT789" s="15"/>
      <c r="HU789" s="15"/>
      <c r="HV789" s="15"/>
      <c r="HW789" s="15"/>
      <c r="HX789" s="15"/>
      <c r="HY789" s="15"/>
    </row>
    <row r="790" spans="1:233">
      <c r="A790" s="15">
        <v>-1.0048170000000001</v>
      </c>
      <c r="B790" s="15">
        <v>-1.0966469999999999</v>
      </c>
      <c r="C790" s="15">
        <v>-0.552786</v>
      </c>
      <c r="D790" s="15">
        <v>-1.3086100000000001</v>
      </c>
      <c r="E790" s="15">
        <v>1.456761</v>
      </c>
      <c r="F790" s="15">
        <v>2.179459</v>
      </c>
      <c r="G790" s="15">
        <v>5.8038850000000002</v>
      </c>
      <c r="H790" s="15">
        <v>2.3118059999999998</v>
      </c>
      <c r="I790" s="15">
        <v>-0.56961200000000001</v>
      </c>
      <c r="J790" s="15">
        <v>5.6080810000000003</v>
      </c>
      <c r="K790" s="15">
        <v>6.1397729999999999</v>
      </c>
      <c r="L790" s="15">
        <v>2.7721049999999998</v>
      </c>
      <c r="M790" s="15">
        <v>-1.73E-3</v>
      </c>
      <c r="N790" s="15">
        <v>2.9469400000000001</v>
      </c>
      <c r="O790" s="15">
        <v>2.5667979999999999</v>
      </c>
      <c r="P790" s="15">
        <v>-0.88487199999999999</v>
      </c>
      <c r="Q790" s="15">
        <v>2.2095319999999998</v>
      </c>
      <c r="R790" s="15">
        <v>4.0978969999999997</v>
      </c>
      <c r="S790" s="15">
        <v>3.3253979999999999</v>
      </c>
      <c r="T790" s="15">
        <v>4.5124170000000001</v>
      </c>
      <c r="U790" s="15">
        <v>5.5255669999999997</v>
      </c>
      <c r="V790" s="15">
        <v>4.3669510000000002</v>
      </c>
      <c r="W790" s="15">
        <v>5.3336980000000001</v>
      </c>
      <c r="X790" s="15">
        <v>7.509449</v>
      </c>
      <c r="Y790" s="15">
        <v>2.9870040000000002</v>
      </c>
      <c r="Z790" s="15">
        <v>0.181477</v>
      </c>
      <c r="AA790" s="15">
        <v>1.558217</v>
      </c>
      <c r="AB790" s="15">
        <v>-0.31001699999999999</v>
      </c>
      <c r="AC790" s="15">
        <v>-3.2965749999999998</v>
      </c>
      <c r="AD790" s="15">
        <v>-0.40439000000000003</v>
      </c>
      <c r="AE790" s="15">
        <v>-0.36968699999999999</v>
      </c>
      <c r="AF790" s="15">
        <v>-1.757145</v>
      </c>
      <c r="AG790" s="15">
        <v>1.1611199999999999</v>
      </c>
      <c r="AH790" s="15">
        <v>1.4669650000000001</v>
      </c>
      <c r="AI790" s="15">
        <v>2.6794660000000001</v>
      </c>
      <c r="AJ790" s="15">
        <v>2.1674259999999999</v>
      </c>
      <c r="AK790" s="15">
        <v>0.62748599999999999</v>
      </c>
      <c r="AL790" s="15">
        <v>1.533307</v>
      </c>
      <c r="AM790" s="15">
        <v>1.9787440000000001</v>
      </c>
      <c r="AN790" s="15">
        <v>0.976738</v>
      </c>
      <c r="AO790" s="15">
        <v>1.8059339999999999</v>
      </c>
      <c r="AP790" s="15">
        <v>3.6928179999999999</v>
      </c>
      <c r="AQ790" s="15">
        <v>5.9532889999999998</v>
      </c>
      <c r="AR790" s="15">
        <v>5.4751580000000004</v>
      </c>
      <c r="AS790" s="15">
        <v>4.3941140000000001</v>
      </c>
      <c r="AT790" s="15">
        <v>3.731703</v>
      </c>
      <c r="AU790" s="15">
        <v>6.0429890000000004</v>
      </c>
      <c r="AV790" s="15">
        <v>5.9718429999999998</v>
      </c>
      <c r="AW790" s="15">
        <v>3.7443620000000002</v>
      </c>
      <c r="AX790" s="15">
        <v>4.5796229999999998</v>
      </c>
      <c r="AY790" s="15">
        <v>6.5958360000000003</v>
      </c>
      <c r="AZ790" s="15">
        <v>6.5516610000000002</v>
      </c>
      <c r="BA790" s="15">
        <v>5.1819420000000003</v>
      </c>
      <c r="BB790" s="15">
        <v>5.7389210000000004</v>
      </c>
      <c r="BC790" s="15">
        <v>2.3998599999999999</v>
      </c>
      <c r="BD790" s="15">
        <v>3.3134760000000001</v>
      </c>
      <c r="BE790" s="15">
        <v>4.1422689999999998</v>
      </c>
      <c r="BF790" s="15">
        <v>1.6382730000000001</v>
      </c>
      <c r="BG790" s="15">
        <v>0.92539800000000005</v>
      </c>
      <c r="BH790" s="15">
        <v>-1.1600470000000001</v>
      </c>
      <c r="BI790" s="15">
        <v>-0.52164299999999997</v>
      </c>
      <c r="BJ790" s="15">
        <v>3.686849</v>
      </c>
      <c r="BK790" s="15">
        <v>2.2930899999999999</v>
      </c>
      <c r="BL790" s="15">
        <v>2.2093430000000001</v>
      </c>
      <c r="BM790" s="15">
        <v>0.46610400000000002</v>
      </c>
      <c r="BN790" s="15">
        <v>-1.265185</v>
      </c>
      <c r="BO790" s="15">
        <v>-5.7694869999999998</v>
      </c>
      <c r="BP790" s="15">
        <v>-3.296853</v>
      </c>
      <c r="BQ790" s="15">
        <v>-3.296853</v>
      </c>
      <c r="BR790" s="15">
        <v>-3.296853</v>
      </c>
      <c r="BS790" s="15">
        <v>-3.296853</v>
      </c>
      <c r="BT790" s="15">
        <v>-3.296853</v>
      </c>
      <c r="BU790" s="15">
        <v>-3.296853</v>
      </c>
      <c r="BV790" s="15">
        <v>-3.296853</v>
      </c>
      <c r="BW790" s="15">
        <v>-3.296853</v>
      </c>
      <c r="BX790" s="15">
        <v>-3.296853</v>
      </c>
      <c r="BY790" s="15">
        <v>-3.296853</v>
      </c>
      <c r="BZ790" s="15">
        <v>-3.296853</v>
      </c>
      <c r="CA790" s="15">
        <v>-3.296853</v>
      </c>
      <c r="CB790" s="15">
        <v>-3.296853</v>
      </c>
      <c r="CC790" s="15"/>
      <c r="CD790" s="15"/>
      <c r="CE790" s="15"/>
      <c r="CF790" s="15"/>
      <c r="CG790" s="15"/>
      <c r="CH790" s="15"/>
      <c r="CI790" s="15"/>
      <c r="CJ790" s="15"/>
      <c r="CK790" s="15"/>
      <c r="CL790" s="15"/>
      <c r="CM790" s="15"/>
      <c r="CN790" s="15"/>
      <c r="CO790" s="15"/>
      <c r="CP790" s="15"/>
      <c r="CQ790" s="15"/>
      <c r="CR790" s="15"/>
      <c r="CS790" s="15"/>
      <c r="CT790" s="15"/>
      <c r="CU790" s="15"/>
      <c r="CV790" s="15"/>
      <c r="CW790" s="15"/>
      <c r="CX790" s="15"/>
      <c r="CY790" s="15"/>
      <c r="CZ790" s="15"/>
      <c r="DA790" s="15"/>
      <c r="DB790" s="15"/>
      <c r="DC790" s="15"/>
      <c r="DD790" s="15"/>
      <c r="DE790" s="15"/>
      <c r="DF790" s="15"/>
      <c r="DG790" s="15"/>
      <c r="DH790" s="15"/>
      <c r="DI790" s="15"/>
      <c r="DJ790" s="15"/>
      <c r="DK790" s="15"/>
      <c r="DL790" s="15"/>
      <c r="DM790" s="15"/>
      <c r="DN790" s="15"/>
      <c r="DO790" s="15"/>
      <c r="DP790" s="15"/>
      <c r="DQ790" s="15"/>
      <c r="DR790" s="15"/>
      <c r="DS790" s="15"/>
      <c r="DT790" s="15"/>
      <c r="DU790" s="15"/>
      <c r="DV790" s="15"/>
      <c r="DW790" s="15"/>
      <c r="DX790" s="15"/>
      <c r="DY790" s="15"/>
      <c r="DZ790" s="15"/>
      <c r="EA790" s="15"/>
      <c r="EB790" s="15"/>
      <c r="EC790" s="15"/>
      <c r="ED790" s="15"/>
      <c r="EE790" s="15"/>
      <c r="EF790" s="15"/>
      <c r="EG790" s="15"/>
      <c r="EH790" s="15"/>
      <c r="EI790" s="15"/>
      <c r="EJ790" s="15"/>
      <c r="EK790" s="15"/>
      <c r="EL790" s="15"/>
      <c r="EM790" s="15"/>
      <c r="EN790" s="15"/>
      <c r="EO790" s="15"/>
      <c r="EP790" s="15"/>
      <c r="EQ790" s="15"/>
      <c r="ER790" s="15"/>
      <c r="ES790" s="15"/>
      <c r="ET790" s="15"/>
      <c r="EU790" s="15"/>
      <c r="EV790" s="15"/>
      <c r="EW790" s="15"/>
      <c r="EX790" s="15"/>
      <c r="EY790" s="15"/>
      <c r="EZ790" s="15"/>
      <c r="FA790" s="15"/>
      <c r="FB790" s="15"/>
      <c r="FC790" s="15"/>
      <c r="FD790" s="15"/>
      <c r="FE790" s="15"/>
      <c r="FF790" s="15"/>
      <c r="FG790" s="15"/>
      <c r="FH790" s="15"/>
      <c r="FI790" s="15"/>
      <c r="FJ790" s="15"/>
      <c r="FK790" s="15"/>
      <c r="FL790" s="15"/>
      <c r="FM790" s="15"/>
      <c r="FN790" s="15"/>
      <c r="FO790" s="15"/>
      <c r="FP790" s="15"/>
      <c r="FQ790" s="15"/>
      <c r="FR790" s="15"/>
      <c r="FS790" s="15"/>
      <c r="FT790" s="15"/>
      <c r="FU790" s="15"/>
      <c r="FV790" s="15"/>
      <c r="FW790" s="15"/>
      <c r="FX790" s="15"/>
      <c r="FY790" s="15"/>
      <c r="FZ790" s="15"/>
      <c r="GA790" s="15"/>
      <c r="GB790" s="15"/>
      <c r="GC790" s="15"/>
      <c r="GD790" s="15"/>
      <c r="GE790" s="15"/>
      <c r="GF790" s="15"/>
      <c r="GG790" s="15"/>
      <c r="GH790" s="15"/>
      <c r="GI790" s="15"/>
      <c r="GJ790" s="15"/>
      <c r="GK790" s="15"/>
      <c r="GL790" s="15"/>
      <c r="GM790" s="15"/>
      <c r="GN790" s="15"/>
      <c r="GO790" s="15"/>
      <c r="GP790" s="15"/>
      <c r="GQ790" s="15"/>
      <c r="GR790" s="15"/>
      <c r="GS790" s="15"/>
      <c r="GT790" s="15"/>
      <c r="GU790" s="15"/>
      <c r="GV790" s="15"/>
      <c r="GW790" s="15"/>
      <c r="GX790" s="15"/>
      <c r="GY790" s="15"/>
      <c r="GZ790" s="15"/>
      <c r="HA790" s="15"/>
      <c r="HB790" s="15"/>
      <c r="HC790" s="15"/>
      <c r="HD790" s="15"/>
      <c r="HE790" s="15"/>
      <c r="HF790" s="15"/>
      <c r="HG790" s="15"/>
      <c r="HH790" s="15"/>
      <c r="HI790" s="15"/>
      <c r="HJ790" s="15"/>
      <c r="HK790" s="15"/>
      <c r="HL790" s="15"/>
      <c r="HM790" s="15"/>
      <c r="HN790" s="15"/>
      <c r="HO790" s="15"/>
      <c r="HP790" s="15"/>
      <c r="HQ790" s="15"/>
      <c r="HR790" s="15"/>
      <c r="HS790" s="15"/>
      <c r="HT790" s="15"/>
      <c r="HU790" s="15"/>
      <c r="HV790" s="15"/>
      <c r="HW790" s="15"/>
      <c r="HX790" s="15"/>
      <c r="HY790" s="15"/>
    </row>
    <row r="791" spans="1:233">
      <c r="A791" s="15">
        <v>-4.0172629999999998</v>
      </c>
      <c r="B791" s="15">
        <v>-7.5138220000000002</v>
      </c>
      <c r="C791" s="15">
        <v>-8.6328379999999996</v>
      </c>
      <c r="D791" s="15">
        <v>-4.3067500000000001</v>
      </c>
      <c r="E791" s="15">
        <v>-0.40971000000000002</v>
      </c>
      <c r="F791" s="15">
        <v>3.5548500000000001</v>
      </c>
      <c r="G791" s="15">
        <v>1.1597710000000001</v>
      </c>
      <c r="H791" s="15">
        <v>0.85233999999999999</v>
      </c>
      <c r="I791" s="15">
        <v>-3.9501000000000001E-2</v>
      </c>
      <c r="J791" s="15">
        <v>-2.8055430000000001</v>
      </c>
      <c r="K791" s="15">
        <v>-0.25533</v>
      </c>
      <c r="L791" s="15">
        <v>-2.0099130000000001</v>
      </c>
      <c r="M791" s="15">
        <v>-1.00891</v>
      </c>
      <c r="N791" s="15">
        <v>0.85422600000000004</v>
      </c>
      <c r="O791" s="15">
        <v>-1.984596</v>
      </c>
      <c r="P791" s="15">
        <v>-4.637467</v>
      </c>
      <c r="Q791" s="15">
        <v>-1.8713880000000001</v>
      </c>
      <c r="R791" s="15">
        <v>-1.9780949999999999</v>
      </c>
      <c r="S791" s="15">
        <v>1.632924</v>
      </c>
      <c r="T791" s="15">
        <v>1.635623</v>
      </c>
      <c r="U791" s="15">
        <v>3.007781</v>
      </c>
      <c r="V791" s="15">
        <v>2.2910240000000002</v>
      </c>
      <c r="W791" s="15">
        <v>-1.027209</v>
      </c>
      <c r="X791" s="15">
        <v>-1.682428</v>
      </c>
      <c r="Y791" s="15">
        <v>1.029013</v>
      </c>
      <c r="Z791" s="15">
        <v>1.0576350000000001</v>
      </c>
      <c r="AA791" s="15">
        <v>0.72775000000000001</v>
      </c>
      <c r="AB791" s="15">
        <v>-0.61848899999999996</v>
      </c>
      <c r="AC791" s="15">
        <v>-1.734534</v>
      </c>
      <c r="AD791" s="15">
        <v>-1.5251220000000001</v>
      </c>
      <c r="AE791" s="15">
        <v>-2.7063229999999998</v>
      </c>
      <c r="AF791" s="15">
        <v>-0.561052</v>
      </c>
      <c r="AG791" s="15">
        <v>1.515236</v>
      </c>
      <c r="AH791" s="15">
        <v>1.739984</v>
      </c>
      <c r="AI791" s="15">
        <v>-1.2169570000000001</v>
      </c>
      <c r="AJ791" s="15">
        <v>-0.18359</v>
      </c>
      <c r="AK791" s="15">
        <v>-4.4323000000000001E-2</v>
      </c>
      <c r="AL791" s="15">
        <v>-4.3827020000000001</v>
      </c>
      <c r="AM791" s="15">
        <v>-4.6992570000000002</v>
      </c>
      <c r="AN791" s="15">
        <v>-6.921672</v>
      </c>
      <c r="AO791" s="15">
        <v>-7.9116350000000004</v>
      </c>
      <c r="AP791" s="15">
        <v>-8.0302659999999992</v>
      </c>
      <c r="AQ791" s="15">
        <v>-7.6772539999999996</v>
      </c>
      <c r="AR791" s="15">
        <v>-5.434196</v>
      </c>
      <c r="AS791" s="15">
        <v>-6.2743209999999996</v>
      </c>
      <c r="AT791" s="15">
        <v>-8.4065820000000002</v>
      </c>
      <c r="AU791" s="15">
        <v>-7.9337179999999998</v>
      </c>
      <c r="AV791" s="15">
        <v>-6.8255460000000001</v>
      </c>
      <c r="AW791" s="15">
        <v>-4.9747060000000003</v>
      </c>
      <c r="AX791" s="15">
        <v>-6.2814870000000003</v>
      </c>
      <c r="AY791" s="15">
        <v>-5.296449</v>
      </c>
      <c r="AZ791" s="15">
        <v>-0.422792</v>
      </c>
      <c r="BA791" s="15">
        <v>0.40314299999999997</v>
      </c>
      <c r="BB791" s="15">
        <v>2.0109999999999999E-2</v>
      </c>
      <c r="BC791" s="15">
        <v>2.8039999999999999E-2</v>
      </c>
      <c r="BD791" s="15">
        <v>2.081213</v>
      </c>
      <c r="BE791" s="15">
        <v>3.3832300000000002</v>
      </c>
      <c r="BF791" s="15">
        <v>4.0106849999999996</v>
      </c>
      <c r="BG791" s="15">
        <v>-1.2291099999999999</v>
      </c>
      <c r="BH791" s="15">
        <v>0.32447999999999999</v>
      </c>
      <c r="BI791" s="15">
        <v>3.502316</v>
      </c>
      <c r="BJ791" s="15">
        <v>3.0805349999999998</v>
      </c>
      <c r="BK791" s="15">
        <v>4.7350159999999999</v>
      </c>
      <c r="BL791" s="15">
        <v>4.6961329999999997</v>
      </c>
      <c r="BM791" s="15">
        <v>2.8978649999999999</v>
      </c>
      <c r="BN791" s="15">
        <v>1.3416380000000001</v>
      </c>
      <c r="BO791" s="15">
        <v>1.073636</v>
      </c>
      <c r="BP791" s="15">
        <v>1.0710310000000001</v>
      </c>
      <c r="BQ791" s="15">
        <v>1.0710310000000001</v>
      </c>
      <c r="BR791" s="15">
        <v>1.0710310000000001</v>
      </c>
      <c r="BS791" s="15">
        <v>1.0710310000000001</v>
      </c>
      <c r="BT791" s="15">
        <v>1.0710310000000001</v>
      </c>
      <c r="BU791" s="15">
        <v>1.0710310000000001</v>
      </c>
      <c r="BV791" s="15">
        <v>1.0710310000000001</v>
      </c>
      <c r="BW791" s="15">
        <v>1.0710310000000001</v>
      </c>
      <c r="BX791" s="15">
        <v>1.0710310000000001</v>
      </c>
      <c r="BY791" s="15">
        <v>1.0710310000000001</v>
      </c>
      <c r="BZ791" s="15">
        <v>1.0710310000000001</v>
      </c>
      <c r="CA791" s="15">
        <v>1.0710310000000001</v>
      </c>
      <c r="CB791" s="15">
        <v>1.0710310000000001</v>
      </c>
      <c r="CC791" s="15"/>
      <c r="CD791" s="15"/>
      <c r="CE791" s="15"/>
      <c r="CF791" s="15"/>
      <c r="CG791" s="15"/>
      <c r="CH791" s="15"/>
      <c r="CI791" s="15"/>
      <c r="CJ791" s="15"/>
      <c r="CK791" s="15"/>
      <c r="CL791" s="15"/>
      <c r="CM791" s="15"/>
      <c r="CN791" s="15"/>
      <c r="CO791" s="15"/>
      <c r="CP791" s="15"/>
      <c r="CQ791" s="15"/>
      <c r="CR791" s="15"/>
      <c r="CS791" s="15"/>
      <c r="CT791" s="15"/>
      <c r="CU791" s="15"/>
      <c r="CV791" s="15"/>
      <c r="CW791" s="15"/>
      <c r="CX791" s="15"/>
      <c r="CY791" s="15"/>
      <c r="CZ791" s="15"/>
      <c r="DA791" s="15"/>
      <c r="DB791" s="15"/>
      <c r="DC791" s="15"/>
      <c r="DD791" s="15"/>
      <c r="DE791" s="15"/>
      <c r="DF791" s="15"/>
      <c r="DG791" s="15"/>
      <c r="DH791" s="15"/>
      <c r="DI791" s="15"/>
      <c r="DJ791" s="15"/>
      <c r="DK791" s="15"/>
      <c r="DL791" s="15"/>
      <c r="DM791" s="15"/>
      <c r="DN791" s="15"/>
      <c r="DO791" s="15"/>
      <c r="DP791" s="15"/>
      <c r="DQ791" s="15"/>
      <c r="DR791" s="15"/>
      <c r="DS791" s="15"/>
      <c r="DT791" s="15"/>
      <c r="DU791" s="15"/>
      <c r="DV791" s="15"/>
      <c r="DW791" s="15"/>
      <c r="DX791" s="15"/>
      <c r="DY791" s="15"/>
      <c r="DZ791" s="15"/>
      <c r="EA791" s="15"/>
      <c r="EB791" s="15"/>
      <c r="EC791" s="15"/>
      <c r="ED791" s="15"/>
      <c r="EE791" s="15"/>
      <c r="EF791" s="15"/>
      <c r="EG791" s="15"/>
      <c r="EH791" s="15"/>
      <c r="EI791" s="15"/>
      <c r="EJ791" s="15"/>
      <c r="EK791" s="15"/>
      <c r="EL791" s="15"/>
      <c r="EM791" s="15"/>
      <c r="EN791" s="15"/>
      <c r="EO791" s="15"/>
      <c r="EP791" s="15"/>
      <c r="EQ791" s="15"/>
      <c r="ER791" s="15"/>
      <c r="ES791" s="15"/>
      <c r="ET791" s="15"/>
      <c r="EU791" s="15"/>
      <c r="EV791" s="15"/>
      <c r="EW791" s="15"/>
      <c r="EX791" s="15"/>
      <c r="EY791" s="15"/>
      <c r="EZ791" s="15"/>
      <c r="FA791" s="15"/>
      <c r="FB791" s="15"/>
      <c r="FC791" s="15"/>
      <c r="FD791" s="15"/>
      <c r="FE791" s="15"/>
      <c r="FF791" s="15"/>
      <c r="FG791" s="15"/>
      <c r="FH791" s="15"/>
      <c r="FI791" s="15"/>
      <c r="FJ791" s="15"/>
      <c r="FK791" s="15"/>
      <c r="FL791" s="15"/>
      <c r="FM791" s="15"/>
      <c r="FN791" s="15"/>
      <c r="FO791" s="15"/>
      <c r="FP791" s="15"/>
      <c r="FQ791" s="15"/>
      <c r="FR791" s="15"/>
      <c r="FS791" s="15"/>
      <c r="FT791" s="15"/>
      <c r="FU791" s="15"/>
      <c r="FV791" s="15"/>
      <c r="FW791" s="15"/>
      <c r="FX791" s="15"/>
      <c r="FY791" s="15"/>
      <c r="FZ791" s="15"/>
      <c r="GA791" s="15"/>
      <c r="GB791" s="15"/>
      <c r="GC791" s="15"/>
      <c r="GD791" s="15"/>
      <c r="GE791" s="15"/>
      <c r="GF791" s="15"/>
      <c r="GG791" s="15"/>
      <c r="GH791" s="15"/>
      <c r="GI791" s="15"/>
      <c r="GJ791" s="15"/>
      <c r="GK791" s="15"/>
      <c r="GL791" s="15"/>
      <c r="GM791" s="15"/>
      <c r="GN791" s="15"/>
      <c r="GO791" s="15"/>
      <c r="GP791" s="15"/>
      <c r="GQ791" s="15"/>
      <c r="GR791" s="15"/>
      <c r="GS791" s="15"/>
      <c r="GT791" s="15"/>
      <c r="GU791" s="15"/>
      <c r="GV791" s="15"/>
      <c r="GW791" s="15"/>
      <c r="GX791" s="15"/>
      <c r="GY791" s="15"/>
      <c r="GZ791" s="15"/>
      <c r="HA791" s="15"/>
      <c r="HB791" s="15"/>
      <c r="HC791" s="15"/>
      <c r="HD791" s="15"/>
      <c r="HE791" s="15"/>
      <c r="HF791" s="15"/>
      <c r="HG791" s="15"/>
      <c r="HH791" s="15"/>
      <c r="HI791" s="15"/>
      <c r="HJ791" s="15"/>
      <c r="HK791" s="15"/>
      <c r="HL791" s="15"/>
      <c r="HM791" s="15"/>
      <c r="HN791" s="15"/>
      <c r="HO791" s="15"/>
      <c r="HP791" s="15"/>
      <c r="HQ791" s="15"/>
      <c r="HR791" s="15"/>
      <c r="HS791" s="15"/>
      <c r="HT791" s="15"/>
      <c r="HU791" s="15"/>
      <c r="HV791" s="15"/>
      <c r="HW791" s="15"/>
      <c r="HX791" s="15"/>
      <c r="HY791" s="15"/>
    </row>
    <row r="792" spans="1:233">
      <c r="A792" s="15">
        <v>-4.6467859999999996</v>
      </c>
      <c r="B792" s="15">
        <v>-4.3682369999999997</v>
      </c>
      <c r="C792" s="15">
        <v>-0.306257</v>
      </c>
      <c r="D792" s="15">
        <v>-5.1041489999999996</v>
      </c>
      <c r="E792" s="15">
        <v>-4.3759300000000003</v>
      </c>
      <c r="F792" s="15">
        <v>-1.0065649999999999</v>
      </c>
      <c r="G792" s="15">
        <v>0.32314799999999999</v>
      </c>
      <c r="H792" s="15">
        <v>0.39310299999999998</v>
      </c>
      <c r="I792" s="15">
        <v>-4.333183</v>
      </c>
      <c r="J792" s="15">
        <v>-3.3212280000000001</v>
      </c>
      <c r="K792" s="15">
        <v>-1.471835</v>
      </c>
      <c r="L792" s="15">
        <v>-0.40915899999999999</v>
      </c>
      <c r="M792" s="15">
        <v>0.114008</v>
      </c>
      <c r="N792" s="15">
        <v>-3.2743709999999999</v>
      </c>
      <c r="O792" s="15">
        <v>-1.7279690000000001</v>
      </c>
      <c r="P792" s="15">
        <v>2.3251219999999999</v>
      </c>
      <c r="Q792" s="15">
        <v>3.5544410000000002</v>
      </c>
      <c r="R792" s="15">
        <v>4.7415609999999999</v>
      </c>
      <c r="S792" s="15">
        <v>5.0136390000000004</v>
      </c>
      <c r="T792" s="15">
        <v>5.7140209999999998</v>
      </c>
      <c r="U792" s="15">
        <v>5.285749</v>
      </c>
      <c r="V792" s="15">
        <v>6.1850329999999998</v>
      </c>
      <c r="W792" s="15">
        <v>5.3140780000000003</v>
      </c>
      <c r="X792" s="15">
        <v>6.2730300000000003</v>
      </c>
      <c r="Y792" s="15">
        <v>3.4322330000000001</v>
      </c>
      <c r="Z792" s="15">
        <v>2.5188079999999999</v>
      </c>
      <c r="AA792" s="15">
        <v>1.7972239999999999</v>
      </c>
      <c r="AB792" s="15">
        <v>1.747978</v>
      </c>
      <c r="AC792" s="15">
        <v>0.93187200000000003</v>
      </c>
      <c r="AD792" s="15">
        <v>3.6616000000000003E-2</v>
      </c>
      <c r="AE792" s="15">
        <v>-0.548288</v>
      </c>
      <c r="AF792" s="15">
        <v>-0.47763499999999998</v>
      </c>
      <c r="AG792" s="15">
        <v>-0.37621700000000002</v>
      </c>
      <c r="AH792" s="15">
        <v>-1.2168000000000001</v>
      </c>
      <c r="AI792" s="15">
        <v>0.97615399999999997</v>
      </c>
      <c r="AJ792" s="15">
        <v>1.3002389999999999</v>
      </c>
      <c r="AK792" s="15">
        <v>4.2563279999999999</v>
      </c>
      <c r="AL792" s="15">
        <v>5.1282540000000001</v>
      </c>
      <c r="AM792" s="15">
        <v>3.2306330000000001</v>
      </c>
      <c r="AN792" s="15">
        <v>-1.479519</v>
      </c>
      <c r="AO792" s="15">
        <v>-2.0715810000000001</v>
      </c>
      <c r="AP792" s="15">
        <v>-5.8259879999999997</v>
      </c>
      <c r="AQ792" s="15">
        <v>-5.9308630000000004</v>
      </c>
      <c r="AR792" s="15">
        <v>-3.8554189999999999</v>
      </c>
      <c r="AS792" s="15">
        <v>-2.2108720000000002</v>
      </c>
      <c r="AT792" s="15">
        <v>-1.536071</v>
      </c>
      <c r="AU792" s="15">
        <v>-3.6184820000000002</v>
      </c>
      <c r="AV792" s="15">
        <v>0.35357899999999998</v>
      </c>
      <c r="AW792" s="15">
        <v>3.541642</v>
      </c>
      <c r="AX792" s="15">
        <v>2.439295</v>
      </c>
      <c r="AY792" s="15">
        <v>0.57094699999999998</v>
      </c>
      <c r="AZ792" s="15">
        <v>-1.456283</v>
      </c>
      <c r="BA792" s="15">
        <v>-3.9593310000000002</v>
      </c>
      <c r="BB792" s="15">
        <v>-6.2391209999999999</v>
      </c>
      <c r="BC792" s="15">
        <v>-8.1451119999999992</v>
      </c>
      <c r="BD792" s="15">
        <v>-8.0447609999999994</v>
      </c>
      <c r="BE792" s="15">
        <v>-7.0996509999999997</v>
      </c>
      <c r="BF792" s="15">
        <v>-6.91465</v>
      </c>
      <c r="BG792" s="15">
        <v>-3.5282499999999999</v>
      </c>
      <c r="BH792" s="15">
        <v>-0.97692000000000001</v>
      </c>
      <c r="BI792" s="15">
        <v>-0.84090900000000002</v>
      </c>
      <c r="BJ792" s="15">
        <v>3.0091929999999998</v>
      </c>
      <c r="BK792" s="15">
        <v>2.1557919999999999</v>
      </c>
      <c r="BL792" s="15">
        <v>2.8955060000000001</v>
      </c>
      <c r="BM792" s="15">
        <v>4.0690790000000003</v>
      </c>
      <c r="BN792" s="15">
        <v>0.72899599999999998</v>
      </c>
      <c r="BO792" s="15">
        <v>0.67103999999999997</v>
      </c>
      <c r="BP792" s="15">
        <v>0.48454799999999998</v>
      </c>
      <c r="BQ792" s="15">
        <v>0.48454799999999998</v>
      </c>
      <c r="BR792" s="15">
        <v>0.48454799999999998</v>
      </c>
      <c r="BS792" s="15">
        <v>0.48454799999999998</v>
      </c>
      <c r="BT792" s="15">
        <v>0.48454799999999998</v>
      </c>
      <c r="BU792" s="15">
        <v>0.48454799999999998</v>
      </c>
      <c r="BV792" s="15">
        <v>0.48454799999999998</v>
      </c>
      <c r="BW792" s="15">
        <v>0.48454799999999998</v>
      </c>
      <c r="BX792" s="15">
        <v>0.48454799999999998</v>
      </c>
      <c r="BY792" s="15">
        <v>0.48454799999999998</v>
      </c>
      <c r="BZ792" s="15">
        <v>0.48454799999999998</v>
      </c>
      <c r="CA792" s="15">
        <v>0.48454799999999998</v>
      </c>
      <c r="CB792" s="15">
        <v>0.48454799999999998</v>
      </c>
      <c r="CC792" s="15"/>
      <c r="CD792" s="15"/>
      <c r="CE792" s="15"/>
      <c r="CF792" s="15"/>
      <c r="CG792" s="15"/>
      <c r="CH792" s="15"/>
      <c r="CI792" s="15"/>
      <c r="CJ792" s="15"/>
      <c r="CK792" s="15"/>
      <c r="CL792" s="15"/>
      <c r="CM792" s="15"/>
      <c r="CN792" s="15"/>
      <c r="CO792" s="15"/>
      <c r="CP792" s="15"/>
      <c r="CQ792" s="15"/>
      <c r="CR792" s="15"/>
      <c r="CS792" s="15"/>
      <c r="CT792" s="15"/>
      <c r="CU792" s="15"/>
      <c r="CV792" s="15"/>
      <c r="CW792" s="15"/>
      <c r="CX792" s="15"/>
      <c r="CY792" s="15"/>
      <c r="CZ792" s="15"/>
      <c r="DA792" s="15"/>
      <c r="DB792" s="15"/>
      <c r="DC792" s="15"/>
      <c r="DD792" s="15"/>
      <c r="DE792" s="15"/>
      <c r="DF792" s="15"/>
      <c r="DG792" s="15"/>
      <c r="DH792" s="15"/>
      <c r="DI792" s="15"/>
      <c r="DJ792" s="15"/>
      <c r="DK792" s="15"/>
      <c r="DL792" s="15"/>
      <c r="DM792" s="15"/>
      <c r="DN792" s="15"/>
      <c r="DO792" s="15"/>
      <c r="DP792" s="15"/>
      <c r="DQ792" s="15"/>
      <c r="DR792" s="15"/>
      <c r="DS792" s="15"/>
      <c r="DT792" s="15"/>
      <c r="DU792" s="15"/>
      <c r="DV792" s="15"/>
      <c r="DW792" s="15"/>
      <c r="DX792" s="15"/>
      <c r="DY792" s="15"/>
      <c r="DZ792" s="15"/>
      <c r="EA792" s="15"/>
      <c r="EB792" s="15"/>
      <c r="EC792" s="15"/>
      <c r="ED792" s="15"/>
      <c r="EE792" s="15"/>
      <c r="EF792" s="15"/>
      <c r="EG792" s="15"/>
      <c r="EH792" s="15"/>
      <c r="EI792" s="15"/>
      <c r="EJ792" s="15"/>
      <c r="EK792" s="15"/>
      <c r="EL792" s="15"/>
      <c r="EM792" s="15"/>
      <c r="EN792" s="15"/>
      <c r="EO792" s="15"/>
      <c r="EP792" s="15"/>
      <c r="EQ792" s="15"/>
      <c r="ER792" s="15"/>
      <c r="ES792" s="15"/>
      <c r="ET792" s="15"/>
      <c r="EU792" s="15"/>
      <c r="EV792" s="15"/>
      <c r="EW792" s="15"/>
      <c r="EX792" s="15"/>
      <c r="EY792" s="15"/>
      <c r="EZ792" s="15"/>
      <c r="FA792" s="15"/>
      <c r="FB792" s="15"/>
      <c r="FC792" s="15"/>
      <c r="FD792" s="15"/>
      <c r="FE792" s="15"/>
      <c r="FF792" s="15"/>
      <c r="FG792" s="15"/>
      <c r="FH792" s="15"/>
      <c r="FI792" s="15"/>
      <c r="FJ792" s="15"/>
      <c r="FK792" s="15"/>
      <c r="FL792" s="15"/>
      <c r="FM792" s="15"/>
      <c r="FN792" s="15"/>
      <c r="FO792" s="15"/>
      <c r="FP792" s="15"/>
      <c r="FQ792" s="15"/>
      <c r="FR792" s="15"/>
      <c r="FS792" s="15"/>
      <c r="FT792" s="15"/>
      <c r="FU792" s="15"/>
      <c r="FV792" s="15"/>
      <c r="FW792" s="15"/>
      <c r="FX792" s="15"/>
      <c r="FY792" s="15"/>
      <c r="FZ792" s="15"/>
      <c r="GA792" s="15"/>
      <c r="GB792" s="15"/>
      <c r="GC792" s="15"/>
      <c r="GD792" s="15"/>
      <c r="GE792" s="15"/>
      <c r="GF792" s="15"/>
      <c r="GG792" s="15"/>
      <c r="GH792" s="15"/>
      <c r="GI792" s="15"/>
      <c r="GJ792" s="15"/>
      <c r="GK792" s="15"/>
      <c r="GL792" s="15"/>
      <c r="GM792" s="15"/>
      <c r="GN792" s="15"/>
      <c r="GO792" s="15"/>
      <c r="GP792" s="15"/>
      <c r="GQ792" s="15"/>
      <c r="GR792" s="15"/>
      <c r="GS792" s="15"/>
      <c r="GT792" s="15"/>
      <c r="GU792" s="15"/>
      <c r="GV792" s="15"/>
      <c r="GW792" s="15"/>
      <c r="GX792" s="15"/>
      <c r="GY792" s="15"/>
      <c r="GZ792" s="15"/>
      <c r="HA792" s="15"/>
      <c r="HB792" s="15"/>
      <c r="HC792" s="15"/>
      <c r="HD792" s="15"/>
      <c r="HE792" s="15"/>
      <c r="HF792" s="15"/>
      <c r="HG792" s="15"/>
      <c r="HH792" s="15"/>
      <c r="HI792" s="15"/>
      <c r="HJ792" s="15"/>
      <c r="HK792" s="15"/>
      <c r="HL792" s="15"/>
      <c r="HM792" s="15"/>
      <c r="HN792" s="15"/>
      <c r="HO792" s="15"/>
      <c r="HP792" s="15"/>
      <c r="HQ792" s="15"/>
      <c r="HR792" s="15"/>
      <c r="HS792" s="15"/>
      <c r="HT792" s="15"/>
      <c r="HU792" s="15"/>
      <c r="HV792" s="15"/>
      <c r="HW792" s="15"/>
      <c r="HX792" s="15"/>
      <c r="HY792" s="15"/>
    </row>
    <row r="793" spans="1:233">
      <c r="A793" s="15">
        <v>-5.9981260000000001</v>
      </c>
      <c r="B793" s="15">
        <v>-1.8596820000000001</v>
      </c>
      <c r="C793" s="15">
        <v>-1.134757</v>
      </c>
      <c r="D793" s="15">
        <v>-0.94615300000000002</v>
      </c>
      <c r="E793" s="15">
        <v>3.8888989999999999</v>
      </c>
      <c r="F793" s="15">
        <v>7.13856</v>
      </c>
      <c r="G793" s="15">
        <v>7.6649799999999999</v>
      </c>
      <c r="H793" s="15">
        <v>6.2418820000000004</v>
      </c>
      <c r="I793" s="15">
        <v>5.6852260000000001</v>
      </c>
      <c r="J793" s="15">
        <v>6.2078150000000001</v>
      </c>
      <c r="K793" s="15">
        <v>3.6043500000000002</v>
      </c>
      <c r="L793" s="15">
        <v>6.800262</v>
      </c>
      <c r="M793" s="15">
        <v>6.362355</v>
      </c>
      <c r="N793" s="15">
        <v>2.1151490000000002</v>
      </c>
      <c r="O793" s="15">
        <v>4.8110429999999997</v>
      </c>
      <c r="P793" s="15">
        <v>3.2052399999999999</v>
      </c>
      <c r="Q793" s="15">
        <v>5.6528479999999997</v>
      </c>
      <c r="R793" s="15">
        <v>5.2584720000000003</v>
      </c>
      <c r="S793" s="15">
        <v>3.2780490000000002</v>
      </c>
      <c r="T793" s="15">
        <v>0.648752</v>
      </c>
      <c r="U793" s="15">
        <v>4.4781399999999998</v>
      </c>
      <c r="V793" s="15">
        <v>4.2547139999999999</v>
      </c>
      <c r="W793" s="15">
        <v>6.6524039999999998</v>
      </c>
      <c r="X793" s="15">
        <v>5.4826009999999998</v>
      </c>
      <c r="Y793" s="15">
        <v>4.3353099999999998</v>
      </c>
      <c r="Z793" s="15">
        <v>7.643389</v>
      </c>
      <c r="AA793" s="15">
        <v>8.352468</v>
      </c>
      <c r="AB793" s="15">
        <v>7.4705539999999999</v>
      </c>
      <c r="AC793" s="15">
        <v>4.7385869999999999</v>
      </c>
      <c r="AD793" s="15">
        <v>-0.13054499999999999</v>
      </c>
      <c r="AE793" s="15">
        <v>3.5524830000000001</v>
      </c>
      <c r="AF793" s="15">
        <v>0.21853800000000001</v>
      </c>
      <c r="AG793" s="15">
        <v>0.88008799999999998</v>
      </c>
      <c r="AH793" s="15">
        <v>-1.613836</v>
      </c>
      <c r="AI793" s="15">
        <v>-3.7194419999999999</v>
      </c>
      <c r="AJ793" s="15">
        <v>-3.0033759999999998</v>
      </c>
      <c r="AK793" s="15">
        <v>-1.2277400000000001</v>
      </c>
      <c r="AL793" s="15">
        <v>-3.8745859999999999</v>
      </c>
      <c r="AM793" s="15">
        <v>-2.0403980000000002</v>
      </c>
      <c r="AN793" s="15">
        <v>-1.6863889999999999</v>
      </c>
      <c r="AO793" s="15">
        <v>-4.3066500000000003</v>
      </c>
      <c r="AP793" s="15">
        <v>-3.8124920000000002</v>
      </c>
      <c r="AQ793" s="15">
        <v>-4.7426329999999997</v>
      </c>
      <c r="AR793" s="15">
        <v>-5.7201760000000004</v>
      </c>
      <c r="AS793" s="15">
        <v>-2.829761</v>
      </c>
      <c r="AT793" s="15">
        <v>-3.3490169999999999</v>
      </c>
      <c r="AU793" s="15">
        <v>-2.209508</v>
      </c>
      <c r="AV793" s="15">
        <v>-1.8345880000000001</v>
      </c>
      <c r="AW793" s="15">
        <v>-1.104617</v>
      </c>
      <c r="AX793" s="15">
        <v>-2.7748360000000001</v>
      </c>
      <c r="AY793" s="15">
        <v>-3.3804189999999998</v>
      </c>
      <c r="AZ793" s="15">
        <v>-2.1095299999999999</v>
      </c>
      <c r="BA793" s="15">
        <v>-2.6740599999999999</v>
      </c>
      <c r="BB793" s="15">
        <v>-2.3062800000000001</v>
      </c>
      <c r="BC793" s="15">
        <v>-3.2781579999999999</v>
      </c>
      <c r="BD793" s="15">
        <v>0.87239900000000004</v>
      </c>
      <c r="BE793" s="15">
        <v>1.4382410000000001</v>
      </c>
      <c r="BF793" s="15">
        <v>-0.25648300000000002</v>
      </c>
      <c r="BG793" s="15">
        <v>2.2327279999999998</v>
      </c>
      <c r="BH793" s="15">
        <v>-0.56127400000000005</v>
      </c>
      <c r="BI793" s="15">
        <v>0.37206</v>
      </c>
      <c r="BJ793" s="15">
        <v>-1.7681009999999999</v>
      </c>
      <c r="BK793" s="15">
        <v>1.4676610000000001</v>
      </c>
      <c r="BL793" s="15">
        <v>-0.11629399999999999</v>
      </c>
      <c r="BM793" s="15">
        <v>-2.4513E-2</v>
      </c>
      <c r="BN793" s="15">
        <v>0.66654000000000002</v>
      </c>
      <c r="BO793" s="15">
        <v>5.1431319999999996</v>
      </c>
      <c r="BP793" s="15">
        <v>6.2637530000000003</v>
      </c>
      <c r="BQ793" s="15">
        <v>6.2637530000000003</v>
      </c>
      <c r="BR793" s="15">
        <v>6.2637530000000003</v>
      </c>
      <c r="BS793" s="15">
        <v>6.2637530000000003</v>
      </c>
      <c r="BT793" s="15">
        <v>6.2637530000000003</v>
      </c>
      <c r="BU793" s="15">
        <v>6.2637530000000003</v>
      </c>
      <c r="BV793" s="15">
        <v>6.2637530000000003</v>
      </c>
      <c r="BW793" s="15">
        <v>6.2637530000000003</v>
      </c>
      <c r="BX793" s="15">
        <v>6.2637530000000003</v>
      </c>
      <c r="BY793" s="15">
        <v>6.2637530000000003</v>
      </c>
      <c r="BZ793" s="15">
        <v>6.2637530000000003</v>
      </c>
      <c r="CA793" s="15">
        <v>6.2637530000000003</v>
      </c>
      <c r="CB793" s="15">
        <v>6.2637530000000003</v>
      </c>
      <c r="CC793" s="15"/>
      <c r="CD793" s="15"/>
      <c r="CE793" s="15"/>
      <c r="CF793" s="15"/>
      <c r="CG793" s="15"/>
      <c r="CH793" s="15"/>
      <c r="CI793" s="15"/>
      <c r="CJ793" s="15"/>
      <c r="CK793" s="15"/>
      <c r="CL793" s="15"/>
      <c r="CM793" s="15"/>
      <c r="CN793" s="15"/>
      <c r="CO793" s="15"/>
      <c r="CP793" s="15"/>
      <c r="CQ793" s="15"/>
      <c r="CR793" s="15"/>
      <c r="CS793" s="15"/>
      <c r="CT793" s="15"/>
      <c r="CU793" s="15"/>
      <c r="CV793" s="15"/>
      <c r="CW793" s="15"/>
      <c r="CX793" s="15"/>
      <c r="CY793" s="15"/>
      <c r="CZ793" s="15"/>
      <c r="DA793" s="15"/>
      <c r="DB793" s="15"/>
      <c r="DC793" s="15"/>
      <c r="DD793" s="15"/>
      <c r="DE793" s="15"/>
      <c r="DF793" s="15"/>
      <c r="DG793" s="15"/>
      <c r="DH793" s="15"/>
      <c r="DI793" s="15"/>
      <c r="DJ793" s="15"/>
      <c r="DK793" s="15"/>
      <c r="DL793" s="15"/>
      <c r="DM793" s="15"/>
      <c r="DN793" s="15"/>
      <c r="DO793" s="15"/>
      <c r="DP793" s="15"/>
      <c r="DQ793" s="15"/>
      <c r="DR793" s="15"/>
      <c r="DS793" s="15"/>
      <c r="DT793" s="15"/>
      <c r="DU793" s="15"/>
      <c r="DV793" s="15"/>
      <c r="DW793" s="15"/>
      <c r="DX793" s="15"/>
      <c r="DY793" s="15"/>
      <c r="DZ793" s="15"/>
      <c r="EA793" s="15"/>
      <c r="EB793" s="15"/>
      <c r="EC793" s="15"/>
      <c r="ED793" s="15"/>
      <c r="EE793" s="15"/>
      <c r="EF793" s="15"/>
      <c r="EG793" s="15"/>
      <c r="EH793" s="15"/>
      <c r="EI793" s="15"/>
      <c r="EJ793" s="15"/>
      <c r="EK793" s="15"/>
      <c r="EL793" s="15"/>
      <c r="EM793" s="15"/>
      <c r="EN793" s="15"/>
      <c r="EO793" s="15"/>
      <c r="EP793" s="15"/>
      <c r="EQ793" s="15"/>
      <c r="ER793" s="15"/>
      <c r="ES793" s="15"/>
      <c r="ET793" s="15"/>
      <c r="EU793" s="15"/>
      <c r="EV793" s="15"/>
      <c r="EW793" s="15"/>
      <c r="EX793" s="15"/>
      <c r="EY793" s="15"/>
      <c r="EZ793" s="15"/>
      <c r="FA793" s="15"/>
      <c r="FB793" s="15"/>
      <c r="FC793" s="15"/>
      <c r="FD793" s="15"/>
      <c r="FE793" s="15"/>
      <c r="FF793" s="15"/>
      <c r="FG793" s="15"/>
      <c r="FH793" s="15"/>
      <c r="FI793" s="15"/>
      <c r="FJ793" s="15"/>
      <c r="FK793" s="15"/>
      <c r="FL793" s="15"/>
      <c r="FM793" s="15"/>
      <c r="FN793" s="15"/>
      <c r="FO793" s="15"/>
      <c r="FP793" s="15"/>
      <c r="FQ793" s="15"/>
      <c r="FR793" s="15"/>
      <c r="FS793" s="15"/>
      <c r="FT793" s="15"/>
      <c r="FU793" s="15"/>
      <c r="FV793" s="15"/>
      <c r="FW793" s="15"/>
      <c r="FX793" s="15"/>
      <c r="FY793" s="15"/>
      <c r="FZ793" s="15"/>
      <c r="GA793" s="15"/>
      <c r="GB793" s="15"/>
      <c r="GC793" s="15"/>
      <c r="GD793" s="15"/>
      <c r="GE793" s="15"/>
      <c r="GF793" s="15"/>
      <c r="GG793" s="15"/>
      <c r="GH793" s="15"/>
      <c r="GI793" s="15"/>
      <c r="GJ793" s="15"/>
      <c r="GK793" s="15"/>
      <c r="GL793" s="15"/>
      <c r="GM793" s="15"/>
      <c r="GN793" s="15"/>
      <c r="GO793" s="15"/>
      <c r="GP793" s="15"/>
      <c r="GQ793" s="15"/>
      <c r="GR793" s="15"/>
      <c r="GS793" s="15"/>
      <c r="GT793" s="15"/>
      <c r="GU793" s="15"/>
      <c r="GV793" s="15"/>
      <c r="GW793" s="15"/>
      <c r="GX793" s="15"/>
      <c r="GY793" s="15"/>
      <c r="GZ793" s="15"/>
      <c r="HA793" s="15"/>
      <c r="HB793" s="15"/>
      <c r="HC793" s="15"/>
      <c r="HD793" s="15"/>
      <c r="HE793" s="15"/>
      <c r="HF793" s="15"/>
      <c r="HG793" s="15"/>
      <c r="HH793" s="15"/>
      <c r="HI793" s="15"/>
      <c r="HJ793" s="15"/>
      <c r="HK793" s="15"/>
      <c r="HL793" s="15"/>
      <c r="HM793" s="15"/>
      <c r="HN793" s="15"/>
      <c r="HO793" s="15"/>
      <c r="HP793" s="15"/>
      <c r="HQ793" s="15"/>
      <c r="HR793" s="15"/>
      <c r="HS793" s="15"/>
      <c r="HT793" s="15"/>
      <c r="HU793" s="15"/>
      <c r="HV793" s="15"/>
      <c r="HW793" s="15"/>
      <c r="HX793" s="15"/>
      <c r="HY793" s="15"/>
    </row>
    <row r="794" spans="1:233">
      <c r="A794" s="15">
        <v>-1.738445</v>
      </c>
      <c r="B794" s="15">
        <v>-3.06887</v>
      </c>
      <c r="C794" s="15">
        <v>-4.236917</v>
      </c>
      <c r="D794" s="15">
        <v>-4.0310769999999998</v>
      </c>
      <c r="E794" s="15">
        <v>-3.8473269999999999</v>
      </c>
      <c r="F794" s="15">
        <v>-2.8025980000000001</v>
      </c>
      <c r="G794" s="15">
        <v>-3.5589360000000001</v>
      </c>
      <c r="H794" s="15">
        <v>-4.8837510000000002</v>
      </c>
      <c r="I794" s="15">
        <v>-1.930747</v>
      </c>
      <c r="J794" s="15">
        <v>-2.669797</v>
      </c>
      <c r="K794" s="15">
        <v>-3.0717810000000001</v>
      </c>
      <c r="L794" s="15">
        <v>1.5339970000000001</v>
      </c>
      <c r="M794" s="15">
        <v>4.1636860000000002</v>
      </c>
      <c r="N794" s="15">
        <v>6.153772</v>
      </c>
      <c r="O794" s="15">
        <v>4.3082140000000004</v>
      </c>
      <c r="P794" s="15">
        <v>6.0182520000000004</v>
      </c>
      <c r="Q794" s="15">
        <v>3.406345</v>
      </c>
      <c r="R794" s="15">
        <v>2.0169329999999999</v>
      </c>
      <c r="S794" s="15">
        <v>4.0635810000000001</v>
      </c>
      <c r="T794" s="15">
        <v>4.3234909999999998</v>
      </c>
      <c r="U794" s="15">
        <v>4.9225349999999999</v>
      </c>
      <c r="V794" s="15">
        <v>0.89783800000000002</v>
      </c>
      <c r="W794" s="15">
        <v>2.991676</v>
      </c>
      <c r="X794" s="15">
        <v>-2.2203909999999998</v>
      </c>
      <c r="Y794" s="15">
        <v>0.241399</v>
      </c>
      <c r="Z794" s="15">
        <v>1.9772989999999999</v>
      </c>
      <c r="AA794" s="15">
        <v>1.3986350000000001</v>
      </c>
      <c r="AB794" s="15">
        <v>-1.003641</v>
      </c>
      <c r="AC794" s="15">
        <v>-1.7472570000000001</v>
      </c>
      <c r="AD794" s="15">
        <v>-2.2396419999999999</v>
      </c>
      <c r="AE794" s="15">
        <v>-5.4303470000000003</v>
      </c>
      <c r="AF794" s="15">
        <v>-2.6139410000000001</v>
      </c>
      <c r="AG794" s="15">
        <v>-3.9900690000000001</v>
      </c>
      <c r="AH794" s="15">
        <v>-3.4301870000000001</v>
      </c>
      <c r="AI794" s="15">
        <v>-0.87975800000000004</v>
      </c>
      <c r="AJ794" s="15">
        <v>-0.95882400000000001</v>
      </c>
      <c r="AK794" s="15">
        <v>-0.87479099999999999</v>
      </c>
      <c r="AL794" s="15">
        <v>-3.8535370000000002</v>
      </c>
      <c r="AM794" s="15">
        <v>-7.5285840000000004</v>
      </c>
      <c r="AN794" s="15">
        <v>-7.5316479999999997</v>
      </c>
      <c r="AO794" s="15">
        <v>-8.6221209999999999</v>
      </c>
      <c r="AP794" s="15">
        <v>-5.2291550000000004</v>
      </c>
      <c r="AQ794" s="15">
        <v>-8.6322270000000003</v>
      </c>
      <c r="AR794" s="15">
        <v>-8.3305939999999996</v>
      </c>
      <c r="AS794" s="15">
        <v>-7.6437660000000003</v>
      </c>
      <c r="AT794" s="15">
        <v>-5.9332529999999997</v>
      </c>
      <c r="AU794" s="15">
        <v>-5.0038270000000002</v>
      </c>
      <c r="AV794" s="15">
        <v>-5.5065249999999999</v>
      </c>
      <c r="AW794" s="15">
        <v>-8.3615709999999996</v>
      </c>
      <c r="AX794" s="15">
        <v>-4.9484529999999998</v>
      </c>
      <c r="AY794" s="15">
        <v>-2.1384820000000002</v>
      </c>
      <c r="AZ794" s="15">
        <v>1.1614040000000001</v>
      </c>
      <c r="BA794" s="15">
        <v>1.528073</v>
      </c>
      <c r="BB794" s="15">
        <v>0.51918600000000004</v>
      </c>
      <c r="BC794" s="15">
        <v>2.8962850000000002</v>
      </c>
      <c r="BD794" s="15">
        <v>2.6001690000000002</v>
      </c>
      <c r="BE794" s="15">
        <v>4.3001379999999996</v>
      </c>
      <c r="BF794" s="15">
        <v>3.3164720000000001</v>
      </c>
      <c r="BG794" s="15">
        <v>2.3042829999999999</v>
      </c>
      <c r="BH794" s="15">
        <v>0.48366900000000002</v>
      </c>
      <c r="BI794" s="15">
        <v>-1.9015660000000001</v>
      </c>
      <c r="BJ794" s="15">
        <v>-0.26186900000000002</v>
      </c>
      <c r="BK794" s="15">
        <v>1.5788679999999999</v>
      </c>
      <c r="BL794" s="15">
        <v>2.8114270000000001</v>
      </c>
      <c r="BM794" s="15">
        <v>3.897726</v>
      </c>
      <c r="BN794" s="15">
        <v>0.81568799999999997</v>
      </c>
      <c r="BO794" s="15">
        <v>3.5155319999999999</v>
      </c>
      <c r="BP794" s="15">
        <v>0.35749599999999998</v>
      </c>
      <c r="BQ794" s="15">
        <v>0.35749599999999998</v>
      </c>
      <c r="BR794" s="15">
        <v>0.35749599999999998</v>
      </c>
      <c r="BS794" s="15">
        <v>0.35749599999999998</v>
      </c>
      <c r="BT794" s="15">
        <v>0.35749599999999998</v>
      </c>
      <c r="BU794" s="15">
        <v>0.35749599999999998</v>
      </c>
      <c r="BV794" s="15">
        <v>0.35749599999999998</v>
      </c>
      <c r="BW794" s="15">
        <v>0.35749599999999998</v>
      </c>
      <c r="BX794" s="15">
        <v>0.35749599999999998</v>
      </c>
      <c r="BY794" s="15">
        <v>0.35749599999999998</v>
      </c>
      <c r="BZ794" s="15">
        <v>0.35749599999999998</v>
      </c>
      <c r="CA794" s="15">
        <v>0.35749599999999998</v>
      </c>
      <c r="CB794" s="15">
        <v>0.35749599999999998</v>
      </c>
      <c r="CC794" s="15"/>
      <c r="CD794" s="15"/>
      <c r="CE794" s="15"/>
      <c r="CF794" s="15"/>
      <c r="CG794" s="15"/>
      <c r="CH794" s="15"/>
      <c r="CI794" s="15"/>
      <c r="CJ794" s="15"/>
      <c r="CK794" s="15"/>
      <c r="CL794" s="15"/>
      <c r="CM794" s="15"/>
      <c r="CN794" s="15"/>
      <c r="CO794" s="15"/>
      <c r="CP794" s="15"/>
      <c r="CQ794" s="15"/>
      <c r="CR794" s="15"/>
      <c r="CS794" s="15"/>
      <c r="CT794" s="15"/>
      <c r="CU794" s="15"/>
      <c r="CV794" s="15"/>
      <c r="CW794" s="15"/>
      <c r="CX794" s="15"/>
      <c r="CY794" s="15"/>
      <c r="CZ794" s="15"/>
      <c r="DA794" s="15"/>
      <c r="DB794" s="15"/>
      <c r="DC794" s="15"/>
      <c r="DD794" s="15"/>
      <c r="DE794" s="15"/>
      <c r="DF794" s="15"/>
      <c r="DG794" s="15"/>
      <c r="DH794" s="15"/>
      <c r="DI794" s="15"/>
      <c r="DJ794" s="15"/>
      <c r="DK794" s="15"/>
      <c r="DL794" s="15"/>
      <c r="DM794" s="15"/>
      <c r="DN794" s="15"/>
      <c r="DO794" s="15"/>
      <c r="DP794" s="15"/>
      <c r="DQ794" s="15"/>
      <c r="DR794" s="15"/>
      <c r="DS794" s="15"/>
      <c r="DT794" s="15"/>
      <c r="DU794" s="15"/>
      <c r="DV794" s="15"/>
      <c r="DW794" s="15"/>
      <c r="DX794" s="15"/>
      <c r="DY794" s="15"/>
      <c r="DZ794" s="15"/>
      <c r="EA794" s="15"/>
      <c r="EB794" s="15"/>
      <c r="EC794" s="15"/>
      <c r="ED794" s="15"/>
      <c r="EE794" s="15"/>
      <c r="EF794" s="15"/>
      <c r="EG794" s="15"/>
      <c r="EH794" s="15"/>
      <c r="EI794" s="15"/>
      <c r="EJ794" s="15"/>
      <c r="EK794" s="15"/>
      <c r="EL794" s="15"/>
      <c r="EM794" s="15"/>
      <c r="EN794" s="15"/>
      <c r="EO794" s="15"/>
      <c r="EP794" s="15"/>
      <c r="EQ794" s="15"/>
      <c r="ER794" s="15"/>
      <c r="ES794" s="15"/>
      <c r="ET794" s="15"/>
      <c r="EU794" s="15"/>
      <c r="EV794" s="15"/>
      <c r="EW794" s="15"/>
      <c r="EX794" s="15"/>
      <c r="EY794" s="15"/>
      <c r="EZ794" s="15"/>
      <c r="FA794" s="15"/>
      <c r="FB794" s="15"/>
      <c r="FC794" s="15"/>
      <c r="FD794" s="15"/>
      <c r="FE794" s="15"/>
      <c r="FF794" s="15"/>
      <c r="FG794" s="15"/>
      <c r="FH794" s="15"/>
      <c r="FI794" s="15"/>
      <c r="FJ794" s="15"/>
      <c r="FK794" s="15"/>
      <c r="FL794" s="15"/>
      <c r="FM794" s="15"/>
      <c r="FN794" s="15"/>
      <c r="FO794" s="15"/>
      <c r="FP794" s="15"/>
      <c r="FQ794" s="15"/>
      <c r="FR794" s="15"/>
      <c r="FS794" s="15"/>
      <c r="FT794" s="15"/>
      <c r="FU794" s="15"/>
      <c r="FV794" s="15"/>
      <c r="FW794" s="15"/>
      <c r="FX794" s="15"/>
      <c r="FY794" s="15"/>
      <c r="FZ794" s="15"/>
      <c r="GA794" s="15"/>
      <c r="GB794" s="15"/>
      <c r="GC794" s="15"/>
      <c r="GD794" s="15"/>
      <c r="GE794" s="15"/>
      <c r="GF794" s="15"/>
      <c r="GG794" s="15"/>
      <c r="GH794" s="15"/>
      <c r="GI794" s="15"/>
      <c r="GJ794" s="15"/>
      <c r="GK794" s="15"/>
      <c r="GL794" s="15"/>
      <c r="GM794" s="15"/>
      <c r="GN794" s="15"/>
      <c r="GO794" s="15"/>
      <c r="GP794" s="15"/>
      <c r="GQ794" s="15"/>
      <c r="GR794" s="15"/>
      <c r="GS794" s="15"/>
      <c r="GT794" s="15"/>
      <c r="GU794" s="15"/>
      <c r="GV794" s="15"/>
      <c r="GW794" s="15"/>
      <c r="GX794" s="15"/>
      <c r="GY794" s="15"/>
      <c r="GZ794" s="15"/>
      <c r="HA794" s="15"/>
      <c r="HB794" s="15"/>
      <c r="HC794" s="15"/>
      <c r="HD794" s="15"/>
      <c r="HE794" s="15"/>
      <c r="HF794" s="15"/>
      <c r="HG794" s="15"/>
      <c r="HH794" s="15"/>
      <c r="HI794" s="15"/>
      <c r="HJ794" s="15"/>
      <c r="HK794" s="15"/>
      <c r="HL794" s="15"/>
      <c r="HM794" s="15"/>
      <c r="HN794" s="15"/>
      <c r="HO794" s="15"/>
      <c r="HP794" s="15"/>
      <c r="HQ794" s="15"/>
      <c r="HR794" s="15"/>
      <c r="HS794" s="15"/>
      <c r="HT794" s="15"/>
      <c r="HU794" s="15"/>
      <c r="HV794" s="15"/>
      <c r="HW794" s="15"/>
      <c r="HX794" s="15"/>
      <c r="HY794" s="15"/>
    </row>
    <row r="795" spans="1:233">
      <c r="A795" s="15">
        <v>-0.24079900000000001</v>
      </c>
      <c r="B795" s="15">
        <v>0.144514</v>
      </c>
      <c r="C795" s="15">
        <v>2.377154</v>
      </c>
      <c r="D795" s="15">
        <v>0.39975500000000003</v>
      </c>
      <c r="E795" s="15">
        <v>3.2530410000000001</v>
      </c>
      <c r="F795" s="15">
        <v>1.843299</v>
      </c>
      <c r="G795" s="15">
        <v>2.2847689999999998</v>
      </c>
      <c r="H795" s="15">
        <v>3.4555120000000001</v>
      </c>
      <c r="I795" s="15">
        <v>3.9614530000000001</v>
      </c>
      <c r="J795" s="15">
        <v>2.903864</v>
      </c>
      <c r="K795" s="15">
        <v>3.5103900000000001</v>
      </c>
      <c r="L795" s="15">
        <v>5.6946620000000001</v>
      </c>
      <c r="M795" s="15">
        <v>7.1110499999999996</v>
      </c>
      <c r="N795" s="15">
        <v>7.9613040000000002</v>
      </c>
      <c r="O795" s="15">
        <v>3.4453550000000002</v>
      </c>
      <c r="P795" s="15">
        <v>1.009538</v>
      </c>
      <c r="Q795" s="15">
        <v>-1.0730470000000001</v>
      </c>
      <c r="R795" s="15">
        <v>-3.5756350000000001</v>
      </c>
      <c r="S795" s="15">
        <v>-0.65088599999999996</v>
      </c>
      <c r="T795" s="15">
        <v>1.4103810000000001</v>
      </c>
      <c r="U795" s="15">
        <v>-0.39495400000000003</v>
      </c>
      <c r="V795" s="15">
        <v>-0.74108600000000002</v>
      </c>
      <c r="W795" s="15">
        <v>-2.4513310000000001</v>
      </c>
      <c r="X795" s="15">
        <v>1.34023</v>
      </c>
      <c r="Y795" s="15">
        <v>-2.951352</v>
      </c>
      <c r="Z795" s="15">
        <v>-2.796554</v>
      </c>
      <c r="AA795" s="15">
        <v>-3.0770810000000002</v>
      </c>
      <c r="AB795" s="15">
        <v>-3.3562789999999998</v>
      </c>
      <c r="AC795" s="15">
        <v>-3.0100699999999998</v>
      </c>
      <c r="AD795" s="15">
        <v>-2.4209049999999999</v>
      </c>
      <c r="AE795" s="15">
        <v>0.44878600000000002</v>
      </c>
      <c r="AF795" s="15">
        <v>0.43386799999999998</v>
      </c>
      <c r="AG795" s="15">
        <v>1.4627889999999999</v>
      </c>
      <c r="AH795" s="15">
        <v>3.0136790000000002</v>
      </c>
      <c r="AI795" s="15">
        <v>1.008972</v>
      </c>
      <c r="AJ795" s="15">
        <v>2.5465900000000001</v>
      </c>
      <c r="AK795" s="15">
        <v>1.58127</v>
      </c>
      <c r="AL795" s="15">
        <v>-5.5902E-2</v>
      </c>
      <c r="AM795" s="15">
        <v>-4.1111649999999997</v>
      </c>
      <c r="AN795" s="15">
        <v>-1.0387189999999999</v>
      </c>
      <c r="AO795" s="15">
        <v>-1.95913</v>
      </c>
      <c r="AP795" s="15">
        <v>-0.89717599999999997</v>
      </c>
      <c r="AQ795" s="15">
        <v>0.695137</v>
      </c>
      <c r="AR795" s="15">
        <v>-0.21737699999999999</v>
      </c>
      <c r="AS795" s="15">
        <v>0.76145300000000005</v>
      </c>
      <c r="AT795" s="15">
        <v>1.521736</v>
      </c>
      <c r="AU795" s="15">
        <v>0.96454899999999999</v>
      </c>
      <c r="AV795" s="15">
        <v>4.0807200000000003</v>
      </c>
      <c r="AW795" s="15">
        <v>-9.6310000000000007E-2</v>
      </c>
      <c r="AX795" s="15">
        <v>-2.2170670000000001</v>
      </c>
      <c r="AY795" s="15">
        <v>-2.338171</v>
      </c>
      <c r="AZ795" s="15">
        <v>-3.1680359999999999</v>
      </c>
      <c r="BA795" s="15">
        <v>-3.8233069999999998</v>
      </c>
      <c r="BB795" s="15">
        <v>-3.0336789999999998</v>
      </c>
      <c r="BC795" s="15">
        <v>1.4741649999999999</v>
      </c>
      <c r="BD795" s="15">
        <v>-0.127549</v>
      </c>
      <c r="BE795" s="15">
        <v>-0.315855</v>
      </c>
      <c r="BF795" s="15">
        <v>0.19420100000000001</v>
      </c>
      <c r="BG795" s="15">
        <v>1.8456600000000001</v>
      </c>
      <c r="BH795" s="15">
        <v>3.0635340000000002</v>
      </c>
      <c r="BI795" s="15">
        <v>1.765018</v>
      </c>
      <c r="BJ795" s="15">
        <v>5.2072849999999997</v>
      </c>
      <c r="BK795" s="15">
        <v>5.8792099999999996</v>
      </c>
      <c r="BL795" s="15">
        <v>7.7452860000000001</v>
      </c>
      <c r="BM795" s="15">
        <v>3.7044039999999998</v>
      </c>
      <c r="BN795" s="15">
        <v>-4.8299999999999998E-4</v>
      </c>
      <c r="BO795" s="15">
        <v>-0.57649099999999998</v>
      </c>
      <c r="BP795" s="15">
        <v>-4.0559640000000003</v>
      </c>
      <c r="BQ795" s="15">
        <v>-4.0559640000000003</v>
      </c>
      <c r="BR795" s="15">
        <v>-4.0559640000000003</v>
      </c>
      <c r="BS795" s="15">
        <v>-4.0559640000000003</v>
      </c>
      <c r="BT795" s="15">
        <v>-4.0559640000000003</v>
      </c>
      <c r="BU795" s="15">
        <v>-4.0559640000000003</v>
      </c>
      <c r="BV795" s="15">
        <v>-4.0559640000000003</v>
      </c>
      <c r="BW795" s="15">
        <v>-4.0559640000000003</v>
      </c>
      <c r="BX795" s="15">
        <v>-4.0559640000000003</v>
      </c>
      <c r="BY795" s="15">
        <v>-4.0559640000000003</v>
      </c>
      <c r="BZ795" s="15">
        <v>-4.0559640000000003</v>
      </c>
      <c r="CA795" s="15">
        <v>-4.0559640000000003</v>
      </c>
      <c r="CB795" s="15">
        <v>-4.0559640000000003</v>
      </c>
      <c r="CC795" s="15"/>
      <c r="CD795" s="15"/>
      <c r="CE795" s="15"/>
      <c r="CF795" s="15"/>
      <c r="CG795" s="15"/>
      <c r="CH795" s="15"/>
      <c r="CI795" s="15"/>
      <c r="CJ795" s="15"/>
      <c r="CK795" s="15"/>
      <c r="CL795" s="15"/>
      <c r="CM795" s="15"/>
      <c r="CN795" s="15"/>
      <c r="CO795" s="15"/>
      <c r="CP795" s="15"/>
      <c r="CQ795" s="15"/>
      <c r="CR795" s="15"/>
      <c r="CS795" s="15"/>
      <c r="CT795" s="15"/>
      <c r="CU795" s="15"/>
      <c r="CV795" s="15"/>
      <c r="CW795" s="15"/>
      <c r="CX795" s="15"/>
      <c r="CY795" s="15"/>
      <c r="CZ795" s="15"/>
      <c r="DA795" s="15"/>
      <c r="DB795" s="15"/>
      <c r="DC795" s="15"/>
      <c r="DD795" s="15"/>
      <c r="DE795" s="15"/>
      <c r="DF795" s="15"/>
      <c r="DG795" s="15"/>
      <c r="DH795" s="15"/>
      <c r="DI795" s="15"/>
      <c r="DJ795" s="15"/>
      <c r="DK795" s="15"/>
      <c r="DL795" s="15"/>
      <c r="DM795" s="15"/>
      <c r="DN795" s="15"/>
      <c r="DO795" s="15"/>
      <c r="DP795" s="15"/>
      <c r="DQ795" s="15"/>
      <c r="DR795" s="15"/>
      <c r="DS795" s="15"/>
      <c r="DT795" s="15"/>
      <c r="DU795" s="15"/>
      <c r="DV795" s="15"/>
      <c r="DW795" s="15"/>
      <c r="DX795" s="15"/>
      <c r="DY795" s="15"/>
      <c r="DZ795" s="15"/>
      <c r="EA795" s="15"/>
      <c r="EB795" s="15"/>
      <c r="EC795" s="15"/>
      <c r="ED795" s="15"/>
      <c r="EE795" s="15"/>
      <c r="EF795" s="15"/>
      <c r="EG795" s="15"/>
      <c r="EH795" s="15"/>
      <c r="EI795" s="15"/>
      <c r="EJ795" s="15"/>
      <c r="EK795" s="15"/>
      <c r="EL795" s="15"/>
      <c r="EM795" s="15"/>
      <c r="EN795" s="15"/>
      <c r="EO795" s="15"/>
      <c r="EP795" s="15"/>
      <c r="EQ795" s="15"/>
      <c r="ER795" s="15"/>
      <c r="ES795" s="15"/>
      <c r="ET795" s="15"/>
      <c r="EU795" s="15"/>
      <c r="EV795" s="15"/>
      <c r="EW795" s="15"/>
      <c r="EX795" s="15"/>
      <c r="EY795" s="15"/>
      <c r="EZ795" s="15"/>
      <c r="FA795" s="15"/>
      <c r="FB795" s="15"/>
      <c r="FC795" s="15"/>
      <c r="FD795" s="15"/>
      <c r="FE795" s="15"/>
      <c r="FF795" s="15"/>
      <c r="FG795" s="15"/>
      <c r="FH795" s="15"/>
      <c r="FI795" s="15"/>
      <c r="FJ795" s="15"/>
      <c r="FK795" s="15"/>
      <c r="FL795" s="15"/>
      <c r="FM795" s="15"/>
      <c r="FN795" s="15"/>
      <c r="FO795" s="15"/>
      <c r="FP795" s="15"/>
      <c r="FQ795" s="15"/>
      <c r="FR795" s="15"/>
      <c r="FS795" s="15"/>
      <c r="FT795" s="15"/>
      <c r="FU795" s="15"/>
      <c r="FV795" s="15"/>
      <c r="FW795" s="15"/>
      <c r="FX795" s="15"/>
      <c r="FY795" s="15"/>
      <c r="FZ795" s="15"/>
      <c r="GA795" s="15"/>
      <c r="GB795" s="15"/>
      <c r="GC795" s="15"/>
      <c r="GD795" s="15"/>
      <c r="GE795" s="15"/>
      <c r="GF795" s="15"/>
      <c r="GG795" s="15"/>
      <c r="GH795" s="15"/>
      <c r="GI795" s="15"/>
      <c r="GJ795" s="15"/>
      <c r="GK795" s="15"/>
      <c r="GL795" s="15"/>
      <c r="GM795" s="15"/>
      <c r="GN795" s="15"/>
      <c r="GO795" s="15"/>
      <c r="GP795" s="15"/>
      <c r="GQ795" s="15"/>
      <c r="GR795" s="15"/>
      <c r="GS795" s="15"/>
      <c r="GT795" s="15"/>
      <c r="GU795" s="15"/>
      <c r="GV795" s="15"/>
      <c r="GW795" s="15"/>
      <c r="GX795" s="15"/>
      <c r="GY795" s="15"/>
      <c r="GZ795" s="15"/>
      <c r="HA795" s="15"/>
      <c r="HB795" s="15"/>
      <c r="HC795" s="15"/>
      <c r="HD795" s="15"/>
      <c r="HE795" s="15"/>
      <c r="HF795" s="15"/>
      <c r="HG795" s="15"/>
      <c r="HH795" s="15"/>
      <c r="HI795" s="15"/>
      <c r="HJ795" s="15"/>
      <c r="HK795" s="15"/>
      <c r="HL795" s="15"/>
      <c r="HM795" s="15"/>
      <c r="HN795" s="15"/>
      <c r="HO795" s="15"/>
      <c r="HP795" s="15"/>
      <c r="HQ795" s="15"/>
      <c r="HR795" s="15"/>
      <c r="HS795" s="15"/>
      <c r="HT795" s="15"/>
      <c r="HU795" s="15"/>
      <c r="HV795" s="15"/>
      <c r="HW795" s="15"/>
      <c r="HX795" s="15"/>
      <c r="HY795" s="15"/>
    </row>
    <row r="796" spans="1:233">
      <c r="A796" s="15">
        <v>-1.091286</v>
      </c>
      <c r="B796" s="15">
        <v>-1.1209769999999999</v>
      </c>
      <c r="C796" s="15">
        <v>-0.52746800000000005</v>
      </c>
      <c r="D796" s="15">
        <v>0.318102</v>
      </c>
      <c r="E796" s="15">
        <v>-3.8059720000000001</v>
      </c>
      <c r="F796" s="15">
        <v>-5.9464509999999997</v>
      </c>
      <c r="G796" s="15">
        <v>-6.1337289999999998</v>
      </c>
      <c r="H796" s="15">
        <v>-0.69179500000000005</v>
      </c>
      <c r="I796" s="15">
        <v>0.68086400000000002</v>
      </c>
      <c r="J796" s="15">
        <v>-0.53965099999999999</v>
      </c>
      <c r="K796" s="15">
        <v>-2.4226679999999998</v>
      </c>
      <c r="L796" s="15">
        <v>-2.0350329999999999</v>
      </c>
      <c r="M796" s="15">
        <v>-1.908811</v>
      </c>
      <c r="N796" s="15">
        <v>0.90011399999999997</v>
      </c>
      <c r="O796" s="15">
        <v>3.9557419999999999</v>
      </c>
      <c r="P796" s="15">
        <v>1.6418189999999999</v>
      </c>
      <c r="Q796" s="15">
        <v>0.84669000000000005</v>
      </c>
      <c r="R796" s="15">
        <v>1.687562</v>
      </c>
      <c r="S796" s="15">
        <v>-3.1581450000000002</v>
      </c>
      <c r="T796" s="15">
        <v>-1.285801</v>
      </c>
      <c r="U796" s="15">
        <v>2.2634340000000002</v>
      </c>
      <c r="V796" s="15">
        <v>2.461795</v>
      </c>
      <c r="W796" s="15">
        <v>-1.8747229999999999</v>
      </c>
      <c r="X796" s="15">
        <v>3.345707</v>
      </c>
      <c r="Y796" s="15">
        <v>6.6115959999999996</v>
      </c>
      <c r="Z796" s="15">
        <v>8.4099930000000001</v>
      </c>
      <c r="AA796" s="15">
        <v>9.5883369999999992</v>
      </c>
      <c r="AB796" s="15">
        <v>11.091189999999999</v>
      </c>
      <c r="AC796" s="15">
        <v>9.2767300000000006</v>
      </c>
      <c r="AD796" s="15">
        <v>7.1074580000000003</v>
      </c>
      <c r="AE796" s="15">
        <v>5.6482799999999997</v>
      </c>
      <c r="AF796" s="15">
        <v>5.8747150000000001</v>
      </c>
      <c r="AG796" s="15">
        <v>4.3269659999999996</v>
      </c>
      <c r="AH796" s="15">
        <v>2.2718159999999998</v>
      </c>
      <c r="AI796" s="15">
        <v>1.997649</v>
      </c>
      <c r="AJ796" s="15">
        <v>0.59820200000000001</v>
      </c>
      <c r="AK796" s="15">
        <v>-9.6484E-2</v>
      </c>
      <c r="AL796" s="15">
        <v>1.093099</v>
      </c>
      <c r="AM796" s="15">
        <v>2.9574159999999998</v>
      </c>
      <c r="AN796" s="15">
        <v>2.1515810000000002</v>
      </c>
      <c r="AO796" s="15">
        <v>2.5891890000000002</v>
      </c>
      <c r="AP796" s="15">
        <v>1.885783</v>
      </c>
      <c r="AQ796" s="15">
        <v>1.139667</v>
      </c>
      <c r="AR796" s="15">
        <v>0.20279900000000001</v>
      </c>
      <c r="AS796" s="15">
        <v>-2.3543090000000002</v>
      </c>
      <c r="AT796" s="15">
        <v>1.6272530000000001</v>
      </c>
      <c r="AU796" s="15">
        <v>0.45018599999999998</v>
      </c>
      <c r="AV796" s="15">
        <v>-0.36239300000000002</v>
      </c>
      <c r="AW796" s="15">
        <v>1.1122E-2</v>
      </c>
      <c r="AX796" s="15">
        <v>-1.1501889999999999</v>
      </c>
      <c r="AY796" s="15">
        <v>-3.5329700000000002</v>
      </c>
      <c r="AZ796" s="15">
        <v>-0.675257</v>
      </c>
      <c r="BA796" s="15">
        <v>1.1814629999999999</v>
      </c>
      <c r="BB796" s="15">
        <v>-0.91374999999999995</v>
      </c>
      <c r="BC796" s="15">
        <v>-1.072638</v>
      </c>
      <c r="BD796" s="15">
        <v>1.396102</v>
      </c>
      <c r="BE796" s="15">
        <v>3.9573339999999999</v>
      </c>
      <c r="BF796" s="15">
        <v>6.6268339999999997</v>
      </c>
      <c r="BG796" s="15">
        <v>5.9180549999999998</v>
      </c>
      <c r="BH796" s="15">
        <v>4.9377519999999997</v>
      </c>
      <c r="BI796" s="15">
        <v>3.1240709999999998</v>
      </c>
      <c r="BJ796" s="15">
        <v>1.1759850000000001</v>
      </c>
      <c r="BK796" s="15">
        <v>-0.257079</v>
      </c>
      <c r="BL796" s="15">
        <v>0.53371299999999999</v>
      </c>
      <c r="BM796" s="15">
        <v>-0.93922399999999995</v>
      </c>
      <c r="BN796" s="15">
        <v>-3.3274910000000002</v>
      </c>
      <c r="BO796" s="15">
        <v>-2.153327</v>
      </c>
      <c r="BP796" s="15">
        <v>-0.37636199999999997</v>
      </c>
      <c r="BQ796" s="15">
        <v>-0.37636199999999997</v>
      </c>
      <c r="BR796" s="15">
        <v>-0.37636199999999997</v>
      </c>
      <c r="BS796" s="15">
        <v>-0.37636199999999997</v>
      </c>
      <c r="BT796" s="15">
        <v>-0.37636199999999997</v>
      </c>
      <c r="BU796" s="15">
        <v>-0.37636199999999997</v>
      </c>
      <c r="BV796" s="15">
        <v>-0.37636199999999997</v>
      </c>
      <c r="BW796" s="15">
        <v>-0.37636199999999997</v>
      </c>
      <c r="BX796" s="15">
        <v>-0.37636199999999997</v>
      </c>
      <c r="BY796" s="15">
        <v>-0.37636199999999997</v>
      </c>
      <c r="BZ796" s="15">
        <v>-0.37636199999999997</v>
      </c>
      <c r="CA796" s="15">
        <v>-0.37636199999999997</v>
      </c>
      <c r="CB796" s="15">
        <v>-0.37636199999999997</v>
      </c>
      <c r="CC796" s="15"/>
      <c r="CD796" s="15"/>
      <c r="CE796" s="15"/>
      <c r="CF796" s="15"/>
      <c r="CG796" s="15"/>
      <c r="CH796" s="15"/>
      <c r="CI796" s="15"/>
      <c r="CJ796" s="15"/>
      <c r="CK796" s="15"/>
      <c r="CL796" s="15"/>
      <c r="CM796" s="15"/>
      <c r="CN796" s="15"/>
      <c r="CO796" s="15"/>
      <c r="CP796" s="15"/>
      <c r="CQ796" s="15"/>
      <c r="CR796" s="15"/>
      <c r="CS796" s="15"/>
      <c r="CT796" s="15"/>
      <c r="CU796" s="15"/>
      <c r="CV796" s="15"/>
      <c r="CW796" s="15"/>
      <c r="CX796" s="15"/>
      <c r="CY796" s="15"/>
      <c r="CZ796" s="15"/>
      <c r="DA796" s="15"/>
      <c r="DB796" s="15"/>
      <c r="DC796" s="15"/>
      <c r="DD796" s="15"/>
      <c r="DE796" s="15"/>
      <c r="DF796" s="15"/>
      <c r="DG796" s="15"/>
      <c r="DH796" s="15"/>
      <c r="DI796" s="15"/>
      <c r="DJ796" s="15"/>
      <c r="DK796" s="15"/>
      <c r="DL796" s="15"/>
      <c r="DM796" s="15"/>
      <c r="DN796" s="15"/>
      <c r="DO796" s="15"/>
      <c r="DP796" s="15"/>
      <c r="DQ796" s="15"/>
      <c r="DR796" s="15"/>
      <c r="DS796" s="15"/>
      <c r="DT796" s="15"/>
      <c r="DU796" s="15"/>
      <c r="DV796" s="15"/>
      <c r="DW796" s="15"/>
      <c r="DX796" s="15"/>
      <c r="DY796" s="15"/>
      <c r="DZ796" s="15"/>
      <c r="EA796" s="15"/>
      <c r="EB796" s="15"/>
      <c r="EC796" s="15"/>
      <c r="ED796" s="15"/>
      <c r="EE796" s="15"/>
      <c r="EF796" s="15"/>
      <c r="EG796" s="15"/>
      <c r="EH796" s="15"/>
      <c r="EI796" s="15"/>
      <c r="EJ796" s="15"/>
      <c r="EK796" s="15"/>
      <c r="EL796" s="15"/>
      <c r="EM796" s="15"/>
      <c r="EN796" s="15"/>
      <c r="EO796" s="15"/>
      <c r="EP796" s="15"/>
      <c r="EQ796" s="15"/>
      <c r="ER796" s="15"/>
      <c r="ES796" s="15"/>
      <c r="ET796" s="15"/>
      <c r="EU796" s="15"/>
      <c r="EV796" s="15"/>
      <c r="EW796" s="15"/>
      <c r="EX796" s="15"/>
      <c r="EY796" s="15"/>
      <c r="EZ796" s="15"/>
      <c r="FA796" s="15"/>
      <c r="FB796" s="15"/>
      <c r="FC796" s="15"/>
      <c r="FD796" s="15"/>
      <c r="FE796" s="15"/>
      <c r="FF796" s="15"/>
      <c r="FG796" s="15"/>
      <c r="FH796" s="15"/>
      <c r="FI796" s="15"/>
      <c r="FJ796" s="15"/>
      <c r="FK796" s="15"/>
      <c r="FL796" s="15"/>
      <c r="FM796" s="15"/>
      <c r="FN796" s="15"/>
      <c r="FO796" s="15"/>
      <c r="FP796" s="15"/>
      <c r="FQ796" s="15"/>
      <c r="FR796" s="15"/>
      <c r="FS796" s="15"/>
      <c r="FT796" s="15"/>
      <c r="FU796" s="15"/>
      <c r="FV796" s="15"/>
      <c r="FW796" s="15"/>
      <c r="FX796" s="15"/>
      <c r="FY796" s="15"/>
      <c r="FZ796" s="15"/>
      <c r="GA796" s="15"/>
      <c r="GB796" s="15"/>
      <c r="GC796" s="15"/>
      <c r="GD796" s="15"/>
      <c r="GE796" s="15"/>
      <c r="GF796" s="15"/>
      <c r="GG796" s="15"/>
      <c r="GH796" s="15"/>
      <c r="GI796" s="15"/>
      <c r="GJ796" s="15"/>
      <c r="GK796" s="15"/>
      <c r="GL796" s="15"/>
      <c r="GM796" s="15"/>
      <c r="GN796" s="15"/>
      <c r="GO796" s="15"/>
      <c r="GP796" s="15"/>
      <c r="GQ796" s="15"/>
      <c r="GR796" s="15"/>
      <c r="GS796" s="15"/>
      <c r="GT796" s="15"/>
      <c r="GU796" s="15"/>
      <c r="GV796" s="15"/>
      <c r="GW796" s="15"/>
      <c r="GX796" s="15"/>
      <c r="GY796" s="15"/>
      <c r="GZ796" s="15"/>
      <c r="HA796" s="15"/>
      <c r="HB796" s="15"/>
      <c r="HC796" s="15"/>
      <c r="HD796" s="15"/>
      <c r="HE796" s="15"/>
      <c r="HF796" s="15"/>
      <c r="HG796" s="15"/>
      <c r="HH796" s="15"/>
      <c r="HI796" s="15"/>
      <c r="HJ796" s="15"/>
      <c r="HK796" s="15"/>
      <c r="HL796" s="15"/>
      <c r="HM796" s="15"/>
      <c r="HN796" s="15"/>
      <c r="HO796" s="15"/>
      <c r="HP796" s="15"/>
      <c r="HQ796" s="15"/>
      <c r="HR796" s="15"/>
      <c r="HS796" s="15"/>
      <c r="HT796" s="15"/>
      <c r="HU796" s="15"/>
      <c r="HV796" s="15"/>
      <c r="HW796" s="15"/>
      <c r="HX796" s="15"/>
      <c r="HY796" s="15"/>
    </row>
    <row r="797" spans="1:233">
      <c r="A797" s="15">
        <v>-4.282324</v>
      </c>
      <c r="B797" s="15">
        <v>1.900827</v>
      </c>
      <c r="C797" s="15">
        <v>-0.76691600000000004</v>
      </c>
      <c r="D797" s="15">
        <v>-2.4028550000000002</v>
      </c>
      <c r="E797" s="15">
        <v>-3.9176389999999999</v>
      </c>
      <c r="F797" s="15">
        <v>-5.1805380000000003</v>
      </c>
      <c r="G797" s="15">
        <v>-3.600848</v>
      </c>
      <c r="H797" s="15">
        <v>-4.0489839999999999</v>
      </c>
      <c r="I797" s="15">
        <v>-6.1052080000000002</v>
      </c>
      <c r="J797" s="15">
        <v>-4.7335669999999999</v>
      </c>
      <c r="K797" s="15">
        <v>-4.27536</v>
      </c>
      <c r="L797" s="15">
        <v>-3.8008009999999999</v>
      </c>
      <c r="M797" s="15">
        <v>-5.7389840000000003</v>
      </c>
      <c r="N797" s="15">
        <v>-4.8454930000000003</v>
      </c>
      <c r="O797" s="15">
        <v>-6.3678910000000002</v>
      </c>
      <c r="P797" s="15">
        <v>-6.3596620000000001</v>
      </c>
      <c r="Q797" s="15">
        <v>-5.9186880000000004</v>
      </c>
      <c r="R797" s="15">
        <v>-2.8614459999999999</v>
      </c>
      <c r="S797" s="15">
        <v>2.5699679999999998</v>
      </c>
      <c r="T797" s="15">
        <v>0.39232600000000001</v>
      </c>
      <c r="U797" s="15">
        <v>1.864185</v>
      </c>
      <c r="V797" s="15">
        <v>4.325189</v>
      </c>
      <c r="W797" s="15">
        <v>3.4312740000000002</v>
      </c>
      <c r="X797" s="15">
        <v>2.9744480000000002</v>
      </c>
      <c r="Y797" s="15">
        <v>3.2403050000000002</v>
      </c>
      <c r="Z797" s="15">
        <v>-0.43902000000000002</v>
      </c>
      <c r="AA797" s="15">
        <v>2.2092589999999999</v>
      </c>
      <c r="AB797" s="15">
        <v>1.4326920000000001</v>
      </c>
      <c r="AC797" s="15">
        <v>-0.52702700000000002</v>
      </c>
      <c r="AD797" s="15">
        <v>-1.841242</v>
      </c>
      <c r="AE797" s="15">
        <v>0.46391900000000003</v>
      </c>
      <c r="AF797" s="15">
        <v>-1.3637060000000001</v>
      </c>
      <c r="AG797" s="15">
        <v>-2.3918409999999999</v>
      </c>
      <c r="AH797" s="15">
        <v>-1.4007529999999999</v>
      </c>
      <c r="AI797" s="15">
        <v>-1.397308</v>
      </c>
      <c r="AJ797" s="15">
        <v>-1.102017</v>
      </c>
      <c r="AK797" s="15">
        <v>0.137741</v>
      </c>
      <c r="AL797" s="15">
        <v>-2.6099350000000001</v>
      </c>
      <c r="AM797" s="15">
        <v>-1.0705819999999999</v>
      </c>
      <c r="AN797" s="15">
        <v>-2.075526</v>
      </c>
      <c r="AO797" s="15">
        <v>-3.9331299999999998</v>
      </c>
      <c r="AP797" s="15">
        <v>-2.0769790000000001</v>
      </c>
      <c r="AQ797" s="15">
        <v>-4.2526650000000004</v>
      </c>
      <c r="AR797" s="15">
        <v>-4.2284129999999998</v>
      </c>
      <c r="AS797" s="15">
        <v>-1.5714570000000001</v>
      </c>
      <c r="AT797" s="15">
        <v>-2.9795699999999998</v>
      </c>
      <c r="AU797" s="15">
        <v>-3.669362</v>
      </c>
      <c r="AV797" s="15">
        <v>-3.368967</v>
      </c>
      <c r="AW797" s="15">
        <v>-3.305796</v>
      </c>
      <c r="AX797" s="15">
        <v>0.30674400000000002</v>
      </c>
      <c r="AY797" s="15">
        <v>-1.4388939999999999</v>
      </c>
      <c r="AZ797" s="15">
        <v>-1.468809</v>
      </c>
      <c r="BA797" s="15">
        <v>-5.3777949999999999</v>
      </c>
      <c r="BB797" s="15">
        <v>-3.983123</v>
      </c>
      <c r="BC797" s="15">
        <v>-0.62847500000000001</v>
      </c>
      <c r="BD797" s="15">
        <v>-1.0966959999999999</v>
      </c>
      <c r="BE797" s="15">
        <v>1.92919</v>
      </c>
      <c r="BF797" s="15">
        <v>0.25943899999999998</v>
      </c>
      <c r="BG797" s="15">
        <v>-2.0972360000000001</v>
      </c>
      <c r="BH797" s="15">
        <v>-0.517849</v>
      </c>
      <c r="BI797" s="15">
        <v>-0.48703600000000002</v>
      </c>
      <c r="BJ797" s="15">
        <v>1.3381289999999999</v>
      </c>
      <c r="BK797" s="15">
        <v>2.2824279999999999</v>
      </c>
      <c r="BL797" s="15">
        <v>4.0033390000000004</v>
      </c>
      <c r="BM797" s="15">
        <v>2.267636</v>
      </c>
      <c r="BN797" s="15">
        <v>3.316541</v>
      </c>
      <c r="BO797" s="15">
        <v>3.5758290000000001</v>
      </c>
      <c r="BP797" s="15">
        <v>3.1725409999999998</v>
      </c>
      <c r="BQ797" s="15">
        <v>3.1725409999999998</v>
      </c>
      <c r="BR797" s="15">
        <v>3.1725409999999998</v>
      </c>
      <c r="BS797" s="15">
        <v>3.1725409999999998</v>
      </c>
      <c r="BT797" s="15">
        <v>3.1725409999999998</v>
      </c>
      <c r="BU797" s="15">
        <v>3.1725409999999998</v>
      </c>
      <c r="BV797" s="15">
        <v>3.1725409999999998</v>
      </c>
      <c r="BW797" s="15">
        <v>3.1725409999999998</v>
      </c>
      <c r="BX797" s="15">
        <v>3.1725409999999998</v>
      </c>
      <c r="BY797" s="15">
        <v>3.1725409999999998</v>
      </c>
      <c r="BZ797" s="15">
        <v>3.1725409999999998</v>
      </c>
      <c r="CA797" s="15">
        <v>3.1725409999999998</v>
      </c>
      <c r="CB797" s="15">
        <v>3.1725409999999998</v>
      </c>
      <c r="CC797" s="15"/>
      <c r="CD797" s="15"/>
      <c r="CE797" s="15"/>
      <c r="CF797" s="15"/>
      <c r="CG797" s="15"/>
      <c r="CH797" s="15"/>
      <c r="CI797" s="15"/>
      <c r="CJ797" s="15"/>
      <c r="CK797" s="15"/>
      <c r="CL797" s="15"/>
      <c r="CM797" s="15"/>
      <c r="CN797" s="15"/>
      <c r="CO797" s="15"/>
      <c r="CP797" s="15"/>
      <c r="CQ797" s="15"/>
      <c r="CR797" s="15"/>
      <c r="CS797" s="15"/>
      <c r="CT797" s="15"/>
      <c r="CU797" s="15"/>
      <c r="CV797" s="15"/>
      <c r="CW797" s="15"/>
      <c r="CX797" s="15"/>
      <c r="CY797" s="15"/>
      <c r="CZ797" s="15"/>
      <c r="DA797" s="15"/>
      <c r="DB797" s="15"/>
      <c r="DC797" s="15"/>
      <c r="DD797" s="15"/>
      <c r="DE797" s="15"/>
      <c r="DF797" s="15"/>
      <c r="DG797" s="15"/>
      <c r="DH797" s="15"/>
      <c r="DI797" s="15"/>
      <c r="DJ797" s="15"/>
      <c r="DK797" s="15"/>
      <c r="DL797" s="15"/>
      <c r="DM797" s="15"/>
      <c r="DN797" s="15"/>
      <c r="DO797" s="15"/>
      <c r="DP797" s="15"/>
      <c r="DQ797" s="15"/>
      <c r="DR797" s="15"/>
      <c r="DS797" s="15"/>
      <c r="DT797" s="15"/>
      <c r="DU797" s="15"/>
      <c r="DV797" s="15"/>
      <c r="DW797" s="15"/>
      <c r="DX797" s="15"/>
      <c r="DY797" s="15"/>
      <c r="DZ797" s="15"/>
      <c r="EA797" s="15"/>
      <c r="EB797" s="15"/>
      <c r="EC797" s="15"/>
      <c r="ED797" s="15"/>
      <c r="EE797" s="15"/>
      <c r="EF797" s="15"/>
      <c r="EG797" s="15"/>
      <c r="EH797" s="15"/>
      <c r="EI797" s="15"/>
      <c r="EJ797" s="15"/>
      <c r="EK797" s="15"/>
      <c r="EL797" s="15"/>
      <c r="EM797" s="15"/>
      <c r="EN797" s="15"/>
      <c r="EO797" s="15"/>
      <c r="EP797" s="15"/>
      <c r="EQ797" s="15"/>
      <c r="ER797" s="15"/>
      <c r="ES797" s="15"/>
      <c r="ET797" s="15"/>
      <c r="EU797" s="15"/>
      <c r="EV797" s="15"/>
      <c r="EW797" s="15"/>
      <c r="EX797" s="15"/>
      <c r="EY797" s="15"/>
      <c r="EZ797" s="15"/>
      <c r="FA797" s="15"/>
      <c r="FB797" s="15"/>
      <c r="FC797" s="15"/>
      <c r="FD797" s="15"/>
      <c r="FE797" s="15"/>
      <c r="FF797" s="15"/>
      <c r="FG797" s="15"/>
      <c r="FH797" s="15"/>
      <c r="FI797" s="15"/>
      <c r="FJ797" s="15"/>
      <c r="FK797" s="15"/>
      <c r="FL797" s="15"/>
      <c r="FM797" s="15"/>
      <c r="FN797" s="15"/>
      <c r="FO797" s="15"/>
      <c r="FP797" s="15"/>
      <c r="FQ797" s="15"/>
      <c r="FR797" s="15"/>
      <c r="FS797" s="15"/>
      <c r="FT797" s="15"/>
      <c r="FU797" s="15"/>
      <c r="FV797" s="15"/>
      <c r="FW797" s="15"/>
      <c r="FX797" s="15"/>
      <c r="FY797" s="15"/>
      <c r="FZ797" s="15"/>
      <c r="GA797" s="15"/>
      <c r="GB797" s="15"/>
      <c r="GC797" s="15"/>
      <c r="GD797" s="15"/>
      <c r="GE797" s="15"/>
      <c r="GF797" s="15"/>
      <c r="GG797" s="15"/>
      <c r="GH797" s="15"/>
      <c r="GI797" s="15"/>
      <c r="GJ797" s="15"/>
      <c r="GK797" s="15"/>
      <c r="GL797" s="15"/>
      <c r="GM797" s="15"/>
      <c r="GN797" s="15"/>
      <c r="GO797" s="15"/>
      <c r="GP797" s="15"/>
      <c r="GQ797" s="15"/>
      <c r="GR797" s="15"/>
      <c r="GS797" s="15"/>
      <c r="GT797" s="15"/>
      <c r="GU797" s="15"/>
      <c r="GV797" s="15"/>
      <c r="GW797" s="15"/>
      <c r="GX797" s="15"/>
      <c r="GY797" s="15"/>
      <c r="GZ797" s="15"/>
      <c r="HA797" s="15"/>
      <c r="HB797" s="15"/>
      <c r="HC797" s="15"/>
      <c r="HD797" s="15"/>
      <c r="HE797" s="15"/>
      <c r="HF797" s="15"/>
      <c r="HG797" s="15"/>
      <c r="HH797" s="15"/>
      <c r="HI797" s="15"/>
      <c r="HJ797" s="15"/>
      <c r="HK797" s="15"/>
      <c r="HL797" s="15"/>
      <c r="HM797" s="15"/>
      <c r="HN797" s="15"/>
      <c r="HO797" s="15"/>
      <c r="HP797" s="15"/>
      <c r="HQ797" s="15"/>
      <c r="HR797" s="15"/>
      <c r="HS797" s="15"/>
      <c r="HT797" s="15"/>
      <c r="HU797" s="15"/>
      <c r="HV797" s="15"/>
      <c r="HW797" s="15"/>
      <c r="HX797" s="15"/>
      <c r="HY797" s="15"/>
    </row>
    <row r="798" spans="1:233">
      <c r="A798" s="15">
        <v>-0.23447599999999999</v>
      </c>
      <c r="B798" s="15">
        <v>-0.80998499999999996</v>
      </c>
      <c r="C798" s="15">
        <v>-0.442274</v>
      </c>
      <c r="D798" s="15">
        <v>1.7569729999999999</v>
      </c>
      <c r="E798" s="15">
        <v>2.6128619999999998</v>
      </c>
      <c r="F798" s="15">
        <v>0.60138199999999997</v>
      </c>
      <c r="G798" s="15">
        <v>-2.4655170000000002</v>
      </c>
      <c r="H798" s="15">
        <v>-1.9199740000000001</v>
      </c>
      <c r="I798" s="15">
        <v>-1.401367</v>
      </c>
      <c r="J798" s="15">
        <v>-3.0893320000000002</v>
      </c>
      <c r="K798" s="15">
        <v>-5.7023400000000004</v>
      </c>
      <c r="L798" s="15">
        <v>-5.0015530000000004</v>
      </c>
      <c r="M798" s="15">
        <v>-3.330187</v>
      </c>
      <c r="N798" s="15">
        <v>-0.69675600000000004</v>
      </c>
      <c r="O798" s="15">
        <v>1.674034</v>
      </c>
      <c r="P798" s="15">
        <v>-0.410742</v>
      </c>
      <c r="Q798" s="15">
        <v>0.85152600000000001</v>
      </c>
      <c r="R798" s="15">
        <v>-0.334843</v>
      </c>
      <c r="S798" s="15">
        <v>0.92512499999999998</v>
      </c>
      <c r="T798" s="15">
        <v>0.54510899999999995</v>
      </c>
      <c r="U798" s="15">
        <v>4.2722879999999996</v>
      </c>
      <c r="V798" s="15">
        <v>1.6777759999999999</v>
      </c>
      <c r="W798" s="15">
        <v>-0.82100499999999998</v>
      </c>
      <c r="X798" s="15">
        <v>7.267E-3</v>
      </c>
      <c r="Y798" s="15">
        <v>-0.73002900000000004</v>
      </c>
      <c r="Z798" s="15">
        <v>-0.31465399999999999</v>
      </c>
      <c r="AA798" s="15">
        <v>-2.677657</v>
      </c>
      <c r="AB798" s="15">
        <v>-2.0066820000000001</v>
      </c>
      <c r="AC798" s="15">
        <v>-0.39211699999999999</v>
      </c>
      <c r="AD798" s="15">
        <v>0.315052</v>
      </c>
      <c r="AE798" s="15">
        <v>-1.742275</v>
      </c>
      <c r="AF798" s="15">
        <v>-0.93596100000000004</v>
      </c>
      <c r="AG798" s="15">
        <v>0.34859499999999999</v>
      </c>
      <c r="AH798" s="15">
        <v>-0.27435799999999999</v>
      </c>
      <c r="AI798" s="15">
        <v>1.2457050000000001</v>
      </c>
      <c r="AJ798" s="15">
        <v>1.6925600000000001</v>
      </c>
      <c r="AK798" s="15">
        <v>2.5842550000000002</v>
      </c>
      <c r="AL798" s="15">
        <v>1.758996</v>
      </c>
      <c r="AM798" s="15">
        <v>2.3317030000000001</v>
      </c>
      <c r="AN798" s="15">
        <v>-1.2100439999999999</v>
      </c>
      <c r="AO798" s="15">
        <v>-2.5508150000000001</v>
      </c>
      <c r="AP798" s="15">
        <v>-2.0336020000000001</v>
      </c>
      <c r="AQ798" s="15">
        <v>-2.9341469999999998</v>
      </c>
      <c r="AR798" s="15">
        <v>-0.86635200000000001</v>
      </c>
      <c r="AS798" s="15">
        <v>-1.6288370000000001</v>
      </c>
      <c r="AT798" s="15">
        <v>-0.402696</v>
      </c>
      <c r="AU798" s="15">
        <v>-2.0224190000000002</v>
      </c>
      <c r="AV798" s="15">
        <v>-1.241223</v>
      </c>
      <c r="AW798" s="15">
        <v>-1.0751040000000001</v>
      </c>
      <c r="AX798" s="15">
        <v>0.91214899999999999</v>
      </c>
      <c r="AY798" s="15">
        <v>0.31686799999999998</v>
      </c>
      <c r="AZ798" s="15">
        <v>2.6982499999999998</v>
      </c>
      <c r="BA798" s="15">
        <v>4.5420489999999996</v>
      </c>
      <c r="BB798" s="15">
        <v>3.9154249999999999</v>
      </c>
      <c r="BC798" s="15">
        <v>3.9148700000000001</v>
      </c>
      <c r="BD798" s="15">
        <v>8.0432570000000005</v>
      </c>
      <c r="BE798" s="15">
        <v>7.2557720000000003</v>
      </c>
      <c r="BF798" s="15">
        <v>7.5946319999999998</v>
      </c>
      <c r="BG798" s="15">
        <v>2.7612260000000002</v>
      </c>
      <c r="BH798" s="15">
        <v>2.4825140000000001</v>
      </c>
      <c r="BI798" s="15">
        <v>4.178687</v>
      </c>
      <c r="BJ798" s="15">
        <v>5.8160819999999998</v>
      </c>
      <c r="BK798" s="15">
        <v>2.5233460000000001</v>
      </c>
      <c r="BL798" s="15">
        <v>-0.221277</v>
      </c>
      <c r="BM798" s="15">
        <v>0.50865099999999996</v>
      </c>
      <c r="BN798" s="15">
        <v>-0.65526499999999999</v>
      </c>
      <c r="BO798" s="15">
        <v>1.805563</v>
      </c>
      <c r="BP798" s="15">
        <v>2.7733059999999998</v>
      </c>
      <c r="BQ798" s="15">
        <v>2.7733059999999998</v>
      </c>
      <c r="BR798" s="15">
        <v>2.7733059999999998</v>
      </c>
      <c r="BS798" s="15">
        <v>2.7733059999999998</v>
      </c>
      <c r="BT798" s="15">
        <v>2.7733059999999998</v>
      </c>
      <c r="BU798" s="15">
        <v>2.7733059999999998</v>
      </c>
      <c r="BV798" s="15">
        <v>2.7733059999999998</v>
      </c>
      <c r="BW798" s="15">
        <v>2.7733059999999998</v>
      </c>
      <c r="BX798" s="15">
        <v>2.7733059999999998</v>
      </c>
      <c r="BY798" s="15">
        <v>2.7733059999999998</v>
      </c>
      <c r="BZ798" s="15">
        <v>2.7733059999999998</v>
      </c>
      <c r="CA798" s="15">
        <v>2.7733059999999998</v>
      </c>
      <c r="CB798" s="15">
        <v>2.7733059999999998</v>
      </c>
      <c r="CC798" s="15"/>
      <c r="CD798" s="15"/>
      <c r="CE798" s="15"/>
      <c r="CF798" s="15"/>
      <c r="CG798" s="15"/>
      <c r="CH798" s="15"/>
      <c r="CI798" s="15"/>
      <c r="CJ798" s="15"/>
      <c r="CK798" s="15"/>
      <c r="CL798" s="15"/>
      <c r="CM798" s="15"/>
      <c r="CN798" s="15"/>
      <c r="CO798" s="15"/>
      <c r="CP798" s="15"/>
      <c r="CQ798" s="15"/>
      <c r="CR798" s="15"/>
      <c r="CS798" s="15"/>
      <c r="CT798" s="15"/>
      <c r="CU798" s="15"/>
      <c r="CV798" s="15"/>
      <c r="CW798" s="15"/>
      <c r="CX798" s="15"/>
      <c r="CY798" s="15"/>
      <c r="CZ798" s="15"/>
      <c r="DA798" s="15"/>
      <c r="DB798" s="15"/>
      <c r="DC798" s="15"/>
      <c r="DD798" s="15"/>
      <c r="DE798" s="15"/>
      <c r="DF798" s="15"/>
      <c r="DG798" s="15"/>
      <c r="DH798" s="15"/>
      <c r="DI798" s="15"/>
      <c r="DJ798" s="15"/>
      <c r="DK798" s="15"/>
      <c r="DL798" s="15"/>
      <c r="DM798" s="15"/>
      <c r="DN798" s="15"/>
      <c r="DO798" s="15"/>
      <c r="DP798" s="15"/>
      <c r="DQ798" s="15"/>
      <c r="DR798" s="15"/>
      <c r="DS798" s="15"/>
      <c r="DT798" s="15"/>
      <c r="DU798" s="15"/>
      <c r="DV798" s="15"/>
      <c r="DW798" s="15"/>
      <c r="DX798" s="15"/>
      <c r="DY798" s="15"/>
      <c r="DZ798" s="15"/>
      <c r="EA798" s="15"/>
      <c r="EB798" s="15"/>
      <c r="EC798" s="15"/>
      <c r="ED798" s="15"/>
      <c r="EE798" s="15"/>
      <c r="EF798" s="15"/>
      <c r="EG798" s="15"/>
      <c r="EH798" s="15"/>
      <c r="EI798" s="15"/>
      <c r="EJ798" s="15"/>
      <c r="EK798" s="15"/>
      <c r="EL798" s="15"/>
      <c r="EM798" s="15"/>
      <c r="EN798" s="15"/>
      <c r="EO798" s="15"/>
      <c r="EP798" s="15"/>
      <c r="EQ798" s="15"/>
      <c r="ER798" s="15"/>
      <c r="ES798" s="15"/>
      <c r="ET798" s="15"/>
      <c r="EU798" s="15"/>
      <c r="EV798" s="15"/>
      <c r="EW798" s="15"/>
      <c r="EX798" s="15"/>
      <c r="EY798" s="15"/>
      <c r="EZ798" s="15"/>
      <c r="FA798" s="15"/>
      <c r="FB798" s="15"/>
      <c r="FC798" s="15"/>
      <c r="FD798" s="15"/>
      <c r="FE798" s="15"/>
      <c r="FF798" s="15"/>
      <c r="FG798" s="15"/>
      <c r="FH798" s="15"/>
      <c r="FI798" s="15"/>
      <c r="FJ798" s="15"/>
      <c r="FK798" s="15"/>
      <c r="FL798" s="15"/>
      <c r="FM798" s="15"/>
      <c r="FN798" s="15"/>
      <c r="FO798" s="15"/>
      <c r="FP798" s="15"/>
      <c r="FQ798" s="15"/>
      <c r="FR798" s="15"/>
      <c r="FS798" s="15"/>
      <c r="FT798" s="15"/>
      <c r="FU798" s="15"/>
      <c r="FV798" s="15"/>
      <c r="FW798" s="15"/>
      <c r="FX798" s="15"/>
      <c r="FY798" s="15"/>
      <c r="FZ798" s="15"/>
      <c r="GA798" s="15"/>
      <c r="GB798" s="15"/>
      <c r="GC798" s="15"/>
      <c r="GD798" s="15"/>
      <c r="GE798" s="15"/>
      <c r="GF798" s="15"/>
      <c r="GG798" s="15"/>
      <c r="GH798" s="15"/>
      <c r="GI798" s="15"/>
      <c r="GJ798" s="15"/>
      <c r="GK798" s="15"/>
      <c r="GL798" s="15"/>
      <c r="GM798" s="15"/>
      <c r="GN798" s="15"/>
      <c r="GO798" s="15"/>
      <c r="GP798" s="15"/>
      <c r="GQ798" s="15"/>
      <c r="GR798" s="15"/>
      <c r="GS798" s="15"/>
      <c r="GT798" s="15"/>
      <c r="GU798" s="15"/>
      <c r="GV798" s="15"/>
      <c r="GW798" s="15"/>
      <c r="GX798" s="15"/>
      <c r="GY798" s="15"/>
      <c r="GZ798" s="15"/>
      <c r="HA798" s="15"/>
      <c r="HB798" s="15"/>
      <c r="HC798" s="15"/>
      <c r="HD798" s="15"/>
      <c r="HE798" s="15"/>
      <c r="HF798" s="15"/>
      <c r="HG798" s="15"/>
      <c r="HH798" s="15"/>
      <c r="HI798" s="15"/>
      <c r="HJ798" s="15"/>
      <c r="HK798" s="15"/>
      <c r="HL798" s="15"/>
      <c r="HM798" s="15"/>
      <c r="HN798" s="15"/>
      <c r="HO798" s="15"/>
      <c r="HP798" s="15"/>
      <c r="HQ798" s="15"/>
      <c r="HR798" s="15"/>
      <c r="HS798" s="15"/>
      <c r="HT798" s="15"/>
      <c r="HU798" s="15"/>
      <c r="HV798" s="15"/>
      <c r="HW798" s="15"/>
      <c r="HX798" s="15"/>
      <c r="HY798" s="15"/>
    </row>
    <row r="799" spans="1:233">
      <c r="A799" s="15">
        <v>-2.8945240000000001</v>
      </c>
      <c r="B799" s="15">
        <v>-2.8876599999999999</v>
      </c>
      <c r="C799" s="15">
        <v>-7.0632149999999996</v>
      </c>
      <c r="D799" s="15">
        <v>-0.62348499999999996</v>
      </c>
      <c r="E799" s="15">
        <v>3.1669890000000001</v>
      </c>
      <c r="F799" s="15">
        <v>1.503201</v>
      </c>
      <c r="G799" s="15">
        <v>1.803391</v>
      </c>
      <c r="H799" s="15">
        <v>2.0747650000000002</v>
      </c>
      <c r="I799" s="15">
        <v>3.4858410000000002</v>
      </c>
      <c r="J799" s="15">
        <v>0.92323299999999997</v>
      </c>
      <c r="K799" s="15">
        <v>-0.41153400000000001</v>
      </c>
      <c r="L799" s="15">
        <v>-6.8914000000000003E-2</v>
      </c>
      <c r="M799" s="15">
        <v>-0.44746999999999998</v>
      </c>
      <c r="N799" s="15">
        <v>-2.0238510000000001</v>
      </c>
      <c r="O799" s="15">
        <v>-0.118133</v>
      </c>
      <c r="P799" s="15">
        <v>1.469428</v>
      </c>
      <c r="Q799" s="15">
        <v>2.2124950000000001</v>
      </c>
      <c r="R799" s="15">
        <v>-4.4183E-2</v>
      </c>
      <c r="S799" s="15">
        <v>-2.9688560000000002</v>
      </c>
      <c r="T799" s="15">
        <v>-3.2120350000000002</v>
      </c>
      <c r="U799" s="15">
        <v>-0.199655</v>
      </c>
      <c r="V799" s="15">
        <v>-1.667135</v>
      </c>
      <c r="W799" s="15">
        <v>0.10903500000000001</v>
      </c>
      <c r="X799" s="15">
        <v>1.203187</v>
      </c>
      <c r="Y799" s="15">
        <v>-0.64607599999999998</v>
      </c>
      <c r="Z799" s="15">
        <v>-1.287282</v>
      </c>
      <c r="AA799" s="15">
        <v>0.97818499999999997</v>
      </c>
      <c r="AB799" s="15">
        <v>-0.35164800000000002</v>
      </c>
      <c r="AC799" s="15">
        <v>-5.2773E-2</v>
      </c>
      <c r="AD799" s="15">
        <v>-7.4739500000000003</v>
      </c>
      <c r="AE799" s="15">
        <v>-6.4087480000000001</v>
      </c>
      <c r="AF799" s="15">
        <v>-1.746162</v>
      </c>
      <c r="AG799" s="15">
        <v>-0.33960000000000001</v>
      </c>
      <c r="AH799" s="15">
        <v>2.2156169999999999</v>
      </c>
      <c r="AI799" s="15">
        <v>5.0519179999999997</v>
      </c>
      <c r="AJ799" s="15">
        <v>2.079091</v>
      </c>
      <c r="AK799" s="15">
        <v>2.1332279999999999</v>
      </c>
      <c r="AL799" s="15">
        <v>-0.242227</v>
      </c>
      <c r="AM799" s="15">
        <v>0.73321499999999995</v>
      </c>
      <c r="AN799" s="15">
        <v>1.2825089999999999</v>
      </c>
      <c r="AO799" s="15">
        <v>2.1312730000000002</v>
      </c>
      <c r="AP799" s="15">
        <v>3.6751499999999999</v>
      </c>
      <c r="AQ799" s="15">
        <v>3.1969620000000001</v>
      </c>
      <c r="AR799" s="15">
        <v>-0.24131</v>
      </c>
      <c r="AS799" s="15">
        <v>0.337592</v>
      </c>
      <c r="AT799" s="15">
        <v>-0.145431</v>
      </c>
      <c r="AU799" s="15">
        <v>-4.1636649999999999</v>
      </c>
      <c r="AV799" s="15">
        <v>-3.0326110000000002</v>
      </c>
      <c r="AW799" s="15">
        <v>-0.56354800000000005</v>
      </c>
      <c r="AX799" s="15">
        <v>-1.4865999999999999</v>
      </c>
      <c r="AY799" s="15">
        <v>-4.3257820000000002</v>
      </c>
      <c r="AZ799" s="15">
        <v>-5.7816660000000004</v>
      </c>
      <c r="BA799" s="15">
        <v>-1.9871160000000001</v>
      </c>
      <c r="BB799" s="15">
        <v>2.0059309999999999</v>
      </c>
      <c r="BC799" s="15">
        <v>0.62612999999999996</v>
      </c>
      <c r="BD799" s="15">
        <v>0.21848400000000001</v>
      </c>
      <c r="BE799" s="15">
        <v>-2.329901</v>
      </c>
      <c r="BF799" s="15">
        <v>-4.0710990000000002</v>
      </c>
      <c r="BG799" s="15">
        <v>-2.2059609999999998</v>
      </c>
      <c r="BH799" s="15">
        <v>-0.89114300000000002</v>
      </c>
      <c r="BI799" s="15">
        <v>1.7560480000000001</v>
      </c>
      <c r="BJ799" s="15">
        <v>-2.0608330000000001</v>
      </c>
      <c r="BK799" s="15">
        <v>-1.0049870000000001</v>
      </c>
      <c r="BL799" s="15">
        <v>-2.7329349999999999</v>
      </c>
      <c r="BM799" s="15">
        <v>-0.68749499999999997</v>
      </c>
      <c r="BN799" s="15">
        <v>1.8061750000000001</v>
      </c>
      <c r="BO799" s="15">
        <v>0.39717599999999997</v>
      </c>
      <c r="BP799" s="15">
        <v>-5.2172499999999999</v>
      </c>
      <c r="BQ799" s="15">
        <v>-5.2172499999999999</v>
      </c>
      <c r="BR799" s="15">
        <v>-5.2172499999999999</v>
      </c>
      <c r="BS799" s="15">
        <v>-5.2172499999999999</v>
      </c>
      <c r="BT799" s="15">
        <v>-5.2172499999999999</v>
      </c>
      <c r="BU799" s="15">
        <v>-5.2172499999999999</v>
      </c>
      <c r="BV799" s="15">
        <v>-5.2172499999999999</v>
      </c>
      <c r="BW799" s="15">
        <v>-5.2172499999999999</v>
      </c>
      <c r="BX799" s="15">
        <v>-5.2172499999999999</v>
      </c>
      <c r="BY799" s="15">
        <v>-5.2172499999999999</v>
      </c>
      <c r="BZ799" s="15">
        <v>-5.2172499999999999</v>
      </c>
      <c r="CA799" s="15">
        <v>-5.2172499999999999</v>
      </c>
      <c r="CB799" s="15">
        <v>-5.2172499999999999</v>
      </c>
      <c r="CC799" s="15"/>
      <c r="CD799" s="15"/>
      <c r="CE799" s="15"/>
      <c r="CF799" s="15"/>
      <c r="CG799" s="15"/>
      <c r="CH799" s="15"/>
      <c r="CI799" s="15"/>
      <c r="CJ799" s="15"/>
      <c r="CK799" s="15"/>
      <c r="CL799" s="15"/>
      <c r="CM799" s="15"/>
      <c r="CN799" s="15"/>
      <c r="CO799" s="15"/>
      <c r="CP799" s="15"/>
      <c r="CQ799" s="15"/>
      <c r="CR799" s="15"/>
      <c r="CS799" s="15"/>
      <c r="CT799" s="15"/>
      <c r="CU799" s="15"/>
      <c r="CV799" s="15"/>
      <c r="CW799" s="15"/>
      <c r="CX799" s="15"/>
      <c r="CY799" s="15"/>
      <c r="CZ799" s="15"/>
      <c r="DA799" s="15"/>
      <c r="DB799" s="15"/>
      <c r="DC799" s="15"/>
      <c r="DD799" s="15"/>
      <c r="DE799" s="15"/>
      <c r="DF799" s="15"/>
      <c r="DG799" s="15"/>
      <c r="DH799" s="15"/>
      <c r="DI799" s="15"/>
      <c r="DJ799" s="15"/>
      <c r="DK799" s="15"/>
      <c r="DL799" s="15"/>
      <c r="DM799" s="15"/>
      <c r="DN799" s="15"/>
      <c r="DO799" s="15"/>
      <c r="DP799" s="15"/>
      <c r="DQ799" s="15"/>
      <c r="DR799" s="15"/>
      <c r="DS799" s="15"/>
      <c r="DT799" s="15"/>
      <c r="DU799" s="15"/>
      <c r="DV799" s="15"/>
      <c r="DW799" s="15"/>
      <c r="DX799" s="15"/>
      <c r="DY799" s="15"/>
      <c r="DZ799" s="15"/>
      <c r="EA799" s="15"/>
      <c r="EB799" s="15"/>
      <c r="EC799" s="15"/>
      <c r="ED799" s="15"/>
      <c r="EE799" s="15"/>
      <c r="EF799" s="15"/>
      <c r="EG799" s="15"/>
      <c r="EH799" s="15"/>
      <c r="EI799" s="15"/>
      <c r="EJ799" s="15"/>
      <c r="EK799" s="15"/>
      <c r="EL799" s="15"/>
      <c r="EM799" s="15"/>
      <c r="EN799" s="15"/>
      <c r="EO799" s="15"/>
      <c r="EP799" s="15"/>
      <c r="EQ799" s="15"/>
      <c r="ER799" s="15"/>
      <c r="ES799" s="15"/>
      <c r="ET799" s="15"/>
      <c r="EU799" s="15"/>
      <c r="EV799" s="15"/>
      <c r="EW799" s="15"/>
      <c r="EX799" s="15"/>
      <c r="EY799" s="15"/>
      <c r="EZ799" s="15"/>
      <c r="FA799" s="15"/>
      <c r="FB799" s="15"/>
      <c r="FC799" s="15"/>
      <c r="FD799" s="15"/>
      <c r="FE799" s="15"/>
      <c r="FF799" s="15"/>
      <c r="FG799" s="15"/>
      <c r="FH799" s="15"/>
      <c r="FI799" s="15"/>
      <c r="FJ799" s="15"/>
      <c r="FK799" s="15"/>
      <c r="FL799" s="15"/>
      <c r="FM799" s="15"/>
      <c r="FN799" s="15"/>
      <c r="FO799" s="15"/>
      <c r="FP799" s="15"/>
      <c r="FQ799" s="15"/>
      <c r="FR799" s="15"/>
      <c r="FS799" s="15"/>
      <c r="FT799" s="15"/>
      <c r="FU799" s="15"/>
      <c r="FV799" s="15"/>
      <c r="FW799" s="15"/>
      <c r="FX799" s="15"/>
      <c r="FY799" s="15"/>
      <c r="FZ799" s="15"/>
      <c r="GA799" s="15"/>
      <c r="GB799" s="15"/>
      <c r="GC799" s="15"/>
      <c r="GD799" s="15"/>
      <c r="GE799" s="15"/>
      <c r="GF799" s="15"/>
      <c r="GG799" s="15"/>
      <c r="GH799" s="15"/>
      <c r="GI799" s="15"/>
      <c r="GJ799" s="15"/>
      <c r="GK799" s="15"/>
      <c r="GL799" s="15"/>
      <c r="GM799" s="15"/>
      <c r="GN799" s="15"/>
      <c r="GO799" s="15"/>
      <c r="GP799" s="15"/>
      <c r="GQ799" s="15"/>
      <c r="GR799" s="15"/>
      <c r="GS799" s="15"/>
      <c r="GT799" s="15"/>
      <c r="GU799" s="15"/>
      <c r="GV799" s="15"/>
      <c r="GW799" s="15"/>
      <c r="GX799" s="15"/>
      <c r="GY799" s="15"/>
      <c r="GZ799" s="15"/>
      <c r="HA799" s="15"/>
      <c r="HB799" s="15"/>
      <c r="HC799" s="15"/>
      <c r="HD799" s="15"/>
      <c r="HE799" s="15"/>
      <c r="HF799" s="15"/>
      <c r="HG799" s="15"/>
      <c r="HH799" s="15"/>
      <c r="HI799" s="15"/>
      <c r="HJ799" s="15"/>
      <c r="HK799" s="15"/>
      <c r="HL799" s="15"/>
      <c r="HM799" s="15"/>
      <c r="HN799" s="15"/>
      <c r="HO799" s="15"/>
      <c r="HP799" s="15"/>
      <c r="HQ799" s="15"/>
      <c r="HR799" s="15"/>
      <c r="HS799" s="15"/>
      <c r="HT799" s="15"/>
      <c r="HU799" s="15"/>
      <c r="HV799" s="15"/>
      <c r="HW799" s="15"/>
      <c r="HX799" s="15"/>
      <c r="HY799" s="15"/>
    </row>
    <row r="800" spans="1:233">
      <c r="A800" s="15">
        <v>-0.84213199999999999</v>
      </c>
      <c r="B800" s="15">
        <v>-2.0882999999999998</v>
      </c>
      <c r="C800" s="15">
        <v>8.2580000000000001E-2</v>
      </c>
      <c r="D800" s="15">
        <v>-3.5417939999999999</v>
      </c>
      <c r="E800" s="15">
        <v>-6.6167000000000004E-2</v>
      </c>
      <c r="F800" s="15">
        <v>1.039676</v>
      </c>
      <c r="G800" s="15">
        <v>0.46006200000000003</v>
      </c>
      <c r="H800" s="15">
        <v>-0.718225</v>
      </c>
      <c r="I800" s="15">
        <v>-3.1390720000000001</v>
      </c>
      <c r="J800" s="15">
        <v>-2.8822350000000001</v>
      </c>
      <c r="K800" s="15">
        <v>0.82791099999999995</v>
      </c>
      <c r="L800" s="15">
        <v>-1.319793</v>
      </c>
      <c r="M800" s="15">
        <v>-1.2387570000000001</v>
      </c>
      <c r="N800" s="15">
        <v>2.3271000000000002</v>
      </c>
      <c r="O800" s="15">
        <v>0.360124</v>
      </c>
      <c r="P800" s="15">
        <v>-1.84643</v>
      </c>
      <c r="Q800" s="15">
        <v>-2.0370050000000002</v>
      </c>
      <c r="R800" s="15">
        <v>0.58802100000000002</v>
      </c>
      <c r="S800" s="15">
        <v>3.8269099999999998</v>
      </c>
      <c r="T800" s="15">
        <v>2.9750510000000001</v>
      </c>
      <c r="U800" s="15">
        <v>3.0592920000000001</v>
      </c>
      <c r="V800" s="15">
        <v>3.835232</v>
      </c>
      <c r="W800" s="15">
        <v>6.3036279999999998</v>
      </c>
      <c r="X800" s="15">
        <v>7.5159760000000002</v>
      </c>
      <c r="Y800" s="15">
        <v>9.947953</v>
      </c>
      <c r="Z800" s="15">
        <v>8.7272119999999997</v>
      </c>
      <c r="AA800" s="15">
        <v>7.8669739999999999</v>
      </c>
      <c r="AB800" s="15">
        <v>1.4320740000000001</v>
      </c>
      <c r="AC800" s="15">
        <v>0.50822699999999998</v>
      </c>
      <c r="AD800" s="15">
        <v>2.57362</v>
      </c>
      <c r="AE800" s="15">
        <v>3.4160439999999999</v>
      </c>
      <c r="AF800" s="15">
        <v>1.927446</v>
      </c>
      <c r="AG800" s="15">
        <v>3.0092029999999999</v>
      </c>
      <c r="AH800" s="15">
        <v>6.0375709999999998</v>
      </c>
      <c r="AI800" s="15">
        <v>6.8449439999999999</v>
      </c>
      <c r="AJ800" s="15">
        <v>10.444868</v>
      </c>
      <c r="AK800" s="15">
        <v>5.410628</v>
      </c>
      <c r="AL800" s="15">
        <v>6.2549469999999996</v>
      </c>
      <c r="AM800" s="15">
        <v>4.3388590000000002</v>
      </c>
      <c r="AN800" s="15">
        <v>1.1824269999999999</v>
      </c>
      <c r="AO800" s="15">
        <v>-1.8718760000000001</v>
      </c>
      <c r="AP800" s="15">
        <v>-4.822527</v>
      </c>
      <c r="AQ800" s="15">
        <v>-6.3146990000000001</v>
      </c>
      <c r="AR800" s="15">
        <v>-6.902139</v>
      </c>
      <c r="AS800" s="15">
        <v>-3.642639</v>
      </c>
      <c r="AT800" s="15">
        <v>0.88901300000000005</v>
      </c>
      <c r="AU800" s="15">
        <v>-0.155887</v>
      </c>
      <c r="AV800" s="15">
        <v>1.0744E-2</v>
      </c>
      <c r="AW800" s="15">
        <v>1.949085</v>
      </c>
      <c r="AX800" s="15">
        <v>2.0850840000000002</v>
      </c>
      <c r="AY800" s="15">
        <v>1.1517980000000001</v>
      </c>
      <c r="AZ800" s="15">
        <v>1.659524</v>
      </c>
      <c r="BA800" s="15">
        <v>2.240885</v>
      </c>
      <c r="BB800" s="15">
        <v>2.904474</v>
      </c>
      <c r="BC800" s="15">
        <v>2.4316499999999999</v>
      </c>
      <c r="BD800" s="15">
        <v>0.55707200000000001</v>
      </c>
      <c r="BE800" s="15">
        <v>-0.23774000000000001</v>
      </c>
      <c r="BF800" s="15">
        <v>0.67967500000000003</v>
      </c>
      <c r="BG800" s="15">
        <v>0.78267200000000003</v>
      </c>
      <c r="BH800" s="15">
        <v>2.3273069999999998</v>
      </c>
      <c r="BI800" s="15">
        <v>1.5547070000000001</v>
      </c>
      <c r="BJ800" s="15">
        <v>0.351636</v>
      </c>
      <c r="BK800" s="15">
        <v>2.1492580000000001</v>
      </c>
      <c r="BL800" s="15">
        <v>3.6662159999999999</v>
      </c>
      <c r="BM800" s="15">
        <v>4.1732579999999997</v>
      </c>
      <c r="BN800" s="15">
        <v>3.0612819999999998</v>
      </c>
      <c r="BO800" s="15">
        <v>2.7549890000000001</v>
      </c>
      <c r="BP800" s="15">
        <v>4.4610640000000004</v>
      </c>
      <c r="BQ800" s="15">
        <v>4.4610640000000004</v>
      </c>
      <c r="BR800" s="15">
        <v>4.4610640000000004</v>
      </c>
      <c r="BS800" s="15">
        <v>4.4610640000000004</v>
      </c>
      <c r="BT800" s="15">
        <v>4.4610640000000004</v>
      </c>
      <c r="BU800" s="15">
        <v>4.4610640000000004</v>
      </c>
      <c r="BV800" s="15">
        <v>4.4610640000000004</v>
      </c>
      <c r="BW800" s="15">
        <v>4.4610640000000004</v>
      </c>
      <c r="BX800" s="15">
        <v>4.4610640000000004</v>
      </c>
      <c r="BY800" s="15">
        <v>4.4610640000000004</v>
      </c>
      <c r="BZ800" s="15">
        <v>4.4610640000000004</v>
      </c>
      <c r="CA800" s="15">
        <v>4.4610640000000004</v>
      </c>
      <c r="CB800" s="15">
        <v>4.4610640000000004</v>
      </c>
      <c r="CC800" s="15"/>
      <c r="CD800" s="15"/>
      <c r="CE800" s="15"/>
      <c r="CF800" s="15"/>
      <c r="CG800" s="15"/>
      <c r="CH800" s="15"/>
      <c r="CI800" s="15"/>
      <c r="CJ800" s="15"/>
      <c r="CK800" s="15"/>
      <c r="CL800" s="15"/>
      <c r="CM800" s="15"/>
      <c r="CN800" s="15"/>
      <c r="CO800" s="15"/>
      <c r="CP800" s="15"/>
      <c r="CQ800" s="15"/>
      <c r="CR800" s="15"/>
      <c r="CS800" s="15"/>
      <c r="CT800" s="15"/>
      <c r="CU800" s="15"/>
      <c r="CV800" s="15"/>
      <c r="CW800" s="15"/>
      <c r="CX800" s="15"/>
      <c r="CY800" s="15"/>
      <c r="CZ800" s="15"/>
      <c r="DA800" s="15"/>
      <c r="DB800" s="15"/>
      <c r="DC800" s="15"/>
      <c r="DD800" s="15"/>
      <c r="DE800" s="15"/>
      <c r="DF800" s="15"/>
      <c r="DG800" s="15"/>
      <c r="DH800" s="15"/>
      <c r="DI800" s="15"/>
      <c r="DJ800" s="15"/>
      <c r="DK800" s="15"/>
      <c r="DL800" s="15"/>
      <c r="DM800" s="15"/>
      <c r="DN800" s="15"/>
      <c r="DO800" s="15"/>
      <c r="DP800" s="15"/>
      <c r="DQ800" s="15"/>
      <c r="DR800" s="15"/>
      <c r="DS800" s="15"/>
      <c r="DT800" s="15"/>
      <c r="DU800" s="15"/>
      <c r="DV800" s="15"/>
      <c r="DW800" s="15"/>
      <c r="DX800" s="15"/>
      <c r="DY800" s="15"/>
      <c r="DZ800" s="15"/>
      <c r="EA800" s="15"/>
      <c r="EB800" s="15"/>
      <c r="EC800" s="15"/>
      <c r="ED800" s="15"/>
      <c r="EE800" s="15"/>
      <c r="EF800" s="15"/>
      <c r="EG800" s="15"/>
      <c r="EH800" s="15"/>
      <c r="EI800" s="15"/>
      <c r="EJ800" s="15"/>
      <c r="EK800" s="15"/>
      <c r="EL800" s="15"/>
      <c r="EM800" s="15"/>
      <c r="EN800" s="15"/>
      <c r="EO800" s="15"/>
      <c r="EP800" s="15"/>
      <c r="EQ800" s="15"/>
      <c r="ER800" s="15"/>
      <c r="ES800" s="15"/>
      <c r="ET800" s="15"/>
      <c r="EU800" s="15"/>
      <c r="EV800" s="15"/>
      <c r="EW800" s="15"/>
      <c r="EX800" s="15"/>
      <c r="EY800" s="15"/>
      <c r="EZ800" s="15"/>
      <c r="FA800" s="15"/>
      <c r="FB800" s="15"/>
      <c r="FC800" s="15"/>
      <c r="FD800" s="15"/>
      <c r="FE800" s="15"/>
      <c r="FF800" s="15"/>
      <c r="FG800" s="15"/>
      <c r="FH800" s="15"/>
      <c r="FI800" s="15"/>
      <c r="FJ800" s="15"/>
      <c r="FK800" s="15"/>
      <c r="FL800" s="15"/>
      <c r="FM800" s="15"/>
      <c r="FN800" s="15"/>
      <c r="FO800" s="15"/>
      <c r="FP800" s="15"/>
      <c r="FQ800" s="15"/>
      <c r="FR800" s="15"/>
      <c r="FS800" s="15"/>
      <c r="FT800" s="15"/>
      <c r="FU800" s="15"/>
      <c r="FV800" s="15"/>
      <c r="FW800" s="15"/>
      <c r="FX800" s="15"/>
      <c r="FY800" s="15"/>
      <c r="FZ800" s="15"/>
      <c r="GA800" s="15"/>
      <c r="GB800" s="15"/>
      <c r="GC800" s="15"/>
      <c r="GD800" s="15"/>
      <c r="GE800" s="15"/>
      <c r="GF800" s="15"/>
      <c r="GG800" s="15"/>
      <c r="GH800" s="15"/>
      <c r="GI800" s="15"/>
      <c r="GJ800" s="15"/>
      <c r="GK800" s="15"/>
      <c r="GL800" s="15"/>
      <c r="GM800" s="15"/>
      <c r="GN800" s="15"/>
      <c r="GO800" s="15"/>
      <c r="GP800" s="15"/>
      <c r="GQ800" s="15"/>
      <c r="GR800" s="15"/>
      <c r="GS800" s="15"/>
      <c r="GT800" s="15"/>
      <c r="GU800" s="15"/>
      <c r="GV800" s="15"/>
      <c r="GW800" s="15"/>
      <c r="GX800" s="15"/>
      <c r="GY800" s="15"/>
      <c r="GZ800" s="15"/>
      <c r="HA800" s="15"/>
      <c r="HB800" s="15"/>
      <c r="HC800" s="15"/>
      <c r="HD800" s="15"/>
      <c r="HE800" s="15"/>
      <c r="HF800" s="15"/>
      <c r="HG800" s="15"/>
      <c r="HH800" s="15"/>
      <c r="HI800" s="15"/>
      <c r="HJ800" s="15"/>
      <c r="HK800" s="15"/>
      <c r="HL800" s="15"/>
      <c r="HM800" s="15"/>
      <c r="HN800" s="15"/>
      <c r="HO800" s="15"/>
      <c r="HP800" s="15"/>
      <c r="HQ800" s="15"/>
      <c r="HR800" s="15"/>
      <c r="HS800" s="15"/>
      <c r="HT800" s="15"/>
      <c r="HU800" s="15"/>
      <c r="HV800" s="15"/>
      <c r="HW800" s="15"/>
      <c r="HX800" s="15"/>
      <c r="HY800" s="15"/>
    </row>
    <row r="801" spans="1:233">
      <c r="A801" s="15">
        <v>-1.1165700000000001</v>
      </c>
      <c r="B801" s="15">
        <v>-1.8474010000000001</v>
      </c>
      <c r="C801" s="15">
        <v>-3.1135320000000002</v>
      </c>
      <c r="D801" s="15">
        <v>0.44573200000000002</v>
      </c>
      <c r="E801" s="15">
        <v>-2.8263240000000001</v>
      </c>
      <c r="F801" s="15">
        <v>-2.6561180000000002</v>
      </c>
      <c r="G801" s="15">
        <v>-5.5963409999999998</v>
      </c>
      <c r="H801" s="15">
        <v>-7.2477</v>
      </c>
      <c r="I801" s="15">
        <v>-6.1913340000000003</v>
      </c>
      <c r="J801" s="15">
        <v>-5.5383649999999998</v>
      </c>
      <c r="K801" s="15">
        <v>-4.3457239999999997</v>
      </c>
      <c r="L801" s="15">
        <v>-6.4943600000000004</v>
      </c>
      <c r="M801" s="15">
        <v>-5.0665699999999996</v>
      </c>
      <c r="N801" s="15">
        <v>0.94894199999999995</v>
      </c>
      <c r="O801" s="15">
        <v>-8.5787000000000002E-2</v>
      </c>
      <c r="P801" s="15">
        <v>-0.30138500000000001</v>
      </c>
      <c r="Q801" s="15">
        <v>1.040422</v>
      </c>
      <c r="R801" s="15">
        <v>1.693031</v>
      </c>
      <c r="S801" s="15">
        <v>3.1071279999999999</v>
      </c>
      <c r="T801" s="15">
        <v>2.0405639999999998</v>
      </c>
      <c r="U801" s="15">
        <v>4.5522270000000002</v>
      </c>
      <c r="V801" s="15">
        <v>7.5435210000000001</v>
      </c>
      <c r="W801" s="15">
        <v>4.3581630000000002</v>
      </c>
      <c r="X801" s="15">
        <v>4.6135859999999997</v>
      </c>
      <c r="Y801" s="15">
        <v>4.3668649999999998</v>
      </c>
      <c r="Z801" s="15">
        <v>5.8787950000000002</v>
      </c>
      <c r="AA801" s="15">
        <v>3.467902</v>
      </c>
      <c r="AB801" s="15">
        <v>6.1033989999999996</v>
      </c>
      <c r="AC801" s="15">
        <v>4.2674950000000003</v>
      </c>
      <c r="AD801" s="15">
        <v>2.3821850000000002</v>
      </c>
      <c r="AE801" s="15">
        <v>6.0818430000000001</v>
      </c>
      <c r="AF801" s="15">
        <v>2.80307</v>
      </c>
      <c r="AG801" s="15">
        <v>5.2302289999999996</v>
      </c>
      <c r="AH801" s="15">
        <v>6.5224679999999999</v>
      </c>
      <c r="AI801" s="15">
        <v>4.3470560000000003</v>
      </c>
      <c r="AJ801" s="15">
        <v>3.618306</v>
      </c>
      <c r="AK801" s="15">
        <v>3.8285529999999999</v>
      </c>
      <c r="AL801" s="15">
        <v>2.2508970000000001</v>
      </c>
      <c r="AM801" s="15">
        <v>-2.1563110000000001</v>
      </c>
      <c r="AN801" s="15">
        <v>-2.527399</v>
      </c>
      <c r="AO801" s="15">
        <v>-1.2559990000000001</v>
      </c>
      <c r="AP801" s="15">
        <v>0.38119700000000001</v>
      </c>
      <c r="AQ801" s="15">
        <v>-0.74040799999999996</v>
      </c>
      <c r="AR801" s="15">
        <v>-1.5674790000000001</v>
      </c>
      <c r="AS801" s="15">
        <v>-0.87710900000000003</v>
      </c>
      <c r="AT801" s="15">
        <v>-0.24285499999999999</v>
      </c>
      <c r="AU801" s="15">
        <v>-1.150847</v>
      </c>
      <c r="AV801" s="15">
        <v>0.47866700000000001</v>
      </c>
      <c r="AW801" s="15">
        <v>-0.17311799999999999</v>
      </c>
      <c r="AX801" s="15">
        <v>-1.513471</v>
      </c>
      <c r="AY801" s="15">
        <v>-1.59398</v>
      </c>
      <c r="AZ801" s="15">
        <v>-2.5727150000000001</v>
      </c>
      <c r="BA801" s="15">
        <v>-7.1833629999999999</v>
      </c>
      <c r="BB801" s="15">
        <v>-6.7250319999999997</v>
      </c>
      <c r="BC801" s="15">
        <v>-8.4586389999999998</v>
      </c>
      <c r="BD801" s="15">
        <v>-7.3587030000000002</v>
      </c>
      <c r="BE801" s="15">
        <v>-3.970002</v>
      </c>
      <c r="BF801" s="15">
        <v>-1.1382669999999999</v>
      </c>
      <c r="BG801" s="15">
        <v>-4.7367850000000002</v>
      </c>
      <c r="BH801" s="15">
        <v>-4.9394419999999997</v>
      </c>
      <c r="BI801" s="15">
        <v>0.68686000000000003</v>
      </c>
      <c r="BJ801" s="15">
        <v>0.71888600000000002</v>
      </c>
      <c r="BK801" s="15">
        <v>2.7871090000000001</v>
      </c>
      <c r="BL801" s="15">
        <v>5.8082000000000003</v>
      </c>
      <c r="BM801" s="15">
        <v>1.028475</v>
      </c>
      <c r="BN801" s="15">
        <v>-0.105839</v>
      </c>
      <c r="BO801" s="15">
        <v>-3.257123</v>
      </c>
      <c r="BP801" s="15">
        <v>-2.60609</v>
      </c>
      <c r="BQ801" s="15">
        <v>-2.60609</v>
      </c>
      <c r="BR801" s="15">
        <v>-2.60609</v>
      </c>
      <c r="BS801" s="15">
        <v>-2.60609</v>
      </c>
      <c r="BT801" s="15">
        <v>-2.60609</v>
      </c>
      <c r="BU801" s="15">
        <v>-2.60609</v>
      </c>
      <c r="BV801" s="15">
        <v>-2.60609</v>
      </c>
      <c r="BW801" s="15">
        <v>-2.60609</v>
      </c>
      <c r="BX801" s="15">
        <v>-2.60609</v>
      </c>
      <c r="BY801" s="15">
        <v>-2.60609</v>
      </c>
      <c r="BZ801" s="15">
        <v>-2.60609</v>
      </c>
      <c r="CA801" s="15">
        <v>-2.60609</v>
      </c>
      <c r="CB801" s="15">
        <v>-2.60609</v>
      </c>
      <c r="CC801" s="15"/>
      <c r="CD801" s="15"/>
      <c r="CE801" s="15"/>
      <c r="CF801" s="15"/>
      <c r="CG801" s="15"/>
      <c r="CH801" s="15"/>
      <c r="CI801" s="15"/>
      <c r="CJ801" s="15"/>
      <c r="CK801" s="15"/>
      <c r="CL801" s="15"/>
      <c r="CM801" s="15"/>
      <c r="CN801" s="15"/>
      <c r="CO801" s="15"/>
      <c r="CP801" s="15"/>
      <c r="CQ801" s="15"/>
      <c r="CR801" s="15"/>
      <c r="CS801" s="15"/>
      <c r="CT801" s="15"/>
      <c r="CU801" s="15"/>
      <c r="CV801" s="15"/>
      <c r="CW801" s="15"/>
      <c r="CX801" s="15"/>
      <c r="CY801" s="15"/>
      <c r="CZ801" s="15"/>
      <c r="DA801" s="15"/>
      <c r="DB801" s="15"/>
      <c r="DC801" s="15"/>
      <c r="DD801" s="15"/>
      <c r="DE801" s="15"/>
      <c r="DF801" s="15"/>
      <c r="DG801" s="15"/>
      <c r="DH801" s="15"/>
      <c r="DI801" s="15"/>
      <c r="DJ801" s="15"/>
      <c r="DK801" s="15"/>
      <c r="DL801" s="15"/>
      <c r="DM801" s="15"/>
      <c r="DN801" s="15"/>
      <c r="DO801" s="15"/>
      <c r="DP801" s="15"/>
      <c r="DQ801" s="15"/>
      <c r="DR801" s="15"/>
      <c r="DS801" s="15"/>
      <c r="DT801" s="15"/>
      <c r="DU801" s="15"/>
      <c r="DV801" s="15"/>
      <c r="DW801" s="15"/>
      <c r="DX801" s="15"/>
      <c r="DY801" s="15"/>
      <c r="DZ801" s="15"/>
      <c r="EA801" s="15"/>
      <c r="EB801" s="15"/>
      <c r="EC801" s="15"/>
      <c r="ED801" s="15"/>
      <c r="EE801" s="15"/>
      <c r="EF801" s="15"/>
      <c r="EG801" s="15"/>
      <c r="EH801" s="15"/>
      <c r="EI801" s="15"/>
      <c r="EJ801" s="15"/>
      <c r="EK801" s="15"/>
      <c r="EL801" s="15"/>
      <c r="EM801" s="15"/>
      <c r="EN801" s="15"/>
      <c r="EO801" s="15"/>
      <c r="EP801" s="15"/>
      <c r="EQ801" s="15"/>
      <c r="ER801" s="15"/>
      <c r="ES801" s="15"/>
      <c r="ET801" s="15"/>
      <c r="EU801" s="15"/>
      <c r="EV801" s="15"/>
      <c r="EW801" s="15"/>
      <c r="EX801" s="15"/>
      <c r="EY801" s="15"/>
      <c r="EZ801" s="15"/>
      <c r="FA801" s="15"/>
      <c r="FB801" s="15"/>
      <c r="FC801" s="15"/>
      <c r="FD801" s="15"/>
      <c r="FE801" s="15"/>
      <c r="FF801" s="15"/>
      <c r="FG801" s="15"/>
      <c r="FH801" s="15"/>
      <c r="FI801" s="15"/>
      <c r="FJ801" s="15"/>
      <c r="FK801" s="15"/>
      <c r="FL801" s="15"/>
      <c r="FM801" s="15"/>
      <c r="FN801" s="15"/>
      <c r="FO801" s="15"/>
      <c r="FP801" s="15"/>
      <c r="FQ801" s="15"/>
      <c r="FR801" s="15"/>
      <c r="FS801" s="15"/>
      <c r="FT801" s="15"/>
      <c r="FU801" s="15"/>
      <c r="FV801" s="15"/>
      <c r="FW801" s="15"/>
      <c r="FX801" s="15"/>
      <c r="FY801" s="15"/>
      <c r="FZ801" s="15"/>
      <c r="GA801" s="15"/>
      <c r="GB801" s="15"/>
      <c r="GC801" s="15"/>
      <c r="GD801" s="15"/>
      <c r="GE801" s="15"/>
      <c r="GF801" s="15"/>
      <c r="GG801" s="15"/>
      <c r="GH801" s="15"/>
      <c r="GI801" s="15"/>
      <c r="GJ801" s="15"/>
      <c r="GK801" s="15"/>
      <c r="GL801" s="15"/>
      <c r="GM801" s="15"/>
      <c r="GN801" s="15"/>
      <c r="GO801" s="15"/>
      <c r="GP801" s="15"/>
      <c r="GQ801" s="15"/>
      <c r="GR801" s="15"/>
      <c r="GS801" s="15"/>
      <c r="GT801" s="15"/>
      <c r="GU801" s="15"/>
      <c r="GV801" s="15"/>
      <c r="GW801" s="15"/>
      <c r="GX801" s="15"/>
      <c r="GY801" s="15"/>
      <c r="GZ801" s="15"/>
      <c r="HA801" s="15"/>
      <c r="HB801" s="15"/>
      <c r="HC801" s="15"/>
      <c r="HD801" s="15"/>
      <c r="HE801" s="15"/>
      <c r="HF801" s="15"/>
      <c r="HG801" s="15"/>
      <c r="HH801" s="15"/>
      <c r="HI801" s="15"/>
      <c r="HJ801" s="15"/>
      <c r="HK801" s="15"/>
      <c r="HL801" s="15"/>
      <c r="HM801" s="15"/>
      <c r="HN801" s="15"/>
      <c r="HO801" s="15"/>
      <c r="HP801" s="15"/>
      <c r="HQ801" s="15"/>
      <c r="HR801" s="15"/>
      <c r="HS801" s="15"/>
      <c r="HT801" s="15"/>
      <c r="HU801" s="15"/>
      <c r="HV801" s="15"/>
      <c r="HW801" s="15"/>
      <c r="HX801" s="15"/>
      <c r="HY801" s="15"/>
    </row>
    <row r="802" spans="1:233">
      <c r="A802" s="15">
        <v>-3.9219590000000002</v>
      </c>
      <c r="B802" s="15">
        <v>-4.8012689999999996</v>
      </c>
      <c r="C802" s="15">
        <v>-3.0720719999999999</v>
      </c>
      <c r="D802" s="15">
        <v>-5.700895</v>
      </c>
      <c r="E802" s="15">
        <v>-8.6829190000000001</v>
      </c>
      <c r="F802" s="15">
        <v>-5.137645</v>
      </c>
      <c r="G802" s="15">
        <v>-3.3255569999999999</v>
      </c>
      <c r="H802" s="15">
        <v>-1.89995</v>
      </c>
      <c r="I802" s="15">
        <v>-5.3087859999999996</v>
      </c>
      <c r="J802" s="15">
        <v>-9.4110370000000003</v>
      </c>
      <c r="K802" s="15">
        <v>-7.5562259999999997</v>
      </c>
      <c r="L802" s="15">
        <v>-8.8061690000000006</v>
      </c>
      <c r="M802" s="15">
        <v>-4.5145989999999996</v>
      </c>
      <c r="N802" s="15">
        <v>-3.9156420000000001</v>
      </c>
      <c r="O802" s="15">
        <v>-4.401751</v>
      </c>
      <c r="P802" s="15">
        <v>-9.4680099999999996</v>
      </c>
      <c r="Q802" s="15">
        <v>-4.6287479999999999</v>
      </c>
      <c r="R802" s="15">
        <v>-4.0546519999999999</v>
      </c>
      <c r="S802" s="15">
        <v>-1.9476450000000001</v>
      </c>
      <c r="T802" s="15">
        <v>6.6442000000000001E-2</v>
      </c>
      <c r="U802" s="15">
        <v>-2.1718660000000001</v>
      </c>
      <c r="V802" s="15">
        <v>-0.13902100000000001</v>
      </c>
      <c r="W802" s="15">
        <v>2.9503740000000001</v>
      </c>
      <c r="X802" s="15">
        <v>5.2617820000000002</v>
      </c>
      <c r="Y802" s="15">
        <v>4.9568919999999999</v>
      </c>
      <c r="Z802" s="15">
        <v>2.8541270000000001</v>
      </c>
      <c r="AA802" s="15">
        <v>1.4893749999999999</v>
      </c>
      <c r="AB802" s="15">
        <v>3.4474330000000002</v>
      </c>
      <c r="AC802" s="15">
        <v>3.3418030000000001</v>
      </c>
      <c r="AD802" s="15">
        <v>1.29023</v>
      </c>
      <c r="AE802" s="15">
        <v>0.60785900000000004</v>
      </c>
      <c r="AF802" s="15">
        <v>0.347327</v>
      </c>
      <c r="AG802" s="15">
        <v>-0.12098100000000001</v>
      </c>
      <c r="AH802" s="15">
        <v>-0.33471800000000002</v>
      </c>
      <c r="AI802" s="15">
        <v>-2.5895679999999999</v>
      </c>
      <c r="AJ802" s="15">
        <v>1.8653820000000001</v>
      </c>
      <c r="AK802" s="15">
        <v>0.15745200000000001</v>
      </c>
      <c r="AL802" s="15">
        <v>0.55928699999999998</v>
      </c>
      <c r="AM802" s="15">
        <v>-0.68121299999999996</v>
      </c>
      <c r="AN802" s="15">
        <v>0.74956599999999995</v>
      </c>
      <c r="AO802" s="15">
        <v>1.841275</v>
      </c>
      <c r="AP802" s="15">
        <v>5.9295859999999996</v>
      </c>
      <c r="AQ802" s="15">
        <v>5.871461</v>
      </c>
      <c r="AR802" s="15">
        <v>6.7510120000000002</v>
      </c>
      <c r="AS802" s="15">
        <v>8.4663660000000007</v>
      </c>
      <c r="AT802" s="15">
        <v>6.0311940000000002</v>
      </c>
      <c r="AU802" s="15">
        <v>6.4560060000000004</v>
      </c>
      <c r="AV802" s="15">
        <v>6.7743909999999996</v>
      </c>
      <c r="AW802" s="15">
        <v>5.6098610000000004</v>
      </c>
      <c r="AX802" s="15">
        <v>6.0246599999999999</v>
      </c>
      <c r="AY802" s="15">
        <v>6.6603269999999997</v>
      </c>
      <c r="AZ802" s="15">
        <v>6.8790060000000004</v>
      </c>
      <c r="BA802" s="15">
        <v>10.055648</v>
      </c>
      <c r="BB802" s="15">
        <v>10.010593999999999</v>
      </c>
      <c r="BC802" s="15">
        <v>10.452681999999999</v>
      </c>
      <c r="BD802" s="15">
        <v>10.105729</v>
      </c>
      <c r="BE802" s="15">
        <v>6.5202460000000002</v>
      </c>
      <c r="BF802" s="15">
        <v>7.6065449999999997</v>
      </c>
      <c r="BG802" s="15">
        <v>9.0654830000000004</v>
      </c>
      <c r="BH802" s="15">
        <v>7.9459470000000003</v>
      </c>
      <c r="BI802" s="15">
        <v>6.2621820000000001</v>
      </c>
      <c r="BJ802" s="15">
        <v>7.3374480000000002</v>
      </c>
      <c r="BK802" s="15">
        <v>9.2060359999999992</v>
      </c>
      <c r="BL802" s="15">
        <v>3.4085009999999998</v>
      </c>
      <c r="BM802" s="15">
        <v>1.3681129999999999</v>
      </c>
      <c r="BN802" s="15">
        <v>4.8666679999999998</v>
      </c>
      <c r="BO802" s="15">
        <v>4.7529620000000001</v>
      </c>
      <c r="BP802" s="15">
        <v>5.4962580000000001</v>
      </c>
      <c r="BQ802" s="15">
        <v>5.4962580000000001</v>
      </c>
      <c r="BR802" s="15">
        <v>5.4962580000000001</v>
      </c>
      <c r="BS802" s="15">
        <v>5.4962580000000001</v>
      </c>
      <c r="BT802" s="15">
        <v>5.4962580000000001</v>
      </c>
      <c r="BU802" s="15">
        <v>5.4962580000000001</v>
      </c>
      <c r="BV802" s="15">
        <v>5.4962580000000001</v>
      </c>
      <c r="BW802" s="15">
        <v>5.4962580000000001</v>
      </c>
      <c r="BX802" s="15">
        <v>5.4962580000000001</v>
      </c>
      <c r="BY802" s="15">
        <v>5.4962580000000001</v>
      </c>
      <c r="BZ802" s="15">
        <v>5.4962580000000001</v>
      </c>
      <c r="CA802" s="15">
        <v>5.4962580000000001</v>
      </c>
      <c r="CB802" s="15">
        <v>5.4962580000000001</v>
      </c>
      <c r="CC802" s="15"/>
      <c r="CD802" s="15"/>
      <c r="CE802" s="15"/>
      <c r="CF802" s="15"/>
      <c r="CG802" s="15"/>
      <c r="CH802" s="15"/>
      <c r="CI802" s="15"/>
      <c r="CJ802" s="15"/>
      <c r="CK802" s="15"/>
      <c r="CL802" s="15"/>
      <c r="CM802" s="15"/>
      <c r="CN802" s="15"/>
      <c r="CO802" s="15"/>
      <c r="CP802" s="15"/>
      <c r="CQ802" s="15"/>
      <c r="CR802" s="15"/>
      <c r="CS802" s="15"/>
      <c r="CT802" s="15"/>
      <c r="CU802" s="15"/>
      <c r="CV802" s="15"/>
      <c r="CW802" s="15"/>
      <c r="CX802" s="15"/>
      <c r="CY802" s="15"/>
      <c r="CZ802" s="15"/>
      <c r="DA802" s="15"/>
      <c r="DB802" s="15"/>
      <c r="DC802" s="15"/>
      <c r="DD802" s="15"/>
      <c r="DE802" s="15"/>
      <c r="DF802" s="15"/>
      <c r="DG802" s="15"/>
      <c r="DH802" s="15"/>
      <c r="DI802" s="15"/>
      <c r="DJ802" s="15"/>
      <c r="DK802" s="15"/>
      <c r="DL802" s="15"/>
      <c r="DM802" s="15"/>
      <c r="DN802" s="15"/>
      <c r="DO802" s="15"/>
      <c r="DP802" s="15"/>
      <c r="DQ802" s="15"/>
      <c r="DR802" s="15"/>
      <c r="DS802" s="15"/>
      <c r="DT802" s="15"/>
      <c r="DU802" s="15"/>
      <c r="DV802" s="15"/>
      <c r="DW802" s="15"/>
      <c r="DX802" s="15"/>
      <c r="DY802" s="15"/>
      <c r="DZ802" s="15"/>
      <c r="EA802" s="15"/>
      <c r="EB802" s="15"/>
      <c r="EC802" s="15"/>
      <c r="ED802" s="15"/>
      <c r="EE802" s="15"/>
      <c r="EF802" s="15"/>
      <c r="EG802" s="15"/>
      <c r="EH802" s="15"/>
      <c r="EI802" s="15"/>
      <c r="EJ802" s="15"/>
      <c r="EK802" s="15"/>
      <c r="EL802" s="15"/>
      <c r="EM802" s="15"/>
      <c r="EN802" s="15"/>
      <c r="EO802" s="15"/>
      <c r="EP802" s="15"/>
      <c r="EQ802" s="15"/>
      <c r="ER802" s="15"/>
      <c r="ES802" s="15"/>
      <c r="ET802" s="15"/>
      <c r="EU802" s="15"/>
      <c r="EV802" s="15"/>
      <c r="EW802" s="15"/>
      <c r="EX802" s="15"/>
      <c r="EY802" s="15"/>
      <c r="EZ802" s="15"/>
      <c r="FA802" s="15"/>
      <c r="FB802" s="15"/>
      <c r="FC802" s="15"/>
      <c r="FD802" s="15"/>
      <c r="FE802" s="15"/>
      <c r="FF802" s="15"/>
      <c r="FG802" s="15"/>
      <c r="FH802" s="15"/>
      <c r="FI802" s="15"/>
      <c r="FJ802" s="15"/>
      <c r="FK802" s="15"/>
      <c r="FL802" s="15"/>
      <c r="FM802" s="15"/>
      <c r="FN802" s="15"/>
      <c r="FO802" s="15"/>
      <c r="FP802" s="15"/>
      <c r="FQ802" s="15"/>
      <c r="FR802" s="15"/>
      <c r="FS802" s="15"/>
      <c r="FT802" s="15"/>
      <c r="FU802" s="15"/>
      <c r="FV802" s="15"/>
      <c r="FW802" s="15"/>
      <c r="FX802" s="15"/>
      <c r="FY802" s="15"/>
      <c r="FZ802" s="15"/>
      <c r="GA802" s="15"/>
      <c r="GB802" s="15"/>
      <c r="GC802" s="15"/>
      <c r="GD802" s="15"/>
      <c r="GE802" s="15"/>
      <c r="GF802" s="15"/>
      <c r="GG802" s="15"/>
      <c r="GH802" s="15"/>
      <c r="GI802" s="15"/>
      <c r="GJ802" s="15"/>
      <c r="GK802" s="15"/>
      <c r="GL802" s="15"/>
      <c r="GM802" s="15"/>
      <c r="GN802" s="15"/>
      <c r="GO802" s="15"/>
      <c r="GP802" s="15"/>
      <c r="GQ802" s="15"/>
      <c r="GR802" s="15"/>
      <c r="GS802" s="15"/>
      <c r="GT802" s="15"/>
      <c r="GU802" s="15"/>
      <c r="GV802" s="15"/>
      <c r="GW802" s="15"/>
      <c r="GX802" s="15"/>
      <c r="GY802" s="15"/>
      <c r="GZ802" s="15"/>
      <c r="HA802" s="15"/>
      <c r="HB802" s="15"/>
      <c r="HC802" s="15"/>
      <c r="HD802" s="15"/>
      <c r="HE802" s="15"/>
      <c r="HF802" s="15"/>
      <c r="HG802" s="15"/>
      <c r="HH802" s="15"/>
      <c r="HI802" s="15"/>
      <c r="HJ802" s="15"/>
      <c r="HK802" s="15"/>
      <c r="HL802" s="15"/>
      <c r="HM802" s="15"/>
      <c r="HN802" s="15"/>
      <c r="HO802" s="15"/>
      <c r="HP802" s="15"/>
      <c r="HQ802" s="15"/>
      <c r="HR802" s="15"/>
      <c r="HS802" s="15"/>
      <c r="HT802" s="15"/>
      <c r="HU802" s="15"/>
      <c r="HV802" s="15"/>
      <c r="HW802" s="15"/>
      <c r="HX802" s="15"/>
      <c r="HY802" s="15"/>
    </row>
    <row r="803" spans="1:233">
      <c r="A803" s="15">
        <v>-0.63780400000000004</v>
      </c>
      <c r="B803" s="15">
        <v>-2.805685</v>
      </c>
      <c r="C803" s="15">
        <v>-3.2958479999999999</v>
      </c>
      <c r="D803" s="15">
        <v>-4.8136999999999999E-2</v>
      </c>
      <c r="E803" s="15">
        <v>1.1972149999999999</v>
      </c>
      <c r="F803" s="15">
        <v>3.0165299999999999</v>
      </c>
      <c r="G803" s="15">
        <v>4.274324</v>
      </c>
      <c r="H803" s="15">
        <v>-2.1397040000000001</v>
      </c>
      <c r="I803" s="15">
        <v>-0.76229199999999997</v>
      </c>
      <c r="J803" s="15">
        <v>1.097051</v>
      </c>
      <c r="K803" s="15">
        <v>1.8007439999999999</v>
      </c>
      <c r="L803" s="15">
        <v>3.7151109999999998</v>
      </c>
      <c r="M803" s="15">
        <v>6.2690039999999998</v>
      </c>
      <c r="N803" s="15">
        <v>7.7754159999999999</v>
      </c>
      <c r="O803" s="15">
        <v>8.0324550000000006</v>
      </c>
      <c r="P803" s="15">
        <v>4.8356190000000003</v>
      </c>
      <c r="Q803" s="15">
        <v>7.7190659999999998</v>
      </c>
      <c r="R803" s="15">
        <v>6.681019</v>
      </c>
      <c r="S803" s="15">
        <v>8.1987550000000002</v>
      </c>
      <c r="T803" s="15">
        <v>12.576062</v>
      </c>
      <c r="U803" s="15">
        <v>14.874883000000001</v>
      </c>
      <c r="V803" s="15">
        <v>11.212426000000001</v>
      </c>
      <c r="W803" s="15">
        <v>11.042241000000001</v>
      </c>
      <c r="X803" s="15">
        <v>11.776503</v>
      </c>
      <c r="Y803" s="15">
        <v>10.229191</v>
      </c>
      <c r="Z803" s="15">
        <v>7.8561899999999998</v>
      </c>
      <c r="AA803" s="15">
        <v>8.3206620000000004</v>
      </c>
      <c r="AB803" s="15">
        <v>9.5276329999999998</v>
      </c>
      <c r="AC803" s="15">
        <v>6.7989480000000002</v>
      </c>
      <c r="AD803" s="15">
        <v>6.9769600000000001</v>
      </c>
      <c r="AE803" s="15">
        <v>7.2531999999999996</v>
      </c>
      <c r="AF803" s="15">
        <v>4.8069119999999996</v>
      </c>
      <c r="AG803" s="15">
        <v>5.4335449999999996</v>
      </c>
      <c r="AH803" s="15">
        <v>4.1520169999999998</v>
      </c>
      <c r="AI803" s="15">
        <v>6.401408</v>
      </c>
      <c r="AJ803" s="15">
        <v>2.789806</v>
      </c>
      <c r="AK803" s="15">
        <v>0.867313</v>
      </c>
      <c r="AL803" s="15">
        <v>-0.73094400000000004</v>
      </c>
      <c r="AM803" s="15">
        <v>2.0304199999999999</v>
      </c>
      <c r="AN803" s="15">
        <v>0.26332699999999998</v>
      </c>
      <c r="AO803" s="15">
        <v>-1.7175050000000001</v>
      </c>
      <c r="AP803" s="15">
        <v>-1.582446</v>
      </c>
      <c r="AQ803" s="15">
        <v>2.7471130000000001</v>
      </c>
      <c r="AR803" s="15">
        <v>1.6790020000000001</v>
      </c>
      <c r="AS803" s="15">
        <v>-0.68946600000000002</v>
      </c>
      <c r="AT803" s="15">
        <v>-2.763646</v>
      </c>
      <c r="AU803" s="15">
        <v>-1.1821269999999999</v>
      </c>
      <c r="AV803" s="15">
        <v>1.4885710000000001</v>
      </c>
      <c r="AW803" s="15">
        <v>0.61663999999999997</v>
      </c>
      <c r="AX803" s="15">
        <v>-2.5733470000000001</v>
      </c>
      <c r="AY803" s="15">
        <v>-2.816071</v>
      </c>
      <c r="AZ803" s="15">
        <v>-0.152809</v>
      </c>
      <c r="BA803" s="15">
        <v>1.2780640000000001</v>
      </c>
      <c r="BB803" s="15">
        <v>-0.19173999999999999</v>
      </c>
      <c r="BC803" s="15">
        <v>-2.0190610000000002</v>
      </c>
      <c r="BD803" s="15">
        <v>0.90956099999999995</v>
      </c>
      <c r="BE803" s="15">
        <v>6.323512</v>
      </c>
      <c r="BF803" s="15">
        <v>8.2823399999999996</v>
      </c>
      <c r="BG803" s="15">
        <v>8.4125809999999994</v>
      </c>
      <c r="BH803" s="15">
        <v>7.2235630000000004</v>
      </c>
      <c r="BI803" s="15">
        <v>7.0483570000000002</v>
      </c>
      <c r="BJ803" s="15">
        <v>8.6683489999999992</v>
      </c>
      <c r="BK803" s="15">
        <v>8.2310140000000001</v>
      </c>
      <c r="BL803" s="15">
        <v>5.8221439999999998</v>
      </c>
      <c r="BM803" s="15">
        <v>8.7367980000000003</v>
      </c>
      <c r="BN803" s="15">
        <v>7.6313719999999998</v>
      </c>
      <c r="BO803" s="15">
        <v>7.7488089999999996</v>
      </c>
      <c r="BP803" s="15">
        <v>7.5021089999999999</v>
      </c>
      <c r="BQ803" s="15">
        <v>7.5021089999999999</v>
      </c>
      <c r="BR803" s="15">
        <v>7.5021089999999999</v>
      </c>
      <c r="BS803" s="15">
        <v>7.5021089999999999</v>
      </c>
      <c r="BT803" s="15">
        <v>7.5021089999999999</v>
      </c>
      <c r="BU803" s="15">
        <v>7.5021089999999999</v>
      </c>
      <c r="BV803" s="15">
        <v>7.5021089999999999</v>
      </c>
      <c r="BW803" s="15">
        <v>7.5021089999999999</v>
      </c>
      <c r="BX803" s="15">
        <v>7.5021089999999999</v>
      </c>
      <c r="BY803" s="15">
        <v>7.5021089999999999</v>
      </c>
      <c r="BZ803" s="15">
        <v>7.5021089999999999</v>
      </c>
      <c r="CA803" s="15">
        <v>7.5021089999999999</v>
      </c>
      <c r="CB803" s="15">
        <v>7.5021089999999999</v>
      </c>
      <c r="CC803" s="15"/>
      <c r="CD803" s="15"/>
      <c r="CE803" s="15"/>
      <c r="CF803" s="15"/>
      <c r="CG803" s="15"/>
      <c r="CH803" s="15"/>
      <c r="CI803" s="15"/>
      <c r="CJ803" s="15"/>
      <c r="CK803" s="15"/>
      <c r="CL803" s="15"/>
      <c r="CM803" s="15"/>
      <c r="CN803" s="15"/>
      <c r="CO803" s="15"/>
      <c r="CP803" s="15"/>
      <c r="CQ803" s="15"/>
      <c r="CR803" s="15"/>
      <c r="CS803" s="15"/>
      <c r="CT803" s="15"/>
      <c r="CU803" s="15"/>
      <c r="CV803" s="15"/>
      <c r="CW803" s="15"/>
      <c r="CX803" s="15"/>
      <c r="CY803" s="15"/>
      <c r="CZ803" s="15"/>
      <c r="DA803" s="15"/>
      <c r="DB803" s="15"/>
      <c r="DC803" s="15"/>
      <c r="DD803" s="15"/>
      <c r="DE803" s="15"/>
      <c r="DF803" s="15"/>
      <c r="DG803" s="15"/>
      <c r="DH803" s="15"/>
      <c r="DI803" s="15"/>
      <c r="DJ803" s="15"/>
      <c r="DK803" s="15"/>
      <c r="DL803" s="15"/>
      <c r="DM803" s="15"/>
      <c r="DN803" s="15"/>
      <c r="DO803" s="15"/>
      <c r="DP803" s="15"/>
      <c r="DQ803" s="15"/>
      <c r="DR803" s="15"/>
      <c r="DS803" s="15"/>
      <c r="DT803" s="15"/>
      <c r="DU803" s="15"/>
      <c r="DV803" s="15"/>
      <c r="DW803" s="15"/>
      <c r="DX803" s="15"/>
      <c r="DY803" s="15"/>
      <c r="DZ803" s="15"/>
      <c r="EA803" s="15"/>
      <c r="EB803" s="15"/>
      <c r="EC803" s="15"/>
      <c r="ED803" s="15"/>
      <c r="EE803" s="15"/>
      <c r="EF803" s="15"/>
      <c r="EG803" s="15"/>
      <c r="EH803" s="15"/>
      <c r="EI803" s="15"/>
      <c r="EJ803" s="15"/>
      <c r="EK803" s="15"/>
      <c r="EL803" s="15"/>
      <c r="EM803" s="15"/>
      <c r="EN803" s="15"/>
      <c r="EO803" s="15"/>
      <c r="EP803" s="15"/>
      <c r="EQ803" s="15"/>
      <c r="ER803" s="15"/>
      <c r="ES803" s="15"/>
      <c r="ET803" s="15"/>
      <c r="EU803" s="15"/>
      <c r="EV803" s="15"/>
      <c r="EW803" s="15"/>
      <c r="EX803" s="15"/>
      <c r="EY803" s="15"/>
      <c r="EZ803" s="15"/>
      <c r="FA803" s="15"/>
      <c r="FB803" s="15"/>
      <c r="FC803" s="15"/>
      <c r="FD803" s="15"/>
      <c r="FE803" s="15"/>
      <c r="FF803" s="15"/>
      <c r="FG803" s="15"/>
      <c r="FH803" s="15"/>
      <c r="FI803" s="15"/>
      <c r="FJ803" s="15"/>
      <c r="FK803" s="15"/>
      <c r="FL803" s="15"/>
      <c r="FM803" s="15"/>
      <c r="FN803" s="15"/>
      <c r="FO803" s="15"/>
      <c r="FP803" s="15"/>
      <c r="FQ803" s="15"/>
      <c r="FR803" s="15"/>
      <c r="FS803" s="15"/>
      <c r="FT803" s="15"/>
      <c r="FU803" s="15"/>
      <c r="FV803" s="15"/>
      <c r="FW803" s="15"/>
      <c r="FX803" s="15"/>
      <c r="FY803" s="15"/>
      <c r="FZ803" s="15"/>
      <c r="GA803" s="15"/>
      <c r="GB803" s="15"/>
      <c r="GC803" s="15"/>
      <c r="GD803" s="15"/>
      <c r="GE803" s="15"/>
      <c r="GF803" s="15"/>
      <c r="GG803" s="15"/>
      <c r="GH803" s="15"/>
      <c r="GI803" s="15"/>
      <c r="GJ803" s="15"/>
      <c r="GK803" s="15"/>
      <c r="GL803" s="15"/>
      <c r="GM803" s="15"/>
      <c r="GN803" s="15"/>
      <c r="GO803" s="15"/>
      <c r="GP803" s="15"/>
      <c r="GQ803" s="15"/>
      <c r="GR803" s="15"/>
      <c r="GS803" s="15"/>
      <c r="GT803" s="15"/>
      <c r="GU803" s="15"/>
      <c r="GV803" s="15"/>
      <c r="GW803" s="15"/>
      <c r="GX803" s="15"/>
      <c r="GY803" s="15"/>
      <c r="GZ803" s="15"/>
      <c r="HA803" s="15"/>
      <c r="HB803" s="15"/>
      <c r="HC803" s="15"/>
      <c r="HD803" s="15"/>
      <c r="HE803" s="15"/>
      <c r="HF803" s="15"/>
      <c r="HG803" s="15"/>
      <c r="HH803" s="15"/>
      <c r="HI803" s="15"/>
      <c r="HJ803" s="15"/>
      <c r="HK803" s="15"/>
      <c r="HL803" s="15"/>
      <c r="HM803" s="15"/>
      <c r="HN803" s="15"/>
      <c r="HO803" s="15"/>
      <c r="HP803" s="15"/>
      <c r="HQ803" s="15"/>
      <c r="HR803" s="15"/>
      <c r="HS803" s="15"/>
      <c r="HT803" s="15"/>
      <c r="HU803" s="15"/>
      <c r="HV803" s="15"/>
      <c r="HW803" s="15"/>
      <c r="HX803" s="15"/>
      <c r="HY803" s="15"/>
    </row>
    <row r="804" spans="1:233">
      <c r="A804" s="15">
        <v>-3.0015939999999999</v>
      </c>
      <c r="B804" s="15">
        <v>-3.6154199999999999</v>
      </c>
      <c r="C804" s="15">
        <v>-1.200113</v>
      </c>
      <c r="D804" s="15">
        <v>1.636126</v>
      </c>
      <c r="E804" s="15">
        <v>2.1638250000000001</v>
      </c>
      <c r="F804" s="15">
        <v>0.248867</v>
      </c>
      <c r="G804" s="15">
        <v>3.1066099999999999</v>
      </c>
      <c r="H804" s="15">
        <v>1.6829270000000001</v>
      </c>
      <c r="I804" s="15">
        <v>1.93757</v>
      </c>
      <c r="J804" s="15">
        <v>-4.2375999999999997E-2</v>
      </c>
      <c r="K804" s="15">
        <v>0.499473</v>
      </c>
      <c r="L804" s="15">
        <v>-0.480655</v>
      </c>
      <c r="M804" s="15">
        <v>-1.5329520000000001</v>
      </c>
      <c r="N804" s="15">
        <v>-2.5653730000000001</v>
      </c>
      <c r="O804" s="15">
        <v>-3.1789190000000001</v>
      </c>
      <c r="P804" s="15">
        <v>-3.869157</v>
      </c>
      <c r="Q804" s="15">
        <v>-2.763198</v>
      </c>
      <c r="R804" s="15">
        <v>0.63414599999999999</v>
      </c>
      <c r="S804" s="15">
        <v>0.74199000000000004</v>
      </c>
      <c r="T804" s="15">
        <v>1.9389559999999999</v>
      </c>
      <c r="U804" s="15">
        <v>0.92990899999999999</v>
      </c>
      <c r="V804" s="15">
        <v>-1.2846880000000001</v>
      </c>
      <c r="W804" s="15">
        <v>-1.75119</v>
      </c>
      <c r="X804" s="15">
        <v>-0.99926000000000004</v>
      </c>
      <c r="Y804" s="15">
        <v>2.3497940000000002</v>
      </c>
      <c r="Z804" s="15">
        <v>0.70351200000000003</v>
      </c>
      <c r="AA804" s="15">
        <v>1.282322</v>
      </c>
      <c r="AB804" s="15">
        <v>3.405767</v>
      </c>
      <c r="AC804" s="15">
        <v>2.5200619999999998</v>
      </c>
      <c r="AD804" s="15">
        <v>1.4075249999999999</v>
      </c>
      <c r="AE804" s="15">
        <v>0.33738800000000002</v>
      </c>
      <c r="AF804" s="15">
        <v>1.074508</v>
      </c>
      <c r="AG804" s="15">
        <v>3.9101919999999999</v>
      </c>
      <c r="AH804" s="15">
        <v>4.0114099999999997</v>
      </c>
      <c r="AI804" s="15">
        <v>1.6248629999999999</v>
      </c>
      <c r="AJ804" s="15">
        <v>4.6099290000000002</v>
      </c>
      <c r="AK804" s="15">
        <v>3.761396</v>
      </c>
      <c r="AL804" s="15">
        <v>5.1044619999999998</v>
      </c>
      <c r="AM804" s="15">
        <v>3.8724370000000001</v>
      </c>
      <c r="AN804" s="15">
        <v>6.8785800000000004</v>
      </c>
      <c r="AO804" s="15">
        <v>4.7707709999999999</v>
      </c>
      <c r="AP804" s="15">
        <v>7.3311380000000002</v>
      </c>
      <c r="AQ804" s="15">
        <v>8.9735080000000007</v>
      </c>
      <c r="AR804" s="15">
        <v>5.7613560000000001</v>
      </c>
      <c r="AS804" s="15">
        <v>2.1916289999999998</v>
      </c>
      <c r="AT804" s="15">
        <v>3.6174770000000001</v>
      </c>
      <c r="AU804" s="15">
        <v>5.4340099999999998</v>
      </c>
      <c r="AV804" s="15">
        <v>1.6184019999999999</v>
      </c>
      <c r="AW804" s="15">
        <v>5.3317769999999998</v>
      </c>
      <c r="AX804" s="15">
        <v>3.5403709999999999</v>
      </c>
      <c r="AY804" s="15">
        <v>3.2258140000000002</v>
      </c>
      <c r="AZ804" s="15">
        <v>2.892506</v>
      </c>
      <c r="BA804" s="15">
        <v>6.8731540000000004</v>
      </c>
      <c r="BB804" s="15">
        <v>6.0828769999999999</v>
      </c>
      <c r="BC804" s="15">
        <v>6.6236119999999996</v>
      </c>
      <c r="BD804" s="15">
        <v>6.6971670000000003</v>
      </c>
      <c r="BE804" s="15">
        <v>12.358027</v>
      </c>
      <c r="BF804" s="15">
        <v>11.400850999999999</v>
      </c>
      <c r="BG804" s="15">
        <v>9.5687689999999996</v>
      </c>
      <c r="BH804" s="15">
        <v>9.9645949999999992</v>
      </c>
      <c r="BI804" s="15">
        <v>6.4445750000000004</v>
      </c>
      <c r="BJ804" s="15">
        <v>6.1738179999999998</v>
      </c>
      <c r="BK804" s="15">
        <v>7.7338240000000003</v>
      </c>
      <c r="BL804" s="15">
        <v>5.8706259999999997</v>
      </c>
      <c r="BM804" s="15">
        <v>3.0656020000000002</v>
      </c>
      <c r="BN804" s="15">
        <v>7.679602</v>
      </c>
      <c r="BO804" s="15">
        <v>8.5820360000000004</v>
      </c>
      <c r="BP804" s="15">
        <v>9.4087300000000003</v>
      </c>
      <c r="BQ804" s="15">
        <v>9.4087300000000003</v>
      </c>
      <c r="BR804" s="15">
        <v>9.4087300000000003</v>
      </c>
      <c r="BS804" s="15">
        <v>9.4087300000000003</v>
      </c>
      <c r="BT804" s="15">
        <v>9.4087300000000003</v>
      </c>
      <c r="BU804" s="15">
        <v>9.4087300000000003</v>
      </c>
      <c r="BV804" s="15">
        <v>9.4087300000000003</v>
      </c>
      <c r="BW804" s="15">
        <v>9.4087300000000003</v>
      </c>
      <c r="BX804" s="15">
        <v>9.4087300000000003</v>
      </c>
      <c r="BY804" s="15">
        <v>9.4087300000000003</v>
      </c>
      <c r="BZ804" s="15">
        <v>9.4087300000000003</v>
      </c>
      <c r="CA804" s="15">
        <v>9.4087300000000003</v>
      </c>
      <c r="CB804" s="15">
        <v>9.4087300000000003</v>
      </c>
      <c r="CC804" s="15"/>
      <c r="CD804" s="15"/>
      <c r="CE804" s="15"/>
      <c r="CF804" s="15"/>
      <c r="CG804" s="15"/>
      <c r="CH804" s="15"/>
      <c r="CI804" s="15"/>
      <c r="CJ804" s="15"/>
      <c r="CK804" s="15"/>
      <c r="CL804" s="15"/>
      <c r="CM804" s="15"/>
      <c r="CN804" s="15"/>
      <c r="CO804" s="15"/>
      <c r="CP804" s="15"/>
      <c r="CQ804" s="15"/>
      <c r="CR804" s="15"/>
      <c r="CS804" s="15"/>
      <c r="CT804" s="15"/>
      <c r="CU804" s="15"/>
      <c r="CV804" s="15"/>
      <c r="CW804" s="15"/>
      <c r="CX804" s="15"/>
      <c r="CY804" s="15"/>
      <c r="CZ804" s="15"/>
      <c r="DA804" s="15"/>
      <c r="DB804" s="15"/>
      <c r="DC804" s="15"/>
      <c r="DD804" s="15"/>
      <c r="DE804" s="15"/>
      <c r="DF804" s="15"/>
      <c r="DG804" s="15"/>
      <c r="DH804" s="15"/>
      <c r="DI804" s="15"/>
      <c r="DJ804" s="15"/>
      <c r="DK804" s="15"/>
      <c r="DL804" s="15"/>
      <c r="DM804" s="15"/>
      <c r="DN804" s="15"/>
      <c r="DO804" s="15"/>
      <c r="DP804" s="15"/>
      <c r="DQ804" s="15"/>
      <c r="DR804" s="15"/>
      <c r="DS804" s="15"/>
      <c r="DT804" s="15"/>
      <c r="DU804" s="15"/>
      <c r="DV804" s="15"/>
      <c r="DW804" s="15"/>
      <c r="DX804" s="15"/>
      <c r="DY804" s="15"/>
      <c r="DZ804" s="15"/>
      <c r="EA804" s="15"/>
      <c r="EB804" s="15"/>
      <c r="EC804" s="15"/>
      <c r="ED804" s="15"/>
      <c r="EE804" s="15"/>
      <c r="EF804" s="15"/>
      <c r="EG804" s="15"/>
      <c r="EH804" s="15"/>
      <c r="EI804" s="15"/>
      <c r="EJ804" s="15"/>
      <c r="EK804" s="15"/>
      <c r="EL804" s="15"/>
      <c r="EM804" s="15"/>
      <c r="EN804" s="15"/>
      <c r="EO804" s="15"/>
      <c r="EP804" s="15"/>
      <c r="EQ804" s="15"/>
      <c r="ER804" s="15"/>
      <c r="ES804" s="15"/>
      <c r="ET804" s="15"/>
      <c r="EU804" s="15"/>
      <c r="EV804" s="15"/>
      <c r="EW804" s="15"/>
      <c r="EX804" s="15"/>
      <c r="EY804" s="15"/>
      <c r="EZ804" s="15"/>
      <c r="FA804" s="15"/>
      <c r="FB804" s="15"/>
      <c r="FC804" s="15"/>
      <c r="FD804" s="15"/>
      <c r="FE804" s="15"/>
      <c r="FF804" s="15"/>
      <c r="FG804" s="15"/>
      <c r="FH804" s="15"/>
      <c r="FI804" s="15"/>
      <c r="FJ804" s="15"/>
      <c r="FK804" s="15"/>
      <c r="FL804" s="15"/>
      <c r="FM804" s="15"/>
      <c r="FN804" s="15"/>
      <c r="FO804" s="15"/>
      <c r="FP804" s="15"/>
      <c r="FQ804" s="15"/>
      <c r="FR804" s="15"/>
      <c r="FS804" s="15"/>
      <c r="FT804" s="15"/>
      <c r="FU804" s="15"/>
      <c r="FV804" s="15"/>
      <c r="FW804" s="15"/>
      <c r="FX804" s="15"/>
      <c r="FY804" s="15"/>
      <c r="FZ804" s="15"/>
      <c r="GA804" s="15"/>
      <c r="GB804" s="15"/>
      <c r="GC804" s="15"/>
      <c r="GD804" s="15"/>
      <c r="GE804" s="15"/>
      <c r="GF804" s="15"/>
      <c r="GG804" s="15"/>
      <c r="GH804" s="15"/>
      <c r="GI804" s="15"/>
      <c r="GJ804" s="15"/>
      <c r="GK804" s="15"/>
      <c r="GL804" s="15"/>
      <c r="GM804" s="15"/>
      <c r="GN804" s="15"/>
      <c r="GO804" s="15"/>
      <c r="GP804" s="15"/>
      <c r="GQ804" s="15"/>
      <c r="GR804" s="15"/>
      <c r="GS804" s="15"/>
      <c r="GT804" s="15"/>
      <c r="GU804" s="15"/>
      <c r="GV804" s="15"/>
      <c r="GW804" s="15"/>
      <c r="GX804" s="15"/>
      <c r="GY804" s="15"/>
      <c r="GZ804" s="15"/>
      <c r="HA804" s="15"/>
      <c r="HB804" s="15"/>
      <c r="HC804" s="15"/>
      <c r="HD804" s="15"/>
      <c r="HE804" s="15"/>
      <c r="HF804" s="15"/>
      <c r="HG804" s="15"/>
      <c r="HH804" s="15"/>
      <c r="HI804" s="15"/>
      <c r="HJ804" s="15"/>
      <c r="HK804" s="15"/>
      <c r="HL804" s="15"/>
      <c r="HM804" s="15"/>
      <c r="HN804" s="15"/>
      <c r="HO804" s="15"/>
      <c r="HP804" s="15"/>
      <c r="HQ804" s="15"/>
      <c r="HR804" s="15"/>
      <c r="HS804" s="15"/>
      <c r="HT804" s="15"/>
      <c r="HU804" s="15"/>
      <c r="HV804" s="15"/>
      <c r="HW804" s="15"/>
      <c r="HX804" s="15"/>
      <c r="HY804" s="15"/>
    </row>
    <row r="805" spans="1:233">
      <c r="A805" s="15">
        <v>-5.0645069999999999</v>
      </c>
      <c r="B805" s="15">
        <v>-3.1437089999999999</v>
      </c>
      <c r="C805" s="15">
        <v>-2.5926740000000001</v>
      </c>
      <c r="D805" s="15">
        <v>-1.3654999999999999</v>
      </c>
      <c r="E805" s="15">
        <v>-3.202887</v>
      </c>
      <c r="F805" s="15">
        <v>1.675519</v>
      </c>
      <c r="G805" s="15">
        <v>-1.734459</v>
      </c>
      <c r="H805" s="15">
        <v>-2.4597540000000002</v>
      </c>
      <c r="I805" s="15">
        <v>-0.31674200000000002</v>
      </c>
      <c r="J805" s="15">
        <v>0.87407999999999997</v>
      </c>
      <c r="K805" s="15">
        <v>-1.8518209999999999</v>
      </c>
      <c r="L805" s="15">
        <v>-0.743147</v>
      </c>
      <c r="M805" s="15">
        <v>-1.960081</v>
      </c>
      <c r="N805" s="15">
        <v>-2.7989709999999999</v>
      </c>
      <c r="O805" s="15">
        <v>-0.11855400000000001</v>
      </c>
      <c r="P805" s="15">
        <v>-0.83166200000000001</v>
      </c>
      <c r="Q805" s="15">
        <v>-5.0654570000000003</v>
      </c>
      <c r="R805" s="15">
        <v>-7.702947</v>
      </c>
      <c r="S805" s="15">
        <v>-5.6931310000000002</v>
      </c>
      <c r="T805" s="15">
        <v>-6.2704570000000004</v>
      </c>
      <c r="U805" s="15">
        <v>-5.2437240000000003</v>
      </c>
      <c r="V805" s="15">
        <v>-5.5954810000000004</v>
      </c>
      <c r="W805" s="15">
        <v>-4.1313019999999998</v>
      </c>
      <c r="X805" s="15">
        <v>-7.9710590000000003</v>
      </c>
      <c r="Y805" s="15">
        <v>-8.9655989999999992</v>
      </c>
      <c r="Z805" s="15">
        <v>-6.6198569999999997</v>
      </c>
      <c r="AA805" s="15">
        <v>-2.0383580000000001</v>
      </c>
      <c r="AB805" s="15">
        <v>-1.3239000000000001</v>
      </c>
      <c r="AC805" s="15">
        <v>-4.1556230000000003</v>
      </c>
      <c r="AD805" s="15">
        <v>-0.20085800000000001</v>
      </c>
      <c r="AE805" s="15">
        <v>0.19168099999999999</v>
      </c>
      <c r="AF805" s="15">
        <v>2.9208620000000001</v>
      </c>
      <c r="AG805" s="15">
        <v>1.4139870000000001</v>
      </c>
      <c r="AH805" s="15">
        <v>-1.227304</v>
      </c>
      <c r="AI805" s="15">
        <v>-4.9225149999999998</v>
      </c>
      <c r="AJ805" s="15">
        <v>-3.580765</v>
      </c>
      <c r="AK805" s="15">
        <v>-1.8198749999999999</v>
      </c>
      <c r="AL805" s="15">
        <v>-2.2672129999999999</v>
      </c>
      <c r="AM805" s="15">
        <v>-1.2582059999999999</v>
      </c>
      <c r="AN805" s="15">
        <v>-3.4663650000000001</v>
      </c>
      <c r="AO805" s="15">
        <v>-4.2365529999999998</v>
      </c>
      <c r="AP805" s="15">
        <v>-5.6467150000000004</v>
      </c>
      <c r="AQ805" s="15">
        <v>-4.2003849999999998</v>
      </c>
      <c r="AR805" s="15">
        <v>-5.3026369999999998</v>
      </c>
      <c r="AS805" s="15">
        <v>-4.0077410000000002</v>
      </c>
      <c r="AT805" s="15">
        <v>-5.2820489999999998</v>
      </c>
      <c r="AU805" s="15">
        <v>-5.0374549999999996</v>
      </c>
      <c r="AV805" s="15">
        <v>-5.7841829999999996</v>
      </c>
      <c r="AW805" s="15">
        <v>-3.3945669999999999</v>
      </c>
      <c r="AX805" s="15">
        <v>-4.9942669999999998</v>
      </c>
      <c r="AY805" s="15">
        <v>-3.747344</v>
      </c>
      <c r="AZ805" s="15">
        <v>-5.1445980000000002</v>
      </c>
      <c r="BA805" s="15">
        <v>-9.1144339999999993</v>
      </c>
      <c r="BB805" s="15">
        <v>-6.289828</v>
      </c>
      <c r="BC805" s="15">
        <v>-3.4734720000000001</v>
      </c>
      <c r="BD805" s="15">
        <v>-3.6793309999999999</v>
      </c>
      <c r="BE805" s="15">
        <v>-0.59589999999999999</v>
      </c>
      <c r="BF805" s="15">
        <v>1.836919</v>
      </c>
      <c r="BG805" s="15">
        <v>0.35543400000000003</v>
      </c>
      <c r="BH805" s="15">
        <v>1.3027580000000001</v>
      </c>
      <c r="BI805" s="15">
        <v>0.63330799999999998</v>
      </c>
      <c r="BJ805" s="15">
        <v>-3.410542</v>
      </c>
      <c r="BK805" s="15">
        <v>-2.4279009999999999</v>
      </c>
      <c r="BL805" s="15">
        <v>-3.5897969999999999</v>
      </c>
      <c r="BM805" s="15">
        <v>-7.6123630000000002</v>
      </c>
      <c r="BN805" s="15">
        <v>-6.124879</v>
      </c>
      <c r="BO805" s="15">
        <v>-5.8372450000000002</v>
      </c>
      <c r="BP805" s="15">
        <v>-8.032489</v>
      </c>
      <c r="BQ805" s="15">
        <v>-8.032489</v>
      </c>
      <c r="BR805" s="15">
        <v>-8.032489</v>
      </c>
      <c r="BS805" s="15">
        <v>-8.032489</v>
      </c>
      <c r="BT805" s="15">
        <v>-8.032489</v>
      </c>
      <c r="BU805" s="15">
        <v>-8.032489</v>
      </c>
      <c r="BV805" s="15">
        <v>-8.032489</v>
      </c>
      <c r="BW805" s="15">
        <v>-8.032489</v>
      </c>
      <c r="BX805" s="15">
        <v>-8.032489</v>
      </c>
      <c r="BY805" s="15">
        <v>-8.032489</v>
      </c>
      <c r="BZ805" s="15">
        <v>-8.032489</v>
      </c>
      <c r="CA805" s="15">
        <v>-8.032489</v>
      </c>
      <c r="CB805" s="15">
        <v>-8.032489</v>
      </c>
      <c r="CC805" s="15"/>
      <c r="CD805" s="15"/>
      <c r="CE805" s="15"/>
      <c r="CF805" s="15"/>
      <c r="CG805" s="15"/>
      <c r="CH805" s="15"/>
      <c r="CI805" s="15"/>
      <c r="CJ805" s="15"/>
      <c r="CK805" s="15"/>
      <c r="CL805" s="15"/>
      <c r="CM805" s="15"/>
      <c r="CN805" s="15"/>
      <c r="CO805" s="15"/>
      <c r="CP805" s="15"/>
      <c r="CQ805" s="15"/>
      <c r="CR805" s="15"/>
      <c r="CS805" s="15"/>
      <c r="CT805" s="15"/>
      <c r="CU805" s="15"/>
      <c r="CV805" s="15"/>
      <c r="CW805" s="15"/>
      <c r="CX805" s="15"/>
      <c r="CY805" s="15"/>
      <c r="CZ805" s="15"/>
      <c r="DA805" s="15"/>
      <c r="DB805" s="15"/>
      <c r="DC805" s="15"/>
      <c r="DD805" s="15"/>
      <c r="DE805" s="15"/>
      <c r="DF805" s="15"/>
      <c r="DG805" s="15"/>
      <c r="DH805" s="15"/>
      <c r="DI805" s="15"/>
      <c r="DJ805" s="15"/>
      <c r="DK805" s="15"/>
      <c r="DL805" s="15"/>
      <c r="DM805" s="15"/>
      <c r="DN805" s="15"/>
      <c r="DO805" s="15"/>
      <c r="DP805" s="15"/>
      <c r="DQ805" s="15"/>
      <c r="DR805" s="15"/>
      <c r="DS805" s="15"/>
      <c r="DT805" s="15"/>
      <c r="DU805" s="15"/>
      <c r="DV805" s="15"/>
      <c r="DW805" s="15"/>
      <c r="DX805" s="15"/>
      <c r="DY805" s="15"/>
      <c r="DZ805" s="15"/>
      <c r="EA805" s="15"/>
      <c r="EB805" s="15"/>
      <c r="EC805" s="15"/>
      <c r="ED805" s="15"/>
      <c r="EE805" s="15"/>
      <c r="EF805" s="15"/>
      <c r="EG805" s="15"/>
      <c r="EH805" s="15"/>
      <c r="EI805" s="15"/>
      <c r="EJ805" s="15"/>
      <c r="EK805" s="15"/>
      <c r="EL805" s="15"/>
      <c r="EM805" s="15"/>
      <c r="EN805" s="15"/>
      <c r="EO805" s="15"/>
      <c r="EP805" s="15"/>
      <c r="EQ805" s="15"/>
      <c r="ER805" s="15"/>
      <c r="ES805" s="15"/>
      <c r="ET805" s="15"/>
      <c r="EU805" s="15"/>
      <c r="EV805" s="15"/>
      <c r="EW805" s="15"/>
      <c r="EX805" s="15"/>
      <c r="EY805" s="15"/>
      <c r="EZ805" s="15"/>
      <c r="FA805" s="15"/>
      <c r="FB805" s="15"/>
      <c r="FC805" s="15"/>
      <c r="FD805" s="15"/>
      <c r="FE805" s="15"/>
      <c r="FF805" s="15"/>
      <c r="FG805" s="15"/>
      <c r="FH805" s="15"/>
      <c r="FI805" s="15"/>
      <c r="FJ805" s="15"/>
      <c r="FK805" s="15"/>
      <c r="FL805" s="15"/>
      <c r="FM805" s="15"/>
      <c r="FN805" s="15"/>
      <c r="FO805" s="15"/>
      <c r="FP805" s="15"/>
      <c r="FQ805" s="15"/>
      <c r="FR805" s="15"/>
      <c r="FS805" s="15"/>
      <c r="FT805" s="15"/>
      <c r="FU805" s="15"/>
      <c r="FV805" s="15"/>
      <c r="FW805" s="15"/>
      <c r="FX805" s="15"/>
      <c r="FY805" s="15"/>
      <c r="FZ805" s="15"/>
      <c r="GA805" s="15"/>
      <c r="GB805" s="15"/>
      <c r="GC805" s="15"/>
      <c r="GD805" s="15"/>
      <c r="GE805" s="15"/>
      <c r="GF805" s="15"/>
      <c r="GG805" s="15"/>
      <c r="GH805" s="15"/>
      <c r="GI805" s="15"/>
      <c r="GJ805" s="15"/>
      <c r="GK805" s="15"/>
      <c r="GL805" s="15"/>
      <c r="GM805" s="15"/>
      <c r="GN805" s="15"/>
      <c r="GO805" s="15"/>
      <c r="GP805" s="15"/>
      <c r="GQ805" s="15"/>
      <c r="GR805" s="15"/>
      <c r="GS805" s="15"/>
      <c r="GT805" s="15"/>
      <c r="GU805" s="15"/>
      <c r="GV805" s="15"/>
      <c r="GW805" s="15"/>
      <c r="GX805" s="15"/>
      <c r="GY805" s="15"/>
      <c r="GZ805" s="15"/>
      <c r="HA805" s="15"/>
      <c r="HB805" s="15"/>
      <c r="HC805" s="15"/>
      <c r="HD805" s="15"/>
      <c r="HE805" s="15"/>
      <c r="HF805" s="15"/>
      <c r="HG805" s="15"/>
      <c r="HH805" s="15"/>
      <c r="HI805" s="15"/>
      <c r="HJ805" s="15"/>
      <c r="HK805" s="15"/>
      <c r="HL805" s="15"/>
      <c r="HM805" s="15"/>
      <c r="HN805" s="15"/>
      <c r="HO805" s="15"/>
      <c r="HP805" s="15"/>
      <c r="HQ805" s="15"/>
      <c r="HR805" s="15"/>
      <c r="HS805" s="15"/>
      <c r="HT805" s="15"/>
      <c r="HU805" s="15"/>
      <c r="HV805" s="15"/>
      <c r="HW805" s="15"/>
      <c r="HX805" s="15"/>
      <c r="HY805" s="15"/>
    </row>
    <row r="806" spans="1:233">
      <c r="A806" s="15">
        <v>-5.0920100000000001</v>
      </c>
      <c r="B806" s="15">
        <v>-1.685657</v>
      </c>
      <c r="C806" s="15">
        <v>-1.8112539999999999</v>
      </c>
      <c r="D806" s="15">
        <v>-1.245511</v>
      </c>
      <c r="E806" s="15">
        <v>-4.99261</v>
      </c>
      <c r="F806" s="15">
        <v>-5.6364239999999999</v>
      </c>
      <c r="G806" s="15">
        <v>-5.7855230000000004</v>
      </c>
      <c r="H806" s="15">
        <v>-6.2440350000000002</v>
      </c>
      <c r="I806" s="15">
        <v>-8.2338330000000006</v>
      </c>
      <c r="J806" s="15">
        <v>-7.132396</v>
      </c>
      <c r="K806" s="15">
        <v>-7.0843280000000002</v>
      </c>
      <c r="L806" s="15">
        <v>-1.9257679999999999</v>
      </c>
      <c r="M806" s="15">
        <v>-1.61764</v>
      </c>
      <c r="N806" s="15">
        <v>-2.720904</v>
      </c>
      <c r="O806" s="15">
        <v>-4.0545270000000002</v>
      </c>
      <c r="P806" s="15">
        <v>2.0737999999999999</v>
      </c>
      <c r="Q806" s="15">
        <v>4.2297529999999997</v>
      </c>
      <c r="R806" s="15">
        <v>3.6668759999999998</v>
      </c>
      <c r="S806" s="15">
        <v>2.6073979999999999</v>
      </c>
      <c r="T806" s="15">
        <v>2.0735239999999999</v>
      </c>
      <c r="U806" s="15">
        <v>-1.9895959999999999</v>
      </c>
      <c r="V806" s="15">
        <v>-2.0460750000000001</v>
      </c>
      <c r="W806" s="15">
        <v>-1.4485330000000001</v>
      </c>
      <c r="X806" s="15">
        <v>-1.51725</v>
      </c>
      <c r="Y806" s="15">
        <v>-2.0019260000000001</v>
      </c>
      <c r="Z806" s="15">
        <v>-0.23072999999999999</v>
      </c>
      <c r="AA806" s="15">
        <v>-0.87603600000000004</v>
      </c>
      <c r="AB806" s="15">
        <v>-3.746159</v>
      </c>
      <c r="AC806" s="15">
        <v>-3.969401</v>
      </c>
      <c r="AD806" s="15">
        <v>-3.0460970000000001</v>
      </c>
      <c r="AE806" s="15">
        <v>-4.7735320000000003</v>
      </c>
      <c r="AF806" s="15">
        <v>-6.4117949999999997</v>
      </c>
      <c r="AG806" s="15">
        <v>-2.819671</v>
      </c>
      <c r="AH806" s="15">
        <v>-6.2338069999999997</v>
      </c>
      <c r="AI806" s="15">
        <v>-3.9349690000000002</v>
      </c>
      <c r="AJ806" s="15">
        <v>-1.073475</v>
      </c>
      <c r="AK806" s="15">
        <v>2.7051020000000001</v>
      </c>
      <c r="AL806" s="15">
        <v>2.2148119999999998</v>
      </c>
      <c r="AM806" s="15">
        <v>-0.46697300000000003</v>
      </c>
      <c r="AN806" s="15">
        <v>-2.3045659999999999</v>
      </c>
      <c r="AO806" s="15">
        <v>-4.0098099999999999</v>
      </c>
      <c r="AP806" s="15">
        <v>-5.3173250000000003</v>
      </c>
      <c r="AQ806" s="15">
        <v>-6.0785720000000003</v>
      </c>
      <c r="AR806" s="15">
        <v>-6.7336320000000001</v>
      </c>
      <c r="AS806" s="15">
        <v>-6.8694259999999998</v>
      </c>
      <c r="AT806" s="15">
        <v>-6.4987599999999999</v>
      </c>
      <c r="AU806" s="15">
        <v>-4.7414889999999996</v>
      </c>
      <c r="AV806" s="15">
        <v>0.28606100000000001</v>
      </c>
      <c r="AW806" s="15">
        <v>2.2663129999999998</v>
      </c>
      <c r="AX806" s="15">
        <v>-0.173514</v>
      </c>
      <c r="AY806" s="15">
        <v>0.35159099999999999</v>
      </c>
      <c r="AZ806" s="15">
        <v>3.4752999999999999E-2</v>
      </c>
      <c r="BA806" s="15">
        <v>3.4651749999999999</v>
      </c>
      <c r="BB806" s="15">
        <v>5.2058770000000001</v>
      </c>
      <c r="BC806" s="15">
        <v>3.1739130000000002</v>
      </c>
      <c r="BD806" s="15">
        <v>3.0063759999999999</v>
      </c>
      <c r="BE806" s="15">
        <v>7.3015600000000003</v>
      </c>
      <c r="BF806" s="15">
        <v>7.8453090000000003</v>
      </c>
      <c r="BG806" s="15">
        <v>6.6968750000000004</v>
      </c>
      <c r="BH806" s="15">
        <v>6.2821889999999998</v>
      </c>
      <c r="BI806" s="15">
        <v>9.0391589999999997</v>
      </c>
      <c r="BJ806" s="15">
        <v>8.1412890000000004</v>
      </c>
      <c r="BK806" s="15">
        <v>6.7227240000000004</v>
      </c>
      <c r="BL806" s="15">
        <v>7.8952479999999996</v>
      </c>
      <c r="BM806" s="15">
        <v>10.263721</v>
      </c>
      <c r="BN806" s="15">
        <v>9.1108209999999996</v>
      </c>
      <c r="BO806" s="15">
        <v>7.6639949999999999</v>
      </c>
      <c r="BP806" s="15">
        <v>9.0061750000000007</v>
      </c>
      <c r="BQ806" s="15">
        <v>9.0061750000000007</v>
      </c>
      <c r="BR806" s="15">
        <v>9.0061750000000007</v>
      </c>
      <c r="BS806" s="15">
        <v>9.0061750000000007</v>
      </c>
      <c r="BT806" s="15">
        <v>9.0061750000000007</v>
      </c>
      <c r="BU806" s="15">
        <v>9.0061750000000007</v>
      </c>
      <c r="BV806" s="15">
        <v>9.0061750000000007</v>
      </c>
      <c r="BW806" s="15">
        <v>9.0061750000000007</v>
      </c>
      <c r="BX806" s="15">
        <v>9.0061750000000007</v>
      </c>
      <c r="BY806" s="15">
        <v>9.0061750000000007</v>
      </c>
      <c r="BZ806" s="15">
        <v>9.0061750000000007</v>
      </c>
      <c r="CA806" s="15">
        <v>9.0061750000000007</v>
      </c>
      <c r="CB806" s="15">
        <v>9.0061750000000007</v>
      </c>
      <c r="CC806" s="15"/>
      <c r="CD806" s="15"/>
      <c r="CE806" s="15"/>
      <c r="CF806" s="15"/>
      <c r="CG806" s="15"/>
      <c r="CH806" s="15"/>
      <c r="CI806" s="15"/>
      <c r="CJ806" s="15"/>
      <c r="CK806" s="15"/>
      <c r="CL806" s="15"/>
      <c r="CM806" s="15"/>
      <c r="CN806" s="15"/>
      <c r="CO806" s="15"/>
      <c r="CP806" s="15"/>
      <c r="CQ806" s="15"/>
      <c r="CR806" s="15"/>
      <c r="CS806" s="15"/>
      <c r="CT806" s="15"/>
      <c r="CU806" s="15"/>
      <c r="CV806" s="15"/>
      <c r="CW806" s="15"/>
      <c r="CX806" s="15"/>
      <c r="CY806" s="15"/>
      <c r="CZ806" s="15"/>
      <c r="DA806" s="15"/>
      <c r="DB806" s="15"/>
      <c r="DC806" s="15"/>
      <c r="DD806" s="15"/>
      <c r="DE806" s="15"/>
      <c r="DF806" s="15"/>
      <c r="DG806" s="15"/>
      <c r="DH806" s="15"/>
      <c r="DI806" s="15"/>
      <c r="DJ806" s="15"/>
      <c r="DK806" s="15"/>
      <c r="DL806" s="15"/>
      <c r="DM806" s="15"/>
      <c r="DN806" s="15"/>
      <c r="DO806" s="15"/>
      <c r="DP806" s="15"/>
      <c r="DQ806" s="15"/>
      <c r="DR806" s="15"/>
      <c r="DS806" s="15"/>
      <c r="DT806" s="15"/>
      <c r="DU806" s="15"/>
      <c r="DV806" s="15"/>
      <c r="DW806" s="15"/>
      <c r="DX806" s="15"/>
      <c r="DY806" s="15"/>
      <c r="DZ806" s="15"/>
      <c r="EA806" s="15"/>
      <c r="EB806" s="15"/>
      <c r="EC806" s="15"/>
      <c r="ED806" s="15"/>
      <c r="EE806" s="15"/>
      <c r="EF806" s="15"/>
      <c r="EG806" s="15"/>
      <c r="EH806" s="15"/>
      <c r="EI806" s="15"/>
      <c r="EJ806" s="15"/>
      <c r="EK806" s="15"/>
      <c r="EL806" s="15"/>
      <c r="EM806" s="15"/>
      <c r="EN806" s="15"/>
      <c r="EO806" s="15"/>
      <c r="EP806" s="15"/>
      <c r="EQ806" s="15"/>
      <c r="ER806" s="15"/>
      <c r="ES806" s="15"/>
      <c r="ET806" s="15"/>
      <c r="EU806" s="15"/>
      <c r="EV806" s="15"/>
      <c r="EW806" s="15"/>
      <c r="EX806" s="15"/>
      <c r="EY806" s="15"/>
      <c r="EZ806" s="15"/>
      <c r="FA806" s="15"/>
      <c r="FB806" s="15"/>
      <c r="FC806" s="15"/>
      <c r="FD806" s="15"/>
      <c r="FE806" s="15"/>
      <c r="FF806" s="15"/>
      <c r="FG806" s="15"/>
      <c r="FH806" s="15"/>
      <c r="FI806" s="15"/>
      <c r="FJ806" s="15"/>
      <c r="FK806" s="15"/>
      <c r="FL806" s="15"/>
      <c r="FM806" s="15"/>
      <c r="FN806" s="15"/>
      <c r="FO806" s="15"/>
      <c r="FP806" s="15"/>
      <c r="FQ806" s="15"/>
      <c r="FR806" s="15"/>
      <c r="FS806" s="15"/>
      <c r="FT806" s="15"/>
      <c r="FU806" s="15"/>
      <c r="FV806" s="15"/>
      <c r="FW806" s="15"/>
      <c r="FX806" s="15"/>
      <c r="FY806" s="15"/>
      <c r="FZ806" s="15"/>
      <c r="GA806" s="15"/>
      <c r="GB806" s="15"/>
      <c r="GC806" s="15"/>
      <c r="GD806" s="15"/>
      <c r="GE806" s="15"/>
      <c r="GF806" s="15"/>
      <c r="GG806" s="15"/>
      <c r="GH806" s="15"/>
      <c r="GI806" s="15"/>
      <c r="GJ806" s="15"/>
      <c r="GK806" s="15"/>
      <c r="GL806" s="15"/>
      <c r="GM806" s="15"/>
      <c r="GN806" s="15"/>
      <c r="GO806" s="15"/>
      <c r="GP806" s="15"/>
      <c r="GQ806" s="15"/>
      <c r="GR806" s="15"/>
      <c r="GS806" s="15"/>
      <c r="GT806" s="15"/>
      <c r="GU806" s="15"/>
      <c r="GV806" s="15"/>
      <c r="GW806" s="15"/>
      <c r="GX806" s="15"/>
      <c r="GY806" s="15"/>
      <c r="GZ806" s="15"/>
      <c r="HA806" s="15"/>
      <c r="HB806" s="15"/>
      <c r="HC806" s="15"/>
      <c r="HD806" s="15"/>
      <c r="HE806" s="15"/>
      <c r="HF806" s="15"/>
      <c r="HG806" s="15"/>
      <c r="HH806" s="15"/>
      <c r="HI806" s="15"/>
      <c r="HJ806" s="15"/>
      <c r="HK806" s="15"/>
      <c r="HL806" s="15"/>
      <c r="HM806" s="15"/>
      <c r="HN806" s="15"/>
      <c r="HO806" s="15"/>
      <c r="HP806" s="15"/>
      <c r="HQ806" s="15"/>
      <c r="HR806" s="15"/>
      <c r="HS806" s="15"/>
      <c r="HT806" s="15"/>
      <c r="HU806" s="15"/>
      <c r="HV806" s="15"/>
      <c r="HW806" s="15"/>
      <c r="HX806" s="15"/>
      <c r="HY806" s="15"/>
    </row>
    <row r="807" spans="1:233">
      <c r="A807" s="15">
        <v>-0.26657900000000001</v>
      </c>
      <c r="B807" s="15">
        <v>1.8000050000000001</v>
      </c>
      <c r="C807" s="15">
        <v>2.937487</v>
      </c>
      <c r="D807" s="15">
        <v>6.8423290000000003</v>
      </c>
      <c r="E807" s="15">
        <v>5.0498859999999999</v>
      </c>
      <c r="F807" s="15">
        <v>7.2329809999999997</v>
      </c>
      <c r="G807" s="15">
        <v>5.4225009999999996</v>
      </c>
      <c r="H807" s="15">
        <v>5.171843</v>
      </c>
      <c r="I807" s="15">
        <v>5.280519</v>
      </c>
      <c r="J807" s="15">
        <v>8.7012669999999996</v>
      </c>
      <c r="K807" s="15">
        <v>6.6497820000000001</v>
      </c>
      <c r="L807" s="15">
        <v>3.974621</v>
      </c>
      <c r="M807" s="15">
        <v>2.3940640000000002</v>
      </c>
      <c r="N807" s="15">
        <v>8.6735199999999999</v>
      </c>
      <c r="O807" s="15">
        <v>7.0780329999999996</v>
      </c>
      <c r="P807" s="15">
        <v>6.808694</v>
      </c>
      <c r="Q807" s="15">
        <v>3.902927</v>
      </c>
      <c r="R807" s="15">
        <v>0.15026999999999999</v>
      </c>
      <c r="S807" s="15">
        <v>3.379197</v>
      </c>
      <c r="T807" s="15">
        <v>4.3848310000000001</v>
      </c>
      <c r="U807" s="15">
        <v>2.6390980000000002</v>
      </c>
      <c r="V807" s="15">
        <v>-0.411055</v>
      </c>
      <c r="W807" s="15">
        <v>0.55152900000000005</v>
      </c>
      <c r="X807" s="15">
        <v>1.7932570000000001</v>
      </c>
      <c r="Y807" s="15">
        <v>3.9228749999999999</v>
      </c>
      <c r="Z807" s="15">
        <v>5.2251580000000004</v>
      </c>
      <c r="AA807" s="15">
        <v>4.6629110000000003</v>
      </c>
      <c r="AB807" s="15">
        <v>3.1858520000000001</v>
      </c>
      <c r="AC807" s="15">
        <v>7.4904859999999998</v>
      </c>
      <c r="AD807" s="15">
        <v>6.3246760000000002</v>
      </c>
      <c r="AE807" s="15">
        <v>6.9523799999999998</v>
      </c>
      <c r="AF807" s="15">
        <v>6.898943</v>
      </c>
      <c r="AG807" s="15">
        <v>4.6893630000000002</v>
      </c>
      <c r="AH807" s="15">
        <v>1.971767</v>
      </c>
      <c r="AI807" s="15">
        <v>0.92267299999999997</v>
      </c>
      <c r="AJ807" s="15">
        <v>-2.054484</v>
      </c>
      <c r="AK807" s="15">
        <v>-0.22562699999999999</v>
      </c>
      <c r="AL807" s="15">
        <v>0.95754399999999995</v>
      </c>
      <c r="AM807" s="15">
        <v>1.2931870000000001</v>
      </c>
      <c r="AN807" s="15">
        <v>-4.8083039999999997</v>
      </c>
      <c r="AO807" s="15">
        <v>-3.9705330000000001</v>
      </c>
      <c r="AP807" s="15">
        <v>-0.91335699999999997</v>
      </c>
      <c r="AQ807" s="15">
        <v>-0.96123800000000004</v>
      </c>
      <c r="AR807" s="15">
        <v>-0.53631700000000004</v>
      </c>
      <c r="AS807" s="15">
        <v>-2.5030969999999999</v>
      </c>
      <c r="AT807" s="15">
        <v>-1.4883</v>
      </c>
      <c r="AU807" s="15">
        <v>-2.5994619999999999</v>
      </c>
      <c r="AV807" s="15">
        <v>-4.4803499999999996</v>
      </c>
      <c r="AW807" s="15">
        <v>-7.1660130000000004</v>
      </c>
      <c r="AX807" s="15">
        <v>-7.3064910000000003</v>
      </c>
      <c r="AY807" s="15">
        <v>-1.3142469999999999</v>
      </c>
      <c r="AZ807" s="15">
        <v>0.29045399999999999</v>
      </c>
      <c r="BA807" s="15">
        <v>2.5798930000000002</v>
      </c>
      <c r="BB807" s="15">
        <v>3.738864</v>
      </c>
      <c r="BC807" s="15">
        <v>2.0066009999999999</v>
      </c>
      <c r="BD807" s="15">
        <v>5.8247150000000003</v>
      </c>
      <c r="BE807" s="15">
        <v>7.2234420000000004</v>
      </c>
      <c r="BF807" s="15">
        <v>7.1066459999999996</v>
      </c>
      <c r="BG807" s="15">
        <v>6.5618610000000004</v>
      </c>
      <c r="BH807" s="15">
        <v>0.86120099999999999</v>
      </c>
      <c r="BI807" s="15">
        <v>2.777908</v>
      </c>
      <c r="BJ807" s="15">
        <v>2.0810119999999999</v>
      </c>
      <c r="BK807" s="15">
        <v>5.3743939999999997</v>
      </c>
      <c r="BL807" s="15">
        <v>7.8281390000000002</v>
      </c>
      <c r="BM807" s="15">
        <v>9.4090629999999997</v>
      </c>
      <c r="BN807" s="15">
        <v>10.511048000000001</v>
      </c>
      <c r="BO807" s="15">
        <v>11.007809999999999</v>
      </c>
      <c r="BP807" s="15">
        <v>2.5234700000000001</v>
      </c>
      <c r="BQ807" s="15">
        <v>2.5234700000000001</v>
      </c>
      <c r="BR807" s="15">
        <v>2.5234700000000001</v>
      </c>
      <c r="BS807" s="15">
        <v>2.5234700000000001</v>
      </c>
      <c r="BT807" s="15">
        <v>2.5234700000000001</v>
      </c>
      <c r="BU807" s="15">
        <v>2.5234700000000001</v>
      </c>
      <c r="BV807" s="15">
        <v>2.5234700000000001</v>
      </c>
      <c r="BW807" s="15">
        <v>2.5234700000000001</v>
      </c>
      <c r="BX807" s="15">
        <v>2.5234700000000001</v>
      </c>
      <c r="BY807" s="15">
        <v>2.5234700000000001</v>
      </c>
      <c r="BZ807" s="15">
        <v>2.5234700000000001</v>
      </c>
      <c r="CA807" s="15">
        <v>2.5234700000000001</v>
      </c>
      <c r="CB807" s="15">
        <v>2.5234700000000001</v>
      </c>
      <c r="CC807" s="15"/>
      <c r="CD807" s="15"/>
      <c r="CE807" s="15"/>
      <c r="CF807" s="15"/>
      <c r="CG807" s="15"/>
      <c r="CH807" s="15"/>
      <c r="CI807" s="15"/>
      <c r="CJ807" s="15"/>
      <c r="CK807" s="15"/>
      <c r="CL807" s="15"/>
      <c r="CM807" s="15"/>
      <c r="CN807" s="15"/>
      <c r="CO807" s="15"/>
      <c r="CP807" s="15"/>
      <c r="CQ807" s="15"/>
      <c r="CR807" s="15"/>
      <c r="CS807" s="15"/>
      <c r="CT807" s="15"/>
      <c r="CU807" s="15"/>
      <c r="CV807" s="15"/>
      <c r="CW807" s="15"/>
      <c r="CX807" s="15"/>
      <c r="CY807" s="15"/>
      <c r="CZ807" s="15"/>
      <c r="DA807" s="15"/>
      <c r="DB807" s="15"/>
      <c r="DC807" s="15"/>
      <c r="DD807" s="15"/>
      <c r="DE807" s="15"/>
      <c r="DF807" s="15"/>
      <c r="DG807" s="15"/>
      <c r="DH807" s="15"/>
      <c r="DI807" s="15"/>
      <c r="DJ807" s="15"/>
      <c r="DK807" s="15"/>
      <c r="DL807" s="15"/>
      <c r="DM807" s="15"/>
      <c r="DN807" s="15"/>
      <c r="DO807" s="15"/>
      <c r="DP807" s="15"/>
      <c r="DQ807" s="15"/>
      <c r="DR807" s="15"/>
      <c r="DS807" s="15"/>
      <c r="DT807" s="15"/>
      <c r="DU807" s="15"/>
      <c r="DV807" s="15"/>
      <c r="DW807" s="15"/>
      <c r="DX807" s="15"/>
      <c r="DY807" s="15"/>
      <c r="DZ807" s="15"/>
      <c r="EA807" s="15"/>
      <c r="EB807" s="15"/>
      <c r="EC807" s="15"/>
      <c r="ED807" s="15"/>
      <c r="EE807" s="15"/>
      <c r="EF807" s="15"/>
      <c r="EG807" s="15"/>
      <c r="EH807" s="15"/>
      <c r="EI807" s="15"/>
      <c r="EJ807" s="15"/>
      <c r="EK807" s="15"/>
      <c r="EL807" s="15"/>
      <c r="EM807" s="15"/>
      <c r="EN807" s="15"/>
      <c r="EO807" s="15"/>
      <c r="EP807" s="15"/>
      <c r="EQ807" s="15"/>
      <c r="ER807" s="15"/>
      <c r="ES807" s="15"/>
      <c r="ET807" s="15"/>
      <c r="EU807" s="15"/>
      <c r="EV807" s="15"/>
      <c r="EW807" s="15"/>
      <c r="EX807" s="15"/>
      <c r="EY807" s="15"/>
      <c r="EZ807" s="15"/>
      <c r="FA807" s="15"/>
      <c r="FB807" s="15"/>
      <c r="FC807" s="15"/>
      <c r="FD807" s="15"/>
      <c r="FE807" s="15"/>
      <c r="FF807" s="15"/>
      <c r="FG807" s="15"/>
      <c r="FH807" s="15"/>
      <c r="FI807" s="15"/>
      <c r="FJ807" s="15"/>
      <c r="FK807" s="15"/>
      <c r="FL807" s="15"/>
      <c r="FM807" s="15"/>
      <c r="FN807" s="15"/>
      <c r="FO807" s="15"/>
      <c r="FP807" s="15"/>
      <c r="FQ807" s="15"/>
      <c r="FR807" s="15"/>
      <c r="FS807" s="15"/>
      <c r="FT807" s="15"/>
      <c r="FU807" s="15"/>
      <c r="FV807" s="15"/>
      <c r="FW807" s="15"/>
      <c r="FX807" s="15"/>
      <c r="FY807" s="15"/>
      <c r="FZ807" s="15"/>
      <c r="GA807" s="15"/>
      <c r="GB807" s="15"/>
      <c r="GC807" s="15"/>
      <c r="GD807" s="15"/>
      <c r="GE807" s="15"/>
      <c r="GF807" s="15"/>
      <c r="GG807" s="15"/>
      <c r="GH807" s="15"/>
      <c r="GI807" s="15"/>
      <c r="GJ807" s="15"/>
      <c r="GK807" s="15"/>
      <c r="GL807" s="15"/>
      <c r="GM807" s="15"/>
      <c r="GN807" s="15"/>
      <c r="GO807" s="15"/>
      <c r="GP807" s="15"/>
      <c r="GQ807" s="15"/>
      <c r="GR807" s="15"/>
      <c r="GS807" s="15"/>
      <c r="GT807" s="15"/>
      <c r="GU807" s="15"/>
      <c r="GV807" s="15"/>
      <c r="GW807" s="15"/>
      <c r="GX807" s="15"/>
      <c r="GY807" s="15"/>
      <c r="GZ807" s="15"/>
      <c r="HA807" s="15"/>
      <c r="HB807" s="15"/>
      <c r="HC807" s="15"/>
      <c r="HD807" s="15"/>
      <c r="HE807" s="15"/>
      <c r="HF807" s="15"/>
      <c r="HG807" s="15"/>
      <c r="HH807" s="15"/>
      <c r="HI807" s="15"/>
      <c r="HJ807" s="15"/>
      <c r="HK807" s="15"/>
      <c r="HL807" s="15"/>
      <c r="HM807" s="15"/>
      <c r="HN807" s="15"/>
      <c r="HO807" s="15"/>
      <c r="HP807" s="15"/>
      <c r="HQ807" s="15"/>
      <c r="HR807" s="15"/>
      <c r="HS807" s="15"/>
      <c r="HT807" s="15"/>
      <c r="HU807" s="15"/>
      <c r="HV807" s="15"/>
      <c r="HW807" s="15"/>
      <c r="HX807" s="15"/>
      <c r="HY807" s="15"/>
    </row>
    <row r="808" spans="1:233">
      <c r="A808" s="15">
        <v>-4.871734</v>
      </c>
      <c r="B808" s="15">
        <v>-5.1381309999999996</v>
      </c>
      <c r="C808" s="15">
        <v>-4.4063610000000004</v>
      </c>
      <c r="D808" s="15">
        <v>-4.3528739999999999</v>
      </c>
      <c r="E808" s="15">
        <v>-1.246264</v>
      </c>
      <c r="F808" s="15">
        <v>0.68808400000000003</v>
      </c>
      <c r="G808" s="15">
        <v>-0.68127700000000002</v>
      </c>
      <c r="H808" s="15">
        <v>1.1789849999999999</v>
      </c>
      <c r="I808" s="15">
        <v>-0.98753899999999994</v>
      </c>
      <c r="J808" s="15">
        <v>-2.8134589999999999</v>
      </c>
      <c r="K808" s="15">
        <v>-1.78521</v>
      </c>
      <c r="L808" s="15">
        <v>-2.7033239999999998</v>
      </c>
      <c r="M808" s="15">
        <v>-2.6971790000000002</v>
      </c>
      <c r="N808" s="15">
        <v>-2.0511680000000001</v>
      </c>
      <c r="O808" s="15">
        <v>1.7688440000000001</v>
      </c>
      <c r="P808" s="15">
        <v>2.412318</v>
      </c>
      <c r="Q808" s="15">
        <v>2.1380539999999999</v>
      </c>
      <c r="R808" s="15">
        <v>3.301771</v>
      </c>
      <c r="S808" s="15">
        <v>-1.051763</v>
      </c>
      <c r="T808" s="15">
        <v>3.506459</v>
      </c>
      <c r="U808" s="15">
        <v>5.0342169999999999</v>
      </c>
      <c r="V808" s="15">
        <v>3.7544050000000002</v>
      </c>
      <c r="W808" s="15">
        <v>2.55464</v>
      </c>
      <c r="X808" s="15">
        <v>-0.73775199999999996</v>
      </c>
      <c r="Y808" s="15">
        <v>-1.3071060000000001</v>
      </c>
      <c r="Z808" s="15">
        <v>3.470923</v>
      </c>
      <c r="AA808" s="15">
        <v>6.8712730000000004</v>
      </c>
      <c r="AB808" s="15">
        <v>9.6505810000000007</v>
      </c>
      <c r="AC808" s="15">
        <v>9.3969830000000005</v>
      </c>
      <c r="AD808" s="15">
        <v>9.1074470000000005</v>
      </c>
      <c r="AE808" s="15">
        <v>10.670185</v>
      </c>
      <c r="AF808" s="15">
        <v>6.3934990000000003</v>
      </c>
      <c r="AG808" s="15">
        <v>4.6739870000000003</v>
      </c>
      <c r="AH808" s="15">
        <v>4.9900630000000001</v>
      </c>
      <c r="AI808" s="15">
        <v>6.6892319999999996</v>
      </c>
      <c r="AJ808" s="15">
        <v>6.2004400000000004</v>
      </c>
      <c r="AK808" s="15">
        <v>3.950167</v>
      </c>
      <c r="AL808" s="15">
        <v>4.678363</v>
      </c>
      <c r="AM808" s="15">
        <v>6.7381909999999996</v>
      </c>
      <c r="AN808" s="15">
        <v>7.1815329999999999</v>
      </c>
      <c r="AO808" s="15">
        <v>3.3970859999999998</v>
      </c>
      <c r="AP808" s="15">
        <v>3.6176370000000002</v>
      </c>
      <c r="AQ808" s="15">
        <v>0.56410000000000005</v>
      </c>
      <c r="AR808" s="15">
        <v>-0.98672099999999996</v>
      </c>
      <c r="AS808" s="15">
        <v>-4.6496490000000001</v>
      </c>
      <c r="AT808" s="15">
        <v>-3.638328</v>
      </c>
      <c r="AU808" s="15">
        <v>-2.7036929999999999</v>
      </c>
      <c r="AV808" s="15">
        <v>-3.713314</v>
      </c>
      <c r="AW808" s="15">
        <v>1.432059</v>
      </c>
      <c r="AX808" s="15">
        <v>2.0129100000000002</v>
      </c>
      <c r="AY808" s="15">
        <v>0.78657100000000002</v>
      </c>
      <c r="AZ808" s="15">
        <v>-0.63659900000000003</v>
      </c>
      <c r="BA808" s="15">
        <v>-2.4281619999999999</v>
      </c>
      <c r="BB808" s="15">
        <v>-5.7427039999999998</v>
      </c>
      <c r="BC808" s="15">
        <v>-3.7757749999999999</v>
      </c>
      <c r="BD808" s="15">
        <v>-3.175592</v>
      </c>
      <c r="BE808" s="15">
        <v>-5.091691</v>
      </c>
      <c r="BF808" s="15">
        <v>-4.4761259999999998</v>
      </c>
      <c r="BG808" s="15">
        <v>-7.4340489999999999</v>
      </c>
      <c r="BH808" s="15">
        <v>-6.8884100000000004</v>
      </c>
      <c r="BI808" s="15">
        <v>-3.2100200000000001</v>
      </c>
      <c r="BJ808" s="15">
        <v>-3.3354680000000001</v>
      </c>
      <c r="BK808" s="15">
        <v>-3.2952270000000001</v>
      </c>
      <c r="BL808" s="15">
        <v>-4.9337790000000004</v>
      </c>
      <c r="BM808" s="15">
        <v>-3.730235</v>
      </c>
      <c r="BN808" s="15">
        <v>0.82784000000000002</v>
      </c>
      <c r="BO808" s="15">
        <v>-1.154755</v>
      </c>
      <c r="BP808" s="15">
        <v>-1.4053020000000001</v>
      </c>
      <c r="BQ808" s="15">
        <v>-1.4053020000000001</v>
      </c>
      <c r="BR808" s="15">
        <v>-1.4053020000000001</v>
      </c>
      <c r="BS808" s="15">
        <v>-1.4053020000000001</v>
      </c>
      <c r="BT808" s="15">
        <v>-1.4053020000000001</v>
      </c>
      <c r="BU808" s="15">
        <v>-1.4053020000000001</v>
      </c>
      <c r="BV808" s="15">
        <v>-1.4053020000000001</v>
      </c>
      <c r="BW808" s="15">
        <v>-1.4053020000000001</v>
      </c>
      <c r="BX808" s="15">
        <v>-1.4053020000000001</v>
      </c>
      <c r="BY808" s="15">
        <v>-1.4053020000000001</v>
      </c>
      <c r="BZ808" s="15">
        <v>-1.4053020000000001</v>
      </c>
      <c r="CA808" s="15">
        <v>-1.4053020000000001</v>
      </c>
      <c r="CB808" s="15">
        <v>-1.4053020000000001</v>
      </c>
      <c r="CC808" s="15"/>
      <c r="CD808" s="15"/>
      <c r="CE808" s="15"/>
      <c r="CF808" s="15"/>
      <c r="CG808" s="15"/>
      <c r="CH808" s="15"/>
      <c r="CI808" s="15"/>
      <c r="CJ808" s="15"/>
      <c r="CK808" s="15"/>
      <c r="CL808" s="15"/>
      <c r="CM808" s="15"/>
      <c r="CN808" s="15"/>
      <c r="CO808" s="15"/>
      <c r="CP808" s="15"/>
      <c r="CQ808" s="15"/>
      <c r="CR808" s="15"/>
      <c r="CS808" s="15"/>
      <c r="CT808" s="15"/>
      <c r="CU808" s="15"/>
      <c r="CV808" s="15"/>
      <c r="CW808" s="15"/>
      <c r="CX808" s="15"/>
      <c r="CY808" s="15"/>
      <c r="CZ808" s="15"/>
      <c r="DA808" s="15"/>
      <c r="DB808" s="15"/>
      <c r="DC808" s="15"/>
      <c r="DD808" s="15"/>
      <c r="DE808" s="15"/>
      <c r="DF808" s="15"/>
      <c r="DG808" s="15"/>
      <c r="DH808" s="15"/>
      <c r="DI808" s="15"/>
      <c r="DJ808" s="15"/>
      <c r="DK808" s="15"/>
      <c r="DL808" s="15"/>
      <c r="DM808" s="15"/>
      <c r="DN808" s="15"/>
      <c r="DO808" s="15"/>
      <c r="DP808" s="15"/>
      <c r="DQ808" s="15"/>
      <c r="DR808" s="15"/>
      <c r="DS808" s="15"/>
      <c r="DT808" s="15"/>
      <c r="DU808" s="15"/>
      <c r="DV808" s="15"/>
      <c r="DW808" s="15"/>
      <c r="DX808" s="15"/>
      <c r="DY808" s="15"/>
      <c r="DZ808" s="15"/>
      <c r="EA808" s="15"/>
      <c r="EB808" s="15"/>
      <c r="EC808" s="15"/>
      <c r="ED808" s="15"/>
      <c r="EE808" s="15"/>
      <c r="EF808" s="15"/>
      <c r="EG808" s="15"/>
      <c r="EH808" s="15"/>
      <c r="EI808" s="15"/>
      <c r="EJ808" s="15"/>
      <c r="EK808" s="15"/>
      <c r="EL808" s="15"/>
      <c r="EM808" s="15"/>
      <c r="EN808" s="15"/>
      <c r="EO808" s="15"/>
      <c r="EP808" s="15"/>
      <c r="EQ808" s="15"/>
      <c r="ER808" s="15"/>
      <c r="ES808" s="15"/>
      <c r="ET808" s="15"/>
      <c r="EU808" s="15"/>
      <c r="EV808" s="15"/>
      <c r="EW808" s="15"/>
      <c r="EX808" s="15"/>
      <c r="EY808" s="15"/>
      <c r="EZ808" s="15"/>
      <c r="FA808" s="15"/>
      <c r="FB808" s="15"/>
      <c r="FC808" s="15"/>
      <c r="FD808" s="15"/>
      <c r="FE808" s="15"/>
      <c r="FF808" s="15"/>
      <c r="FG808" s="15"/>
      <c r="FH808" s="15"/>
      <c r="FI808" s="15"/>
      <c r="FJ808" s="15"/>
      <c r="FK808" s="15"/>
      <c r="FL808" s="15"/>
      <c r="FM808" s="15"/>
      <c r="FN808" s="15"/>
      <c r="FO808" s="15"/>
      <c r="FP808" s="15"/>
      <c r="FQ808" s="15"/>
      <c r="FR808" s="15"/>
      <c r="FS808" s="15"/>
      <c r="FT808" s="15"/>
      <c r="FU808" s="15"/>
      <c r="FV808" s="15"/>
      <c r="FW808" s="15"/>
      <c r="FX808" s="15"/>
      <c r="FY808" s="15"/>
      <c r="FZ808" s="15"/>
      <c r="GA808" s="15"/>
      <c r="GB808" s="15"/>
      <c r="GC808" s="15"/>
      <c r="GD808" s="15"/>
      <c r="GE808" s="15"/>
      <c r="GF808" s="15"/>
      <c r="GG808" s="15"/>
      <c r="GH808" s="15"/>
      <c r="GI808" s="15"/>
      <c r="GJ808" s="15"/>
      <c r="GK808" s="15"/>
      <c r="GL808" s="15"/>
      <c r="GM808" s="15"/>
      <c r="GN808" s="15"/>
      <c r="GO808" s="15"/>
      <c r="GP808" s="15"/>
      <c r="GQ808" s="15"/>
      <c r="GR808" s="15"/>
      <c r="GS808" s="15"/>
      <c r="GT808" s="15"/>
      <c r="GU808" s="15"/>
      <c r="GV808" s="15"/>
      <c r="GW808" s="15"/>
      <c r="GX808" s="15"/>
      <c r="GY808" s="15"/>
      <c r="GZ808" s="15"/>
      <c r="HA808" s="15"/>
      <c r="HB808" s="15"/>
      <c r="HC808" s="15"/>
      <c r="HD808" s="15"/>
      <c r="HE808" s="15"/>
      <c r="HF808" s="15"/>
      <c r="HG808" s="15"/>
      <c r="HH808" s="15"/>
      <c r="HI808" s="15"/>
      <c r="HJ808" s="15"/>
      <c r="HK808" s="15"/>
      <c r="HL808" s="15"/>
      <c r="HM808" s="15"/>
      <c r="HN808" s="15"/>
      <c r="HO808" s="15"/>
      <c r="HP808" s="15"/>
      <c r="HQ808" s="15"/>
      <c r="HR808" s="15"/>
      <c r="HS808" s="15"/>
      <c r="HT808" s="15"/>
      <c r="HU808" s="15"/>
      <c r="HV808" s="15"/>
      <c r="HW808" s="15"/>
      <c r="HX808" s="15"/>
      <c r="HY808" s="15"/>
    </row>
    <row r="809" spans="1:233">
      <c r="A809" s="15">
        <v>-4.4413229999999997</v>
      </c>
      <c r="B809" s="15">
        <v>-4.3190359999999997</v>
      </c>
      <c r="C809" s="15">
        <v>-3.9067470000000002</v>
      </c>
      <c r="D809" s="15">
        <v>-7.5220599999999997</v>
      </c>
      <c r="E809" s="15">
        <v>-5.4030950000000004</v>
      </c>
      <c r="F809" s="15">
        <v>-4.1798570000000002</v>
      </c>
      <c r="G809" s="15">
        <v>-2.703538</v>
      </c>
      <c r="H809" s="15">
        <v>-4.6906140000000001</v>
      </c>
      <c r="I809" s="15">
        <v>-5.0499340000000004</v>
      </c>
      <c r="J809" s="15">
        <v>-5.5692269999999997</v>
      </c>
      <c r="K809" s="15">
        <v>-4.4692080000000001</v>
      </c>
      <c r="L809" s="15">
        <v>-4.6070609999999999</v>
      </c>
      <c r="M809" s="15">
        <v>-6.1874440000000002</v>
      </c>
      <c r="N809" s="15">
        <v>-5.996569</v>
      </c>
      <c r="O809" s="15">
        <v>-5.0810529999999998</v>
      </c>
      <c r="P809" s="15">
        <v>-3.0310779999999999</v>
      </c>
      <c r="Q809" s="15">
        <v>-6.2033019999999999</v>
      </c>
      <c r="R809" s="15">
        <v>-8.6418160000000004</v>
      </c>
      <c r="S809" s="15">
        <v>-9.7395379999999996</v>
      </c>
      <c r="T809" s="15">
        <v>-7.2055709999999999</v>
      </c>
      <c r="U809" s="15">
        <v>-2.5706150000000001</v>
      </c>
      <c r="V809" s="15">
        <v>-3.4371499999999999</v>
      </c>
      <c r="W809" s="15">
        <v>-3.3337780000000001</v>
      </c>
      <c r="X809" s="15">
        <v>-4.1774560000000003</v>
      </c>
      <c r="Y809" s="15">
        <v>-0.49141200000000002</v>
      </c>
      <c r="Z809" s="15">
        <v>1.264475</v>
      </c>
      <c r="AA809" s="15">
        <v>0.24405299999999999</v>
      </c>
      <c r="AB809" s="15">
        <v>1.143321</v>
      </c>
      <c r="AC809" s="15">
        <v>-0.39910000000000001</v>
      </c>
      <c r="AD809" s="15">
        <v>-8.9963000000000001E-2</v>
      </c>
      <c r="AE809" s="15">
        <v>1.2667440000000001</v>
      </c>
      <c r="AF809" s="15">
        <v>3.938895</v>
      </c>
      <c r="AG809" s="15">
        <v>4.4381130000000004</v>
      </c>
      <c r="AH809" s="15">
        <v>6.7104429999999997</v>
      </c>
      <c r="AI809" s="15">
        <v>7.7885390000000001</v>
      </c>
      <c r="AJ809" s="15">
        <v>8.5073319999999999</v>
      </c>
      <c r="AK809" s="15">
        <v>8.0526239999999998</v>
      </c>
      <c r="AL809" s="15">
        <v>7.0003019999999996</v>
      </c>
      <c r="AM809" s="15">
        <v>7.1683389999999996</v>
      </c>
      <c r="AN809" s="15">
        <v>4.4218929999999999</v>
      </c>
      <c r="AO809" s="15">
        <v>6.0213229999999998</v>
      </c>
      <c r="AP809" s="15">
        <v>5.8120880000000001</v>
      </c>
      <c r="AQ809" s="15">
        <v>5.2589430000000004</v>
      </c>
      <c r="AR809" s="15">
        <v>4.4040109999999997</v>
      </c>
      <c r="AS809" s="15">
        <v>3.7246809999999999</v>
      </c>
      <c r="AT809" s="15">
        <v>3.3369110000000002</v>
      </c>
      <c r="AU809" s="15">
        <v>3.7800739999999999</v>
      </c>
      <c r="AV809" s="15">
        <v>3.8350309999999999</v>
      </c>
      <c r="AW809" s="15">
        <v>7.5430450000000002</v>
      </c>
      <c r="AX809" s="15">
        <v>9.0194569999999992</v>
      </c>
      <c r="AY809" s="15">
        <v>11.284424</v>
      </c>
      <c r="AZ809" s="15">
        <v>12.622246000000001</v>
      </c>
      <c r="BA809" s="15">
        <v>6.8045650000000002</v>
      </c>
      <c r="BB809" s="15">
        <v>3.7189830000000001</v>
      </c>
      <c r="BC809" s="15">
        <v>2.1139380000000001</v>
      </c>
      <c r="BD809" s="15">
        <v>4.1645370000000002</v>
      </c>
      <c r="BE809" s="15">
        <v>6.8306319999999996</v>
      </c>
      <c r="BF809" s="15">
        <v>9.7321069999999992</v>
      </c>
      <c r="BG809" s="15">
        <v>6.7173170000000004</v>
      </c>
      <c r="BH809" s="15">
        <v>9.8529769999999992</v>
      </c>
      <c r="BI809" s="15">
        <v>8.9245079999999994</v>
      </c>
      <c r="BJ809" s="15">
        <v>9.7505279999999992</v>
      </c>
      <c r="BK809" s="15">
        <v>4.783652</v>
      </c>
      <c r="BL809" s="15">
        <v>2.908738</v>
      </c>
      <c r="BM809" s="15">
        <v>0.62812500000000004</v>
      </c>
      <c r="BN809" s="15">
        <v>-1.743822</v>
      </c>
      <c r="BO809" s="15">
        <v>-2.4900660000000001</v>
      </c>
      <c r="BP809" s="15">
        <v>-0.47875400000000001</v>
      </c>
      <c r="BQ809" s="15">
        <v>-0.47875400000000001</v>
      </c>
      <c r="BR809" s="15">
        <v>-0.47875400000000001</v>
      </c>
      <c r="BS809" s="15">
        <v>-0.47875400000000001</v>
      </c>
      <c r="BT809" s="15">
        <v>-0.47875400000000001</v>
      </c>
      <c r="BU809" s="15">
        <v>-0.47875400000000001</v>
      </c>
      <c r="BV809" s="15">
        <v>-0.47875400000000001</v>
      </c>
      <c r="BW809" s="15">
        <v>-0.47875400000000001</v>
      </c>
      <c r="BX809" s="15">
        <v>-0.47875400000000001</v>
      </c>
      <c r="BY809" s="15">
        <v>-0.47875400000000001</v>
      </c>
      <c r="BZ809" s="15">
        <v>-0.47875400000000001</v>
      </c>
      <c r="CA809" s="15">
        <v>-0.47875400000000001</v>
      </c>
      <c r="CB809" s="15">
        <v>-0.47875400000000001</v>
      </c>
      <c r="CC809" s="15"/>
      <c r="CD809" s="15"/>
      <c r="CE809" s="15"/>
      <c r="CF809" s="15"/>
      <c r="CG809" s="15"/>
      <c r="CH809" s="15"/>
      <c r="CI809" s="15"/>
      <c r="CJ809" s="15"/>
      <c r="CK809" s="15"/>
      <c r="CL809" s="15"/>
      <c r="CM809" s="15"/>
      <c r="CN809" s="15"/>
      <c r="CO809" s="15"/>
      <c r="CP809" s="15"/>
      <c r="CQ809" s="15"/>
      <c r="CR809" s="15"/>
      <c r="CS809" s="15"/>
      <c r="CT809" s="15"/>
      <c r="CU809" s="15"/>
      <c r="CV809" s="15"/>
      <c r="CW809" s="15"/>
      <c r="CX809" s="15"/>
      <c r="CY809" s="15"/>
      <c r="CZ809" s="15"/>
      <c r="DA809" s="15"/>
      <c r="DB809" s="15"/>
      <c r="DC809" s="15"/>
      <c r="DD809" s="15"/>
      <c r="DE809" s="15"/>
      <c r="DF809" s="15"/>
      <c r="DG809" s="15"/>
      <c r="DH809" s="15"/>
      <c r="DI809" s="15"/>
      <c r="DJ809" s="15"/>
      <c r="DK809" s="15"/>
      <c r="DL809" s="15"/>
      <c r="DM809" s="15"/>
      <c r="DN809" s="15"/>
      <c r="DO809" s="15"/>
      <c r="DP809" s="15"/>
      <c r="DQ809" s="15"/>
      <c r="DR809" s="15"/>
      <c r="DS809" s="15"/>
      <c r="DT809" s="15"/>
      <c r="DU809" s="15"/>
      <c r="DV809" s="15"/>
      <c r="DW809" s="15"/>
      <c r="DX809" s="15"/>
      <c r="DY809" s="15"/>
      <c r="DZ809" s="15"/>
      <c r="EA809" s="15"/>
      <c r="EB809" s="15"/>
      <c r="EC809" s="15"/>
      <c r="ED809" s="15"/>
      <c r="EE809" s="15"/>
      <c r="EF809" s="15"/>
      <c r="EG809" s="15"/>
      <c r="EH809" s="15"/>
      <c r="EI809" s="15"/>
      <c r="EJ809" s="15"/>
      <c r="EK809" s="15"/>
      <c r="EL809" s="15"/>
      <c r="EM809" s="15"/>
      <c r="EN809" s="15"/>
      <c r="EO809" s="15"/>
      <c r="EP809" s="15"/>
      <c r="EQ809" s="15"/>
      <c r="ER809" s="15"/>
      <c r="ES809" s="15"/>
      <c r="ET809" s="15"/>
      <c r="EU809" s="15"/>
      <c r="EV809" s="15"/>
      <c r="EW809" s="15"/>
      <c r="EX809" s="15"/>
      <c r="EY809" s="15"/>
      <c r="EZ809" s="15"/>
      <c r="FA809" s="15"/>
      <c r="FB809" s="15"/>
      <c r="FC809" s="15"/>
      <c r="FD809" s="15"/>
      <c r="FE809" s="15"/>
      <c r="FF809" s="15"/>
      <c r="FG809" s="15"/>
      <c r="FH809" s="15"/>
      <c r="FI809" s="15"/>
      <c r="FJ809" s="15"/>
      <c r="FK809" s="15"/>
      <c r="FL809" s="15"/>
      <c r="FM809" s="15"/>
      <c r="FN809" s="15"/>
      <c r="FO809" s="15"/>
      <c r="FP809" s="15"/>
      <c r="FQ809" s="15"/>
      <c r="FR809" s="15"/>
      <c r="FS809" s="15"/>
      <c r="FT809" s="15"/>
      <c r="FU809" s="15"/>
      <c r="FV809" s="15"/>
      <c r="FW809" s="15"/>
      <c r="FX809" s="15"/>
      <c r="FY809" s="15"/>
      <c r="FZ809" s="15"/>
      <c r="GA809" s="15"/>
      <c r="GB809" s="15"/>
      <c r="GC809" s="15"/>
      <c r="GD809" s="15"/>
      <c r="GE809" s="15"/>
      <c r="GF809" s="15"/>
      <c r="GG809" s="15"/>
      <c r="GH809" s="15"/>
      <c r="GI809" s="15"/>
      <c r="GJ809" s="15"/>
      <c r="GK809" s="15"/>
      <c r="GL809" s="15"/>
      <c r="GM809" s="15"/>
      <c r="GN809" s="15"/>
      <c r="GO809" s="15"/>
      <c r="GP809" s="15"/>
      <c r="GQ809" s="15"/>
      <c r="GR809" s="15"/>
      <c r="GS809" s="15"/>
      <c r="GT809" s="15"/>
      <c r="GU809" s="15"/>
      <c r="GV809" s="15"/>
      <c r="GW809" s="15"/>
      <c r="GX809" s="15"/>
      <c r="GY809" s="15"/>
      <c r="GZ809" s="15"/>
      <c r="HA809" s="15"/>
      <c r="HB809" s="15"/>
      <c r="HC809" s="15"/>
      <c r="HD809" s="15"/>
      <c r="HE809" s="15"/>
      <c r="HF809" s="15"/>
      <c r="HG809" s="15"/>
      <c r="HH809" s="15"/>
      <c r="HI809" s="15"/>
      <c r="HJ809" s="15"/>
      <c r="HK809" s="15"/>
      <c r="HL809" s="15"/>
      <c r="HM809" s="15"/>
      <c r="HN809" s="15"/>
      <c r="HO809" s="15"/>
      <c r="HP809" s="15"/>
      <c r="HQ809" s="15"/>
      <c r="HR809" s="15"/>
      <c r="HS809" s="15"/>
      <c r="HT809" s="15"/>
      <c r="HU809" s="15"/>
      <c r="HV809" s="15"/>
      <c r="HW809" s="15"/>
      <c r="HX809" s="15"/>
      <c r="HY809" s="15"/>
    </row>
    <row r="810" spans="1:233">
      <c r="A810" s="15">
        <v>-3.2879770000000001</v>
      </c>
      <c r="B810" s="15">
        <v>-4.7491070000000004</v>
      </c>
      <c r="C810" s="15">
        <v>-4.446809</v>
      </c>
      <c r="D810" s="15">
        <v>-2.0303949999999999</v>
      </c>
      <c r="E810" s="15">
        <v>-0.30595499999999998</v>
      </c>
      <c r="F810" s="15">
        <v>-0.47573799999999999</v>
      </c>
      <c r="G810" s="15">
        <v>2.0121609999999999</v>
      </c>
      <c r="H810" s="15">
        <v>5.7570550000000003</v>
      </c>
      <c r="I810" s="15">
        <v>2.3251249999999999</v>
      </c>
      <c r="J810" s="15">
        <v>3.4734850000000002</v>
      </c>
      <c r="K810" s="15">
        <v>1.2163679999999999</v>
      </c>
      <c r="L810" s="15">
        <v>0.73379300000000003</v>
      </c>
      <c r="M810" s="15">
        <v>-1.2875239999999999</v>
      </c>
      <c r="N810" s="15">
        <v>-0.54631099999999999</v>
      </c>
      <c r="O810" s="15">
        <v>-0.110029</v>
      </c>
      <c r="P810" s="15">
        <v>-0.217887</v>
      </c>
      <c r="Q810" s="15">
        <v>0.25189499999999998</v>
      </c>
      <c r="R810" s="15">
        <v>-1.6471199999999999</v>
      </c>
      <c r="S810" s="15">
        <v>-4.8173110000000001</v>
      </c>
      <c r="T810" s="15">
        <v>-5.339664</v>
      </c>
      <c r="U810" s="15">
        <v>-6.3914559999999998</v>
      </c>
      <c r="V810" s="15">
        <v>-4.3583040000000004</v>
      </c>
      <c r="W810" s="15">
        <v>-5.5456830000000004</v>
      </c>
      <c r="X810" s="15">
        <v>-5.0169930000000003</v>
      </c>
      <c r="Y810" s="15">
        <v>-4.7111270000000003</v>
      </c>
      <c r="Z810" s="15">
        <v>-2.6338189999999999</v>
      </c>
      <c r="AA810" s="15">
        <v>-2.2663579999999999</v>
      </c>
      <c r="AB810" s="15">
        <v>1.1474690000000001</v>
      </c>
      <c r="AC810" s="15">
        <v>2.870514</v>
      </c>
      <c r="AD810" s="15">
        <v>3.8955829999999998</v>
      </c>
      <c r="AE810" s="15">
        <v>0.70777999999999996</v>
      </c>
      <c r="AF810" s="15">
        <v>0.37303599999999998</v>
      </c>
      <c r="AG810" s="15">
        <v>-0.22287599999999999</v>
      </c>
      <c r="AH810" s="15">
        <v>-1.841996</v>
      </c>
      <c r="AI810" s="15">
        <v>0.88464200000000004</v>
      </c>
      <c r="AJ810" s="15">
        <v>-2.4390649999999998</v>
      </c>
      <c r="AK810" s="15">
        <v>0.96022300000000005</v>
      </c>
      <c r="AL810" s="15">
        <v>0.60496499999999997</v>
      </c>
      <c r="AM810" s="15">
        <v>1.7010890000000001</v>
      </c>
      <c r="AN810" s="15">
        <v>3.3499029999999999</v>
      </c>
      <c r="AO810" s="15">
        <v>3.4627210000000002</v>
      </c>
      <c r="AP810" s="15">
        <v>2.3741759999999998</v>
      </c>
      <c r="AQ810" s="15">
        <v>0.74416300000000002</v>
      </c>
      <c r="AR810" s="15">
        <v>-0.23272000000000001</v>
      </c>
      <c r="AS810" s="15">
        <v>3.5557780000000001</v>
      </c>
      <c r="AT810" s="15">
        <v>1.7551000000000001</v>
      </c>
      <c r="AU810" s="15">
        <v>5.346355</v>
      </c>
      <c r="AV810" s="15">
        <v>6.6033819999999999</v>
      </c>
      <c r="AW810" s="15">
        <v>5.9184789999999996</v>
      </c>
      <c r="AX810" s="15">
        <v>5.2284119999999996</v>
      </c>
      <c r="AY810" s="15">
        <v>4.4418439999999997</v>
      </c>
      <c r="AZ810" s="15">
        <v>6.6623809999999999</v>
      </c>
      <c r="BA810" s="15">
        <v>5.0765929999999999</v>
      </c>
      <c r="BB810" s="15">
        <v>5.0107549999999996</v>
      </c>
      <c r="BC810" s="15">
        <v>1.2734700000000001</v>
      </c>
      <c r="BD810" s="15">
        <v>-1.602646</v>
      </c>
      <c r="BE810" s="15">
        <v>1.199476</v>
      </c>
      <c r="BF810" s="15">
        <v>1.921394</v>
      </c>
      <c r="BG810" s="15">
        <v>1.909206</v>
      </c>
      <c r="BH810" s="15">
        <v>5.0171409999999996</v>
      </c>
      <c r="BI810" s="15">
        <v>5.2863980000000002</v>
      </c>
      <c r="BJ810" s="15">
        <v>4.7498100000000001</v>
      </c>
      <c r="BK810" s="15">
        <v>1.8757900000000001</v>
      </c>
      <c r="BL810" s="15">
        <v>2.2880069999999999</v>
      </c>
      <c r="BM810" s="15">
        <v>3.2884449999999998</v>
      </c>
      <c r="BN810" s="15">
        <v>2.572317</v>
      </c>
      <c r="BO810" s="15">
        <v>3.5495950000000001</v>
      </c>
      <c r="BP810" s="15">
        <v>4.4604559999999998</v>
      </c>
      <c r="BQ810" s="15">
        <v>4.4604559999999998</v>
      </c>
      <c r="BR810" s="15">
        <v>4.4604559999999998</v>
      </c>
      <c r="BS810" s="15">
        <v>4.4604559999999998</v>
      </c>
      <c r="BT810" s="15">
        <v>4.4604559999999998</v>
      </c>
      <c r="BU810" s="15">
        <v>4.4604559999999998</v>
      </c>
      <c r="BV810" s="15">
        <v>4.4604559999999998</v>
      </c>
      <c r="BW810" s="15">
        <v>4.4604559999999998</v>
      </c>
      <c r="BX810" s="15">
        <v>4.4604559999999998</v>
      </c>
      <c r="BY810" s="15">
        <v>4.4604559999999998</v>
      </c>
      <c r="BZ810" s="15">
        <v>4.4604559999999998</v>
      </c>
      <c r="CA810" s="15">
        <v>4.4604559999999998</v>
      </c>
      <c r="CB810" s="15">
        <v>4.4604559999999998</v>
      </c>
      <c r="CC810" s="15"/>
      <c r="CD810" s="15"/>
      <c r="CE810" s="15"/>
      <c r="CF810" s="15"/>
      <c r="CG810" s="15"/>
      <c r="CH810" s="15"/>
      <c r="CI810" s="15"/>
      <c r="CJ810" s="15"/>
      <c r="CK810" s="15"/>
      <c r="CL810" s="15"/>
      <c r="CM810" s="15"/>
      <c r="CN810" s="15"/>
      <c r="CO810" s="15"/>
      <c r="CP810" s="15"/>
      <c r="CQ810" s="15"/>
      <c r="CR810" s="15"/>
      <c r="CS810" s="15"/>
      <c r="CT810" s="15"/>
      <c r="CU810" s="15"/>
      <c r="CV810" s="15"/>
      <c r="CW810" s="15"/>
      <c r="CX810" s="15"/>
      <c r="CY810" s="15"/>
      <c r="CZ810" s="15"/>
      <c r="DA810" s="15"/>
      <c r="DB810" s="15"/>
      <c r="DC810" s="15"/>
      <c r="DD810" s="15"/>
      <c r="DE810" s="15"/>
      <c r="DF810" s="15"/>
      <c r="DG810" s="15"/>
      <c r="DH810" s="15"/>
      <c r="DI810" s="15"/>
      <c r="DJ810" s="15"/>
      <c r="DK810" s="15"/>
      <c r="DL810" s="15"/>
      <c r="DM810" s="15"/>
      <c r="DN810" s="15"/>
      <c r="DO810" s="15"/>
      <c r="DP810" s="15"/>
      <c r="DQ810" s="15"/>
      <c r="DR810" s="15"/>
      <c r="DS810" s="15"/>
      <c r="DT810" s="15"/>
      <c r="DU810" s="15"/>
      <c r="DV810" s="15"/>
      <c r="DW810" s="15"/>
      <c r="DX810" s="15"/>
      <c r="DY810" s="15"/>
      <c r="DZ810" s="15"/>
      <c r="EA810" s="15"/>
      <c r="EB810" s="15"/>
      <c r="EC810" s="15"/>
      <c r="ED810" s="15"/>
      <c r="EE810" s="15"/>
      <c r="EF810" s="15"/>
      <c r="EG810" s="15"/>
      <c r="EH810" s="15"/>
      <c r="EI810" s="15"/>
      <c r="EJ810" s="15"/>
      <c r="EK810" s="15"/>
      <c r="EL810" s="15"/>
      <c r="EM810" s="15"/>
      <c r="EN810" s="15"/>
      <c r="EO810" s="15"/>
      <c r="EP810" s="15"/>
      <c r="EQ810" s="15"/>
      <c r="ER810" s="15"/>
      <c r="ES810" s="15"/>
      <c r="ET810" s="15"/>
      <c r="EU810" s="15"/>
      <c r="EV810" s="15"/>
      <c r="EW810" s="15"/>
      <c r="EX810" s="15"/>
      <c r="EY810" s="15"/>
      <c r="EZ810" s="15"/>
      <c r="FA810" s="15"/>
      <c r="FB810" s="15"/>
      <c r="FC810" s="15"/>
      <c r="FD810" s="15"/>
      <c r="FE810" s="15"/>
      <c r="FF810" s="15"/>
      <c r="FG810" s="15"/>
      <c r="FH810" s="15"/>
      <c r="FI810" s="15"/>
      <c r="FJ810" s="15"/>
      <c r="FK810" s="15"/>
      <c r="FL810" s="15"/>
      <c r="FM810" s="15"/>
      <c r="FN810" s="15"/>
      <c r="FO810" s="15"/>
      <c r="FP810" s="15"/>
      <c r="FQ810" s="15"/>
      <c r="FR810" s="15"/>
      <c r="FS810" s="15"/>
      <c r="FT810" s="15"/>
      <c r="FU810" s="15"/>
      <c r="FV810" s="15"/>
      <c r="FW810" s="15"/>
      <c r="FX810" s="15"/>
      <c r="FY810" s="15"/>
      <c r="FZ810" s="15"/>
      <c r="GA810" s="15"/>
      <c r="GB810" s="15"/>
      <c r="GC810" s="15"/>
      <c r="GD810" s="15"/>
      <c r="GE810" s="15"/>
      <c r="GF810" s="15"/>
      <c r="GG810" s="15"/>
      <c r="GH810" s="15"/>
      <c r="GI810" s="15"/>
      <c r="GJ810" s="15"/>
      <c r="GK810" s="15"/>
      <c r="GL810" s="15"/>
      <c r="GM810" s="15"/>
      <c r="GN810" s="15"/>
      <c r="GO810" s="15"/>
      <c r="GP810" s="15"/>
      <c r="GQ810" s="15"/>
      <c r="GR810" s="15"/>
      <c r="GS810" s="15"/>
      <c r="GT810" s="15"/>
      <c r="GU810" s="15"/>
      <c r="GV810" s="15"/>
      <c r="GW810" s="15"/>
      <c r="GX810" s="15"/>
      <c r="GY810" s="15"/>
      <c r="GZ810" s="15"/>
      <c r="HA810" s="15"/>
      <c r="HB810" s="15"/>
      <c r="HC810" s="15"/>
      <c r="HD810" s="15"/>
      <c r="HE810" s="15"/>
      <c r="HF810" s="15"/>
      <c r="HG810" s="15"/>
      <c r="HH810" s="15"/>
      <c r="HI810" s="15"/>
      <c r="HJ810" s="15"/>
      <c r="HK810" s="15"/>
      <c r="HL810" s="15"/>
      <c r="HM810" s="15"/>
      <c r="HN810" s="15"/>
      <c r="HO810" s="15"/>
      <c r="HP810" s="15"/>
      <c r="HQ810" s="15"/>
      <c r="HR810" s="15"/>
      <c r="HS810" s="15"/>
      <c r="HT810" s="15"/>
      <c r="HU810" s="15"/>
      <c r="HV810" s="15"/>
      <c r="HW810" s="15"/>
      <c r="HX810" s="15"/>
      <c r="HY810" s="15"/>
    </row>
    <row r="811" spans="1:233">
      <c r="A811" s="15">
        <v>-1.118994</v>
      </c>
      <c r="B811" s="15">
        <v>-0.150534</v>
      </c>
      <c r="C811" s="15">
        <v>-2.8030740000000001</v>
      </c>
      <c r="D811" s="15">
        <v>-4.24552</v>
      </c>
      <c r="E811" s="15">
        <v>-4.6189859999999996</v>
      </c>
      <c r="F811" s="15">
        <v>-3.0024099999999998</v>
      </c>
      <c r="G811" s="15">
        <v>-3.8555959999999998</v>
      </c>
      <c r="H811" s="15">
        <v>0.66713800000000001</v>
      </c>
      <c r="I811" s="15">
        <v>3.3559700000000001</v>
      </c>
      <c r="J811" s="15">
        <v>4.1331350000000002</v>
      </c>
      <c r="K811" s="15">
        <v>4.6764299999999999</v>
      </c>
      <c r="L811" s="15">
        <v>6.435816</v>
      </c>
      <c r="M811" s="15">
        <v>5.6180870000000001</v>
      </c>
      <c r="N811" s="15">
        <v>4.754874</v>
      </c>
      <c r="O811" s="15">
        <v>4.5403560000000001</v>
      </c>
      <c r="P811" s="15">
        <v>4.1350100000000003</v>
      </c>
      <c r="Q811" s="15">
        <v>0.59877899999999995</v>
      </c>
      <c r="R811" s="15">
        <v>1.994551</v>
      </c>
      <c r="S811" s="15">
        <v>-8.1578999999999999E-2</v>
      </c>
      <c r="T811" s="15">
        <v>-2.0933860000000002</v>
      </c>
      <c r="U811" s="15">
        <v>-2.1813009999999999</v>
      </c>
      <c r="V811" s="15">
        <v>-5.6437309999999998</v>
      </c>
      <c r="W811" s="15">
        <v>-6.0894060000000003</v>
      </c>
      <c r="X811" s="15">
        <v>-4.9065580000000004</v>
      </c>
      <c r="Y811" s="15">
        <v>-3.9148909999999999</v>
      </c>
      <c r="Z811" s="15">
        <v>-3.6912400000000001</v>
      </c>
      <c r="AA811" s="15">
        <v>-1.647359</v>
      </c>
      <c r="AB811" s="15">
        <v>-0.97185999999999995</v>
      </c>
      <c r="AC811" s="15">
        <v>4.7305720000000004</v>
      </c>
      <c r="AD811" s="15">
        <v>4.7320770000000003</v>
      </c>
      <c r="AE811" s="15">
        <v>3.4590109999999998</v>
      </c>
      <c r="AF811" s="15">
        <v>4.7094250000000004</v>
      </c>
      <c r="AG811" s="15">
        <v>5.4355710000000004</v>
      </c>
      <c r="AH811" s="15">
        <v>5.1422869999999996</v>
      </c>
      <c r="AI811" s="15">
        <v>3.1147900000000002</v>
      </c>
      <c r="AJ811" s="15">
        <v>3.554541</v>
      </c>
      <c r="AK811" s="15">
        <v>2.5287630000000001</v>
      </c>
      <c r="AL811" s="15">
        <v>4.1059679999999998</v>
      </c>
      <c r="AM811" s="15">
        <v>1.5330140000000001</v>
      </c>
      <c r="AN811" s="15">
        <v>0.95916699999999999</v>
      </c>
      <c r="AO811" s="15">
        <v>2.2468949999999999</v>
      </c>
      <c r="AP811" s="15">
        <v>0.25272800000000001</v>
      </c>
      <c r="AQ811" s="15">
        <v>-0.61711400000000005</v>
      </c>
      <c r="AR811" s="15">
        <v>-0.34445100000000001</v>
      </c>
      <c r="AS811" s="15">
        <v>-4.8587899999999999</v>
      </c>
      <c r="AT811" s="15">
        <v>-4.2830019999999998</v>
      </c>
      <c r="AU811" s="15">
        <v>-1.1929810000000001</v>
      </c>
      <c r="AV811" s="15">
        <v>1.894741</v>
      </c>
      <c r="AW811" s="15">
        <v>-0.21978800000000001</v>
      </c>
      <c r="AX811" s="15">
        <v>-0.477356</v>
      </c>
      <c r="AY811" s="15">
        <v>3.9096479999999998</v>
      </c>
      <c r="AZ811" s="15">
        <v>-2.382018</v>
      </c>
      <c r="BA811" s="15">
        <v>0.242839</v>
      </c>
      <c r="BB811" s="15">
        <v>-3.5209769999999998</v>
      </c>
      <c r="BC811" s="15">
        <v>-1.0131289999999999</v>
      </c>
      <c r="BD811" s="15">
        <v>-3.232612</v>
      </c>
      <c r="BE811" s="15">
        <v>-0.36306300000000002</v>
      </c>
      <c r="BF811" s="15">
        <v>-3.988775</v>
      </c>
      <c r="BG811" s="15">
        <v>-6.5705929999999997</v>
      </c>
      <c r="BH811" s="15">
        <v>-5.9992130000000001</v>
      </c>
      <c r="BI811" s="15">
        <v>-1.1486730000000001</v>
      </c>
      <c r="BJ811" s="15">
        <v>-3.057321</v>
      </c>
      <c r="BK811" s="15">
        <v>-1.276149</v>
      </c>
      <c r="BL811" s="15">
        <v>-3.4473769999999999</v>
      </c>
      <c r="BM811" s="15">
        <v>3.1906999999999998E-2</v>
      </c>
      <c r="BN811" s="15">
        <v>1.4726950000000001</v>
      </c>
      <c r="BO811" s="15">
        <v>-0.20940300000000001</v>
      </c>
      <c r="BP811" s="15">
        <v>-3.3304130000000001</v>
      </c>
      <c r="BQ811" s="15">
        <v>-3.3304130000000001</v>
      </c>
      <c r="BR811" s="15">
        <v>-3.3304130000000001</v>
      </c>
      <c r="BS811" s="15">
        <v>-3.3304130000000001</v>
      </c>
      <c r="BT811" s="15">
        <v>-3.3304130000000001</v>
      </c>
      <c r="BU811" s="15">
        <v>-3.3304130000000001</v>
      </c>
      <c r="BV811" s="15">
        <v>-3.3304130000000001</v>
      </c>
      <c r="BW811" s="15">
        <v>-3.3304130000000001</v>
      </c>
      <c r="BX811" s="15">
        <v>-3.3304130000000001</v>
      </c>
      <c r="BY811" s="15">
        <v>-3.3304130000000001</v>
      </c>
      <c r="BZ811" s="15">
        <v>-3.3304130000000001</v>
      </c>
      <c r="CA811" s="15">
        <v>-3.3304130000000001</v>
      </c>
      <c r="CB811" s="15">
        <v>-3.3304130000000001</v>
      </c>
      <c r="CC811" s="15"/>
      <c r="CD811" s="15"/>
      <c r="CE811" s="15"/>
      <c r="CF811" s="15"/>
      <c r="CG811" s="15"/>
      <c r="CH811" s="15"/>
      <c r="CI811" s="15"/>
      <c r="CJ811" s="15"/>
      <c r="CK811" s="15"/>
      <c r="CL811" s="15"/>
      <c r="CM811" s="15"/>
      <c r="CN811" s="15"/>
      <c r="CO811" s="15"/>
      <c r="CP811" s="15"/>
      <c r="CQ811" s="15"/>
      <c r="CR811" s="15"/>
      <c r="CS811" s="15"/>
      <c r="CT811" s="15"/>
      <c r="CU811" s="15"/>
      <c r="CV811" s="15"/>
      <c r="CW811" s="15"/>
      <c r="CX811" s="15"/>
      <c r="CY811" s="15"/>
      <c r="CZ811" s="15"/>
      <c r="DA811" s="15"/>
      <c r="DB811" s="15"/>
      <c r="DC811" s="15"/>
      <c r="DD811" s="15"/>
      <c r="DE811" s="15"/>
      <c r="DF811" s="15"/>
      <c r="DG811" s="15"/>
      <c r="DH811" s="15"/>
      <c r="DI811" s="15"/>
      <c r="DJ811" s="15"/>
      <c r="DK811" s="15"/>
      <c r="DL811" s="15"/>
      <c r="DM811" s="15"/>
      <c r="DN811" s="15"/>
      <c r="DO811" s="15"/>
      <c r="DP811" s="15"/>
      <c r="DQ811" s="15"/>
      <c r="DR811" s="15"/>
      <c r="DS811" s="15"/>
      <c r="DT811" s="15"/>
      <c r="DU811" s="15"/>
      <c r="DV811" s="15"/>
      <c r="DW811" s="15"/>
      <c r="DX811" s="15"/>
      <c r="DY811" s="15"/>
      <c r="DZ811" s="15"/>
      <c r="EA811" s="15"/>
      <c r="EB811" s="15"/>
      <c r="EC811" s="15"/>
      <c r="ED811" s="15"/>
      <c r="EE811" s="15"/>
      <c r="EF811" s="15"/>
      <c r="EG811" s="15"/>
      <c r="EH811" s="15"/>
      <c r="EI811" s="15"/>
      <c r="EJ811" s="15"/>
      <c r="EK811" s="15"/>
      <c r="EL811" s="15"/>
      <c r="EM811" s="15"/>
      <c r="EN811" s="15"/>
      <c r="EO811" s="15"/>
      <c r="EP811" s="15"/>
      <c r="EQ811" s="15"/>
      <c r="ER811" s="15"/>
      <c r="ES811" s="15"/>
      <c r="ET811" s="15"/>
      <c r="EU811" s="15"/>
      <c r="EV811" s="15"/>
      <c r="EW811" s="15"/>
      <c r="EX811" s="15"/>
      <c r="EY811" s="15"/>
      <c r="EZ811" s="15"/>
      <c r="FA811" s="15"/>
      <c r="FB811" s="15"/>
      <c r="FC811" s="15"/>
      <c r="FD811" s="15"/>
      <c r="FE811" s="15"/>
      <c r="FF811" s="15"/>
      <c r="FG811" s="15"/>
      <c r="FH811" s="15"/>
      <c r="FI811" s="15"/>
      <c r="FJ811" s="15"/>
      <c r="FK811" s="15"/>
      <c r="FL811" s="15"/>
      <c r="FM811" s="15"/>
      <c r="FN811" s="15"/>
      <c r="FO811" s="15"/>
      <c r="FP811" s="15"/>
      <c r="FQ811" s="15"/>
      <c r="FR811" s="15"/>
      <c r="FS811" s="15"/>
      <c r="FT811" s="15"/>
      <c r="FU811" s="15"/>
      <c r="FV811" s="15"/>
      <c r="FW811" s="15"/>
      <c r="FX811" s="15"/>
      <c r="FY811" s="15"/>
      <c r="FZ811" s="15"/>
      <c r="GA811" s="15"/>
      <c r="GB811" s="15"/>
      <c r="GC811" s="15"/>
      <c r="GD811" s="15"/>
      <c r="GE811" s="15"/>
      <c r="GF811" s="15"/>
      <c r="GG811" s="15"/>
      <c r="GH811" s="15"/>
      <c r="GI811" s="15"/>
      <c r="GJ811" s="15"/>
      <c r="GK811" s="15"/>
      <c r="GL811" s="15"/>
      <c r="GM811" s="15"/>
      <c r="GN811" s="15"/>
      <c r="GO811" s="15"/>
      <c r="GP811" s="15"/>
      <c r="GQ811" s="15"/>
      <c r="GR811" s="15"/>
      <c r="GS811" s="15"/>
      <c r="GT811" s="15"/>
      <c r="GU811" s="15"/>
      <c r="GV811" s="15"/>
      <c r="GW811" s="15"/>
      <c r="GX811" s="15"/>
      <c r="GY811" s="15"/>
      <c r="GZ811" s="15"/>
      <c r="HA811" s="15"/>
      <c r="HB811" s="15"/>
      <c r="HC811" s="15"/>
      <c r="HD811" s="15"/>
      <c r="HE811" s="15"/>
      <c r="HF811" s="15"/>
      <c r="HG811" s="15"/>
      <c r="HH811" s="15"/>
      <c r="HI811" s="15"/>
      <c r="HJ811" s="15"/>
      <c r="HK811" s="15"/>
      <c r="HL811" s="15"/>
      <c r="HM811" s="15"/>
      <c r="HN811" s="15"/>
      <c r="HO811" s="15"/>
      <c r="HP811" s="15"/>
      <c r="HQ811" s="15"/>
      <c r="HR811" s="15"/>
      <c r="HS811" s="15"/>
      <c r="HT811" s="15"/>
      <c r="HU811" s="15"/>
      <c r="HV811" s="15"/>
      <c r="HW811" s="15"/>
      <c r="HX811" s="15"/>
      <c r="HY811" s="15"/>
    </row>
    <row r="812" spans="1:233">
      <c r="A812" s="15">
        <v>-0.34551999999999999</v>
      </c>
      <c r="B812" s="15">
        <v>2.4295119999999999</v>
      </c>
      <c r="C812" s="15">
        <v>2.1633619999999998</v>
      </c>
      <c r="D812" s="15">
        <v>-1.6344909999999999</v>
      </c>
      <c r="E812" s="15">
        <v>-0.50604199999999999</v>
      </c>
      <c r="F812" s="15">
        <v>1.596767</v>
      </c>
      <c r="G812" s="15">
        <v>3.5223840000000002</v>
      </c>
      <c r="H812" s="15">
        <v>3.8587410000000002</v>
      </c>
      <c r="I812" s="15">
        <v>2.9945400000000002</v>
      </c>
      <c r="J812" s="15">
        <v>2.3383470000000002</v>
      </c>
      <c r="K812" s="15">
        <v>-1.481787</v>
      </c>
      <c r="L812" s="15">
        <v>-1.455972</v>
      </c>
      <c r="M812" s="15">
        <v>3.9900999999999999E-2</v>
      </c>
      <c r="N812" s="15">
        <v>2.2006169999999998</v>
      </c>
      <c r="O812" s="15">
        <v>-1.1406240000000001</v>
      </c>
      <c r="P812" s="15">
        <v>-0.99189899999999998</v>
      </c>
      <c r="Q812" s="15">
        <v>-1.8552280000000001</v>
      </c>
      <c r="R812" s="15">
        <v>-2.2587959999999998</v>
      </c>
      <c r="S812" s="15">
        <v>-1.005207</v>
      </c>
      <c r="T812" s="15">
        <v>-1.591467</v>
      </c>
      <c r="U812" s="15">
        <v>-2.0673970000000002</v>
      </c>
      <c r="V812" s="15">
        <v>-0.29131499999999999</v>
      </c>
      <c r="W812" s="15">
        <v>2.3954979999999999</v>
      </c>
      <c r="X812" s="15">
        <v>3.817469</v>
      </c>
      <c r="Y812" s="15">
        <v>3.8963190000000001</v>
      </c>
      <c r="Z812" s="15">
        <v>8.6259639999999997</v>
      </c>
      <c r="AA812" s="15">
        <v>7.2842760000000002</v>
      </c>
      <c r="AB812" s="15">
        <v>5.2063410000000001</v>
      </c>
      <c r="AC812" s="15">
        <v>2.8905810000000001</v>
      </c>
      <c r="AD812" s="15">
        <v>-0.53376999999999997</v>
      </c>
      <c r="AE812" s="15">
        <v>0.22982</v>
      </c>
      <c r="AF812" s="15">
        <v>0.820851</v>
      </c>
      <c r="AG812" s="15">
        <v>-1.59741</v>
      </c>
      <c r="AH812" s="15">
        <v>-1.1706399999999999</v>
      </c>
      <c r="AI812" s="15">
        <v>1.3730260000000001</v>
      </c>
      <c r="AJ812" s="15">
        <v>1.2594259999999999</v>
      </c>
      <c r="AK812" s="15">
        <v>3.4366669999999999</v>
      </c>
      <c r="AL812" s="15">
        <v>5.1169510000000002</v>
      </c>
      <c r="AM812" s="15">
        <v>6.4138260000000002</v>
      </c>
      <c r="AN812" s="15">
        <v>8.7396799999999999</v>
      </c>
      <c r="AO812" s="15">
        <v>10.411942</v>
      </c>
      <c r="AP812" s="15">
        <v>8.7624929999999992</v>
      </c>
      <c r="AQ812" s="15">
        <v>4.8092969999999999</v>
      </c>
      <c r="AR812" s="15">
        <v>1.883373</v>
      </c>
      <c r="AS812" s="15">
        <v>1.5528729999999999</v>
      </c>
      <c r="AT812" s="15">
        <v>3.0472269999999999</v>
      </c>
      <c r="AU812" s="15">
        <v>1.933654</v>
      </c>
      <c r="AV812" s="15">
        <v>3.5152670000000001</v>
      </c>
      <c r="AW812" s="15">
        <v>3.7572580000000002</v>
      </c>
      <c r="AX812" s="15">
        <v>2.678356</v>
      </c>
      <c r="AY812" s="15">
        <v>3.679913</v>
      </c>
      <c r="AZ812" s="15">
        <v>2.5286960000000001</v>
      </c>
      <c r="BA812" s="15">
        <v>1.8214999999999999</v>
      </c>
      <c r="BB812" s="15">
        <v>0.46188099999999999</v>
      </c>
      <c r="BC812" s="15">
        <v>5.8050999999999998E-2</v>
      </c>
      <c r="BD812" s="15">
        <v>0.8206</v>
      </c>
      <c r="BE812" s="15">
        <v>-0.111628</v>
      </c>
      <c r="BF812" s="15">
        <v>-3.0218989999999999</v>
      </c>
      <c r="BG812" s="15">
        <v>-0.42182700000000001</v>
      </c>
      <c r="BH812" s="15">
        <v>-2.8657170000000001</v>
      </c>
      <c r="BI812" s="15">
        <v>-7.3860130000000002</v>
      </c>
      <c r="BJ812" s="15">
        <v>-6.1246869999999998</v>
      </c>
      <c r="BK812" s="15">
        <v>-6.7737559999999997</v>
      </c>
      <c r="BL812" s="15">
        <v>-4.8909019999999996</v>
      </c>
      <c r="BM812" s="15">
        <v>-7.3710579999999997</v>
      </c>
      <c r="BN812" s="15">
        <v>-4.7848220000000001</v>
      </c>
      <c r="BO812" s="15">
        <v>-2.5137679999999998</v>
      </c>
      <c r="BP812" s="15">
        <v>-2.9678209999999998</v>
      </c>
      <c r="BQ812" s="15">
        <v>-2.9678209999999998</v>
      </c>
      <c r="BR812" s="15">
        <v>-2.9678209999999998</v>
      </c>
      <c r="BS812" s="15">
        <v>-2.9678209999999998</v>
      </c>
      <c r="BT812" s="15">
        <v>-2.9678209999999998</v>
      </c>
      <c r="BU812" s="15">
        <v>-2.9678209999999998</v>
      </c>
      <c r="BV812" s="15">
        <v>-2.9678209999999998</v>
      </c>
      <c r="BW812" s="15">
        <v>-2.9678209999999998</v>
      </c>
      <c r="BX812" s="15">
        <v>-2.9678209999999998</v>
      </c>
      <c r="BY812" s="15">
        <v>-2.9678209999999998</v>
      </c>
      <c r="BZ812" s="15">
        <v>-2.9678209999999998</v>
      </c>
      <c r="CA812" s="15">
        <v>-2.9678209999999998</v>
      </c>
      <c r="CB812" s="15">
        <v>-2.9678209999999998</v>
      </c>
      <c r="CC812" s="15"/>
      <c r="CD812" s="15"/>
      <c r="CE812" s="15"/>
      <c r="CF812" s="15"/>
      <c r="CG812" s="15"/>
      <c r="CH812" s="15"/>
      <c r="CI812" s="15"/>
      <c r="CJ812" s="15"/>
      <c r="CK812" s="15"/>
      <c r="CL812" s="15"/>
      <c r="CM812" s="15"/>
      <c r="CN812" s="15"/>
      <c r="CO812" s="15"/>
      <c r="CP812" s="15"/>
      <c r="CQ812" s="15"/>
      <c r="CR812" s="15"/>
      <c r="CS812" s="15"/>
      <c r="CT812" s="15"/>
      <c r="CU812" s="15"/>
      <c r="CV812" s="15"/>
      <c r="CW812" s="15"/>
      <c r="CX812" s="15"/>
      <c r="CY812" s="15"/>
      <c r="CZ812" s="15"/>
      <c r="DA812" s="15"/>
      <c r="DB812" s="15"/>
      <c r="DC812" s="15"/>
      <c r="DD812" s="15"/>
      <c r="DE812" s="15"/>
      <c r="DF812" s="15"/>
      <c r="DG812" s="15"/>
      <c r="DH812" s="15"/>
      <c r="DI812" s="15"/>
      <c r="DJ812" s="15"/>
      <c r="DK812" s="15"/>
      <c r="DL812" s="15"/>
      <c r="DM812" s="15"/>
      <c r="DN812" s="15"/>
      <c r="DO812" s="15"/>
      <c r="DP812" s="15"/>
      <c r="DQ812" s="15"/>
      <c r="DR812" s="15"/>
      <c r="DS812" s="15"/>
      <c r="DT812" s="15"/>
      <c r="DU812" s="15"/>
      <c r="DV812" s="15"/>
      <c r="DW812" s="15"/>
      <c r="DX812" s="15"/>
      <c r="DY812" s="15"/>
      <c r="DZ812" s="15"/>
      <c r="EA812" s="15"/>
      <c r="EB812" s="15"/>
      <c r="EC812" s="15"/>
      <c r="ED812" s="15"/>
      <c r="EE812" s="15"/>
      <c r="EF812" s="15"/>
      <c r="EG812" s="15"/>
      <c r="EH812" s="15"/>
      <c r="EI812" s="15"/>
      <c r="EJ812" s="15"/>
      <c r="EK812" s="15"/>
      <c r="EL812" s="15"/>
      <c r="EM812" s="15"/>
      <c r="EN812" s="15"/>
      <c r="EO812" s="15"/>
      <c r="EP812" s="15"/>
      <c r="EQ812" s="15"/>
      <c r="ER812" s="15"/>
      <c r="ES812" s="15"/>
      <c r="ET812" s="15"/>
      <c r="EU812" s="15"/>
      <c r="EV812" s="15"/>
      <c r="EW812" s="15"/>
      <c r="EX812" s="15"/>
      <c r="EY812" s="15"/>
      <c r="EZ812" s="15"/>
      <c r="FA812" s="15"/>
      <c r="FB812" s="15"/>
      <c r="FC812" s="15"/>
      <c r="FD812" s="15"/>
      <c r="FE812" s="15"/>
      <c r="FF812" s="15"/>
      <c r="FG812" s="15"/>
      <c r="FH812" s="15"/>
      <c r="FI812" s="15"/>
      <c r="FJ812" s="15"/>
      <c r="FK812" s="15"/>
      <c r="FL812" s="15"/>
      <c r="FM812" s="15"/>
      <c r="FN812" s="15"/>
      <c r="FO812" s="15"/>
      <c r="FP812" s="15"/>
      <c r="FQ812" s="15"/>
      <c r="FR812" s="15"/>
      <c r="FS812" s="15"/>
      <c r="FT812" s="15"/>
      <c r="FU812" s="15"/>
      <c r="FV812" s="15"/>
      <c r="FW812" s="15"/>
      <c r="FX812" s="15"/>
      <c r="FY812" s="15"/>
      <c r="FZ812" s="15"/>
      <c r="GA812" s="15"/>
      <c r="GB812" s="15"/>
      <c r="GC812" s="15"/>
      <c r="GD812" s="15"/>
      <c r="GE812" s="15"/>
      <c r="GF812" s="15"/>
      <c r="GG812" s="15"/>
      <c r="GH812" s="15"/>
      <c r="GI812" s="15"/>
      <c r="GJ812" s="15"/>
      <c r="GK812" s="15"/>
      <c r="GL812" s="15"/>
      <c r="GM812" s="15"/>
      <c r="GN812" s="15"/>
      <c r="GO812" s="15"/>
      <c r="GP812" s="15"/>
      <c r="GQ812" s="15"/>
      <c r="GR812" s="15"/>
      <c r="GS812" s="15"/>
      <c r="GT812" s="15"/>
      <c r="GU812" s="15"/>
      <c r="GV812" s="15"/>
      <c r="GW812" s="15"/>
      <c r="GX812" s="15"/>
      <c r="GY812" s="15"/>
      <c r="GZ812" s="15"/>
      <c r="HA812" s="15"/>
      <c r="HB812" s="15"/>
      <c r="HC812" s="15"/>
      <c r="HD812" s="15"/>
      <c r="HE812" s="15"/>
      <c r="HF812" s="15"/>
      <c r="HG812" s="15"/>
      <c r="HH812" s="15"/>
      <c r="HI812" s="15"/>
      <c r="HJ812" s="15"/>
      <c r="HK812" s="15"/>
      <c r="HL812" s="15"/>
      <c r="HM812" s="15"/>
      <c r="HN812" s="15"/>
      <c r="HO812" s="15"/>
      <c r="HP812" s="15"/>
      <c r="HQ812" s="15"/>
      <c r="HR812" s="15"/>
      <c r="HS812" s="15"/>
      <c r="HT812" s="15"/>
      <c r="HU812" s="15"/>
      <c r="HV812" s="15"/>
      <c r="HW812" s="15"/>
      <c r="HX812" s="15"/>
      <c r="HY812" s="15"/>
    </row>
    <row r="813" spans="1:233">
      <c r="A813" s="15">
        <v>-2.1698559999999998</v>
      </c>
      <c r="B813" s="15">
        <v>-4.2026289999999999</v>
      </c>
      <c r="C813" s="15">
        <v>-4.1704330000000001</v>
      </c>
      <c r="D813" s="15">
        <v>-1.039679</v>
      </c>
      <c r="E813" s="15">
        <v>-0.30163899999999999</v>
      </c>
      <c r="F813" s="15">
        <v>-5.6224999999999997E-2</v>
      </c>
      <c r="G813" s="15">
        <v>-2.4276260000000001</v>
      </c>
      <c r="H813" s="15">
        <v>-2.6695500000000001</v>
      </c>
      <c r="I813" s="15">
        <v>-1.2182249999999999</v>
      </c>
      <c r="J813" s="15">
        <v>-3.5717669999999999</v>
      </c>
      <c r="K813" s="15">
        <v>-1.744902</v>
      </c>
      <c r="L813" s="15">
        <v>1.7446969999999999</v>
      </c>
      <c r="M813" s="15">
        <v>1.13819</v>
      </c>
      <c r="N813" s="15">
        <v>2.7228850000000002</v>
      </c>
      <c r="O813" s="15">
        <v>2.0702069999999999</v>
      </c>
      <c r="P813" s="15">
        <v>1.7260059999999999</v>
      </c>
      <c r="Q813" s="15">
        <v>0.53655900000000001</v>
      </c>
      <c r="R813" s="15">
        <v>2.1016729999999999</v>
      </c>
      <c r="S813" s="15">
        <v>1.245431</v>
      </c>
      <c r="T813" s="15">
        <v>2.4748519999999998</v>
      </c>
      <c r="U813" s="15">
        <v>3.5545170000000001</v>
      </c>
      <c r="V813" s="15">
        <v>5.6696970000000002</v>
      </c>
      <c r="W813" s="15">
        <v>5.428229</v>
      </c>
      <c r="X813" s="15">
        <v>1.6101129999999999</v>
      </c>
      <c r="Y813" s="15">
        <v>3.5347149999999998</v>
      </c>
      <c r="Z813" s="15">
        <v>2.5225719999999998</v>
      </c>
      <c r="AA813" s="15">
        <v>2.8606029999999998</v>
      </c>
      <c r="AB813" s="15">
        <v>0.85323199999999999</v>
      </c>
      <c r="AC813" s="15">
        <v>2.0530539999999999</v>
      </c>
      <c r="AD813" s="15">
        <v>4.6196169999999999</v>
      </c>
      <c r="AE813" s="15">
        <v>5.7484719999999996</v>
      </c>
      <c r="AF813" s="15">
        <v>3.1136819999999998</v>
      </c>
      <c r="AG813" s="15">
        <v>1.976512</v>
      </c>
      <c r="AH813" s="15">
        <v>2.0792730000000001</v>
      </c>
      <c r="AI813" s="15">
        <v>3.9826260000000002</v>
      </c>
      <c r="AJ813" s="15">
        <v>1.6284240000000001</v>
      </c>
      <c r="AK813" s="15">
        <v>2.1542270000000001</v>
      </c>
      <c r="AL813" s="15">
        <v>2.6865610000000002</v>
      </c>
      <c r="AM813" s="15">
        <v>0.157139</v>
      </c>
      <c r="AN813" s="15">
        <v>3.3073290000000002</v>
      </c>
      <c r="AO813" s="15">
        <v>7.6484350000000001</v>
      </c>
      <c r="AP813" s="15">
        <v>4.7608490000000003</v>
      </c>
      <c r="AQ813" s="15">
        <v>8.3616530000000004</v>
      </c>
      <c r="AR813" s="15">
        <v>5.8870329999999997</v>
      </c>
      <c r="AS813" s="15">
        <v>4.4081400000000004</v>
      </c>
      <c r="AT813" s="15">
        <v>3.9346510000000001</v>
      </c>
      <c r="AU813" s="15">
        <v>2.9860359999999999</v>
      </c>
      <c r="AV813" s="15">
        <v>5.3554040000000001</v>
      </c>
      <c r="AW813" s="15">
        <v>7.0524680000000002</v>
      </c>
      <c r="AX813" s="15">
        <v>6.046278</v>
      </c>
      <c r="AY813" s="15">
        <v>4.6007069999999999</v>
      </c>
      <c r="AZ813" s="15">
        <v>6.4113379999999998</v>
      </c>
      <c r="BA813" s="15">
        <v>8.3704909999999995</v>
      </c>
      <c r="BB813" s="15">
        <v>11.681735</v>
      </c>
      <c r="BC813" s="15">
        <v>10.657583000000001</v>
      </c>
      <c r="BD813" s="15">
        <v>11.439228999999999</v>
      </c>
      <c r="BE813" s="15">
        <v>11.212555999999999</v>
      </c>
      <c r="BF813" s="15">
        <v>7.8768909999999996</v>
      </c>
      <c r="BG813" s="15">
        <v>9.3571220000000004</v>
      </c>
      <c r="BH813" s="15">
        <v>11.900035000000001</v>
      </c>
      <c r="BI813" s="15">
        <v>9.4480760000000004</v>
      </c>
      <c r="BJ813" s="15">
        <v>6.2583549999999999</v>
      </c>
      <c r="BK813" s="15">
        <v>5.8413040000000001</v>
      </c>
      <c r="BL813" s="15">
        <v>6.1562659999999996</v>
      </c>
      <c r="BM813" s="15">
        <v>10.326193</v>
      </c>
      <c r="BN813" s="15">
        <v>8.2661949999999997</v>
      </c>
      <c r="BO813" s="15">
        <v>7.0263</v>
      </c>
      <c r="BP813" s="15">
        <v>8.6144850000000002</v>
      </c>
      <c r="BQ813" s="15">
        <v>8.6144850000000002</v>
      </c>
      <c r="BR813" s="15">
        <v>8.6144850000000002</v>
      </c>
      <c r="BS813" s="15">
        <v>8.6144850000000002</v>
      </c>
      <c r="BT813" s="15">
        <v>8.6144850000000002</v>
      </c>
      <c r="BU813" s="15">
        <v>8.6144850000000002</v>
      </c>
      <c r="BV813" s="15">
        <v>8.6144850000000002</v>
      </c>
      <c r="BW813" s="15">
        <v>8.6144850000000002</v>
      </c>
      <c r="BX813" s="15">
        <v>8.6144850000000002</v>
      </c>
      <c r="BY813" s="15">
        <v>8.6144850000000002</v>
      </c>
      <c r="BZ813" s="15">
        <v>8.6144850000000002</v>
      </c>
      <c r="CA813" s="15">
        <v>8.6144850000000002</v>
      </c>
      <c r="CB813" s="15">
        <v>8.6144850000000002</v>
      </c>
      <c r="CC813" s="15"/>
      <c r="CD813" s="15"/>
      <c r="CE813" s="15"/>
      <c r="CF813" s="15"/>
      <c r="CG813" s="15"/>
      <c r="CH813" s="15"/>
      <c r="CI813" s="15"/>
      <c r="CJ813" s="15"/>
      <c r="CK813" s="15"/>
      <c r="CL813" s="15"/>
      <c r="CM813" s="15"/>
      <c r="CN813" s="15"/>
      <c r="CO813" s="15"/>
      <c r="CP813" s="15"/>
      <c r="CQ813" s="15"/>
      <c r="CR813" s="15"/>
      <c r="CS813" s="15"/>
      <c r="CT813" s="15"/>
      <c r="CU813" s="15"/>
      <c r="CV813" s="15"/>
      <c r="CW813" s="15"/>
      <c r="CX813" s="15"/>
      <c r="CY813" s="15"/>
      <c r="CZ813" s="15"/>
      <c r="DA813" s="15"/>
      <c r="DB813" s="15"/>
      <c r="DC813" s="15"/>
      <c r="DD813" s="15"/>
      <c r="DE813" s="15"/>
      <c r="DF813" s="15"/>
      <c r="DG813" s="15"/>
      <c r="DH813" s="15"/>
      <c r="DI813" s="15"/>
      <c r="DJ813" s="15"/>
      <c r="DK813" s="15"/>
      <c r="DL813" s="15"/>
      <c r="DM813" s="15"/>
      <c r="DN813" s="15"/>
      <c r="DO813" s="15"/>
      <c r="DP813" s="15"/>
      <c r="DQ813" s="15"/>
      <c r="DR813" s="15"/>
      <c r="DS813" s="15"/>
      <c r="DT813" s="15"/>
      <c r="DU813" s="15"/>
      <c r="DV813" s="15"/>
      <c r="DW813" s="15"/>
      <c r="DX813" s="15"/>
      <c r="DY813" s="15"/>
      <c r="DZ813" s="15"/>
      <c r="EA813" s="15"/>
      <c r="EB813" s="15"/>
      <c r="EC813" s="15"/>
      <c r="ED813" s="15"/>
      <c r="EE813" s="15"/>
      <c r="EF813" s="15"/>
      <c r="EG813" s="15"/>
      <c r="EH813" s="15"/>
      <c r="EI813" s="15"/>
      <c r="EJ813" s="15"/>
      <c r="EK813" s="15"/>
      <c r="EL813" s="15"/>
      <c r="EM813" s="15"/>
      <c r="EN813" s="15"/>
      <c r="EO813" s="15"/>
      <c r="EP813" s="15"/>
      <c r="EQ813" s="15"/>
      <c r="ER813" s="15"/>
      <c r="ES813" s="15"/>
      <c r="ET813" s="15"/>
      <c r="EU813" s="15"/>
      <c r="EV813" s="15"/>
      <c r="EW813" s="15"/>
      <c r="EX813" s="15"/>
      <c r="EY813" s="15"/>
      <c r="EZ813" s="15"/>
      <c r="FA813" s="15"/>
      <c r="FB813" s="15"/>
      <c r="FC813" s="15"/>
      <c r="FD813" s="15"/>
      <c r="FE813" s="15"/>
      <c r="FF813" s="15"/>
      <c r="FG813" s="15"/>
      <c r="FH813" s="15"/>
      <c r="FI813" s="15"/>
      <c r="FJ813" s="15"/>
      <c r="FK813" s="15"/>
      <c r="FL813" s="15"/>
      <c r="FM813" s="15"/>
      <c r="FN813" s="15"/>
      <c r="FO813" s="15"/>
      <c r="FP813" s="15"/>
      <c r="FQ813" s="15"/>
      <c r="FR813" s="15"/>
      <c r="FS813" s="15"/>
      <c r="FT813" s="15"/>
      <c r="FU813" s="15"/>
      <c r="FV813" s="15"/>
      <c r="FW813" s="15"/>
      <c r="FX813" s="15"/>
      <c r="FY813" s="15"/>
      <c r="FZ813" s="15"/>
      <c r="GA813" s="15"/>
      <c r="GB813" s="15"/>
      <c r="GC813" s="15"/>
      <c r="GD813" s="15"/>
      <c r="GE813" s="15"/>
      <c r="GF813" s="15"/>
      <c r="GG813" s="15"/>
      <c r="GH813" s="15"/>
      <c r="GI813" s="15"/>
      <c r="GJ813" s="15"/>
      <c r="GK813" s="15"/>
      <c r="GL813" s="15"/>
      <c r="GM813" s="15"/>
      <c r="GN813" s="15"/>
      <c r="GO813" s="15"/>
      <c r="GP813" s="15"/>
      <c r="GQ813" s="15"/>
      <c r="GR813" s="15"/>
      <c r="GS813" s="15"/>
      <c r="GT813" s="15"/>
      <c r="GU813" s="15"/>
      <c r="GV813" s="15"/>
      <c r="GW813" s="15"/>
      <c r="GX813" s="15"/>
      <c r="GY813" s="15"/>
      <c r="GZ813" s="15"/>
      <c r="HA813" s="15"/>
      <c r="HB813" s="15"/>
      <c r="HC813" s="15"/>
      <c r="HD813" s="15"/>
      <c r="HE813" s="15"/>
      <c r="HF813" s="15"/>
      <c r="HG813" s="15"/>
      <c r="HH813" s="15"/>
      <c r="HI813" s="15"/>
      <c r="HJ813" s="15"/>
      <c r="HK813" s="15"/>
      <c r="HL813" s="15"/>
      <c r="HM813" s="15"/>
      <c r="HN813" s="15"/>
      <c r="HO813" s="15"/>
      <c r="HP813" s="15"/>
      <c r="HQ813" s="15"/>
      <c r="HR813" s="15"/>
      <c r="HS813" s="15"/>
      <c r="HT813" s="15"/>
      <c r="HU813" s="15"/>
      <c r="HV813" s="15"/>
      <c r="HW813" s="15"/>
      <c r="HX813" s="15"/>
      <c r="HY813" s="15"/>
    </row>
    <row r="814" spans="1:233">
      <c r="A814" s="15">
        <v>-2.3475090000000001</v>
      </c>
      <c r="B814" s="15">
        <v>-2.3912629999999999</v>
      </c>
      <c r="C814" s="15">
        <v>2.4746130000000002</v>
      </c>
      <c r="D814" s="15">
        <v>3.1192820000000001</v>
      </c>
      <c r="E814" s="15">
        <v>1.3739570000000001</v>
      </c>
      <c r="F814" s="15">
        <v>2.58867</v>
      </c>
      <c r="G814" s="15">
        <v>-1.2656430000000001</v>
      </c>
      <c r="H814" s="15">
        <v>-0.71555400000000002</v>
      </c>
      <c r="I814" s="15">
        <v>-0.681423</v>
      </c>
      <c r="J814" s="15">
        <v>-4.4011659999999999</v>
      </c>
      <c r="K814" s="15">
        <v>-5.2854099999999997</v>
      </c>
      <c r="L814" s="15">
        <v>-1.6959679999999999</v>
      </c>
      <c r="M814" s="15">
        <v>-3.8442509999999999</v>
      </c>
      <c r="N814" s="15">
        <v>-4.1607089999999998</v>
      </c>
      <c r="O814" s="15">
        <v>-0.54421600000000003</v>
      </c>
      <c r="P814" s="15">
        <v>-2.7403040000000001</v>
      </c>
      <c r="Q814" s="15">
        <v>-5.3009360000000001</v>
      </c>
      <c r="R814" s="15">
        <v>-1.9985310000000001</v>
      </c>
      <c r="S814" s="15">
        <v>-0.95713199999999998</v>
      </c>
      <c r="T814" s="15">
        <v>-1.064573</v>
      </c>
      <c r="U814" s="15">
        <v>4.4554000000000003E-2</v>
      </c>
      <c r="V814" s="15">
        <v>2.2294710000000002</v>
      </c>
      <c r="W814" s="15">
        <v>-2.0379770000000001</v>
      </c>
      <c r="X814" s="15">
        <v>-1.0713410000000001</v>
      </c>
      <c r="Y814" s="15">
        <v>1.890744</v>
      </c>
      <c r="Z814" s="15">
        <v>-2.1132300000000002</v>
      </c>
      <c r="AA814" s="15">
        <v>-2.518548</v>
      </c>
      <c r="AB814" s="15">
        <v>0.65630599999999994</v>
      </c>
      <c r="AC814" s="15">
        <v>-0.68695600000000001</v>
      </c>
      <c r="AD814" s="15">
        <v>-2.288805</v>
      </c>
      <c r="AE814" s="15">
        <v>0.60776699999999995</v>
      </c>
      <c r="AF814" s="15">
        <v>-1.513131</v>
      </c>
      <c r="AG814" s="15">
        <v>-3.972505</v>
      </c>
      <c r="AH814" s="15">
        <v>3.1012019999999998</v>
      </c>
      <c r="AI814" s="15">
        <v>0.60711400000000004</v>
      </c>
      <c r="AJ814" s="15">
        <v>-1.2914559999999999</v>
      </c>
      <c r="AK814" s="15">
        <v>-0.53997200000000001</v>
      </c>
      <c r="AL814" s="15">
        <v>-1.859156</v>
      </c>
      <c r="AM814" s="15">
        <v>-1.6663399999999999</v>
      </c>
      <c r="AN814" s="15">
        <v>-6.8524039999999999</v>
      </c>
      <c r="AO814" s="15">
        <v>-4.5890570000000004</v>
      </c>
      <c r="AP814" s="15">
        <v>-2.9246530000000002</v>
      </c>
      <c r="AQ814" s="15">
        <v>-3.4254869999999999</v>
      </c>
      <c r="AR814" s="15">
        <v>-3.1646960000000002</v>
      </c>
      <c r="AS814" s="15">
        <v>1.49956</v>
      </c>
      <c r="AT814" s="15">
        <v>3.8208989999999998</v>
      </c>
      <c r="AU814" s="15">
        <v>3.3462019999999999</v>
      </c>
      <c r="AV814" s="15">
        <v>0.761328</v>
      </c>
      <c r="AW814" s="15">
        <v>-0.22317000000000001</v>
      </c>
      <c r="AX814" s="15">
        <v>0.87724500000000005</v>
      </c>
      <c r="AY814" s="15">
        <v>2.397824</v>
      </c>
      <c r="AZ814" s="15">
        <v>0.52736000000000005</v>
      </c>
      <c r="BA814" s="15">
        <v>1.961994</v>
      </c>
      <c r="BB814" s="15">
        <v>2.6619130000000002</v>
      </c>
      <c r="BC814" s="15">
        <v>1.980461</v>
      </c>
      <c r="BD814" s="15">
        <v>3.218426</v>
      </c>
      <c r="BE814" s="15">
        <v>4.2558290000000003</v>
      </c>
      <c r="BF814" s="15">
        <v>-0.82858799999999999</v>
      </c>
      <c r="BG814" s="15">
        <v>-1.7919050000000001</v>
      </c>
      <c r="BH814" s="15">
        <v>-8.4113999999999994E-2</v>
      </c>
      <c r="BI814" s="15">
        <v>2.3282669999999999</v>
      </c>
      <c r="BJ814" s="15">
        <v>0.53719899999999998</v>
      </c>
      <c r="BK814" s="15">
        <v>5.7981999999999999E-2</v>
      </c>
      <c r="BL814" s="15">
        <v>-5.1046779999999998</v>
      </c>
      <c r="BM814" s="15">
        <v>-0.53584600000000004</v>
      </c>
      <c r="BN814" s="15">
        <v>1.3494219999999999</v>
      </c>
      <c r="BO814" s="15">
        <v>0.89978499999999995</v>
      </c>
      <c r="BP814" s="15">
        <v>-3.8796999999999998E-2</v>
      </c>
      <c r="BQ814" s="15">
        <v>-3.8796999999999998E-2</v>
      </c>
      <c r="BR814" s="15">
        <v>-3.8796999999999998E-2</v>
      </c>
      <c r="BS814" s="15">
        <v>-3.8796999999999998E-2</v>
      </c>
      <c r="BT814" s="15">
        <v>-3.8796999999999998E-2</v>
      </c>
      <c r="BU814" s="15">
        <v>-3.8796999999999998E-2</v>
      </c>
      <c r="BV814" s="15">
        <v>-3.8796999999999998E-2</v>
      </c>
      <c r="BW814" s="15">
        <v>-3.8796999999999998E-2</v>
      </c>
      <c r="BX814" s="15">
        <v>-3.8796999999999998E-2</v>
      </c>
      <c r="BY814" s="15">
        <v>-3.8796999999999998E-2</v>
      </c>
      <c r="BZ814" s="15">
        <v>-3.8796999999999998E-2</v>
      </c>
      <c r="CA814" s="15">
        <v>-3.8796999999999998E-2</v>
      </c>
      <c r="CB814" s="15">
        <v>-3.8796999999999998E-2</v>
      </c>
      <c r="CC814" s="15"/>
      <c r="CD814" s="15"/>
      <c r="CE814" s="15"/>
      <c r="CF814" s="15"/>
      <c r="CG814" s="15"/>
      <c r="CH814" s="15"/>
      <c r="CI814" s="15"/>
      <c r="CJ814" s="15"/>
      <c r="CK814" s="15"/>
      <c r="CL814" s="15"/>
      <c r="CM814" s="15"/>
      <c r="CN814" s="15"/>
      <c r="CO814" s="15"/>
      <c r="CP814" s="15"/>
      <c r="CQ814" s="15"/>
      <c r="CR814" s="15"/>
      <c r="CS814" s="15"/>
      <c r="CT814" s="15"/>
      <c r="CU814" s="15"/>
      <c r="CV814" s="15"/>
      <c r="CW814" s="15"/>
      <c r="CX814" s="15"/>
      <c r="CY814" s="15"/>
      <c r="CZ814" s="15"/>
      <c r="DA814" s="15"/>
      <c r="DB814" s="15"/>
      <c r="DC814" s="15"/>
      <c r="DD814" s="15"/>
      <c r="DE814" s="15"/>
      <c r="DF814" s="15"/>
      <c r="DG814" s="15"/>
      <c r="DH814" s="15"/>
      <c r="DI814" s="15"/>
      <c r="DJ814" s="15"/>
      <c r="DK814" s="15"/>
      <c r="DL814" s="15"/>
      <c r="DM814" s="15"/>
      <c r="DN814" s="15"/>
      <c r="DO814" s="15"/>
      <c r="DP814" s="15"/>
      <c r="DQ814" s="15"/>
      <c r="DR814" s="15"/>
      <c r="DS814" s="15"/>
      <c r="DT814" s="15"/>
      <c r="DU814" s="15"/>
      <c r="DV814" s="15"/>
      <c r="DW814" s="15"/>
      <c r="DX814" s="15"/>
      <c r="DY814" s="15"/>
      <c r="DZ814" s="15"/>
      <c r="EA814" s="15"/>
      <c r="EB814" s="15"/>
      <c r="EC814" s="15"/>
      <c r="ED814" s="15"/>
      <c r="EE814" s="15"/>
      <c r="EF814" s="15"/>
      <c r="EG814" s="15"/>
      <c r="EH814" s="15"/>
      <c r="EI814" s="15"/>
      <c r="EJ814" s="15"/>
      <c r="EK814" s="15"/>
      <c r="EL814" s="15"/>
      <c r="EM814" s="15"/>
      <c r="EN814" s="15"/>
      <c r="EO814" s="15"/>
      <c r="EP814" s="15"/>
      <c r="EQ814" s="15"/>
      <c r="ER814" s="15"/>
      <c r="ES814" s="15"/>
      <c r="ET814" s="15"/>
      <c r="EU814" s="15"/>
      <c r="EV814" s="15"/>
      <c r="EW814" s="15"/>
      <c r="EX814" s="15"/>
      <c r="EY814" s="15"/>
      <c r="EZ814" s="15"/>
      <c r="FA814" s="15"/>
      <c r="FB814" s="15"/>
      <c r="FC814" s="15"/>
      <c r="FD814" s="15"/>
      <c r="FE814" s="15"/>
      <c r="FF814" s="15"/>
      <c r="FG814" s="15"/>
      <c r="FH814" s="15"/>
      <c r="FI814" s="15"/>
      <c r="FJ814" s="15"/>
      <c r="FK814" s="15"/>
      <c r="FL814" s="15"/>
      <c r="FM814" s="15"/>
      <c r="FN814" s="15"/>
      <c r="FO814" s="15"/>
      <c r="FP814" s="15"/>
      <c r="FQ814" s="15"/>
      <c r="FR814" s="15"/>
      <c r="FS814" s="15"/>
      <c r="FT814" s="15"/>
      <c r="FU814" s="15"/>
      <c r="FV814" s="15"/>
      <c r="FW814" s="15"/>
      <c r="FX814" s="15"/>
      <c r="FY814" s="15"/>
      <c r="FZ814" s="15"/>
      <c r="GA814" s="15"/>
      <c r="GB814" s="15"/>
      <c r="GC814" s="15"/>
      <c r="GD814" s="15"/>
      <c r="GE814" s="15"/>
      <c r="GF814" s="15"/>
      <c r="GG814" s="15"/>
      <c r="GH814" s="15"/>
      <c r="GI814" s="15"/>
      <c r="GJ814" s="15"/>
      <c r="GK814" s="15"/>
      <c r="GL814" s="15"/>
      <c r="GM814" s="15"/>
      <c r="GN814" s="15"/>
      <c r="GO814" s="15"/>
      <c r="GP814" s="15"/>
      <c r="GQ814" s="15"/>
      <c r="GR814" s="15"/>
      <c r="GS814" s="15"/>
      <c r="GT814" s="15"/>
      <c r="GU814" s="15"/>
      <c r="GV814" s="15"/>
      <c r="GW814" s="15"/>
      <c r="GX814" s="15"/>
      <c r="GY814" s="15"/>
      <c r="GZ814" s="15"/>
      <c r="HA814" s="15"/>
      <c r="HB814" s="15"/>
      <c r="HC814" s="15"/>
      <c r="HD814" s="15"/>
      <c r="HE814" s="15"/>
      <c r="HF814" s="15"/>
      <c r="HG814" s="15"/>
      <c r="HH814" s="15"/>
      <c r="HI814" s="15"/>
      <c r="HJ814" s="15"/>
      <c r="HK814" s="15"/>
      <c r="HL814" s="15"/>
      <c r="HM814" s="15"/>
      <c r="HN814" s="15"/>
      <c r="HO814" s="15"/>
      <c r="HP814" s="15"/>
      <c r="HQ814" s="15"/>
      <c r="HR814" s="15"/>
      <c r="HS814" s="15"/>
      <c r="HT814" s="15"/>
      <c r="HU814" s="15"/>
      <c r="HV814" s="15"/>
      <c r="HW814" s="15"/>
      <c r="HX814" s="15"/>
      <c r="HY814" s="15"/>
    </row>
    <row r="815" spans="1:233">
      <c r="A815" s="15">
        <v>-3.3149389999999999</v>
      </c>
      <c r="B815" s="15">
        <v>-4.0944349999999998</v>
      </c>
      <c r="C815" s="15">
        <v>-4.7223230000000003</v>
      </c>
      <c r="D815" s="15">
        <v>0.21679699999999999</v>
      </c>
      <c r="E815" s="15">
        <v>-1.0237670000000001</v>
      </c>
      <c r="F815" s="15">
        <v>0.42170600000000003</v>
      </c>
      <c r="G815" s="15">
        <v>-4.0881970000000001</v>
      </c>
      <c r="H815" s="15">
        <v>-3.7641559999999998</v>
      </c>
      <c r="I815" s="15">
        <v>-2.9963340000000001</v>
      </c>
      <c r="J815" s="15">
        <v>4.2854999999999997E-2</v>
      </c>
      <c r="K815" s="15">
        <v>-0.58488799999999996</v>
      </c>
      <c r="L815" s="15">
        <v>0.168377</v>
      </c>
      <c r="M815" s="15">
        <v>3.4089469999999999</v>
      </c>
      <c r="N815" s="15">
        <v>5.518618</v>
      </c>
      <c r="O815" s="15">
        <v>5.7764629999999997</v>
      </c>
      <c r="P815" s="15">
        <v>6.3162190000000002</v>
      </c>
      <c r="Q815" s="15">
        <v>3.4000089999999998</v>
      </c>
      <c r="R815" s="15">
        <v>1.087777</v>
      </c>
      <c r="S815" s="15">
        <v>-1.894547</v>
      </c>
      <c r="T815" s="15">
        <v>-1.722952</v>
      </c>
      <c r="U815" s="15">
        <v>-1.175948</v>
      </c>
      <c r="V815" s="15">
        <v>0.42363699999999999</v>
      </c>
      <c r="W815" s="15">
        <v>0.94360500000000003</v>
      </c>
      <c r="X815" s="15">
        <v>-2.1974E-2</v>
      </c>
      <c r="Y815" s="15">
        <v>0.60888500000000001</v>
      </c>
      <c r="Z815" s="15">
        <v>-1.463595</v>
      </c>
      <c r="AA815" s="15">
        <v>1.3835900000000001</v>
      </c>
      <c r="AB815" s="15">
        <v>0.56355699999999997</v>
      </c>
      <c r="AC815" s="15">
        <v>-0.40250399999999997</v>
      </c>
      <c r="AD815" s="15">
        <v>-0.151953</v>
      </c>
      <c r="AE815" s="15">
        <v>1.9770829999999999</v>
      </c>
      <c r="AF815" s="15">
        <v>-0.77493500000000004</v>
      </c>
      <c r="AG815" s="15">
        <v>-5.7381469999999997</v>
      </c>
      <c r="AH815" s="15">
        <v>-5.5725749999999996</v>
      </c>
      <c r="AI815" s="15">
        <v>-3.6331020000000001</v>
      </c>
      <c r="AJ815" s="15">
        <v>-4.6188159999999998</v>
      </c>
      <c r="AK815" s="15">
        <v>-5.4285220000000001</v>
      </c>
      <c r="AL815" s="15">
        <v>-8.1289200000000008</v>
      </c>
      <c r="AM815" s="15">
        <v>-5.8637410000000001</v>
      </c>
      <c r="AN815" s="15">
        <v>-5.8089750000000002</v>
      </c>
      <c r="AO815" s="15">
        <v>-4.857907</v>
      </c>
      <c r="AP815" s="15">
        <v>-2.7996500000000002</v>
      </c>
      <c r="AQ815" s="15">
        <v>-4.7235860000000001</v>
      </c>
      <c r="AR815" s="15">
        <v>-2.9961280000000001</v>
      </c>
      <c r="AS815" s="15">
        <v>-3.559609</v>
      </c>
      <c r="AT815" s="15">
        <v>-3.3644310000000002</v>
      </c>
      <c r="AU815" s="15">
        <v>-4.1254780000000002</v>
      </c>
      <c r="AV815" s="15">
        <v>-4.8551849999999996</v>
      </c>
      <c r="AW815" s="15">
        <v>-1.978264</v>
      </c>
      <c r="AX815" s="15">
        <v>-2.9103979999999998</v>
      </c>
      <c r="AY815" s="15">
        <v>-6.480308</v>
      </c>
      <c r="AZ815" s="15">
        <v>-4.7011209999999997</v>
      </c>
      <c r="BA815" s="15">
        <v>-2.5430299999999999</v>
      </c>
      <c r="BB815" s="15">
        <v>-3.1058129999999999</v>
      </c>
      <c r="BC815" s="15">
        <v>-0.484987</v>
      </c>
      <c r="BD815" s="15">
        <v>-2.9505620000000001</v>
      </c>
      <c r="BE815" s="15">
        <v>-1.3850469999999999</v>
      </c>
      <c r="BF815" s="15">
        <v>1.2018439999999999</v>
      </c>
      <c r="BG815" s="15">
        <v>-0.64367300000000005</v>
      </c>
      <c r="BH815" s="15">
        <v>-1.5644469999999999</v>
      </c>
      <c r="BI815" s="15">
        <v>-0.18625</v>
      </c>
      <c r="BJ815" s="15">
        <v>-3.0588600000000001</v>
      </c>
      <c r="BK815" s="15">
        <v>-3.3734199999999999</v>
      </c>
      <c r="BL815" s="15">
        <v>-4.1103199999999998</v>
      </c>
      <c r="BM815" s="15">
        <v>-1.1838439999999999</v>
      </c>
      <c r="BN815" s="15">
        <v>3.7718349999999998</v>
      </c>
      <c r="BO815" s="15">
        <v>5.3070219999999999</v>
      </c>
      <c r="BP815" s="15">
        <v>7.6588570000000002</v>
      </c>
      <c r="BQ815" s="15">
        <v>7.6588570000000002</v>
      </c>
      <c r="BR815" s="15">
        <v>7.6588570000000002</v>
      </c>
      <c r="BS815" s="15">
        <v>7.6588570000000002</v>
      </c>
      <c r="BT815" s="15">
        <v>7.6588570000000002</v>
      </c>
      <c r="BU815" s="15">
        <v>7.6588570000000002</v>
      </c>
      <c r="BV815" s="15">
        <v>7.6588570000000002</v>
      </c>
      <c r="BW815" s="15">
        <v>7.6588570000000002</v>
      </c>
      <c r="BX815" s="15">
        <v>7.6588570000000002</v>
      </c>
      <c r="BY815" s="15">
        <v>7.6588570000000002</v>
      </c>
      <c r="BZ815" s="15">
        <v>7.6588570000000002</v>
      </c>
      <c r="CA815" s="15">
        <v>7.6588570000000002</v>
      </c>
      <c r="CB815" s="15">
        <v>7.6588570000000002</v>
      </c>
      <c r="CC815" s="15"/>
      <c r="CD815" s="15"/>
      <c r="CE815" s="15"/>
      <c r="CF815" s="15"/>
      <c r="CG815" s="15"/>
      <c r="CH815" s="15"/>
      <c r="CI815" s="15"/>
      <c r="CJ815" s="15"/>
      <c r="CK815" s="15"/>
      <c r="CL815" s="15"/>
      <c r="CM815" s="15"/>
      <c r="CN815" s="15"/>
      <c r="CO815" s="15"/>
      <c r="CP815" s="15"/>
      <c r="CQ815" s="15"/>
      <c r="CR815" s="15"/>
      <c r="CS815" s="15"/>
      <c r="CT815" s="15"/>
      <c r="CU815" s="15"/>
      <c r="CV815" s="15"/>
      <c r="CW815" s="15"/>
      <c r="CX815" s="15"/>
      <c r="CY815" s="15"/>
      <c r="CZ815" s="15"/>
      <c r="DA815" s="15"/>
      <c r="DB815" s="15"/>
      <c r="DC815" s="15"/>
      <c r="DD815" s="15"/>
      <c r="DE815" s="15"/>
      <c r="DF815" s="15"/>
      <c r="DG815" s="15"/>
      <c r="DH815" s="15"/>
      <c r="DI815" s="15"/>
      <c r="DJ815" s="15"/>
      <c r="DK815" s="15"/>
      <c r="DL815" s="15"/>
      <c r="DM815" s="15"/>
      <c r="DN815" s="15"/>
      <c r="DO815" s="15"/>
      <c r="DP815" s="15"/>
      <c r="DQ815" s="15"/>
      <c r="DR815" s="15"/>
      <c r="DS815" s="15"/>
      <c r="DT815" s="15"/>
      <c r="DU815" s="15"/>
      <c r="DV815" s="15"/>
      <c r="DW815" s="15"/>
      <c r="DX815" s="15"/>
      <c r="DY815" s="15"/>
      <c r="DZ815" s="15"/>
      <c r="EA815" s="15"/>
      <c r="EB815" s="15"/>
      <c r="EC815" s="15"/>
      <c r="ED815" s="15"/>
      <c r="EE815" s="15"/>
      <c r="EF815" s="15"/>
      <c r="EG815" s="15"/>
      <c r="EH815" s="15"/>
      <c r="EI815" s="15"/>
      <c r="EJ815" s="15"/>
      <c r="EK815" s="15"/>
      <c r="EL815" s="15"/>
      <c r="EM815" s="15"/>
      <c r="EN815" s="15"/>
      <c r="EO815" s="15"/>
      <c r="EP815" s="15"/>
      <c r="EQ815" s="15"/>
      <c r="ER815" s="15"/>
      <c r="ES815" s="15"/>
      <c r="ET815" s="15"/>
      <c r="EU815" s="15"/>
      <c r="EV815" s="15"/>
      <c r="EW815" s="15"/>
      <c r="EX815" s="15"/>
      <c r="EY815" s="15"/>
      <c r="EZ815" s="15"/>
      <c r="FA815" s="15"/>
      <c r="FB815" s="15"/>
      <c r="FC815" s="15"/>
      <c r="FD815" s="15"/>
      <c r="FE815" s="15"/>
      <c r="FF815" s="15"/>
      <c r="FG815" s="15"/>
      <c r="FH815" s="15"/>
      <c r="FI815" s="15"/>
      <c r="FJ815" s="15"/>
      <c r="FK815" s="15"/>
      <c r="FL815" s="15"/>
      <c r="FM815" s="15"/>
      <c r="FN815" s="15"/>
      <c r="FO815" s="15"/>
      <c r="FP815" s="15"/>
      <c r="FQ815" s="15"/>
      <c r="FR815" s="15"/>
      <c r="FS815" s="15"/>
      <c r="FT815" s="15"/>
      <c r="FU815" s="15"/>
      <c r="FV815" s="15"/>
      <c r="FW815" s="15"/>
      <c r="FX815" s="15"/>
      <c r="FY815" s="15"/>
      <c r="FZ815" s="15"/>
      <c r="GA815" s="15"/>
      <c r="GB815" s="15"/>
      <c r="GC815" s="15"/>
      <c r="GD815" s="15"/>
      <c r="GE815" s="15"/>
      <c r="GF815" s="15"/>
      <c r="GG815" s="15"/>
      <c r="GH815" s="15"/>
      <c r="GI815" s="15"/>
      <c r="GJ815" s="15"/>
      <c r="GK815" s="15"/>
      <c r="GL815" s="15"/>
      <c r="GM815" s="15"/>
      <c r="GN815" s="15"/>
      <c r="GO815" s="15"/>
      <c r="GP815" s="15"/>
      <c r="GQ815" s="15"/>
      <c r="GR815" s="15"/>
      <c r="GS815" s="15"/>
      <c r="GT815" s="15"/>
      <c r="GU815" s="15"/>
      <c r="GV815" s="15"/>
      <c r="GW815" s="15"/>
      <c r="GX815" s="15"/>
      <c r="GY815" s="15"/>
      <c r="GZ815" s="15"/>
      <c r="HA815" s="15"/>
      <c r="HB815" s="15"/>
      <c r="HC815" s="15"/>
      <c r="HD815" s="15"/>
      <c r="HE815" s="15"/>
      <c r="HF815" s="15"/>
      <c r="HG815" s="15"/>
      <c r="HH815" s="15"/>
      <c r="HI815" s="15"/>
      <c r="HJ815" s="15"/>
      <c r="HK815" s="15"/>
      <c r="HL815" s="15"/>
      <c r="HM815" s="15"/>
      <c r="HN815" s="15"/>
      <c r="HO815" s="15"/>
      <c r="HP815" s="15"/>
      <c r="HQ815" s="15"/>
      <c r="HR815" s="15"/>
      <c r="HS815" s="15"/>
      <c r="HT815" s="15"/>
      <c r="HU815" s="15"/>
      <c r="HV815" s="15"/>
      <c r="HW815" s="15"/>
      <c r="HX815" s="15"/>
      <c r="HY815" s="15"/>
    </row>
    <row r="816" spans="1:233">
      <c r="A816" s="15">
        <v>-3.4446750000000002</v>
      </c>
      <c r="B816" s="15">
        <v>5.6429E-2</v>
      </c>
      <c r="C816" s="15">
        <v>1.142995</v>
      </c>
      <c r="D816" s="15">
        <v>1.4226350000000001</v>
      </c>
      <c r="E816" s="15">
        <v>-0.79544199999999998</v>
      </c>
      <c r="F816" s="15">
        <v>-1.9750380000000001</v>
      </c>
      <c r="G816" s="15">
        <v>-5.0516629999999996</v>
      </c>
      <c r="H816" s="15">
        <v>-7.5449909999999996</v>
      </c>
      <c r="I816" s="15">
        <v>-5.3771300000000002</v>
      </c>
      <c r="J816" s="15">
        <v>-5.4288169999999996</v>
      </c>
      <c r="K816" s="15">
        <v>-9.6903839999999999</v>
      </c>
      <c r="L816" s="15">
        <v>-7.8996769999999996</v>
      </c>
      <c r="M816" s="15">
        <v>-6.87704</v>
      </c>
      <c r="N816" s="15">
        <v>-2.5880200000000002</v>
      </c>
      <c r="O816" s="15">
        <v>-3.8362690000000002</v>
      </c>
      <c r="P816" s="15">
        <v>0.81954300000000002</v>
      </c>
      <c r="Q816" s="15">
        <v>-0.39943299999999998</v>
      </c>
      <c r="R816" s="15">
        <v>-0.58914699999999998</v>
      </c>
      <c r="S816" s="15">
        <v>-2.9453749999999999</v>
      </c>
      <c r="T816" s="15">
        <v>-3.5132050000000001</v>
      </c>
      <c r="U816" s="15">
        <v>-4.094576</v>
      </c>
      <c r="V816" s="15">
        <v>-7.0701859999999996</v>
      </c>
      <c r="W816" s="15">
        <v>-5.2179929999999999</v>
      </c>
      <c r="X816" s="15">
        <v>-7.7546309999999998</v>
      </c>
      <c r="Y816" s="15">
        <v>-7.7633559999999999</v>
      </c>
      <c r="Z816" s="15">
        <v>-5.3829370000000001</v>
      </c>
      <c r="AA816" s="15">
        <v>-3.9417</v>
      </c>
      <c r="AB816" s="15">
        <v>-3.812303</v>
      </c>
      <c r="AC816" s="15">
        <v>-2.9081869999999999</v>
      </c>
      <c r="AD816" s="15">
        <v>-2.1993740000000002</v>
      </c>
      <c r="AE816" s="15">
        <v>-3.2991090000000001</v>
      </c>
      <c r="AF816" s="15">
        <v>-0.94778499999999999</v>
      </c>
      <c r="AG816" s="15">
        <v>-0.46549400000000002</v>
      </c>
      <c r="AH816" s="15">
        <v>-0.95550900000000005</v>
      </c>
      <c r="AI816" s="15">
        <v>-1.8234140000000001</v>
      </c>
      <c r="AJ816" s="15">
        <v>-0.24268600000000001</v>
      </c>
      <c r="AK816" s="15">
        <v>0.28939199999999998</v>
      </c>
      <c r="AL816" s="15">
        <v>2.2993070000000002</v>
      </c>
      <c r="AM816" s="15">
        <v>2.5149140000000001</v>
      </c>
      <c r="AN816" s="15">
        <v>0.20451</v>
      </c>
      <c r="AO816" s="15">
        <v>-4.165184</v>
      </c>
      <c r="AP816" s="15">
        <v>-3.7247349999999999</v>
      </c>
      <c r="AQ816" s="15">
        <v>0.97252700000000003</v>
      </c>
      <c r="AR816" s="15">
        <v>-2.0309020000000002</v>
      </c>
      <c r="AS816" s="15">
        <v>8.7835999999999997E-2</v>
      </c>
      <c r="AT816" s="15">
        <v>-0.169072</v>
      </c>
      <c r="AU816" s="15">
        <v>-1.5494619999999999</v>
      </c>
      <c r="AV816" s="15">
        <v>-1.654428</v>
      </c>
      <c r="AW816" s="15">
        <v>-1.0292349999999999</v>
      </c>
      <c r="AX816" s="15">
        <v>-0.47806900000000002</v>
      </c>
      <c r="AY816" s="15">
        <v>-0.48023500000000002</v>
      </c>
      <c r="AZ816" s="15">
        <v>-3.4886240000000002</v>
      </c>
      <c r="BA816" s="15">
        <v>-4.0649959999999998</v>
      </c>
      <c r="BB816" s="15">
        <v>-4.7002810000000004</v>
      </c>
      <c r="BC816" s="15">
        <v>-1.3345899999999999</v>
      </c>
      <c r="BD816" s="15">
        <v>-3.9031319999999998</v>
      </c>
      <c r="BE816" s="15">
        <v>-3.3746939999999999</v>
      </c>
      <c r="BF816" s="15">
        <v>-2.1668319999999999</v>
      </c>
      <c r="BG816" s="15">
        <v>-5.8520000000000003E-2</v>
      </c>
      <c r="BH816" s="15">
        <v>-1.1871510000000001</v>
      </c>
      <c r="BI816" s="15">
        <v>2.0471180000000002</v>
      </c>
      <c r="BJ816" s="15">
        <v>1.5369980000000001</v>
      </c>
      <c r="BK816" s="15">
        <v>1.5529500000000001</v>
      </c>
      <c r="BL816" s="15">
        <v>-2.742864</v>
      </c>
      <c r="BM816" s="15">
        <v>-6.591291</v>
      </c>
      <c r="BN816" s="15">
        <v>-5.1340620000000001</v>
      </c>
      <c r="BO816" s="15">
        <v>-5.8458959999999998</v>
      </c>
      <c r="BP816" s="15">
        <v>-3.8870269999999998</v>
      </c>
      <c r="BQ816" s="15">
        <v>-3.8870269999999998</v>
      </c>
      <c r="BR816" s="15">
        <v>-3.8870269999999998</v>
      </c>
      <c r="BS816" s="15">
        <v>-3.8870269999999998</v>
      </c>
      <c r="BT816" s="15">
        <v>-3.8870269999999998</v>
      </c>
      <c r="BU816" s="15">
        <v>-3.8870269999999998</v>
      </c>
      <c r="BV816" s="15">
        <v>-3.8870269999999998</v>
      </c>
      <c r="BW816" s="15">
        <v>-3.8870269999999998</v>
      </c>
      <c r="BX816" s="15">
        <v>-3.8870269999999998</v>
      </c>
      <c r="BY816" s="15">
        <v>-3.8870269999999998</v>
      </c>
      <c r="BZ816" s="15">
        <v>-3.8870269999999998</v>
      </c>
      <c r="CA816" s="15">
        <v>-3.8870269999999998</v>
      </c>
      <c r="CB816" s="15">
        <v>-3.8870269999999998</v>
      </c>
      <c r="CC816" s="15"/>
      <c r="CD816" s="15"/>
      <c r="CE816" s="15"/>
      <c r="CF816" s="15"/>
      <c r="CG816" s="15"/>
      <c r="CH816" s="15"/>
      <c r="CI816" s="15"/>
      <c r="CJ816" s="15"/>
      <c r="CK816" s="15"/>
      <c r="CL816" s="15"/>
      <c r="CM816" s="15"/>
      <c r="CN816" s="15"/>
      <c r="CO816" s="15"/>
      <c r="CP816" s="15"/>
      <c r="CQ816" s="15"/>
      <c r="CR816" s="15"/>
      <c r="CS816" s="15"/>
      <c r="CT816" s="15"/>
      <c r="CU816" s="15"/>
      <c r="CV816" s="15"/>
      <c r="CW816" s="15"/>
      <c r="CX816" s="15"/>
      <c r="CY816" s="15"/>
      <c r="CZ816" s="15"/>
      <c r="DA816" s="15"/>
      <c r="DB816" s="15"/>
      <c r="DC816" s="15"/>
      <c r="DD816" s="15"/>
      <c r="DE816" s="15"/>
      <c r="DF816" s="15"/>
      <c r="DG816" s="15"/>
      <c r="DH816" s="15"/>
      <c r="DI816" s="15"/>
      <c r="DJ816" s="15"/>
      <c r="DK816" s="15"/>
      <c r="DL816" s="15"/>
      <c r="DM816" s="15"/>
      <c r="DN816" s="15"/>
      <c r="DO816" s="15"/>
      <c r="DP816" s="15"/>
      <c r="DQ816" s="15"/>
      <c r="DR816" s="15"/>
      <c r="DS816" s="15"/>
      <c r="DT816" s="15"/>
      <c r="DU816" s="15"/>
      <c r="DV816" s="15"/>
      <c r="DW816" s="15"/>
      <c r="DX816" s="15"/>
      <c r="DY816" s="15"/>
      <c r="DZ816" s="15"/>
      <c r="EA816" s="15"/>
      <c r="EB816" s="15"/>
      <c r="EC816" s="15"/>
      <c r="ED816" s="15"/>
      <c r="EE816" s="15"/>
      <c r="EF816" s="15"/>
      <c r="EG816" s="15"/>
      <c r="EH816" s="15"/>
      <c r="EI816" s="15"/>
      <c r="EJ816" s="15"/>
      <c r="EK816" s="15"/>
      <c r="EL816" s="15"/>
      <c r="EM816" s="15"/>
      <c r="EN816" s="15"/>
      <c r="EO816" s="15"/>
      <c r="EP816" s="15"/>
      <c r="EQ816" s="15"/>
      <c r="ER816" s="15"/>
      <c r="ES816" s="15"/>
      <c r="ET816" s="15"/>
      <c r="EU816" s="15"/>
      <c r="EV816" s="15"/>
      <c r="EW816" s="15"/>
      <c r="EX816" s="15"/>
      <c r="EY816" s="15"/>
      <c r="EZ816" s="15"/>
      <c r="FA816" s="15"/>
      <c r="FB816" s="15"/>
      <c r="FC816" s="15"/>
      <c r="FD816" s="15"/>
      <c r="FE816" s="15"/>
      <c r="FF816" s="15"/>
      <c r="FG816" s="15"/>
      <c r="FH816" s="15"/>
      <c r="FI816" s="15"/>
      <c r="FJ816" s="15"/>
      <c r="FK816" s="15"/>
      <c r="FL816" s="15"/>
      <c r="FM816" s="15"/>
      <c r="FN816" s="15"/>
      <c r="FO816" s="15"/>
      <c r="FP816" s="15"/>
      <c r="FQ816" s="15"/>
      <c r="FR816" s="15"/>
      <c r="FS816" s="15"/>
      <c r="FT816" s="15"/>
      <c r="FU816" s="15"/>
      <c r="FV816" s="15"/>
      <c r="FW816" s="15"/>
      <c r="FX816" s="15"/>
      <c r="FY816" s="15"/>
      <c r="FZ816" s="15"/>
      <c r="GA816" s="15"/>
      <c r="GB816" s="15"/>
      <c r="GC816" s="15"/>
      <c r="GD816" s="15"/>
      <c r="GE816" s="15"/>
      <c r="GF816" s="15"/>
      <c r="GG816" s="15"/>
      <c r="GH816" s="15"/>
      <c r="GI816" s="15"/>
      <c r="GJ816" s="15"/>
      <c r="GK816" s="15"/>
      <c r="GL816" s="15"/>
      <c r="GM816" s="15"/>
      <c r="GN816" s="15"/>
      <c r="GO816" s="15"/>
      <c r="GP816" s="15"/>
      <c r="GQ816" s="15"/>
      <c r="GR816" s="15"/>
      <c r="GS816" s="15"/>
      <c r="GT816" s="15"/>
      <c r="GU816" s="15"/>
      <c r="GV816" s="15"/>
      <c r="GW816" s="15"/>
      <c r="GX816" s="15"/>
      <c r="GY816" s="15"/>
      <c r="GZ816" s="15"/>
      <c r="HA816" s="15"/>
      <c r="HB816" s="15"/>
      <c r="HC816" s="15"/>
      <c r="HD816" s="15"/>
      <c r="HE816" s="15"/>
      <c r="HF816" s="15"/>
      <c r="HG816" s="15"/>
      <c r="HH816" s="15"/>
      <c r="HI816" s="15"/>
      <c r="HJ816" s="15"/>
      <c r="HK816" s="15"/>
      <c r="HL816" s="15"/>
      <c r="HM816" s="15"/>
      <c r="HN816" s="15"/>
      <c r="HO816" s="15"/>
      <c r="HP816" s="15"/>
      <c r="HQ816" s="15"/>
      <c r="HR816" s="15"/>
      <c r="HS816" s="15"/>
      <c r="HT816" s="15"/>
      <c r="HU816" s="15"/>
      <c r="HV816" s="15"/>
      <c r="HW816" s="15"/>
      <c r="HX816" s="15"/>
      <c r="HY816" s="15"/>
    </row>
    <row r="817" spans="1:233">
      <c r="A817" s="15">
        <v>-5.1066219999999998</v>
      </c>
      <c r="B817" s="15">
        <v>-8.8689579999999992</v>
      </c>
      <c r="C817" s="15">
        <v>-4.2181439999999997</v>
      </c>
      <c r="D817" s="15">
        <v>-5.9729770000000002</v>
      </c>
      <c r="E817" s="15">
        <v>-6.9670550000000002</v>
      </c>
      <c r="F817" s="15">
        <v>-2.8061989999999999</v>
      </c>
      <c r="G817" s="15">
        <v>-2.2704</v>
      </c>
      <c r="H817" s="15">
        <v>1.4874670000000001</v>
      </c>
      <c r="I817" s="15">
        <v>-0.87426599999999999</v>
      </c>
      <c r="J817" s="15">
        <v>1.6585909999999999</v>
      </c>
      <c r="K817" s="15">
        <v>0.60080500000000003</v>
      </c>
      <c r="L817" s="15">
        <v>0.59356500000000001</v>
      </c>
      <c r="M817" s="15">
        <v>0.20319200000000001</v>
      </c>
      <c r="N817" s="15">
        <v>-0.40803200000000001</v>
      </c>
      <c r="O817" s="15">
        <v>0.58316900000000005</v>
      </c>
      <c r="P817" s="15">
        <v>-7.5298000000000004E-2</v>
      </c>
      <c r="Q817" s="15">
        <v>-0.85642399999999996</v>
      </c>
      <c r="R817" s="15">
        <v>-6.0471599999999999</v>
      </c>
      <c r="S817" s="15">
        <v>-5.9914930000000002</v>
      </c>
      <c r="T817" s="15">
        <v>-5.3588399999999998</v>
      </c>
      <c r="U817" s="15">
        <v>-4.9553940000000001</v>
      </c>
      <c r="V817" s="15">
        <v>-1.942229</v>
      </c>
      <c r="W817" s="15">
        <v>-0.91148799999999996</v>
      </c>
      <c r="X817" s="15">
        <v>1.701325</v>
      </c>
      <c r="Y817" s="15">
        <v>2.9019789999999999</v>
      </c>
      <c r="Z817" s="15">
        <v>2.1414249999999999</v>
      </c>
      <c r="AA817" s="15">
        <v>2.9514049999999998</v>
      </c>
      <c r="AB817" s="15">
        <v>1.288357</v>
      </c>
      <c r="AC817" s="15">
        <v>-0.38120700000000002</v>
      </c>
      <c r="AD817" s="15">
        <v>-7.0029999999999995E-2</v>
      </c>
      <c r="AE817" s="15">
        <v>-1.316063</v>
      </c>
      <c r="AF817" s="15">
        <v>-1.1757550000000001</v>
      </c>
      <c r="AG817" s="15">
        <v>-3.096695</v>
      </c>
      <c r="AH817" s="15">
        <v>-1.198917</v>
      </c>
      <c r="AI817" s="15">
        <v>-4.2464680000000001</v>
      </c>
      <c r="AJ817" s="15">
        <v>-7.5653030000000001</v>
      </c>
      <c r="AK817" s="15">
        <v>-0.15146599999999999</v>
      </c>
      <c r="AL817" s="15">
        <v>-1.709598</v>
      </c>
      <c r="AM817" s="15">
        <v>-3.5373670000000002</v>
      </c>
      <c r="AN817" s="15">
        <v>-2.1562009999999998</v>
      </c>
      <c r="AO817" s="15">
        <v>-0.83701599999999998</v>
      </c>
      <c r="AP817" s="15">
        <v>0.98109000000000002</v>
      </c>
      <c r="AQ817" s="15">
        <v>1.6363840000000001</v>
      </c>
      <c r="AR817" s="15">
        <v>1.116943</v>
      </c>
      <c r="AS817" s="15">
        <v>-0.62248400000000004</v>
      </c>
      <c r="AT817" s="15">
        <v>0.29289700000000002</v>
      </c>
      <c r="AU817" s="15">
        <v>0.32572699999999999</v>
      </c>
      <c r="AV817" s="15">
        <v>-0.59805200000000003</v>
      </c>
      <c r="AW817" s="15">
        <v>-0.28233799999999998</v>
      </c>
      <c r="AX817" s="15">
        <v>-2.1241110000000001</v>
      </c>
      <c r="AY817" s="15">
        <v>-2.772815</v>
      </c>
      <c r="AZ817" s="15">
        <v>-5.9006749999999997</v>
      </c>
      <c r="BA817" s="15">
        <v>-7.8294360000000003</v>
      </c>
      <c r="BB817" s="15">
        <v>-6.1984000000000004</v>
      </c>
      <c r="BC817" s="15">
        <v>-6.7519280000000004</v>
      </c>
      <c r="BD817" s="15">
        <v>-8.1336809999999993</v>
      </c>
      <c r="BE817" s="15">
        <v>-7.4251440000000004</v>
      </c>
      <c r="BF817" s="15">
        <v>-8.6127099999999999</v>
      </c>
      <c r="BG817" s="15">
        <v>-9.1658910000000002</v>
      </c>
      <c r="BH817" s="15">
        <v>-7.12751</v>
      </c>
      <c r="BI817" s="15">
        <v>-1.7003170000000001</v>
      </c>
      <c r="BJ817" s="15">
        <v>-1.266715</v>
      </c>
      <c r="BK817" s="15">
        <v>2.6053120000000001</v>
      </c>
      <c r="BL817" s="15">
        <v>3.314438</v>
      </c>
      <c r="BM817" s="15">
        <v>0.50232100000000002</v>
      </c>
      <c r="BN817" s="15">
        <v>2.890641</v>
      </c>
      <c r="BO817" s="15">
        <v>1.691824</v>
      </c>
      <c r="BP817" s="15">
        <v>-0.154029</v>
      </c>
      <c r="BQ817" s="15">
        <v>-0.154029</v>
      </c>
      <c r="BR817" s="15">
        <v>-0.154029</v>
      </c>
      <c r="BS817" s="15">
        <v>-0.154029</v>
      </c>
      <c r="BT817" s="15">
        <v>-0.154029</v>
      </c>
      <c r="BU817" s="15">
        <v>-0.154029</v>
      </c>
      <c r="BV817" s="15">
        <v>-0.154029</v>
      </c>
      <c r="BW817" s="15">
        <v>-0.154029</v>
      </c>
      <c r="BX817" s="15">
        <v>-0.154029</v>
      </c>
      <c r="BY817" s="15">
        <v>-0.154029</v>
      </c>
      <c r="BZ817" s="15">
        <v>-0.154029</v>
      </c>
      <c r="CA817" s="15">
        <v>-0.154029</v>
      </c>
      <c r="CB817" s="15">
        <v>-0.154029</v>
      </c>
      <c r="CC817" s="15"/>
      <c r="CD817" s="15"/>
      <c r="CE817" s="15"/>
      <c r="CF817" s="15"/>
      <c r="CG817" s="15"/>
      <c r="CH817" s="15"/>
      <c r="CI817" s="15"/>
      <c r="CJ817" s="15"/>
      <c r="CK817" s="15"/>
      <c r="CL817" s="15"/>
      <c r="CM817" s="15"/>
      <c r="CN817" s="15"/>
      <c r="CO817" s="15"/>
      <c r="CP817" s="15"/>
      <c r="CQ817" s="15"/>
      <c r="CR817" s="15"/>
      <c r="CS817" s="15"/>
      <c r="CT817" s="15"/>
      <c r="CU817" s="15"/>
      <c r="CV817" s="15"/>
      <c r="CW817" s="15"/>
      <c r="CX817" s="15"/>
      <c r="CY817" s="15"/>
      <c r="CZ817" s="15"/>
      <c r="DA817" s="15"/>
      <c r="DB817" s="15"/>
      <c r="DC817" s="15"/>
      <c r="DD817" s="15"/>
      <c r="DE817" s="15"/>
      <c r="DF817" s="15"/>
      <c r="DG817" s="15"/>
      <c r="DH817" s="15"/>
      <c r="DI817" s="15"/>
      <c r="DJ817" s="15"/>
      <c r="DK817" s="15"/>
      <c r="DL817" s="15"/>
      <c r="DM817" s="15"/>
      <c r="DN817" s="15"/>
      <c r="DO817" s="15"/>
      <c r="DP817" s="15"/>
      <c r="DQ817" s="15"/>
      <c r="DR817" s="15"/>
      <c r="DS817" s="15"/>
      <c r="DT817" s="15"/>
      <c r="DU817" s="15"/>
      <c r="DV817" s="15"/>
      <c r="DW817" s="15"/>
      <c r="DX817" s="15"/>
      <c r="DY817" s="15"/>
      <c r="DZ817" s="15"/>
      <c r="EA817" s="15"/>
      <c r="EB817" s="15"/>
      <c r="EC817" s="15"/>
      <c r="ED817" s="15"/>
      <c r="EE817" s="15"/>
      <c r="EF817" s="15"/>
      <c r="EG817" s="15"/>
      <c r="EH817" s="15"/>
      <c r="EI817" s="15"/>
      <c r="EJ817" s="15"/>
      <c r="EK817" s="15"/>
      <c r="EL817" s="15"/>
      <c r="EM817" s="15"/>
      <c r="EN817" s="15"/>
      <c r="EO817" s="15"/>
      <c r="EP817" s="15"/>
      <c r="EQ817" s="15"/>
      <c r="ER817" s="15"/>
      <c r="ES817" s="15"/>
      <c r="ET817" s="15"/>
      <c r="EU817" s="15"/>
      <c r="EV817" s="15"/>
      <c r="EW817" s="15"/>
      <c r="EX817" s="15"/>
      <c r="EY817" s="15"/>
      <c r="EZ817" s="15"/>
      <c r="FA817" s="15"/>
      <c r="FB817" s="15"/>
      <c r="FC817" s="15"/>
      <c r="FD817" s="15"/>
      <c r="FE817" s="15"/>
      <c r="FF817" s="15"/>
      <c r="FG817" s="15"/>
      <c r="FH817" s="15"/>
      <c r="FI817" s="15"/>
      <c r="FJ817" s="15"/>
      <c r="FK817" s="15"/>
      <c r="FL817" s="15"/>
      <c r="FM817" s="15"/>
      <c r="FN817" s="15"/>
      <c r="FO817" s="15"/>
      <c r="FP817" s="15"/>
      <c r="FQ817" s="15"/>
      <c r="FR817" s="15"/>
      <c r="FS817" s="15"/>
      <c r="FT817" s="15"/>
      <c r="FU817" s="15"/>
      <c r="FV817" s="15"/>
      <c r="FW817" s="15"/>
      <c r="FX817" s="15"/>
      <c r="FY817" s="15"/>
      <c r="FZ817" s="15"/>
      <c r="GA817" s="15"/>
      <c r="GB817" s="15"/>
      <c r="GC817" s="15"/>
      <c r="GD817" s="15"/>
      <c r="GE817" s="15"/>
      <c r="GF817" s="15"/>
      <c r="GG817" s="15"/>
      <c r="GH817" s="15"/>
      <c r="GI817" s="15"/>
      <c r="GJ817" s="15"/>
      <c r="GK817" s="15"/>
      <c r="GL817" s="15"/>
      <c r="GM817" s="15"/>
      <c r="GN817" s="15"/>
      <c r="GO817" s="15"/>
      <c r="GP817" s="15"/>
      <c r="GQ817" s="15"/>
      <c r="GR817" s="15"/>
      <c r="GS817" s="15"/>
      <c r="GT817" s="15"/>
      <c r="GU817" s="15"/>
      <c r="GV817" s="15"/>
      <c r="GW817" s="15"/>
      <c r="GX817" s="15"/>
      <c r="GY817" s="15"/>
      <c r="GZ817" s="15"/>
      <c r="HA817" s="15"/>
      <c r="HB817" s="15"/>
      <c r="HC817" s="15"/>
      <c r="HD817" s="15"/>
      <c r="HE817" s="15"/>
      <c r="HF817" s="15"/>
      <c r="HG817" s="15"/>
      <c r="HH817" s="15"/>
      <c r="HI817" s="15"/>
      <c r="HJ817" s="15"/>
      <c r="HK817" s="15"/>
      <c r="HL817" s="15"/>
      <c r="HM817" s="15"/>
      <c r="HN817" s="15"/>
      <c r="HO817" s="15"/>
      <c r="HP817" s="15"/>
      <c r="HQ817" s="15"/>
      <c r="HR817" s="15"/>
      <c r="HS817" s="15"/>
      <c r="HT817" s="15"/>
      <c r="HU817" s="15"/>
      <c r="HV817" s="15"/>
      <c r="HW817" s="15"/>
      <c r="HX817" s="15"/>
      <c r="HY817" s="15"/>
    </row>
    <row r="818" spans="1:233">
      <c r="A818" s="15">
        <v>-3.4995180000000001</v>
      </c>
      <c r="B818" s="15">
        <v>-0.92069199999999995</v>
      </c>
      <c r="C818" s="15">
        <v>1.1894769999999999</v>
      </c>
      <c r="D818" s="15">
        <v>5.6882000000000002E-2</v>
      </c>
      <c r="E818" s="15">
        <v>0.50722999999999996</v>
      </c>
      <c r="F818" s="15">
        <v>1.9585630000000001</v>
      </c>
      <c r="G818" s="15">
        <v>3.0968450000000001</v>
      </c>
      <c r="H818" s="15">
        <v>3.8273489999999999</v>
      </c>
      <c r="I818" s="15">
        <v>3.7037100000000001</v>
      </c>
      <c r="J818" s="15">
        <v>3.8231470000000001</v>
      </c>
      <c r="K818" s="15">
        <v>3.72532</v>
      </c>
      <c r="L818" s="15">
        <v>5.6210690000000003</v>
      </c>
      <c r="M818" s="15">
        <v>6.8000499999999997</v>
      </c>
      <c r="N818" s="15">
        <v>8.8481190000000005</v>
      </c>
      <c r="O818" s="15">
        <v>3.7344330000000001</v>
      </c>
      <c r="P818" s="15">
        <v>-0.66313200000000005</v>
      </c>
      <c r="Q818" s="15">
        <v>0.128803</v>
      </c>
      <c r="R818" s="15">
        <v>-1.497784</v>
      </c>
      <c r="S818" s="15">
        <v>-2.752999</v>
      </c>
      <c r="T818" s="15">
        <v>-4.3061090000000002</v>
      </c>
      <c r="U818" s="15">
        <v>-5.2672679999999996</v>
      </c>
      <c r="V818" s="15">
        <v>-3.978275</v>
      </c>
      <c r="W818" s="15">
        <v>-2.1843249999999999</v>
      </c>
      <c r="X818" s="15">
        <v>-4.1895769999999999</v>
      </c>
      <c r="Y818" s="15">
        <v>-3.9581970000000002</v>
      </c>
      <c r="Z818" s="15">
        <v>-4.6671889999999996</v>
      </c>
      <c r="AA818" s="15">
        <v>-2.2613020000000001</v>
      </c>
      <c r="AB818" s="15">
        <v>1.183759</v>
      </c>
      <c r="AC818" s="15">
        <v>-0.999278</v>
      </c>
      <c r="AD818" s="15">
        <v>0.23999400000000001</v>
      </c>
      <c r="AE818" s="15">
        <v>-2.191945</v>
      </c>
      <c r="AF818" s="15">
        <v>-2.098557</v>
      </c>
      <c r="AG818" s="15">
        <v>-4.1714960000000003</v>
      </c>
      <c r="AH818" s="15">
        <v>-3.0530910000000002</v>
      </c>
      <c r="AI818" s="15">
        <v>-2.2604340000000001</v>
      </c>
      <c r="AJ818" s="15">
        <v>-3.7173729999999998</v>
      </c>
      <c r="AK818" s="15">
        <v>-3.145016</v>
      </c>
      <c r="AL818" s="15">
        <v>-4.5686039999999997</v>
      </c>
      <c r="AM818" s="15">
        <v>-1.3196289999999999</v>
      </c>
      <c r="AN818" s="15">
        <v>-5.1166299999999998</v>
      </c>
      <c r="AO818" s="15">
        <v>-2.4566880000000002</v>
      </c>
      <c r="AP818" s="15">
        <v>-7.9741939999999998</v>
      </c>
      <c r="AQ818" s="15">
        <v>-4.4731059999999996</v>
      </c>
      <c r="AR818" s="15">
        <v>-3.576114</v>
      </c>
      <c r="AS818" s="15">
        <v>-4.1444660000000004</v>
      </c>
      <c r="AT818" s="15">
        <v>-2.1519659999999998</v>
      </c>
      <c r="AU818" s="15">
        <v>-1.0640339999999999</v>
      </c>
      <c r="AV818" s="15">
        <v>-1.2363759999999999</v>
      </c>
      <c r="AW818" s="15">
        <v>4.1522670000000002</v>
      </c>
      <c r="AX818" s="15">
        <v>2.993735</v>
      </c>
      <c r="AY818" s="15">
        <v>6.0309340000000002</v>
      </c>
      <c r="AZ818" s="15">
        <v>3.6023149999999999</v>
      </c>
      <c r="BA818" s="15">
        <v>7.9354440000000004</v>
      </c>
      <c r="BB818" s="15">
        <v>5.4791470000000002</v>
      </c>
      <c r="BC818" s="15">
        <v>2.1999240000000002</v>
      </c>
      <c r="BD818" s="15">
        <v>0.65283599999999997</v>
      </c>
      <c r="BE818" s="15">
        <v>-0.121396</v>
      </c>
      <c r="BF818" s="15">
        <v>1.6679060000000001</v>
      </c>
      <c r="BG818" s="15">
        <v>3.0930559999999998</v>
      </c>
      <c r="BH818" s="15">
        <v>2.1471840000000002</v>
      </c>
      <c r="BI818" s="15">
        <v>-0.56499600000000005</v>
      </c>
      <c r="BJ818" s="15">
        <v>-1.9078809999999999</v>
      </c>
      <c r="BK818" s="15">
        <v>-0.82073099999999999</v>
      </c>
      <c r="BL818" s="15">
        <v>-2.3625479999999999</v>
      </c>
      <c r="BM818" s="15">
        <v>0.42541200000000001</v>
      </c>
      <c r="BN818" s="15">
        <v>-0.81737000000000004</v>
      </c>
      <c r="BO818" s="15">
        <v>2.8248120000000001</v>
      </c>
      <c r="BP818" s="15">
        <v>1.506084</v>
      </c>
      <c r="BQ818" s="15">
        <v>1.506084</v>
      </c>
      <c r="BR818" s="15">
        <v>1.506084</v>
      </c>
      <c r="BS818" s="15">
        <v>1.506084</v>
      </c>
      <c r="BT818" s="15">
        <v>1.506084</v>
      </c>
      <c r="BU818" s="15">
        <v>1.506084</v>
      </c>
      <c r="BV818" s="15">
        <v>1.506084</v>
      </c>
      <c r="BW818" s="15">
        <v>1.506084</v>
      </c>
      <c r="BX818" s="15">
        <v>1.506084</v>
      </c>
      <c r="BY818" s="15">
        <v>1.506084</v>
      </c>
      <c r="BZ818" s="15">
        <v>1.506084</v>
      </c>
      <c r="CA818" s="15">
        <v>1.506084</v>
      </c>
      <c r="CB818" s="15">
        <v>1.506084</v>
      </c>
      <c r="CC818" s="15"/>
      <c r="CD818" s="15"/>
      <c r="CE818" s="15"/>
      <c r="CF818" s="15"/>
      <c r="CG818" s="15"/>
      <c r="CH818" s="15"/>
      <c r="CI818" s="15"/>
      <c r="CJ818" s="15"/>
      <c r="CK818" s="15"/>
      <c r="CL818" s="15"/>
      <c r="CM818" s="15"/>
      <c r="CN818" s="15"/>
      <c r="CO818" s="15"/>
      <c r="CP818" s="15"/>
      <c r="CQ818" s="15"/>
      <c r="CR818" s="15"/>
      <c r="CS818" s="15"/>
      <c r="CT818" s="15"/>
      <c r="CU818" s="15"/>
      <c r="CV818" s="15"/>
      <c r="CW818" s="15"/>
      <c r="CX818" s="15"/>
      <c r="CY818" s="15"/>
      <c r="CZ818" s="15"/>
      <c r="DA818" s="15"/>
      <c r="DB818" s="15"/>
      <c r="DC818" s="15"/>
      <c r="DD818" s="15"/>
      <c r="DE818" s="15"/>
      <c r="DF818" s="15"/>
      <c r="DG818" s="15"/>
      <c r="DH818" s="15"/>
      <c r="DI818" s="15"/>
      <c r="DJ818" s="15"/>
      <c r="DK818" s="15"/>
      <c r="DL818" s="15"/>
      <c r="DM818" s="15"/>
      <c r="DN818" s="15"/>
      <c r="DO818" s="15"/>
      <c r="DP818" s="15"/>
      <c r="DQ818" s="15"/>
      <c r="DR818" s="15"/>
      <c r="DS818" s="15"/>
      <c r="DT818" s="15"/>
      <c r="DU818" s="15"/>
      <c r="DV818" s="15"/>
      <c r="DW818" s="15"/>
      <c r="DX818" s="15"/>
      <c r="DY818" s="15"/>
      <c r="DZ818" s="15"/>
      <c r="EA818" s="15"/>
      <c r="EB818" s="15"/>
      <c r="EC818" s="15"/>
      <c r="ED818" s="15"/>
      <c r="EE818" s="15"/>
      <c r="EF818" s="15"/>
      <c r="EG818" s="15"/>
      <c r="EH818" s="15"/>
      <c r="EI818" s="15"/>
      <c r="EJ818" s="15"/>
      <c r="EK818" s="15"/>
      <c r="EL818" s="15"/>
      <c r="EM818" s="15"/>
      <c r="EN818" s="15"/>
      <c r="EO818" s="15"/>
      <c r="EP818" s="15"/>
      <c r="EQ818" s="15"/>
      <c r="ER818" s="15"/>
      <c r="ES818" s="15"/>
      <c r="ET818" s="15"/>
      <c r="EU818" s="15"/>
      <c r="EV818" s="15"/>
      <c r="EW818" s="15"/>
      <c r="EX818" s="15"/>
      <c r="EY818" s="15"/>
      <c r="EZ818" s="15"/>
      <c r="FA818" s="15"/>
      <c r="FB818" s="15"/>
      <c r="FC818" s="15"/>
      <c r="FD818" s="15"/>
      <c r="FE818" s="15"/>
      <c r="FF818" s="15"/>
      <c r="FG818" s="15"/>
      <c r="FH818" s="15"/>
      <c r="FI818" s="15"/>
      <c r="FJ818" s="15"/>
      <c r="FK818" s="15"/>
      <c r="FL818" s="15"/>
      <c r="FM818" s="15"/>
      <c r="FN818" s="15"/>
      <c r="FO818" s="15"/>
      <c r="FP818" s="15"/>
      <c r="FQ818" s="15"/>
      <c r="FR818" s="15"/>
      <c r="FS818" s="15"/>
      <c r="FT818" s="15"/>
      <c r="FU818" s="15"/>
      <c r="FV818" s="15"/>
      <c r="FW818" s="15"/>
      <c r="FX818" s="15"/>
      <c r="FY818" s="15"/>
      <c r="FZ818" s="15"/>
      <c r="GA818" s="15"/>
      <c r="GB818" s="15"/>
      <c r="GC818" s="15"/>
      <c r="GD818" s="15"/>
      <c r="GE818" s="15"/>
      <c r="GF818" s="15"/>
      <c r="GG818" s="15"/>
      <c r="GH818" s="15"/>
      <c r="GI818" s="15"/>
      <c r="GJ818" s="15"/>
      <c r="GK818" s="15"/>
      <c r="GL818" s="15"/>
      <c r="GM818" s="15"/>
      <c r="GN818" s="15"/>
      <c r="GO818" s="15"/>
      <c r="GP818" s="15"/>
      <c r="GQ818" s="15"/>
      <c r="GR818" s="15"/>
      <c r="GS818" s="15"/>
      <c r="GT818" s="15"/>
      <c r="GU818" s="15"/>
      <c r="GV818" s="15"/>
      <c r="GW818" s="15"/>
      <c r="GX818" s="15"/>
      <c r="GY818" s="15"/>
      <c r="GZ818" s="15"/>
      <c r="HA818" s="15"/>
      <c r="HB818" s="15"/>
      <c r="HC818" s="15"/>
      <c r="HD818" s="15"/>
      <c r="HE818" s="15"/>
      <c r="HF818" s="15"/>
      <c r="HG818" s="15"/>
      <c r="HH818" s="15"/>
      <c r="HI818" s="15"/>
      <c r="HJ818" s="15"/>
      <c r="HK818" s="15"/>
      <c r="HL818" s="15"/>
      <c r="HM818" s="15"/>
      <c r="HN818" s="15"/>
      <c r="HO818" s="15"/>
      <c r="HP818" s="15"/>
      <c r="HQ818" s="15"/>
      <c r="HR818" s="15"/>
      <c r="HS818" s="15"/>
      <c r="HT818" s="15"/>
      <c r="HU818" s="15"/>
      <c r="HV818" s="15"/>
      <c r="HW818" s="15"/>
      <c r="HX818" s="15"/>
      <c r="HY818" s="15"/>
    </row>
    <row r="819" spans="1:233">
      <c r="A819" s="15">
        <v>0.191442</v>
      </c>
      <c r="B819" s="15">
        <v>1.1174550000000001</v>
      </c>
      <c r="C819" s="15">
        <v>0.90419700000000003</v>
      </c>
      <c r="D819" s="15">
        <v>-0.28190999999999999</v>
      </c>
      <c r="E819" s="15">
        <v>-1.832171</v>
      </c>
      <c r="F819" s="15">
        <v>-4.1170229999999997</v>
      </c>
      <c r="G819" s="15">
        <v>-3.334838</v>
      </c>
      <c r="H819" s="15">
        <v>0.72444600000000003</v>
      </c>
      <c r="I819" s="15">
        <v>1.096997</v>
      </c>
      <c r="J819" s="15">
        <v>0.54738299999999995</v>
      </c>
      <c r="K819" s="15">
        <v>-0.39996999999999999</v>
      </c>
      <c r="L819" s="15">
        <v>0.19916200000000001</v>
      </c>
      <c r="M819" s="15">
        <v>-2.4923829999999998</v>
      </c>
      <c r="N819" s="15">
        <v>1.364187</v>
      </c>
      <c r="O819" s="15">
        <v>3.5810599999999999</v>
      </c>
      <c r="P819" s="15">
        <v>3.2999139999999998</v>
      </c>
      <c r="Q819" s="15">
        <v>2.4604279999999998</v>
      </c>
      <c r="R819" s="15">
        <v>0.92833699999999997</v>
      </c>
      <c r="S819" s="15">
        <v>1.2234929999999999</v>
      </c>
      <c r="T819" s="15">
        <v>-1.571898</v>
      </c>
      <c r="U819" s="15">
        <v>3.9780199999999999</v>
      </c>
      <c r="V819" s="15">
        <v>4.1590660000000002</v>
      </c>
      <c r="W819" s="15">
        <v>5.529147</v>
      </c>
      <c r="X819" s="15">
        <v>6.9367989999999997</v>
      </c>
      <c r="Y819" s="15">
        <v>2.270988</v>
      </c>
      <c r="Z819" s="15">
        <v>4.6200780000000004</v>
      </c>
      <c r="AA819" s="15">
        <v>7.9432159999999996</v>
      </c>
      <c r="AB819" s="15">
        <v>9.8468649999999993</v>
      </c>
      <c r="AC819" s="15">
        <v>13.193059999999999</v>
      </c>
      <c r="AD819" s="15">
        <v>12.768043</v>
      </c>
      <c r="AE819" s="15">
        <v>9.9383909999999993</v>
      </c>
      <c r="AF819" s="15">
        <v>7.8199319999999997</v>
      </c>
      <c r="AG819" s="15">
        <v>9.4544010000000007</v>
      </c>
      <c r="AH819" s="15">
        <v>7.1568040000000002</v>
      </c>
      <c r="AI819" s="15">
        <v>1.870015</v>
      </c>
      <c r="AJ819" s="15">
        <v>2.607199</v>
      </c>
      <c r="AK819" s="15">
        <v>1.536152</v>
      </c>
      <c r="AL819" s="15">
        <v>1.0674330000000001</v>
      </c>
      <c r="AM819" s="15">
        <v>2.574757</v>
      </c>
      <c r="AN819" s="15">
        <v>-1.942045</v>
      </c>
      <c r="AO819" s="15">
        <v>-0.70894400000000002</v>
      </c>
      <c r="AP819" s="15">
        <v>0.461395</v>
      </c>
      <c r="AQ819" s="15">
        <v>3.8633799999999998</v>
      </c>
      <c r="AR819" s="15">
        <v>5.0416920000000003</v>
      </c>
      <c r="AS819" s="15">
        <v>3.9332310000000001</v>
      </c>
      <c r="AT819" s="15">
        <v>4.0140089999999997</v>
      </c>
      <c r="AU819" s="15">
        <v>1.283814</v>
      </c>
      <c r="AV819" s="15">
        <v>1.2809379999999999</v>
      </c>
      <c r="AW819" s="15">
        <v>-1.7288110000000001</v>
      </c>
      <c r="AX819" s="15">
        <v>-2.8254280000000001</v>
      </c>
      <c r="AY819" s="15">
        <v>-4.9824859999999997</v>
      </c>
      <c r="AZ819" s="15">
        <v>-5.4299220000000004</v>
      </c>
      <c r="BA819" s="15">
        <v>-3.3755609999999998</v>
      </c>
      <c r="BB819" s="15">
        <v>-1.7089639999999999</v>
      </c>
      <c r="BC819" s="15">
        <v>1.175721</v>
      </c>
      <c r="BD819" s="15">
        <v>3.1553819999999999</v>
      </c>
      <c r="BE819" s="15">
        <v>4.1963949999999999</v>
      </c>
      <c r="BF819" s="15">
        <v>7.5652140000000001</v>
      </c>
      <c r="BG819" s="15">
        <v>6.3086349999999998</v>
      </c>
      <c r="BH819" s="15">
        <v>7.4448270000000001</v>
      </c>
      <c r="BI819" s="15">
        <v>5.5528399999999998</v>
      </c>
      <c r="BJ819" s="15">
        <v>4.9737520000000002</v>
      </c>
      <c r="BK819" s="15">
        <v>3.5474869999999998</v>
      </c>
      <c r="BL819" s="15">
        <v>3.077172</v>
      </c>
      <c r="BM819" s="15">
        <v>2.2856559999999999</v>
      </c>
      <c r="BN819" s="15">
        <v>2.0485549999999999</v>
      </c>
      <c r="BO819" s="15">
        <v>7.5638889999999996</v>
      </c>
      <c r="BP819" s="15">
        <v>6.6635609999999996</v>
      </c>
      <c r="BQ819" s="15">
        <v>6.6635609999999996</v>
      </c>
      <c r="BR819" s="15">
        <v>6.6635609999999996</v>
      </c>
      <c r="BS819" s="15">
        <v>6.6635609999999996</v>
      </c>
      <c r="BT819" s="15">
        <v>6.6635609999999996</v>
      </c>
      <c r="BU819" s="15">
        <v>6.6635609999999996</v>
      </c>
      <c r="BV819" s="15">
        <v>6.6635609999999996</v>
      </c>
      <c r="BW819" s="15">
        <v>6.6635609999999996</v>
      </c>
      <c r="BX819" s="15">
        <v>6.6635609999999996</v>
      </c>
      <c r="BY819" s="15">
        <v>6.6635609999999996</v>
      </c>
      <c r="BZ819" s="15">
        <v>6.6635609999999996</v>
      </c>
      <c r="CA819" s="15">
        <v>6.6635609999999996</v>
      </c>
      <c r="CB819" s="15">
        <v>6.6635609999999996</v>
      </c>
      <c r="CC819" s="15"/>
      <c r="CD819" s="15"/>
      <c r="CE819" s="15"/>
      <c r="CF819" s="15"/>
      <c r="CG819" s="15"/>
      <c r="CH819" s="15"/>
      <c r="CI819" s="15"/>
      <c r="CJ819" s="15"/>
      <c r="CK819" s="15"/>
      <c r="CL819" s="15"/>
      <c r="CM819" s="15"/>
      <c r="CN819" s="15"/>
      <c r="CO819" s="15"/>
      <c r="CP819" s="15"/>
      <c r="CQ819" s="15"/>
      <c r="CR819" s="15"/>
      <c r="CS819" s="15"/>
      <c r="CT819" s="15"/>
      <c r="CU819" s="15"/>
      <c r="CV819" s="15"/>
      <c r="CW819" s="15"/>
      <c r="CX819" s="15"/>
      <c r="CY819" s="15"/>
      <c r="CZ819" s="15"/>
      <c r="DA819" s="15"/>
      <c r="DB819" s="15"/>
      <c r="DC819" s="15"/>
      <c r="DD819" s="15"/>
      <c r="DE819" s="15"/>
      <c r="DF819" s="15"/>
      <c r="DG819" s="15"/>
      <c r="DH819" s="15"/>
      <c r="DI819" s="15"/>
      <c r="DJ819" s="15"/>
      <c r="DK819" s="15"/>
      <c r="DL819" s="15"/>
      <c r="DM819" s="15"/>
      <c r="DN819" s="15"/>
      <c r="DO819" s="15"/>
      <c r="DP819" s="15"/>
      <c r="DQ819" s="15"/>
      <c r="DR819" s="15"/>
      <c r="DS819" s="15"/>
      <c r="DT819" s="15"/>
      <c r="DU819" s="15"/>
      <c r="DV819" s="15"/>
      <c r="DW819" s="15"/>
      <c r="DX819" s="15"/>
      <c r="DY819" s="15"/>
      <c r="DZ819" s="15"/>
      <c r="EA819" s="15"/>
      <c r="EB819" s="15"/>
      <c r="EC819" s="15"/>
      <c r="ED819" s="15"/>
      <c r="EE819" s="15"/>
      <c r="EF819" s="15"/>
      <c r="EG819" s="15"/>
      <c r="EH819" s="15"/>
      <c r="EI819" s="15"/>
      <c r="EJ819" s="15"/>
      <c r="EK819" s="15"/>
      <c r="EL819" s="15"/>
      <c r="EM819" s="15"/>
      <c r="EN819" s="15"/>
      <c r="EO819" s="15"/>
      <c r="EP819" s="15"/>
      <c r="EQ819" s="15"/>
      <c r="ER819" s="15"/>
      <c r="ES819" s="15"/>
      <c r="ET819" s="15"/>
      <c r="EU819" s="15"/>
      <c r="EV819" s="15"/>
      <c r="EW819" s="15"/>
      <c r="EX819" s="15"/>
      <c r="EY819" s="15"/>
      <c r="EZ819" s="15"/>
      <c r="FA819" s="15"/>
      <c r="FB819" s="15"/>
      <c r="FC819" s="15"/>
      <c r="FD819" s="15"/>
      <c r="FE819" s="15"/>
      <c r="FF819" s="15"/>
      <c r="FG819" s="15"/>
      <c r="FH819" s="15"/>
      <c r="FI819" s="15"/>
      <c r="FJ819" s="15"/>
      <c r="FK819" s="15"/>
      <c r="FL819" s="15"/>
      <c r="FM819" s="15"/>
      <c r="FN819" s="15"/>
      <c r="FO819" s="15"/>
      <c r="FP819" s="15"/>
      <c r="FQ819" s="15"/>
      <c r="FR819" s="15"/>
      <c r="FS819" s="15"/>
      <c r="FT819" s="15"/>
      <c r="FU819" s="15"/>
      <c r="FV819" s="15"/>
      <c r="FW819" s="15"/>
      <c r="FX819" s="15"/>
      <c r="FY819" s="15"/>
      <c r="FZ819" s="15"/>
      <c r="GA819" s="15"/>
      <c r="GB819" s="15"/>
      <c r="GC819" s="15"/>
      <c r="GD819" s="15"/>
      <c r="GE819" s="15"/>
      <c r="GF819" s="15"/>
      <c r="GG819" s="15"/>
      <c r="GH819" s="15"/>
      <c r="GI819" s="15"/>
      <c r="GJ819" s="15"/>
      <c r="GK819" s="15"/>
      <c r="GL819" s="15"/>
      <c r="GM819" s="15"/>
      <c r="GN819" s="15"/>
      <c r="GO819" s="15"/>
      <c r="GP819" s="15"/>
      <c r="GQ819" s="15"/>
      <c r="GR819" s="15"/>
      <c r="GS819" s="15"/>
      <c r="GT819" s="15"/>
      <c r="GU819" s="15"/>
      <c r="GV819" s="15"/>
      <c r="GW819" s="15"/>
      <c r="GX819" s="15"/>
      <c r="GY819" s="15"/>
      <c r="GZ819" s="15"/>
      <c r="HA819" s="15"/>
      <c r="HB819" s="15"/>
      <c r="HC819" s="15"/>
      <c r="HD819" s="15"/>
      <c r="HE819" s="15"/>
      <c r="HF819" s="15"/>
      <c r="HG819" s="15"/>
      <c r="HH819" s="15"/>
      <c r="HI819" s="15"/>
      <c r="HJ819" s="15"/>
      <c r="HK819" s="15"/>
      <c r="HL819" s="15"/>
      <c r="HM819" s="15"/>
      <c r="HN819" s="15"/>
      <c r="HO819" s="15"/>
      <c r="HP819" s="15"/>
      <c r="HQ819" s="15"/>
      <c r="HR819" s="15"/>
      <c r="HS819" s="15"/>
      <c r="HT819" s="15"/>
      <c r="HU819" s="15"/>
      <c r="HV819" s="15"/>
      <c r="HW819" s="15"/>
      <c r="HX819" s="15"/>
      <c r="HY819" s="15"/>
    </row>
    <row r="820" spans="1:233">
      <c r="A820" s="15">
        <v>2.1018119999999998</v>
      </c>
      <c r="B820" s="15">
        <v>5.6391590000000003</v>
      </c>
      <c r="C820" s="15">
        <v>-0.259108</v>
      </c>
      <c r="D820" s="15">
        <v>0.442187</v>
      </c>
      <c r="E820" s="15">
        <v>-1.7264109999999999</v>
      </c>
      <c r="F820" s="15">
        <v>1.416029</v>
      </c>
      <c r="G820" s="15">
        <v>1.990065</v>
      </c>
      <c r="H820" s="15">
        <v>2.160911</v>
      </c>
      <c r="I820" s="15">
        <v>2.3767489999999998</v>
      </c>
      <c r="J820" s="15">
        <v>3.4532539999999998</v>
      </c>
      <c r="K820" s="15">
        <v>-2.4185409999999998</v>
      </c>
      <c r="L820" s="15">
        <v>-2.1544029999999998</v>
      </c>
      <c r="M820" s="15">
        <v>-3.5942759999999998</v>
      </c>
      <c r="N820" s="15">
        <v>-3.3918499999999998</v>
      </c>
      <c r="O820" s="15">
        <v>-0.42941600000000002</v>
      </c>
      <c r="P820" s="15">
        <v>-0.11436</v>
      </c>
      <c r="Q820" s="15">
        <v>-2.65788</v>
      </c>
      <c r="R820" s="15">
        <v>-4.8629490000000004</v>
      </c>
      <c r="S820" s="15">
        <v>-2.1240429999999999</v>
      </c>
      <c r="T820" s="15">
        <v>2.7620480000000001</v>
      </c>
      <c r="U820" s="15">
        <v>1.494162</v>
      </c>
      <c r="V820" s="15">
        <v>-1.854222</v>
      </c>
      <c r="W820" s="15">
        <v>0.92344899999999996</v>
      </c>
      <c r="X820" s="15">
        <v>0.78527499999999995</v>
      </c>
      <c r="Y820" s="15">
        <v>1.7039139999999999</v>
      </c>
      <c r="Z820" s="15">
        <v>0.14627599999999999</v>
      </c>
      <c r="AA820" s="15">
        <v>2.9116E-2</v>
      </c>
      <c r="AB820" s="15">
        <v>-2.1327069999999999</v>
      </c>
      <c r="AC820" s="15">
        <v>-0.68930100000000005</v>
      </c>
      <c r="AD820" s="15">
        <v>-4.3040019999999997</v>
      </c>
      <c r="AE820" s="15">
        <v>-4.880509</v>
      </c>
      <c r="AF820" s="15">
        <v>-4.2599830000000001</v>
      </c>
      <c r="AG820" s="15">
        <v>-1.547194</v>
      </c>
      <c r="AH820" s="15">
        <v>1.4865189999999999</v>
      </c>
      <c r="AI820" s="15">
        <v>-2.1151200000000001</v>
      </c>
      <c r="AJ820" s="15">
        <v>0.706063</v>
      </c>
      <c r="AK820" s="15">
        <v>-1.1785490000000001</v>
      </c>
      <c r="AL820" s="15">
        <v>1.630825</v>
      </c>
      <c r="AM820" s="15">
        <v>0.94436100000000001</v>
      </c>
      <c r="AN820" s="15">
        <v>4.2101009999999999</v>
      </c>
      <c r="AO820" s="15">
        <v>4.334371</v>
      </c>
      <c r="AP820" s="15">
        <v>4.9301550000000001</v>
      </c>
      <c r="AQ820" s="15">
        <v>1.0301469999999999</v>
      </c>
      <c r="AR820" s="15">
        <v>1.762446</v>
      </c>
      <c r="AS820" s="15">
        <v>1.709376</v>
      </c>
      <c r="AT820" s="15">
        <v>1.3570420000000001</v>
      </c>
      <c r="AU820" s="15">
        <v>1.690866</v>
      </c>
      <c r="AV820" s="15">
        <v>-1.3746290000000001</v>
      </c>
      <c r="AW820" s="15">
        <v>-1.9649570000000001</v>
      </c>
      <c r="AX820" s="15">
        <v>-1.620131</v>
      </c>
      <c r="AY820" s="15">
        <v>-1.915332</v>
      </c>
      <c r="AZ820" s="15">
        <v>-1.050659</v>
      </c>
      <c r="BA820" s="15">
        <v>1.406833</v>
      </c>
      <c r="BB820" s="15">
        <v>1.3841019999999999</v>
      </c>
      <c r="BC820" s="15">
        <v>1.4520150000000001</v>
      </c>
      <c r="BD820" s="15">
        <v>1.1365400000000001</v>
      </c>
      <c r="BE820" s="15">
        <v>1.486874</v>
      </c>
      <c r="BF820" s="15">
        <v>-2.2793000000000001E-2</v>
      </c>
      <c r="BG820" s="15">
        <v>-1.4535370000000001</v>
      </c>
      <c r="BH820" s="15">
        <v>-3.0100820000000001</v>
      </c>
      <c r="BI820" s="15">
        <v>1.109963</v>
      </c>
      <c r="BJ820" s="15">
        <v>3.027104</v>
      </c>
      <c r="BK820" s="15">
        <v>3.4403959999999998</v>
      </c>
      <c r="BL820" s="15">
        <v>3.6986889999999999</v>
      </c>
      <c r="BM820" s="15">
        <v>7.6775999999999997E-2</v>
      </c>
      <c r="BN820" s="15">
        <v>-2.812846</v>
      </c>
      <c r="BO820" s="15">
        <v>-0.92098199999999997</v>
      </c>
      <c r="BP820" s="15">
        <v>3.4040000000000001E-2</v>
      </c>
      <c r="BQ820" s="15">
        <v>3.4040000000000001E-2</v>
      </c>
      <c r="BR820" s="15">
        <v>3.4040000000000001E-2</v>
      </c>
      <c r="BS820" s="15">
        <v>3.4040000000000001E-2</v>
      </c>
      <c r="BT820" s="15">
        <v>3.4040000000000001E-2</v>
      </c>
      <c r="BU820" s="15">
        <v>3.4040000000000001E-2</v>
      </c>
      <c r="BV820" s="15">
        <v>3.4040000000000001E-2</v>
      </c>
      <c r="BW820" s="15">
        <v>3.4040000000000001E-2</v>
      </c>
      <c r="BX820" s="15">
        <v>3.4040000000000001E-2</v>
      </c>
      <c r="BY820" s="15">
        <v>3.4040000000000001E-2</v>
      </c>
      <c r="BZ820" s="15">
        <v>3.4040000000000001E-2</v>
      </c>
      <c r="CA820" s="15">
        <v>3.4040000000000001E-2</v>
      </c>
      <c r="CB820" s="15">
        <v>3.4040000000000001E-2</v>
      </c>
      <c r="CC820" s="15"/>
      <c r="CD820" s="15"/>
      <c r="CE820" s="15"/>
      <c r="CF820" s="15"/>
      <c r="CG820" s="15"/>
      <c r="CH820" s="15"/>
      <c r="CI820" s="15"/>
      <c r="CJ820" s="15"/>
      <c r="CK820" s="15"/>
      <c r="CL820" s="15"/>
      <c r="CM820" s="15"/>
      <c r="CN820" s="15"/>
      <c r="CO820" s="15"/>
      <c r="CP820" s="15"/>
      <c r="CQ820" s="15"/>
      <c r="CR820" s="15"/>
      <c r="CS820" s="15"/>
      <c r="CT820" s="15"/>
      <c r="CU820" s="15"/>
      <c r="CV820" s="15"/>
      <c r="CW820" s="15"/>
      <c r="CX820" s="15"/>
      <c r="CY820" s="15"/>
      <c r="CZ820" s="15"/>
      <c r="DA820" s="15"/>
      <c r="DB820" s="15"/>
      <c r="DC820" s="15"/>
      <c r="DD820" s="15"/>
      <c r="DE820" s="15"/>
      <c r="DF820" s="15"/>
      <c r="DG820" s="15"/>
      <c r="DH820" s="15"/>
      <c r="DI820" s="15"/>
      <c r="DJ820" s="15"/>
      <c r="DK820" s="15"/>
      <c r="DL820" s="15"/>
      <c r="DM820" s="15"/>
      <c r="DN820" s="15"/>
      <c r="DO820" s="15"/>
      <c r="DP820" s="15"/>
      <c r="DQ820" s="15"/>
      <c r="DR820" s="15"/>
      <c r="DS820" s="15"/>
      <c r="DT820" s="15"/>
      <c r="DU820" s="15"/>
      <c r="DV820" s="15"/>
      <c r="DW820" s="15"/>
      <c r="DX820" s="15"/>
      <c r="DY820" s="15"/>
      <c r="DZ820" s="15"/>
      <c r="EA820" s="15"/>
      <c r="EB820" s="15"/>
      <c r="EC820" s="15"/>
      <c r="ED820" s="15"/>
      <c r="EE820" s="15"/>
      <c r="EF820" s="15"/>
      <c r="EG820" s="15"/>
      <c r="EH820" s="15"/>
      <c r="EI820" s="15"/>
      <c r="EJ820" s="15"/>
      <c r="EK820" s="15"/>
      <c r="EL820" s="15"/>
      <c r="EM820" s="15"/>
      <c r="EN820" s="15"/>
      <c r="EO820" s="15"/>
      <c r="EP820" s="15"/>
      <c r="EQ820" s="15"/>
      <c r="ER820" s="15"/>
      <c r="ES820" s="15"/>
      <c r="ET820" s="15"/>
      <c r="EU820" s="15"/>
      <c r="EV820" s="15"/>
      <c r="EW820" s="15"/>
      <c r="EX820" s="15"/>
      <c r="EY820" s="15"/>
      <c r="EZ820" s="15"/>
      <c r="FA820" s="15"/>
      <c r="FB820" s="15"/>
      <c r="FC820" s="15"/>
      <c r="FD820" s="15"/>
      <c r="FE820" s="15"/>
      <c r="FF820" s="15"/>
      <c r="FG820" s="15"/>
      <c r="FH820" s="15"/>
      <c r="FI820" s="15"/>
      <c r="FJ820" s="15"/>
      <c r="FK820" s="15"/>
      <c r="FL820" s="15"/>
      <c r="FM820" s="15"/>
      <c r="FN820" s="15"/>
      <c r="FO820" s="15"/>
      <c r="FP820" s="15"/>
      <c r="FQ820" s="15"/>
      <c r="FR820" s="15"/>
      <c r="FS820" s="15"/>
      <c r="FT820" s="15"/>
      <c r="FU820" s="15"/>
      <c r="FV820" s="15"/>
      <c r="FW820" s="15"/>
      <c r="FX820" s="15"/>
      <c r="FY820" s="15"/>
      <c r="FZ820" s="15"/>
      <c r="GA820" s="15"/>
      <c r="GB820" s="15"/>
      <c r="GC820" s="15"/>
      <c r="GD820" s="15"/>
      <c r="GE820" s="15"/>
      <c r="GF820" s="15"/>
      <c r="GG820" s="15"/>
      <c r="GH820" s="15"/>
      <c r="GI820" s="15"/>
      <c r="GJ820" s="15"/>
      <c r="GK820" s="15"/>
      <c r="GL820" s="15"/>
      <c r="GM820" s="15"/>
      <c r="GN820" s="15"/>
      <c r="GO820" s="15"/>
      <c r="GP820" s="15"/>
      <c r="GQ820" s="15"/>
      <c r="GR820" s="15"/>
      <c r="GS820" s="15"/>
      <c r="GT820" s="15"/>
      <c r="GU820" s="15"/>
      <c r="GV820" s="15"/>
      <c r="GW820" s="15"/>
      <c r="GX820" s="15"/>
      <c r="GY820" s="15"/>
      <c r="GZ820" s="15"/>
      <c r="HA820" s="15"/>
      <c r="HB820" s="15"/>
      <c r="HC820" s="15"/>
      <c r="HD820" s="15"/>
      <c r="HE820" s="15"/>
      <c r="HF820" s="15"/>
      <c r="HG820" s="15"/>
      <c r="HH820" s="15"/>
      <c r="HI820" s="15"/>
      <c r="HJ820" s="15"/>
      <c r="HK820" s="15"/>
      <c r="HL820" s="15"/>
      <c r="HM820" s="15"/>
      <c r="HN820" s="15"/>
      <c r="HO820" s="15"/>
      <c r="HP820" s="15"/>
      <c r="HQ820" s="15"/>
      <c r="HR820" s="15"/>
      <c r="HS820" s="15"/>
      <c r="HT820" s="15"/>
      <c r="HU820" s="15"/>
      <c r="HV820" s="15"/>
      <c r="HW820" s="15"/>
      <c r="HX820" s="15"/>
      <c r="HY820" s="15"/>
    </row>
    <row r="821" spans="1:233">
      <c r="A821" s="15">
        <v>-0.99108099999999999</v>
      </c>
      <c r="B821" s="15">
        <v>-0.68735400000000002</v>
      </c>
      <c r="C821" s="15">
        <v>-1.892879</v>
      </c>
      <c r="D821" s="15">
        <v>0.64930299999999996</v>
      </c>
      <c r="E821" s="15">
        <v>-1.6606350000000001</v>
      </c>
      <c r="F821" s="15">
        <v>-1.2467010000000001</v>
      </c>
      <c r="G821" s="15">
        <v>1.2374609999999999</v>
      </c>
      <c r="H821" s="15">
        <v>2.0044209999999998</v>
      </c>
      <c r="I821" s="15">
        <v>1.222356</v>
      </c>
      <c r="J821" s="15">
        <v>6.5910159999999998</v>
      </c>
      <c r="K821" s="15">
        <v>3.2370199999999998</v>
      </c>
      <c r="L821" s="15">
        <v>2.4434130000000001</v>
      </c>
      <c r="M821" s="15">
        <v>5.2970839999999999</v>
      </c>
      <c r="N821" s="15">
        <v>4.2138840000000002</v>
      </c>
      <c r="O821" s="15">
        <v>5.539606</v>
      </c>
      <c r="P821" s="15">
        <v>6.4838370000000003</v>
      </c>
      <c r="Q821" s="15">
        <v>6.590147</v>
      </c>
      <c r="R821" s="15">
        <v>5.8392330000000001</v>
      </c>
      <c r="S821" s="15">
        <v>6.1906210000000002</v>
      </c>
      <c r="T821" s="15">
        <v>6.5261279999999999</v>
      </c>
      <c r="U821" s="15">
        <v>7.1720199999999998</v>
      </c>
      <c r="V821" s="15">
        <v>6.9423349999999999</v>
      </c>
      <c r="W821" s="15">
        <v>7.3046110000000004</v>
      </c>
      <c r="X821" s="15">
        <v>7.9625320000000004</v>
      </c>
      <c r="Y821" s="15">
        <v>10.333012999999999</v>
      </c>
      <c r="Z821" s="15">
        <v>12.737221999999999</v>
      </c>
      <c r="AA821" s="15">
        <v>10.331042</v>
      </c>
      <c r="AB821" s="15">
        <v>6.757479</v>
      </c>
      <c r="AC821" s="15">
        <v>9.5229300000000006</v>
      </c>
      <c r="AD821" s="15">
        <v>6.7038589999999996</v>
      </c>
      <c r="AE821" s="15">
        <v>2.0948920000000002</v>
      </c>
      <c r="AF821" s="15">
        <v>2.1546349999999999</v>
      </c>
      <c r="AG821" s="15">
        <v>6.933986</v>
      </c>
      <c r="AH821" s="15">
        <v>6.9421390000000001</v>
      </c>
      <c r="AI821" s="15">
        <v>9.4272760000000009</v>
      </c>
      <c r="AJ821" s="15">
        <v>9.7774940000000008</v>
      </c>
      <c r="AK821" s="15">
        <v>7.3529330000000002</v>
      </c>
      <c r="AL821" s="15">
        <v>7.4537110000000002</v>
      </c>
      <c r="AM821" s="15">
        <v>8.0636390000000002</v>
      </c>
      <c r="AN821" s="15">
        <v>7.6100709999999996</v>
      </c>
      <c r="AO821" s="15">
        <v>9.3702419999999993</v>
      </c>
      <c r="AP821" s="15">
        <v>8.2821929999999995</v>
      </c>
      <c r="AQ821" s="15">
        <v>8.1366540000000001</v>
      </c>
      <c r="AR821" s="15">
        <v>7.1792210000000001</v>
      </c>
      <c r="AS821" s="15">
        <v>5.9916049999999998</v>
      </c>
      <c r="AT821" s="15">
        <v>2.0464560000000001</v>
      </c>
      <c r="AU821" s="15">
        <v>3.879346</v>
      </c>
      <c r="AV821" s="15">
        <v>2.2775089999999998</v>
      </c>
      <c r="AW821" s="15">
        <v>0.96297900000000003</v>
      </c>
      <c r="AX821" s="15">
        <v>1.8615379999999999</v>
      </c>
      <c r="AY821" s="15">
        <v>3.2615989999999999</v>
      </c>
      <c r="AZ821" s="15">
        <v>1.974817</v>
      </c>
      <c r="BA821" s="15">
        <v>4.4747640000000004</v>
      </c>
      <c r="BB821" s="15">
        <v>7.4984900000000003</v>
      </c>
      <c r="BC821" s="15">
        <v>2.4660579999999999</v>
      </c>
      <c r="BD821" s="15">
        <v>4.4631020000000001</v>
      </c>
      <c r="BE821" s="15">
        <v>4.787007</v>
      </c>
      <c r="BF821" s="15">
        <v>3.3643040000000002</v>
      </c>
      <c r="BG821" s="15">
        <v>1.0725640000000001</v>
      </c>
      <c r="BH821" s="15">
        <v>1.618546</v>
      </c>
      <c r="BI821" s="15">
        <v>1.202027</v>
      </c>
      <c r="BJ821" s="15">
        <v>1.2912410000000001</v>
      </c>
      <c r="BK821" s="15">
        <v>2.9666869999999999</v>
      </c>
      <c r="BL821" s="15">
        <v>1.1903360000000001</v>
      </c>
      <c r="BM821" s="15">
        <v>3.5835430000000001</v>
      </c>
      <c r="BN821" s="15">
        <v>8.1586960000000008</v>
      </c>
      <c r="BO821" s="15">
        <v>6.5602369999999999</v>
      </c>
      <c r="BP821" s="15">
        <v>8.6670970000000001</v>
      </c>
      <c r="BQ821" s="15">
        <v>8.6670970000000001</v>
      </c>
      <c r="BR821" s="15">
        <v>8.6670970000000001</v>
      </c>
      <c r="BS821" s="15">
        <v>8.6670970000000001</v>
      </c>
      <c r="BT821" s="15">
        <v>8.6670970000000001</v>
      </c>
      <c r="BU821" s="15">
        <v>8.6670970000000001</v>
      </c>
      <c r="BV821" s="15">
        <v>8.6670970000000001</v>
      </c>
      <c r="BW821" s="15">
        <v>8.6670970000000001</v>
      </c>
      <c r="BX821" s="15">
        <v>8.6670970000000001</v>
      </c>
      <c r="BY821" s="15">
        <v>8.6670970000000001</v>
      </c>
      <c r="BZ821" s="15">
        <v>8.6670970000000001</v>
      </c>
      <c r="CA821" s="15">
        <v>8.6670970000000001</v>
      </c>
      <c r="CB821" s="15">
        <v>8.6670970000000001</v>
      </c>
      <c r="CC821" s="15"/>
      <c r="CD821" s="15"/>
      <c r="CE821" s="15"/>
      <c r="CF821" s="15"/>
      <c r="CG821" s="15"/>
      <c r="CH821" s="15"/>
      <c r="CI821" s="15"/>
      <c r="CJ821" s="15"/>
      <c r="CK821" s="15"/>
      <c r="CL821" s="15"/>
      <c r="CM821" s="15"/>
      <c r="CN821" s="15"/>
      <c r="CO821" s="15"/>
      <c r="CP821" s="15"/>
      <c r="CQ821" s="15"/>
      <c r="CR821" s="15"/>
      <c r="CS821" s="15"/>
      <c r="CT821" s="15"/>
      <c r="CU821" s="15"/>
      <c r="CV821" s="15"/>
      <c r="CW821" s="15"/>
      <c r="CX821" s="15"/>
      <c r="CY821" s="15"/>
      <c r="CZ821" s="15"/>
      <c r="DA821" s="15"/>
      <c r="DB821" s="15"/>
      <c r="DC821" s="15"/>
      <c r="DD821" s="15"/>
      <c r="DE821" s="15"/>
      <c r="DF821" s="15"/>
      <c r="DG821" s="15"/>
      <c r="DH821" s="15"/>
      <c r="DI821" s="15"/>
      <c r="DJ821" s="15"/>
      <c r="DK821" s="15"/>
      <c r="DL821" s="15"/>
      <c r="DM821" s="15"/>
      <c r="DN821" s="15"/>
      <c r="DO821" s="15"/>
      <c r="DP821" s="15"/>
      <c r="DQ821" s="15"/>
      <c r="DR821" s="15"/>
      <c r="DS821" s="15"/>
      <c r="DT821" s="15"/>
      <c r="DU821" s="15"/>
      <c r="DV821" s="15"/>
      <c r="DW821" s="15"/>
      <c r="DX821" s="15"/>
      <c r="DY821" s="15"/>
      <c r="DZ821" s="15"/>
      <c r="EA821" s="15"/>
      <c r="EB821" s="15"/>
      <c r="EC821" s="15"/>
      <c r="ED821" s="15"/>
      <c r="EE821" s="15"/>
      <c r="EF821" s="15"/>
      <c r="EG821" s="15"/>
      <c r="EH821" s="15"/>
      <c r="EI821" s="15"/>
      <c r="EJ821" s="15"/>
      <c r="EK821" s="15"/>
      <c r="EL821" s="15"/>
      <c r="EM821" s="15"/>
      <c r="EN821" s="15"/>
      <c r="EO821" s="15"/>
      <c r="EP821" s="15"/>
      <c r="EQ821" s="15"/>
      <c r="ER821" s="15"/>
      <c r="ES821" s="15"/>
      <c r="ET821" s="15"/>
      <c r="EU821" s="15"/>
      <c r="EV821" s="15"/>
      <c r="EW821" s="15"/>
      <c r="EX821" s="15"/>
      <c r="EY821" s="15"/>
      <c r="EZ821" s="15"/>
      <c r="FA821" s="15"/>
      <c r="FB821" s="15"/>
      <c r="FC821" s="15"/>
      <c r="FD821" s="15"/>
      <c r="FE821" s="15"/>
      <c r="FF821" s="15"/>
      <c r="FG821" s="15"/>
      <c r="FH821" s="15"/>
      <c r="FI821" s="15"/>
      <c r="FJ821" s="15"/>
      <c r="FK821" s="15"/>
      <c r="FL821" s="15"/>
      <c r="FM821" s="15"/>
      <c r="FN821" s="15"/>
      <c r="FO821" s="15"/>
      <c r="FP821" s="15"/>
      <c r="FQ821" s="15"/>
      <c r="FR821" s="15"/>
      <c r="FS821" s="15"/>
      <c r="FT821" s="15"/>
      <c r="FU821" s="15"/>
      <c r="FV821" s="15"/>
      <c r="FW821" s="15"/>
      <c r="FX821" s="15"/>
      <c r="FY821" s="15"/>
      <c r="FZ821" s="15"/>
      <c r="GA821" s="15"/>
      <c r="GB821" s="15"/>
      <c r="GC821" s="15"/>
      <c r="GD821" s="15"/>
      <c r="GE821" s="15"/>
      <c r="GF821" s="15"/>
      <c r="GG821" s="15"/>
      <c r="GH821" s="15"/>
      <c r="GI821" s="15"/>
      <c r="GJ821" s="15"/>
      <c r="GK821" s="15"/>
      <c r="GL821" s="15"/>
      <c r="GM821" s="15"/>
      <c r="GN821" s="15"/>
      <c r="GO821" s="15"/>
      <c r="GP821" s="15"/>
      <c r="GQ821" s="15"/>
      <c r="GR821" s="15"/>
      <c r="GS821" s="15"/>
      <c r="GT821" s="15"/>
      <c r="GU821" s="15"/>
      <c r="GV821" s="15"/>
      <c r="GW821" s="15"/>
      <c r="GX821" s="15"/>
      <c r="GY821" s="15"/>
      <c r="GZ821" s="15"/>
      <c r="HA821" s="15"/>
      <c r="HB821" s="15"/>
      <c r="HC821" s="15"/>
      <c r="HD821" s="15"/>
      <c r="HE821" s="15"/>
      <c r="HF821" s="15"/>
      <c r="HG821" s="15"/>
      <c r="HH821" s="15"/>
      <c r="HI821" s="15"/>
      <c r="HJ821" s="15"/>
      <c r="HK821" s="15"/>
      <c r="HL821" s="15"/>
      <c r="HM821" s="15"/>
      <c r="HN821" s="15"/>
      <c r="HO821" s="15"/>
      <c r="HP821" s="15"/>
      <c r="HQ821" s="15"/>
      <c r="HR821" s="15"/>
      <c r="HS821" s="15"/>
      <c r="HT821" s="15"/>
      <c r="HU821" s="15"/>
      <c r="HV821" s="15"/>
      <c r="HW821" s="15"/>
      <c r="HX821" s="15"/>
      <c r="HY821" s="15"/>
    </row>
    <row r="822" spans="1:233">
      <c r="A822" s="15">
        <v>-0.68681400000000004</v>
      </c>
      <c r="B822" s="15">
        <v>-1.0033080000000001</v>
      </c>
      <c r="C822" s="15">
        <v>1.3183290000000001</v>
      </c>
      <c r="D822" s="15">
        <v>2.1692629999999999</v>
      </c>
      <c r="E822" s="15">
        <v>2.166023</v>
      </c>
      <c r="F822" s="15">
        <v>4.3285239999999998</v>
      </c>
      <c r="G822" s="15">
        <v>5.3226999999999997E-2</v>
      </c>
      <c r="H822" s="15">
        <v>-0.80294699999999997</v>
      </c>
      <c r="I822" s="15">
        <v>0.49297999999999997</v>
      </c>
      <c r="J822" s="15">
        <v>-0.327656</v>
      </c>
      <c r="K822" s="15">
        <v>0.10211099999999999</v>
      </c>
      <c r="L822" s="15">
        <v>3.6429369999999999</v>
      </c>
      <c r="M822" s="15">
        <v>3.0555080000000001</v>
      </c>
      <c r="N822" s="15">
        <v>0.56113299999999999</v>
      </c>
      <c r="O822" s="15">
        <v>-0.28277000000000002</v>
      </c>
      <c r="P822" s="15">
        <v>-0.70621999999999996</v>
      </c>
      <c r="Q822" s="15">
        <v>-0.96844799999999998</v>
      </c>
      <c r="R822" s="15">
        <v>-3.7809460000000001</v>
      </c>
      <c r="S822" s="15">
        <v>-4.0332150000000002</v>
      </c>
      <c r="T822" s="15">
        <v>-7.2125450000000004</v>
      </c>
      <c r="U822" s="15">
        <v>-5.2466100000000004</v>
      </c>
      <c r="V822" s="15">
        <v>-7.796138</v>
      </c>
      <c r="W822" s="15">
        <v>-4.9742280000000001</v>
      </c>
      <c r="X822" s="15">
        <v>-6.7231160000000001</v>
      </c>
      <c r="Y822" s="15">
        <v>-4.8310469999999999</v>
      </c>
      <c r="Z822" s="15">
        <v>-5.8210059999999997</v>
      </c>
      <c r="AA822" s="15">
        <v>-3.7735249999999998</v>
      </c>
      <c r="AB822" s="15">
        <v>-3.0113029999999998</v>
      </c>
      <c r="AC822" s="15">
        <v>-1.103461</v>
      </c>
      <c r="AD822" s="15">
        <v>-0.56278099999999998</v>
      </c>
      <c r="AE822" s="15">
        <v>-3.6413180000000001</v>
      </c>
      <c r="AF822" s="15">
        <v>-4.9519440000000001</v>
      </c>
      <c r="AG822" s="15">
        <v>-2.990977</v>
      </c>
      <c r="AH822" s="15">
        <v>-6.5963830000000003</v>
      </c>
      <c r="AI822" s="15">
        <v>-8.122465</v>
      </c>
      <c r="AJ822" s="15">
        <v>-11.34355</v>
      </c>
      <c r="AK822" s="15">
        <v>-10.427073</v>
      </c>
      <c r="AL822" s="15">
        <v>-5.7833690000000004</v>
      </c>
      <c r="AM822" s="15">
        <v>-5.8354210000000002</v>
      </c>
      <c r="AN822" s="15">
        <v>-6.9776689999999997</v>
      </c>
      <c r="AO822" s="15">
        <v>-4.2144690000000002</v>
      </c>
      <c r="AP822" s="15">
        <v>-1.9930129999999999</v>
      </c>
      <c r="AQ822" s="15">
        <v>-1.474818</v>
      </c>
      <c r="AR822" s="15">
        <v>-2.1093139999999999</v>
      </c>
      <c r="AS822" s="15">
        <v>-2.064565</v>
      </c>
      <c r="AT822" s="15">
        <v>-5.439133</v>
      </c>
      <c r="AU822" s="15">
        <v>-4.5058639999999999</v>
      </c>
      <c r="AV822" s="15">
        <v>-3.7378469999999999</v>
      </c>
      <c r="AW822" s="15">
        <v>-2.4367990000000002</v>
      </c>
      <c r="AX822" s="15">
        <v>-4.3695000000000004</v>
      </c>
      <c r="AY822" s="15">
        <v>-1.9448110000000001</v>
      </c>
      <c r="AZ822" s="15">
        <v>-2.8095400000000001</v>
      </c>
      <c r="BA822" s="15">
        <v>-2.8410350000000002</v>
      </c>
      <c r="BB822" s="15">
        <v>-2.6666979999999998</v>
      </c>
      <c r="BC822" s="15">
        <v>-1.3096110000000001</v>
      </c>
      <c r="BD822" s="15">
        <v>0.34826699999999999</v>
      </c>
      <c r="BE822" s="15">
        <v>-0.32844099999999998</v>
      </c>
      <c r="BF822" s="15">
        <v>2.0047549999999998</v>
      </c>
      <c r="BG822" s="15">
        <v>0.68305300000000002</v>
      </c>
      <c r="BH822" s="15">
        <v>1.5910679999999999</v>
      </c>
      <c r="BI822" s="15">
        <v>3.8270080000000002</v>
      </c>
      <c r="BJ822" s="15">
        <v>3.5340980000000002</v>
      </c>
      <c r="BK822" s="15">
        <v>2.1421320000000001</v>
      </c>
      <c r="BL822" s="15">
        <v>1.46086</v>
      </c>
      <c r="BM822" s="15">
        <v>1.3944780000000001</v>
      </c>
      <c r="BN822" s="15">
        <v>0.72824900000000004</v>
      </c>
      <c r="BO822" s="15">
        <v>2.2637390000000002</v>
      </c>
      <c r="BP822" s="15">
        <v>1.8297019999999999</v>
      </c>
      <c r="BQ822" s="15">
        <v>1.8297019999999999</v>
      </c>
      <c r="BR822" s="15">
        <v>1.8297019999999999</v>
      </c>
      <c r="BS822" s="15">
        <v>1.8297019999999999</v>
      </c>
      <c r="BT822" s="15">
        <v>1.8297019999999999</v>
      </c>
      <c r="BU822" s="15">
        <v>1.8297019999999999</v>
      </c>
      <c r="BV822" s="15">
        <v>1.8297019999999999</v>
      </c>
      <c r="BW822" s="15">
        <v>1.8297019999999999</v>
      </c>
      <c r="BX822" s="15">
        <v>1.8297019999999999</v>
      </c>
      <c r="BY822" s="15">
        <v>1.8297019999999999</v>
      </c>
      <c r="BZ822" s="15">
        <v>1.8297019999999999</v>
      </c>
      <c r="CA822" s="15">
        <v>1.8297019999999999</v>
      </c>
      <c r="CB822" s="15">
        <v>1.8297019999999999</v>
      </c>
      <c r="CC822" s="15"/>
      <c r="CD822" s="15"/>
      <c r="CE822" s="15"/>
      <c r="CF822" s="15"/>
      <c r="CG822" s="15"/>
      <c r="CH822" s="15"/>
      <c r="CI822" s="15"/>
      <c r="CJ822" s="15"/>
      <c r="CK822" s="15"/>
      <c r="CL822" s="15"/>
      <c r="CM822" s="15"/>
      <c r="CN822" s="15"/>
      <c r="CO822" s="15"/>
      <c r="CP822" s="15"/>
      <c r="CQ822" s="15"/>
      <c r="CR822" s="15"/>
      <c r="CS822" s="15"/>
      <c r="CT822" s="15"/>
      <c r="CU822" s="15"/>
      <c r="CV822" s="15"/>
      <c r="CW822" s="15"/>
      <c r="CX822" s="15"/>
      <c r="CY822" s="15"/>
      <c r="CZ822" s="15"/>
      <c r="DA822" s="15"/>
      <c r="DB822" s="15"/>
      <c r="DC822" s="15"/>
      <c r="DD822" s="15"/>
      <c r="DE822" s="15"/>
      <c r="DF822" s="15"/>
      <c r="DG822" s="15"/>
      <c r="DH822" s="15"/>
      <c r="DI822" s="15"/>
      <c r="DJ822" s="15"/>
      <c r="DK822" s="15"/>
      <c r="DL822" s="15"/>
      <c r="DM822" s="15"/>
      <c r="DN822" s="15"/>
      <c r="DO822" s="15"/>
      <c r="DP822" s="15"/>
      <c r="DQ822" s="15"/>
      <c r="DR822" s="15"/>
      <c r="DS822" s="15"/>
      <c r="DT822" s="15"/>
      <c r="DU822" s="15"/>
      <c r="DV822" s="15"/>
      <c r="DW822" s="15"/>
      <c r="DX822" s="15"/>
      <c r="DY822" s="15"/>
      <c r="DZ822" s="15"/>
      <c r="EA822" s="15"/>
      <c r="EB822" s="15"/>
      <c r="EC822" s="15"/>
      <c r="ED822" s="15"/>
      <c r="EE822" s="15"/>
      <c r="EF822" s="15"/>
      <c r="EG822" s="15"/>
      <c r="EH822" s="15"/>
      <c r="EI822" s="15"/>
      <c r="EJ822" s="15"/>
      <c r="EK822" s="15"/>
      <c r="EL822" s="15"/>
      <c r="EM822" s="15"/>
      <c r="EN822" s="15"/>
      <c r="EO822" s="15"/>
      <c r="EP822" s="15"/>
      <c r="EQ822" s="15"/>
      <c r="ER822" s="15"/>
      <c r="ES822" s="15"/>
      <c r="ET822" s="15"/>
      <c r="EU822" s="15"/>
      <c r="EV822" s="15"/>
      <c r="EW822" s="15"/>
      <c r="EX822" s="15"/>
      <c r="EY822" s="15"/>
      <c r="EZ822" s="15"/>
      <c r="FA822" s="15"/>
      <c r="FB822" s="15"/>
      <c r="FC822" s="15"/>
      <c r="FD822" s="15"/>
      <c r="FE822" s="15"/>
      <c r="FF822" s="15"/>
      <c r="FG822" s="15"/>
      <c r="FH822" s="15"/>
      <c r="FI822" s="15"/>
      <c r="FJ822" s="15"/>
      <c r="FK822" s="15"/>
      <c r="FL822" s="15"/>
      <c r="FM822" s="15"/>
      <c r="FN822" s="15"/>
      <c r="FO822" s="15"/>
      <c r="FP822" s="15"/>
      <c r="FQ822" s="15"/>
      <c r="FR822" s="15"/>
      <c r="FS822" s="15"/>
      <c r="FT822" s="15"/>
      <c r="FU822" s="15"/>
      <c r="FV822" s="15"/>
      <c r="FW822" s="15"/>
      <c r="FX822" s="15"/>
      <c r="FY822" s="15"/>
      <c r="FZ822" s="15"/>
      <c r="GA822" s="15"/>
      <c r="GB822" s="15"/>
      <c r="GC822" s="15"/>
      <c r="GD822" s="15"/>
      <c r="GE822" s="15"/>
      <c r="GF822" s="15"/>
      <c r="GG822" s="15"/>
      <c r="GH822" s="15"/>
      <c r="GI822" s="15"/>
      <c r="GJ822" s="15"/>
      <c r="GK822" s="15"/>
      <c r="GL822" s="15"/>
      <c r="GM822" s="15"/>
      <c r="GN822" s="15"/>
      <c r="GO822" s="15"/>
      <c r="GP822" s="15"/>
      <c r="GQ822" s="15"/>
      <c r="GR822" s="15"/>
      <c r="GS822" s="15"/>
      <c r="GT822" s="15"/>
      <c r="GU822" s="15"/>
      <c r="GV822" s="15"/>
      <c r="GW822" s="15"/>
      <c r="GX822" s="15"/>
      <c r="GY822" s="15"/>
      <c r="GZ822" s="15"/>
      <c r="HA822" s="15"/>
      <c r="HB822" s="15"/>
      <c r="HC822" s="15"/>
      <c r="HD822" s="15"/>
      <c r="HE822" s="15"/>
      <c r="HF822" s="15"/>
      <c r="HG822" s="15"/>
      <c r="HH822" s="15"/>
      <c r="HI822" s="15"/>
      <c r="HJ822" s="15"/>
      <c r="HK822" s="15"/>
      <c r="HL822" s="15"/>
      <c r="HM822" s="15"/>
      <c r="HN822" s="15"/>
      <c r="HO822" s="15"/>
      <c r="HP822" s="15"/>
      <c r="HQ822" s="15"/>
      <c r="HR822" s="15"/>
      <c r="HS822" s="15"/>
      <c r="HT822" s="15"/>
      <c r="HU822" s="15"/>
      <c r="HV822" s="15"/>
      <c r="HW822" s="15"/>
      <c r="HX822" s="15"/>
      <c r="HY822" s="15"/>
    </row>
    <row r="823" spans="1:233">
      <c r="A823" s="15">
        <v>-2.5181079999999998</v>
      </c>
      <c r="B823" s="15">
        <v>-3.6184319999999999</v>
      </c>
      <c r="C823" s="15">
        <v>-1.415408</v>
      </c>
      <c r="D823" s="15">
        <v>-2.2227239999999999</v>
      </c>
      <c r="E823" s="15">
        <v>-6.6992570000000002</v>
      </c>
      <c r="F823" s="15">
        <v>-8.7950529999999993</v>
      </c>
      <c r="G823" s="15">
        <v>-5.9478210000000002</v>
      </c>
      <c r="H823" s="15">
        <v>-7.2271770000000002</v>
      </c>
      <c r="I823" s="15">
        <v>-6.5379769999999997</v>
      </c>
      <c r="J823" s="15">
        <v>-8.8975849999999994</v>
      </c>
      <c r="K823" s="15">
        <v>-7.8181900000000004</v>
      </c>
      <c r="L823" s="15">
        <v>-4.4739610000000001</v>
      </c>
      <c r="M823" s="15">
        <v>-2.6327929999999999</v>
      </c>
      <c r="N823" s="15">
        <v>-0.89963099999999996</v>
      </c>
      <c r="O823" s="15">
        <v>-1.201184</v>
      </c>
      <c r="P823" s="15">
        <v>-2.3836029999999999</v>
      </c>
      <c r="Q823" s="15">
        <v>-1.0106139999999999</v>
      </c>
      <c r="R823" s="15">
        <v>-3.6375150000000001</v>
      </c>
      <c r="S823" s="15">
        <v>-3.2368939999999999</v>
      </c>
      <c r="T823" s="15">
        <v>-3.3050000000000002</v>
      </c>
      <c r="U823" s="15">
        <v>-2.9737490000000002</v>
      </c>
      <c r="V823" s="15">
        <v>-6.6581479999999997</v>
      </c>
      <c r="W823" s="15">
        <v>-9.2089160000000003</v>
      </c>
      <c r="X823" s="15">
        <v>-7.1772229999999997</v>
      </c>
      <c r="Y823" s="15">
        <v>-10.545399</v>
      </c>
      <c r="Z823" s="15">
        <v>-9.3371289999999991</v>
      </c>
      <c r="AA823" s="15">
        <v>-6.6570869999999998</v>
      </c>
      <c r="AB823" s="15">
        <v>-11.644373</v>
      </c>
      <c r="AC823" s="15">
        <v>-6.0326500000000003</v>
      </c>
      <c r="AD823" s="15">
        <v>-5.8775930000000001</v>
      </c>
      <c r="AE823" s="15">
        <v>-3.2745280000000001</v>
      </c>
      <c r="AF823" s="15">
        <v>-2.504089</v>
      </c>
      <c r="AG823" s="15">
        <v>-3.9806319999999999</v>
      </c>
      <c r="AH823" s="15">
        <v>-2.3572709999999999</v>
      </c>
      <c r="AI823" s="15">
        <v>-2.0364</v>
      </c>
      <c r="AJ823" s="15">
        <v>-2.7090550000000002</v>
      </c>
      <c r="AK823" s="15">
        <v>-1.909205</v>
      </c>
      <c r="AL823" s="15">
        <v>-1.1922429999999999</v>
      </c>
      <c r="AM823" s="15">
        <v>-0.28829900000000003</v>
      </c>
      <c r="AN823" s="15">
        <v>0.61098300000000005</v>
      </c>
      <c r="AO823" s="15">
        <v>-2.8048820000000001</v>
      </c>
      <c r="AP823" s="15">
        <v>-3.683262</v>
      </c>
      <c r="AQ823" s="15">
        <v>-2.4395099999999998</v>
      </c>
      <c r="AR823" s="15">
        <v>-4.1760859999999997</v>
      </c>
      <c r="AS823" s="15">
        <v>-2.2224080000000002</v>
      </c>
      <c r="AT823" s="15">
        <v>-2.42394</v>
      </c>
      <c r="AU823" s="15">
        <v>-1.687019</v>
      </c>
      <c r="AV823" s="15">
        <v>9.6579999999999999E-2</v>
      </c>
      <c r="AW823" s="15">
        <v>4.0804749999999999</v>
      </c>
      <c r="AX823" s="15">
        <v>0.14780799999999999</v>
      </c>
      <c r="AY823" s="15">
        <v>2.4837639999999999</v>
      </c>
      <c r="AZ823" s="15">
        <v>1.267495</v>
      </c>
      <c r="BA823" s="15">
        <v>-5.9437999999999998E-2</v>
      </c>
      <c r="BB823" s="15">
        <v>1.5335669999999999</v>
      </c>
      <c r="BC823" s="15">
        <v>0.90002000000000004</v>
      </c>
      <c r="BD823" s="15">
        <v>1.831304</v>
      </c>
      <c r="BE823" s="15">
        <v>-2.0722710000000002</v>
      </c>
      <c r="BF823" s="15">
        <v>-1.111216</v>
      </c>
      <c r="BG823" s="15">
        <v>-2.6651359999999999</v>
      </c>
      <c r="BH823" s="15">
        <v>-1.865672</v>
      </c>
      <c r="BI823" s="15">
        <v>0.72774300000000003</v>
      </c>
      <c r="BJ823" s="15">
        <v>2.4062290000000002</v>
      </c>
      <c r="BK823" s="15">
        <v>0.32752900000000001</v>
      </c>
      <c r="BL823" s="15">
        <v>1.8728400000000001</v>
      </c>
      <c r="BM823" s="15">
        <v>-0.355763</v>
      </c>
      <c r="BN823" s="15">
        <v>-1.8064709999999999</v>
      </c>
      <c r="BO823" s="15">
        <v>1.794878</v>
      </c>
      <c r="BP823" s="15">
        <v>2.2644929999999999</v>
      </c>
      <c r="BQ823" s="15">
        <v>2.2644929999999999</v>
      </c>
      <c r="BR823" s="15">
        <v>2.2644929999999999</v>
      </c>
      <c r="BS823" s="15">
        <v>2.2644929999999999</v>
      </c>
      <c r="BT823" s="15">
        <v>2.2644929999999999</v>
      </c>
      <c r="BU823" s="15">
        <v>2.2644929999999999</v>
      </c>
      <c r="BV823" s="15">
        <v>2.2644929999999999</v>
      </c>
      <c r="BW823" s="15">
        <v>2.2644929999999999</v>
      </c>
      <c r="BX823" s="15">
        <v>2.2644929999999999</v>
      </c>
      <c r="BY823" s="15">
        <v>2.2644929999999999</v>
      </c>
      <c r="BZ823" s="15">
        <v>2.2644929999999999</v>
      </c>
      <c r="CA823" s="15">
        <v>2.2644929999999999</v>
      </c>
      <c r="CB823" s="15">
        <v>2.2644929999999999</v>
      </c>
      <c r="CC823" s="15"/>
      <c r="CD823" s="15"/>
      <c r="CE823" s="15"/>
      <c r="CF823" s="15"/>
      <c r="CG823" s="15"/>
      <c r="CH823" s="15"/>
      <c r="CI823" s="15"/>
      <c r="CJ823" s="15"/>
      <c r="CK823" s="15"/>
      <c r="CL823" s="15"/>
      <c r="CM823" s="15"/>
      <c r="CN823" s="15"/>
      <c r="CO823" s="15"/>
      <c r="CP823" s="15"/>
      <c r="CQ823" s="15"/>
      <c r="CR823" s="15"/>
      <c r="CS823" s="15"/>
      <c r="CT823" s="15"/>
      <c r="CU823" s="15"/>
      <c r="CV823" s="15"/>
      <c r="CW823" s="15"/>
      <c r="CX823" s="15"/>
      <c r="CY823" s="15"/>
      <c r="CZ823" s="15"/>
      <c r="DA823" s="15"/>
      <c r="DB823" s="15"/>
      <c r="DC823" s="15"/>
      <c r="DD823" s="15"/>
      <c r="DE823" s="15"/>
      <c r="DF823" s="15"/>
      <c r="DG823" s="15"/>
      <c r="DH823" s="15"/>
      <c r="DI823" s="15"/>
      <c r="DJ823" s="15"/>
      <c r="DK823" s="15"/>
      <c r="DL823" s="15"/>
      <c r="DM823" s="15"/>
      <c r="DN823" s="15"/>
      <c r="DO823" s="15"/>
      <c r="DP823" s="15"/>
      <c r="DQ823" s="15"/>
      <c r="DR823" s="15"/>
      <c r="DS823" s="15"/>
      <c r="DT823" s="15"/>
      <c r="DU823" s="15"/>
      <c r="DV823" s="15"/>
      <c r="DW823" s="15"/>
      <c r="DX823" s="15"/>
      <c r="DY823" s="15"/>
      <c r="DZ823" s="15"/>
      <c r="EA823" s="15"/>
      <c r="EB823" s="15"/>
      <c r="EC823" s="15"/>
      <c r="ED823" s="15"/>
      <c r="EE823" s="15"/>
      <c r="EF823" s="15"/>
      <c r="EG823" s="15"/>
      <c r="EH823" s="15"/>
      <c r="EI823" s="15"/>
      <c r="EJ823" s="15"/>
      <c r="EK823" s="15"/>
      <c r="EL823" s="15"/>
      <c r="EM823" s="15"/>
      <c r="EN823" s="15"/>
      <c r="EO823" s="15"/>
      <c r="EP823" s="15"/>
      <c r="EQ823" s="15"/>
      <c r="ER823" s="15"/>
      <c r="ES823" s="15"/>
      <c r="ET823" s="15"/>
      <c r="EU823" s="15"/>
      <c r="EV823" s="15"/>
      <c r="EW823" s="15"/>
      <c r="EX823" s="15"/>
      <c r="EY823" s="15"/>
      <c r="EZ823" s="15"/>
      <c r="FA823" s="15"/>
      <c r="FB823" s="15"/>
      <c r="FC823" s="15"/>
      <c r="FD823" s="15"/>
      <c r="FE823" s="15"/>
      <c r="FF823" s="15"/>
      <c r="FG823" s="15"/>
      <c r="FH823" s="15"/>
      <c r="FI823" s="15"/>
      <c r="FJ823" s="15"/>
      <c r="FK823" s="15"/>
      <c r="FL823" s="15"/>
      <c r="FM823" s="15"/>
      <c r="FN823" s="15"/>
      <c r="FO823" s="15"/>
      <c r="FP823" s="15"/>
      <c r="FQ823" s="15"/>
      <c r="FR823" s="15"/>
      <c r="FS823" s="15"/>
      <c r="FT823" s="15"/>
      <c r="FU823" s="15"/>
      <c r="FV823" s="15"/>
      <c r="FW823" s="15"/>
      <c r="FX823" s="15"/>
      <c r="FY823" s="15"/>
      <c r="FZ823" s="15"/>
      <c r="GA823" s="15"/>
      <c r="GB823" s="15"/>
      <c r="GC823" s="15"/>
      <c r="GD823" s="15"/>
      <c r="GE823" s="15"/>
      <c r="GF823" s="15"/>
      <c r="GG823" s="15"/>
      <c r="GH823" s="15"/>
      <c r="GI823" s="15"/>
      <c r="GJ823" s="15"/>
      <c r="GK823" s="15"/>
      <c r="GL823" s="15"/>
      <c r="GM823" s="15"/>
      <c r="GN823" s="15"/>
      <c r="GO823" s="15"/>
      <c r="GP823" s="15"/>
      <c r="GQ823" s="15"/>
      <c r="GR823" s="15"/>
      <c r="GS823" s="15"/>
      <c r="GT823" s="15"/>
      <c r="GU823" s="15"/>
      <c r="GV823" s="15"/>
      <c r="GW823" s="15"/>
      <c r="GX823" s="15"/>
      <c r="GY823" s="15"/>
      <c r="GZ823" s="15"/>
      <c r="HA823" s="15"/>
      <c r="HB823" s="15"/>
      <c r="HC823" s="15"/>
      <c r="HD823" s="15"/>
      <c r="HE823" s="15"/>
      <c r="HF823" s="15"/>
      <c r="HG823" s="15"/>
      <c r="HH823" s="15"/>
      <c r="HI823" s="15"/>
      <c r="HJ823" s="15"/>
      <c r="HK823" s="15"/>
      <c r="HL823" s="15"/>
      <c r="HM823" s="15"/>
      <c r="HN823" s="15"/>
      <c r="HO823" s="15"/>
      <c r="HP823" s="15"/>
      <c r="HQ823" s="15"/>
      <c r="HR823" s="15"/>
      <c r="HS823" s="15"/>
      <c r="HT823" s="15"/>
      <c r="HU823" s="15"/>
      <c r="HV823" s="15"/>
      <c r="HW823" s="15"/>
      <c r="HX823" s="15"/>
      <c r="HY823" s="15"/>
    </row>
    <row r="824" spans="1:233">
      <c r="A824" s="15">
        <v>-3.2650839999999999</v>
      </c>
      <c r="B824" s="15">
        <v>1.7432449999999999</v>
      </c>
      <c r="C824" s="15">
        <v>-0.19563800000000001</v>
      </c>
      <c r="D824" s="15">
        <v>-0.81155999999999995</v>
      </c>
      <c r="E824" s="15">
        <v>-0.48358299999999999</v>
      </c>
      <c r="F824" s="15">
        <v>1.051131</v>
      </c>
      <c r="G824" s="15">
        <v>7.1823999999999999E-2</v>
      </c>
      <c r="H824" s="15">
        <v>-2.446698</v>
      </c>
      <c r="I824" s="15">
        <v>-0.17737900000000001</v>
      </c>
      <c r="J824" s="15">
        <v>-4.4621019999999998</v>
      </c>
      <c r="K824" s="15">
        <v>-4.3747230000000004</v>
      </c>
      <c r="L824" s="15">
        <v>-4.2355119999999999</v>
      </c>
      <c r="M824" s="15">
        <v>-1.7639579999999999</v>
      </c>
      <c r="N824" s="15">
        <v>1.53434</v>
      </c>
      <c r="O824" s="15">
        <v>-1.2613510000000001</v>
      </c>
      <c r="P824" s="15">
        <v>-2.5809009999999999</v>
      </c>
      <c r="Q824" s="15">
        <v>-5.0900049999999997</v>
      </c>
      <c r="R824" s="15">
        <v>-0.77930299999999997</v>
      </c>
      <c r="S824" s="15">
        <v>-3.7289400000000001</v>
      </c>
      <c r="T824" s="15">
        <v>-1.2434750000000001</v>
      </c>
      <c r="U824" s="15">
        <v>1.2334229999999999</v>
      </c>
      <c r="V824" s="15">
        <v>0.48254999999999998</v>
      </c>
      <c r="W824" s="15">
        <v>-2.1492089999999999</v>
      </c>
      <c r="X824" s="15">
        <v>0.61000399999999999</v>
      </c>
      <c r="Y824" s="15">
        <v>1.482912</v>
      </c>
      <c r="Z824" s="15">
        <v>-1.0295989999999999</v>
      </c>
      <c r="AA824" s="15">
        <v>0.95004</v>
      </c>
      <c r="AB824" s="15">
        <v>-1.0535110000000001</v>
      </c>
      <c r="AC824" s="15">
        <v>-1.8122910000000001</v>
      </c>
      <c r="AD824" s="15">
        <v>-4.2834089999999998</v>
      </c>
      <c r="AE824" s="15">
        <v>0.79192099999999999</v>
      </c>
      <c r="AF824" s="15">
        <v>2.651243</v>
      </c>
      <c r="AG824" s="15">
        <v>-5.206321</v>
      </c>
      <c r="AH824" s="15">
        <v>-4.8592069999999996</v>
      </c>
      <c r="AI824" s="15">
        <v>-1.319528</v>
      </c>
      <c r="AJ824" s="15">
        <v>-0.43448300000000001</v>
      </c>
      <c r="AK824" s="15">
        <v>-1.8944080000000001</v>
      </c>
      <c r="AL824" s="15">
        <v>-2.3114189999999999</v>
      </c>
      <c r="AM824" s="15">
        <v>0.46244099999999999</v>
      </c>
      <c r="AN824" s="15">
        <v>2.877456</v>
      </c>
      <c r="AO824" s="15">
        <v>4.1655090000000001</v>
      </c>
      <c r="AP824" s="15">
        <v>2.8823599999999998</v>
      </c>
      <c r="AQ824" s="15">
        <v>0.14768100000000001</v>
      </c>
      <c r="AR824" s="15">
        <v>-0.53248899999999999</v>
      </c>
      <c r="AS824" s="15">
        <v>1.198461</v>
      </c>
      <c r="AT824" s="15">
        <v>1.0396749999999999</v>
      </c>
      <c r="AU824" s="15">
        <v>5.4879999999999998E-2</v>
      </c>
      <c r="AV824" s="15">
        <v>-0.43953399999999998</v>
      </c>
      <c r="AW824" s="15">
        <v>2.16852</v>
      </c>
      <c r="AX824" s="15">
        <v>2.0822250000000002</v>
      </c>
      <c r="AY824" s="15">
        <v>0.173314</v>
      </c>
      <c r="AZ824" s="15">
        <v>1.6838299999999999</v>
      </c>
      <c r="BA824" s="15">
        <v>0.76012800000000003</v>
      </c>
      <c r="BB824" s="15">
        <v>1.177224</v>
      </c>
      <c r="BC824" s="15">
        <v>-0.53843399999999997</v>
      </c>
      <c r="BD824" s="15">
        <v>0.85167899999999996</v>
      </c>
      <c r="BE824" s="15">
        <v>-0.58957899999999996</v>
      </c>
      <c r="BF824" s="15">
        <v>-2.1152280000000001</v>
      </c>
      <c r="BG824" s="15">
        <v>-1.3277600000000001</v>
      </c>
      <c r="BH824" s="15">
        <v>-2.3931779999999998</v>
      </c>
      <c r="BI824" s="15">
        <v>0.79991100000000004</v>
      </c>
      <c r="BJ824" s="15">
        <v>5.218655</v>
      </c>
      <c r="BK824" s="15">
        <v>4.3829969999999996</v>
      </c>
      <c r="BL824" s="15">
        <v>2.146242</v>
      </c>
      <c r="BM824" s="15">
        <v>5.5844699999999996</v>
      </c>
      <c r="BN824" s="15">
        <v>2.9028230000000002</v>
      </c>
      <c r="BO824" s="15">
        <v>3.2464379999999999</v>
      </c>
      <c r="BP824" s="15">
        <v>2.0444110000000002</v>
      </c>
      <c r="BQ824" s="15">
        <v>2.0444110000000002</v>
      </c>
      <c r="BR824" s="15">
        <v>2.0444110000000002</v>
      </c>
      <c r="BS824" s="15">
        <v>2.0444110000000002</v>
      </c>
      <c r="BT824" s="15">
        <v>2.0444110000000002</v>
      </c>
      <c r="BU824" s="15">
        <v>2.0444110000000002</v>
      </c>
      <c r="BV824" s="15">
        <v>2.0444110000000002</v>
      </c>
      <c r="BW824" s="15">
        <v>2.0444110000000002</v>
      </c>
      <c r="BX824" s="15">
        <v>2.0444110000000002</v>
      </c>
      <c r="BY824" s="15">
        <v>2.0444110000000002</v>
      </c>
      <c r="BZ824" s="15">
        <v>2.0444110000000002</v>
      </c>
      <c r="CA824" s="15">
        <v>2.0444110000000002</v>
      </c>
      <c r="CB824" s="15">
        <v>2.0444110000000002</v>
      </c>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c r="DB824" s="15"/>
      <c r="DC824" s="15"/>
      <c r="DD824" s="15"/>
      <c r="DE824" s="15"/>
      <c r="DF824" s="15"/>
      <c r="DG824" s="15"/>
      <c r="DH824" s="15"/>
      <c r="DI824" s="15"/>
      <c r="DJ824" s="15"/>
      <c r="DK824" s="15"/>
      <c r="DL824" s="15"/>
      <c r="DM824" s="15"/>
      <c r="DN824" s="15"/>
      <c r="DO824" s="15"/>
      <c r="DP824" s="15"/>
      <c r="DQ824" s="15"/>
      <c r="DR824" s="15"/>
      <c r="DS824" s="15"/>
      <c r="DT824" s="15"/>
      <c r="DU824" s="15"/>
      <c r="DV824" s="15"/>
      <c r="DW824" s="15"/>
      <c r="DX824" s="15"/>
      <c r="DY824" s="15"/>
      <c r="DZ824" s="15"/>
      <c r="EA824" s="15"/>
      <c r="EB824" s="15"/>
      <c r="EC824" s="15"/>
      <c r="ED824" s="15"/>
      <c r="EE824" s="15"/>
      <c r="EF824" s="15"/>
      <c r="EG824" s="15"/>
      <c r="EH824" s="15"/>
      <c r="EI824" s="15"/>
      <c r="EJ824" s="15"/>
      <c r="EK824" s="15"/>
      <c r="EL824" s="15"/>
      <c r="EM824" s="15"/>
      <c r="EN824" s="15"/>
      <c r="EO824" s="15"/>
      <c r="EP824" s="15"/>
      <c r="EQ824" s="15"/>
      <c r="ER824" s="15"/>
      <c r="ES824" s="15"/>
      <c r="ET824" s="15"/>
      <c r="EU824" s="15"/>
      <c r="EV824" s="15"/>
      <c r="EW824" s="15"/>
      <c r="EX824" s="15"/>
      <c r="EY824" s="15"/>
      <c r="EZ824" s="15"/>
      <c r="FA824" s="15"/>
      <c r="FB824" s="15"/>
      <c r="FC824" s="15"/>
      <c r="FD824" s="15"/>
      <c r="FE824" s="15"/>
      <c r="FF824" s="15"/>
      <c r="FG824" s="15"/>
      <c r="FH824" s="15"/>
      <c r="FI824" s="15"/>
      <c r="FJ824" s="15"/>
      <c r="FK824" s="15"/>
      <c r="FL824" s="15"/>
      <c r="FM824" s="15"/>
      <c r="FN824" s="15"/>
      <c r="FO824" s="15"/>
      <c r="FP824" s="15"/>
      <c r="FQ824" s="15"/>
      <c r="FR824" s="15"/>
      <c r="FS824" s="15"/>
      <c r="FT824" s="15"/>
      <c r="FU824" s="15"/>
      <c r="FV824" s="15"/>
      <c r="FW824" s="15"/>
      <c r="FX824" s="15"/>
      <c r="FY824" s="15"/>
      <c r="FZ824" s="15"/>
      <c r="GA824" s="15"/>
      <c r="GB824" s="15"/>
      <c r="GC824" s="15"/>
      <c r="GD824" s="15"/>
      <c r="GE824" s="15"/>
      <c r="GF824" s="15"/>
      <c r="GG824" s="15"/>
      <c r="GH824" s="15"/>
      <c r="GI824" s="15"/>
      <c r="GJ824" s="15"/>
      <c r="GK824" s="15"/>
      <c r="GL824" s="15"/>
      <c r="GM824" s="15"/>
      <c r="GN824" s="15"/>
      <c r="GO824" s="15"/>
      <c r="GP824" s="15"/>
      <c r="GQ824" s="15"/>
      <c r="GR824" s="15"/>
      <c r="GS824" s="15"/>
      <c r="GT824" s="15"/>
      <c r="GU824" s="15"/>
      <c r="GV824" s="15"/>
      <c r="GW824" s="15"/>
      <c r="GX824" s="15"/>
      <c r="GY824" s="15"/>
      <c r="GZ824" s="15"/>
      <c r="HA824" s="15"/>
      <c r="HB824" s="15"/>
      <c r="HC824" s="15"/>
      <c r="HD824" s="15"/>
      <c r="HE824" s="15"/>
      <c r="HF824" s="15"/>
      <c r="HG824" s="15"/>
      <c r="HH824" s="15"/>
      <c r="HI824" s="15"/>
      <c r="HJ824" s="15"/>
      <c r="HK824" s="15"/>
      <c r="HL824" s="15"/>
      <c r="HM824" s="15"/>
      <c r="HN824" s="15"/>
      <c r="HO824" s="15"/>
      <c r="HP824" s="15"/>
      <c r="HQ824" s="15"/>
      <c r="HR824" s="15"/>
      <c r="HS824" s="15"/>
      <c r="HT824" s="15"/>
      <c r="HU824" s="15"/>
      <c r="HV824" s="15"/>
      <c r="HW824" s="15"/>
      <c r="HX824" s="15"/>
      <c r="HY824" s="15"/>
    </row>
    <row r="825" spans="1:233">
      <c r="A825" s="15">
        <v>-0.89283000000000001</v>
      </c>
      <c r="B825" s="15">
        <v>-0.112761</v>
      </c>
      <c r="C825" s="15">
        <v>-2.9250219999999998</v>
      </c>
      <c r="D825" s="15">
        <v>-1.469722</v>
      </c>
      <c r="E825" s="15">
        <v>-2.2482350000000002</v>
      </c>
      <c r="F825" s="15">
        <v>-3.185727</v>
      </c>
      <c r="G825" s="15">
        <v>-1.3380829999999999</v>
      </c>
      <c r="H825" s="15">
        <v>0.27610499999999999</v>
      </c>
      <c r="I825" s="15">
        <v>-0.69462299999999999</v>
      </c>
      <c r="J825" s="15">
        <v>2.331766</v>
      </c>
      <c r="K825" s="15">
        <v>5.1308379999999998</v>
      </c>
      <c r="L825" s="15">
        <v>2.8561230000000002</v>
      </c>
      <c r="M825" s="15">
        <v>2.6597909999999998</v>
      </c>
      <c r="N825" s="15">
        <v>5.3949350000000003</v>
      </c>
      <c r="O825" s="15">
        <v>5.008013</v>
      </c>
      <c r="P825" s="15">
        <v>3.3586999999999998</v>
      </c>
      <c r="Q825" s="15">
        <v>4.5855969999999999</v>
      </c>
      <c r="R825" s="15">
        <v>4.3915139999999999</v>
      </c>
      <c r="S825" s="15">
        <v>2.6008770000000001</v>
      </c>
      <c r="T825" s="15">
        <v>3.561159</v>
      </c>
      <c r="U825" s="15">
        <v>-2.784799</v>
      </c>
      <c r="V825" s="15">
        <v>-0.93811199999999995</v>
      </c>
      <c r="W825" s="15">
        <v>0.64938700000000005</v>
      </c>
      <c r="X825" s="15">
        <v>-0.22317400000000001</v>
      </c>
      <c r="Y825" s="15">
        <v>2.4063479999999999</v>
      </c>
      <c r="Z825" s="15">
        <v>3.268275</v>
      </c>
      <c r="AA825" s="15">
        <v>3.3545590000000001</v>
      </c>
      <c r="AB825" s="15">
        <v>1.9310849999999999</v>
      </c>
      <c r="AC825" s="15">
        <v>-0.13445699999999999</v>
      </c>
      <c r="AD825" s="15">
        <v>-0.64865099999999998</v>
      </c>
      <c r="AE825" s="15">
        <v>0.87490100000000004</v>
      </c>
      <c r="AF825" s="15">
        <v>1.0727960000000001</v>
      </c>
      <c r="AG825" s="15">
        <v>3.8077139999999998</v>
      </c>
      <c r="AH825" s="15">
        <v>0.55005499999999996</v>
      </c>
      <c r="AI825" s="15">
        <v>0.77787899999999999</v>
      </c>
      <c r="AJ825" s="15">
        <v>-0.52533399999999997</v>
      </c>
      <c r="AK825" s="15">
        <v>-1.1664870000000001</v>
      </c>
      <c r="AL825" s="15">
        <v>-1.146755</v>
      </c>
      <c r="AM825" s="15">
        <v>-1.8672979999999999</v>
      </c>
      <c r="AN825" s="15">
        <v>0.14715400000000001</v>
      </c>
      <c r="AO825" s="15">
        <v>2.9667919999999999</v>
      </c>
      <c r="AP825" s="15">
        <v>1.6987410000000001</v>
      </c>
      <c r="AQ825" s="15">
        <v>3.7326410000000001</v>
      </c>
      <c r="AR825" s="15">
        <v>3.8437049999999999</v>
      </c>
      <c r="AS825" s="15">
        <v>1.72553</v>
      </c>
      <c r="AT825" s="15">
        <v>3.9269280000000002</v>
      </c>
      <c r="AU825" s="15">
        <v>5.690455</v>
      </c>
      <c r="AV825" s="15">
        <v>8.1511770000000006</v>
      </c>
      <c r="AW825" s="15">
        <v>7.7402319999999998</v>
      </c>
      <c r="AX825" s="15">
        <v>6.7969720000000002</v>
      </c>
      <c r="AY825" s="15">
        <v>4.1712009999999999</v>
      </c>
      <c r="AZ825" s="15">
        <v>7.6116419999999998</v>
      </c>
      <c r="BA825" s="15">
        <v>9.1229209999999998</v>
      </c>
      <c r="BB825" s="15">
        <v>9.1589100000000006</v>
      </c>
      <c r="BC825" s="15">
        <v>12.937868999999999</v>
      </c>
      <c r="BD825" s="15">
        <v>16.257960000000001</v>
      </c>
      <c r="BE825" s="15">
        <v>13.975622</v>
      </c>
      <c r="BF825" s="15">
        <v>12.231971</v>
      </c>
      <c r="BG825" s="15">
        <v>14.986053999999999</v>
      </c>
      <c r="BH825" s="15">
        <v>12.955299999999999</v>
      </c>
      <c r="BI825" s="15">
        <v>12.103439</v>
      </c>
      <c r="BJ825" s="15">
        <v>9.5323700000000002</v>
      </c>
      <c r="BK825" s="15">
        <v>11.507795</v>
      </c>
      <c r="BL825" s="15">
        <v>8.5710110000000004</v>
      </c>
      <c r="BM825" s="15">
        <v>7.202515</v>
      </c>
      <c r="BN825" s="15">
        <v>11.029866999999999</v>
      </c>
      <c r="BO825" s="15">
        <v>7.3613049999999998</v>
      </c>
      <c r="BP825" s="15">
        <v>7.3662939999999999</v>
      </c>
      <c r="BQ825" s="15">
        <v>7.3662939999999999</v>
      </c>
      <c r="BR825" s="15">
        <v>7.3662939999999999</v>
      </c>
      <c r="BS825" s="15">
        <v>7.3662939999999999</v>
      </c>
      <c r="BT825" s="15">
        <v>7.3662939999999999</v>
      </c>
      <c r="BU825" s="15">
        <v>7.3662939999999999</v>
      </c>
      <c r="BV825" s="15">
        <v>7.3662939999999999</v>
      </c>
      <c r="BW825" s="15">
        <v>7.3662939999999999</v>
      </c>
      <c r="BX825" s="15">
        <v>7.3662939999999999</v>
      </c>
      <c r="BY825" s="15">
        <v>7.3662939999999999</v>
      </c>
      <c r="BZ825" s="15">
        <v>7.3662939999999999</v>
      </c>
      <c r="CA825" s="15">
        <v>7.3662939999999999</v>
      </c>
      <c r="CB825" s="15">
        <v>7.3662939999999999</v>
      </c>
      <c r="CC825" s="15"/>
      <c r="CD825" s="15"/>
      <c r="CE825" s="15"/>
      <c r="CF825" s="15"/>
      <c r="CG825" s="15"/>
      <c r="CH825" s="15"/>
      <c r="CI825" s="15"/>
      <c r="CJ825" s="15"/>
      <c r="CK825" s="15"/>
      <c r="CL825" s="15"/>
      <c r="CM825" s="15"/>
      <c r="CN825" s="15"/>
      <c r="CO825" s="15"/>
      <c r="CP825" s="15"/>
      <c r="CQ825" s="15"/>
      <c r="CR825" s="15"/>
      <c r="CS825" s="15"/>
      <c r="CT825" s="15"/>
      <c r="CU825" s="15"/>
      <c r="CV825" s="15"/>
      <c r="CW825" s="15"/>
      <c r="CX825" s="15"/>
      <c r="CY825" s="15"/>
      <c r="CZ825" s="15"/>
      <c r="DA825" s="15"/>
      <c r="DB825" s="15"/>
      <c r="DC825" s="15"/>
      <c r="DD825" s="15"/>
      <c r="DE825" s="15"/>
      <c r="DF825" s="15"/>
      <c r="DG825" s="15"/>
      <c r="DH825" s="15"/>
      <c r="DI825" s="15"/>
      <c r="DJ825" s="15"/>
      <c r="DK825" s="15"/>
      <c r="DL825" s="15"/>
      <c r="DM825" s="15"/>
      <c r="DN825" s="15"/>
      <c r="DO825" s="15"/>
      <c r="DP825" s="15"/>
      <c r="DQ825" s="15"/>
      <c r="DR825" s="15"/>
      <c r="DS825" s="15"/>
      <c r="DT825" s="15"/>
      <c r="DU825" s="15"/>
      <c r="DV825" s="15"/>
      <c r="DW825" s="15"/>
      <c r="DX825" s="15"/>
      <c r="DY825" s="15"/>
      <c r="DZ825" s="15"/>
      <c r="EA825" s="15"/>
      <c r="EB825" s="15"/>
      <c r="EC825" s="15"/>
      <c r="ED825" s="15"/>
      <c r="EE825" s="15"/>
      <c r="EF825" s="15"/>
      <c r="EG825" s="15"/>
      <c r="EH825" s="15"/>
      <c r="EI825" s="15"/>
      <c r="EJ825" s="15"/>
      <c r="EK825" s="15"/>
      <c r="EL825" s="15"/>
      <c r="EM825" s="15"/>
      <c r="EN825" s="15"/>
      <c r="EO825" s="15"/>
      <c r="EP825" s="15"/>
      <c r="EQ825" s="15"/>
      <c r="ER825" s="15"/>
      <c r="ES825" s="15"/>
      <c r="ET825" s="15"/>
      <c r="EU825" s="15"/>
      <c r="EV825" s="15"/>
      <c r="EW825" s="15"/>
      <c r="EX825" s="15"/>
      <c r="EY825" s="15"/>
      <c r="EZ825" s="15"/>
      <c r="FA825" s="15"/>
      <c r="FB825" s="15"/>
      <c r="FC825" s="15"/>
      <c r="FD825" s="15"/>
      <c r="FE825" s="15"/>
      <c r="FF825" s="15"/>
      <c r="FG825" s="15"/>
      <c r="FH825" s="15"/>
      <c r="FI825" s="15"/>
      <c r="FJ825" s="15"/>
      <c r="FK825" s="15"/>
      <c r="FL825" s="15"/>
      <c r="FM825" s="15"/>
      <c r="FN825" s="15"/>
      <c r="FO825" s="15"/>
      <c r="FP825" s="15"/>
      <c r="FQ825" s="15"/>
      <c r="FR825" s="15"/>
      <c r="FS825" s="15"/>
      <c r="FT825" s="15"/>
      <c r="FU825" s="15"/>
      <c r="FV825" s="15"/>
      <c r="FW825" s="15"/>
      <c r="FX825" s="15"/>
      <c r="FY825" s="15"/>
      <c r="FZ825" s="15"/>
      <c r="GA825" s="15"/>
      <c r="GB825" s="15"/>
      <c r="GC825" s="15"/>
      <c r="GD825" s="15"/>
      <c r="GE825" s="15"/>
      <c r="GF825" s="15"/>
      <c r="GG825" s="15"/>
      <c r="GH825" s="15"/>
      <c r="GI825" s="15"/>
      <c r="GJ825" s="15"/>
      <c r="GK825" s="15"/>
      <c r="GL825" s="15"/>
      <c r="GM825" s="15"/>
      <c r="GN825" s="15"/>
      <c r="GO825" s="15"/>
      <c r="GP825" s="15"/>
      <c r="GQ825" s="15"/>
      <c r="GR825" s="15"/>
      <c r="GS825" s="15"/>
      <c r="GT825" s="15"/>
      <c r="GU825" s="15"/>
      <c r="GV825" s="15"/>
      <c r="GW825" s="15"/>
      <c r="GX825" s="15"/>
      <c r="GY825" s="15"/>
      <c r="GZ825" s="15"/>
      <c r="HA825" s="15"/>
      <c r="HB825" s="15"/>
      <c r="HC825" s="15"/>
      <c r="HD825" s="15"/>
      <c r="HE825" s="15"/>
      <c r="HF825" s="15"/>
      <c r="HG825" s="15"/>
      <c r="HH825" s="15"/>
      <c r="HI825" s="15"/>
      <c r="HJ825" s="15"/>
      <c r="HK825" s="15"/>
      <c r="HL825" s="15"/>
      <c r="HM825" s="15"/>
      <c r="HN825" s="15"/>
      <c r="HO825" s="15"/>
      <c r="HP825" s="15"/>
      <c r="HQ825" s="15"/>
      <c r="HR825" s="15"/>
      <c r="HS825" s="15"/>
      <c r="HT825" s="15"/>
      <c r="HU825" s="15"/>
      <c r="HV825" s="15"/>
      <c r="HW825" s="15"/>
      <c r="HX825" s="15"/>
      <c r="HY825" s="15"/>
    </row>
    <row r="826" spans="1:233">
      <c r="A826" s="15">
        <v>-2.8336939999999999</v>
      </c>
      <c r="B826" s="15">
        <v>-3.2717540000000001</v>
      </c>
      <c r="C826" s="15">
        <v>-6.4066280000000004</v>
      </c>
      <c r="D826" s="15">
        <v>-2.8164980000000002</v>
      </c>
      <c r="E826" s="15">
        <v>0.35948200000000002</v>
      </c>
      <c r="F826" s="15">
        <v>2.4533170000000002</v>
      </c>
      <c r="G826" s="15">
        <v>4.0608320000000004</v>
      </c>
      <c r="H826" s="15">
        <v>8.4462089999999996</v>
      </c>
      <c r="I826" s="15">
        <v>10.671275</v>
      </c>
      <c r="J826" s="15">
        <v>8.5226649999999999</v>
      </c>
      <c r="K826" s="15">
        <v>10.071116999999999</v>
      </c>
      <c r="L826" s="15">
        <v>9.9733219999999996</v>
      </c>
      <c r="M826" s="15">
        <v>8.5366759999999999</v>
      </c>
      <c r="N826" s="15">
        <v>8.3069550000000003</v>
      </c>
      <c r="O826" s="15">
        <v>9.9289109999999994</v>
      </c>
      <c r="P826" s="15">
        <v>11.991835</v>
      </c>
      <c r="Q826" s="15">
        <v>13.282776</v>
      </c>
      <c r="R826" s="15">
        <v>11.610823999999999</v>
      </c>
      <c r="S826" s="15">
        <v>5.7432499999999997</v>
      </c>
      <c r="T826" s="15">
        <v>1.9389160000000001</v>
      </c>
      <c r="U826" s="15">
        <v>2.2872780000000001</v>
      </c>
      <c r="V826" s="15">
        <v>1.0744469999999999</v>
      </c>
      <c r="W826" s="15">
        <v>0.67513299999999998</v>
      </c>
      <c r="X826" s="15">
        <v>1.236316</v>
      </c>
      <c r="Y826" s="15">
        <v>-2.233107</v>
      </c>
      <c r="Z826" s="15">
        <v>1.9434880000000001</v>
      </c>
      <c r="AA826" s="15">
        <v>3.0958830000000002</v>
      </c>
      <c r="AB826" s="15">
        <v>2.7489530000000002</v>
      </c>
      <c r="AC826" s="15">
        <v>1.9844980000000001</v>
      </c>
      <c r="AD826" s="15">
        <v>3.5559270000000001</v>
      </c>
      <c r="AE826" s="15">
        <v>-1.5825119999999999</v>
      </c>
      <c r="AF826" s="15">
        <v>-3.619513</v>
      </c>
      <c r="AG826" s="15">
        <v>-5.9561359999999999</v>
      </c>
      <c r="AH826" s="15">
        <v>-7.2031770000000002</v>
      </c>
      <c r="AI826" s="15">
        <v>-7.6907329999999998</v>
      </c>
      <c r="AJ826" s="15">
        <v>-6.063625</v>
      </c>
      <c r="AK826" s="15">
        <v>-3.4137040000000001</v>
      </c>
      <c r="AL826" s="15">
        <v>-1.725554</v>
      </c>
      <c r="AM826" s="15">
        <v>-0.425709</v>
      </c>
      <c r="AN826" s="15">
        <v>-1.5541320000000001</v>
      </c>
      <c r="AO826" s="15">
        <v>-0.39956700000000001</v>
      </c>
      <c r="AP826" s="15">
        <v>1.2258309999999999</v>
      </c>
      <c r="AQ826" s="15">
        <v>-1.3355109999999999</v>
      </c>
      <c r="AR826" s="15">
        <v>0.78791800000000001</v>
      </c>
      <c r="AS826" s="15">
        <v>3.7515480000000001</v>
      </c>
      <c r="AT826" s="15">
        <v>1.743876</v>
      </c>
      <c r="AU826" s="15">
        <v>-0.58830300000000002</v>
      </c>
      <c r="AV826" s="15">
        <v>0.90018699999999996</v>
      </c>
      <c r="AW826" s="15">
        <v>5.0861549999999998</v>
      </c>
      <c r="AX826" s="15">
        <v>5.3053030000000003</v>
      </c>
      <c r="AY826" s="15">
        <v>7.6691789999999997</v>
      </c>
      <c r="AZ826" s="15">
        <v>6.8537840000000001</v>
      </c>
      <c r="BA826" s="15">
        <v>5.0188689999999996</v>
      </c>
      <c r="BB826" s="15">
        <v>2.2247129999999999</v>
      </c>
      <c r="BC826" s="15">
        <v>0.78939700000000002</v>
      </c>
      <c r="BD826" s="15">
        <v>2.3348170000000001</v>
      </c>
      <c r="BE826" s="15">
        <v>1.494842</v>
      </c>
      <c r="BF826" s="15">
        <v>0.67522300000000002</v>
      </c>
      <c r="BG826" s="15">
        <v>-0.15534000000000001</v>
      </c>
      <c r="BH826" s="15">
        <v>1.7055439999999999</v>
      </c>
      <c r="BI826" s="15">
        <v>2.0652780000000002</v>
      </c>
      <c r="BJ826" s="15">
        <v>0.17272299999999999</v>
      </c>
      <c r="BK826" s="15">
        <v>0.29363499999999998</v>
      </c>
      <c r="BL826" s="15">
        <v>3.7405080000000002</v>
      </c>
      <c r="BM826" s="15">
        <v>-0.78952199999999995</v>
      </c>
      <c r="BN826" s="15">
        <v>1.213884</v>
      </c>
      <c r="BO826" s="15">
        <v>1.3216410000000001</v>
      </c>
      <c r="BP826" s="15">
        <v>2.2546590000000002</v>
      </c>
      <c r="BQ826" s="15">
        <v>2.2546590000000002</v>
      </c>
      <c r="BR826" s="15">
        <v>2.2546590000000002</v>
      </c>
      <c r="BS826" s="15">
        <v>2.2546590000000002</v>
      </c>
      <c r="BT826" s="15">
        <v>2.2546590000000002</v>
      </c>
      <c r="BU826" s="15">
        <v>2.2546590000000002</v>
      </c>
      <c r="BV826" s="15">
        <v>2.2546590000000002</v>
      </c>
      <c r="BW826" s="15">
        <v>2.2546590000000002</v>
      </c>
      <c r="BX826" s="15">
        <v>2.2546590000000002</v>
      </c>
      <c r="BY826" s="15">
        <v>2.2546590000000002</v>
      </c>
      <c r="BZ826" s="15">
        <v>2.2546590000000002</v>
      </c>
      <c r="CA826" s="15">
        <v>2.2546590000000002</v>
      </c>
      <c r="CB826" s="15">
        <v>2.2546590000000002</v>
      </c>
      <c r="CC826" s="15"/>
      <c r="CD826" s="15"/>
      <c r="CE826" s="15"/>
      <c r="CF826" s="15"/>
      <c r="CG826" s="15"/>
      <c r="CH826" s="15"/>
      <c r="CI826" s="15"/>
      <c r="CJ826" s="15"/>
      <c r="CK826" s="15"/>
      <c r="CL826" s="15"/>
      <c r="CM826" s="15"/>
      <c r="CN826" s="15"/>
      <c r="CO826" s="15"/>
      <c r="CP826" s="15"/>
      <c r="CQ826" s="15"/>
      <c r="CR826" s="15"/>
      <c r="CS826" s="15"/>
      <c r="CT826" s="15"/>
      <c r="CU826" s="15"/>
      <c r="CV826" s="15"/>
      <c r="CW826" s="15"/>
      <c r="CX826" s="15"/>
      <c r="CY826" s="15"/>
      <c r="CZ826" s="15"/>
      <c r="DA826" s="15"/>
      <c r="DB826" s="15"/>
      <c r="DC826" s="15"/>
      <c r="DD826" s="15"/>
      <c r="DE826" s="15"/>
      <c r="DF826" s="15"/>
      <c r="DG826" s="15"/>
      <c r="DH826" s="15"/>
      <c r="DI826" s="15"/>
      <c r="DJ826" s="15"/>
      <c r="DK826" s="15"/>
      <c r="DL826" s="15"/>
      <c r="DM826" s="15"/>
      <c r="DN826" s="15"/>
      <c r="DO826" s="15"/>
      <c r="DP826" s="15"/>
      <c r="DQ826" s="15"/>
      <c r="DR826" s="15"/>
      <c r="DS826" s="15"/>
      <c r="DT826" s="15"/>
      <c r="DU826" s="15"/>
      <c r="DV826" s="15"/>
      <c r="DW826" s="15"/>
      <c r="DX826" s="15"/>
      <c r="DY826" s="15"/>
      <c r="DZ826" s="15"/>
      <c r="EA826" s="15"/>
      <c r="EB826" s="15"/>
      <c r="EC826" s="15"/>
      <c r="ED826" s="15"/>
      <c r="EE826" s="15"/>
      <c r="EF826" s="15"/>
      <c r="EG826" s="15"/>
      <c r="EH826" s="15"/>
      <c r="EI826" s="15"/>
      <c r="EJ826" s="15"/>
      <c r="EK826" s="15"/>
      <c r="EL826" s="15"/>
      <c r="EM826" s="15"/>
      <c r="EN826" s="15"/>
      <c r="EO826" s="15"/>
      <c r="EP826" s="15"/>
      <c r="EQ826" s="15"/>
      <c r="ER826" s="15"/>
      <c r="ES826" s="15"/>
      <c r="ET826" s="15"/>
      <c r="EU826" s="15"/>
      <c r="EV826" s="15"/>
      <c r="EW826" s="15"/>
      <c r="EX826" s="15"/>
      <c r="EY826" s="15"/>
      <c r="EZ826" s="15"/>
      <c r="FA826" s="15"/>
      <c r="FB826" s="15"/>
      <c r="FC826" s="15"/>
      <c r="FD826" s="15"/>
      <c r="FE826" s="15"/>
      <c r="FF826" s="15"/>
      <c r="FG826" s="15"/>
      <c r="FH826" s="15"/>
      <c r="FI826" s="15"/>
      <c r="FJ826" s="15"/>
      <c r="FK826" s="15"/>
      <c r="FL826" s="15"/>
      <c r="FM826" s="15"/>
      <c r="FN826" s="15"/>
      <c r="FO826" s="15"/>
      <c r="FP826" s="15"/>
      <c r="FQ826" s="15"/>
      <c r="FR826" s="15"/>
      <c r="FS826" s="15"/>
      <c r="FT826" s="15"/>
      <c r="FU826" s="15"/>
      <c r="FV826" s="15"/>
      <c r="FW826" s="15"/>
      <c r="FX826" s="15"/>
      <c r="FY826" s="15"/>
      <c r="FZ826" s="15"/>
      <c r="GA826" s="15"/>
      <c r="GB826" s="15"/>
      <c r="GC826" s="15"/>
      <c r="GD826" s="15"/>
      <c r="GE826" s="15"/>
      <c r="GF826" s="15"/>
      <c r="GG826" s="15"/>
      <c r="GH826" s="15"/>
      <c r="GI826" s="15"/>
      <c r="GJ826" s="15"/>
      <c r="GK826" s="15"/>
      <c r="GL826" s="15"/>
      <c r="GM826" s="15"/>
      <c r="GN826" s="15"/>
      <c r="GO826" s="15"/>
      <c r="GP826" s="15"/>
      <c r="GQ826" s="15"/>
      <c r="GR826" s="15"/>
      <c r="GS826" s="15"/>
      <c r="GT826" s="15"/>
      <c r="GU826" s="15"/>
      <c r="GV826" s="15"/>
      <c r="GW826" s="15"/>
      <c r="GX826" s="15"/>
      <c r="GY826" s="15"/>
      <c r="GZ826" s="15"/>
      <c r="HA826" s="15"/>
      <c r="HB826" s="15"/>
      <c r="HC826" s="15"/>
      <c r="HD826" s="15"/>
      <c r="HE826" s="15"/>
      <c r="HF826" s="15"/>
      <c r="HG826" s="15"/>
      <c r="HH826" s="15"/>
      <c r="HI826" s="15"/>
      <c r="HJ826" s="15"/>
      <c r="HK826" s="15"/>
      <c r="HL826" s="15"/>
      <c r="HM826" s="15"/>
      <c r="HN826" s="15"/>
      <c r="HO826" s="15"/>
      <c r="HP826" s="15"/>
      <c r="HQ826" s="15"/>
      <c r="HR826" s="15"/>
      <c r="HS826" s="15"/>
      <c r="HT826" s="15"/>
      <c r="HU826" s="15"/>
      <c r="HV826" s="15"/>
      <c r="HW826" s="15"/>
      <c r="HX826" s="15"/>
      <c r="HY826" s="15"/>
    </row>
    <row r="827" spans="1:233">
      <c r="A827" s="15">
        <v>3.082732</v>
      </c>
      <c r="B827" s="15">
        <v>4.6005419999999999</v>
      </c>
      <c r="C827" s="15">
        <v>7.124987</v>
      </c>
      <c r="D827" s="15">
        <v>6.5304589999999996</v>
      </c>
      <c r="E827" s="15">
        <v>10.348354</v>
      </c>
      <c r="F827" s="15">
        <v>6.8587629999999997</v>
      </c>
      <c r="G827" s="15">
        <v>7.4295749999999998</v>
      </c>
      <c r="H827" s="15">
        <v>6.5738469999999998</v>
      </c>
      <c r="I827" s="15">
        <v>6.6432149999999996</v>
      </c>
      <c r="J827" s="15">
        <v>4.0224510000000002</v>
      </c>
      <c r="K827" s="15">
        <v>6.3385730000000002</v>
      </c>
      <c r="L827" s="15">
        <v>4.6796369999999996</v>
      </c>
      <c r="M827" s="15">
        <v>3.0522290000000001</v>
      </c>
      <c r="N827" s="15">
        <v>1.423767</v>
      </c>
      <c r="O827" s="15">
        <v>-4.5812569999999999</v>
      </c>
      <c r="P827" s="15">
        <v>-5.4628139999999998</v>
      </c>
      <c r="Q827" s="15">
        <v>-3.514024</v>
      </c>
      <c r="R827" s="15">
        <v>-5.4761340000000001</v>
      </c>
      <c r="S827" s="15">
        <v>-5.3153059999999996</v>
      </c>
      <c r="T827" s="15">
        <v>-1.0518510000000001</v>
      </c>
      <c r="U827" s="15">
        <v>0.27103100000000002</v>
      </c>
      <c r="V827" s="15">
        <v>-0.52766000000000002</v>
      </c>
      <c r="W827" s="15">
        <v>0.43179899999999999</v>
      </c>
      <c r="X827" s="15">
        <v>1.1609719999999999</v>
      </c>
      <c r="Y827" s="15">
        <v>-0.213865</v>
      </c>
      <c r="Z827" s="15">
        <v>3.9088099999999999</v>
      </c>
      <c r="AA827" s="15">
        <v>4.9021549999999996</v>
      </c>
      <c r="AB827" s="15">
        <v>0.461115</v>
      </c>
      <c r="AC827" s="15">
        <v>0.13525699999999999</v>
      </c>
      <c r="AD827" s="15">
        <v>1.829188</v>
      </c>
      <c r="AE827" s="15">
        <v>1.9673389999999999</v>
      </c>
      <c r="AF827" s="15">
        <v>4.3460900000000002</v>
      </c>
      <c r="AG827" s="15">
        <v>8.9636410000000009</v>
      </c>
      <c r="AH827" s="15">
        <v>4.4537409999999999</v>
      </c>
      <c r="AI827" s="15">
        <v>4.9077460000000004</v>
      </c>
      <c r="AJ827" s="15">
        <v>6.0584189999999998</v>
      </c>
      <c r="AK827" s="15">
        <v>7.5002769999999996</v>
      </c>
      <c r="AL827" s="15">
        <v>6.5737379999999996</v>
      </c>
      <c r="AM827" s="15">
        <v>6.2772350000000001</v>
      </c>
      <c r="AN827" s="15">
        <v>8.7562160000000002</v>
      </c>
      <c r="AO827" s="15">
        <v>7.3114879999999998</v>
      </c>
      <c r="AP827" s="15">
        <v>5.454027</v>
      </c>
      <c r="AQ827" s="15">
        <v>3.8617439999999998</v>
      </c>
      <c r="AR827" s="15">
        <v>3.8529770000000001</v>
      </c>
      <c r="AS827" s="15">
        <v>3.9803289999999998</v>
      </c>
      <c r="AT827" s="15">
        <v>5.0560499999999999</v>
      </c>
      <c r="AU827" s="15">
        <v>-0.61342600000000003</v>
      </c>
      <c r="AV827" s="15">
        <v>-7.0889119999999997</v>
      </c>
      <c r="AW827" s="15">
        <v>-10.171673</v>
      </c>
      <c r="AX827" s="15">
        <v>-6.8671749999999996</v>
      </c>
      <c r="AY827" s="15">
        <v>-3.3623729999999998</v>
      </c>
      <c r="AZ827" s="15">
        <v>-3.4196710000000001</v>
      </c>
      <c r="BA827" s="15">
        <v>-3.3293940000000002</v>
      </c>
      <c r="BB827" s="15">
        <v>-4.0377219999999996</v>
      </c>
      <c r="BC827" s="15">
        <v>-0.60326999999999997</v>
      </c>
      <c r="BD827" s="15">
        <v>-2.978564</v>
      </c>
      <c r="BE827" s="15">
        <v>-6.4277660000000001</v>
      </c>
      <c r="BF827" s="15">
        <v>-6.0349740000000001</v>
      </c>
      <c r="BG827" s="15">
        <v>-2.0382509999999998</v>
      </c>
      <c r="BH827" s="15">
        <v>-1.132304</v>
      </c>
      <c r="BI827" s="15">
        <v>0.676427</v>
      </c>
      <c r="BJ827" s="15">
        <v>-2.3006440000000001</v>
      </c>
      <c r="BK827" s="15">
        <v>-0.48545199999999999</v>
      </c>
      <c r="BL827" s="15">
        <v>-0.63966400000000001</v>
      </c>
      <c r="BM827" s="15">
        <v>-0.26739400000000002</v>
      </c>
      <c r="BN827" s="15">
        <v>0.41115499999999999</v>
      </c>
      <c r="BO827" s="15">
        <v>0.256517</v>
      </c>
      <c r="BP827" s="15">
        <v>0.97548999999999997</v>
      </c>
      <c r="BQ827" s="15">
        <v>0.97548999999999997</v>
      </c>
      <c r="BR827" s="15">
        <v>0.97548999999999997</v>
      </c>
      <c r="BS827" s="15">
        <v>0.97548999999999997</v>
      </c>
      <c r="BT827" s="15">
        <v>0.97548999999999997</v>
      </c>
      <c r="BU827" s="15">
        <v>0.97548999999999997</v>
      </c>
      <c r="BV827" s="15">
        <v>0.97548999999999997</v>
      </c>
      <c r="BW827" s="15">
        <v>0.97548999999999997</v>
      </c>
      <c r="BX827" s="15">
        <v>0.97548999999999997</v>
      </c>
      <c r="BY827" s="15">
        <v>0.97548999999999997</v>
      </c>
      <c r="BZ827" s="15">
        <v>0.97548999999999997</v>
      </c>
      <c r="CA827" s="15">
        <v>0.97548999999999997</v>
      </c>
      <c r="CB827" s="15">
        <v>0.97548999999999997</v>
      </c>
      <c r="CC827" s="15"/>
      <c r="CD827" s="15"/>
      <c r="CE827" s="15"/>
      <c r="CF827" s="15"/>
      <c r="CG827" s="15"/>
      <c r="CH827" s="15"/>
      <c r="CI827" s="15"/>
      <c r="CJ827" s="15"/>
      <c r="CK827" s="15"/>
      <c r="CL827" s="15"/>
      <c r="CM827" s="15"/>
      <c r="CN827" s="15"/>
      <c r="CO827" s="15"/>
      <c r="CP827" s="15"/>
      <c r="CQ827" s="15"/>
      <c r="CR827" s="15"/>
      <c r="CS827" s="15"/>
      <c r="CT827" s="15"/>
      <c r="CU827" s="15"/>
      <c r="CV827" s="15"/>
      <c r="CW827" s="15"/>
      <c r="CX827" s="15"/>
      <c r="CY827" s="15"/>
      <c r="CZ827" s="15"/>
      <c r="DA827" s="15"/>
      <c r="DB827" s="15"/>
      <c r="DC827" s="15"/>
      <c r="DD827" s="15"/>
      <c r="DE827" s="15"/>
      <c r="DF827" s="15"/>
      <c r="DG827" s="15"/>
      <c r="DH827" s="15"/>
      <c r="DI827" s="15"/>
      <c r="DJ827" s="15"/>
      <c r="DK827" s="15"/>
      <c r="DL827" s="15"/>
      <c r="DM827" s="15"/>
      <c r="DN827" s="15"/>
      <c r="DO827" s="15"/>
      <c r="DP827" s="15"/>
      <c r="DQ827" s="15"/>
      <c r="DR827" s="15"/>
      <c r="DS827" s="15"/>
      <c r="DT827" s="15"/>
      <c r="DU827" s="15"/>
      <c r="DV827" s="15"/>
      <c r="DW827" s="15"/>
      <c r="DX827" s="15"/>
      <c r="DY827" s="15"/>
      <c r="DZ827" s="15"/>
      <c r="EA827" s="15"/>
      <c r="EB827" s="15"/>
      <c r="EC827" s="15"/>
      <c r="ED827" s="15"/>
      <c r="EE827" s="15"/>
      <c r="EF827" s="15"/>
      <c r="EG827" s="15"/>
      <c r="EH827" s="15"/>
      <c r="EI827" s="15"/>
      <c r="EJ827" s="15"/>
      <c r="EK827" s="15"/>
      <c r="EL827" s="15"/>
      <c r="EM827" s="15"/>
      <c r="EN827" s="15"/>
      <c r="EO827" s="15"/>
      <c r="EP827" s="15"/>
      <c r="EQ827" s="15"/>
      <c r="ER827" s="15"/>
      <c r="ES827" s="15"/>
      <c r="ET827" s="15"/>
      <c r="EU827" s="15"/>
      <c r="EV827" s="15"/>
      <c r="EW827" s="15"/>
      <c r="EX827" s="15"/>
      <c r="EY827" s="15"/>
      <c r="EZ827" s="15"/>
      <c r="FA827" s="15"/>
      <c r="FB827" s="15"/>
      <c r="FC827" s="15"/>
      <c r="FD827" s="15"/>
      <c r="FE827" s="15"/>
      <c r="FF827" s="15"/>
      <c r="FG827" s="15"/>
      <c r="FH827" s="15"/>
      <c r="FI827" s="15"/>
      <c r="FJ827" s="15"/>
      <c r="FK827" s="15"/>
      <c r="FL827" s="15"/>
      <c r="FM827" s="15"/>
      <c r="FN827" s="15"/>
      <c r="FO827" s="15"/>
      <c r="FP827" s="15"/>
      <c r="FQ827" s="15"/>
      <c r="FR827" s="15"/>
      <c r="FS827" s="15"/>
      <c r="FT827" s="15"/>
      <c r="FU827" s="15"/>
      <c r="FV827" s="15"/>
      <c r="FW827" s="15"/>
      <c r="FX827" s="15"/>
      <c r="FY827" s="15"/>
      <c r="FZ827" s="15"/>
      <c r="GA827" s="15"/>
      <c r="GB827" s="15"/>
      <c r="GC827" s="15"/>
      <c r="GD827" s="15"/>
      <c r="GE827" s="15"/>
      <c r="GF827" s="15"/>
      <c r="GG827" s="15"/>
      <c r="GH827" s="15"/>
      <c r="GI827" s="15"/>
      <c r="GJ827" s="15"/>
      <c r="GK827" s="15"/>
      <c r="GL827" s="15"/>
      <c r="GM827" s="15"/>
      <c r="GN827" s="15"/>
      <c r="GO827" s="15"/>
      <c r="GP827" s="15"/>
      <c r="GQ827" s="15"/>
      <c r="GR827" s="15"/>
      <c r="GS827" s="15"/>
      <c r="GT827" s="15"/>
      <c r="GU827" s="15"/>
      <c r="GV827" s="15"/>
      <c r="GW827" s="15"/>
      <c r="GX827" s="15"/>
      <c r="GY827" s="15"/>
      <c r="GZ827" s="15"/>
      <c r="HA827" s="15"/>
      <c r="HB827" s="15"/>
      <c r="HC827" s="15"/>
      <c r="HD827" s="15"/>
      <c r="HE827" s="15"/>
      <c r="HF827" s="15"/>
      <c r="HG827" s="15"/>
      <c r="HH827" s="15"/>
      <c r="HI827" s="15"/>
      <c r="HJ827" s="15"/>
      <c r="HK827" s="15"/>
      <c r="HL827" s="15"/>
      <c r="HM827" s="15"/>
      <c r="HN827" s="15"/>
      <c r="HO827" s="15"/>
      <c r="HP827" s="15"/>
      <c r="HQ827" s="15"/>
      <c r="HR827" s="15"/>
      <c r="HS827" s="15"/>
      <c r="HT827" s="15"/>
      <c r="HU827" s="15"/>
      <c r="HV827" s="15"/>
      <c r="HW827" s="15"/>
      <c r="HX827" s="15"/>
      <c r="HY827" s="15"/>
    </row>
    <row r="828" spans="1:233">
      <c r="A828" s="15">
        <v>1.3979010000000001</v>
      </c>
      <c r="B828" s="15">
        <v>1.58453</v>
      </c>
      <c r="C828" s="15">
        <v>0.620255</v>
      </c>
      <c r="D828" s="15">
        <v>-0.58338299999999998</v>
      </c>
      <c r="E828" s="15">
        <v>-0.36735800000000002</v>
      </c>
      <c r="F828" s="15">
        <v>-1.1158980000000001</v>
      </c>
      <c r="G828" s="15">
        <v>-1.308575</v>
      </c>
      <c r="H828" s="15">
        <v>-1.594649</v>
      </c>
      <c r="I828" s="15">
        <v>-1.0571060000000001</v>
      </c>
      <c r="J828" s="15">
        <v>-3.2812000000000001E-2</v>
      </c>
      <c r="K828" s="15">
        <v>-0.50170800000000004</v>
      </c>
      <c r="L828" s="15">
        <v>-1.3432219999999999</v>
      </c>
      <c r="M828" s="15">
        <v>-2.4977860000000001</v>
      </c>
      <c r="N828" s="15">
        <v>-1.638328</v>
      </c>
      <c r="O828" s="15">
        <v>-5.3501729999999998</v>
      </c>
      <c r="P828" s="15">
        <v>-0.38280500000000001</v>
      </c>
      <c r="Q828" s="15">
        <v>-1.4429419999999999</v>
      </c>
      <c r="R828" s="15">
        <v>-1.2060949999999999</v>
      </c>
      <c r="S828" s="15">
        <v>-1.7552270000000001</v>
      </c>
      <c r="T828" s="15">
        <v>-2.1239539999999999</v>
      </c>
      <c r="U828" s="15">
        <v>-3.405421</v>
      </c>
      <c r="V828" s="15">
        <v>-3.190544</v>
      </c>
      <c r="W828" s="15">
        <v>0.19204199999999999</v>
      </c>
      <c r="X828" s="15">
        <v>-0.76835299999999995</v>
      </c>
      <c r="Y828" s="15">
        <v>-2.0585070000000001</v>
      </c>
      <c r="Z828" s="15">
        <v>-3.6577069999999998</v>
      </c>
      <c r="AA828" s="15">
        <v>-3.2971409999999999</v>
      </c>
      <c r="AB828" s="15">
        <v>-1.610061</v>
      </c>
      <c r="AC828" s="15">
        <v>-3.2934830000000002</v>
      </c>
      <c r="AD828" s="15">
        <v>-4.9859809999999998</v>
      </c>
      <c r="AE828" s="15">
        <v>-2.0235069999999999</v>
      </c>
      <c r="AF828" s="15">
        <v>-0.72729900000000003</v>
      </c>
      <c r="AG828" s="15">
        <v>2.3747880000000001</v>
      </c>
      <c r="AH828" s="15">
        <v>1.8162970000000001</v>
      </c>
      <c r="AI828" s="15">
        <v>4.3900769999999998</v>
      </c>
      <c r="AJ828" s="15">
        <v>4.5944839999999996</v>
      </c>
      <c r="AK828" s="15">
        <v>8.7370599999999996</v>
      </c>
      <c r="AL828" s="15">
        <v>11.82132</v>
      </c>
      <c r="AM828" s="15">
        <v>11.246892000000001</v>
      </c>
      <c r="AN828" s="15">
        <v>11.659867999999999</v>
      </c>
      <c r="AO828" s="15">
        <v>7.8731049999999998</v>
      </c>
      <c r="AP828" s="15">
        <v>4.9885169999999999</v>
      </c>
      <c r="AQ828" s="15">
        <v>4.9695710000000002</v>
      </c>
      <c r="AR828" s="15">
        <v>5.0931709999999999</v>
      </c>
      <c r="AS828" s="15">
        <v>5.0842419999999997</v>
      </c>
      <c r="AT828" s="15">
        <v>9.5824590000000001</v>
      </c>
      <c r="AU828" s="15">
        <v>8.8407809999999998</v>
      </c>
      <c r="AV828" s="15">
        <v>8.2670879999999993</v>
      </c>
      <c r="AW828" s="15">
        <v>8.7267170000000007</v>
      </c>
      <c r="AX828" s="15">
        <v>6.5192439999999996</v>
      </c>
      <c r="AY828" s="15">
        <v>3.6748889999999999</v>
      </c>
      <c r="AZ828" s="15">
        <v>4.3826640000000001</v>
      </c>
      <c r="BA828" s="15">
        <v>5.5547959999999996</v>
      </c>
      <c r="BB828" s="15">
        <v>2.2112090000000002</v>
      </c>
      <c r="BC828" s="15">
        <v>1.8691009999999999</v>
      </c>
      <c r="BD828" s="15">
        <v>0.99517999999999995</v>
      </c>
      <c r="BE828" s="15">
        <v>-1.8703749999999999</v>
      </c>
      <c r="BF828" s="15">
        <v>-2.9005299999999998</v>
      </c>
      <c r="BG828" s="15">
        <v>-4.3818679999999999</v>
      </c>
      <c r="BH828" s="15">
        <v>-4.7524850000000001</v>
      </c>
      <c r="BI828" s="15">
        <v>-3.1974930000000001</v>
      </c>
      <c r="BJ828" s="15">
        <v>-2.1428720000000001</v>
      </c>
      <c r="BK828" s="15">
        <v>-2.5596230000000002</v>
      </c>
      <c r="BL828" s="15">
        <v>1.0285169999999999</v>
      </c>
      <c r="BM828" s="15">
        <v>-1.813258</v>
      </c>
      <c r="BN828" s="15">
        <v>-1.3196330000000001</v>
      </c>
      <c r="BO828" s="15">
        <v>-0.76760799999999996</v>
      </c>
      <c r="BP828" s="15">
        <v>-3.0852569999999999</v>
      </c>
      <c r="BQ828" s="15">
        <v>-3.0852569999999999</v>
      </c>
      <c r="BR828" s="15">
        <v>-3.0852569999999999</v>
      </c>
      <c r="BS828" s="15">
        <v>-3.0852569999999999</v>
      </c>
      <c r="BT828" s="15">
        <v>-3.0852569999999999</v>
      </c>
      <c r="BU828" s="15">
        <v>-3.0852569999999999</v>
      </c>
      <c r="BV828" s="15">
        <v>-3.0852569999999999</v>
      </c>
      <c r="BW828" s="15">
        <v>-3.0852569999999999</v>
      </c>
      <c r="BX828" s="15">
        <v>-3.0852569999999999</v>
      </c>
      <c r="BY828" s="15">
        <v>-3.0852569999999999</v>
      </c>
      <c r="BZ828" s="15">
        <v>-3.0852569999999999</v>
      </c>
      <c r="CA828" s="15">
        <v>-3.0852569999999999</v>
      </c>
      <c r="CB828" s="15">
        <v>-3.0852569999999999</v>
      </c>
      <c r="CC828" s="15"/>
      <c r="CD828" s="15"/>
      <c r="CE828" s="15"/>
      <c r="CF828" s="15"/>
      <c r="CG828" s="15"/>
      <c r="CH828" s="15"/>
      <c r="CI828" s="15"/>
      <c r="CJ828" s="15"/>
      <c r="CK828" s="15"/>
      <c r="CL828" s="15"/>
      <c r="CM828" s="15"/>
      <c r="CN828" s="15"/>
      <c r="CO828" s="15"/>
      <c r="CP828" s="15"/>
      <c r="CQ828" s="15"/>
      <c r="CR828" s="15"/>
      <c r="CS828" s="15"/>
      <c r="CT828" s="15"/>
      <c r="CU828" s="15"/>
      <c r="CV828" s="15"/>
      <c r="CW828" s="15"/>
      <c r="CX828" s="15"/>
      <c r="CY828" s="15"/>
      <c r="CZ828" s="15"/>
      <c r="DA828" s="15"/>
      <c r="DB828" s="15"/>
      <c r="DC828" s="15"/>
      <c r="DD828" s="15"/>
      <c r="DE828" s="15"/>
      <c r="DF828" s="15"/>
      <c r="DG828" s="15"/>
      <c r="DH828" s="15"/>
      <c r="DI828" s="15"/>
      <c r="DJ828" s="15"/>
      <c r="DK828" s="15"/>
      <c r="DL828" s="15"/>
      <c r="DM828" s="15"/>
      <c r="DN828" s="15"/>
      <c r="DO828" s="15"/>
      <c r="DP828" s="15"/>
      <c r="DQ828" s="15"/>
      <c r="DR828" s="15"/>
      <c r="DS828" s="15"/>
      <c r="DT828" s="15"/>
      <c r="DU828" s="15"/>
      <c r="DV828" s="15"/>
      <c r="DW828" s="15"/>
      <c r="DX828" s="15"/>
      <c r="DY828" s="15"/>
      <c r="DZ828" s="15"/>
      <c r="EA828" s="15"/>
      <c r="EB828" s="15"/>
      <c r="EC828" s="15"/>
      <c r="ED828" s="15"/>
      <c r="EE828" s="15"/>
      <c r="EF828" s="15"/>
      <c r="EG828" s="15"/>
      <c r="EH828" s="15"/>
      <c r="EI828" s="15"/>
      <c r="EJ828" s="15"/>
      <c r="EK828" s="15"/>
      <c r="EL828" s="15"/>
      <c r="EM828" s="15"/>
      <c r="EN828" s="15"/>
      <c r="EO828" s="15"/>
      <c r="EP828" s="15"/>
      <c r="EQ828" s="15"/>
      <c r="ER828" s="15"/>
      <c r="ES828" s="15"/>
      <c r="ET828" s="15"/>
      <c r="EU828" s="15"/>
      <c r="EV828" s="15"/>
      <c r="EW828" s="15"/>
      <c r="EX828" s="15"/>
      <c r="EY828" s="15"/>
      <c r="EZ828" s="15"/>
      <c r="FA828" s="15"/>
      <c r="FB828" s="15"/>
      <c r="FC828" s="15"/>
      <c r="FD828" s="15"/>
      <c r="FE828" s="15"/>
      <c r="FF828" s="15"/>
      <c r="FG828" s="15"/>
      <c r="FH828" s="15"/>
      <c r="FI828" s="15"/>
      <c r="FJ828" s="15"/>
      <c r="FK828" s="15"/>
      <c r="FL828" s="15"/>
      <c r="FM828" s="15"/>
      <c r="FN828" s="15"/>
      <c r="FO828" s="15"/>
      <c r="FP828" s="15"/>
      <c r="FQ828" s="15"/>
      <c r="FR828" s="15"/>
      <c r="FS828" s="15"/>
      <c r="FT828" s="15"/>
      <c r="FU828" s="15"/>
      <c r="FV828" s="15"/>
      <c r="FW828" s="15"/>
      <c r="FX828" s="15"/>
      <c r="FY828" s="15"/>
      <c r="FZ828" s="15"/>
      <c r="GA828" s="15"/>
      <c r="GB828" s="15"/>
      <c r="GC828" s="15"/>
      <c r="GD828" s="15"/>
      <c r="GE828" s="15"/>
      <c r="GF828" s="15"/>
      <c r="GG828" s="15"/>
      <c r="GH828" s="15"/>
      <c r="GI828" s="15"/>
      <c r="GJ828" s="15"/>
      <c r="GK828" s="15"/>
      <c r="GL828" s="15"/>
      <c r="GM828" s="15"/>
      <c r="GN828" s="15"/>
      <c r="GO828" s="15"/>
      <c r="GP828" s="15"/>
      <c r="GQ828" s="15"/>
      <c r="GR828" s="15"/>
      <c r="GS828" s="15"/>
      <c r="GT828" s="15"/>
      <c r="GU828" s="15"/>
      <c r="GV828" s="15"/>
      <c r="GW828" s="15"/>
      <c r="GX828" s="15"/>
      <c r="GY828" s="15"/>
      <c r="GZ828" s="15"/>
      <c r="HA828" s="15"/>
      <c r="HB828" s="15"/>
      <c r="HC828" s="15"/>
      <c r="HD828" s="15"/>
      <c r="HE828" s="15"/>
      <c r="HF828" s="15"/>
      <c r="HG828" s="15"/>
      <c r="HH828" s="15"/>
      <c r="HI828" s="15"/>
      <c r="HJ828" s="15"/>
      <c r="HK828" s="15"/>
      <c r="HL828" s="15"/>
      <c r="HM828" s="15"/>
      <c r="HN828" s="15"/>
      <c r="HO828" s="15"/>
      <c r="HP828" s="15"/>
      <c r="HQ828" s="15"/>
      <c r="HR828" s="15"/>
      <c r="HS828" s="15"/>
      <c r="HT828" s="15"/>
      <c r="HU828" s="15"/>
      <c r="HV828" s="15"/>
      <c r="HW828" s="15"/>
      <c r="HX828" s="15"/>
      <c r="HY828" s="15"/>
    </row>
    <row r="829" spans="1:233">
      <c r="A829" s="15">
        <v>-2.7607149999999998</v>
      </c>
      <c r="B829" s="15">
        <v>-5.3790529999999999</v>
      </c>
      <c r="C829" s="15">
        <v>-4.3582559999999999</v>
      </c>
      <c r="D829" s="15">
        <v>-6.318899</v>
      </c>
      <c r="E829" s="15">
        <v>-3.4660609999999998</v>
      </c>
      <c r="F829" s="15">
        <v>-2.896493</v>
      </c>
      <c r="G829" s="15">
        <v>-3.5833719999999998</v>
      </c>
      <c r="H829" s="15">
        <v>-7.5901059999999996</v>
      </c>
      <c r="I829" s="15">
        <v>-6.6242890000000001</v>
      </c>
      <c r="J829" s="15">
        <v>-5.3521080000000003</v>
      </c>
      <c r="K829" s="15">
        <v>-6.5201320000000003</v>
      </c>
      <c r="L829" s="15">
        <v>-3.2915619999999999</v>
      </c>
      <c r="M829" s="15">
        <v>-0.394152</v>
      </c>
      <c r="N829" s="15">
        <v>1.8282659999999999</v>
      </c>
      <c r="O829" s="15">
        <v>3.1736819999999999</v>
      </c>
      <c r="P829" s="15">
        <v>3.451943</v>
      </c>
      <c r="Q829" s="15">
        <v>6.305034</v>
      </c>
      <c r="R829" s="15">
        <v>6.4113550000000004</v>
      </c>
      <c r="S829" s="15">
        <v>9.2025790000000001</v>
      </c>
      <c r="T829" s="15">
        <v>3.5613939999999999</v>
      </c>
      <c r="U829" s="15">
        <v>5.4717320000000003</v>
      </c>
      <c r="V829" s="15">
        <v>7.0123680000000004</v>
      </c>
      <c r="W829" s="15">
        <v>5.1493909999999996</v>
      </c>
      <c r="X829" s="15">
        <v>4.9178920000000002</v>
      </c>
      <c r="Y829" s="15">
        <v>5.8745839999999996</v>
      </c>
      <c r="Z829" s="15">
        <v>6.6262160000000003</v>
      </c>
      <c r="AA829" s="15">
        <v>5.3465280000000002</v>
      </c>
      <c r="AB829" s="15">
        <v>3.236345</v>
      </c>
      <c r="AC829" s="15">
        <v>2.145508</v>
      </c>
      <c r="AD829" s="15">
        <v>1.813914</v>
      </c>
      <c r="AE829" s="15">
        <v>2.9521280000000001</v>
      </c>
      <c r="AF829" s="15">
        <v>9.4132099999999994</v>
      </c>
      <c r="AG829" s="15">
        <v>5.196885</v>
      </c>
      <c r="AH829" s="15">
        <v>5.231795</v>
      </c>
      <c r="AI829" s="15">
        <v>5.6685109999999996</v>
      </c>
      <c r="AJ829" s="15">
        <v>3.9593099999999999</v>
      </c>
      <c r="AK829" s="15">
        <v>6.1787850000000004</v>
      </c>
      <c r="AL829" s="15">
        <v>2.6785580000000002</v>
      </c>
      <c r="AM829" s="15">
        <v>3.0139010000000002</v>
      </c>
      <c r="AN829" s="15">
        <v>2.4893900000000002</v>
      </c>
      <c r="AO829" s="15">
        <v>3.1523780000000001</v>
      </c>
      <c r="AP829" s="15">
        <v>0.42846899999999999</v>
      </c>
      <c r="AQ829" s="15">
        <v>-0.86966299999999996</v>
      </c>
      <c r="AR829" s="15">
        <v>-0.66245500000000002</v>
      </c>
      <c r="AS829" s="15">
        <v>2.1865709999999998</v>
      </c>
      <c r="AT829" s="15">
        <v>2.9081450000000002</v>
      </c>
      <c r="AU829" s="15">
        <v>5.2214090000000004</v>
      </c>
      <c r="AV829" s="15">
        <v>3.324935</v>
      </c>
      <c r="AW829" s="15">
        <v>1.782351</v>
      </c>
      <c r="AX829" s="15">
        <v>-0.65769699999999998</v>
      </c>
      <c r="AY829" s="15">
        <v>-1.7311639999999999</v>
      </c>
      <c r="AZ829" s="15">
        <v>1.1134839999999999</v>
      </c>
      <c r="BA829" s="15">
        <v>-1.283539</v>
      </c>
      <c r="BB829" s="15">
        <v>0.84047799999999995</v>
      </c>
      <c r="BC829" s="15">
        <v>3.5044240000000002</v>
      </c>
      <c r="BD829" s="15">
        <v>2.5332590000000001</v>
      </c>
      <c r="BE829" s="15">
        <v>2.4656669999999998</v>
      </c>
      <c r="BF829" s="15">
        <v>3.3524210000000001</v>
      </c>
      <c r="BG829" s="15">
        <v>2.4767070000000002</v>
      </c>
      <c r="BH829" s="15">
        <v>6.6550640000000003</v>
      </c>
      <c r="BI829" s="15">
        <v>6.4002359999999996</v>
      </c>
      <c r="BJ829" s="15">
        <v>11.872531</v>
      </c>
      <c r="BK829" s="15">
        <v>11.187851999999999</v>
      </c>
      <c r="BL829" s="15">
        <v>10.432067</v>
      </c>
      <c r="BM829" s="15">
        <v>6.324694</v>
      </c>
      <c r="BN829" s="15">
        <v>2.7028150000000002</v>
      </c>
      <c r="BO829" s="15">
        <v>4.6618469999999999</v>
      </c>
      <c r="BP829" s="15">
        <v>4.0663299999999998</v>
      </c>
      <c r="BQ829" s="15">
        <v>4.0663299999999998</v>
      </c>
      <c r="BR829" s="15">
        <v>4.0663299999999998</v>
      </c>
      <c r="BS829" s="15">
        <v>4.0663299999999998</v>
      </c>
      <c r="BT829" s="15">
        <v>4.0663299999999998</v>
      </c>
      <c r="BU829" s="15">
        <v>4.0663299999999998</v>
      </c>
      <c r="BV829" s="15">
        <v>4.0663299999999998</v>
      </c>
      <c r="BW829" s="15">
        <v>4.0663299999999998</v>
      </c>
      <c r="BX829" s="15">
        <v>4.0663299999999998</v>
      </c>
      <c r="BY829" s="15">
        <v>4.0663299999999998</v>
      </c>
      <c r="BZ829" s="15">
        <v>4.0663299999999998</v>
      </c>
      <c r="CA829" s="15">
        <v>4.0663299999999998</v>
      </c>
      <c r="CB829" s="15">
        <v>4.0663299999999998</v>
      </c>
      <c r="CC829" s="15"/>
      <c r="CD829" s="15"/>
      <c r="CE829" s="15"/>
      <c r="CF829" s="15"/>
      <c r="CG829" s="15"/>
      <c r="CH829" s="15"/>
      <c r="CI829" s="15"/>
      <c r="CJ829" s="15"/>
      <c r="CK829" s="15"/>
      <c r="CL829" s="15"/>
      <c r="CM829" s="15"/>
      <c r="CN829" s="15"/>
      <c r="CO829" s="15"/>
      <c r="CP829" s="15"/>
      <c r="CQ829" s="15"/>
      <c r="CR829" s="15"/>
      <c r="CS829" s="15"/>
      <c r="CT829" s="15"/>
      <c r="CU829" s="15"/>
      <c r="CV829" s="15"/>
      <c r="CW829" s="15"/>
      <c r="CX829" s="15"/>
      <c r="CY829" s="15"/>
      <c r="CZ829" s="15"/>
      <c r="DA829" s="15"/>
      <c r="DB829" s="15"/>
      <c r="DC829" s="15"/>
      <c r="DD829" s="15"/>
      <c r="DE829" s="15"/>
      <c r="DF829" s="15"/>
      <c r="DG829" s="15"/>
      <c r="DH829" s="15"/>
      <c r="DI829" s="15"/>
      <c r="DJ829" s="15"/>
      <c r="DK829" s="15"/>
      <c r="DL829" s="15"/>
      <c r="DM829" s="15"/>
      <c r="DN829" s="15"/>
      <c r="DO829" s="15"/>
      <c r="DP829" s="15"/>
      <c r="DQ829" s="15"/>
      <c r="DR829" s="15"/>
      <c r="DS829" s="15"/>
      <c r="DT829" s="15"/>
      <c r="DU829" s="15"/>
      <c r="DV829" s="15"/>
      <c r="DW829" s="15"/>
      <c r="DX829" s="15"/>
      <c r="DY829" s="15"/>
      <c r="DZ829" s="15"/>
      <c r="EA829" s="15"/>
      <c r="EB829" s="15"/>
      <c r="EC829" s="15"/>
      <c r="ED829" s="15"/>
      <c r="EE829" s="15"/>
      <c r="EF829" s="15"/>
      <c r="EG829" s="15"/>
      <c r="EH829" s="15"/>
      <c r="EI829" s="15"/>
      <c r="EJ829" s="15"/>
      <c r="EK829" s="15"/>
      <c r="EL829" s="15"/>
      <c r="EM829" s="15"/>
      <c r="EN829" s="15"/>
      <c r="EO829" s="15"/>
      <c r="EP829" s="15"/>
      <c r="EQ829" s="15"/>
      <c r="ER829" s="15"/>
      <c r="ES829" s="15"/>
      <c r="ET829" s="15"/>
      <c r="EU829" s="15"/>
      <c r="EV829" s="15"/>
      <c r="EW829" s="15"/>
      <c r="EX829" s="15"/>
      <c r="EY829" s="15"/>
      <c r="EZ829" s="15"/>
      <c r="FA829" s="15"/>
      <c r="FB829" s="15"/>
      <c r="FC829" s="15"/>
      <c r="FD829" s="15"/>
      <c r="FE829" s="15"/>
      <c r="FF829" s="15"/>
      <c r="FG829" s="15"/>
      <c r="FH829" s="15"/>
      <c r="FI829" s="15"/>
      <c r="FJ829" s="15"/>
      <c r="FK829" s="15"/>
      <c r="FL829" s="15"/>
      <c r="FM829" s="15"/>
      <c r="FN829" s="15"/>
      <c r="FO829" s="15"/>
      <c r="FP829" s="15"/>
      <c r="FQ829" s="15"/>
      <c r="FR829" s="15"/>
      <c r="FS829" s="15"/>
      <c r="FT829" s="15"/>
      <c r="FU829" s="15"/>
      <c r="FV829" s="15"/>
      <c r="FW829" s="15"/>
      <c r="FX829" s="15"/>
      <c r="FY829" s="15"/>
      <c r="FZ829" s="15"/>
      <c r="GA829" s="15"/>
      <c r="GB829" s="15"/>
      <c r="GC829" s="15"/>
      <c r="GD829" s="15"/>
      <c r="GE829" s="15"/>
      <c r="GF829" s="15"/>
      <c r="GG829" s="15"/>
      <c r="GH829" s="15"/>
      <c r="GI829" s="15"/>
      <c r="GJ829" s="15"/>
      <c r="GK829" s="15"/>
      <c r="GL829" s="15"/>
      <c r="GM829" s="15"/>
      <c r="GN829" s="15"/>
      <c r="GO829" s="15"/>
      <c r="GP829" s="15"/>
      <c r="GQ829" s="15"/>
      <c r="GR829" s="15"/>
      <c r="GS829" s="15"/>
      <c r="GT829" s="15"/>
      <c r="GU829" s="15"/>
      <c r="GV829" s="15"/>
      <c r="GW829" s="15"/>
      <c r="GX829" s="15"/>
      <c r="GY829" s="15"/>
      <c r="GZ829" s="15"/>
      <c r="HA829" s="15"/>
      <c r="HB829" s="15"/>
      <c r="HC829" s="15"/>
      <c r="HD829" s="15"/>
      <c r="HE829" s="15"/>
      <c r="HF829" s="15"/>
      <c r="HG829" s="15"/>
      <c r="HH829" s="15"/>
      <c r="HI829" s="15"/>
      <c r="HJ829" s="15"/>
      <c r="HK829" s="15"/>
      <c r="HL829" s="15"/>
      <c r="HM829" s="15"/>
      <c r="HN829" s="15"/>
      <c r="HO829" s="15"/>
      <c r="HP829" s="15"/>
      <c r="HQ829" s="15"/>
      <c r="HR829" s="15"/>
      <c r="HS829" s="15"/>
      <c r="HT829" s="15"/>
      <c r="HU829" s="15"/>
      <c r="HV829" s="15"/>
      <c r="HW829" s="15"/>
      <c r="HX829" s="15"/>
      <c r="HY829" s="15"/>
    </row>
    <row r="830" spans="1:233">
      <c r="A830" s="15">
        <v>-3.3408549999999999</v>
      </c>
      <c r="B830" s="15">
        <v>-0.98745099999999997</v>
      </c>
      <c r="C830" s="15">
        <v>-2.080225</v>
      </c>
      <c r="D830" s="15">
        <v>-4.4429550000000004</v>
      </c>
      <c r="E830" s="15">
        <v>-7.6138469999999998</v>
      </c>
      <c r="F830" s="15">
        <v>-6.9032720000000003</v>
      </c>
      <c r="G830" s="15">
        <v>-4.5535459999999999</v>
      </c>
      <c r="H830" s="15">
        <v>-1.4482539999999999</v>
      </c>
      <c r="I830" s="15">
        <v>-3.0526149999999999</v>
      </c>
      <c r="J830" s="15">
        <v>-1.9700420000000001</v>
      </c>
      <c r="K830" s="15">
        <v>-1.2465109999999999</v>
      </c>
      <c r="L830" s="15">
        <v>-1.8279669999999999</v>
      </c>
      <c r="M830" s="15">
        <v>-2.8550439999999999</v>
      </c>
      <c r="N830" s="15">
        <v>-3.0690810000000002</v>
      </c>
      <c r="O830" s="15">
        <v>-2.7446899999999999</v>
      </c>
      <c r="P830" s="15">
        <v>2.5300699999999998</v>
      </c>
      <c r="Q830" s="15">
        <v>1.745673</v>
      </c>
      <c r="R830" s="15">
        <v>1.7444090000000001</v>
      </c>
      <c r="S830" s="15">
        <v>-0.87712800000000002</v>
      </c>
      <c r="T830" s="15">
        <v>1.0042949999999999</v>
      </c>
      <c r="U830" s="15">
        <v>2.6669779999999998</v>
      </c>
      <c r="V830" s="15">
        <v>5.5994169999999999</v>
      </c>
      <c r="W830" s="15">
        <v>0.68211999999999995</v>
      </c>
      <c r="X830" s="15">
        <v>0.57897900000000002</v>
      </c>
      <c r="Y830" s="15">
        <v>1.022726</v>
      </c>
      <c r="Z830" s="15">
        <v>-0.45138099999999998</v>
      </c>
      <c r="AA830" s="15">
        <v>-2.5814439999999998</v>
      </c>
      <c r="AB830" s="15">
        <v>0.43293700000000002</v>
      </c>
      <c r="AC830" s="15">
        <v>0.82866200000000001</v>
      </c>
      <c r="AD830" s="15">
        <v>-2.195084</v>
      </c>
      <c r="AE830" s="15">
        <v>-0.73707999999999996</v>
      </c>
      <c r="AF830" s="15">
        <v>2.013538</v>
      </c>
      <c r="AG830" s="15">
        <v>-0.178263</v>
      </c>
      <c r="AH830" s="15">
        <v>-5.1926920000000001</v>
      </c>
      <c r="AI830" s="15">
        <v>-5.126239</v>
      </c>
      <c r="AJ830" s="15">
        <v>-3.4421119999999998</v>
      </c>
      <c r="AK830" s="15">
        <v>-0.21448800000000001</v>
      </c>
      <c r="AL830" s="15">
        <v>0.90397099999999997</v>
      </c>
      <c r="AM830" s="15">
        <v>0.929759</v>
      </c>
      <c r="AN830" s="15">
        <v>0.68075799999999997</v>
      </c>
      <c r="AO830" s="15">
        <v>-3.2806380000000002</v>
      </c>
      <c r="AP830" s="15">
        <v>-1.4067259999999999</v>
      </c>
      <c r="AQ830" s="15">
        <v>-4.6036020000000004</v>
      </c>
      <c r="AR830" s="15">
        <v>-2.47254</v>
      </c>
      <c r="AS830" s="15">
        <v>-4.8503319999999999</v>
      </c>
      <c r="AT830" s="15">
        <v>-6.1167610000000003</v>
      </c>
      <c r="AU830" s="15">
        <v>-5.3731720000000003</v>
      </c>
      <c r="AV830" s="15">
        <v>-3.6465860000000001</v>
      </c>
      <c r="AW830" s="15">
        <v>-5.6404750000000003</v>
      </c>
      <c r="AX830" s="15">
        <v>-4.0561090000000002</v>
      </c>
      <c r="AY830" s="15">
        <v>-3.5305770000000001</v>
      </c>
      <c r="AZ830" s="15">
        <v>-1.9207430000000001</v>
      </c>
      <c r="BA830" s="15">
        <v>-0.17313200000000001</v>
      </c>
      <c r="BB830" s="15">
        <v>-2.1492230000000001</v>
      </c>
      <c r="BC830" s="15">
        <v>-2.2218879999999999</v>
      </c>
      <c r="BD830" s="15">
        <v>-3.8130950000000001</v>
      </c>
      <c r="BE830" s="15">
        <v>-0.92849400000000004</v>
      </c>
      <c r="BF830" s="15">
        <v>0.20934</v>
      </c>
      <c r="BG830" s="15">
        <v>0.46715200000000001</v>
      </c>
      <c r="BH830" s="15">
        <v>2.3812579999999999</v>
      </c>
      <c r="BI830" s="15">
        <v>1.268443</v>
      </c>
      <c r="BJ830" s="15">
        <v>0.47795399999999999</v>
      </c>
      <c r="BK830" s="15">
        <v>-1.6592720000000001</v>
      </c>
      <c r="BL830" s="15">
        <v>-0.55768600000000002</v>
      </c>
      <c r="BM830" s="15">
        <v>-0.67046899999999998</v>
      </c>
      <c r="BN830" s="15">
        <v>0.49218299999999998</v>
      </c>
      <c r="BO830" s="15">
        <v>-1.0123200000000001</v>
      </c>
      <c r="BP830" s="15">
        <v>1.2368779999999999</v>
      </c>
      <c r="BQ830" s="15">
        <v>1.2368779999999999</v>
      </c>
      <c r="BR830" s="15">
        <v>1.2368779999999999</v>
      </c>
      <c r="BS830" s="15">
        <v>1.2368779999999999</v>
      </c>
      <c r="BT830" s="15">
        <v>1.2368779999999999</v>
      </c>
      <c r="BU830" s="15">
        <v>1.2368779999999999</v>
      </c>
      <c r="BV830" s="15">
        <v>1.2368779999999999</v>
      </c>
      <c r="BW830" s="15">
        <v>1.2368779999999999</v>
      </c>
      <c r="BX830" s="15">
        <v>1.2368779999999999</v>
      </c>
      <c r="BY830" s="15">
        <v>1.2368779999999999</v>
      </c>
      <c r="BZ830" s="15">
        <v>1.2368779999999999</v>
      </c>
      <c r="CA830" s="15">
        <v>1.2368779999999999</v>
      </c>
      <c r="CB830" s="15">
        <v>1.2368779999999999</v>
      </c>
      <c r="CC830" s="15"/>
      <c r="CD830" s="15"/>
      <c r="CE830" s="15"/>
      <c r="CF830" s="15"/>
      <c r="CG830" s="15"/>
      <c r="CH830" s="15"/>
      <c r="CI830" s="15"/>
      <c r="CJ830" s="15"/>
      <c r="CK830" s="15"/>
      <c r="CL830" s="15"/>
      <c r="CM830" s="15"/>
      <c r="CN830" s="15"/>
      <c r="CO830" s="15"/>
      <c r="CP830" s="15"/>
      <c r="CQ830" s="15"/>
      <c r="CR830" s="15"/>
      <c r="CS830" s="15"/>
      <c r="CT830" s="15"/>
      <c r="CU830" s="15"/>
      <c r="CV830" s="15"/>
      <c r="CW830" s="15"/>
      <c r="CX830" s="15"/>
      <c r="CY830" s="15"/>
      <c r="CZ830" s="15"/>
      <c r="DA830" s="15"/>
      <c r="DB830" s="15"/>
      <c r="DC830" s="15"/>
      <c r="DD830" s="15"/>
      <c r="DE830" s="15"/>
      <c r="DF830" s="15"/>
      <c r="DG830" s="15"/>
      <c r="DH830" s="15"/>
      <c r="DI830" s="15"/>
      <c r="DJ830" s="15"/>
      <c r="DK830" s="15"/>
      <c r="DL830" s="15"/>
      <c r="DM830" s="15"/>
      <c r="DN830" s="15"/>
      <c r="DO830" s="15"/>
      <c r="DP830" s="15"/>
      <c r="DQ830" s="15"/>
      <c r="DR830" s="15"/>
      <c r="DS830" s="15"/>
      <c r="DT830" s="15"/>
      <c r="DU830" s="15"/>
      <c r="DV830" s="15"/>
      <c r="DW830" s="15"/>
      <c r="DX830" s="15"/>
      <c r="DY830" s="15"/>
      <c r="DZ830" s="15"/>
      <c r="EA830" s="15"/>
      <c r="EB830" s="15"/>
      <c r="EC830" s="15"/>
      <c r="ED830" s="15"/>
      <c r="EE830" s="15"/>
      <c r="EF830" s="15"/>
      <c r="EG830" s="15"/>
      <c r="EH830" s="15"/>
      <c r="EI830" s="15"/>
      <c r="EJ830" s="15"/>
      <c r="EK830" s="15"/>
      <c r="EL830" s="15"/>
      <c r="EM830" s="15"/>
      <c r="EN830" s="15"/>
      <c r="EO830" s="15"/>
      <c r="EP830" s="15"/>
      <c r="EQ830" s="15"/>
      <c r="ER830" s="15"/>
      <c r="ES830" s="15"/>
      <c r="ET830" s="15"/>
      <c r="EU830" s="15"/>
      <c r="EV830" s="15"/>
      <c r="EW830" s="15"/>
      <c r="EX830" s="15"/>
      <c r="EY830" s="15"/>
      <c r="EZ830" s="15"/>
      <c r="FA830" s="15"/>
      <c r="FB830" s="15"/>
      <c r="FC830" s="15"/>
      <c r="FD830" s="15"/>
      <c r="FE830" s="15"/>
      <c r="FF830" s="15"/>
      <c r="FG830" s="15"/>
      <c r="FH830" s="15"/>
      <c r="FI830" s="15"/>
      <c r="FJ830" s="15"/>
      <c r="FK830" s="15"/>
      <c r="FL830" s="15"/>
      <c r="FM830" s="15"/>
      <c r="FN830" s="15"/>
      <c r="FO830" s="15"/>
      <c r="FP830" s="15"/>
      <c r="FQ830" s="15"/>
      <c r="FR830" s="15"/>
      <c r="FS830" s="15"/>
      <c r="FT830" s="15"/>
      <c r="FU830" s="15"/>
      <c r="FV830" s="15"/>
      <c r="FW830" s="15"/>
      <c r="FX830" s="15"/>
      <c r="FY830" s="15"/>
      <c r="FZ830" s="15"/>
      <c r="GA830" s="15"/>
      <c r="GB830" s="15"/>
      <c r="GC830" s="15"/>
      <c r="GD830" s="15"/>
      <c r="GE830" s="15"/>
      <c r="GF830" s="15"/>
      <c r="GG830" s="15"/>
      <c r="GH830" s="15"/>
      <c r="GI830" s="15"/>
      <c r="GJ830" s="15"/>
      <c r="GK830" s="15"/>
      <c r="GL830" s="15"/>
      <c r="GM830" s="15"/>
      <c r="GN830" s="15"/>
      <c r="GO830" s="15"/>
      <c r="GP830" s="15"/>
      <c r="GQ830" s="15"/>
      <c r="GR830" s="15"/>
      <c r="GS830" s="15"/>
      <c r="GT830" s="15"/>
      <c r="GU830" s="15"/>
      <c r="GV830" s="15"/>
      <c r="GW830" s="15"/>
      <c r="GX830" s="15"/>
      <c r="GY830" s="15"/>
      <c r="GZ830" s="15"/>
      <c r="HA830" s="15"/>
      <c r="HB830" s="15"/>
      <c r="HC830" s="15"/>
      <c r="HD830" s="15"/>
      <c r="HE830" s="15"/>
      <c r="HF830" s="15"/>
      <c r="HG830" s="15"/>
      <c r="HH830" s="15"/>
      <c r="HI830" s="15"/>
      <c r="HJ830" s="15"/>
      <c r="HK830" s="15"/>
      <c r="HL830" s="15"/>
      <c r="HM830" s="15"/>
      <c r="HN830" s="15"/>
      <c r="HO830" s="15"/>
      <c r="HP830" s="15"/>
      <c r="HQ830" s="15"/>
      <c r="HR830" s="15"/>
      <c r="HS830" s="15"/>
      <c r="HT830" s="15"/>
      <c r="HU830" s="15"/>
      <c r="HV830" s="15"/>
      <c r="HW830" s="15"/>
      <c r="HX830" s="15"/>
      <c r="HY830" s="15"/>
    </row>
    <row r="831" spans="1:233">
      <c r="A831" s="15">
        <v>-1.4128849999999999</v>
      </c>
      <c r="B831" s="15">
        <v>1.0742700000000001</v>
      </c>
      <c r="C831" s="15">
        <v>1.676909</v>
      </c>
      <c r="D831" s="15">
        <v>4.2707940000000004</v>
      </c>
      <c r="E831" s="15">
        <v>4.1982249999999999</v>
      </c>
      <c r="F831" s="15">
        <v>-0.158138</v>
      </c>
      <c r="G831" s="15">
        <v>-0.33691599999999999</v>
      </c>
      <c r="H831" s="15">
        <v>1.405424</v>
      </c>
      <c r="I831" s="15">
        <v>4.1025970000000003</v>
      </c>
      <c r="J831" s="15">
        <v>0.48944700000000002</v>
      </c>
      <c r="K831" s="15">
        <v>-2.758362</v>
      </c>
      <c r="L831" s="15">
        <v>-2.4862510000000002</v>
      </c>
      <c r="M831" s="15">
        <v>-0.76275199999999999</v>
      </c>
      <c r="N831" s="15">
        <v>4.5492999999999999E-2</v>
      </c>
      <c r="O831" s="15">
        <v>1.173645</v>
      </c>
      <c r="P831" s="15">
        <v>-7.0306999999999994E-2</v>
      </c>
      <c r="Q831" s="15">
        <v>1.476183</v>
      </c>
      <c r="R831" s="15">
        <v>2.3222969999999998</v>
      </c>
      <c r="S831" s="15">
        <v>0.10326399999999999</v>
      </c>
      <c r="T831" s="15">
        <v>0.94513000000000003</v>
      </c>
      <c r="U831" s="15">
        <v>3.445487</v>
      </c>
      <c r="V831" s="15">
        <v>3.997052</v>
      </c>
      <c r="W831" s="15">
        <v>4.1037410000000003</v>
      </c>
      <c r="X831" s="15">
        <v>2.2143920000000001</v>
      </c>
      <c r="Y831" s="15">
        <v>3.4711349999999999</v>
      </c>
      <c r="Z831" s="15">
        <v>0.151731</v>
      </c>
      <c r="AA831" s="15">
        <v>2.891918</v>
      </c>
      <c r="AB831" s="15">
        <v>3.7847460000000002</v>
      </c>
      <c r="AC831" s="15">
        <v>2.915429</v>
      </c>
      <c r="AD831" s="15">
        <v>1.7232909999999999</v>
      </c>
      <c r="AE831" s="15">
        <v>0.13677700000000001</v>
      </c>
      <c r="AF831" s="15">
        <v>-0.39289499999999999</v>
      </c>
      <c r="AG831" s="15">
        <v>-6.6385839999999998</v>
      </c>
      <c r="AH831" s="15">
        <v>-6.8647710000000002</v>
      </c>
      <c r="AI831" s="15">
        <v>-2.915476</v>
      </c>
      <c r="AJ831" s="15">
        <v>0.78755500000000001</v>
      </c>
      <c r="AK831" s="15">
        <v>4.3337339999999998</v>
      </c>
      <c r="AL831" s="15">
        <v>4.38443</v>
      </c>
      <c r="AM831" s="15">
        <v>3.165133</v>
      </c>
      <c r="AN831" s="15">
        <v>3.7056710000000002</v>
      </c>
      <c r="AO831" s="15">
        <v>3.0063420000000001</v>
      </c>
      <c r="AP831" s="15">
        <v>4.5603199999999999</v>
      </c>
      <c r="AQ831" s="15">
        <v>3.5021040000000001</v>
      </c>
      <c r="AR831" s="15">
        <v>2.2892070000000002</v>
      </c>
      <c r="AS831" s="15">
        <v>-0.47924600000000001</v>
      </c>
      <c r="AT831" s="15">
        <v>-0.85833499999999996</v>
      </c>
      <c r="AU831" s="15">
        <v>-1.568989</v>
      </c>
      <c r="AV831" s="15">
        <v>-4.7439850000000003</v>
      </c>
      <c r="AW831" s="15">
        <v>-6.1042160000000001</v>
      </c>
      <c r="AX831" s="15">
        <v>-2.3561589999999999</v>
      </c>
      <c r="AY831" s="15">
        <v>-3.0340850000000001</v>
      </c>
      <c r="AZ831" s="15">
        <v>-4.368106</v>
      </c>
      <c r="BA831" s="15">
        <v>-0.23250799999999999</v>
      </c>
      <c r="BB831" s="15">
        <v>-2.2974420000000002</v>
      </c>
      <c r="BC831" s="15">
        <v>-1.6710130000000001</v>
      </c>
      <c r="BD831" s="15">
        <v>-2.9205169999999998</v>
      </c>
      <c r="BE831" s="15">
        <v>-3.9810150000000002</v>
      </c>
      <c r="BF831" s="15">
        <v>-2.0716269999999999</v>
      </c>
      <c r="BG831" s="15">
        <v>-3.9889610000000002</v>
      </c>
      <c r="BH831" s="15">
        <v>-4.275347</v>
      </c>
      <c r="BI831" s="15">
        <v>-2.9441999999999999</v>
      </c>
      <c r="BJ831" s="15">
        <v>-0.963449</v>
      </c>
      <c r="BK831" s="15">
        <v>1.814128</v>
      </c>
      <c r="BL831" s="15">
        <v>6.146566</v>
      </c>
      <c r="BM831" s="15">
        <v>5.4992270000000003</v>
      </c>
      <c r="BN831" s="15">
        <v>7.3692919999999997</v>
      </c>
      <c r="BO831" s="15">
        <v>4.1102629999999998</v>
      </c>
      <c r="BP831" s="15">
        <v>6.0546680000000004</v>
      </c>
      <c r="BQ831" s="15">
        <v>6.0546680000000004</v>
      </c>
      <c r="BR831" s="15">
        <v>6.0546680000000004</v>
      </c>
      <c r="BS831" s="15">
        <v>6.0546680000000004</v>
      </c>
      <c r="BT831" s="15">
        <v>6.0546680000000004</v>
      </c>
      <c r="BU831" s="15">
        <v>6.0546680000000004</v>
      </c>
      <c r="BV831" s="15">
        <v>6.0546680000000004</v>
      </c>
      <c r="BW831" s="15">
        <v>6.0546680000000004</v>
      </c>
      <c r="BX831" s="15">
        <v>6.0546680000000004</v>
      </c>
      <c r="BY831" s="15">
        <v>6.0546680000000004</v>
      </c>
      <c r="BZ831" s="15">
        <v>6.0546680000000004</v>
      </c>
      <c r="CA831" s="15">
        <v>6.0546680000000004</v>
      </c>
      <c r="CB831" s="15">
        <v>6.0546680000000004</v>
      </c>
      <c r="CC831" s="15"/>
      <c r="CD831" s="15"/>
      <c r="CE831" s="15"/>
      <c r="CF831" s="15"/>
      <c r="CG831" s="15"/>
      <c r="CH831" s="15"/>
      <c r="CI831" s="15"/>
      <c r="CJ831" s="15"/>
      <c r="CK831" s="15"/>
      <c r="CL831" s="15"/>
      <c r="CM831" s="15"/>
      <c r="CN831" s="15"/>
      <c r="CO831" s="15"/>
      <c r="CP831" s="15"/>
      <c r="CQ831" s="15"/>
      <c r="CR831" s="15"/>
      <c r="CS831" s="15"/>
      <c r="CT831" s="15"/>
      <c r="CU831" s="15"/>
      <c r="CV831" s="15"/>
      <c r="CW831" s="15"/>
      <c r="CX831" s="15"/>
      <c r="CY831" s="15"/>
      <c r="CZ831" s="15"/>
      <c r="DA831" s="15"/>
      <c r="DB831" s="15"/>
      <c r="DC831" s="15"/>
      <c r="DD831" s="15"/>
      <c r="DE831" s="15"/>
      <c r="DF831" s="15"/>
      <c r="DG831" s="15"/>
      <c r="DH831" s="15"/>
      <c r="DI831" s="15"/>
      <c r="DJ831" s="15"/>
      <c r="DK831" s="15"/>
      <c r="DL831" s="15"/>
      <c r="DM831" s="15"/>
      <c r="DN831" s="15"/>
      <c r="DO831" s="15"/>
      <c r="DP831" s="15"/>
      <c r="DQ831" s="15"/>
      <c r="DR831" s="15"/>
      <c r="DS831" s="15"/>
      <c r="DT831" s="15"/>
      <c r="DU831" s="15"/>
      <c r="DV831" s="15"/>
      <c r="DW831" s="15"/>
      <c r="DX831" s="15"/>
      <c r="DY831" s="15"/>
      <c r="DZ831" s="15"/>
      <c r="EA831" s="15"/>
      <c r="EB831" s="15"/>
      <c r="EC831" s="15"/>
      <c r="ED831" s="15"/>
      <c r="EE831" s="15"/>
      <c r="EF831" s="15"/>
      <c r="EG831" s="15"/>
      <c r="EH831" s="15"/>
      <c r="EI831" s="15"/>
      <c r="EJ831" s="15"/>
      <c r="EK831" s="15"/>
      <c r="EL831" s="15"/>
      <c r="EM831" s="15"/>
      <c r="EN831" s="15"/>
      <c r="EO831" s="15"/>
      <c r="EP831" s="15"/>
      <c r="EQ831" s="15"/>
      <c r="ER831" s="15"/>
      <c r="ES831" s="15"/>
      <c r="ET831" s="15"/>
      <c r="EU831" s="15"/>
      <c r="EV831" s="15"/>
      <c r="EW831" s="15"/>
      <c r="EX831" s="15"/>
      <c r="EY831" s="15"/>
      <c r="EZ831" s="15"/>
      <c r="FA831" s="15"/>
      <c r="FB831" s="15"/>
      <c r="FC831" s="15"/>
      <c r="FD831" s="15"/>
      <c r="FE831" s="15"/>
      <c r="FF831" s="15"/>
      <c r="FG831" s="15"/>
      <c r="FH831" s="15"/>
      <c r="FI831" s="15"/>
      <c r="FJ831" s="15"/>
      <c r="FK831" s="15"/>
      <c r="FL831" s="15"/>
      <c r="FM831" s="15"/>
      <c r="FN831" s="15"/>
      <c r="FO831" s="15"/>
      <c r="FP831" s="15"/>
      <c r="FQ831" s="15"/>
      <c r="FR831" s="15"/>
      <c r="FS831" s="15"/>
      <c r="FT831" s="15"/>
      <c r="FU831" s="15"/>
      <c r="FV831" s="15"/>
      <c r="FW831" s="15"/>
      <c r="FX831" s="15"/>
      <c r="FY831" s="15"/>
      <c r="FZ831" s="15"/>
      <c r="GA831" s="15"/>
      <c r="GB831" s="15"/>
      <c r="GC831" s="15"/>
      <c r="GD831" s="15"/>
      <c r="GE831" s="15"/>
      <c r="GF831" s="15"/>
      <c r="GG831" s="15"/>
      <c r="GH831" s="15"/>
      <c r="GI831" s="15"/>
      <c r="GJ831" s="15"/>
      <c r="GK831" s="15"/>
      <c r="GL831" s="15"/>
      <c r="GM831" s="15"/>
      <c r="GN831" s="15"/>
      <c r="GO831" s="15"/>
      <c r="GP831" s="15"/>
      <c r="GQ831" s="15"/>
      <c r="GR831" s="15"/>
      <c r="GS831" s="15"/>
      <c r="GT831" s="15"/>
      <c r="GU831" s="15"/>
      <c r="GV831" s="15"/>
      <c r="GW831" s="15"/>
      <c r="GX831" s="15"/>
      <c r="GY831" s="15"/>
      <c r="GZ831" s="15"/>
      <c r="HA831" s="15"/>
      <c r="HB831" s="15"/>
      <c r="HC831" s="15"/>
      <c r="HD831" s="15"/>
      <c r="HE831" s="15"/>
      <c r="HF831" s="15"/>
      <c r="HG831" s="15"/>
      <c r="HH831" s="15"/>
      <c r="HI831" s="15"/>
      <c r="HJ831" s="15"/>
      <c r="HK831" s="15"/>
      <c r="HL831" s="15"/>
      <c r="HM831" s="15"/>
      <c r="HN831" s="15"/>
      <c r="HO831" s="15"/>
      <c r="HP831" s="15"/>
      <c r="HQ831" s="15"/>
      <c r="HR831" s="15"/>
      <c r="HS831" s="15"/>
      <c r="HT831" s="15"/>
      <c r="HU831" s="15"/>
      <c r="HV831" s="15"/>
      <c r="HW831" s="15"/>
      <c r="HX831" s="15"/>
      <c r="HY831" s="15"/>
    </row>
    <row r="832" spans="1:233">
      <c r="A832" s="15">
        <v>-0.17283899999999999</v>
      </c>
      <c r="B832" s="15">
        <v>2.0004409999999999</v>
      </c>
      <c r="C832" s="15">
        <v>1.0639829999999999</v>
      </c>
      <c r="D832" s="15">
        <v>2.711395</v>
      </c>
      <c r="E832" s="15">
        <v>2.716971</v>
      </c>
      <c r="F832" s="15">
        <v>4.2768170000000003</v>
      </c>
      <c r="G832" s="15">
        <v>2.4315929999999999</v>
      </c>
      <c r="H832" s="15">
        <v>1.7122390000000001</v>
      </c>
      <c r="I832" s="15">
        <v>2.9686210000000002</v>
      </c>
      <c r="J832" s="15">
        <v>4.5696089999999998</v>
      </c>
      <c r="K832" s="15">
        <v>4.70533</v>
      </c>
      <c r="L832" s="15">
        <v>3.0645099999999998</v>
      </c>
      <c r="M832" s="15">
        <v>0.74616800000000005</v>
      </c>
      <c r="N832" s="15">
        <v>-2.9876429999999998</v>
      </c>
      <c r="O832" s="15">
        <v>-4.1493690000000001</v>
      </c>
      <c r="P832" s="15">
        <v>-6.2269139999999998</v>
      </c>
      <c r="Q832" s="15">
        <v>-3.4958629999999999</v>
      </c>
      <c r="R832" s="15">
        <v>-4.4199159999999997</v>
      </c>
      <c r="S832" s="15">
        <v>-5.0444060000000004</v>
      </c>
      <c r="T832" s="15">
        <v>-5.3092389999999998</v>
      </c>
      <c r="U832" s="15">
        <v>-2.253441</v>
      </c>
      <c r="V832" s="15">
        <v>-3.3303950000000002</v>
      </c>
      <c r="W832" s="15">
        <v>-3.0363509999999998</v>
      </c>
      <c r="X832" s="15">
        <v>-2.1700840000000001</v>
      </c>
      <c r="Y832" s="15">
        <v>0.20926600000000001</v>
      </c>
      <c r="Z832" s="15">
        <v>0.33041599999999999</v>
      </c>
      <c r="AA832" s="15">
        <v>1.8329740000000001</v>
      </c>
      <c r="AB832" s="15">
        <v>4.4778950000000002</v>
      </c>
      <c r="AC832" s="15">
        <v>4.644361</v>
      </c>
      <c r="AD832" s="15">
        <v>1.1915819999999999</v>
      </c>
      <c r="AE832" s="15">
        <v>1.34396</v>
      </c>
      <c r="AF832" s="15">
        <v>3.3820770000000002</v>
      </c>
      <c r="AG832" s="15">
        <v>3.333456</v>
      </c>
      <c r="AH832" s="15">
        <v>2.8045949999999999</v>
      </c>
      <c r="AI832" s="15">
        <v>2.942361</v>
      </c>
      <c r="AJ832" s="15">
        <v>0.29938199999999998</v>
      </c>
      <c r="AK832" s="15">
        <v>-1.858419</v>
      </c>
      <c r="AL832" s="15">
        <v>-1.558241</v>
      </c>
      <c r="AM832" s="15">
        <v>-3.0953360000000001</v>
      </c>
      <c r="AN832" s="15">
        <v>-1.331561</v>
      </c>
      <c r="AO832" s="15">
        <v>2.1174330000000001</v>
      </c>
      <c r="AP832" s="15">
        <v>3.4892530000000002</v>
      </c>
      <c r="AQ832" s="15">
        <v>4.3813620000000002</v>
      </c>
      <c r="AR832" s="15">
        <v>3.7057920000000002</v>
      </c>
      <c r="AS832" s="15">
        <v>4.7915409999999996</v>
      </c>
      <c r="AT832" s="15">
        <v>1.571814</v>
      </c>
      <c r="AU832" s="15">
        <v>2.4050720000000001</v>
      </c>
      <c r="AV832" s="15">
        <v>0.63079799999999997</v>
      </c>
      <c r="AW832" s="15">
        <v>1.8472189999999999</v>
      </c>
      <c r="AX832" s="15">
        <v>3.8385039999999999</v>
      </c>
      <c r="AY832" s="15">
        <v>3.7639619999999998</v>
      </c>
      <c r="AZ832" s="15">
        <v>1.926437</v>
      </c>
      <c r="BA832" s="15">
        <v>2.467155</v>
      </c>
      <c r="BB832" s="15">
        <v>-1.7780910000000001</v>
      </c>
      <c r="BC832" s="15">
        <v>2.2014529999999999</v>
      </c>
      <c r="BD832" s="15">
        <v>-0.71900200000000003</v>
      </c>
      <c r="BE832" s="15">
        <v>-3.668914</v>
      </c>
      <c r="BF832" s="15">
        <v>-0.36553799999999997</v>
      </c>
      <c r="BG832" s="15">
        <v>0.21573200000000001</v>
      </c>
      <c r="BH832" s="15">
        <v>-2.2740140000000002</v>
      </c>
      <c r="BI832" s="15">
        <v>-3.2475209999999999</v>
      </c>
      <c r="BJ832" s="15">
        <v>-3.955686</v>
      </c>
      <c r="BK832" s="15">
        <v>-2.2567330000000001</v>
      </c>
      <c r="BL832" s="15">
        <v>-5.2073919999999996</v>
      </c>
      <c r="BM832" s="15">
        <v>-8.8899620000000006</v>
      </c>
      <c r="BN832" s="15">
        <v>-6.4450900000000004</v>
      </c>
      <c r="BO832" s="15">
        <v>-5.3811920000000004</v>
      </c>
      <c r="BP832" s="15">
        <v>-0.53690499999999997</v>
      </c>
      <c r="BQ832" s="15">
        <v>-0.53690499999999997</v>
      </c>
      <c r="BR832" s="15">
        <v>-0.53690499999999997</v>
      </c>
      <c r="BS832" s="15">
        <v>-0.53690499999999997</v>
      </c>
      <c r="BT832" s="15">
        <v>-0.53690499999999997</v>
      </c>
      <c r="BU832" s="15">
        <v>-0.53690499999999997</v>
      </c>
      <c r="BV832" s="15">
        <v>-0.53690499999999997</v>
      </c>
      <c r="BW832" s="15">
        <v>-0.53690499999999997</v>
      </c>
      <c r="BX832" s="15">
        <v>-0.53690499999999997</v>
      </c>
      <c r="BY832" s="15">
        <v>-0.53690499999999997</v>
      </c>
      <c r="BZ832" s="15">
        <v>-0.53690499999999997</v>
      </c>
      <c r="CA832" s="15">
        <v>-0.53690499999999997</v>
      </c>
      <c r="CB832" s="15">
        <v>-0.53690499999999997</v>
      </c>
      <c r="CC832" s="15"/>
      <c r="CD832" s="15"/>
      <c r="CE832" s="15"/>
      <c r="CF832" s="15"/>
      <c r="CG832" s="15"/>
      <c r="CH832" s="15"/>
      <c r="CI832" s="15"/>
      <c r="CJ832" s="15"/>
      <c r="CK832" s="15"/>
      <c r="CL832" s="15"/>
      <c r="CM832" s="15"/>
      <c r="CN832" s="15"/>
      <c r="CO832" s="15"/>
      <c r="CP832" s="15"/>
      <c r="CQ832" s="15"/>
      <c r="CR832" s="15"/>
      <c r="CS832" s="15"/>
      <c r="CT832" s="15"/>
      <c r="CU832" s="15"/>
      <c r="CV832" s="15"/>
      <c r="CW832" s="15"/>
      <c r="CX832" s="15"/>
      <c r="CY832" s="15"/>
      <c r="CZ832" s="15"/>
      <c r="DA832" s="15"/>
      <c r="DB832" s="15"/>
      <c r="DC832" s="15"/>
      <c r="DD832" s="15"/>
      <c r="DE832" s="15"/>
      <c r="DF832" s="15"/>
      <c r="DG832" s="15"/>
      <c r="DH832" s="15"/>
      <c r="DI832" s="15"/>
      <c r="DJ832" s="15"/>
      <c r="DK832" s="15"/>
      <c r="DL832" s="15"/>
      <c r="DM832" s="15"/>
      <c r="DN832" s="15"/>
      <c r="DO832" s="15"/>
      <c r="DP832" s="15"/>
      <c r="DQ832" s="15"/>
      <c r="DR832" s="15"/>
      <c r="DS832" s="15"/>
      <c r="DT832" s="15"/>
      <c r="DU832" s="15"/>
      <c r="DV832" s="15"/>
      <c r="DW832" s="15"/>
      <c r="DX832" s="15"/>
      <c r="DY832" s="15"/>
      <c r="DZ832" s="15"/>
      <c r="EA832" s="15"/>
      <c r="EB832" s="15"/>
      <c r="EC832" s="15"/>
      <c r="ED832" s="15"/>
      <c r="EE832" s="15"/>
      <c r="EF832" s="15"/>
      <c r="EG832" s="15"/>
      <c r="EH832" s="15"/>
      <c r="EI832" s="15"/>
      <c r="EJ832" s="15"/>
      <c r="EK832" s="15"/>
      <c r="EL832" s="15"/>
      <c r="EM832" s="15"/>
      <c r="EN832" s="15"/>
      <c r="EO832" s="15"/>
      <c r="EP832" s="15"/>
      <c r="EQ832" s="15"/>
      <c r="ER832" s="15"/>
      <c r="ES832" s="15"/>
      <c r="ET832" s="15"/>
      <c r="EU832" s="15"/>
      <c r="EV832" s="15"/>
      <c r="EW832" s="15"/>
      <c r="EX832" s="15"/>
      <c r="EY832" s="15"/>
      <c r="EZ832" s="15"/>
      <c r="FA832" s="15"/>
      <c r="FB832" s="15"/>
      <c r="FC832" s="15"/>
      <c r="FD832" s="15"/>
      <c r="FE832" s="15"/>
      <c r="FF832" s="15"/>
      <c r="FG832" s="15"/>
      <c r="FH832" s="15"/>
      <c r="FI832" s="15"/>
      <c r="FJ832" s="15"/>
      <c r="FK832" s="15"/>
      <c r="FL832" s="15"/>
      <c r="FM832" s="15"/>
      <c r="FN832" s="15"/>
      <c r="FO832" s="15"/>
      <c r="FP832" s="15"/>
      <c r="FQ832" s="15"/>
      <c r="FR832" s="15"/>
      <c r="FS832" s="15"/>
      <c r="FT832" s="15"/>
      <c r="FU832" s="15"/>
      <c r="FV832" s="15"/>
      <c r="FW832" s="15"/>
      <c r="FX832" s="15"/>
      <c r="FY832" s="15"/>
      <c r="FZ832" s="15"/>
      <c r="GA832" s="15"/>
      <c r="GB832" s="15"/>
      <c r="GC832" s="15"/>
      <c r="GD832" s="15"/>
      <c r="GE832" s="15"/>
      <c r="GF832" s="15"/>
      <c r="GG832" s="15"/>
      <c r="GH832" s="15"/>
      <c r="GI832" s="15"/>
      <c r="GJ832" s="15"/>
      <c r="GK832" s="15"/>
      <c r="GL832" s="15"/>
      <c r="GM832" s="15"/>
      <c r="GN832" s="15"/>
      <c r="GO832" s="15"/>
      <c r="GP832" s="15"/>
      <c r="GQ832" s="15"/>
      <c r="GR832" s="15"/>
      <c r="GS832" s="15"/>
      <c r="GT832" s="15"/>
      <c r="GU832" s="15"/>
      <c r="GV832" s="15"/>
      <c r="GW832" s="15"/>
      <c r="GX832" s="15"/>
      <c r="GY832" s="15"/>
      <c r="GZ832" s="15"/>
      <c r="HA832" s="15"/>
      <c r="HB832" s="15"/>
      <c r="HC832" s="15"/>
      <c r="HD832" s="15"/>
      <c r="HE832" s="15"/>
      <c r="HF832" s="15"/>
      <c r="HG832" s="15"/>
      <c r="HH832" s="15"/>
      <c r="HI832" s="15"/>
      <c r="HJ832" s="15"/>
      <c r="HK832" s="15"/>
      <c r="HL832" s="15"/>
      <c r="HM832" s="15"/>
      <c r="HN832" s="15"/>
      <c r="HO832" s="15"/>
      <c r="HP832" s="15"/>
      <c r="HQ832" s="15"/>
      <c r="HR832" s="15"/>
      <c r="HS832" s="15"/>
      <c r="HT832" s="15"/>
      <c r="HU832" s="15"/>
      <c r="HV832" s="15"/>
      <c r="HW832" s="15"/>
      <c r="HX832" s="15"/>
      <c r="HY832" s="15"/>
    </row>
    <row r="833" spans="1:233">
      <c r="A833" s="15">
        <v>-0.36122599999999999</v>
      </c>
      <c r="B833" s="15">
        <v>-3.286832</v>
      </c>
      <c r="C833" s="15">
        <v>-3.5073020000000001</v>
      </c>
      <c r="D833" s="15">
        <v>-1.2846040000000001</v>
      </c>
      <c r="E833" s="15">
        <v>-2.720853</v>
      </c>
      <c r="F833" s="15">
        <v>-1.462958</v>
      </c>
      <c r="G833" s="15">
        <v>-0.67727999999999999</v>
      </c>
      <c r="H833" s="15">
        <v>3.476121</v>
      </c>
      <c r="I833" s="15">
        <v>2.436639</v>
      </c>
      <c r="J833" s="15">
        <v>2.4779230000000001</v>
      </c>
      <c r="K833" s="15">
        <v>3.088708</v>
      </c>
      <c r="L833" s="15">
        <v>0.14643999999999999</v>
      </c>
      <c r="M833" s="15">
        <v>3.372868</v>
      </c>
      <c r="N833" s="15">
        <v>4.1242580000000002</v>
      </c>
      <c r="O833" s="15">
        <v>2.2364739999999999</v>
      </c>
      <c r="P833" s="15">
        <v>3.0727799999999998</v>
      </c>
      <c r="Q833" s="15">
        <v>3.1323859999999999</v>
      </c>
      <c r="R833" s="15">
        <v>1.966043</v>
      </c>
      <c r="S833" s="15">
        <v>2.6011280000000001</v>
      </c>
      <c r="T833" s="15">
        <v>1.7757879999999999</v>
      </c>
      <c r="U833" s="15">
        <v>7.325939</v>
      </c>
      <c r="V833" s="15">
        <v>7.2791819999999996</v>
      </c>
      <c r="W833" s="15">
        <v>4.607647</v>
      </c>
      <c r="X833" s="15">
        <v>6.8725820000000004</v>
      </c>
      <c r="Y833" s="15">
        <v>7.4385760000000003</v>
      </c>
      <c r="Z833" s="15">
        <v>3.9362089999999998</v>
      </c>
      <c r="AA833" s="15">
        <v>7.7159680000000002</v>
      </c>
      <c r="AB833" s="15">
        <v>4.8357169999999998</v>
      </c>
      <c r="AC833" s="15">
        <v>6.3837299999999999</v>
      </c>
      <c r="AD833" s="15">
        <v>6.5847369999999996</v>
      </c>
      <c r="AE833" s="15">
        <v>5.0464070000000003</v>
      </c>
      <c r="AF833" s="15">
        <v>3.7614749999999999</v>
      </c>
      <c r="AG833" s="15">
        <v>1.6267830000000001</v>
      </c>
      <c r="AH833" s="15">
        <v>-1.359847</v>
      </c>
      <c r="AI833" s="15">
        <v>-4.2725299999999997</v>
      </c>
      <c r="AJ833" s="15">
        <v>-2.793987</v>
      </c>
      <c r="AK833" s="15">
        <v>-5.0014000000000003</v>
      </c>
      <c r="AL833" s="15">
        <v>-5.8249490000000002</v>
      </c>
      <c r="AM833" s="15">
        <v>-6.4338800000000003</v>
      </c>
      <c r="AN833" s="15">
        <v>-3.5325250000000001</v>
      </c>
      <c r="AO833" s="15">
        <v>-3.841707</v>
      </c>
      <c r="AP833" s="15">
        <v>-5.2061510000000002</v>
      </c>
      <c r="AQ833" s="15">
        <v>-0.97812699999999997</v>
      </c>
      <c r="AR833" s="15">
        <v>-0.43166500000000002</v>
      </c>
      <c r="AS833" s="15">
        <v>1.4213560000000001</v>
      </c>
      <c r="AT833" s="15">
        <v>-0.63473500000000005</v>
      </c>
      <c r="AU833" s="15">
        <v>-1.010308</v>
      </c>
      <c r="AV833" s="15">
        <v>0.87648199999999998</v>
      </c>
      <c r="AW833" s="15">
        <v>-0.369284</v>
      </c>
      <c r="AX833" s="15">
        <v>0.73362499999999997</v>
      </c>
      <c r="AY833" s="15">
        <v>-2.438091</v>
      </c>
      <c r="AZ833" s="15">
        <v>-1.0867640000000001</v>
      </c>
      <c r="BA833" s="15">
        <v>-3.3819499999999998</v>
      </c>
      <c r="BB833" s="15">
        <v>-6.5355090000000002</v>
      </c>
      <c r="BC833" s="15">
        <v>-8.5286220000000004</v>
      </c>
      <c r="BD833" s="15">
        <v>-6.9606570000000003</v>
      </c>
      <c r="BE833" s="15">
        <v>-5.8750749999999998</v>
      </c>
      <c r="BF833" s="15">
        <v>-3.80341</v>
      </c>
      <c r="BG833" s="15">
        <v>-3.524959</v>
      </c>
      <c r="BH833" s="15">
        <v>-2.2294900000000002</v>
      </c>
      <c r="BI833" s="15">
        <v>-2.6126140000000002</v>
      </c>
      <c r="BJ833" s="15">
        <v>0.80855299999999997</v>
      </c>
      <c r="BK833" s="15">
        <v>-1.353971</v>
      </c>
      <c r="BL833" s="15">
        <v>1.8021290000000001</v>
      </c>
      <c r="BM833" s="15">
        <v>1.122555</v>
      </c>
      <c r="BN833" s="15">
        <v>1.2877069999999999</v>
      </c>
      <c r="BO833" s="15">
        <v>1.022796</v>
      </c>
      <c r="BP833" s="15">
        <v>-0.81457900000000005</v>
      </c>
      <c r="BQ833" s="15">
        <v>-0.81457900000000005</v>
      </c>
      <c r="BR833" s="15">
        <v>-0.81457900000000005</v>
      </c>
      <c r="BS833" s="15">
        <v>-0.81457900000000005</v>
      </c>
      <c r="BT833" s="15">
        <v>-0.81457900000000005</v>
      </c>
      <c r="BU833" s="15">
        <v>-0.81457900000000005</v>
      </c>
      <c r="BV833" s="15">
        <v>-0.81457900000000005</v>
      </c>
      <c r="BW833" s="15">
        <v>-0.81457900000000005</v>
      </c>
      <c r="BX833" s="15">
        <v>-0.81457900000000005</v>
      </c>
      <c r="BY833" s="15">
        <v>-0.81457900000000005</v>
      </c>
      <c r="BZ833" s="15">
        <v>-0.81457900000000005</v>
      </c>
      <c r="CA833" s="15">
        <v>-0.81457900000000005</v>
      </c>
      <c r="CB833" s="15">
        <v>-0.81457900000000005</v>
      </c>
      <c r="CC833" s="15"/>
      <c r="CD833" s="15"/>
      <c r="CE833" s="15"/>
      <c r="CF833" s="15"/>
      <c r="CG833" s="15"/>
      <c r="CH833" s="15"/>
      <c r="CI833" s="15"/>
      <c r="CJ833" s="15"/>
      <c r="CK833" s="15"/>
      <c r="CL833" s="15"/>
      <c r="CM833" s="15"/>
      <c r="CN833" s="15"/>
      <c r="CO833" s="15"/>
      <c r="CP833" s="15"/>
      <c r="CQ833" s="15"/>
      <c r="CR833" s="15"/>
      <c r="CS833" s="15"/>
      <c r="CT833" s="15"/>
      <c r="CU833" s="15"/>
      <c r="CV833" s="15"/>
      <c r="CW833" s="15"/>
      <c r="CX833" s="15"/>
      <c r="CY833" s="15"/>
      <c r="CZ833" s="15"/>
      <c r="DA833" s="15"/>
      <c r="DB833" s="15"/>
      <c r="DC833" s="15"/>
      <c r="DD833" s="15"/>
      <c r="DE833" s="15"/>
      <c r="DF833" s="15"/>
      <c r="DG833" s="15"/>
      <c r="DH833" s="15"/>
      <c r="DI833" s="15"/>
      <c r="DJ833" s="15"/>
      <c r="DK833" s="15"/>
      <c r="DL833" s="15"/>
      <c r="DM833" s="15"/>
      <c r="DN833" s="15"/>
      <c r="DO833" s="15"/>
      <c r="DP833" s="15"/>
      <c r="DQ833" s="15"/>
      <c r="DR833" s="15"/>
      <c r="DS833" s="15"/>
      <c r="DT833" s="15"/>
      <c r="DU833" s="15"/>
      <c r="DV833" s="15"/>
      <c r="DW833" s="15"/>
      <c r="DX833" s="15"/>
      <c r="DY833" s="15"/>
      <c r="DZ833" s="15"/>
      <c r="EA833" s="15"/>
      <c r="EB833" s="15"/>
      <c r="EC833" s="15"/>
      <c r="ED833" s="15"/>
      <c r="EE833" s="15"/>
      <c r="EF833" s="15"/>
      <c r="EG833" s="15"/>
      <c r="EH833" s="15"/>
      <c r="EI833" s="15"/>
      <c r="EJ833" s="15"/>
      <c r="EK833" s="15"/>
      <c r="EL833" s="15"/>
      <c r="EM833" s="15"/>
      <c r="EN833" s="15"/>
      <c r="EO833" s="15"/>
      <c r="EP833" s="15"/>
      <c r="EQ833" s="15"/>
      <c r="ER833" s="15"/>
      <c r="ES833" s="15"/>
      <c r="ET833" s="15"/>
      <c r="EU833" s="15"/>
      <c r="EV833" s="15"/>
      <c r="EW833" s="15"/>
      <c r="EX833" s="15"/>
      <c r="EY833" s="15"/>
      <c r="EZ833" s="15"/>
      <c r="FA833" s="15"/>
      <c r="FB833" s="15"/>
      <c r="FC833" s="15"/>
      <c r="FD833" s="15"/>
      <c r="FE833" s="15"/>
      <c r="FF833" s="15"/>
      <c r="FG833" s="15"/>
      <c r="FH833" s="15"/>
      <c r="FI833" s="15"/>
      <c r="FJ833" s="15"/>
      <c r="FK833" s="15"/>
      <c r="FL833" s="15"/>
      <c r="FM833" s="15"/>
      <c r="FN833" s="15"/>
      <c r="FO833" s="15"/>
      <c r="FP833" s="15"/>
      <c r="FQ833" s="15"/>
      <c r="FR833" s="15"/>
      <c r="FS833" s="15"/>
      <c r="FT833" s="15"/>
      <c r="FU833" s="15"/>
      <c r="FV833" s="15"/>
      <c r="FW833" s="15"/>
      <c r="FX833" s="15"/>
      <c r="FY833" s="15"/>
      <c r="FZ833" s="15"/>
      <c r="GA833" s="15"/>
      <c r="GB833" s="15"/>
      <c r="GC833" s="15"/>
      <c r="GD833" s="15"/>
      <c r="GE833" s="15"/>
      <c r="GF833" s="15"/>
      <c r="GG833" s="15"/>
      <c r="GH833" s="15"/>
      <c r="GI833" s="15"/>
      <c r="GJ833" s="15"/>
      <c r="GK833" s="15"/>
      <c r="GL833" s="15"/>
      <c r="GM833" s="15"/>
      <c r="GN833" s="15"/>
      <c r="GO833" s="15"/>
      <c r="GP833" s="15"/>
      <c r="GQ833" s="15"/>
      <c r="GR833" s="15"/>
      <c r="GS833" s="15"/>
      <c r="GT833" s="15"/>
      <c r="GU833" s="15"/>
      <c r="GV833" s="15"/>
      <c r="GW833" s="15"/>
      <c r="GX833" s="15"/>
      <c r="GY833" s="15"/>
      <c r="GZ833" s="15"/>
      <c r="HA833" s="15"/>
      <c r="HB833" s="15"/>
      <c r="HC833" s="15"/>
      <c r="HD833" s="15"/>
      <c r="HE833" s="15"/>
      <c r="HF833" s="15"/>
      <c r="HG833" s="15"/>
      <c r="HH833" s="15"/>
      <c r="HI833" s="15"/>
      <c r="HJ833" s="15"/>
      <c r="HK833" s="15"/>
      <c r="HL833" s="15"/>
      <c r="HM833" s="15"/>
      <c r="HN833" s="15"/>
      <c r="HO833" s="15"/>
      <c r="HP833" s="15"/>
      <c r="HQ833" s="15"/>
      <c r="HR833" s="15"/>
      <c r="HS833" s="15"/>
      <c r="HT833" s="15"/>
      <c r="HU833" s="15"/>
      <c r="HV833" s="15"/>
      <c r="HW833" s="15"/>
      <c r="HX833" s="15"/>
      <c r="HY833" s="15"/>
    </row>
    <row r="834" spans="1:233">
      <c r="A834" s="15">
        <v>-3.1342300000000001</v>
      </c>
      <c r="B834" s="15">
        <v>-3.8780160000000001</v>
      </c>
      <c r="C834" s="15">
        <v>0.25312099999999998</v>
      </c>
      <c r="D834" s="15">
        <v>2.4394589999999998</v>
      </c>
      <c r="E834" s="15">
        <v>-1.4271069999999999</v>
      </c>
      <c r="F834" s="15">
        <v>-1.226143</v>
      </c>
      <c r="G834" s="15">
        <v>-2.8713880000000001</v>
      </c>
      <c r="H834" s="15">
        <v>-0.75183800000000001</v>
      </c>
      <c r="I834" s="15">
        <v>-1.00424</v>
      </c>
      <c r="J834" s="15">
        <v>1.6197870000000001</v>
      </c>
      <c r="K834" s="15">
        <v>4.6588700000000003</v>
      </c>
      <c r="L834" s="15">
        <v>3.966755</v>
      </c>
      <c r="M834" s="15">
        <v>8.3013080000000006</v>
      </c>
      <c r="N834" s="15">
        <v>4.7902370000000003</v>
      </c>
      <c r="O834" s="15">
        <v>3.3524129999999999</v>
      </c>
      <c r="P834" s="15">
        <v>2.8016909999999999</v>
      </c>
      <c r="Q834" s="15">
        <v>1.711816</v>
      </c>
      <c r="R834" s="15">
        <v>1.4785600000000001</v>
      </c>
      <c r="S834" s="15">
        <v>2.7230029999999998</v>
      </c>
      <c r="T834" s="15">
        <v>4.7654120000000004</v>
      </c>
      <c r="U834" s="15">
        <v>3.9074620000000002</v>
      </c>
      <c r="V834" s="15">
        <v>0.71899299999999999</v>
      </c>
      <c r="W834" s="15">
        <v>0.85010399999999997</v>
      </c>
      <c r="X834" s="15">
        <v>-4.7856139999999998</v>
      </c>
      <c r="Y834" s="15">
        <v>-1.868266</v>
      </c>
      <c r="Z834" s="15">
        <v>-4.375864</v>
      </c>
      <c r="AA834" s="15">
        <v>-4.721031</v>
      </c>
      <c r="AB834" s="15">
        <v>-1.9925900000000001</v>
      </c>
      <c r="AC834" s="15">
        <v>-2.291871</v>
      </c>
      <c r="AD834" s="15">
        <v>-2.2017999999999999E-2</v>
      </c>
      <c r="AE834" s="15">
        <v>0.21000199999999999</v>
      </c>
      <c r="AF834" s="15">
        <v>-0.47931600000000002</v>
      </c>
      <c r="AG834" s="15">
        <v>-1.182401</v>
      </c>
      <c r="AH834" s="15">
        <v>-2.8385899999999999</v>
      </c>
      <c r="AI834" s="15">
        <v>-3.852862</v>
      </c>
      <c r="AJ834" s="15">
        <v>-4.9931840000000003</v>
      </c>
      <c r="AK834" s="15">
        <v>3.4625940000000002</v>
      </c>
      <c r="AL834" s="15">
        <v>1.951E-3</v>
      </c>
      <c r="AM834" s="15">
        <v>9.9116999999999997E-2</v>
      </c>
      <c r="AN834" s="15">
        <v>1.0342169999999999</v>
      </c>
      <c r="AO834" s="15">
        <v>1.3343529999999999</v>
      </c>
      <c r="AP834" s="15">
        <v>2.0405289999999998</v>
      </c>
      <c r="AQ834" s="15">
        <v>3.5438670000000001</v>
      </c>
      <c r="AR834" s="15">
        <v>0.55426900000000001</v>
      </c>
      <c r="AS834" s="15">
        <v>-6.7873000000000003E-2</v>
      </c>
      <c r="AT834" s="15">
        <v>-1.7108099999999999</v>
      </c>
      <c r="AU834" s="15">
        <v>-1.4135180000000001</v>
      </c>
      <c r="AV834" s="15">
        <v>3.2823760000000002</v>
      </c>
      <c r="AW834" s="15">
        <v>5.9650610000000004</v>
      </c>
      <c r="AX834" s="15">
        <v>1.416741</v>
      </c>
      <c r="AY834" s="15">
        <v>-2.8711340000000001</v>
      </c>
      <c r="AZ834" s="15">
        <v>-3.9917910000000001</v>
      </c>
      <c r="BA834" s="15">
        <v>-4.8698509999999997</v>
      </c>
      <c r="BB834" s="15">
        <v>-6.061407</v>
      </c>
      <c r="BC834" s="15">
        <v>-8.464181</v>
      </c>
      <c r="BD834" s="15">
        <v>-4.2353519999999998</v>
      </c>
      <c r="BE834" s="15">
        <v>-6.9651329999999998</v>
      </c>
      <c r="BF834" s="15">
        <v>-2.9767160000000001</v>
      </c>
      <c r="BG834" s="15">
        <v>-2.3655599999999999</v>
      </c>
      <c r="BH834" s="15">
        <v>-3.2147939999999999</v>
      </c>
      <c r="BI834" s="15">
        <v>-3.7875540000000001</v>
      </c>
      <c r="BJ834" s="15">
        <v>-2.4010539999999998</v>
      </c>
      <c r="BK834" s="15">
        <v>-2.772599</v>
      </c>
      <c r="BL834" s="15">
        <v>-1.5208699999999999</v>
      </c>
      <c r="BM834" s="15">
        <v>-3.8324379999999998</v>
      </c>
      <c r="BN834" s="15">
        <v>-4.1734200000000001</v>
      </c>
      <c r="BO834" s="15">
        <v>-7.9296530000000001</v>
      </c>
      <c r="BP834" s="15">
        <v>-5.190887</v>
      </c>
      <c r="BQ834" s="15">
        <v>-5.190887</v>
      </c>
      <c r="BR834" s="15">
        <v>-5.190887</v>
      </c>
      <c r="BS834" s="15">
        <v>-5.190887</v>
      </c>
      <c r="BT834" s="15">
        <v>-5.190887</v>
      </c>
      <c r="BU834" s="15">
        <v>-5.190887</v>
      </c>
      <c r="BV834" s="15">
        <v>-5.190887</v>
      </c>
      <c r="BW834" s="15">
        <v>-5.190887</v>
      </c>
      <c r="BX834" s="15">
        <v>-5.190887</v>
      </c>
      <c r="BY834" s="15">
        <v>-5.190887</v>
      </c>
      <c r="BZ834" s="15">
        <v>-5.190887</v>
      </c>
      <c r="CA834" s="15">
        <v>-5.190887</v>
      </c>
      <c r="CB834" s="15">
        <v>-5.190887</v>
      </c>
      <c r="CC834" s="15"/>
      <c r="CD834" s="15"/>
      <c r="CE834" s="15"/>
      <c r="CF834" s="15"/>
      <c r="CG834" s="15"/>
      <c r="CH834" s="15"/>
      <c r="CI834" s="15"/>
      <c r="CJ834" s="15"/>
      <c r="CK834" s="15"/>
      <c r="CL834" s="15"/>
      <c r="CM834" s="15"/>
      <c r="CN834" s="15"/>
      <c r="CO834" s="15"/>
      <c r="CP834" s="15"/>
      <c r="CQ834" s="15"/>
      <c r="CR834" s="15"/>
      <c r="CS834" s="15"/>
      <c r="CT834" s="15"/>
      <c r="CU834" s="15"/>
      <c r="CV834" s="15"/>
      <c r="CW834" s="15"/>
      <c r="CX834" s="15"/>
      <c r="CY834" s="15"/>
      <c r="CZ834" s="15"/>
      <c r="DA834" s="15"/>
      <c r="DB834" s="15"/>
      <c r="DC834" s="15"/>
      <c r="DD834" s="15"/>
      <c r="DE834" s="15"/>
      <c r="DF834" s="15"/>
      <c r="DG834" s="15"/>
      <c r="DH834" s="15"/>
      <c r="DI834" s="15"/>
      <c r="DJ834" s="15"/>
      <c r="DK834" s="15"/>
      <c r="DL834" s="15"/>
      <c r="DM834" s="15"/>
      <c r="DN834" s="15"/>
      <c r="DO834" s="15"/>
      <c r="DP834" s="15"/>
      <c r="DQ834" s="15"/>
      <c r="DR834" s="15"/>
      <c r="DS834" s="15"/>
      <c r="DT834" s="15"/>
      <c r="DU834" s="15"/>
      <c r="DV834" s="15"/>
      <c r="DW834" s="15"/>
      <c r="DX834" s="15"/>
      <c r="DY834" s="15"/>
      <c r="DZ834" s="15"/>
      <c r="EA834" s="15"/>
      <c r="EB834" s="15"/>
      <c r="EC834" s="15"/>
      <c r="ED834" s="15"/>
      <c r="EE834" s="15"/>
      <c r="EF834" s="15"/>
      <c r="EG834" s="15"/>
      <c r="EH834" s="15"/>
      <c r="EI834" s="15"/>
      <c r="EJ834" s="15"/>
      <c r="EK834" s="15"/>
      <c r="EL834" s="15"/>
      <c r="EM834" s="15"/>
      <c r="EN834" s="15"/>
      <c r="EO834" s="15"/>
      <c r="EP834" s="15"/>
      <c r="EQ834" s="15"/>
      <c r="ER834" s="15"/>
      <c r="ES834" s="15"/>
      <c r="ET834" s="15"/>
      <c r="EU834" s="15"/>
      <c r="EV834" s="15"/>
      <c r="EW834" s="15"/>
      <c r="EX834" s="15"/>
      <c r="EY834" s="15"/>
      <c r="EZ834" s="15"/>
      <c r="FA834" s="15"/>
      <c r="FB834" s="15"/>
      <c r="FC834" s="15"/>
      <c r="FD834" s="15"/>
      <c r="FE834" s="15"/>
      <c r="FF834" s="15"/>
      <c r="FG834" s="15"/>
      <c r="FH834" s="15"/>
      <c r="FI834" s="15"/>
      <c r="FJ834" s="15"/>
      <c r="FK834" s="15"/>
      <c r="FL834" s="15"/>
      <c r="FM834" s="15"/>
      <c r="FN834" s="15"/>
      <c r="FO834" s="15"/>
      <c r="FP834" s="15"/>
      <c r="FQ834" s="15"/>
      <c r="FR834" s="15"/>
      <c r="FS834" s="15"/>
      <c r="FT834" s="15"/>
      <c r="FU834" s="15"/>
      <c r="FV834" s="15"/>
      <c r="FW834" s="15"/>
      <c r="FX834" s="15"/>
      <c r="FY834" s="15"/>
      <c r="FZ834" s="15"/>
      <c r="GA834" s="15"/>
      <c r="GB834" s="15"/>
      <c r="GC834" s="15"/>
      <c r="GD834" s="15"/>
      <c r="GE834" s="15"/>
      <c r="GF834" s="15"/>
      <c r="GG834" s="15"/>
      <c r="GH834" s="15"/>
      <c r="GI834" s="15"/>
      <c r="GJ834" s="15"/>
      <c r="GK834" s="15"/>
      <c r="GL834" s="15"/>
      <c r="GM834" s="15"/>
      <c r="GN834" s="15"/>
      <c r="GO834" s="15"/>
      <c r="GP834" s="15"/>
      <c r="GQ834" s="15"/>
      <c r="GR834" s="15"/>
      <c r="GS834" s="15"/>
      <c r="GT834" s="15"/>
      <c r="GU834" s="15"/>
      <c r="GV834" s="15"/>
      <c r="GW834" s="15"/>
      <c r="GX834" s="15"/>
      <c r="GY834" s="15"/>
      <c r="GZ834" s="15"/>
      <c r="HA834" s="15"/>
      <c r="HB834" s="15"/>
      <c r="HC834" s="15"/>
      <c r="HD834" s="15"/>
      <c r="HE834" s="15"/>
      <c r="HF834" s="15"/>
      <c r="HG834" s="15"/>
      <c r="HH834" s="15"/>
      <c r="HI834" s="15"/>
      <c r="HJ834" s="15"/>
      <c r="HK834" s="15"/>
      <c r="HL834" s="15"/>
      <c r="HM834" s="15"/>
      <c r="HN834" s="15"/>
      <c r="HO834" s="15"/>
      <c r="HP834" s="15"/>
      <c r="HQ834" s="15"/>
      <c r="HR834" s="15"/>
      <c r="HS834" s="15"/>
      <c r="HT834" s="15"/>
      <c r="HU834" s="15"/>
      <c r="HV834" s="15"/>
      <c r="HW834" s="15"/>
      <c r="HX834" s="15"/>
      <c r="HY834" s="15"/>
    </row>
    <row r="835" spans="1:233">
      <c r="A835" s="15">
        <v>-7.6701420000000002</v>
      </c>
      <c r="B835" s="15">
        <v>-6.6475530000000003</v>
      </c>
      <c r="C835" s="15">
        <v>-5.4935619999999998</v>
      </c>
      <c r="D835" s="15">
        <v>-1.338916</v>
      </c>
      <c r="E835" s="15">
        <v>-2.9375390000000001</v>
      </c>
      <c r="F835" s="15">
        <v>-2.1641339999999998</v>
      </c>
      <c r="G835" s="15">
        <v>-2.9401959999999998</v>
      </c>
      <c r="H835" s="15">
        <v>0.55294500000000002</v>
      </c>
      <c r="I835" s="15">
        <v>3.127259</v>
      </c>
      <c r="J835" s="15">
        <v>5.7145830000000002</v>
      </c>
      <c r="K835" s="15">
        <v>4.7521950000000004</v>
      </c>
      <c r="L835" s="15">
        <v>3.4149039999999999</v>
      </c>
      <c r="M835" s="15">
        <v>5.0353640000000004</v>
      </c>
      <c r="N835" s="15">
        <v>9.4075629999999997</v>
      </c>
      <c r="O835" s="15">
        <v>7.0753110000000001</v>
      </c>
      <c r="P835" s="15">
        <v>3.443244</v>
      </c>
      <c r="Q835" s="15">
        <v>1.705031</v>
      </c>
      <c r="R835" s="15">
        <v>-8.0078999999999997E-2</v>
      </c>
      <c r="S835" s="15">
        <v>-0.79574400000000001</v>
      </c>
      <c r="T835" s="15">
        <v>-0.40527299999999999</v>
      </c>
      <c r="U835" s="15">
        <v>0.39325199999999999</v>
      </c>
      <c r="V835" s="15">
        <v>3.2015560000000001</v>
      </c>
      <c r="W835" s="15">
        <v>2.6116510000000002</v>
      </c>
      <c r="X835" s="15">
        <v>4.178782</v>
      </c>
      <c r="Y835" s="15">
        <v>5.889424</v>
      </c>
      <c r="Z835" s="15">
        <v>9.8445070000000001</v>
      </c>
      <c r="AA835" s="15">
        <v>9.7236650000000004</v>
      </c>
      <c r="AB835" s="15">
        <v>8.6595239999999993</v>
      </c>
      <c r="AC835" s="15">
        <v>5.755344</v>
      </c>
      <c r="AD835" s="15">
        <v>2.154579</v>
      </c>
      <c r="AE835" s="15">
        <v>-1.4970779999999999</v>
      </c>
      <c r="AF835" s="15">
        <v>-1.89052</v>
      </c>
      <c r="AG835" s="15">
        <v>-3.7475749999999999</v>
      </c>
      <c r="AH835" s="15">
        <v>-2.6758099999999998</v>
      </c>
      <c r="AI835" s="15">
        <v>-1.8980619999999999</v>
      </c>
      <c r="AJ835" s="15">
        <v>-2.6620659999999998</v>
      </c>
      <c r="AK835" s="15">
        <v>-1.9451689999999999</v>
      </c>
      <c r="AL835" s="15">
        <v>-0.362792</v>
      </c>
      <c r="AM835" s="15">
        <v>-0.39911799999999997</v>
      </c>
      <c r="AN835" s="15">
        <v>-2.7081759999999999</v>
      </c>
      <c r="AO835" s="15">
        <v>-5.8282299999999996</v>
      </c>
      <c r="AP835" s="15">
        <v>-7.6013380000000002</v>
      </c>
      <c r="AQ835" s="15">
        <v>-5.0099989999999996</v>
      </c>
      <c r="AR835" s="15">
        <v>-4.2414259999999997</v>
      </c>
      <c r="AS835" s="15">
        <v>-0.60994199999999998</v>
      </c>
      <c r="AT835" s="15">
        <v>-0.42798700000000001</v>
      </c>
      <c r="AU835" s="15">
        <v>2.395232</v>
      </c>
      <c r="AV835" s="15">
        <v>4.6605489999999996</v>
      </c>
      <c r="AW835" s="15">
        <v>4.0786709999999999</v>
      </c>
      <c r="AX835" s="15">
        <v>0.72313000000000005</v>
      </c>
      <c r="AY835" s="15">
        <v>-0.82723899999999995</v>
      </c>
      <c r="AZ835" s="15">
        <v>-3.3781599999999998</v>
      </c>
      <c r="BA835" s="15">
        <v>-3.1671429999999998</v>
      </c>
      <c r="BB835" s="15">
        <v>1.612171</v>
      </c>
      <c r="BC835" s="15">
        <v>2.576505</v>
      </c>
      <c r="BD835" s="15">
        <v>3.381005</v>
      </c>
      <c r="BE835" s="15">
        <v>4.4526180000000002</v>
      </c>
      <c r="BF835" s="15">
        <v>5.6841290000000004</v>
      </c>
      <c r="BG835" s="15">
        <v>6.8022729999999996</v>
      </c>
      <c r="BH835" s="15">
        <v>10.204836</v>
      </c>
      <c r="BI835" s="15">
        <v>11.090099</v>
      </c>
      <c r="BJ835" s="15">
        <v>11.127463000000001</v>
      </c>
      <c r="BK835" s="15">
        <v>9.4843229999999998</v>
      </c>
      <c r="BL835" s="15">
        <v>8.4444499999999998</v>
      </c>
      <c r="BM835" s="15">
        <v>10.137293</v>
      </c>
      <c r="BN835" s="15">
        <v>6.5249100000000002</v>
      </c>
      <c r="BO835" s="15">
        <v>2.5961850000000002</v>
      </c>
      <c r="BP835" s="15">
        <v>2.3919359999999998</v>
      </c>
      <c r="BQ835" s="15">
        <v>2.3919359999999998</v>
      </c>
      <c r="BR835" s="15">
        <v>2.3919359999999998</v>
      </c>
      <c r="BS835" s="15">
        <v>2.3919359999999998</v>
      </c>
      <c r="BT835" s="15">
        <v>2.3919359999999998</v>
      </c>
      <c r="BU835" s="15">
        <v>2.3919359999999998</v>
      </c>
      <c r="BV835" s="15">
        <v>2.3919359999999998</v>
      </c>
      <c r="BW835" s="15">
        <v>2.3919359999999998</v>
      </c>
      <c r="BX835" s="15">
        <v>2.3919359999999998</v>
      </c>
      <c r="BY835" s="15">
        <v>2.3919359999999998</v>
      </c>
      <c r="BZ835" s="15">
        <v>2.3919359999999998</v>
      </c>
      <c r="CA835" s="15">
        <v>2.3919359999999998</v>
      </c>
      <c r="CB835" s="15">
        <v>2.3919359999999998</v>
      </c>
      <c r="CC835" s="15"/>
      <c r="CD835" s="15"/>
      <c r="CE835" s="15"/>
      <c r="CF835" s="15"/>
      <c r="CG835" s="15"/>
      <c r="CH835" s="15"/>
      <c r="CI835" s="15"/>
      <c r="CJ835" s="15"/>
      <c r="CK835" s="15"/>
      <c r="CL835" s="15"/>
      <c r="CM835" s="15"/>
      <c r="CN835" s="15"/>
      <c r="CO835" s="15"/>
      <c r="CP835" s="15"/>
      <c r="CQ835" s="15"/>
      <c r="CR835" s="15"/>
      <c r="CS835" s="15"/>
      <c r="CT835" s="15"/>
      <c r="CU835" s="15"/>
      <c r="CV835" s="15"/>
      <c r="CW835" s="15"/>
      <c r="CX835" s="15"/>
      <c r="CY835" s="15"/>
      <c r="CZ835" s="15"/>
      <c r="DA835" s="15"/>
      <c r="DB835" s="15"/>
      <c r="DC835" s="15"/>
      <c r="DD835" s="15"/>
      <c r="DE835" s="15"/>
      <c r="DF835" s="15"/>
      <c r="DG835" s="15"/>
      <c r="DH835" s="15"/>
      <c r="DI835" s="15"/>
      <c r="DJ835" s="15"/>
      <c r="DK835" s="15"/>
      <c r="DL835" s="15"/>
      <c r="DM835" s="15"/>
      <c r="DN835" s="15"/>
      <c r="DO835" s="15"/>
      <c r="DP835" s="15"/>
      <c r="DQ835" s="15"/>
      <c r="DR835" s="15"/>
      <c r="DS835" s="15"/>
      <c r="DT835" s="15"/>
      <c r="DU835" s="15"/>
      <c r="DV835" s="15"/>
      <c r="DW835" s="15"/>
      <c r="DX835" s="15"/>
      <c r="DY835" s="15"/>
      <c r="DZ835" s="15"/>
      <c r="EA835" s="15"/>
      <c r="EB835" s="15"/>
      <c r="EC835" s="15"/>
      <c r="ED835" s="15"/>
      <c r="EE835" s="15"/>
      <c r="EF835" s="15"/>
      <c r="EG835" s="15"/>
      <c r="EH835" s="15"/>
      <c r="EI835" s="15"/>
      <c r="EJ835" s="15"/>
      <c r="EK835" s="15"/>
      <c r="EL835" s="15"/>
      <c r="EM835" s="15"/>
      <c r="EN835" s="15"/>
      <c r="EO835" s="15"/>
      <c r="EP835" s="15"/>
      <c r="EQ835" s="15"/>
      <c r="ER835" s="15"/>
      <c r="ES835" s="15"/>
      <c r="ET835" s="15"/>
      <c r="EU835" s="15"/>
      <c r="EV835" s="15"/>
      <c r="EW835" s="15"/>
      <c r="EX835" s="15"/>
      <c r="EY835" s="15"/>
      <c r="EZ835" s="15"/>
      <c r="FA835" s="15"/>
      <c r="FB835" s="15"/>
      <c r="FC835" s="15"/>
      <c r="FD835" s="15"/>
      <c r="FE835" s="15"/>
      <c r="FF835" s="15"/>
      <c r="FG835" s="15"/>
      <c r="FH835" s="15"/>
      <c r="FI835" s="15"/>
      <c r="FJ835" s="15"/>
      <c r="FK835" s="15"/>
      <c r="FL835" s="15"/>
      <c r="FM835" s="15"/>
      <c r="FN835" s="15"/>
      <c r="FO835" s="15"/>
      <c r="FP835" s="15"/>
      <c r="FQ835" s="15"/>
      <c r="FR835" s="15"/>
      <c r="FS835" s="15"/>
      <c r="FT835" s="15"/>
      <c r="FU835" s="15"/>
      <c r="FV835" s="15"/>
      <c r="FW835" s="15"/>
      <c r="FX835" s="15"/>
      <c r="FY835" s="15"/>
      <c r="FZ835" s="15"/>
      <c r="GA835" s="15"/>
      <c r="GB835" s="15"/>
      <c r="GC835" s="15"/>
      <c r="GD835" s="15"/>
      <c r="GE835" s="15"/>
      <c r="GF835" s="15"/>
      <c r="GG835" s="15"/>
      <c r="GH835" s="15"/>
      <c r="GI835" s="15"/>
      <c r="GJ835" s="15"/>
      <c r="GK835" s="15"/>
      <c r="GL835" s="15"/>
      <c r="GM835" s="15"/>
      <c r="GN835" s="15"/>
      <c r="GO835" s="15"/>
      <c r="GP835" s="15"/>
      <c r="GQ835" s="15"/>
      <c r="GR835" s="15"/>
      <c r="GS835" s="15"/>
      <c r="GT835" s="15"/>
      <c r="GU835" s="15"/>
      <c r="GV835" s="15"/>
      <c r="GW835" s="15"/>
      <c r="GX835" s="15"/>
      <c r="GY835" s="15"/>
      <c r="GZ835" s="15"/>
      <c r="HA835" s="15"/>
      <c r="HB835" s="15"/>
      <c r="HC835" s="15"/>
      <c r="HD835" s="15"/>
      <c r="HE835" s="15"/>
      <c r="HF835" s="15"/>
      <c r="HG835" s="15"/>
      <c r="HH835" s="15"/>
      <c r="HI835" s="15"/>
      <c r="HJ835" s="15"/>
      <c r="HK835" s="15"/>
      <c r="HL835" s="15"/>
      <c r="HM835" s="15"/>
      <c r="HN835" s="15"/>
      <c r="HO835" s="15"/>
      <c r="HP835" s="15"/>
      <c r="HQ835" s="15"/>
      <c r="HR835" s="15"/>
      <c r="HS835" s="15"/>
      <c r="HT835" s="15"/>
      <c r="HU835" s="15"/>
      <c r="HV835" s="15"/>
      <c r="HW835" s="15"/>
      <c r="HX835" s="15"/>
      <c r="HY835" s="15"/>
    </row>
    <row r="836" spans="1:233">
      <c r="A836" s="15">
        <v>-0.29868899999999998</v>
      </c>
      <c r="B836" s="15">
        <v>-2.6553049999999998</v>
      </c>
      <c r="C836" s="15">
        <v>-4.2834180000000002</v>
      </c>
      <c r="D836" s="15">
        <v>-0.95267000000000002</v>
      </c>
      <c r="E836" s="15">
        <v>-0.42826599999999998</v>
      </c>
      <c r="F836" s="15">
        <v>-1.5265580000000001</v>
      </c>
      <c r="G836" s="15">
        <v>-2.6390929999999999</v>
      </c>
      <c r="H836" s="15">
        <v>-1.3122199999999999</v>
      </c>
      <c r="I836" s="15">
        <v>1.2723500000000001</v>
      </c>
      <c r="J836" s="15">
        <v>1.7994829999999999</v>
      </c>
      <c r="K836" s="15">
        <v>1.477104</v>
      </c>
      <c r="L836" s="15">
        <v>5.0925050000000001</v>
      </c>
      <c r="M836" s="15">
        <v>4.1335509999999998</v>
      </c>
      <c r="N836" s="15">
        <v>4.6400259999999998</v>
      </c>
      <c r="O836" s="15">
        <v>3.2673540000000001</v>
      </c>
      <c r="P836" s="15">
        <v>1.3115349999999999</v>
      </c>
      <c r="Q836" s="15">
        <v>2.2008079999999999</v>
      </c>
      <c r="R836" s="15">
        <v>1.3492200000000001</v>
      </c>
      <c r="S836" s="15">
        <v>-1.2720290000000001</v>
      </c>
      <c r="T836" s="15">
        <v>-3.0022120000000001</v>
      </c>
      <c r="U836" s="15">
        <v>-4.0246979999999999</v>
      </c>
      <c r="V836" s="15">
        <v>-2.3931819999999999</v>
      </c>
      <c r="W836" s="15">
        <v>0.79937800000000003</v>
      </c>
      <c r="X836" s="15">
        <v>-0.42139799999999999</v>
      </c>
      <c r="Y836" s="15">
        <v>-2.0772560000000002</v>
      </c>
      <c r="Z836" s="15">
        <v>-1.2925709999999999</v>
      </c>
      <c r="AA836" s="15">
        <v>0.18914300000000001</v>
      </c>
      <c r="AB836" s="15">
        <v>0.47952299999999998</v>
      </c>
      <c r="AC836" s="15">
        <v>1.413516</v>
      </c>
      <c r="AD836" s="15">
        <v>-3.4851719999999999</v>
      </c>
      <c r="AE836" s="15">
        <v>-2.3221259999999999</v>
      </c>
      <c r="AF836" s="15">
        <v>-2.1744129999999999</v>
      </c>
      <c r="AG836" s="15">
        <v>-0.46840399999999999</v>
      </c>
      <c r="AH836" s="15">
        <v>-1.847993</v>
      </c>
      <c r="AI836" s="15">
        <v>2.383267</v>
      </c>
      <c r="AJ836" s="15">
        <v>2.2070210000000001</v>
      </c>
      <c r="AK836" s="15">
        <v>2.2757619999999998</v>
      </c>
      <c r="AL836" s="15">
        <v>0.223001</v>
      </c>
      <c r="AM836" s="15">
        <v>-5.1972759999999996</v>
      </c>
      <c r="AN836" s="15">
        <v>-5.4036099999999996</v>
      </c>
      <c r="AO836" s="15">
        <v>-7.5962560000000003</v>
      </c>
      <c r="AP836" s="15">
        <v>-6.9102709999999998</v>
      </c>
      <c r="AQ836" s="15">
        <v>-8.4128690000000006</v>
      </c>
      <c r="AR836" s="15">
        <v>-4.4132100000000003</v>
      </c>
      <c r="AS836" s="15">
        <v>-4.877599</v>
      </c>
      <c r="AT836" s="15">
        <v>-3.4830719999999999</v>
      </c>
      <c r="AU836" s="15">
        <v>-0.58530800000000005</v>
      </c>
      <c r="AV836" s="15">
        <v>3.9455269999999998</v>
      </c>
      <c r="AW836" s="15">
        <v>7.387823</v>
      </c>
      <c r="AX836" s="15">
        <v>2.9067850000000002</v>
      </c>
      <c r="AY836" s="15">
        <v>2.4135770000000001</v>
      </c>
      <c r="AZ836" s="15">
        <v>-0.2205</v>
      </c>
      <c r="BA836" s="15">
        <v>-2.9180220000000001</v>
      </c>
      <c r="BB836" s="15">
        <v>-6.5795399999999997</v>
      </c>
      <c r="BC836" s="15">
        <v>-6.6145300000000002</v>
      </c>
      <c r="BD836" s="15">
        <v>-4.299544</v>
      </c>
      <c r="BE836" s="15">
        <v>-1.2389779999999999</v>
      </c>
      <c r="BF836" s="15">
        <v>-5.3504569999999996</v>
      </c>
      <c r="BG836" s="15">
        <v>-4.0218069999999999</v>
      </c>
      <c r="BH836" s="15">
        <v>-2.9135239999999998</v>
      </c>
      <c r="BI836" s="15">
        <v>2.5737030000000001</v>
      </c>
      <c r="BJ836" s="15">
        <v>1.8870229999999999</v>
      </c>
      <c r="BK836" s="15">
        <v>2.4719190000000002</v>
      </c>
      <c r="BL836" s="15">
        <v>1.5951E-2</v>
      </c>
      <c r="BM836" s="15">
        <v>-0.21901399999999999</v>
      </c>
      <c r="BN836" s="15">
        <v>-1.235849</v>
      </c>
      <c r="BO836" s="15">
        <v>-1.1632199999999999</v>
      </c>
      <c r="BP836" s="15">
        <v>-1.652746</v>
      </c>
      <c r="BQ836" s="15">
        <v>-1.652746</v>
      </c>
      <c r="BR836" s="15">
        <v>-1.652746</v>
      </c>
      <c r="BS836" s="15">
        <v>-1.652746</v>
      </c>
      <c r="BT836" s="15">
        <v>-1.652746</v>
      </c>
      <c r="BU836" s="15">
        <v>-1.652746</v>
      </c>
      <c r="BV836" s="15">
        <v>-1.652746</v>
      </c>
      <c r="BW836" s="15">
        <v>-1.652746</v>
      </c>
      <c r="BX836" s="15">
        <v>-1.652746</v>
      </c>
      <c r="BY836" s="15">
        <v>-1.652746</v>
      </c>
      <c r="BZ836" s="15">
        <v>-1.652746</v>
      </c>
      <c r="CA836" s="15">
        <v>-1.652746</v>
      </c>
      <c r="CB836" s="15">
        <v>-1.652746</v>
      </c>
      <c r="CC836" s="15"/>
      <c r="CD836" s="15"/>
      <c r="CE836" s="15"/>
      <c r="CF836" s="15"/>
      <c r="CG836" s="15"/>
      <c r="CH836" s="15"/>
      <c r="CI836" s="15"/>
      <c r="CJ836" s="15"/>
      <c r="CK836" s="15"/>
      <c r="CL836" s="15"/>
      <c r="CM836" s="15"/>
      <c r="CN836" s="15"/>
      <c r="CO836" s="15"/>
      <c r="CP836" s="15"/>
      <c r="CQ836" s="15"/>
      <c r="CR836" s="15"/>
      <c r="CS836" s="15"/>
      <c r="CT836" s="15"/>
      <c r="CU836" s="15"/>
      <c r="CV836" s="15"/>
      <c r="CW836" s="15"/>
      <c r="CX836" s="15"/>
      <c r="CY836" s="15"/>
      <c r="CZ836" s="15"/>
      <c r="DA836" s="15"/>
      <c r="DB836" s="15"/>
      <c r="DC836" s="15"/>
      <c r="DD836" s="15"/>
      <c r="DE836" s="15"/>
      <c r="DF836" s="15"/>
      <c r="DG836" s="15"/>
      <c r="DH836" s="15"/>
      <c r="DI836" s="15"/>
      <c r="DJ836" s="15"/>
      <c r="DK836" s="15"/>
      <c r="DL836" s="15"/>
      <c r="DM836" s="15"/>
      <c r="DN836" s="15"/>
      <c r="DO836" s="15"/>
      <c r="DP836" s="15"/>
      <c r="DQ836" s="15"/>
      <c r="DR836" s="15"/>
      <c r="DS836" s="15"/>
      <c r="DT836" s="15"/>
      <c r="DU836" s="15"/>
      <c r="DV836" s="15"/>
      <c r="DW836" s="15"/>
      <c r="DX836" s="15"/>
      <c r="DY836" s="15"/>
      <c r="DZ836" s="15"/>
      <c r="EA836" s="15"/>
      <c r="EB836" s="15"/>
      <c r="EC836" s="15"/>
      <c r="ED836" s="15"/>
      <c r="EE836" s="15"/>
      <c r="EF836" s="15"/>
      <c r="EG836" s="15"/>
      <c r="EH836" s="15"/>
      <c r="EI836" s="15"/>
      <c r="EJ836" s="15"/>
      <c r="EK836" s="15"/>
      <c r="EL836" s="15"/>
      <c r="EM836" s="15"/>
      <c r="EN836" s="15"/>
      <c r="EO836" s="15"/>
      <c r="EP836" s="15"/>
      <c r="EQ836" s="15"/>
      <c r="ER836" s="15"/>
      <c r="ES836" s="15"/>
      <c r="ET836" s="15"/>
      <c r="EU836" s="15"/>
      <c r="EV836" s="15"/>
      <c r="EW836" s="15"/>
      <c r="EX836" s="15"/>
      <c r="EY836" s="15"/>
      <c r="EZ836" s="15"/>
      <c r="FA836" s="15"/>
      <c r="FB836" s="15"/>
      <c r="FC836" s="15"/>
      <c r="FD836" s="15"/>
      <c r="FE836" s="15"/>
      <c r="FF836" s="15"/>
      <c r="FG836" s="15"/>
      <c r="FH836" s="15"/>
      <c r="FI836" s="15"/>
      <c r="FJ836" s="15"/>
      <c r="FK836" s="15"/>
      <c r="FL836" s="15"/>
      <c r="FM836" s="15"/>
      <c r="FN836" s="15"/>
      <c r="FO836" s="15"/>
      <c r="FP836" s="15"/>
      <c r="FQ836" s="15"/>
      <c r="FR836" s="15"/>
      <c r="FS836" s="15"/>
      <c r="FT836" s="15"/>
      <c r="FU836" s="15"/>
      <c r="FV836" s="15"/>
      <c r="FW836" s="15"/>
      <c r="FX836" s="15"/>
      <c r="FY836" s="15"/>
      <c r="FZ836" s="15"/>
      <c r="GA836" s="15"/>
      <c r="GB836" s="15"/>
      <c r="GC836" s="15"/>
      <c r="GD836" s="15"/>
      <c r="GE836" s="15"/>
      <c r="GF836" s="15"/>
      <c r="GG836" s="15"/>
      <c r="GH836" s="15"/>
      <c r="GI836" s="15"/>
      <c r="GJ836" s="15"/>
      <c r="GK836" s="15"/>
      <c r="GL836" s="15"/>
      <c r="GM836" s="15"/>
      <c r="GN836" s="15"/>
      <c r="GO836" s="15"/>
      <c r="GP836" s="15"/>
      <c r="GQ836" s="15"/>
      <c r="GR836" s="15"/>
      <c r="GS836" s="15"/>
      <c r="GT836" s="15"/>
      <c r="GU836" s="15"/>
      <c r="GV836" s="15"/>
      <c r="GW836" s="15"/>
      <c r="GX836" s="15"/>
      <c r="GY836" s="15"/>
      <c r="GZ836" s="15"/>
      <c r="HA836" s="15"/>
      <c r="HB836" s="15"/>
      <c r="HC836" s="15"/>
      <c r="HD836" s="15"/>
      <c r="HE836" s="15"/>
      <c r="HF836" s="15"/>
      <c r="HG836" s="15"/>
      <c r="HH836" s="15"/>
      <c r="HI836" s="15"/>
      <c r="HJ836" s="15"/>
      <c r="HK836" s="15"/>
      <c r="HL836" s="15"/>
      <c r="HM836" s="15"/>
      <c r="HN836" s="15"/>
      <c r="HO836" s="15"/>
      <c r="HP836" s="15"/>
      <c r="HQ836" s="15"/>
      <c r="HR836" s="15"/>
      <c r="HS836" s="15"/>
      <c r="HT836" s="15"/>
      <c r="HU836" s="15"/>
      <c r="HV836" s="15"/>
      <c r="HW836" s="15"/>
      <c r="HX836" s="15"/>
      <c r="HY836" s="15"/>
    </row>
    <row r="837" spans="1:233">
      <c r="A837" s="15">
        <v>-4.0334539999999999</v>
      </c>
      <c r="B837" s="15">
        <v>0.701048</v>
      </c>
      <c r="C837" s="15">
        <v>-2.886199</v>
      </c>
      <c r="D837" s="15">
        <v>1.824643</v>
      </c>
      <c r="E837" s="15">
        <v>1.3310000000000001E-2</v>
      </c>
      <c r="F837" s="15">
        <v>3.0820029999999998</v>
      </c>
      <c r="G837" s="15">
        <v>3.7178399999999998</v>
      </c>
      <c r="H837" s="15">
        <v>2.162677</v>
      </c>
      <c r="I837" s="15">
        <v>1.295058</v>
      </c>
      <c r="J837" s="15">
        <v>1.3991450000000001</v>
      </c>
      <c r="K837" s="15">
        <v>1.2201139999999999</v>
      </c>
      <c r="L837" s="15">
        <v>2.0680320000000001</v>
      </c>
      <c r="M837" s="15">
        <v>3.2062110000000001</v>
      </c>
      <c r="N837" s="15">
        <v>3.985169</v>
      </c>
      <c r="O837" s="15">
        <v>3.370063</v>
      </c>
      <c r="P837" s="15">
        <v>5.1724249999999996</v>
      </c>
      <c r="Q837" s="15">
        <v>2.8818779999999999</v>
      </c>
      <c r="R837" s="15">
        <v>4.1839620000000002</v>
      </c>
      <c r="S837" s="15">
        <v>5.7181999999999997E-2</v>
      </c>
      <c r="T837" s="15">
        <v>-3.6594220000000002</v>
      </c>
      <c r="U837" s="15">
        <v>0.105055</v>
      </c>
      <c r="V837" s="15">
        <v>-1.3110919999999999</v>
      </c>
      <c r="W837" s="15">
        <v>-1.254583</v>
      </c>
      <c r="X837" s="15">
        <v>-7.6503800000000002</v>
      </c>
      <c r="Y837" s="15">
        <v>-2.6246260000000001</v>
      </c>
      <c r="Z837" s="15">
        <v>-1.890771</v>
      </c>
      <c r="AA837" s="15">
        <v>-4.9549620000000001</v>
      </c>
      <c r="AB837" s="15">
        <v>-4.1216480000000004</v>
      </c>
      <c r="AC837" s="15">
        <v>-7.1503540000000001</v>
      </c>
      <c r="AD837" s="15">
        <v>-5.3947399999999996</v>
      </c>
      <c r="AE837" s="15">
        <v>-5.2186789999999998</v>
      </c>
      <c r="AF837" s="15">
        <v>-2.6835840000000002</v>
      </c>
      <c r="AG837" s="15">
        <v>-1.2315039999999999</v>
      </c>
      <c r="AH837" s="15">
        <v>0.18473600000000001</v>
      </c>
      <c r="AI837" s="15">
        <v>1.0339780000000001</v>
      </c>
      <c r="AJ837" s="15">
        <v>0.112749</v>
      </c>
      <c r="AK837" s="15">
        <v>-0.34627999999999998</v>
      </c>
      <c r="AL837" s="15">
        <v>2.0093220000000001</v>
      </c>
      <c r="AM837" s="15">
        <v>5.2842029999999998</v>
      </c>
      <c r="AN837" s="15">
        <v>5.2588439999999999</v>
      </c>
      <c r="AO837" s="15">
        <v>8.1976150000000008</v>
      </c>
      <c r="AP837" s="15">
        <v>6.5385099999999996</v>
      </c>
      <c r="AQ837" s="15">
        <v>10.287238</v>
      </c>
      <c r="AR837" s="15">
        <v>8.3561259999999997</v>
      </c>
      <c r="AS837" s="15">
        <v>8.8813069999999996</v>
      </c>
      <c r="AT837" s="15">
        <v>9.9285619999999994</v>
      </c>
      <c r="AU837" s="15">
        <v>6.0697169999999998</v>
      </c>
      <c r="AV837" s="15">
        <v>4.5152289999999997</v>
      </c>
      <c r="AW837" s="15">
        <v>0.88181500000000002</v>
      </c>
      <c r="AX837" s="15">
        <v>1.477125</v>
      </c>
      <c r="AY837" s="15">
        <v>2.3910710000000002</v>
      </c>
      <c r="AZ837" s="15">
        <v>2.771811</v>
      </c>
      <c r="BA837" s="15">
        <v>3.3987639999999999</v>
      </c>
      <c r="BB837" s="15">
        <v>-1.055874</v>
      </c>
      <c r="BC837" s="15">
        <v>-5.4110360000000002</v>
      </c>
      <c r="BD837" s="15">
        <v>-9.8473839999999999</v>
      </c>
      <c r="BE837" s="15">
        <v>-7.2532209999999999</v>
      </c>
      <c r="BF837" s="15">
        <v>-7.4054690000000001</v>
      </c>
      <c r="BG837" s="15">
        <v>-6.2503900000000003</v>
      </c>
      <c r="BH837" s="15">
        <v>-3.3258359999999998</v>
      </c>
      <c r="BI837" s="15">
        <v>-0.14955099999999999</v>
      </c>
      <c r="BJ837" s="15">
        <v>2.9330639999999999</v>
      </c>
      <c r="BK837" s="15">
        <v>4.7562600000000002</v>
      </c>
      <c r="BL837" s="15">
        <v>8.279204</v>
      </c>
      <c r="BM837" s="15">
        <v>5.996734</v>
      </c>
      <c r="BN837" s="15">
        <v>5.8614730000000002</v>
      </c>
      <c r="BO837" s="15">
        <v>3.314479</v>
      </c>
      <c r="BP837" s="15">
        <v>6.8035129999999997</v>
      </c>
      <c r="BQ837" s="15">
        <v>6.8035129999999997</v>
      </c>
      <c r="BR837" s="15">
        <v>6.8035129999999997</v>
      </c>
      <c r="BS837" s="15">
        <v>6.8035129999999997</v>
      </c>
      <c r="BT837" s="15">
        <v>6.8035129999999997</v>
      </c>
      <c r="BU837" s="15">
        <v>6.8035129999999997</v>
      </c>
      <c r="BV837" s="15">
        <v>6.8035129999999997</v>
      </c>
      <c r="BW837" s="15">
        <v>6.8035129999999997</v>
      </c>
      <c r="BX837" s="15">
        <v>6.8035129999999997</v>
      </c>
      <c r="BY837" s="15">
        <v>6.8035129999999997</v>
      </c>
      <c r="BZ837" s="15">
        <v>6.8035129999999997</v>
      </c>
      <c r="CA837" s="15">
        <v>6.8035129999999997</v>
      </c>
      <c r="CB837" s="15">
        <v>6.8035129999999997</v>
      </c>
      <c r="CC837" s="15"/>
      <c r="CD837" s="15"/>
      <c r="CE837" s="15"/>
      <c r="CF837" s="15"/>
      <c r="CG837" s="15"/>
      <c r="CH837" s="15"/>
      <c r="CI837" s="15"/>
      <c r="CJ837" s="15"/>
      <c r="CK837" s="15"/>
      <c r="CL837" s="15"/>
      <c r="CM837" s="15"/>
      <c r="CN837" s="15"/>
      <c r="CO837" s="15"/>
      <c r="CP837" s="15"/>
      <c r="CQ837" s="15"/>
      <c r="CR837" s="15"/>
      <c r="CS837" s="15"/>
      <c r="CT837" s="15"/>
      <c r="CU837" s="15"/>
      <c r="CV837" s="15"/>
      <c r="CW837" s="15"/>
      <c r="CX837" s="15"/>
      <c r="CY837" s="15"/>
      <c r="CZ837" s="15"/>
      <c r="DA837" s="15"/>
      <c r="DB837" s="15"/>
      <c r="DC837" s="15"/>
      <c r="DD837" s="15"/>
      <c r="DE837" s="15"/>
      <c r="DF837" s="15"/>
      <c r="DG837" s="15"/>
      <c r="DH837" s="15"/>
      <c r="DI837" s="15"/>
      <c r="DJ837" s="15"/>
      <c r="DK837" s="15"/>
      <c r="DL837" s="15"/>
      <c r="DM837" s="15"/>
      <c r="DN837" s="15"/>
      <c r="DO837" s="15"/>
      <c r="DP837" s="15"/>
      <c r="DQ837" s="15"/>
      <c r="DR837" s="15"/>
      <c r="DS837" s="15"/>
      <c r="DT837" s="15"/>
      <c r="DU837" s="15"/>
      <c r="DV837" s="15"/>
      <c r="DW837" s="15"/>
      <c r="DX837" s="15"/>
      <c r="DY837" s="15"/>
      <c r="DZ837" s="15"/>
      <c r="EA837" s="15"/>
      <c r="EB837" s="15"/>
      <c r="EC837" s="15"/>
      <c r="ED837" s="15"/>
      <c r="EE837" s="15"/>
      <c r="EF837" s="15"/>
      <c r="EG837" s="15"/>
      <c r="EH837" s="15"/>
      <c r="EI837" s="15"/>
      <c r="EJ837" s="15"/>
      <c r="EK837" s="15"/>
      <c r="EL837" s="15"/>
      <c r="EM837" s="15"/>
      <c r="EN837" s="15"/>
      <c r="EO837" s="15"/>
      <c r="EP837" s="15"/>
      <c r="EQ837" s="15"/>
      <c r="ER837" s="15"/>
      <c r="ES837" s="15"/>
      <c r="ET837" s="15"/>
      <c r="EU837" s="15"/>
      <c r="EV837" s="15"/>
      <c r="EW837" s="15"/>
      <c r="EX837" s="15"/>
      <c r="EY837" s="15"/>
      <c r="EZ837" s="15"/>
      <c r="FA837" s="15"/>
      <c r="FB837" s="15"/>
      <c r="FC837" s="15"/>
      <c r="FD837" s="15"/>
      <c r="FE837" s="15"/>
      <c r="FF837" s="15"/>
      <c r="FG837" s="15"/>
      <c r="FH837" s="15"/>
      <c r="FI837" s="15"/>
      <c r="FJ837" s="15"/>
      <c r="FK837" s="15"/>
      <c r="FL837" s="15"/>
      <c r="FM837" s="15"/>
      <c r="FN837" s="15"/>
      <c r="FO837" s="15"/>
      <c r="FP837" s="15"/>
      <c r="FQ837" s="15"/>
      <c r="FR837" s="15"/>
      <c r="FS837" s="15"/>
      <c r="FT837" s="15"/>
      <c r="FU837" s="15"/>
      <c r="FV837" s="15"/>
      <c r="FW837" s="15"/>
      <c r="FX837" s="15"/>
      <c r="FY837" s="15"/>
      <c r="FZ837" s="15"/>
      <c r="GA837" s="15"/>
      <c r="GB837" s="15"/>
      <c r="GC837" s="15"/>
      <c r="GD837" s="15"/>
      <c r="GE837" s="15"/>
      <c r="GF837" s="15"/>
      <c r="GG837" s="15"/>
      <c r="GH837" s="15"/>
      <c r="GI837" s="15"/>
      <c r="GJ837" s="15"/>
      <c r="GK837" s="15"/>
      <c r="GL837" s="15"/>
      <c r="GM837" s="15"/>
      <c r="GN837" s="15"/>
      <c r="GO837" s="15"/>
      <c r="GP837" s="15"/>
      <c r="GQ837" s="15"/>
      <c r="GR837" s="15"/>
      <c r="GS837" s="15"/>
      <c r="GT837" s="15"/>
      <c r="GU837" s="15"/>
      <c r="GV837" s="15"/>
      <c r="GW837" s="15"/>
      <c r="GX837" s="15"/>
      <c r="GY837" s="15"/>
      <c r="GZ837" s="15"/>
      <c r="HA837" s="15"/>
      <c r="HB837" s="15"/>
      <c r="HC837" s="15"/>
      <c r="HD837" s="15"/>
      <c r="HE837" s="15"/>
      <c r="HF837" s="15"/>
      <c r="HG837" s="15"/>
      <c r="HH837" s="15"/>
      <c r="HI837" s="15"/>
      <c r="HJ837" s="15"/>
      <c r="HK837" s="15"/>
      <c r="HL837" s="15"/>
      <c r="HM837" s="15"/>
      <c r="HN837" s="15"/>
      <c r="HO837" s="15"/>
      <c r="HP837" s="15"/>
      <c r="HQ837" s="15"/>
      <c r="HR837" s="15"/>
      <c r="HS837" s="15"/>
      <c r="HT837" s="15"/>
      <c r="HU837" s="15"/>
      <c r="HV837" s="15"/>
      <c r="HW837" s="15"/>
      <c r="HX837" s="15"/>
      <c r="HY837" s="15"/>
    </row>
    <row r="838" spans="1:233">
      <c r="A838" s="15">
        <v>-3.1446019999999999</v>
      </c>
      <c r="B838" s="15">
        <v>-0.67710899999999996</v>
      </c>
      <c r="C838" s="15">
        <v>-0.48721999999999999</v>
      </c>
      <c r="D838" s="15">
        <v>0.76178000000000001</v>
      </c>
      <c r="E838" s="15">
        <v>1.5601750000000001</v>
      </c>
      <c r="F838" s="15">
        <v>1.023034</v>
      </c>
      <c r="G838" s="15">
        <v>0.123322</v>
      </c>
      <c r="H838" s="15">
        <v>-0.20155799999999999</v>
      </c>
      <c r="I838" s="15">
        <v>2.0830999999999999E-2</v>
      </c>
      <c r="J838" s="15">
        <v>-1.8322579999999999</v>
      </c>
      <c r="K838" s="15">
        <v>-2.675961</v>
      </c>
      <c r="L838" s="15">
        <v>-0.98204899999999995</v>
      </c>
      <c r="M838" s="15">
        <v>8.1425999999999998E-2</v>
      </c>
      <c r="N838" s="15">
        <v>-2.0745469999999999</v>
      </c>
      <c r="O838" s="15">
        <v>1.92822</v>
      </c>
      <c r="P838" s="15">
        <v>-2.2586879999999998</v>
      </c>
      <c r="Q838" s="15">
        <v>-3.170045</v>
      </c>
      <c r="R838" s="15">
        <v>-4.3068280000000003</v>
      </c>
      <c r="S838" s="15">
        <v>-4.5444440000000004</v>
      </c>
      <c r="T838" s="15">
        <v>-2.897783</v>
      </c>
      <c r="U838" s="15">
        <v>-1.1024</v>
      </c>
      <c r="V838" s="15">
        <v>-1.0160750000000001</v>
      </c>
      <c r="W838" s="15">
        <v>-3.7971840000000001</v>
      </c>
      <c r="X838" s="15">
        <v>-6.9502240000000004</v>
      </c>
      <c r="Y838" s="15">
        <v>-5.6373879999999996</v>
      </c>
      <c r="Z838" s="15">
        <v>-5.2849269999999997</v>
      </c>
      <c r="AA838" s="15">
        <v>-6.7314800000000004</v>
      </c>
      <c r="AB838" s="15">
        <v>-1.1997260000000001</v>
      </c>
      <c r="AC838" s="15">
        <v>9.7628000000000006E-2</v>
      </c>
      <c r="AD838" s="15">
        <v>2.5866310000000001</v>
      </c>
      <c r="AE838" s="15">
        <v>2.7166160000000001</v>
      </c>
      <c r="AF838" s="15">
        <v>2.5384699999999998</v>
      </c>
      <c r="AG838" s="15">
        <v>5.4517579999999999</v>
      </c>
      <c r="AH838" s="15">
        <v>4.6611190000000002</v>
      </c>
      <c r="AI838" s="15">
        <v>3.853672</v>
      </c>
      <c r="AJ838" s="15">
        <v>3.0662370000000001</v>
      </c>
      <c r="AK838" s="15">
        <v>3.8348810000000002</v>
      </c>
      <c r="AL838" s="15">
        <v>0.74861599999999995</v>
      </c>
      <c r="AM838" s="15">
        <v>4.8882190000000003</v>
      </c>
      <c r="AN838" s="15">
        <v>3.781685</v>
      </c>
      <c r="AO838" s="15">
        <v>6.8808049999999996</v>
      </c>
      <c r="AP838" s="15">
        <v>4.379785</v>
      </c>
      <c r="AQ838" s="15">
        <v>3.4267859999999999</v>
      </c>
      <c r="AR838" s="15">
        <v>-1.3334410000000001</v>
      </c>
      <c r="AS838" s="15">
        <v>-3.0925699999999998</v>
      </c>
      <c r="AT838" s="15">
        <v>-0.50107900000000005</v>
      </c>
      <c r="AU838" s="15">
        <v>0.56144099999999997</v>
      </c>
      <c r="AV838" s="15">
        <v>-1.183252</v>
      </c>
      <c r="AW838" s="15">
        <v>1.6483699999999999</v>
      </c>
      <c r="AX838" s="15">
        <v>2.0000819999999999</v>
      </c>
      <c r="AY838" s="15">
        <v>1.221041</v>
      </c>
      <c r="AZ838" s="15">
        <v>2.8294069999999998</v>
      </c>
      <c r="BA838" s="15">
        <v>0.81789199999999995</v>
      </c>
      <c r="BB838" s="15">
        <v>0.83592299999999997</v>
      </c>
      <c r="BC838" s="15">
        <v>-0.37739099999999998</v>
      </c>
      <c r="BD838" s="15">
        <v>-0.51405299999999998</v>
      </c>
      <c r="BE838" s="15">
        <v>-2.5635750000000002</v>
      </c>
      <c r="BF838" s="15">
        <v>-2.1372969999999998</v>
      </c>
      <c r="BG838" s="15">
        <v>-1.598757</v>
      </c>
      <c r="BH838" s="15">
        <v>-1.825121</v>
      </c>
      <c r="BI838" s="15">
        <v>4.2945279999999997</v>
      </c>
      <c r="BJ838" s="15">
        <v>4.0121019999999996</v>
      </c>
      <c r="BK838" s="15">
        <v>4.7079829999999996</v>
      </c>
      <c r="BL838" s="15">
        <v>2.5889600000000002</v>
      </c>
      <c r="BM838" s="15">
        <v>1.382236</v>
      </c>
      <c r="BN838" s="15">
        <v>1.6705270000000001</v>
      </c>
      <c r="BO838" s="15">
        <v>2.0437569999999998</v>
      </c>
      <c r="BP838" s="15">
        <v>3.7562890000000002</v>
      </c>
      <c r="BQ838" s="15">
        <v>3.7562890000000002</v>
      </c>
      <c r="BR838" s="15">
        <v>3.7562890000000002</v>
      </c>
      <c r="BS838" s="15">
        <v>3.7562890000000002</v>
      </c>
      <c r="BT838" s="15">
        <v>3.7562890000000002</v>
      </c>
      <c r="BU838" s="15">
        <v>3.7562890000000002</v>
      </c>
      <c r="BV838" s="15">
        <v>3.7562890000000002</v>
      </c>
      <c r="BW838" s="15">
        <v>3.7562890000000002</v>
      </c>
      <c r="BX838" s="15">
        <v>3.7562890000000002</v>
      </c>
      <c r="BY838" s="15">
        <v>3.7562890000000002</v>
      </c>
      <c r="BZ838" s="15">
        <v>3.7562890000000002</v>
      </c>
      <c r="CA838" s="15">
        <v>3.7562890000000002</v>
      </c>
      <c r="CB838" s="15">
        <v>3.7562890000000002</v>
      </c>
      <c r="CC838" s="15"/>
      <c r="CD838" s="15"/>
      <c r="CE838" s="15"/>
      <c r="CF838" s="15"/>
      <c r="CG838" s="15"/>
      <c r="CH838" s="15"/>
      <c r="CI838" s="15"/>
      <c r="CJ838" s="15"/>
      <c r="CK838" s="15"/>
      <c r="CL838" s="15"/>
      <c r="CM838" s="15"/>
      <c r="CN838" s="15"/>
      <c r="CO838" s="15"/>
      <c r="CP838" s="15"/>
      <c r="CQ838" s="15"/>
      <c r="CR838" s="15"/>
      <c r="CS838" s="15"/>
      <c r="CT838" s="15"/>
      <c r="CU838" s="15"/>
      <c r="CV838" s="15"/>
      <c r="CW838" s="15"/>
      <c r="CX838" s="15"/>
      <c r="CY838" s="15"/>
      <c r="CZ838" s="15"/>
      <c r="DA838" s="15"/>
      <c r="DB838" s="15"/>
      <c r="DC838" s="15"/>
      <c r="DD838" s="15"/>
      <c r="DE838" s="15"/>
      <c r="DF838" s="15"/>
      <c r="DG838" s="15"/>
      <c r="DH838" s="15"/>
      <c r="DI838" s="15"/>
      <c r="DJ838" s="15"/>
      <c r="DK838" s="15"/>
      <c r="DL838" s="15"/>
      <c r="DM838" s="15"/>
      <c r="DN838" s="15"/>
      <c r="DO838" s="15"/>
      <c r="DP838" s="15"/>
      <c r="DQ838" s="15"/>
      <c r="DR838" s="15"/>
      <c r="DS838" s="15"/>
      <c r="DT838" s="15"/>
      <c r="DU838" s="15"/>
      <c r="DV838" s="15"/>
      <c r="DW838" s="15"/>
      <c r="DX838" s="15"/>
      <c r="DY838" s="15"/>
      <c r="DZ838" s="15"/>
      <c r="EA838" s="15"/>
      <c r="EB838" s="15"/>
      <c r="EC838" s="15"/>
      <c r="ED838" s="15"/>
      <c r="EE838" s="15"/>
      <c r="EF838" s="15"/>
      <c r="EG838" s="15"/>
      <c r="EH838" s="15"/>
      <c r="EI838" s="15"/>
      <c r="EJ838" s="15"/>
      <c r="EK838" s="15"/>
      <c r="EL838" s="15"/>
      <c r="EM838" s="15"/>
      <c r="EN838" s="15"/>
      <c r="EO838" s="15"/>
      <c r="EP838" s="15"/>
      <c r="EQ838" s="15"/>
      <c r="ER838" s="15"/>
      <c r="ES838" s="15"/>
      <c r="ET838" s="15"/>
      <c r="EU838" s="15"/>
      <c r="EV838" s="15"/>
      <c r="EW838" s="15"/>
      <c r="EX838" s="15"/>
      <c r="EY838" s="15"/>
      <c r="EZ838" s="15"/>
      <c r="FA838" s="15"/>
      <c r="FB838" s="15"/>
      <c r="FC838" s="15"/>
      <c r="FD838" s="15"/>
      <c r="FE838" s="15"/>
      <c r="FF838" s="15"/>
      <c r="FG838" s="15"/>
      <c r="FH838" s="15"/>
      <c r="FI838" s="15"/>
      <c r="FJ838" s="15"/>
      <c r="FK838" s="15"/>
      <c r="FL838" s="15"/>
      <c r="FM838" s="15"/>
      <c r="FN838" s="15"/>
      <c r="FO838" s="15"/>
      <c r="FP838" s="15"/>
      <c r="FQ838" s="15"/>
      <c r="FR838" s="15"/>
      <c r="FS838" s="15"/>
      <c r="FT838" s="15"/>
      <c r="FU838" s="15"/>
      <c r="FV838" s="15"/>
      <c r="FW838" s="15"/>
      <c r="FX838" s="15"/>
      <c r="FY838" s="15"/>
      <c r="FZ838" s="15"/>
      <c r="GA838" s="15"/>
      <c r="GB838" s="15"/>
      <c r="GC838" s="15"/>
      <c r="GD838" s="15"/>
      <c r="GE838" s="15"/>
      <c r="GF838" s="15"/>
      <c r="GG838" s="15"/>
      <c r="GH838" s="15"/>
      <c r="GI838" s="15"/>
      <c r="GJ838" s="15"/>
      <c r="GK838" s="15"/>
      <c r="GL838" s="15"/>
      <c r="GM838" s="15"/>
      <c r="GN838" s="15"/>
      <c r="GO838" s="15"/>
      <c r="GP838" s="15"/>
      <c r="GQ838" s="15"/>
      <c r="GR838" s="15"/>
      <c r="GS838" s="15"/>
      <c r="GT838" s="15"/>
      <c r="GU838" s="15"/>
      <c r="GV838" s="15"/>
      <c r="GW838" s="15"/>
      <c r="GX838" s="15"/>
      <c r="GY838" s="15"/>
      <c r="GZ838" s="15"/>
      <c r="HA838" s="15"/>
      <c r="HB838" s="15"/>
      <c r="HC838" s="15"/>
      <c r="HD838" s="15"/>
      <c r="HE838" s="15"/>
      <c r="HF838" s="15"/>
      <c r="HG838" s="15"/>
      <c r="HH838" s="15"/>
      <c r="HI838" s="15"/>
      <c r="HJ838" s="15"/>
      <c r="HK838" s="15"/>
      <c r="HL838" s="15"/>
      <c r="HM838" s="15"/>
      <c r="HN838" s="15"/>
      <c r="HO838" s="15"/>
      <c r="HP838" s="15"/>
      <c r="HQ838" s="15"/>
      <c r="HR838" s="15"/>
      <c r="HS838" s="15"/>
      <c r="HT838" s="15"/>
      <c r="HU838" s="15"/>
      <c r="HV838" s="15"/>
      <c r="HW838" s="15"/>
      <c r="HX838" s="15"/>
      <c r="HY838" s="15"/>
    </row>
    <row r="839" spans="1:233">
      <c r="A839" s="15">
        <v>-2.369945</v>
      </c>
      <c r="B839" s="15">
        <v>-0.34903099999999998</v>
      </c>
      <c r="C839" s="15">
        <v>0.38384099999999999</v>
      </c>
      <c r="D839" s="15">
        <v>0.40165499999999998</v>
      </c>
      <c r="E839" s="15">
        <v>1.1696820000000001</v>
      </c>
      <c r="F839" s="15">
        <v>2.07952</v>
      </c>
      <c r="G839" s="15">
        <v>0.69394800000000001</v>
      </c>
      <c r="H839" s="15">
        <v>0.79637999999999998</v>
      </c>
      <c r="I839" s="15">
        <v>-3.6574759999999999</v>
      </c>
      <c r="J839" s="15">
        <v>-5.6553110000000002</v>
      </c>
      <c r="K839" s="15">
        <v>-8.7243829999999996</v>
      </c>
      <c r="L839" s="15">
        <v>-9.2439509999999991</v>
      </c>
      <c r="M839" s="15">
        <v>-5.730588</v>
      </c>
      <c r="N839" s="15">
        <v>-4.9180820000000001</v>
      </c>
      <c r="O839" s="15">
        <v>-2.707821</v>
      </c>
      <c r="P839" s="15">
        <v>2.1811590000000001</v>
      </c>
      <c r="Q839" s="15">
        <v>-5.7081E-2</v>
      </c>
      <c r="R839" s="15">
        <v>0.92493700000000001</v>
      </c>
      <c r="S839" s="15">
        <v>-1.0138050000000001</v>
      </c>
      <c r="T839" s="15">
        <v>-3.28769</v>
      </c>
      <c r="U839" s="15">
        <v>-2.0383239999999998</v>
      </c>
      <c r="V839" s="15">
        <v>-1.5278750000000001</v>
      </c>
      <c r="W839" s="15">
        <v>-2.229419</v>
      </c>
      <c r="X839" s="15">
        <v>-2.3210130000000002</v>
      </c>
      <c r="Y839" s="15">
        <v>-5.0963310000000002</v>
      </c>
      <c r="Z839" s="15">
        <v>-1.7870239999999999</v>
      </c>
      <c r="AA839" s="15">
        <v>-3.2387929999999998</v>
      </c>
      <c r="AB839" s="15">
        <v>-4.7309359999999998</v>
      </c>
      <c r="AC839" s="15">
        <v>-2.772732</v>
      </c>
      <c r="AD839" s="15">
        <v>-0.25227899999999998</v>
      </c>
      <c r="AE839" s="15">
        <v>3.0864090000000002</v>
      </c>
      <c r="AF839" s="15">
        <v>1.1395960000000001</v>
      </c>
      <c r="AG839" s="15">
        <v>2.392312</v>
      </c>
      <c r="AH839" s="15">
        <v>0.43799700000000003</v>
      </c>
      <c r="AI839" s="15">
        <v>-0.994919</v>
      </c>
      <c r="AJ839" s="15">
        <v>-0.84724100000000002</v>
      </c>
      <c r="AK839" s="15">
        <v>2.029299</v>
      </c>
      <c r="AL839" s="15">
        <v>3.8555359999999999</v>
      </c>
      <c r="AM839" s="15">
        <v>2.5825209999999998</v>
      </c>
      <c r="AN839" s="15">
        <v>4.0682020000000003</v>
      </c>
      <c r="AO839" s="15">
        <v>4.4475540000000002</v>
      </c>
      <c r="AP839" s="15">
        <v>1.7787580000000001</v>
      </c>
      <c r="AQ839" s="15">
        <v>0.70576799999999995</v>
      </c>
      <c r="AR839" s="15">
        <v>2.5238260000000001</v>
      </c>
      <c r="AS839" s="15">
        <v>0.64396200000000003</v>
      </c>
      <c r="AT839" s="15">
        <v>0.74453599999999998</v>
      </c>
      <c r="AU839" s="15">
        <v>0.83008899999999997</v>
      </c>
      <c r="AV839" s="15">
        <v>4.3313370000000004</v>
      </c>
      <c r="AW839" s="15">
        <v>5.3204349999999998</v>
      </c>
      <c r="AX839" s="15">
        <v>4.8641180000000004</v>
      </c>
      <c r="AY839" s="15">
        <v>2.4542130000000002</v>
      </c>
      <c r="AZ839" s="15">
        <v>3.3972509999999998</v>
      </c>
      <c r="BA839" s="15">
        <v>7.2924329999999999</v>
      </c>
      <c r="BB839" s="15">
        <v>4.9014410000000002</v>
      </c>
      <c r="BC839" s="15">
        <v>2.0807349999999998</v>
      </c>
      <c r="BD839" s="15">
        <v>2.7574869999999998</v>
      </c>
      <c r="BE839" s="15">
        <v>0.283026</v>
      </c>
      <c r="BF839" s="15">
        <v>-3.9801470000000001</v>
      </c>
      <c r="BG839" s="15">
        <v>-5.3579540000000003</v>
      </c>
      <c r="BH839" s="15">
        <v>-7.1767370000000001</v>
      </c>
      <c r="BI839" s="15">
        <v>-7.046665</v>
      </c>
      <c r="BJ839" s="15">
        <v>-3.287391</v>
      </c>
      <c r="BK839" s="15">
        <v>-3.683837</v>
      </c>
      <c r="BL839" s="15">
        <v>-6.0825839999999998</v>
      </c>
      <c r="BM839" s="15">
        <v>-4.8737469999999998</v>
      </c>
      <c r="BN839" s="15">
        <v>-2.3410989999999998</v>
      </c>
      <c r="BO839" s="15">
        <v>-1.317245</v>
      </c>
      <c r="BP839" s="15">
        <v>0.52025900000000003</v>
      </c>
      <c r="BQ839" s="15">
        <v>0.52025900000000003</v>
      </c>
      <c r="BR839" s="15">
        <v>0.52025900000000003</v>
      </c>
      <c r="BS839" s="15">
        <v>0.52025900000000003</v>
      </c>
      <c r="BT839" s="15">
        <v>0.52025900000000003</v>
      </c>
      <c r="BU839" s="15">
        <v>0.52025900000000003</v>
      </c>
      <c r="BV839" s="15">
        <v>0.52025900000000003</v>
      </c>
      <c r="BW839" s="15">
        <v>0.52025900000000003</v>
      </c>
      <c r="BX839" s="15">
        <v>0.52025900000000003</v>
      </c>
      <c r="BY839" s="15">
        <v>0.52025900000000003</v>
      </c>
      <c r="BZ839" s="15">
        <v>0.52025900000000003</v>
      </c>
      <c r="CA839" s="15">
        <v>0.52025900000000003</v>
      </c>
      <c r="CB839" s="15">
        <v>0.52025900000000003</v>
      </c>
      <c r="CC839" s="15"/>
      <c r="CD839" s="15"/>
      <c r="CE839" s="15"/>
      <c r="CF839" s="15"/>
      <c r="CG839" s="15"/>
      <c r="CH839" s="15"/>
      <c r="CI839" s="15"/>
      <c r="CJ839" s="15"/>
      <c r="CK839" s="15"/>
      <c r="CL839" s="15"/>
      <c r="CM839" s="15"/>
      <c r="CN839" s="15"/>
      <c r="CO839" s="15"/>
      <c r="CP839" s="15"/>
      <c r="CQ839" s="15"/>
      <c r="CR839" s="15"/>
      <c r="CS839" s="15"/>
      <c r="CT839" s="15"/>
      <c r="CU839" s="15"/>
      <c r="CV839" s="15"/>
      <c r="CW839" s="15"/>
      <c r="CX839" s="15"/>
      <c r="CY839" s="15"/>
      <c r="CZ839" s="15"/>
      <c r="DA839" s="15"/>
      <c r="DB839" s="15"/>
      <c r="DC839" s="15"/>
      <c r="DD839" s="15"/>
      <c r="DE839" s="15"/>
      <c r="DF839" s="15"/>
      <c r="DG839" s="15"/>
      <c r="DH839" s="15"/>
      <c r="DI839" s="15"/>
      <c r="DJ839" s="15"/>
      <c r="DK839" s="15"/>
      <c r="DL839" s="15"/>
      <c r="DM839" s="15"/>
      <c r="DN839" s="15"/>
      <c r="DO839" s="15"/>
      <c r="DP839" s="15"/>
      <c r="DQ839" s="15"/>
      <c r="DR839" s="15"/>
      <c r="DS839" s="15"/>
      <c r="DT839" s="15"/>
      <c r="DU839" s="15"/>
      <c r="DV839" s="15"/>
      <c r="DW839" s="15"/>
      <c r="DX839" s="15"/>
      <c r="DY839" s="15"/>
      <c r="DZ839" s="15"/>
      <c r="EA839" s="15"/>
      <c r="EB839" s="15"/>
      <c r="EC839" s="15"/>
      <c r="ED839" s="15"/>
      <c r="EE839" s="15"/>
      <c r="EF839" s="15"/>
      <c r="EG839" s="15"/>
      <c r="EH839" s="15"/>
      <c r="EI839" s="15"/>
      <c r="EJ839" s="15"/>
      <c r="EK839" s="15"/>
      <c r="EL839" s="15"/>
      <c r="EM839" s="15"/>
      <c r="EN839" s="15"/>
      <c r="EO839" s="15"/>
      <c r="EP839" s="15"/>
      <c r="EQ839" s="15"/>
      <c r="ER839" s="15"/>
      <c r="ES839" s="15"/>
      <c r="ET839" s="15"/>
      <c r="EU839" s="15"/>
      <c r="EV839" s="15"/>
      <c r="EW839" s="15"/>
      <c r="EX839" s="15"/>
      <c r="EY839" s="15"/>
      <c r="EZ839" s="15"/>
      <c r="FA839" s="15"/>
      <c r="FB839" s="15"/>
      <c r="FC839" s="15"/>
      <c r="FD839" s="15"/>
      <c r="FE839" s="15"/>
      <c r="FF839" s="15"/>
      <c r="FG839" s="15"/>
      <c r="FH839" s="15"/>
      <c r="FI839" s="15"/>
      <c r="FJ839" s="15"/>
      <c r="FK839" s="15"/>
      <c r="FL839" s="15"/>
      <c r="FM839" s="15"/>
      <c r="FN839" s="15"/>
      <c r="FO839" s="15"/>
      <c r="FP839" s="15"/>
      <c r="FQ839" s="15"/>
      <c r="FR839" s="15"/>
      <c r="FS839" s="15"/>
      <c r="FT839" s="15"/>
      <c r="FU839" s="15"/>
      <c r="FV839" s="15"/>
      <c r="FW839" s="15"/>
      <c r="FX839" s="15"/>
      <c r="FY839" s="15"/>
      <c r="FZ839" s="15"/>
      <c r="GA839" s="15"/>
      <c r="GB839" s="15"/>
      <c r="GC839" s="15"/>
      <c r="GD839" s="15"/>
      <c r="GE839" s="15"/>
      <c r="GF839" s="15"/>
      <c r="GG839" s="15"/>
      <c r="GH839" s="15"/>
      <c r="GI839" s="15"/>
      <c r="GJ839" s="15"/>
      <c r="GK839" s="15"/>
      <c r="GL839" s="15"/>
      <c r="GM839" s="15"/>
      <c r="GN839" s="15"/>
      <c r="GO839" s="15"/>
      <c r="GP839" s="15"/>
      <c r="GQ839" s="15"/>
      <c r="GR839" s="15"/>
      <c r="GS839" s="15"/>
      <c r="GT839" s="15"/>
      <c r="GU839" s="15"/>
      <c r="GV839" s="15"/>
      <c r="GW839" s="15"/>
      <c r="GX839" s="15"/>
      <c r="GY839" s="15"/>
      <c r="GZ839" s="15"/>
      <c r="HA839" s="15"/>
      <c r="HB839" s="15"/>
      <c r="HC839" s="15"/>
      <c r="HD839" s="15"/>
      <c r="HE839" s="15"/>
      <c r="HF839" s="15"/>
      <c r="HG839" s="15"/>
      <c r="HH839" s="15"/>
      <c r="HI839" s="15"/>
      <c r="HJ839" s="15"/>
      <c r="HK839" s="15"/>
      <c r="HL839" s="15"/>
      <c r="HM839" s="15"/>
      <c r="HN839" s="15"/>
      <c r="HO839" s="15"/>
      <c r="HP839" s="15"/>
      <c r="HQ839" s="15"/>
      <c r="HR839" s="15"/>
      <c r="HS839" s="15"/>
      <c r="HT839" s="15"/>
      <c r="HU839" s="15"/>
      <c r="HV839" s="15"/>
      <c r="HW839" s="15"/>
      <c r="HX839" s="15"/>
      <c r="HY839" s="15"/>
    </row>
    <row r="840" spans="1:233">
      <c r="A840" s="15">
        <v>-3.5650680000000001</v>
      </c>
      <c r="B840" s="15">
        <v>0.41597899999999999</v>
      </c>
      <c r="C840" s="15">
        <v>3.4425690000000002</v>
      </c>
      <c r="D840" s="15">
        <v>4.2497889999999998</v>
      </c>
      <c r="E840" s="15">
        <v>4.3550740000000001</v>
      </c>
      <c r="F840" s="15">
        <v>6.9646610000000004</v>
      </c>
      <c r="G840" s="15">
        <v>5.7692860000000001</v>
      </c>
      <c r="H840" s="15">
        <v>4.0732410000000003</v>
      </c>
      <c r="I840" s="15">
        <v>6.0140070000000003</v>
      </c>
      <c r="J840" s="15">
        <v>4.3871510000000002</v>
      </c>
      <c r="K840" s="15">
        <v>3.743433</v>
      </c>
      <c r="L840" s="15">
        <v>3.1281300000000001</v>
      </c>
      <c r="M840" s="15">
        <v>-7.1777999999999995E-2</v>
      </c>
      <c r="N840" s="15">
        <v>-1.8191440000000001</v>
      </c>
      <c r="O840" s="15">
        <v>-2.56392</v>
      </c>
      <c r="P840" s="15">
        <v>-1.9962089999999999</v>
      </c>
      <c r="Q840" s="15">
        <v>-5.0949470000000003</v>
      </c>
      <c r="R840" s="15">
        <v>-3.0100039999999999</v>
      </c>
      <c r="S840" s="15">
        <v>-2.1435499999999998</v>
      </c>
      <c r="T840" s="15">
        <v>1.987932</v>
      </c>
      <c r="U840" s="15">
        <v>3.7181000000000002</v>
      </c>
      <c r="V840" s="15">
        <v>3.2266859999999999</v>
      </c>
      <c r="W840" s="15">
        <v>1.2119139999999999</v>
      </c>
      <c r="X840" s="15">
        <v>0.27565400000000001</v>
      </c>
      <c r="Y840" s="15">
        <v>2.600298</v>
      </c>
      <c r="Z840" s="15">
        <v>1.2321690000000001</v>
      </c>
      <c r="AA840" s="15">
        <v>5.2511659999999996</v>
      </c>
      <c r="AB840" s="15">
        <v>3.709336</v>
      </c>
      <c r="AC840" s="15">
        <v>4.7289459999999996</v>
      </c>
      <c r="AD840" s="15">
        <v>5.9568240000000001</v>
      </c>
      <c r="AE840" s="15">
        <v>7.1763890000000004</v>
      </c>
      <c r="AF840" s="15">
        <v>2.2227860000000002</v>
      </c>
      <c r="AG840" s="15">
        <v>2.862762</v>
      </c>
      <c r="AH840" s="15">
        <v>0.52492899999999998</v>
      </c>
      <c r="AI840" s="15">
        <v>2.4816569999999998</v>
      </c>
      <c r="AJ840" s="15">
        <v>3.6831459999999998</v>
      </c>
      <c r="AK840" s="15">
        <v>2.5479099999999999</v>
      </c>
      <c r="AL840" s="15">
        <v>2.7984420000000001</v>
      </c>
      <c r="AM840" s="15">
        <v>0.95688499999999999</v>
      </c>
      <c r="AN840" s="15">
        <v>2.3037100000000001</v>
      </c>
      <c r="AO840" s="15">
        <v>6.8271189999999997</v>
      </c>
      <c r="AP840" s="15">
        <v>4.8763569999999996</v>
      </c>
      <c r="AQ840" s="15">
        <v>2.604527</v>
      </c>
      <c r="AR840" s="15">
        <v>4.2489549999999996</v>
      </c>
      <c r="AS840" s="15">
        <v>2.57029</v>
      </c>
      <c r="AT840" s="15">
        <v>2.3273519999999999</v>
      </c>
      <c r="AU840" s="15">
        <v>1.007792</v>
      </c>
      <c r="AV840" s="15">
        <v>1.3593789999999999</v>
      </c>
      <c r="AW840" s="15">
        <v>0.272368</v>
      </c>
      <c r="AX840" s="15">
        <v>-0.87199599999999999</v>
      </c>
      <c r="AY840" s="15">
        <v>1.069825</v>
      </c>
      <c r="AZ840" s="15">
        <v>0.43003799999999998</v>
      </c>
      <c r="BA840" s="15">
        <v>1.525261</v>
      </c>
      <c r="BB840" s="15">
        <v>-1.797445</v>
      </c>
      <c r="BC840" s="15">
        <v>-0.98407100000000003</v>
      </c>
      <c r="BD840" s="15">
        <v>-3.5637129999999999</v>
      </c>
      <c r="BE840" s="15">
        <v>-6.7069419999999997</v>
      </c>
      <c r="BF840" s="15">
        <v>-4.8484680000000004</v>
      </c>
      <c r="BG840" s="15">
        <v>-5.2601180000000003</v>
      </c>
      <c r="BH840" s="15">
        <v>-2.8913000000000002</v>
      </c>
      <c r="BI840" s="15">
        <v>-0.80995300000000003</v>
      </c>
      <c r="BJ840" s="15">
        <v>-0.46055400000000002</v>
      </c>
      <c r="BK840" s="15">
        <v>-1.455166</v>
      </c>
      <c r="BL840" s="15">
        <v>-2.1871070000000001</v>
      </c>
      <c r="BM840" s="15">
        <v>-1.6587540000000001</v>
      </c>
      <c r="BN840" s="15">
        <v>-2.200609</v>
      </c>
      <c r="BO840" s="15">
        <v>-3.472038</v>
      </c>
      <c r="BP840" s="15">
        <v>-5.4137959999999996</v>
      </c>
      <c r="BQ840" s="15">
        <v>-5.4137959999999996</v>
      </c>
      <c r="BR840" s="15">
        <v>-5.4137959999999996</v>
      </c>
      <c r="BS840" s="15">
        <v>-5.4137959999999996</v>
      </c>
      <c r="BT840" s="15">
        <v>-5.4137959999999996</v>
      </c>
      <c r="BU840" s="15">
        <v>-5.4137959999999996</v>
      </c>
      <c r="BV840" s="15">
        <v>-5.4137959999999996</v>
      </c>
      <c r="BW840" s="15">
        <v>-5.4137959999999996</v>
      </c>
      <c r="BX840" s="15">
        <v>-5.4137959999999996</v>
      </c>
      <c r="BY840" s="15">
        <v>-5.4137959999999996</v>
      </c>
      <c r="BZ840" s="15">
        <v>-5.4137959999999996</v>
      </c>
      <c r="CA840" s="15">
        <v>-5.4137959999999996</v>
      </c>
      <c r="CB840" s="15">
        <v>-5.4137959999999996</v>
      </c>
      <c r="CC840" s="15"/>
      <c r="CD840" s="15"/>
      <c r="CE840" s="15"/>
      <c r="CF840" s="15"/>
      <c r="CG840" s="15"/>
      <c r="CH840" s="15"/>
      <c r="CI840" s="15"/>
      <c r="CJ840" s="15"/>
      <c r="CK840" s="15"/>
      <c r="CL840" s="15"/>
      <c r="CM840" s="15"/>
      <c r="CN840" s="15"/>
      <c r="CO840" s="15"/>
      <c r="CP840" s="15"/>
      <c r="CQ840" s="15"/>
      <c r="CR840" s="15"/>
      <c r="CS840" s="15"/>
      <c r="CT840" s="15"/>
      <c r="CU840" s="15"/>
      <c r="CV840" s="15"/>
      <c r="CW840" s="15"/>
      <c r="CX840" s="15"/>
      <c r="CY840" s="15"/>
      <c r="CZ840" s="15"/>
      <c r="DA840" s="15"/>
      <c r="DB840" s="15"/>
      <c r="DC840" s="15"/>
      <c r="DD840" s="15"/>
      <c r="DE840" s="15"/>
      <c r="DF840" s="15"/>
      <c r="DG840" s="15"/>
      <c r="DH840" s="15"/>
      <c r="DI840" s="15"/>
      <c r="DJ840" s="15"/>
      <c r="DK840" s="15"/>
      <c r="DL840" s="15"/>
      <c r="DM840" s="15"/>
      <c r="DN840" s="15"/>
      <c r="DO840" s="15"/>
      <c r="DP840" s="15"/>
      <c r="DQ840" s="15"/>
      <c r="DR840" s="15"/>
      <c r="DS840" s="15"/>
      <c r="DT840" s="15"/>
      <c r="DU840" s="15"/>
      <c r="DV840" s="15"/>
      <c r="DW840" s="15"/>
      <c r="DX840" s="15"/>
      <c r="DY840" s="15"/>
      <c r="DZ840" s="15"/>
      <c r="EA840" s="15"/>
      <c r="EB840" s="15"/>
      <c r="EC840" s="15"/>
      <c r="ED840" s="15"/>
      <c r="EE840" s="15"/>
      <c r="EF840" s="15"/>
      <c r="EG840" s="15"/>
      <c r="EH840" s="15"/>
      <c r="EI840" s="15"/>
      <c r="EJ840" s="15"/>
      <c r="EK840" s="15"/>
      <c r="EL840" s="15"/>
      <c r="EM840" s="15"/>
      <c r="EN840" s="15"/>
      <c r="EO840" s="15"/>
      <c r="EP840" s="15"/>
      <c r="EQ840" s="15"/>
      <c r="ER840" s="15"/>
      <c r="ES840" s="15"/>
      <c r="ET840" s="15"/>
      <c r="EU840" s="15"/>
      <c r="EV840" s="15"/>
      <c r="EW840" s="15"/>
      <c r="EX840" s="15"/>
      <c r="EY840" s="15"/>
      <c r="EZ840" s="15"/>
      <c r="FA840" s="15"/>
      <c r="FB840" s="15"/>
      <c r="FC840" s="15"/>
      <c r="FD840" s="15"/>
      <c r="FE840" s="15"/>
      <c r="FF840" s="15"/>
      <c r="FG840" s="15"/>
      <c r="FH840" s="15"/>
      <c r="FI840" s="15"/>
      <c r="FJ840" s="15"/>
      <c r="FK840" s="15"/>
      <c r="FL840" s="15"/>
      <c r="FM840" s="15"/>
      <c r="FN840" s="15"/>
      <c r="FO840" s="15"/>
      <c r="FP840" s="15"/>
      <c r="FQ840" s="15"/>
      <c r="FR840" s="15"/>
      <c r="FS840" s="15"/>
      <c r="FT840" s="15"/>
      <c r="FU840" s="15"/>
      <c r="FV840" s="15"/>
      <c r="FW840" s="15"/>
      <c r="FX840" s="15"/>
      <c r="FY840" s="15"/>
      <c r="FZ840" s="15"/>
      <c r="GA840" s="15"/>
      <c r="GB840" s="15"/>
      <c r="GC840" s="15"/>
      <c r="GD840" s="15"/>
      <c r="GE840" s="15"/>
      <c r="GF840" s="15"/>
      <c r="GG840" s="15"/>
      <c r="GH840" s="15"/>
      <c r="GI840" s="15"/>
      <c r="GJ840" s="15"/>
      <c r="GK840" s="15"/>
      <c r="GL840" s="15"/>
      <c r="GM840" s="15"/>
      <c r="GN840" s="15"/>
      <c r="GO840" s="15"/>
      <c r="GP840" s="15"/>
      <c r="GQ840" s="15"/>
      <c r="GR840" s="15"/>
      <c r="GS840" s="15"/>
      <c r="GT840" s="15"/>
      <c r="GU840" s="15"/>
      <c r="GV840" s="15"/>
      <c r="GW840" s="15"/>
      <c r="GX840" s="15"/>
      <c r="GY840" s="15"/>
      <c r="GZ840" s="15"/>
      <c r="HA840" s="15"/>
      <c r="HB840" s="15"/>
      <c r="HC840" s="15"/>
      <c r="HD840" s="15"/>
      <c r="HE840" s="15"/>
      <c r="HF840" s="15"/>
      <c r="HG840" s="15"/>
      <c r="HH840" s="15"/>
      <c r="HI840" s="15"/>
      <c r="HJ840" s="15"/>
      <c r="HK840" s="15"/>
      <c r="HL840" s="15"/>
      <c r="HM840" s="15"/>
      <c r="HN840" s="15"/>
      <c r="HO840" s="15"/>
      <c r="HP840" s="15"/>
      <c r="HQ840" s="15"/>
      <c r="HR840" s="15"/>
      <c r="HS840" s="15"/>
      <c r="HT840" s="15"/>
      <c r="HU840" s="15"/>
      <c r="HV840" s="15"/>
      <c r="HW840" s="15"/>
      <c r="HX840" s="15"/>
      <c r="HY840" s="15"/>
    </row>
    <row r="841" spans="1:233">
      <c r="A841" s="15">
        <v>-2.2517130000000001</v>
      </c>
      <c r="B841" s="15">
        <v>-3.135278</v>
      </c>
      <c r="C841" s="15">
        <v>-5.7552789999999998</v>
      </c>
      <c r="D841" s="15">
        <v>-1.7999750000000001</v>
      </c>
      <c r="E841" s="15">
        <v>-2.4682569999999999</v>
      </c>
      <c r="F841" s="15">
        <v>-0.76109499999999997</v>
      </c>
      <c r="G841" s="15">
        <v>0.65476199999999996</v>
      </c>
      <c r="H841" s="15">
        <v>3.2774619999999999</v>
      </c>
      <c r="I841" s="15">
        <v>4.8967080000000003</v>
      </c>
      <c r="J841" s="15">
        <v>4.1611099999999999</v>
      </c>
      <c r="K841" s="15">
        <v>1.996694</v>
      </c>
      <c r="L841" s="15">
        <v>5.8912560000000003</v>
      </c>
      <c r="M841" s="15">
        <v>7.4161960000000002</v>
      </c>
      <c r="N841" s="15">
        <v>3.0302319999999998</v>
      </c>
      <c r="O841" s="15">
        <v>4.3755490000000004</v>
      </c>
      <c r="P841" s="15">
        <v>1.6248990000000001</v>
      </c>
      <c r="Q841" s="15">
        <v>2.6092759999999999</v>
      </c>
      <c r="R841" s="15">
        <v>6.3132529999999996</v>
      </c>
      <c r="S841" s="15">
        <v>6.7835520000000002</v>
      </c>
      <c r="T841" s="15">
        <v>8.8676670000000009</v>
      </c>
      <c r="U841" s="15">
        <v>9.6963380000000008</v>
      </c>
      <c r="V841" s="15">
        <v>8.377758</v>
      </c>
      <c r="W841" s="15">
        <v>7.3499189999999999</v>
      </c>
      <c r="X841" s="15">
        <v>5.0968929999999997</v>
      </c>
      <c r="Y841" s="15">
        <v>5.4020279999999996</v>
      </c>
      <c r="Z841" s="15">
        <v>9.6841010000000001</v>
      </c>
      <c r="AA841" s="15">
        <v>9.8356270000000006</v>
      </c>
      <c r="AB841" s="15">
        <v>6.226324</v>
      </c>
      <c r="AC841" s="15">
        <v>4.6611370000000001</v>
      </c>
      <c r="AD841" s="15">
        <v>6.6650980000000004</v>
      </c>
      <c r="AE841" s="15">
        <v>5.7035499999999999</v>
      </c>
      <c r="AF841" s="15">
        <v>0.83446799999999999</v>
      </c>
      <c r="AG841" s="15">
        <v>-1.29304</v>
      </c>
      <c r="AH841" s="15">
        <v>-1.6746319999999999</v>
      </c>
      <c r="AI841" s="15">
        <v>-3.6092439999999999</v>
      </c>
      <c r="AJ841" s="15">
        <v>-4.1506230000000004</v>
      </c>
      <c r="AK841" s="15">
        <v>-7.1989330000000002</v>
      </c>
      <c r="AL841" s="15">
        <v>-1.441073</v>
      </c>
      <c r="AM841" s="15">
        <v>0.71314200000000005</v>
      </c>
      <c r="AN841" s="15">
        <v>1.1424479999999999</v>
      </c>
      <c r="AO841" s="15">
        <v>-0.39518399999999998</v>
      </c>
      <c r="AP841" s="15">
        <v>4.6189980000000004</v>
      </c>
      <c r="AQ841" s="15">
        <v>2.3497810000000001</v>
      </c>
      <c r="AR841" s="15">
        <v>3.606303</v>
      </c>
      <c r="AS841" s="15">
        <v>2.078992</v>
      </c>
      <c r="AT841" s="15">
        <v>3.8488690000000001</v>
      </c>
      <c r="AU841" s="15">
        <v>3.113289</v>
      </c>
      <c r="AV841" s="15">
        <v>1.827129</v>
      </c>
      <c r="AW841" s="15">
        <v>2.8355600000000001</v>
      </c>
      <c r="AX841" s="15">
        <v>0.63171600000000006</v>
      </c>
      <c r="AY841" s="15">
        <v>-0.29228999999999999</v>
      </c>
      <c r="AZ841" s="15">
        <v>0.14397699999999999</v>
      </c>
      <c r="BA841" s="15">
        <v>-0.57262900000000005</v>
      </c>
      <c r="BB841" s="15">
        <v>-0.37974599999999997</v>
      </c>
      <c r="BC841" s="15">
        <v>-0.13763500000000001</v>
      </c>
      <c r="BD841" s="15">
        <v>-4.0644210000000003</v>
      </c>
      <c r="BE841" s="15">
        <v>-4.0067000000000004</v>
      </c>
      <c r="BF841" s="15">
        <v>-2.3208679999999999</v>
      </c>
      <c r="BG841" s="15">
        <v>-2.483187</v>
      </c>
      <c r="BH841" s="15">
        <v>-1.23577</v>
      </c>
      <c r="BI841" s="15">
        <v>-3.912128</v>
      </c>
      <c r="BJ841" s="15">
        <v>-5.8157870000000003</v>
      </c>
      <c r="BK841" s="15">
        <v>-3.226667</v>
      </c>
      <c r="BL841" s="15">
        <v>-3.530462</v>
      </c>
      <c r="BM841" s="15">
        <v>-3.614738</v>
      </c>
      <c r="BN841" s="15">
        <v>0.40113799999999999</v>
      </c>
      <c r="BO841" s="15">
        <v>-2.1371009999999999</v>
      </c>
      <c r="BP841" s="15">
        <v>2.6468310000000002</v>
      </c>
      <c r="BQ841" s="15">
        <v>2.6468310000000002</v>
      </c>
      <c r="BR841" s="15">
        <v>2.6468310000000002</v>
      </c>
      <c r="BS841" s="15">
        <v>2.6468310000000002</v>
      </c>
      <c r="BT841" s="15">
        <v>2.6468310000000002</v>
      </c>
      <c r="BU841" s="15">
        <v>2.6468310000000002</v>
      </c>
      <c r="BV841" s="15">
        <v>2.6468310000000002</v>
      </c>
      <c r="BW841" s="15">
        <v>2.6468310000000002</v>
      </c>
      <c r="BX841" s="15">
        <v>2.6468310000000002</v>
      </c>
      <c r="BY841" s="15">
        <v>2.6468310000000002</v>
      </c>
      <c r="BZ841" s="15">
        <v>2.6468310000000002</v>
      </c>
      <c r="CA841" s="15">
        <v>2.6468310000000002</v>
      </c>
      <c r="CB841" s="15">
        <v>2.6468310000000002</v>
      </c>
      <c r="CC841" s="15"/>
      <c r="CD841" s="15"/>
      <c r="CE841" s="15"/>
      <c r="CF841" s="15"/>
      <c r="CG841" s="15"/>
      <c r="CH841" s="15"/>
      <c r="CI841" s="15"/>
      <c r="CJ841" s="15"/>
      <c r="CK841" s="15"/>
      <c r="CL841" s="15"/>
      <c r="CM841" s="15"/>
      <c r="CN841" s="15"/>
      <c r="CO841" s="15"/>
      <c r="CP841" s="15"/>
      <c r="CQ841" s="15"/>
      <c r="CR841" s="15"/>
      <c r="CS841" s="15"/>
      <c r="CT841" s="15"/>
      <c r="CU841" s="15"/>
      <c r="CV841" s="15"/>
      <c r="CW841" s="15"/>
      <c r="CX841" s="15"/>
      <c r="CY841" s="15"/>
      <c r="CZ841" s="15"/>
      <c r="DA841" s="15"/>
      <c r="DB841" s="15"/>
      <c r="DC841" s="15"/>
      <c r="DD841" s="15"/>
      <c r="DE841" s="15"/>
      <c r="DF841" s="15"/>
      <c r="DG841" s="15"/>
      <c r="DH841" s="15"/>
      <c r="DI841" s="15"/>
      <c r="DJ841" s="15"/>
      <c r="DK841" s="15"/>
      <c r="DL841" s="15"/>
      <c r="DM841" s="15"/>
      <c r="DN841" s="15"/>
      <c r="DO841" s="15"/>
      <c r="DP841" s="15"/>
      <c r="DQ841" s="15"/>
      <c r="DR841" s="15"/>
      <c r="DS841" s="15"/>
      <c r="DT841" s="15"/>
      <c r="DU841" s="15"/>
      <c r="DV841" s="15"/>
      <c r="DW841" s="15"/>
      <c r="DX841" s="15"/>
      <c r="DY841" s="15"/>
      <c r="DZ841" s="15"/>
      <c r="EA841" s="15"/>
      <c r="EB841" s="15"/>
      <c r="EC841" s="15"/>
      <c r="ED841" s="15"/>
      <c r="EE841" s="15"/>
      <c r="EF841" s="15"/>
      <c r="EG841" s="15"/>
      <c r="EH841" s="15"/>
      <c r="EI841" s="15"/>
      <c r="EJ841" s="15"/>
      <c r="EK841" s="15"/>
      <c r="EL841" s="15"/>
      <c r="EM841" s="15"/>
      <c r="EN841" s="15"/>
      <c r="EO841" s="15"/>
      <c r="EP841" s="15"/>
      <c r="EQ841" s="15"/>
      <c r="ER841" s="15"/>
      <c r="ES841" s="15"/>
      <c r="ET841" s="15"/>
      <c r="EU841" s="15"/>
      <c r="EV841" s="15"/>
      <c r="EW841" s="15"/>
      <c r="EX841" s="15"/>
      <c r="EY841" s="15"/>
      <c r="EZ841" s="15"/>
      <c r="FA841" s="15"/>
      <c r="FB841" s="15"/>
      <c r="FC841" s="15"/>
      <c r="FD841" s="15"/>
      <c r="FE841" s="15"/>
      <c r="FF841" s="15"/>
      <c r="FG841" s="15"/>
      <c r="FH841" s="15"/>
      <c r="FI841" s="15"/>
      <c r="FJ841" s="15"/>
      <c r="FK841" s="15"/>
      <c r="FL841" s="15"/>
      <c r="FM841" s="15"/>
      <c r="FN841" s="15"/>
      <c r="FO841" s="15"/>
      <c r="FP841" s="15"/>
      <c r="FQ841" s="15"/>
      <c r="FR841" s="15"/>
      <c r="FS841" s="15"/>
      <c r="FT841" s="15"/>
      <c r="FU841" s="15"/>
      <c r="FV841" s="15"/>
      <c r="FW841" s="15"/>
      <c r="FX841" s="15"/>
      <c r="FY841" s="15"/>
      <c r="FZ841" s="15"/>
      <c r="GA841" s="15"/>
      <c r="GB841" s="15"/>
      <c r="GC841" s="15"/>
      <c r="GD841" s="15"/>
      <c r="GE841" s="15"/>
      <c r="GF841" s="15"/>
      <c r="GG841" s="15"/>
      <c r="GH841" s="15"/>
      <c r="GI841" s="15"/>
      <c r="GJ841" s="15"/>
      <c r="GK841" s="15"/>
      <c r="GL841" s="15"/>
      <c r="GM841" s="15"/>
      <c r="GN841" s="15"/>
      <c r="GO841" s="15"/>
      <c r="GP841" s="15"/>
      <c r="GQ841" s="15"/>
      <c r="GR841" s="15"/>
      <c r="GS841" s="15"/>
      <c r="GT841" s="15"/>
      <c r="GU841" s="15"/>
      <c r="GV841" s="15"/>
      <c r="GW841" s="15"/>
      <c r="GX841" s="15"/>
      <c r="GY841" s="15"/>
      <c r="GZ841" s="15"/>
      <c r="HA841" s="15"/>
      <c r="HB841" s="15"/>
      <c r="HC841" s="15"/>
      <c r="HD841" s="15"/>
      <c r="HE841" s="15"/>
      <c r="HF841" s="15"/>
      <c r="HG841" s="15"/>
      <c r="HH841" s="15"/>
      <c r="HI841" s="15"/>
      <c r="HJ841" s="15"/>
      <c r="HK841" s="15"/>
      <c r="HL841" s="15"/>
      <c r="HM841" s="15"/>
      <c r="HN841" s="15"/>
      <c r="HO841" s="15"/>
      <c r="HP841" s="15"/>
      <c r="HQ841" s="15"/>
      <c r="HR841" s="15"/>
      <c r="HS841" s="15"/>
      <c r="HT841" s="15"/>
      <c r="HU841" s="15"/>
      <c r="HV841" s="15"/>
      <c r="HW841" s="15"/>
      <c r="HX841" s="15"/>
      <c r="HY841" s="15"/>
    </row>
    <row r="842" spans="1:233">
      <c r="A842" s="15">
        <v>-1.4625379999999999</v>
      </c>
      <c r="B842" s="15">
        <v>-2.3695020000000002</v>
      </c>
      <c r="C842" s="15">
        <v>-4.1490010000000002</v>
      </c>
      <c r="D842" s="15">
        <v>-8.9098699999999997</v>
      </c>
      <c r="E842" s="15">
        <v>-6.6646840000000003</v>
      </c>
      <c r="F842" s="15">
        <v>-5.795147</v>
      </c>
      <c r="G842" s="15">
        <v>-8.2351899999999993</v>
      </c>
      <c r="H842" s="15">
        <v>-5.4140030000000001</v>
      </c>
      <c r="I842" s="15">
        <v>-2.7300779999999998</v>
      </c>
      <c r="J842" s="15">
        <v>-2.6160399999999999</v>
      </c>
      <c r="K842" s="15">
        <v>-5.1318820000000001</v>
      </c>
      <c r="L842" s="15">
        <v>-6.2810259999999998</v>
      </c>
      <c r="M842" s="15">
        <v>-8.3288060000000002</v>
      </c>
      <c r="N842" s="15">
        <v>-7.1562020000000004</v>
      </c>
      <c r="O842" s="15">
        <v>-8.1652149999999999</v>
      </c>
      <c r="P842" s="15">
        <v>-7.045369</v>
      </c>
      <c r="Q842" s="15">
        <v>-3.8487110000000002</v>
      </c>
      <c r="R842" s="15">
        <v>-1.800403</v>
      </c>
      <c r="S842" s="15">
        <v>-2.9422429999999999</v>
      </c>
      <c r="T842" s="15">
        <v>-7.0903879999999999</v>
      </c>
      <c r="U842" s="15">
        <v>-7.2729540000000004</v>
      </c>
      <c r="V842" s="15">
        <v>-7.6070589999999996</v>
      </c>
      <c r="W842" s="15">
        <v>-5.0199490000000004</v>
      </c>
      <c r="X842" s="15">
        <v>-5.0911970000000002</v>
      </c>
      <c r="Y842" s="15">
        <v>-1.5228360000000001</v>
      </c>
      <c r="Z842" s="15">
        <v>-2.2976589999999999</v>
      </c>
      <c r="AA842" s="15">
        <v>-2.5100120000000001</v>
      </c>
      <c r="AB842" s="15">
        <v>-7.9755190000000002</v>
      </c>
      <c r="AC842" s="15">
        <v>-6.4721019999999996</v>
      </c>
      <c r="AD842" s="15">
        <v>-5.5280360000000002</v>
      </c>
      <c r="AE842" s="15">
        <v>-8.5479330000000004</v>
      </c>
      <c r="AF842" s="15">
        <v>-7.5717400000000001</v>
      </c>
      <c r="AG842" s="15">
        <v>-3.580158</v>
      </c>
      <c r="AH842" s="15">
        <v>-2.7471369999999999</v>
      </c>
      <c r="AI842" s="15">
        <v>1.296019</v>
      </c>
      <c r="AJ842" s="15">
        <v>3.3398159999999999</v>
      </c>
      <c r="AK842" s="15">
        <v>3.5279340000000001</v>
      </c>
      <c r="AL842" s="15">
        <v>4.1844250000000001</v>
      </c>
      <c r="AM842" s="15">
        <v>7.4683190000000002</v>
      </c>
      <c r="AN842" s="15">
        <v>4.6994160000000003</v>
      </c>
      <c r="AO842" s="15">
        <v>4.6467270000000003</v>
      </c>
      <c r="AP842" s="15">
        <v>1.1511739999999999</v>
      </c>
      <c r="AQ842" s="15">
        <v>1.878015</v>
      </c>
      <c r="AR842" s="15">
        <v>0.18524299999999999</v>
      </c>
      <c r="AS842" s="15">
        <v>-9.1403999999999999E-2</v>
      </c>
      <c r="AT842" s="15">
        <v>2.3192439999999999</v>
      </c>
      <c r="AU842" s="15">
        <v>3.9756480000000001</v>
      </c>
      <c r="AV842" s="15">
        <v>2.3132100000000002</v>
      </c>
      <c r="AW842" s="15">
        <v>0.30792199999999997</v>
      </c>
      <c r="AX842" s="15">
        <v>-1.0905400000000001</v>
      </c>
      <c r="AY842" s="15">
        <v>-1.1310579999999999</v>
      </c>
      <c r="AZ842" s="15">
        <v>-2.0345219999999999</v>
      </c>
      <c r="BA842" s="15">
        <v>-3.0370650000000001</v>
      </c>
      <c r="BB842" s="15">
        <v>0.500116</v>
      </c>
      <c r="BC842" s="15">
        <v>0.89247299999999996</v>
      </c>
      <c r="BD842" s="15">
        <v>1.1005689999999999</v>
      </c>
      <c r="BE842" s="15">
        <v>1.892523</v>
      </c>
      <c r="BF842" s="15">
        <v>3.858349</v>
      </c>
      <c r="BG842" s="15">
        <v>0.856514</v>
      </c>
      <c r="BH842" s="15">
        <v>1.5796680000000001</v>
      </c>
      <c r="BI842" s="15">
        <v>-0.74859100000000001</v>
      </c>
      <c r="BJ842" s="15">
        <v>-0.52019099999999996</v>
      </c>
      <c r="BK842" s="15">
        <v>1.3955040000000001</v>
      </c>
      <c r="BL842" s="15">
        <v>3.5319189999999998</v>
      </c>
      <c r="BM842" s="15">
        <v>1.4289959999999999</v>
      </c>
      <c r="BN842" s="15">
        <v>3.0472700000000001</v>
      </c>
      <c r="BO842" s="15">
        <v>4.8297929999999996</v>
      </c>
      <c r="BP842" s="15">
        <v>4.7780170000000002</v>
      </c>
      <c r="BQ842" s="15">
        <v>4.7780170000000002</v>
      </c>
      <c r="BR842" s="15">
        <v>4.7780170000000002</v>
      </c>
      <c r="BS842" s="15">
        <v>4.7780170000000002</v>
      </c>
      <c r="BT842" s="15">
        <v>4.7780170000000002</v>
      </c>
      <c r="BU842" s="15">
        <v>4.7780170000000002</v>
      </c>
      <c r="BV842" s="15">
        <v>4.7780170000000002</v>
      </c>
      <c r="BW842" s="15">
        <v>4.7780170000000002</v>
      </c>
      <c r="BX842" s="15">
        <v>4.7780170000000002</v>
      </c>
      <c r="BY842" s="15">
        <v>4.7780170000000002</v>
      </c>
      <c r="BZ842" s="15">
        <v>4.7780170000000002</v>
      </c>
      <c r="CA842" s="15">
        <v>4.7780170000000002</v>
      </c>
      <c r="CB842" s="15">
        <v>4.7780170000000002</v>
      </c>
      <c r="CC842" s="15"/>
      <c r="CD842" s="15"/>
      <c r="CE842" s="15"/>
      <c r="CF842" s="15"/>
      <c r="CG842" s="15"/>
      <c r="CH842" s="15"/>
      <c r="CI842" s="15"/>
      <c r="CJ842" s="15"/>
      <c r="CK842" s="15"/>
      <c r="CL842" s="15"/>
      <c r="CM842" s="15"/>
      <c r="CN842" s="15"/>
      <c r="CO842" s="15"/>
      <c r="CP842" s="15"/>
      <c r="CQ842" s="15"/>
      <c r="CR842" s="15"/>
      <c r="CS842" s="15"/>
      <c r="CT842" s="15"/>
      <c r="CU842" s="15"/>
      <c r="CV842" s="15"/>
      <c r="CW842" s="15"/>
      <c r="CX842" s="15"/>
      <c r="CY842" s="15"/>
      <c r="CZ842" s="15"/>
      <c r="DA842" s="15"/>
      <c r="DB842" s="15"/>
      <c r="DC842" s="15"/>
      <c r="DD842" s="15"/>
      <c r="DE842" s="15"/>
      <c r="DF842" s="15"/>
      <c r="DG842" s="15"/>
      <c r="DH842" s="15"/>
      <c r="DI842" s="15"/>
      <c r="DJ842" s="15"/>
      <c r="DK842" s="15"/>
      <c r="DL842" s="15"/>
      <c r="DM842" s="15"/>
      <c r="DN842" s="15"/>
      <c r="DO842" s="15"/>
      <c r="DP842" s="15"/>
      <c r="DQ842" s="15"/>
      <c r="DR842" s="15"/>
      <c r="DS842" s="15"/>
      <c r="DT842" s="15"/>
      <c r="DU842" s="15"/>
      <c r="DV842" s="15"/>
      <c r="DW842" s="15"/>
      <c r="DX842" s="15"/>
      <c r="DY842" s="15"/>
      <c r="DZ842" s="15"/>
      <c r="EA842" s="15"/>
      <c r="EB842" s="15"/>
      <c r="EC842" s="15"/>
      <c r="ED842" s="15"/>
      <c r="EE842" s="15"/>
      <c r="EF842" s="15"/>
      <c r="EG842" s="15"/>
      <c r="EH842" s="15"/>
      <c r="EI842" s="15"/>
      <c r="EJ842" s="15"/>
      <c r="EK842" s="15"/>
      <c r="EL842" s="15"/>
      <c r="EM842" s="15"/>
      <c r="EN842" s="15"/>
      <c r="EO842" s="15"/>
      <c r="EP842" s="15"/>
      <c r="EQ842" s="15"/>
      <c r="ER842" s="15"/>
      <c r="ES842" s="15"/>
      <c r="ET842" s="15"/>
      <c r="EU842" s="15"/>
      <c r="EV842" s="15"/>
      <c r="EW842" s="15"/>
      <c r="EX842" s="15"/>
      <c r="EY842" s="15"/>
      <c r="EZ842" s="15"/>
      <c r="FA842" s="15"/>
      <c r="FB842" s="15"/>
      <c r="FC842" s="15"/>
      <c r="FD842" s="15"/>
      <c r="FE842" s="15"/>
      <c r="FF842" s="15"/>
      <c r="FG842" s="15"/>
      <c r="FH842" s="15"/>
      <c r="FI842" s="15"/>
      <c r="FJ842" s="15"/>
      <c r="FK842" s="15"/>
      <c r="FL842" s="15"/>
      <c r="FM842" s="15"/>
      <c r="FN842" s="15"/>
      <c r="FO842" s="15"/>
      <c r="FP842" s="15"/>
      <c r="FQ842" s="15"/>
      <c r="FR842" s="15"/>
      <c r="FS842" s="15"/>
      <c r="FT842" s="15"/>
      <c r="FU842" s="15"/>
      <c r="FV842" s="15"/>
      <c r="FW842" s="15"/>
      <c r="FX842" s="15"/>
      <c r="FY842" s="15"/>
      <c r="FZ842" s="15"/>
      <c r="GA842" s="15"/>
      <c r="GB842" s="15"/>
      <c r="GC842" s="15"/>
      <c r="GD842" s="15"/>
      <c r="GE842" s="15"/>
      <c r="GF842" s="15"/>
      <c r="GG842" s="15"/>
      <c r="GH842" s="15"/>
      <c r="GI842" s="15"/>
      <c r="GJ842" s="15"/>
      <c r="GK842" s="15"/>
      <c r="GL842" s="15"/>
      <c r="GM842" s="15"/>
      <c r="GN842" s="15"/>
      <c r="GO842" s="15"/>
      <c r="GP842" s="15"/>
      <c r="GQ842" s="15"/>
      <c r="GR842" s="15"/>
      <c r="GS842" s="15"/>
      <c r="GT842" s="15"/>
      <c r="GU842" s="15"/>
      <c r="GV842" s="15"/>
      <c r="GW842" s="15"/>
      <c r="GX842" s="15"/>
      <c r="GY842" s="15"/>
      <c r="GZ842" s="15"/>
      <c r="HA842" s="15"/>
      <c r="HB842" s="15"/>
      <c r="HC842" s="15"/>
      <c r="HD842" s="15"/>
      <c r="HE842" s="15"/>
      <c r="HF842" s="15"/>
      <c r="HG842" s="15"/>
      <c r="HH842" s="15"/>
      <c r="HI842" s="15"/>
      <c r="HJ842" s="15"/>
      <c r="HK842" s="15"/>
      <c r="HL842" s="15"/>
      <c r="HM842" s="15"/>
      <c r="HN842" s="15"/>
      <c r="HO842" s="15"/>
      <c r="HP842" s="15"/>
      <c r="HQ842" s="15"/>
      <c r="HR842" s="15"/>
      <c r="HS842" s="15"/>
      <c r="HT842" s="15"/>
      <c r="HU842" s="15"/>
      <c r="HV842" s="15"/>
      <c r="HW842" s="15"/>
      <c r="HX842" s="15"/>
      <c r="HY842" s="15"/>
    </row>
    <row r="843" spans="1:233">
      <c r="A843" s="15">
        <v>-2.2446120000000001</v>
      </c>
      <c r="B843" s="15">
        <v>-2.0746880000000001</v>
      </c>
      <c r="C843" s="15">
        <v>-0.58631800000000001</v>
      </c>
      <c r="D843" s="15">
        <v>-6.0507229999999996</v>
      </c>
      <c r="E843" s="15">
        <v>-9.1872430000000005</v>
      </c>
      <c r="F843" s="15">
        <v>-5.5296269999999996</v>
      </c>
      <c r="G843" s="15">
        <v>-7.8085279999999999</v>
      </c>
      <c r="H843" s="15">
        <v>-2.7717710000000002</v>
      </c>
      <c r="I843" s="15">
        <v>-1.0729569999999999</v>
      </c>
      <c r="J843" s="15">
        <v>-3.198404</v>
      </c>
      <c r="K843" s="15">
        <v>-3.9697300000000002</v>
      </c>
      <c r="L843" s="15">
        <v>-3.451937</v>
      </c>
      <c r="M843" s="15">
        <v>-2.897634</v>
      </c>
      <c r="N843" s="15">
        <v>-3.1097109999999999</v>
      </c>
      <c r="O843" s="15">
        <v>-3.0792410000000001</v>
      </c>
      <c r="P843" s="15">
        <v>-2.336376</v>
      </c>
      <c r="Q843" s="15">
        <v>-2.5322520000000002</v>
      </c>
      <c r="R843" s="15">
        <v>-2.8452519999999999</v>
      </c>
      <c r="S843" s="15">
        <v>-0.52671299999999999</v>
      </c>
      <c r="T843" s="15">
        <v>-1.9656750000000001</v>
      </c>
      <c r="U843" s="15">
        <v>-2.5875859999999999</v>
      </c>
      <c r="V843" s="15">
        <v>-3.8646780000000001</v>
      </c>
      <c r="W843" s="15">
        <v>-6.3462360000000002</v>
      </c>
      <c r="X843" s="15">
        <v>-4.7953549999999998</v>
      </c>
      <c r="Y843" s="15">
        <v>-7.4776400000000001</v>
      </c>
      <c r="Z843" s="15">
        <v>-4.5687530000000001</v>
      </c>
      <c r="AA843" s="15">
        <v>-3.315407</v>
      </c>
      <c r="AB843" s="15">
        <v>-1.6007549999999999</v>
      </c>
      <c r="AC843" s="15">
        <v>0.191417</v>
      </c>
      <c r="AD843" s="15">
        <v>6.8631419999999999</v>
      </c>
      <c r="AE843" s="15">
        <v>5.599431</v>
      </c>
      <c r="AF843" s="15">
        <v>9.2211390000000009</v>
      </c>
      <c r="AG843" s="15">
        <v>5.7912610000000004</v>
      </c>
      <c r="AH843" s="15">
        <v>6.7183060000000001</v>
      </c>
      <c r="AI843" s="15">
        <v>7.9609189999999996</v>
      </c>
      <c r="AJ843" s="15">
        <v>8.2473860000000005</v>
      </c>
      <c r="AK843" s="15">
        <v>8.1331299999999995</v>
      </c>
      <c r="AL843" s="15">
        <v>8.237311</v>
      </c>
      <c r="AM843" s="15">
        <v>8.6032489999999999</v>
      </c>
      <c r="AN843" s="15">
        <v>8.0293080000000003</v>
      </c>
      <c r="AO843" s="15">
        <v>7.4547920000000003</v>
      </c>
      <c r="AP843" s="15">
        <v>6.3604649999999996</v>
      </c>
      <c r="AQ843" s="15">
        <v>1.2209540000000001</v>
      </c>
      <c r="AR843" s="15">
        <v>0.67805800000000005</v>
      </c>
      <c r="AS843" s="15">
        <v>-0.43095800000000001</v>
      </c>
      <c r="AT843" s="15">
        <v>1.200847</v>
      </c>
      <c r="AU843" s="15">
        <v>-0.37518000000000001</v>
      </c>
      <c r="AV843" s="15">
        <v>-4.0995819999999998</v>
      </c>
      <c r="AW843" s="15">
        <v>-4.7892609999999998</v>
      </c>
      <c r="AX843" s="15">
        <v>-5.3892030000000002</v>
      </c>
      <c r="AY843" s="15">
        <v>-3.221714</v>
      </c>
      <c r="AZ843" s="15">
        <v>-1.0986499999999999</v>
      </c>
      <c r="BA843" s="15">
        <v>-2.136895</v>
      </c>
      <c r="BB843" s="15">
        <v>-0.39926</v>
      </c>
      <c r="BC843" s="15">
        <v>-0.32145400000000002</v>
      </c>
      <c r="BD843" s="15">
        <v>0.70511800000000002</v>
      </c>
      <c r="BE843" s="15">
        <v>1.4661249999999999</v>
      </c>
      <c r="BF843" s="15">
        <v>1.303396</v>
      </c>
      <c r="BG843" s="15">
        <v>1.786492</v>
      </c>
      <c r="BH843" s="15">
        <v>3.0023849999999999</v>
      </c>
      <c r="BI843" s="15">
        <v>3.4439250000000001</v>
      </c>
      <c r="BJ843" s="15">
        <v>2.4365709999999998</v>
      </c>
      <c r="BK843" s="15">
        <v>2.1028190000000002</v>
      </c>
      <c r="BL843" s="15">
        <v>3.3229769999999998</v>
      </c>
      <c r="BM843" s="15">
        <v>1.929403</v>
      </c>
      <c r="BN843" s="15">
        <v>-1.0093780000000001</v>
      </c>
      <c r="BO843" s="15">
        <v>0.98043199999999997</v>
      </c>
      <c r="BP843" s="15">
        <v>0.30123100000000003</v>
      </c>
      <c r="BQ843" s="15">
        <v>0.30123100000000003</v>
      </c>
      <c r="BR843" s="15">
        <v>0.30123100000000003</v>
      </c>
      <c r="BS843" s="15">
        <v>0.30123100000000003</v>
      </c>
      <c r="BT843" s="15">
        <v>0.30123100000000003</v>
      </c>
      <c r="BU843" s="15">
        <v>0.30123100000000003</v>
      </c>
      <c r="BV843" s="15">
        <v>0.30123100000000003</v>
      </c>
      <c r="BW843" s="15">
        <v>0.30123100000000003</v>
      </c>
      <c r="BX843" s="15">
        <v>0.30123100000000003</v>
      </c>
      <c r="BY843" s="15">
        <v>0.30123100000000003</v>
      </c>
      <c r="BZ843" s="15">
        <v>0.30123100000000003</v>
      </c>
      <c r="CA843" s="15">
        <v>0.30123100000000003</v>
      </c>
      <c r="CB843" s="15">
        <v>0.30123100000000003</v>
      </c>
      <c r="CC843" s="15"/>
      <c r="CD843" s="15"/>
      <c r="CE843" s="15"/>
      <c r="CF843" s="15"/>
      <c r="CG843" s="15"/>
      <c r="CH843" s="15"/>
      <c r="CI843" s="15"/>
      <c r="CJ843" s="15"/>
      <c r="CK843" s="15"/>
      <c r="CL843" s="15"/>
      <c r="CM843" s="15"/>
      <c r="CN843" s="15"/>
      <c r="CO843" s="15"/>
      <c r="CP843" s="15"/>
      <c r="CQ843" s="15"/>
      <c r="CR843" s="15"/>
      <c r="CS843" s="15"/>
      <c r="CT843" s="15"/>
      <c r="CU843" s="15"/>
      <c r="CV843" s="15"/>
      <c r="CW843" s="15"/>
      <c r="CX843" s="15"/>
      <c r="CY843" s="15"/>
      <c r="CZ843" s="15"/>
      <c r="DA843" s="15"/>
      <c r="DB843" s="15"/>
      <c r="DC843" s="15"/>
      <c r="DD843" s="15"/>
      <c r="DE843" s="15"/>
      <c r="DF843" s="15"/>
      <c r="DG843" s="15"/>
      <c r="DH843" s="15"/>
      <c r="DI843" s="15"/>
      <c r="DJ843" s="15"/>
      <c r="DK843" s="15"/>
      <c r="DL843" s="15"/>
      <c r="DM843" s="15"/>
      <c r="DN843" s="15"/>
      <c r="DO843" s="15"/>
      <c r="DP843" s="15"/>
      <c r="DQ843" s="15"/>
      <c r="DR843" s="15"/>
      <c r="DS843" s="15"/>
      <c r="DT843" s="15"/>
      <c r="DU843" s="15"/>
      <c r="DV843" s="15"/>
      <c r="DW843" s="15"/>
      <c r="DX843" s="15"/>
      <c r="DY843" s="15"/>
      <c r="DZ843" s="15"/>
      <c r="EA843" s="15"/>
      <c r="EB843" s="15"/>
      <c r="EC843" s="15"/>
      <c r="ED843" s="15"/>
      <c r="EE843" s="15"/>
      <c r="EF843" s="15"/>
      <c r="EG843" s="15"/>
      <c r="EH843" s="15"/>
      <c r="EI843" s="15"/>
      <c r="EJ843" s="15"/>
      <c r="EK843" s="15"/>
      <c r="EL843" s="15"/>
      <c r="EM843" s="15"/>
      <c r="EN843" s="15"/>
      <c r="EO843" s="15"/>
      <c r="EP843" s="15"/>
      <c r="EQ843" s="15"/>
      <c r="ER843" s="15"/>
      <c r="ES843" s="15"/>
      <c r="ET843" s="15"/>
      <c r="EU843" s="15"/>
      <c r="EV843" s="15"/>
      <c r="EW843" s="15"/>
      <c r="EX843" s="15"/>
      <c r="EY843" s="15"/>
      <c r="EZ843" s="15"/>
      <c r="FA843" s="15"/>
      <c r="FB843" s="15"/>
      <c r="FC843" s="15"/>
      <c r="FD843" s="15"/>
      <c r="FE843" s="15"/>
      <c r="FF843" s="15"/>
      <c r="FG843" s="15"/>
      <c r="FH843" s="15"/>
      <c r="FI843" s="15"/>
      <c r="FJ843" s="15"/>
      <c r="FK843" s="15"/>
      <c r="FL843" s="15"/>
      <c r="FM843" s="15"/>
      <c r="FN843" s="15"/>
      <c r="FO843" s="15"/>
      <c r="FP843" s="15"/>
      <c r="FQ843" s="15"/>
      <c r="FR843" s="15"/>
      <c r="FS843" s="15"/>
      <c r="FT843" s="15"/>
      <c r="FU843" s="15"/>
      <c r="FV843" s="15"/>
      <c r="FW843" s="15"/>
      <c r="FX843" s="15"/>
      <c r="FY843" s="15"/>
      <c r="FZ843" s="15"/>
      <c r="GA843" s="15"/>
      <c r="GB843" s="15"/>
      <c r="GC843" s="15"/>
      <c r="GD843" s="15"/>
      <c r="GE843" s="15"/>
      <c r="GF843" s="15"/>
      <c r="GG843" s="15"/>
      <c r="GH843" s="15"/>
      <c r="GI843" s="15"/>
      <c r="GJ843" s="15"/>
      <c r="GK843" s="15"/>
      <c r="GL843" s="15"/>
      <c r="GM843" s="15"/>
      <c r="GN843" s="15"/>
      <c r="GO843" s="15"/>
      <c r="GP843" s="15"/>
      <c r="GQ843" s="15"/>
      <c r="GR843" s="15"/>
      <c r="GS843" s="15"/>
      <c r="GT843" s="15"/>
      <c r="GU843" s="15"/>
      <c r="GV843" s="15"/>
      <c r="GW843" s="15"/>
      <c r="GX843" s="15"/>
      <c r="GY843" s="15"/>
      <c r="GZ843" s="15"/>
      <c r="HA843" s="15"/>
      <c r="HB843" s="15"/>
      <c r="HC843" s="15"/>
      <c r="HD843" s="15"/>
      <c r="HE843" s="15"/>
      <c r="HF843" s="15"/>
      <c r="HG843" s="15"/>
      <c r="HH843" s="15"/>
      <c r="HI843" s="15"/>
      <c r="HJ843" s="15"/>
      <c r="HK843" s="15"/>
      <c r="HL843" s="15"/>
      <c r="HM843" s="15"/>
      <c r="HN843" s="15"/>
      <c r="HO843" s="15"/>
      <c r="HP843" s="15"/>
      <c r="HQ843" s="15"/>
      <c r="HR843" s="15"/>
      <c r="HS843" s="15"/>
      <c r="HT843" s="15"/>
      <c r="HU843" s="15"/>
      <c r="HV843" s="15"/>
      <c r="HW843" s="15"/>
      <c r="HX843" s="15"/>
      <c r="HY843" s="15"/>
    </row>
    <row r="844" spans="1:233">
      <c r="A844" s="15">
        <v>-2.3035600000000001</v>
      </c>
      <c r="B844" s="15">
        <v>-4.4359580000000003</v>
      </c>
      <c r="C844" s="15">
        <v>-1.952496</v>
      </c>
      <c r="D844" s="15">
        <v>-0.75259399999999999</v>
      </c>
      <c r="E844" s="15">
        <v>-0.56025400000000003</v>
      </c>
      <c r="F844" s="15">
        <v>-2.1370179999999999</v>
      </c>
      <c r="G844" s="15">
        <v>-0.22239600000000001</v>
      </c>
      <c r="H844" s="15">
        <v>-1.661824</v>
      </c>
      <c r="I844" s="15">
        <v>-2.748348</v>
      </c>
      <c r="J844" s="15">
        <v>-1.4051089999999999</v>
      </c>
      <c r="K844" s="15">
        <v>2.0811259999999998</v>
      </c>
      <c r="L844" s="15">
        <v>-0.370888</v>
      </c>
      <c r="M844" s="15">
        <v>-1.9709179999999999</v>
      </c>
      <c r="N844" s="15">
        <v>-0.76555399999999996</v>
      </c>
      <c r="O844" s="15">
        <v>0.73083399999999998</v>
      </c>
      <c r="P844" s="15">
        <v>6.0314969999999999</v>
      </c>
      <c r="Q844" s="15">
        <v>4.6616369999999998</v>
      </c>
      <c r="R844" s="15">
        <v>6.8935570000000004</v>
      </c>
      <c r="S844" s="15">
        <v>6.755293</v>
      </c>
      <c r="T844" s="15">
        <v>5.4012890000000002</v>
      </c>
      <c r="U844" s="15">
        <v>11.064768000000001</v>
      </c>
      <c r="V844" s="15">
        <v>9.1921520000000001</v>
      </c>
      <c r="W844" s="15">
        <v>10.984859</v>
      </c>
      <c r="X844" s="15">
        <v>10.52303</v>
      </c>
      <c r="Y844" s="15">
        <v>4.5751790000000003</v>
      </c>
      <c r="Z844" s="15">
        <v>1.196512</v>
      </c>
      <c r="AA844" s="15">
        <v>-0.39835799999999999</v>
      </c>
      <c r="AB844" s="15">
        <v>2.6151339999999998</v>
      </c>
      <c r="AC844" s="15">
        <v>2.026831</v>
      </c>
      <c r="AD844" s="15">
        <v>3.7866119999999999</v>
      </c>
      <c r="AE844" s="15">
        <v>2.38435</v>
      </c>
      <c r="AF844" s="15">
        <v>4.5095239999999999</v>
      </c>
      <c r="AG844" s="15">
        <v>4.9514209999999999</v>
      </c>
      <c r="AH844" s="15">
        <v>0.206451</v>
      </c>
      <c r="AI844" s="15">
        <v>3.820859</v>
      </c>
      <c r="AJ844" s="15">
        <v>2.9838629999999999</v>
      </c>
      <c r="AK844" s="15">
        <v>1.0638970000000001</v>
      </c>
      <c r="AL844" s="15">
        <v>0.48333300000000001</v>
      </c>
      <c r="AM844" s="15">
        <v>2.963492</v>
      </c>
      <c r="AN844" s="15">
        <v>3.1622340000000002</v>
      </c>
      <c r="AO844" s="15">
        <v>0.574735</v>
      </c>
      <c r="AP844" s="15">
        <v>5.1857839999999999</v>
      </c>
      <c r="AQ844" s="15">
        <v>3.9662190000000002</v>
      </c>
      <c r="AR844" s="15">
        <v>7.100352</v>
      </c>
      <c r="AS844" s="15">
        <v>8.4900680000000008</v>
      </c>
      <c r="AT844" s="15">
        <v>5.6877199999999997</v>
      </c>
      <c r="AU844" s="15">
        <v>5.5700060000000002</v>
      </c>
      <c r="AV844" s="15">
        <v>5.3832899999999997</v>
      </c>
      <c r="AW844" s="15">
        <v>4.3811530000000003</v>
      </c>
      <c r="AX844" s="15">
        <v>1.694412</v>
      </c>
      <c r="AY844" s="15">
        <v>5.5535230000000002</v>
      </c>
      <c r="AZ844" s="15">
        <v>7.6437549999999996</v>
      </c>
      <c r="BA844" s="15">
        <v>9.2336050000000007</v>
      </c>
      <c r="BB844" s="15">
        <v>11.512022</v>
      </c>
      <c r="BC844" s="15">
        <v>9.600168</v>
      </c>
      <c r="BD844" s="15">
        <v>8.7080059999999992</v>
      </c>
      <c r="BE844" s="15">
        <v>7.4397260000000003</v>
      </c>
      <c r="BF844" s="15">
        <v>6.4618209999999996</v>
      </c>
      <c r="BG844" s="15">
        <v>5.4326910000000002</v>
      </c>
      <c r="BH844" s="15">
        <v>7.2652530000000004</v>
      </c>
      <c r="BI844" s="15">
        <v>6.5254409999999998</v>
      </c>
      <c r="BJ844" s="15">
        <v>6.2578630000000004</v>
      </c>
      <c r="BK844" s="15">
        <v>8.0583449999999992</v>
      </c>
      <c r="BL844" s="15">
        <v>5.0439949999999998</v>
      </c>
      <c r="BM844" s="15">
        <v>2.7142949999999999</v>
      </c>
      <c r="BN844" s="15">
        <v>6.254988</v>
      </c>
      <c r="BO844" s="15">
        <v>6.1143729999999996</v>
      </c>
      <c r="BP844" s="15">
        <v>6.248526</v>
      </c>
      <c r="BQ844" s="15">
        <v>6.248526</v>
      </c>
      <c r="BR844" s="15">
        <v>6.248526</v>
      </c>
      <c r="BS844" s="15">
        <v>6.248526</v>
      </c>
      <c r="BT844" s="15">
        <v>6.248526</v>
      </c>
      <c r="BU844" s="15">
        <v>6.248526</v>
      </c>
      <c r="BV844" s="15">
        <v>6.248526</v>
      </c>
      <c r="BW844" s="15">
        <v>6.248526</v>
      </c>
      <c r="BX844" s="15">
        <v>6.248526</v>
      </c>
      <c r="BY844" s="15">
        <v>6.248526</v>
      </c>
      <c r="BZ844" s="15">
        <v>6.248526</v>
      </c>
      <c r="CA844" s="15">
        <v>6.248526</v>
      </c>
      <c r="CB844" s="15">
        <v>6.248526</v>
      </c>
      <c r="CC844" s="15"/>
      <c r="CD844" s="15"/>
      <c r="CE844" s="15"/>
      <c r="CF844" s="15"/>
      <c r="CG844" s="15"/>
      <c r="CH844" s="15"/>
      <c r="CI844" s="15"/>
      <c r="CJ844" s="15"/>
      <c r="CK844" s="15"/>
      <c r="CL844" s="15"/>
      <c r="CM844" s="15"/>
      <c r="CN844" s="15"/>
      <c r="CO844" s="15"/>
      <c r="CP844" s="15"/>
      <c r="CQ844" s="15"/>
      <c r="CR844" s="15"/>
      <c r="CS844" s="15"/>
      <c r="CT844" s="15"/>
      <c r="CU844" s="15"/>
      <c r="CV844" s="15"/>
      <c r="CW844" s="15"/>
      <c r="CX844" s="15"/>
      <c r="CY844" s="15"/>
      <c r="CZ844" s="15"/>
      <c r="DA844" s="15"/>
      <c r="DB844" s="15"/>
      <c r="DC844" s="15"/>
      <c r="DD844" s="15"/>
      <c r="DE844" s="15"/>
      <c r="DF844" s="15"/>
      <c r="DG844" s="15"/>
      <c r="DH844" s="15"/>
      <c r="DI844" s="15"/>
      <c r="DJ844" s="15"/>
      <c r="DK844" s="15"/>
      <c r="DL844" s="15"/>
      <c r="DM844" s="15"/>
      <c r="DN844" s="15"/>
      <c r="DO844" s="15"/>
      <c r="DP844" s="15"/>
      <c r="DQ844" s="15"/>
      <c r="DR844" s="15"/>
      <c r="DS844" s="15"/>
      <c r="DT844" s="15"/>
      <c r="DU844" s="15"/>
      <c r="DV844" s="15"/>
      <c r="DW844" s="15"/>
      <c r="DX844" s="15"/>
      <c r="DY844" s="15"/>
      <c r="DZ844" s="15"/>
      <c r="EA844" s="15"/>
      <c r="EB844" s="15"/>
      <c r="EC844" s="15"/>
      <c r="ED844" s="15"/>
      <c r="EE844" s="15"/>
      <c r="EF844" s="15"/>
      <c r="EG844" s="15"/>
      <c r="EH844" s="15"/>
      <c r="EI844" s="15"/>
      <c r="EJ844" s="15"/>
      <c r="EK844" s="15"/>
      <c r="EL844" s="15"/>
      <c r="EM844" s="15"/>
      <c r="EN844" s="15"/>
      <c r="EO844" s="15"/>
      <c r="EP844" s="15"/>
      <c r="EQ844" s="15"/>
      <c r="ER844" s="15"/>
      <c r="ES844" s="15"/>
      <c r="ET844" s="15"/>
      <c r="EU844" s="15"/>
      <c r="EV844" s="15"/>
      <c r="EW844" s="15"/>
      <c r="EX844" s="15"/>
      <c r="EY844" s="15"/>
      <c r="EZ844" s="15"/>
      <c r="FA844" s="15"/>
      <c r="FB844" s="15"/>
      <c r="FC844" s="15"/>
      <c r="FD844" s="15"/>
      <c r="FE844" s="15"/>
      <c r="FF844" s="15"/>
      <c r="FG844" s="15"/>
      <c r="FH844" s="15"/>
      <c r="FI844" s="15"/>
      <c r="FJ844" s="15"/>
      <c r="FK844" s="15"/>
      <c r="FL844" s="15"/>
      <c r="FM844" s="15"/>
      <c r="FN844" s="15"/>
      <c r="FO844" s="15"/>
      <c r="FP844" s="15"/>
      <c r="FQ844" s="15"/>
      <c r="FR844" s="15"/>
      <c r="FS844" s="15"/>
      <c r="FT844" s="15"/>
      <c r="FU844" s="15"/>
      <c r="FV844" s="15"/>
      <c r="FW844" s="15"/>
      <c r="FX844" s="15"/>
      <c r="FY844" s="15"/>
      <c r="FZ844" s="15"/>
      <c r="GA844" s="15"/>
      <c r="GB844" s="15"/>
      <c r="GC844" s="15"/>
      <c r="GD844" s="15"/>
      <c r="GE844" s="15"/>
      <c r="GF844" s="15"/>
      <c r="GG844" s="15"/>
      <c r="GH844" s="15"/>
      <c r="GI844" s="15"/>
      <c r="GJ844" s="15"/>
      <c r="GK844" s="15"/>
      <c r="GL844" s="15"/>
      <c r="GM844" s="15"/>
      <c r="GN844" s="15"/>
      <c r="GO844" s="15"/>
      <c r="GP844" s="15"/>
      <c r="GQ844" s="15"/>
      <c r="GR844" s="15"/>
      <c r="GS844" s="15"/>
      <c r="GT844" s="15"/>
      <c r="GU844" s="15"/>
      <c r="GV844" s="15"/>
      <c r="GW844" s="15"/>
      <c r="GX844" s="15"/>
      <c r="GY844" s="15"/>
      <c r="GZ844" s="15"/>
      <c r="HA844" s="15"/>
      <c r="HB844" s="15"/>
      <c r="HC844" s="15"/>
      <c r="HD844" s="15"/>
      <c r="HE844" s="15"/>
      <c r="HF844" s="15"/>
      <c r="HG844" s="15"/>
      <c r="HH844" s="15"/>
      <c r="HI844" s="15"/>
      <c r="HJ844" s="15"/>
      <c r="HK844" s="15"/>
      <c r="HL844" s="15"/>
      <c r="HM844" s="15"/>
      <c r="HN844" s="15"/>
      <c r="HO844" s="15"/>
      <c r="HP844" s="15"/>
      <c r="HQ844" s="15"/>
      <c r="HR844" s="15"/>
      <c r="HS844" s="15"/>
      <c r="HT844" s="15"/>
      <c r="HU844" s="15"/>
      <c r="HV844" s="15"/>
      <c r="HW844" s="15"/>
      <c r="HX844" s="15"/>
      <c r="HY844" s="15"/>
    </row>
    <row r="845" spans="1:233">
      <c r="A845" s="15">
        <v>-2.1351360000000001</v>
      </c>
      <c r="B845" s="15">
        <v>-8.6079000000000003E-2</v>
      </c>
      <c r="C845" s="15">
        <v>-2.9442590000000002</v>
      </c>
      <c r="D845" s="15">
        <v>-0.204182</v>
      </c>
      <c r="E845" s="15">
        <v>-0.933674</v>
      </c>
      <c r="F845" s="15">
        <v>-3.5834130000000002</v>
      </c>
      <c r="G845" s="15">
        <v>-6.024235</v>
      </c>
      <c r="H845" s="15">
        <v>-5.3743379999999998</v>
      </c>
      <c r="I845" s="15">
        <v>-3.8007469999999999</v>
      </c>
      <c r="J845" s="15">
        <v>-3.4050569999999998</v>
      </c>
      <c r="K845" s="15">
        <v>-7.9712839999999998</v>
      </c>
      <c r="L845" s="15">
        <v>-5.4628480000000001</v>
      </c>
      <c r="M845" s="15">
        <v>-4.9028340000000004</v>
      </c>
      <c r="N845" s="15">
        <v>-5.3348639999999996</v>
      </c>
      <c r="O845" s="15">
        <v>-1.029582</v>
      </c>
      <c r="P845" s="15">
        <v>-3.123882</v>
      </c>
      <c r="Q845" s="15">
        <v>0.51028499999999999</v>
      </c>
      <c r="R845" s="15">
        <v>-1.211767</v>
      </c>
      <c r="S845" s="15">
        <v>0.124943</v>
      </c>
      <c r="T845" s="15">
        <v>-1.3854280000000001</v>
      </c>
      <c r="U845" s="15">
        <v>1.950618</v>
      </c>
      <c r="V845" s="15">
        <v>3.7317339999999999</v>
      </c>
      <c r="W845" s="15">
        <v>2.712504</v>
      </c>
      <c r="X845" s="15">
        <v>-0.16700699999999999</v>
      </c>
      <c r="Y845" s="15">
        <v>0.90924099999999997</v>
      </c>
      <c r="Z845" s="15">
        <v>0.91383999999999999</v>
      </c>
      <c r="AA845" s="15">
        <v>-2.1522709999999998</v>
      </c>
      <c r="AB845" s="15">
        <v>-2.1838510000000002</v>
      </c>
      <c r="AC845" s="15">
        <v>-3.5053510000000001</v>
      </c>
      <c r="AD845" s="15">
        <v>-7.3834400000000002</v>
      </c>
      <c r="AE845" s="15">
        <v>-4.8761710000000003</v>
      </c>
      <c r="AF845" s="15">
        <v>-4.2570209999999999</v>
      </c>
      <c r="AG845" s="15">
        <v>-2.4889610000000002</v>
      </c>
      <c r="AH845" s="15">
        <v>-3.469821</v>
      </c>
      <c r="AI845" s="15">
        <v>-1.849737</v>
      </c>
      <c r="AJ845" s="15">
        <v>-2.7804099999999998</v>
      </c>
      <c r="AK845" s="15">
        <v>-1.268135</v>
      </c>
      <c r="AL845" s="15">
        <v>1.4773080000000001</v>
      </c>
      <c r="AM845" s="15">
        <v>0.439301</v>
      </c>
      <c r="AN845" s="15">
        <v>2.739309</v>
      </c>
      <c r="AO845" s="15">
        <v>-1.970205</v>
      </c>
      <c r="AP845" s="15">
        <v>1.123278</v>
      </c>
      <c r="AQ845" s="15">
        <v>-2.1152039999999999</v>
      </c>
      <c r="AR845" s="15">
        <v>-5.2235139999999998</v>
      </c>
      <c r="AS845" s="15">
        <v>-4.7602320000000002</v>
      </c>
      <c r="AT845" s="15">
        <v>-4.1740849999999998</v>
      </c>
      <c r="AU845" s="15">
        <v>-1.7639480000000001</v>
      </c>
      <c r="AV845" s="15">
        <v>-5.9991999999999997E-2</v>
      </c>
      <c r="AW845" s="15">
        <v>3.815277</v>
      </c>
      <c r="AX845" s="15">
        <v>3.6413120000000001</v>
      </c>
      <c r="AY845" s="15">
        <v>3.0010050000000001</v>
      </c>
      <c r="AZ845" s="15">
        <v>1.7919799999999999</v>
      </c>
      <c r="BA845" s="15">
        <v>5.3516870000000001</v>
      </c>
      <c r="BB845" s="15">
        <v>3.6591089999999999</v>
      </c>
      <c r="BC845" s="15">
        <v>4.8991150000000001</v>
      </c>
      <c r="BD845" s="15">
        <v>4.0041669999999998</v>
      </c>
      <c r="BE845" s="15">
        <v>-1.4102699999999999</v>
      </c>
      <c r="BF845" s="15">
        <v>3.2792509999999999</v>
      </c>
      <c r="BG845" s="15">
        <v>9.6607810000000001</v>
      </c>
      <c r="BH845" s="15">
        <v>9.1413170000000008</v>
      </c>
      <c r="BI845" s="15">
        <v>7.459238</v>
      </c>
      <c r="BJ845" s="15">
        <v>7.6471470000000004</v>
      </c>
      <c r="BK845" s="15">
        <v>5.0672420000000002</v>
      </c>
      <c r="BL845" s="15">
        <v>5.5488929999999996</v>
      </c>
      <c r="BM845" s="15">
        <v>6.4187070000000004</v>
      </c>
      <c r="BN845" s="15">
        <v>2.4573360000000002</v>
      </c>
      <c r="BO845" s="15">
        <v>2.212037</v>
      </c>
      <c r="BP845" s="15">
        <v>1.1308689999999999</v>
      </c>
      <c r="BQ845" s="15">
        <v>1.1308689999999999</v>
      </c>
      <c r="BR845" s="15">
        <v>1.1308689999999999</v>
      </c>
      <c r="BS845" s="15">
        <v>1.1308689999999999</v>
      </c>
      <c r="BT845" s="15">
        <v>1.1308689999999999</v>
      </c>
      <c r="BU845" s="15">
        <v>1.1308689999999999</v>
      </c>
      <c r="BV845" s="15">
        <v>1.1308689999999999</v>
      </c>
      <c r="BW845" s="15">
        <v>1.1308689999999999</v>
      </c>
      <c r="BX845" s="15">
        <v>1.1308689999999999</v>
      </c>
      <c r="BY845" s="15">
        <v>1.1308689999999999</v>
      </c>
      <c r="BZ845" s="15">
        <v>1.1308689999999999</v>
      </c>
      <c r="CA845" s="15">
        <v>1.1308689999999999</v>
      </c>
      <c r="CB845" s="15">
        <v>1.1308689999999999</v>
      </c>
      <c r="CC845" s="15"/>
      <c r="CD845" s="15"/>
      <c r="CE845" s="15"/>
      <c r="CF845" s="15"/>
      <c r="CG845" s="15"/>
      <c r="CH845" s="15"/>
      <c r="CI845" s="15"/>
      <c r="CJ845" s="15"/>
      <c r="CK845" s="15"/>
      <c r="CL845" s="15"/>
      <c r="CM845" s="15"/>
      <c r="CN845" s="15"/>
      <c r="CO845" s="15"/>
      <c r="CP845" s="15"/>
      <c r="CQ845" s="15"/>
      <c r="CR845" s="15"/>
      <c r="CS845" s="15"/>
      <c r="CT845" s="15"/>
      <c r="CU845" s="15"/>
      <c r="CV845" s="15"/>
      <c r="CW845" s="15"/>
      <c r="CX845" s="15"/>
      <c r="CY845" s="15"/>
      <c r="CZ845" s="15"/>
      <c r="DA845" s="15"/>
      <c r="DB845" s="15"/>
      <c r="DC845" s="15"/>
      <c r="DD845" s="15"/>
      <c r="DE845" s="15"/>
      <c r="DF845" s="15"/>
      <c r="DG845" s="15"/>
      <c r="DH845" s="15"/>
      <c r="DI845" s="15"/>
      <c r="DJ845" s="15"/>
      <c r="DK845" s="15"/>
      <c r="DL845" s="15"/>
      <c r="DM845" s="15"/>
      <c r="DN845" s="15"/>
      <c r="DO845" s="15"/>
      <c r="DP845" s="15"/>
      <c r="DQ845" s="15"/>
      <c r="DR845" s="15"/>
      <c r="DS845" s="15"/>
      <c r="DT845" s="15"/>
      <c r="DU845" s="15"/>
      <c r="DV845" s="15"/>
      <c r="DW845" s="15"/>
      <c r="DX845" s="15"/>
      <c r="DY845" s="15"/>
      <c r="DZ845" s="15"/>
      <c r="EA845" s="15"/>
      <c r="EB845" s="15"/>
      <c r="EC845" s="15"/>
      <c r="ED845" s="15"/>
      <c r="EE845" s="15"/>
      <c r="EF845" s="15"/>
      <c r="EG845" s="15"/>
      <c r="EH845" s="15"/>
      <c r="EI845" s="15"/>
      <c r="EJ845" s="15"/>
      <c r="EK845" s="15"/>
      <c r="EL845" s="15"/>
      <c r="EM845" s="15"/>
      <c r="EN845" s="15"/>
      <c r="EO845" s="15"/>
      <c r="EP845" s="15"/>
      <c r="EQ845" s="15"/>
      <c r="ER845" s="15"/>
      <c r="ES845" s="15"/>
      <c r="ET845" s="15"/>
      <c r="EU845" s="15"/>
      <c r="EV845" s="15"/>
      <c r="EW845" s="15"/>
      <c r="EX845" s="15"/>
      <c r="EY845" s="15"/>
      <c r="EZ845" s="15"/>
      <c r="FA845" s="15"/>
      <c r="FB845" s="15"/>
      <c r="FC845" s="15"/>
      <c r="FD845" s="15"/>
      <c r="FE845" s="15"/>
      <c r="FF845" s="15"/>
      <c r="FG845" s="15"/>
      <c r="FH845" s="15"/>
      <c r="FI845" s="15"/>
      <c r="FJ845" s="15"/>
      <c r="FK845" s="15"/>
      <c r="FL845" s="15"/>
      <c r="FM845" s="15"/>
      <c r="FN845" s="15"/>
      <c r="FO845" s="15"/>
      <c r="FP845" s="15"/>
      <c r="FQ845" s="15"/>
      <c r="FR845" s="15"/>
      <c r="FS845" s="15"/>
      <c r="FT845" s="15"/>
      <c r="FU845" s="15"/>
      <c r="FV845" s="15"/>
      <c r="FW845" s="15"/>
      <c r="FX845" s="15"/>
      <c r="FY845" s="15"/>
      <c r="FZ845" s="15"/>
      <c r="GA845" s="15"/>
      <c r="GB845" s="15"/>
      <c r="GC845" s="15"/>
      <c r="GD845" s="15"/>
      <c r="GE845" s="15"/>
      <c r="GF845" s="15"/>
      <c r="GG845" s="15"/>
      <c r="GH845" s="15"/>
      <c r="GI845" s="15"/>
      <c r="GJ845" s="15"/>
      <c r="GK845" s="15"/>
      <c r="GL845" s="15"/>
      <c r="GM845" s="15"/>
      <c r="GN845" s="15"/>
      <c r="GO845" s="15"/>
      <c r="GP845" s="15"/>
      <c r="GQ845" s="15"/>
      <c r="GR845" s="15"/>
      <c r="GS845" s="15"/>
      <c r="GT845" s="15"/>
      <c r="GU845" s="15"/>
      <c r="GV845" s="15"/>
      <c r="GW845" s="15"/>
      <c r="GX845" s="15"/>
      <c r="GY845" s="15"/>
      <c r="GZ845" s="15"/>
      <c r="HA845" s="15"/>
      <c r="HB845" s="15"/>
      <c r="HC845" s="15"/>
      <c r="HD845" s="15"/>
      <c r="HE845" s="15"/>
      <c r="HF845" s="15"/>
      <c r="HG845" s="15"/>
      <c r="HH845" s="15"/>
      <c r="HI845" s="15"/>
      <c r="HJ845" s="15"/>
      <c r="HK845" s="15"/>
      <c r="HL845" s="15"/>
      <c r="HM845" s="15"/>
      <c r="HN845" s="15"/>
      <c r="HO845" s="15"/>
      <c r="HP845" s="15"/>
      <c r="HQ845" s="15"/>
      <c r="HR845" s="15"/>
      <c r="HS845" s="15"/>
      <c r="HT845" s="15"/>
      <c r="HU845" s="15"/>
      <c r="HV845" s="15"/>
      <c r="HW845" s="15"/>
      <c r="HX845" s="15"/>
      <c r="HY845" s="15"/>
    </row>
    <row r="846" spans="1:233">
      <c r="A846" s="15">
        <v>-2.234909</v>
      </c>
      <c r="B846" s="15">
        <v>-2.9455939999999998</v>
      </c>
      <c r="C846" s="15">
        <v>-1.377686</v>
      </c>
      <c r="D846" s="15">
        <v>0.70896999999999999</v>
      </c>
      <c r="E846" s="15">
        <v>-1.4717800000000001</v>
      </c>
      <c r="F846" s="15">
        <v>-1.512991</v>
      </c>
      <c r="G846" s="15">
        <v>-3.928032</v>
      </c>
      <c r="H846" s="15">
        <v>-2.1707010000000002</v>
      </c>
      <c r="I846" s="15">
        <v>-2.7055310000000001</v>
      </c>
      <c r="J846" s="15">
        <v>-1.6941409999999999</v>
      </c>
      <c r="K846" s="15">
        <v>-6.6200999999999996E-2</v>
      </c>
      <c r="L846" s="15">
        <v>0.16630400000000001</v>
      </c>
      <c r="M846" s="15">
        <v>-0.52711799999999998</v>
      </c>
      <c r="N846" s="15">
        <v>-0.86277999999999999</v>
      </c>
      <c r="O846" s="15">
        <v>-3.722807</v>
      </c>
      <c r="P846" s="15">
        <v>-3.7804509999999998</v>
      </c>
      <c r="Q846" s="15">
        <v>-5.2942309999999999</v>
      </c>
      <c r="R846" s="15">
        <v>-3.7633580000000002</v>
      </c>
      <c r="S846" s="15">
        <v>-1.8581300000000001</v>
      </c>
      <c r="T846" s="15">
        <v>3.8800699999999999</v>
      </c>
      <c r="U846" s="15">
        <v>1.298632</v>
      </c>
      <c r="V846" s="15">
        <v>3.2394319999999999</v>
      </c>
      <c r="W846" s="15">
        <v>4.6460949999999999</v>
      </c>
      <c r="X846" s="15">
        <v>3.924083</v>
      </c>
      <c r="Y846" s="15">
        <v>4.4993999999999999E-2</v>
      </c>
      <c r="Z846" s="15">
        <v>-1.667702</v>
      </c>
      <c r="AA846" s="15">
        <v>-4.2226309999999998</v>
      </c>
      <c r="AB846" s="15">
        <v>-3.5952009999999999</v>
      </c>
      <c r="AC846" s="15">
        <v>-4.4151129999999998</v>
      </c>
      <c r="AD846" s="15">
        <v>-6.6713659999999999</v>
      </c>
      <c r="AE846" s="15">
        <v>-10.95768</v>
      </c>
      <c r="AF846" s="15">
        <v>-11.591051999999999</v>
      </c>
      <c r="AG846" s="15">
        <v>-9.6830169999999995</v>
      </c>
      <c r="AH846" s="15">
        <v>-4.3925320000000001</v>
      </c>
      <c r="AI846" s="15">
        <v>-6.2665420000000003</v>
      </c>
      <c r="AJ846" s="15">
        <v>-4.4745189999999999</v>
      </c>
      <c r="AK846" s="15">
        <v>-0.56843299999999997</v>
      </c>
      <c r="AL846" s="15">
        <v>-1.5962229999999999</v>
      </c>
      <c r="AM846" s="15">
        <v>-4.1992880000000001</v>
      </c>
      <c r="AN846" s="15">
        <v>-6.1183550000000002</v>
      </c>
      <c r="AO846" s="15">
        <v>-4.1808709999999998</v>
      </c>
      <c r="AP846" s="15">
        <v>-1.8640099999999999</v>
      </c>
      <c r="AQ846" s="15">
        <v>0.71328599999999998</v>
      </c>
      <c r="AR846" s="15">
        <v>-2.3534359999999999</v>
      </c>
      <c r="AS846" s="15">
        <v>-1.0819049999999999</v>
      </c>
      <c r="AT846" s="15">
        <v>-0.103725</v>
      </c>
      <c r="AU846" s="15">
        <v>-0.10419399999999999</v>
      </c>
      <c r="AV846" s="15">
        <v>-2.4863909999999998</v>
      </c>
      <c r="AW846" s="15">
        <v>-0.75023200000000001</v>
      </c>
      <c r="AX846" s="15">
        <v>-3.4677009999999999</v>
      </c>
      <c r="AY846" s="15">
        <v>0.56056600000000001</v>
      </c>
      <c r="AZ846" s="15">
        <v>-0.34701399999999999</v>
      </c>
      <c r="BA846" s="15">
        <v>-3.557776</v>
      </c>
      <c r="BB846" s="15">
        <v>2.2713009999999998</v>
      </c>
      <c r="BC846" s="15">
        <v>1.5179860000000001</v>
      </c>
      <c r="BD846" s="15">
        <v>-0.74560599999999999</v>
      </c>
      <c r="BE846" s="15">
        <v>2.8884720000000002</v>
      </c>
      <c r="BF846" s="15">
        <v>0.77518100000000001</v>
      </c>
      <c r="BG846" s="15">
        <v>-0.409696</v>
      </c>
      <c r="BH846" s="15">
        <v>-4.9596000000000001E-2</v>
      </c>
      <c r="BI846" s="15">
        <v>1.6886589999999999</v>
      </c>
      <c r="BJ846" s="15">
        <v>1.2258249999999999</v>
      </c>
      <c r="BK846" s="15">
        <v>2.2163759999999999</v>
      </c>
      <c r="BL846" s="15">
        <v>3.2828210000000002</v>
      </c>
      <c r="BM846" s="15">
        <v>3.5827429999999998</v>
      </c>
      <c r="BN846" s="15">
        <v>-0.47018700000000002</v>
      </c>
      <c r="BO846" s="15">
        <v>-1.6533469999999999</v>
      </c>
      <c r="BP846" s="15">
        <v>0.28972100000000001</v>
      </c>
      <c r="BQ846" s="15">
        <v>0.28972100000000001</v>
      </c>
      <c r="BR846" s="15">
        <v>0.28972100000000001</v>
      </c>
      <c r="BS846" s="15">
        <v>0.28972100000000001</v>
      </c>
      <c r="BT846" s="15">
        <v>0.28972100000000001</v>
      </c>
      <c r="BU846" s="15">
        <v>0.28972100000000001</v>
      </c>
      <c r="BV846" s="15">
        <v>0.28972100000000001</v>
      </c>
      <c r="BW846" s="15">
        <v>0.28972100000000001</v>
      </c>
      <c r="BX846" s="15">
        <v>0.28972100000000001</v>
      </c>
      <c r="BY846" s="15">
        <v>0.28972100000000001</v>
      </c>
      <c r="BZ846" s="15">
        <v>0.28972100000000001</v>
      </c>
      <c r="CA846" s="15">
        <v>0.28972100000000001</v>
      </c>
      <c r="CB846" s="15">
        <v>0.28972100000000001</v>
      </c>
      <c r="CC846" s="15"/>
      <c r="CD846" s="15"/>
      <c r="CE846" s="15"/>
      <c r="CF846" s="15"/>
      <c r="CG846" s="15"/>
      <c r="CH846" s="15"/>
      <c r="CI846" s="15"/>
      <c r="CJ846" s="15"/>
      <c r="CK846" s="15"/>
      <c r="CL846" s="15"/>
      <c r="CM846" s="15"/>
      <c r="CN846" s="15"/>
      <c r="CO846" s="15"/>
      <c r="CP846" s="15"/>
      <c r="CQ846" s="15"/>
      <c r="CR846" s="15"/>
      <c r="CS846" s="15"/>
      <c r="CT846" s="15"/>
      <c r="CU846" s="15"/>
      <c r="CV846" s="15"/>
      <c r="CW846" s="15"/>
      <c r="CX846" s="15"/>
      <c r="CY846" s="15"/>
      <c r="CZ846" s="15"/>
      <c r="DA846" s="15"/>
      <c r="DB846" s="15"/>
      <c r="DC846" s="15"/>
      <c r="DD846" s="15"/>
      <c r="DE846" s="15"/>
      <c r="DF846" s="15"/>
      <c r="DG846" s="15"/>
      <c r="DH846" s="15"/>
      <c r="DI846" s="15"/>
      <c r="DJ846" s="15"/>
      <c r="DK846" s="15"/>
      <c r="DL846" s="15"/>
      <c r="DM846" s="15"/>
      <c r="DN846" s="15"/>
      <c r="DO846" s="15"/>
      <c r="DP846" s="15"/>
      <c r="DQ846" s="15"/>
      <c r="DR846" s="15"/>
      <c r="DS846" s="15"/>
      <c r="DT846" s="15"/>
      <c r="DU846" s="15"/>
      <c r="DV846" s="15"/>
      <c r="DW846" s="15"/>
      <c r="DX846" s="15"/>
      <c r="DY846" s="15"/>
      <c r="DZ846" s="15"/>
      <c r="EA846" s="15"/>
      <c r="EB846" s="15"/>
      <c r="EC846" s="15"/>
      <c r="ED846" s="15"/>
      <c r="EE846" s="15"/>
      <c r="EF846" s="15"/>
      <c r="EG846" s="15"/>
      <c r="EH846" s="15"/>
      <c r="EI846" s="15"/>
      <c r="EJ846" s="15"/>
      <c r="EK846" s="15"/>
      <c r="EL846" s="15"/>
      <c r="EM846" s="15"/>
      <c r="EN846" s="15"/>
      <c r="EO846" s="15"/>
      <c r="EP846" s="15"/>
      <c r="EQ846" s="15"/>
      <c r="ER846" s="15"/>
      <c r="ES846" s="15"/>
      <c r="ET846" s="15"/>
      <c r="EU846" s="15"/>
      <c r="EV846" s="15"/>
      <c r="EW846" s="15"/>
      <c r="EX846" s="15"/>
      <c r="EY846" s="15"/>
      <c r="EZ846" s="15"/>
      <c r="FA846" s="15"/>
      <c r="FB846" s="15"/>
      <c r="FC846" s="15"/>
      <c r="FD846" s="15"/>
      <c r="FE846" s="15"/>
      <c r="FF846" s="15"/>
      <c r="FG846" s="15"/>
      <c r="FH846" s="15"/>
      <c r="FI846" s="15"/>
      <c r="FJ846" s="15"/>
      <c r="FK846" s="15"/>
      <c r="FL846" s="15"/>
      <c r="FM846" s="15"/>
      <c r="FN846" s="15"/>
      <c r="FO846" s="15"/>
      <c r="FP846" s="15"/>
      <c r="FQ846" s="15"/>
      <c r="FR846" s="15"/>
      <c r="FS846" s="15"/>
      <c r="FT846" s="15"/>
      <c r="FU846" s="15"/>
      <c r="FV846" s="15"/>
      <c r="FW846" s="15"/>
      <c r="FX846" s="15"/>
      <c r="FY846" s="15"/>
      <c r="FZ846" s="15"/>
      <c r="GA846" s="15"/>
      <c r="GB846" s="15"/>
      <c r="GC846" s="15"/>
      <c r="GD846" s="15"/>
      <c r="GE846" s="15"/>
      <c r="GF846" s="15"/>
      <c r="GG846" s="15"/>
      <c r="GH846" s="15"/>
      <c r="GI846" s="15"/>
      <c r="GJ846" s="15"/>
      <c r="GK846" s="15"/>
      <c r="GL846" s="15"/>
      <c r="GM846" s="15"/>
      <c r="GN846" s="15"/>
      <c r="GO846" s="15"/>
      <c r="GP846" s="15"/>
      <c r="GQ846" s="15"/>
      <c r="GR846" s="15"/>
      <c r="GS846" s="15"/>
      <c r="GT846" s="15"/>
      <c r="GU846" s="15"/>
      <c r="GV846" s="15"/>
      <c r="GW846" s="15"/>
      <c r="GX846" s="15"/>
      <c r="GY846" s="15"/>
      <c r="GZ846" s="15"/>
      <c r="HA846" s="15"/>
      <c r="HB846" s="15"/>
      <c r="HC846" s="15"/>
      <c r="HD846" s="15"/>
      <c r="HE846" s="15"/>
      <c r="HF846" s="15"/>
      <c r="HG846" s="15"/>
      <c r="HH846" s="15"/>
      <c r="HI846" s="15"/>
      <c r="HJ846" s="15"/>
      <c r="HK846" s="15"/>
      <c r="HL846" s="15"/>
      <c r="HM846" s="15"/>
      <c r="HN846" s="15"/>
      <c r="HO846" s="15"/>
      <c r="HP846" s="15"/>
      <c r="HQ846" s="15"/>
      <c r="HR846" s="15"/>
      <c r="HS846" s="15"/>
      <c r="HT846" s="15"/>
      <c r="HU846" s="15"/>
      <c r="HV846" s="15"/>
      <c r="HW846" s="15"/>
      <c r="HX846" s="15"/>
      <c r="HY846" s="15"/>
    </row>
    <row r="847" spans="1:233">
      <c r="A847" s="15">
        <v>-3.9124859999999999</v>
      </c>
      <c r="B847" s="15">
        <v>0.80087699999999995</v>
      </c>
      <c r="C847" s="15">
        <v>-1.6969430000000001</v>
      </c>
      <c r="D847" s="15">
        <v>-6.4224569999999996</v>
      </c>
      <c r="E847" s="15">
        <v>-8.4739199999999997</v>
      </c>
      <c r="F847" s="15">
        <v>-6.8730270000000004</v>
      </c>
      <c r="G847" s="15">
        <v>-8.8354970000000002</v>
      </c>
      <c r="H847" s="15">
        <v>-7.5309270000000001</v>
      </c>
      <c r="I847" s="15">
        <v>-6.886342</v>
      </c>
      <c r="J847" s="15">
        <v>-4.249492</v>
      </c>
      <c r="K847" s="15">
        <v>-1.235835</v>
      </c>
      <c r="L847" s="15">
        <v>-1.281229</v>
      </c>
      <c r="M847" s="15">
        <v>-0.14110300000000001</v>
      </c>
      <c r="N847" s="15">
        <v>1.092622</v>
      </c>
      <c r="O847" s="15">
        <v>-0.85432900000000001</v>
      </c>
      <c r="P847" s="15">
        <v>5.2111390000000002</v>
      </c>
      <c r="Q847" s="15">
        <v>2.6678009999999999</v>
      </c>
      <c r="R847" s="15">
        <v>-0.92968200000000001</v>
      </c>
      <c r="S847" s="15">
        <v>-3.5575510000000001</v>
      </c>
      <c r="T847" s="15">
        <v>-1.574684</v>
      </c>
      <c r="U847" s="15">
        <v>-1.1848050000000001</v>
      </c>
      <c r="V847" s="15">
        <v>-3.5158209999999999</v>
      </c>
      <c r="W847" s="15">
        <v>-0.24310300000000001</v>
      </c>
      <c r="X847" s="15">
        <v>0.86529900000000004</v>
      </c>
      <c r="Y847" s="15">
        <v>1.1497390000000001</v>
      </c>
      <c r="Z847" s="15">
        <v>1.7759450000000001</v>
      </c>
      <c r="AA847" s="15">
        <v>-2.7479520000000002</v>
      </c>
      <c r="AB847" s="15">
        <v>-0.41708400000000001</v>
      </c>
      <c r="AC847" s="15">
        <v>1.480054</v>
      </c>
      <c r="AD847" s="15">
        <v>3.732151</v>
      </c>
      <c r="AE847" s="15">
        <v>6.5151130000000004</v>
      </c>
      <c r="AF847" s="15">
        <v>3.7651750000000002</v>
      </c>
      <c r="AG847" s="15">
        <v>4.4387290000000004</v>
      </c>
      <c r="AH847" s="15">
        <v>-0.12514700000000001</v>
      </c>
      <c r="AI847" s="15">
        <v>-2.2746360000000001</v>
      </c>
      <c r="AJ847" s="15">
        <v>-1.275569</v>
      </c>
      <c r="AK847" s="15">
        <v>-2.0255169999999998</v>
      </c>
      <c r="AL847" s="15">
        <v>-2.5400010000000002</v>
      </c>
      <c r="AM847" s="15">
        <v>1.278491</v>
      </c>
      <c r="AN847" s="15">
        <v>0.64432100000000003</v>
      </c>
      <c r="AO847" s="15">
        <v>1.4111359999999999</v>
      </c>
      <c r="AP847" s="15">
        <v>1.2582169999999999</v>
      </c>
      <c r="AQ847" s="15">
        <v>2.9275150000000001</v>
      </c>
      <c r="AR847" s="15">
        <v>6.4760580000000001</v>
      </c>
      <c r="AS847" s="15">
        <v>4.4150039999999997</v>
      </c>
      <c r="AT847" s="15">
        <v>4.3738999999999999</v>
      </c>
      <c r="AU847" s="15">
        <v>2.7485569999999999</v>
      </c>
      <c r="AV847" s="15">
        <v>7.4962099999999996</v>
      </c>
      <c r="AW847" s="15">
        <v>0.541323</v>
      </c>
      <c r="AX847" s="15">
        <v>0.94011999999999996</v>
      </c>
      <c r="AY847" s="15">
        <v>8.5789969999999993</v>
      </c>
      <c r="AZ847" s="15">
        <v>8.306457</v>
      </c>
      <c r="BA847" s="15">
        <v>8.9528479999999995</v>
      </c>
      <c r="BB847" s="15">
        <v>7.6270769999999999</v>
      </c>
      <c r="BC847" s="15">
        <v>2.5660780000000001</v>
      </c>
      <c r="BD847" s="15">
        <v>3.1778749999999998</v>
      </c>
      <c r="BE847" s="15">
        <v>3.6493199999999999</v>
      </c>
      <c r="BF847" s="15">
        <v>2.5117699999999998</v>
      </c>
      <c r="BG847" s="15">
        <v>1.4294279999999999</v>
      </c>
      <c r="BH847" s="15">
        <v>1.281698</v>
      </c>
      <c r="BI847" s="15">
        <v>-2.1387369999999999</v>
      </c>
      <c r="BJ847" s="15">
        <v>-0.56822700000000004</v>
      </c>
      <c r="BK847" s="15">
        <v>-1.149408</v>
      </c>
      <c r="BL847" s="15">
        <v>-4.156053</v>
      </c>
      <c r="BM847" s="15">
        <v>-1.9802409999999999</v>
      </c>
      <c r="BN847" s="15">
        <v>-3.2896380000000001</v>
      </c>
      <c r="BO847" s="15">
        <v>-6.2305830000000002</v>
      </c>
      <c r="BP847" s="15">
        <v>-3.3761030000000001</v>
      </c>
      <c r="BQ847" s="15">
        <v>-3.3761030000000001</v>
      </c>
      <c r="BR847" s="15">
        <v>-3.3761030000000001</v>
      </c>
      <c r="BS847" s="15">
        <v>-3.3761030000000001</v>
      </c>
      <c r="BT847" s="15">
        <v>-3.3761030000000001</v>
      </c>
      <c r="BU847" s="15">
        <v>-3.3761030000000001</v>
      </c>
      <c r="BV847" s="15">
        <v>-3.3761030000000001</v>
      </c>
      <c r="BW847" s="15">
        <v>-3.3761030000000001</v>
      </c>
      <c r="BX847" s="15">
        <v>-3.3761030000000001</v>
      </c>
      <c r="BY847" s="15">
        <v>-3.3761030000000001</v>
      </c>
      <c r="BZ847" s="15">
        <v>-3.3761030000000001</v>
      </c>
      <c r="CA847" s="15">
        <v>-3.3761030000000001</v>
      </c>
      <c r="CB847" s="15">
        <v>-3.3761030000000001</v>
      </c>
      <c r="CC847" s="15"/>
      <c r="CD847" s="15"/>
      <c r="CE847" s="15"/>
      <c r="CF847" s="15"/>
      <c r="CG847" s="15"/>
      <c r="CH847" s="15"/>
      <c r="CI847" s="15"/>
      <c r="CJ847" s="15"/>
      <c r="CK847" s="15"/>
      <c r="CL847" s="15"/>
      <c r="CM847" s="15"/>
      <c r="CN847" s="15"/>
      <c r="CO847" s="15"/>
      <c r="CP847" s="15"/>
      <c r="CQ847" s="15"/>
      <c r="CR847" s="15"/>
      <c r="CS847" s="15"/>
      <c r="CT847" s="15"/>
      <c r="CU847" s="15"/>
      <c r="CV847" s="15"/>
      <c r="CW847" s="15"/>
      <c r="CX847" s="15"/>
      <c r="CY847" s="15"/>
      <c r="CZ847" s="15"/>
      <c r="DA847" s="15"/>
      <c r="DB847" s="15"/>
      <c r="DC847" s="15"/>
      <c r="DD847" s="15"/>
      <c r="DE847" s="15"/>
      <c r="DF847" s="15"/>
      <c r="DG847" s="15"/>
      <c r="DH847" s="15"/>
      <c r="DI847" s="15"/>
      <c r="DJ847" s="15"/>
      <c r="DK847" s="15"/>
      <c r="DL847" s="15"/>
      <c r="DM847" s="15"/>
      <c r="DN847" s="15"/>
      <c r="DO847" s="15"/>
      <c r="DP847" s="15"/>
      <c r="DQ847" s="15"/>
      <c r="DR847" s="15"/>
      <c r="DS847" s="15"/>
      <c r="DT847" s="15"/>
      <c r="DU847" s="15"/>
      <c r="DV847" s="15"/>
      <c r="DW847" s="15"/>
      <c r="DX847" s="15"/>
      <c r="DY847" s="15"/>
      <c r="DZ847" s="15"/>
      <c r="EA847" s="15"/>
      <c r="EB847" s="15"/>
      <c r="EC847" s="15"/>
      <c r="ED847" s="15"/>
      <c r="EE847" s="15"/>
      <c r="EF847" s="15"/>
      <c r="EG847" s="15"/>
      <c r="EH847" s="15"/>
      <c r="EI847" s="15"/>
      <c r="EJ847" s="15"/>
      <c r="EK847" s="15"/>
      <c r="EL847" s="15"/>
      <c r="EM847" s="15"/>
      <c r="EN847" s="15"/>
      <c r="EO847" s="15"/>
      <c r="EP847" s="15"/>
      <c r="EQ847" s="15"/>
      <c r="ER847" s="15"/>
      <c r="ES847" s="15"/>
      <c r="ET847" s="15"/>
      <c r="EU847" s="15"/>
      <c r="EV847" s="15"/>
      <c r="EW847" s="15"/>
      <c r="EX847" s="15"/>
      <c r="EY847" s="15"/>
      <c r="EZ847" s="15"/>
      <c r="FA847" s="15"/>
      <c r="FB847" s="15"/>
      <c r="FC847" s="15"/>
      <c r="FD847" s="15"/>
      <c r="FE847" s="15"/>
      <c r="FF847" s="15"/>
      <c r="FG847" s="15"/>
      <c r="FH847" s="15"/>
      <c r="FI847" s="15"/>
      <c r="FJ847" s="15"/>
      <c r="FK847" s="15"/>
      <c r="FL847" s="15"/>
      <c r="FM847" s="15"/>
      <c r="FN847" s="15"/>
      <c r="FO847" s="15"/>
      <c r="FP847" s="15"/>
      <c r="FQ847" s="15"/>
      <c r="FR847" s="15"/>
      <c r="FS847" s="15"/>
      <c r="FT847" s="15"/>
      <c r="FU847" s="15"/>
      <c r="FV847" s="15"/>
      <c r="FW847" s="15"/>
      <c r="FX847" s="15"/>
      <c r="FY847" s="15"/>
      <c r="FZ847" s="15"/>
      <c r="GA847" s="15"/>
      <c r="GB847" s="15"/>
      <c r="GC847" s="15"/>
      <c r="GD847" s="15"/>
      <c r="GE847" s="15"/>
      <c r="GF847" s="15"/>
      <c r="GG847" s="15"/>
      <c r="GH847" s="15"/>
      <c r="GI847" s="15"/>
      <c r="GJ847" s="15"/>
      <c r="GK847" s="15"/>
      <c r="GL847" s="15"/>
      <c r="GM847" s="15"/>
      <c r="GN847" s="15"/>
      <c r="GO847" s="15"/>
      <c r="GP847" s="15"/>
      <c r="GQ847" s="15"/>
      <c r="GR847" s="15"/>
      <c r="GS847" s="15"/>
      <c r="GT847" s="15"/>
      <c r="GU847" s="15"/>
      <c r="GV847" s="15"/>
      <c r="GW847" s="15"/>
      <c r="GX847" s="15"/>
      <c r="GY847" s="15"/>
      <c r="GZ847" s="15"/>
      <c r="HA847" s="15"/>
      <c r="HB847" s="15"/>
      <c r="HC847" s="15"/>
      <c r="HD847" s="15"/>
      <c r="HE847" s="15"/>
      <c r="HF847" s="15"/>
      <c r="HG847" s="15"/>
      <c r="HH847" s="15"/>
      <c r="HI847" s="15"/>
      <c r="HJ847" s="15"/>
      <c r="HK847" s="15"/>
      <c r="HL847" s="15"/>
      <c r="HM847" s="15"/>
      <c r="HN847" s="15"/>
      <c r="HO847" s="15"/>
      <c r="HP847" s="15"/>
      <c r="HQ847" s="15"/>
      <c r="HR847" s="15"/>
      <c r="HS847" s="15"/>
      <c r="HT847" s="15"/>
      <c r="HU847" s="15"/>
      <c r="HV847" s="15"/>
      <c r="HW847" s="15"/>
      <c r="HX847" s="15"/>
      <c r="HY847" s="15"/>
    </row>
    <row r="848" spans="1:233">
      <c r="A848" s="15">
        <v>-1.1354820000000001</v>
      </c>
      <c r="B848" s="15">
        <v>-2.2805010000000001</v>
      </c>
      <c r="C848" s="15">
        <v>-5.5241600000000002</v>
      </c>
      <c r="D848" s="15">
        <v>-3.5610909999999998</v>
      </c>
      <c r="E848" s="15">
        <v>-6.5567589999999996</v>
      </c>
      <c r="F848" s="15">
        <v>-2.5305780000000002</v>
      </c>
      <c r="G848" s="15">
        <v>-1.6447769999999999</v>
      </c>
      <c r="H848" s="15">
        <v>-2.325752</v>
      </c>
      <c r="I848" s="15">
        <v>3.3550070000000001</v>
      </c>
      <c r="J848" s="15">
        <v>4.2851980000000003</v>
      </c>
      <c r="K848" s="15">
        <v>2.585083</v>
      </c>
      <c r="L848" s="15">
        <v>2.3411680000000001</v>
      </c>
      <c r="M848" s="15">
        <v>-0.76283699999999999</v>
      </c>
      <c r="N848" s="15">
        <v>-0.61553199999999997</v>
      </c>
      <c r="O848" s="15">
        <v>-0.88794200000000001</v>
      </c>
      <c r="P848" s="15">
        <v>-1.789747</v>
      </c>
      <c r="Q848" s="15">
        <v>-2.944569</v>
      </c>
      <c r="R848" s="15">
        <v>-2.3922240000000001</v>
      </c>
      <c r="S848" s="15">
        <v>-2.7646989999999998</v>
      </c>
      <c r="T848" s="15">
        <v>-2.7418269999999998</v>
      </c>
      <c r="U848" s="15">
        <v>-7.8867010000000004</v>
      </c>
      <c r="V848" s="15">
        <v>-6.9270009999999997</v>
      </c>
      <c r="W848" s="15">
        <v>-8.4204050000000006</v>
      </c>
      <c r="X848" s="15">
        <v>-7.1218159999999999</v>
      </c>
      <c r="Y848" s="15">
        <v>-6.6671170000000002</v>
      </c>
      <c r="Z848" s="15">
        <v>-2.488629</v>
      </c>
      <c r="AA848" s="15">
        <v>0.202824</v>
      </c>
      <c r="AB848" s="15">
        <v>-1.649324</v>
      </c>
      <c r="AC848" s="15">
        <v>-0.92780200000000002</v>
      </c>
      <c r="AD848" s="15">
        <v>-2.1417730000000001</v>
      </c>
      <c r="AE848" s="15">
        <v>-1.625011</v>
      </c>
      <c r="AF848" s="15">
        <v>-1.9542539999999999</v>
      </c>
      <c r="AG848" s="15">
        <v>-0.25487799999999999</v>
      </c>
      <c r="AH848" s="15">
        <v>-4.9648630000000002</v>
      </c>
      <c r="AI848" s="15">
        <v>-6.8734260000000003</v>
      </c>
      <c r="AJ848" s="15">
        <v>-5.6041069999999999</v>
      </c>
      <c r="AK848" s="15">
        <v>-7.6270910000000001</v>
      </c>
      <c r="AL848" s="15">
        <v>-8.7955020000000008</v>
      </c>
      <c r="AM848" s="15">
        <v>-6.8151789999999997</v>
      </c>
      <c r="AN848" s="15">
        <v>-3.993522</v>
      </c>
      <c r="AO848" s="15">
        <v>-6.110957</v>
      </c>
      <c r="AP848" s="15">
        <v>-4.5336439999999998</v>
      </c>
      <c r="AQ848" s="15">
        <v>-2.2587269999999999</v>
      </c>
      <c r="AR848" s="15">
        <v>3.268373</v>
      </c>
      <c r="AS848" s="15">
        <v>1.651027</v>
      </c>
      <c r="AT848" s="15">
        <v>-0.31280400000000003</v>
      </c>
      <c r="AU848" s="15">
        <v>-3.0903649999999998</v>
      </c>
      <c r="AV848" s="15">
        <v>-1.4301790000000001</v>
      </c>
      <c r="AW848" s="15">
        <v>0.27094600000000002</v>
      </c>
      <c r="AX848" s="15">
        <v>1.694291</v>
      </c>
      <c r="AY848" s="15">
        <v>3.8452130000000002</v>
      </c>
      <c r="AZ848" s="15">
        <v>0.38115700000000002</v>
      </c>
      <c r="BA848" s="15">
        <v>-4.5830169999999999</v>
      </c>
      <c r="BB848" s="15">
        <v>-3.985004</v>
      </c>
      <c r="BC848" s="15">
        <v>-6.197597</v>
      </c>
      <c r="BD848" s="15">
        <v>-7.6075619999999997</v>
      </c>
      <c r="BE848" s="15">
        <v>-4.3385249999999997</v>
      </c>
      <c r="BF848" s="15">
        <v>-1.1575299999999999</v>
      </c>
      <c r="BG848" s="15">
        <v>-1.294808</v>
      </c>
      <c r="BH848" s="15">
        <v>2.1950639999999999</v>
      </c>
      <c r="BI848" s="15">
        <v>5.2828850000000003</v>
      </c>
      <c r="BJ848" s="15">
        <v>8.7799809999999994</v>
      </c>
      <c r="BK848" s="15">
        <v>7.7707439999999997</v>
      </c>
      <c r="BL848" s="15">
        <v>5.4091129999999996</v>
      </c>
      <c r="BM848" s="15">
        <v>5.5088559999999998</v>
      </c>
      <c r="BN848" s="15">
        <v>1.6492070000000001</v>
      </c>
      <c r="BO848" s="15">
        <v>6.4395220000000002</v>
      </c>
      <c r="BP848" s="15">
        <v>8.0204920000000008</v>
      </c>
      <c r="BQ848" s="15">
        <v>8.0204920000000008</v>
      </c>
      <c r="BR848" s="15">
        <v>8.0204920000000008</v>
      </c>
      <c r="BS848" s="15">
        <v>8.0204920000000008</v>
      </c>
      <c r="BT848" s="15">
        <v>8.0204920000000008</v>
      </c>
      <c r="BU848" s="15">
        <v>8.0204920000000008</v>
      </c>
      <c r="BV848" s="15">
        <v>8.0204920000000008</v>
      </c>
      <c r="BW848" s="15">
        <v>8.0204920000000008</v>
      </c>
      <c r="BX848" s="15">
        <v>8.0204920000000008</v>
      </c>
      <c r="BY848" s="15">
        <v>8.0204920000000008</v>
      </c>
      <c r="BZ848" s="15">
        <v>8.0204920000000008</v>
      </c>
      <c r="CA848" s="15">
        <v>8.0204920000000008</v>
      </c>
      <c r="CB848" s="15">
        <v>8.0204920000000008</v>
      </c>
      <c r="CC848" s="15"/>
      <c r="CD848" s="15"/>
      <c r="CE848" s="15"/>
      <c r="CF848" s="15"/>
      <c r="CG848" s="15"/>
      <c r="CH848" s="15"/>
      <c r="CI848" s="15"/>
      <c r="CJ848" s="15"/>
      <c r="CK848" s="15"/>
      <c r="CL848" s="15"/>
      <c r="CM848" s="15"/>
      <c r="CN848" s="15"/>
      <c r="CO848" s="15"/>
      <c r="CP848" s="15"/>
      <c r="CQ848" s="15"/>
      <c r="CR848" s="15"/>
      <c r="CS848" s="15"/>
      <c r="CT848" s="15"/>
      <c r="CU848" s="15"/>
      <c r="CV848" s="15"/>
      <c r="CW848" s="15"/>
      <c r="CX848" s="15"/>
      <c r="CY848" s="15"/>
      <c r="CZ848" s="15"/>
      <c r="DA848" s="15"/>
      <c r="DB848" s="15"/>
      <c r="DC848" s="15"/>
      <c r="DD848" s="15"/>
      <c r="DE848" s="15"/>
      <c r="DF848" s="15"/>
      <c r="DG848" s="15"/>
      <c r="DH848" s="15"/>
      <c r="DI848" s="15"/>
      <c r="DJ848" s="15"/>
      <c r="DK848" s="15"/>
      <c r="DL848" s="15"/>
      <c r="DM848" s="15"/>
      <c r="DN848" s="15"/>
      <c r="DO848" s="15"/>
      <c r="DP848" s="15"/>
      <c r="DQ848" s="15"/>
      <c r="DR848" s="15"/>
      <c r="DS848" s="15"/>
      <c r="DT848" s="15"/>
      <c r="DU848" s="15"/>
      <c r="DV848" s="15"/>
      <c r="DW848" s="15"/>
      <c r="DX848" s="15"/>
      <c r="DY848" s="15"/>
      <c r="DZ848" s="15"/>
      <c r="EA848" s="15"/>
      <c r="EB848" s="15"/>
      <c r="EC848" s="15"/>
      <c r="ED848" s="15"/>
      <c r="EE848" s="15"/>
      <c r="EF848" s="15"/>
      <c r="EG848" s="15"/>
      <c r="EH848" s="15"/>
      <c r="EI848" s="15"/>
      <c r="EJ848" s="15"/>
      <c r="EK848" s="15"/>
      <c r="EL848" s="15"/>
      <c r="EM848" s="15"/>
      <c r="EN848" s="15"/>
      <c r="EO848" s="15"/>
      <c r="EP848" s="15"/>
      <c r="EQ848" s="15"/>
      <c r="ER848" s="15"/>
      <c r="ES848" s="15"/>
      <c r="ET848" s="15"/>
      <c r="EU848" s="15"/>
      <c r="EV848" s="15"/>
      <c r="EW848" s="15"/>
      <c r="EX848" s="15"/>
      <c r="EY848" s="15"/>
      <c r="EZ848" s="15"/>
      <c r="FA848" s="15"/>
      <c r="FB848" s="15"/>
      <c r="FC848" s="15"/>
      <c r="FD848" s="15"/>
      <c r="FE848" s="15"/>
      <c r="FF848" s="15"/>
      <c r="FG848" s="15"/>
      <c r="FH848" s="15"/>
      <c r="FI848" s="15"/>
      <c r="FJ848" s="15"/>
      <c r="FK848" s="15"/>
      <c r="FL848" s="15"/>
      <c r="FM848" s="15"/>
      <c r="FN848" s="15"/>
      <c r="FO848" s="15"/>
      <c r="FP848" s="15"/>
      <c r="FQ848" s="15"/>
      <c r="FR848" s="15"/>
      <c r="FS848" s="15"/>
      <c r="FT848" s="15"/>
      <c r="FU848" s="15"/>
      <c r="FV848" s="15"/>
      <c r="FW848" s="15"/>
      <c r="FX848" s="15"/>
      <c r="FY848" s="15"/>
      <c r="FZ848" s="15"/>
      <c r="GA848" s="15"/>
      <c r="GB848" s="15"/>
      <c r="GC848" s="15"/>
      <c r="GD848" s="15"/>
      <c r="GE848" s="15"/>
      <c r="GF848" s="15"/>
      <c r="GG848" s="15"/>
      <c r="GH848" s="15"/>
      <c r="GI848" s="15"/>
      <c r="GJ848" s="15"/>
      <c r="GK848" s="15"/>
      <c r="GL848" s="15"/>
      <c r="GM848" s="15"/>
      <c r="GN848" s="15"/>
      <c r="GO848" s="15"/>
      <c r="GP848" s="15"/>
      <c r="GQ848" s="15"/>
      <c r="GR848" s="15"/>
      <c r="GS848" s="15"/>
      <c r="GT848" s="15"/>
      <c r="GU848" s="15"/>
      <c r="GV848" s="15"/>
      <c r="GW848" s="15"/>
      <c r="GX848" s="15"/>
      <c r="GY848" s="15"/>
      <c r="GZ848" s="15"/>
      <c r="HA848" s="15"/>
      <c r="HB848" s="15"/>
      <c r="HC848" s="15"/>
      <c r="HD848" s="15"/>
      <c r="HE848" s="15"/>
      <c r="HF848" s="15"/>
      <c r="HG848" s="15"/>
      <c r="HH848" s="15"/>
      <c r="HI848" s="15"/>
      <c r="HJ848" s="15"/>
      <c r="HK848" s="15"/>
      <c r="HL848" s="15"/>
      <c r="HM848" s="15"/>
      <c r="HN848" s="15"/>
      <c r="HO848" s="15"/>
      <c r="HP848" s="15"/>
      <c r="HQ848" s="15"/>
      <c r="HR848" s="15"/>
      <c r="HS848" s="15"/>
      <c r="HT848" s="15"/>
      <c r="HU848" s="15"/>
      <c r="HV848" s="15"/>
      <c r="HW848" s="15"/>
      <c r="HX848" s="15"/>
      <c r="HY848" s="15"/>
    </row>
    <row r="849" spans="1:233">
      <c r="A849" s="15">
        <v>-4.5081230000000003</v>
      </c>
      <c r="B849" s="15">
        <v>-6.9438899999999997</v>
      </c>
      <c r="C849" s="15">
        <v>-2.2708819999999998</v>
      </c>
      <c r="D849" s="15">
        <v>-2.2779120000000002</v>
      </c>
      <c r="E849" s="15">
        <v>-3.43527</v>
      </c>
      <c r="F849" s="15">
        <v>-2.9284319999999999</v>
      </c>
      <c r="G849" s="15">
        <v>-1.7895939999999999</v>
      </c>
      <c r="H849" s="15">
        <v>-4.6124159999999996</v>
      </c>
      <c r="I849" s="15">
        <v>-3.0548730000000002</v>
      </c>
      <c r="J849" s="15">
        <v>-2.9963280000000001</v>
      </c>
      <c r="K849" s="15">
        <v>3.637489</v>
      </c>
      <c r="L849" s="15">
        <v>0.84562599999999999</v>
      </c>
      <c r="M849" s="15">
        <v>3.150509</v>
      </c>
      <c r="N849" s="15">
        <v>4.6762610000000002</v>
      </c>
      <c r="O849" s="15">
        <v>6.2804539999999998</v>
      </c>
      <c r="P849" s="15">
        <v>6.6748950000000002</v>
      </c>
      <c r="Q849" s="15">
        <v>9.3878520000000005</v>
      </c>
      <c r="R849" s="15">
        <v>9.7278640000000003</v>
      </c>
      <c r="S849" s="15">
        <v>5.4113980000000002</v>
      </c>
      <c r="T849" s="15">
        <v>1.7327360000000001</v>
      </c>
      <c r="U849" s="15">
        <v>3.663478</v>
      </c>
      <c r="V849" s="15">
        <v>2.4269949999999998</v>
      </c>
      <c r="W849" s="15">
        <v>3.6716449999999998</v>
      </c>
      <c r="X849" s="15">
        <v>2.936153</v>
      </c>
      <c r="Y849" s="15">
        <v>4.4015599999999999</v>
      </c>
      <c r="Z849" s="15">
        <v>0.84604999999999997</v>
      </c>
      <c r="AA849" s="15">
        <v>-0.77083800000000002</v>
      </c>
      <c r="AB849" s="15">
        <v>-1.567906</v>
      </c>
      <c r="AC849" s="15">
        <v>4.2374000000000002E-2</v>
      </c>
      <c r="AD849" s="15">
        <v>5.4981720000000003</v>
      </c>
      <c r="AE849" s="15">
        <v>6.4815329999999998</v>
      </c>
      <c r="AF849" s="15">
        <v>5.6181070000000002</v>
      </c>
      <c r="AG849" s="15">
        <v>0.47683700000000001</v>
      </c>
      <c r="AH849" s="15">
        <v>2.6059899999999998</v>
      </c>
      <c r="AI849" s="15">
        <v>2.9609369999999999</v>
      </c>
      <c r="AJ849" s="15">
        <v>2.596689</v>
      </c>
      <c r="AK849" s="15">
        <v>5.7412070000000002</v>
      </c>
      <c r="AL849" s="15">
        <v>2.747573</v>
      </c>
      <c r="AM849" s="15">
        <v>1.105219</v>
      </c>
      <c r="AN849" s="15">
        <v>1.2225200000000001</v>
      </c>
      <c r="AO849" s="15">
        <v>-6.4570000000000001E-3</v>
      </c>
      <c r="AP849" s="15">
        <v>-4.1431940000000003</v>
      </c>
      <c r="AQ849" s="15">
        <v>-0.45340200000000003</v>
      </c>
      <c r="AR849" s="15">
        <v>2.2532260000000002</v>
      </c>
      <c r="AS849" s="15">
        <v>1.6906289999999999</v>
      </c>
      <c r="AT849" s="15">
        <v>2.0398510000000001</v>
      </c>
      <c r="AU849" s="15">
        <v>0.84504500000000005</v>
      </c>
      <c r="AV849" s="15">
        <v>2.657286</v>
      </c>
      <c r="AW849" s="15">
        <v>0.926929</v>
      </c>
      <c r="AX849" s="15">
        <v>-4.8367810000000002</v>
      </c>
      <c r="AY849" s="15">
        <v>-2.0776309999999998</v>
      </c>
      <c r="AZ849" s="15">
        <v>-2.3454670000000002</v>
      </c>
      <c r="BA849" s="15">
        <v>-0.48532599999999998</v>
      </c>
      <c r="BB849" s="15">
        <v>1.2292019999999999</v>
      </c>
      <c r="BC849" s="15">
        <v>-1.053364</v>
      </c>
      <c r="BD849" s="15">
        <v>0.262484</v>
      </c>
      <c r="BE849" s="15">
        <v>-0.87723200000000001</v>
      </c>
      <c r="BF849" s="15">
        <v>-1.7101489999999999</v>
      </c>
      <c r="BG849" s="15">
        <v>1.8346990000000001</v>
      </c>
      <c r="BH849" s="15">
        <v>3.8037809999999999</v>
      </c>
      <c r="BI849" s="15">
        <v>4.199662</v>
      </c>
      <c r="BJ849" s="15">
        <v>2.727487</v>
      </c>
      <c r="BK849" s="15">
        <v>3.2707160000000002</v>
      </c>
      <c r="BL849" s="15">
        <v>2.0912570000000001</v>
      </c>
      <c r="BM849" s="15">
        <v>4.8563799999999997</v>
      </c>
      <c r="BN849" s="15">
        <v>5.1301189999999997</v>
      </c>
      <c r="BO849" s="15">
        <v>5.6210440000000004</v>
      </c>
      <c r="BP849" s="15">
        <v>5.0918830000000002</v>
      </c>
      <c r="BQ849" s="15">
        <v>5.0918830000000002</v>
      </c>
      <c r="BR849" s="15">
        <v>5.0918830000000002</v>
      </c>
      <c r="BS849" s="15">
        <v>5.0918830000000002</v>
      </c>
      <c r="BT849" s="15">
        <v>5.0918830000000002</v>
      </c>
      <c r="BU849" s="15">
        <v>5.0918830000000002</v>
      </c>
      <c r="BV849" s="15">
        <v>5.0918830000000002</v>
      </c>
      <c r="BW849" s="15">
        <v>5.0918830000000002</v>
      </c>
      <c r="BX849" s="15">
        <v>5.0918830000000002</v>
      </c>
      <c r="BY849" s="15">
        <v>5.0918830000000002</v>
      </c>
      <c r="BZ849" s="15">
        <v>5.0918830000000002</v>
      </c>
      <c r="CA849" s="15">
        <v>5.0918830000000002</v>
      </c>
      <c r="CB849" s="15">
        <v>5.0918830000000002</v>
      </c>
      <c r="CC849" s="15"/>
      <c r="CD849" s="15"/>
      <c r="CE849" s="15"/>
      <c r="CF849" s="15"/>
      <c r="CG849" s="15"/>
      <c r="CH849" s="15"/>
      <c r="CI849" s="15"/>
      <c r="CJ849" s="15"/>
      <c r="CK849" s="15"/>
      <c r="CL849" s="15"/>
      <c r="CM849" s="15"/>
      <c r="CN849" s="15"/>
      <c r="CO849" s="15"/>
      <c r="CP849" s="15"/>
      <c r="CQ849" s="15"/>
      <c r="CR849" s="15"/>
      <c r="CS849" s="15"/>
      <c r="CT849" s="15"/>
      <c r="CU849" s="15"/>
      <c r="CV849" s="15"/>
      <c r="CW849" s="15"/>
      <c r="CX849" s="15"/>
      <c r="CY849" s="15"/>
      <c r="CZ849" s="15"/>
      <c r="DA849" s="15"/>
      <c r="DB849" s="15"/>
      <c r="DC849" s="15"/>
      <c r="DD849" s="15"/>
      <c r="DE849" s="15"/>
      <c r="DF849" s="15"/>
      <c r="DG849" s="15"/>
      <c r="DH849" s="15"/>
      <c r="DI849" s="15"/>
      <c r="DJ849" s="15"/>
      <c r="DK849" s="15"/>
      <c r="DL849" s="15"/>
      <c r="DM849" s="15"/>
      <c r="DN849" s="15"/>
      <c r="DO849" s="15"/>
      <c r="DP849" s="15"/>
      <c r="DQ849" s="15"/>
      <c r="DR849" s="15"/>
      <c r="DS849" s="15"/>
      <c r="DT849" s="15"/>
      <c r="DU849" s="15"/>
      <c r="DV849" s="15"/>
      <c r="DW849" s="15"/>
      <c r="DX849" s="15"/>
      <c r="DY849" s="15"/>
      <c r="DZ849" s="15"/>
      <c r="EA849" s="15"/>
      <c r="EB849" s="15"/>
      <c r="EC849" s="15"/>
      <c r="ED849" s="15"/>
      <c r="EE849" s="15"/>
      <c r="EF849" s="15"/>
      <c r="EG849" s="15"/>
      <c r="EH849" s="15"/>
      <c r="EI849" s="15"/>
      <c r="EJ849" s="15"/>
      <c r="EK849" s="15"/>
      <c r="EL849" s="15"/>
      <c r="EM849" s="15"/>
      <c r="EN849" s="15"/>
      <c r="EO849" s="15"/>
      <c r="EP849" s="15"/>
      <c r="EQ849" s="15"/>
      <c r="ER849" s="15"/>
      <c r="ES849" s="15"/>
      <c r="ET849" s="15"/>
      <c r="EU849" s="15"/>
      <c r="EV849" s="15"/>
      <c r="EW849" s="15"/>
      <c r="EX849" s="15"/>
      <c r="EY849" s="15"/>
      <c r="EZ849" s="15"/>
      <c r="FA849" s="15"/>
      <c r="FB849" s="15"/>
      <c r="FC849" s="15"/>
      <c r="FD849" s="15"/>
      <c r="FE849" s="15"/>
      <c r="FF849" s="15"/>
      <c r="FG849" s="15"/>
      <c r="FH849" s="15"/>
      <c r="FI849" s="15"/>
      <c r="FJ849" s="15"/>
      <c r="FK849" s="15"/>
      <c r="FL849" s="15"/>
      <c r="FM849" s="15"/>
      <c r="FN849" s="15"/>
      <c r="FO849" s="15"/>
      <c r="FP849" s="15"/>
      <c r="FQ849" s="15"/>
      <c r="FR849" s="15"/>
      <c r="FS849" s="15"/>
      <c r="FT849" s="15"/>
      <c r="FU849" s="15"/>
      <c r="FV849" s="15"/>
      <c r="FW849" s="15"/>
      <c r="FX849" s="15"/>
      <c r="FY849" s="15"/>
      <c r="FZ849" s="15"/>
      <c r="GA849" s="15"/>
      <c r="GB849" s="15"/>
      <c r="GC849" s="15"/>
      <c r="GD849" s="15"/>
      <c r="GE849" s="15"/>
      <c r="GF849" s="15"/>
      <c r="GG849" s="15"/>
      <c r="GH849" s="15"/>
      <c r="GI849" s="15"/>
      <c r="GJ849" s="15"/>
      <c r="GK849" s="15"/>
      <c r="GL849" s="15"/>
      <c r="GM849" s="15"/>
      <c r="GN849" s="15"/>
      <c r="GO849" s="15"/>
      <c r="GP849" s="15"/>
      <c r="GQ849" s="15"/>
      <c r="GR849" s="15"/>
      <c r="GS849" s="15"/>
      <c r="GT849" s="15"/>
      <c r="GU849" s="15"/>
      <c r="GV849" s="15"/>
      <c r="GW849" s="15"/>
      <c r="GX849" s="15"/>
      <c r="GY849" s="15"/>
      <c r="GZ849" s="15"/>
      <c r="HA849" s="15"/>
      <c r="HB849" s="15"/>
      <c r="HC849" s="15"/>
      <c r="HD849" s="15"/>
      <c r="HE849" s="15"/>
      <c r="HF849" s="15"/>
      <c r="HG849" s="15"/>
      <c r="HH849" s="15"/>
      <c r="HI849" s="15"/>
      <c r="HJ849" s="15"/>
      <c r="HK849" s="15"/>
      <c r="HL849" s="15"/>
      <c r="HM849" s="15"/>
      <c r="HN849" s="15"/>
      <c r="HO849" s="15"/>
      <c r="HP849" s="15"/>
      <c r="HQ849" s="15"/>
      <c r="HR849" s="15"/>
      <c r="HS849" s="15"/>
      <c r="HT849" s="15"/>
      <c r="HU849" s="15"/>
      <c r="HV849" s="15"/>
      <c r="HW849" s="15"/>
      <c r="HX849" s="15"/>
      <c r="HY849" s="15"/>
    </row>
    <row r="850" spans="1:233">
      <c r="A850" s="15">
        <v>-3.1035089999999999</v>
      </c>
      <c r="B850" s="15">
        <v>-0.37192599999999998</v>
      </c>
      <c r="C850" s="15">
        <v>-3.9306209999999999</v>
      </c>
      <c r="D850" s="15">
        <v>-4.7048040000000002</v>
      </c>
      <c r="E850" s="15">
        <v>-3.3249979999999999</v>
      </c>
      <c r="F850" s="15">
        <v>-1.727247</v>
      </c>
      <c r="G850" s="15">
        <v>-1.9763409999999999</v>
      </c>
      <c r="H850" s="15">
        <v>0.44806000000000001</v>
      </c>
      <c r="I850" s="15">
        <v>-0.36211900000000002</v>
      </c>
      <c r="J850" s="15">
        <v>3.6485660000000002</v>
      </c>
      <c r="K850" s="15">
        <v>4.8442160000000003</v>
      </c>
      <c r="L850" s="15">
        <v>3.278289</v>
      </c>
      <c r="M850" s="15">
        <v>3.4234360000000001</v>
      </c>
      <c r="N850" s="15">
        <v>4.0394329999999998</v>
      </c>
      <c r="O850" s="15">
        <v>5.2557270000000003</v>
      </c>
      <c r="P850" s="15">
        <v>5.1909140000000003</v>
      </c>
      <c r="Q850" s="15">
        <v>4.0109120000000003</v>
      </c>
      <c r="R850" s="15">
        <v>-0.197573</v>
      </c>
      <c r="S850" s="15">
        <v>0.33154299999999998</v>
      </c>
      <c r="T850" s="15">
        <v>1.638495</v>
      </c>
      <c r="U850" s="15">
        <v>0.24001800000000001</v>
      </c>
      <c r="V850" s="15">
        <v>3.0819399999999999</v>
      </c>
      <c r="W850" s="15">
        <v>0.87519000000000002</v>
      </c>
      <c r="X850" s="15">
        <v>-0.26811699999999999</v>
      </c>
      <c r="Y850" s="15">
        <v>-1.807701</v>
      </c>
      <c r="Z850" s="15">
        <v>2.3802E-2</v>
      </c>
      <c r="AA850" s="15">
        <v>-6.4723000000000003E-2</v>
      </c>
      <c r="AB850" s="15">
        <v>1.122525</v>
      </c>
      <c r="AC850" s="15">
        <v>-0.41864000000000001</v>
      </c>
      <c r="AD850" s="15">
        <v>-0.88794700000000004</v>
      </c>
      <c r="AE850" s="15">
        <v>-0.75805699999999998</v>
      </c>
      <c r="AF850" s="15">
        <v>-2.0046000000000001E-2</v>
      </c>
      <c r="AG850" s="15">
        <v>0.458117</v>
      </c>
      <c r="AH850" s="15">
        <v>0.58393300000000004</v>
      </c>
      <c r="AI850" s="15">
        <v>-2.4488180000000002</v>
      </c>
      <c r="AJ850" s="15">
        <v>-4.921062</v>
      </c>
      <c r="AK850" s="15">
        <v>-6.9519700000000002</v>
      </c>
      <c r="AL850" s="15">
        <v>-7.0139389999999997</v>
      </c>
      <c r="AM850" s="15">
        <v>-4.7486040000000003</v>
      </c>
      <c r="AN850" s="15">
        <v>-4.7928309999999996</v>
      </c>
      <c r="AO850" s="15">
        <v>-4.6459970000000004</v>
      </c>
      <c r="AP850" s="15">
        <v>-6.5270539999999997</v>
      </c>
      <c r="AQ850" s="15">
        <v>-3.2936999999999999</v>
      </c>
      <c r="AR850" s="15">
        <v>-2.457017</v>
      </c>
      <c r="AS850" s="15">
        <v>-1.3370249999999999</v>
      </c>
      <c r="AT850" s="15">
        <v>1.663824</v>
      </c>
      <c r="AU850" s="15">
        <v>-1.0839369999999999</v>
      </c>
      <c r="AV850" s="15">
        <v>2.95662</v>
      </c>
      <c r="AW850" s="15">
        <v>4.7091000000000001E-2</v>
      </c>
      <c r="AX850" s="15">
        <v>-2.6177679999999999</v>
      </c>
      <c r="AY850" s="15">
        <v>-3.0261429999999998</v>
      </c>
      <c r="AZ850" s="15">
        <v>-4.202439</v>
      </c>
      <c r="BA850" s="15">
        <v>-6.5082409999999999</v>
      </c>
      <c r="BB850" s="15">
        <v>-5.9000760000000003</v>
      </c>
      <c r="BC850" s="15">
        <v>-3.0608249999999999</v>
      </c>
      <c r="BD850" s="15">
        <v>-3.193127</v>
      </c>
      <c r="BE850" s="15">
        <v>-1.410428</v>
      </c>
      <c r="BF850" s="15">
        <v>-2.4759009999999999</v>
      </c>
      <c r="BG850" s="15">
        <v>-1.257652</v>
      </c>
      <c r="BH850" s="15">
        <v>0.69423199999999996</v>
      </c>
      <c r="BI850" s="15">
        <v>1.6314340000000001</v>
      </c>
      <c r="BJ850" s="15">
        <v>5.4627129999999999</v>
      </c>
      <c r="BK850" s="15">
        <v>5.4300069999999998</v>
      </c>
      <c r="BL850" s="15">
        <v>2.6583160000000001</v>
      </c>
      <c r="BM850" s="15">
        <v>0.29273300000000002</v>
      </c>
      <c r="BN850" s="15">
        <v>-0.36202000000000001</v>
      </c>
      <c r="BO850" s="15">
        <v>-2.2211379999999998</v>
      </c>
      <c r="BP850" s="15">
        <v>0.491531</v>
      </c>
      <c r="BQ850" s="15">
        <v>0.491531</v>
      </c>
      <c r="BR850" s="15">
        <v>0.491531</v>
      </c>
      <c r="BS850" s="15">
        <v>0.491531</v>
      </c>
      <c r="BT850" s="15">
        <v>0.491531</v>
      </c>
      <c r="BU850" s="15">
        <v>0.491531</v>
      </c>
      <c r="BV850" s="15">
        <v>0.491531</v>
      </c>
      <c r="BW850" s="15">
        <v>0.491531</v>
      </c>
      <c r="BX850" s="15">
        <v>0.491531</v>
      </c>
      <c r="BY850" s="15">
        <v>0.491531</v>
      </c>
      <c r="BZ850" s="15">
        <v>0.491531</v>
      </c>
      <c r="CA850" s="15">
        <v>0.491531</v>
      </c>
      <c r="CB850" s="15">
        <v>0.491531</v>
      </c>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15"/>
      <c r="DA850" s="15"/>
      <c r="DB850" s="15"/>
      <c r="DC850" s="15"/>
      <c r="DD850" s="15"/>
      <c r="DE850" s="15"/>
      <c r="DF850" s="15"/>
      <c r="DG850" s="15"/>
      <c r="DH850" s="15"/>
      <c r="DI850" s="15"/>
      <c r="DJ850" s="15"/>
      <c r="DK850" s="15"/>
      <c r="DL850" s="15"/>
      <c r="DM850" s="15"/>
      <c r="DN850" s="15"/>
      <c r="DO850" s="15"/>
      <c r="DP850" s="15"/>
      <c r="DQ850" s="15"/>
      <c r="DR850" s="15"/>
      <c r="DS850" s="15"/>
      <c r="DT850" s="15"/>
      <c r="DU850" s="15"/>
      <c r="DV850" s="15"/>
      <c r="DW850" s="15"/>
      <c r="DX850" s="15"/>
      <c r="DY850" s="15"/>
      <c r="DZ850" s="15"/>
      <c r="EA850" s="15"/>
      <c r="EB850" s="15"/>
      <c r="EC850" s="15"/>
      <c r="ED850" s="15"/>
      <c r="EE850" s="15"/>
      <c r="EF850" s="15"/>
      <c r="EG850" s="15"/>
      <c r="EH850" s="15"/>
      <c r="EI850" s="15"/>
      <c r="EJ850" s="15"/>
      <c r="EK850" s="15"/>
      <c r="EL850" s="15"/>
      <c r="EM850" s="15"/>
      <c r="EN850" s="15"/>
      <c r="EO850" s="15"/>
      <c r="EP850" s="15"/>
      <c r="EQ850" s="15"/>
      <c r="ER850" s="15"/>
      <c r="ES850" s="15"/>
      <c r="ET850" s="15"/>
      <c r="EU850" s="15"/>
      <c r="EV850" s="15"/>
      <c r="EW850" s="15"/>
      <c r="EX850" s="15"/>
      <c r="EY850" s="15"/>
      <c r="EZ850" s="15"/>
      <c r="FA850" s="15"/>
      <c r="FB850" s="15"/>
      <c r="FC850" s="15"/>
      <c r="FD850" s="15"/>
      <c r="FE850" s="15"/>
      <c r="FF850" s="15"/>
      <c r="FG850" s="15"/>
      <c r="FH850" s="15"/>
      <c r="FI850" s="15"/>
      <c r="FJ850" s="15"/>
      <c r="FK850" s="15"/>
      <c r="FL850" s="15"/>
      <c r="FM850" s="15"/>
      <c r="FN850" s="15"/>
      <c r="FO850" s="15"/>
      <c r="FP850" s="15"/>
      <c r="FQ850" s="15"/>
      <c r="FR850" s="15"/>
      <c r="FS850" s="15"/>
      <c r="FT850" s="15"/>
      <c r="FU850" s="15"/>
      <c r="FV850" s="15"/>
      <c r="FW850" s="15"/>
      <c r="FX850" s="15"/>
      <c r="FY850" s="15"/>
      <c r="FZ850" s="15"/>
      <c r="GA850" s="15"/>
      <c r="GB850" s="15"/>
      <c r="GC850" s="15"/>
      <c r="GD850" s="15"/>
      <c r="GE850" s="15"/>
      <c r="GF850" s="15"/>
      <c r="GG850" s="15"/>
      <c r="GH850" s="15"/>
      <c r="GI850" s="15"/>
      <c r="GJ850" s="15"/>
      <c r="GK850" s="15"/>
      <c r="GL850" s="15"/>
      <c r="GM850" s="15"/>
      <c r="GN850" s="15"/>
      <c r="GO850" s="15"/>
      <c r="GP850" s="15"/>
      <c r="GQ850" s="15"/>
      <c r="GR850" s="15"/>
      <c r="GS850" s="15"/>
      <c r="GT850" s="15"/>
      <c r="GU850" s="15"/>
      <c r="GV850" s="15"/>
      <c r="GW850" s="15"/>
      <c r="GX850" s="15"/>
      <c r="GY850" s="15"/>
      <c r="GZ850" s="15"/>
      <c r="HA850" s="15"/>
      <c r="HB850" s="15"/>
      <c r="HC850" s="15"/>
      <c r="HD850" s="15"/>
      <c r="HE850" s="15"/>
      <c r="HF850" s="15"/>
      <c r="HG850" s="15"/>
      <c r="HH850" s="15"/>
      <c r="HI850" s="15"/>
      <c r="HJ850" s="15"/>
      <c r="HK850" s="15"/>
      <c r="HL850" s="15"/>
      <c r="HM850" s="15"/>
      <c r="HN850" s="15"/>
      <c r="HO850" s="15"/>
      <c r="HP850" s="15"/>
      <c r="HQ850" s="15"/>
      <c r="HR850" s="15"/>
      <c r="HS850" s="15"/>
      <c r="HT850" s="15"/>
      <c r="HU850" s="15"/>
      <c r="HV850" s="15"/>
      <c r="HW850" s="15"/>
      <c r="HX850" s="15"/>
      <c r="HY850" s="15"/>
    </row>
    <row r="851" spans="1:233">
      <c r="A851" s="15">
        <v>-4.3310389999999996</v>
      </c>
      <c r="B851" s="15">
        <v>-0.39494099999999999</v>
      </c>
      <c r="C851" s="15">
        <v>0.86137600000000003</v>
      </c>
      <c r="D851" s="15">
        <v>3.8336290000000002</v>
      </c>
      <c r="E851" s="15">
        <v>4.0192269999999999</v>
      </c>
      <c r="F851" s="15">
        <v>2.2595019999999999</v>
      </c>
      <c r="G851" s="15">
        <v>4.1965510000000004</v>
      </c>
      <c r="H851" s="15">
        <v>4.7265079999999999</v>
      </c>
      <c r="I851" s="15">
        <v>2.9022679999999998</v>
      </c>
      <c r="J851" s="15">
        <v>1.5331999999999999</v>
      </c>
      <c r="K851" s="15">
        <v>5.3594879999999998</v>
      </c>
      <c r="L851" s="15">
        <v>2.732056</v>
      </c>
      <c r="M851" s="15">
        <v>3.0046040000000001</v>
      </c>
      <c r="N851" s="15">
        <v>-1.1457079999999999</v>
      </c>
      <c r="O851" s="15">
        <v>-2.0270139999999999</v>
      </c>
      <c r="P851" s="15">
        <v>-0.68162900000000004</v>
      </c>
      <c r="Q851" s="15">
        <v>-1.190242</v>
      </c>
      <c r="R851" s="15">
        <v>-2.7570700000000001</v>
      </c>
      <c r="S851" s="15">
        <v>-2.9122750000000002</v>
      </c>
      <c r="T851" s="15">
        <v>-3.723773</v>
      </c>
      <c r="U851" s="15">
        <v>-3.6840269999999999</v>
      </c>
      <c r="V851" s="15">
        <v>2.5690000000000001E-3</v>
      </c>
      <c r="W851" s="15">
        <v>-4.0611740000000003</v>
      </c>
      <c r="X851" s="15">
        <v>-6.0306499999999996</v>
      </c>
      <c r="Y851" s="15">
        <v>-8.1008259999999996</v>
      </c>
      <c r="Z851" s="15">
        <v>-11.721724</v>
      </c>
      <c r="AA851" s="15">
        <v>-13.068681</v>
      </c>
      <c r="AB851" s="15">
        <v>-14.320047000000001</v>
      </c>
      <c r="AC851" s="15">
        <v>-10.004273</v>
      </c>
      <c r="AD851" s="15">
        <v>-7.5298420000000004</v>
      </c>
      <c r="AE851" s="15">
        <v>-5.8975790000000003</v>
      </c>
      <c r="AF851" s="15">
        <v>-5.3652899999999999</v>
      </c>
      <c r="AG851" s="15">
        <v>-2.378368</v>
      </c>
      <c r="AH851" s="15">
        <v>-0.14651900000000001</v>
      </c>
      <c r="AI851" s="15">
        <v>0.44623400000000002</v>
      </c>
      <c r="AJ851" s="15">
        <v>0.39674799999999999</v>
      </c>
      <c r="AK851" s="15">
        <v>-0.81208100000000005</v>
      </c>
      <c r="AL851" s="15">
        <v>-0.54277399999999998</v>
      </c>
      <c r="AM851" s="15">
        <v>-4.229997</v>
      </c>
      <c r="AN851" s="15">
        <v>-0.75811700000000004</v>
      </c>
      <c r="AO851" s="15">
        <v>4.4795000000000001E-2</v>
      </c>
      <c r="AP851" s="15">
        <v>0.17855099999999999</v>
      </c>
      <c r="AQ851" s="15">
        <v>1.983779</v>
      </c>
      <c r="AR851" s="15">
        <v>0.299597</v>
      </c>
      <c r="AS851" s="15">
        <v>4.3261380000000003</v>
      </c>
      <c r="AT851" s="15">
        <v>6.6151549999999997</v>
      </c>
      <c r="AU851" s="15">
        <v>5.6266879999999997</v>
      </c>
      <c r="AV851" s="15">
        <v>4.7517370000000003</v>
      </c>
      <c r="AW851" s="15">
        <v>4.4906940000000004</v>
      </c>
      <c r="AX851" s="15">
        <v>5.8839230000000002</v>
      </c>
      <c r="AY851" s="15">
        <v>1.746669</v>
      </c>
      <c r="AZ851" s="15">
        <v>-1.044071</v>
      </c>
      <c r="BA851" s="15">
        <v>-2.1477580000000001</v>
      </c>
      <c r="BB851" s="15">
        <v>-2.671208</v>
      </c>
      <c r="BC851" s="15">
        <v>-2.0841769999999999</v>
      </c>
      <c r="BD851" s="15">
        <v>-4.5377130000000001</v>
      </c>
      <c r="BE851" s="15">
        <v>-8.5056270000000005</v>
      </c>
      <c r="BF851" s="15">
        <v>-8.7683440000000008</v>
      </c>
      <c r="BG851" s="15">
        <v>-4.0778549999999996</v>
      </c>
      <c r="BH851" s="15">
        <v>-5.3539750000000002</v>
      </c>
      <c r="BI851" s="15">
        <v>-3.6978780000000002</v>
      </c>
      <c r="BJ851" s="15">
        <v>-3.4315009999999999</v>
      </c>
      <c r="BK851" s="15">
        <v>-3.14E-3</v>
      </c>
      <c r="BL851" s="15">
        <v>-2.7730350000000001</v>
      </c>
      <c r="BM851" s="15">
        <v>0.105866</v>
      </c>
      <c r="BN851" s="15">
        <v>-1.0711440000000001</v>
      </c>
      <c r="BO851" s="15">
        <v>1.4078459999999999</v>
      </c>
      <c r="BP851" s="15">
        <v>0.53551300000000002</v>
      </c>
      <c r="BQ851" s="15">
        <v>0.53551300000000002</v>
      </c>
      <c r="BR851" s="15">
        <v>0.53551300000000002</v>
      </c>
      <c r="BS851" s="15">
        <v>0.53551300000000002</v>
      </c>
      <c r="BT851" s="15">
        <v>0.53551300000000002</v>
      </c>
      <c r="BU851" s="15">
        <v>0.53551300000000002</v>
      </c>
      <c r="BV851" s="15">
        <v>0.53551300000000002</v>
      </c>
      <c r="BW851" s="15">
        <v>0.53551300000000002</v>
      </c>
      <c r="BX851" s="15">
        <v>0.53551300000000002</v>
      </c>
      <c r="BY851" s="15">
        <v>0.53551300000000002</v>
      </c>
      <c r="BZ851" s="15">
        <v>0.53551300000000002</v>
      </c>
      <c r="CA851" s="15">
        <v>0.53551300000000002</v>
      </c>
      <c r="CB851" s="15">
        <v>0.53551300000000002</v>
      </c>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15"/>
      <c r="DA851" s="15"/>
      <c r="DB851" s="15"/>
      <c r="DC851" s="15"/>
      <c r="DD851" s="15"/>
      <c r="DE851" s="15"/>
      <c r="DF851" s="15"/>
      <c r="DG851" s="15"/>
      <c r="DH851" s="15"/>
      <c r="DI851" s="15"/>
      <c r="DJ851" s="15"/>
      <c r="DK851" s="15"/>
      <c r="DL851" s="15"/>
      <c r="DM851" s="15"/>
      <c r="DN851" s="15"/>
      <c r="DO851" s="15"/>
      <c r="DP851" s="15"/>
      <c r="DQ851" s="15"/>
      <c r="DR851" s="15"/>
      <c r="DS851" s="15"/>
      <c r="DT851" s="15"/>
      <c r="DU851" s="15"/>
      <c r="DV851" s="15"/>
      <c r="DW851" s="15"/>
      <c r="DX851" s="15"/>
      <c r="DY851" s="15"/>
      <c r="DZ851" s="15"/>
      <c r="EA851" s="15"/>
      <c r="EB851" s="15"/>
      <c r="EC851" s="15"/>
      <c r="ED851" s="15"/>
      <c r="EE851" s="15"/>
      <c r="EF851" s="15"/>
      <c r="EG851" s="15"/>
      <c r="EH851" s="15"/>
      <c r="EI851" s="15"/>
      <c r="EJ851" s="15"/>
      <c r="EK851" s="15"/>
      <c r="EL851" s="15"/>
      <c r="EM851" s="15"/>
      <c r="EN851" s="15"/>
      <c r="EO851" s="15"/>
      <c r="EP851" s="15"/>
      <c r="EQ851" s="15"/>
      <c r="ER851" s="15"/>
      <c r="ES851" s="15"/>
      <c r="ET851" s="15"/>
      <c r="EU851" s="15"/>
      <c r="EV851" s="15"/>
      <c r="EW851" s="15"/>
      <c r="EX851" s="15"/>
      <c r="EY851" s="15"/>
      <c r="EZ851" s="15"/>
      <c r="FA851" s="15"/>
      <c r="FB851" s="15"/>
      <c r="FC851" s="15"/>
      <c r="FD851" s="15"/>
      <c r="FE851" s="15"/>
      <c r="FF851" s="15"/>
      <c r="FG851" s="15"/>
      <c r="FH851" s="15"/>
      <c r="FI851" s="15"/>
      <c r="FJ851" s="15"/>
      <c r="FK851" s="15"/>
      <c r="FL851" s="15"/>
      <c r="FM851" s="15"/>
      <c r="FN851" s="15"/>
      <c r="FO851" s="15"/>
      <c r="FP851" s="15"/>
      <c r="FQ851" s="15"/>
      <c r="FR851" s="15"/>
      <c r="FS851" s="15"/>
      <c r="FT851" s="15"/>
      <c r="FU851" s="15"/>
      <c r="FV851" s="15"/>
      <c r="FW851" s="15"/>
      <c r="FX851" s="15"/>
      <c r="FY851" s="15"/>
      <c r="FZ851" s="15"/>
      <c r="GA851" s="15"/>
      <c r="GB851" s="15"/>
      <c r="GC851" s="15"/>
      <c r="GD851" s="15"/>
      <c r="GE851" s="15"/>
      <c r="GF851" s="15"/>
      <c r="GG851" s="15"/>
      <c r="GH851" s="15"/>
      <c r="GI851" s="15"/>
      <c r="GJ851" s="15"/>
      <c r="GK851" s="15"/>
      <c r="GL851" s="15"/>
      <c r="GM851" s="15"/>
      <c r="GN851" s="15"/>
      <c r="GO851" s="15"/>
      <c r="GP851" s="15"/>
      <c r="GQ851" s="15"/>
      <c r="GR851" s="15"/>
      <c r="GS851" s="15"/>
      <c r="GT851" s="15"/>
      <c r="GU851" s="15"/>
      <c r="GV851" s="15"/>
      <c r="GW851" s="15"/>
      <c r="GX851" s="15"/>
      <c r="GY851" s="15"/>
      <c r="GZ851" s="15"/>
      <c r="HA851" s="15"/>
      <c r="HB851" s="15"/>
      <c r="HC851" s="15"/>
      <c r="HD851" s="15"/>
      <c r="HE851" s="15"/>
      <c r="HF851" s="15"/>
      <c r="HG851" s="15"/>
      <c r="HH851" s="15"/>
      <c r="HI851" s="15"/>
      <c r="HJ851" s="15"/>
      <c r="HK851" s="15"/>
      <c r="HL851" s="15"/>
      <c r="HM851" s="15"/>
      <c r="HN851" s="15"/>
      <c r="HO851" s="15"/>
      <c r="HP851" s="15"/>
      <c r="HQ851" s="15"/>
      <c r="HR851" s="15"/>
      <c r="HS851" s="15"/>
      <c r="HT851" s="15"/>
      <c r="HU851" s="15"/>
      <c r="HV851" s="15"/>
      <c r="HW851" s="15"/>
      <c r="HX851" s="15"/>
      <c r="HY851" s="15"/>
    </row>
    <row r="852" spans="1:233">
      <c r="A852" s="15">
        <v>-8.3727859999999996</v>
      </c>
      <c r="B852" s="15">
        <v>-9.52332</v>
      </c>
      <c r="C852" s="15">
        <v>-8.2709620000000008</v>
      </c>
      <c r="D852" s="15">
        <v>-9.8174539999999997</v>
      </c>
      <c r="E852" s="15">
        <v>-7.1013789999999997</v>
      </c>
      <c r="F852" s="15">
        <v>-5.5131759999999996</v>
      </c>
      <c r="G852" s="15">
        <v>-7.3440500000000002</v>
      </c>
      <c r="H852" s="15">
        <v>-7.341672</v>
      </c>
      <c r="I852" s="15">
        <v>-10.205562</v>
      </c>
      <c r="J852" s="15">
        <v>-6.3734219999999997</v>
      </c>
      <c r="K852" s="15">
        <v>-6.9178579999999998</v>
      </c>
      <c r="L852" s="15">
        <v>-1.7658769999999999</v>
      </c>
      <c r="M852" s="15">
        <v>0.75056900000000004</v>
      </c>
      <c r="N852" s="15">
        <v>0.65629400000000004</v>
      </c>
      <c r="O852" s="15">
        <v>4.2323849999999998</v>
      </c>
      <c r="P852" s="15">
        <v>1.0396430000000001</v>
      </c>
      <c r="Q852" s="15">
        <v>1.391824</v>
      </c>
      <c r="R852" s="15">
        <v>4.3967530000000004</v>
      </c>
      <c r="S852" s="15">
        <v>3.509255</v>
      </c>
      <c r="T852" s="15">
        <v>1.4645319999999999</v>
      </c>
      <c r="U852" s="15">
        <v>-0.31989699999999999</v>
      </c>
      <c r="V852" s="15">
        <v>-2.0636329999999998</v>
      </c>
      <c r="W852" s="15">
        <v>2.9979819999999999</v>
      </c>
      <c r="X852" s="15">
        <v>1.9450050000000001</v>
      </c>
      <c r="Y852" s="15">
        <v>2.2607840000000001</v>
      </c>
      <c r="Z852" s="15">
        <v>1.1072679999999999</v>
      </c>
      <c r="AA852" s="15">
        <v>3.7923040000000001</v>
      </c>
      <c r="AB852" s="15">
        <v>2.828014</v>
      </c>
      <c r="AC852" s="15">
        <v>-0.84243100000000004</v>
      </c>
      <c r="AD852" s="15">
        <v>-0.71606999999999998</v>
      </c>
      <c r="AE852" s="15">
        <v>2.1393550000000001</v>
      </c>
      <c r="AF852" s="15">
        <v>1.4817070000000001</v>
      </c>
      <c r="AG852" s="15">
        <v>2.6108129999999998</v>
      </c>
      <c r="AH852" s="15">
        <v>0.96783200000000003</v>
      </c>
      <c r="AI852" s="15">
        <v>5.182677</v>
      </c>
      <c r="AJ852" s="15">
        <v>3.2911679999999999</v>
      </c>
      <c r="AK852" s="15">
        <v>2.3136709999999998</v>
      </c>
      <c r="AL852" s="15">
        <v>0.50514300000000001</v>
      </c>
      <c r="AM852" s="15">
        <v>1.441025</v>
      </c>
      <c r="AN852" s="15">
        <v>-1.514043</v>
      </c>
      <c r="AO852" s="15">
        <v>-0.55558600000000002</v>
      </c>
      <c r="AP852" s="15">
        <v>-2.4513660000000002</v>
      </c>
      <c r="AQ852" s="15">
        <v>-0.54747699999999999</v>
      </c>
      <c r="AR852" s="15">
        <v>4.0626530000000001</v>
      </c>
      <c r="AS852" s="15">
        <v>3.1572939999999998</v>
      </c>
      <c r="AT852" s="15">
        <v>3.4422869999999999</v>
      </c>
      <c r="AU852" s="15">
        <v>2.1452300000000002</v>
      </c>
      <c r="AV852" s="15">
        <v>3.632841</v>
      </c>
      <c r="AW852" s="15">
        <v>4.9555280000000002</v>
      </c>
      <c r="AX852" s="15">
        <v>0.24173700000000001</v>
      </c>
      <c r="AY852" s="15">
        <v>1.8444799999999999</v>
      </c>
      <c r="AZ852" s="15">
        <v>3.7142360000000001</v>
      </c>
      <c r="BA852" s="15">
        <v>5.1994280000000002</v>
      </c>
      <c r="BB852" s="15">
        <v>5.5537799999999997</v>
      </c>
      <c r="BC852" s="15">
        <v>1.8094939999999999</v>
      </c>
      <c r="BD852" s="15">
        <v>4.8650460000000004</v>
      </c>
      <c r="BE852" s="15">
        <v>2.9269430000000001</v>
      </c>
      <c r="BF852" s="15">
        <v>0.90804099999999999</v>
      </c>
      <c r="BG852" s="15">
        <v>-0.19744200000000001</v>
      </c>
      <c r="BH852" s="15">
        <v>-0.44052999999999998</v>
      </c>
      <c r="BI852" s="15">
        <v>-2.042357</v>
      </c>
      <c r="BJ852" s="15">
        <v>-4.8433619999999999</v>
      </c>
      <c r="BK852" s="15">
        <v>-3.6171259999999998</v>
      </c>
      <c r="BL852" s="15">
        <v>2.1912850000000001</v>
      </c>
      <c r="BM852" s="15">
        <v>-2.7204920000000001</v>
      </c>
      <c r="BN852" s="15">
        <v>-2.352068</v>
      </c>
      <c r="BO852" s="15">
        <v>-0.42034300000000002</v>
      </c>
      <c r="BP852" s="15">
        <v>3.3958599999999999</v>
      </c>
      <c r="BQ852" s="15">
        <v>3.3958599999999999</v>
      </c>
      <c r="BR852" s="15">
        <v>3.3958599999999999</v>
      </c>
      <c r="BS852" s="15">
        <v>3.3958599999999999</v>
      </c>
      <c r="BT852" s="15">
        <v>3.3958599999999999</v>
      </c>
      <c r="BU852" s="15">
        <v>3.3958599999999999</v>
      </c>
      <c r="BV852" s="15">
        <v>3.3958599999999999</v>
      </c>
      <c r="BW852" s="15">
        <v>3.3958599999999999</v>
      </c>
      <c r="BX852" s="15">
        <v>3.3958599999999999</v>
      </c>
      <c r="BY852" s="15">
        <v>3.3958599999999999</v>
      </c>
      <c r="BZ852" s="15">
        <v>3.3958599999999999</v>
      </c>
      <c r="CA852" s="15">
        <v>3.3958599999999999</v>
      </c>
      <c r="CB852" s="15">
        <v>3.3958599999999999</v>
      </c>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15"/>
      <c r="DA852" s="15"/>
      <c r="DB852" s="15"/>
      <c r="DC852" s="15"/>
      <c r="DD852" s="15"/>
      <c r="DE852" s="15"/>
      <c r="DF852" s="15"/>
      <c r="DG852" s="15"/>
      <c r="DH852" s="15"/>
      <c r="DI852" s="15"/>
      <c r="DJ852" s="15"/>
      <c r="DK852" s="15"/>
      <c r="DL852" s="15"/>
      <c r="DM852" s="15"/>
      <c r="DN852" s="15"/>
      <c r="DO852" s="15"/>
      <c r="DP852" s="15"/>
      <c r="DQ852" s="15"/>
      <c r="DR852" s="15"/>
      <c r="DS852" s="15"/>
      <c r="DT852" s="15"/>
      <c r="DU852" s="15"/>
      <c r="DV852" s="15"/>
      <c r="DW852" s="15"/>
      <c r="DX852" s="15"/>
      <c r="DY852" s="15"/>
      <c r="DZ852" s="15"/>
      <c r="EA852" s="15"/>
      <c r="EB852" s="15"/>
      <c r="EC852" s="15"/>
      <c r="ED852" s="15"/>
      <c r="EE852" s="15"/>
      <c r="EF852" s="15"/>
      <c r="EG852" s="15"/>
      <c r="EH852" s="15"/>
      <c r="EI852" s="15"/>
      <c r="EJ852" s="15"/>
      <c r="EK852" s="15"/>
      <c r="EL852" s="15"/>
      <c r="EM852" s="15"/>
      <c r="EN852" s="15"/>
      <c r="EO852" s="15"/>
      <c r="EP852" s="15"/>
      <c r="EQ852" s="15"/>
      <c r="ER852" s="15"/>
      <c r="ES852" s="15"/>
      <c r="ET852" s="15"/>
      <c r="EU852" s="15"/>
      <c r="EV852" s="15"/>
      <c r="EW852" s="15"/>
      <c r="EX852" s="15"/>
      <c r="EY852" s="15"/>
      <c r="EZ852" s="15"/>
      <c r="FA852" s="15"/>
      <c r="FB852" s="15"/>
      <c r="FC852" s="15"/>
      <c r="FD852" s="15"/>
      <c r="FE852" s="15"/>
      <c r="FF852" s="15"/>
      <c r="FG852" s="15"/>
      <c r="FH852" s="15"/>
      <c r="FI852" s="15"/>
      <c r="FJ852" s="15"/>
      <c r="FK852" s="15"/>
      <c r="FL852" s="15"/>
      <c r="FM852" s="15"/>
      <c r="FN852" s="15"/>
      <c r="FO852" s="15"/>
      <c r="FP852" s="15"/>
      <c r="FQ852" s="15"/>
      <c r="FR852" s="15"/>
      <c r="FS852" s="15"/>
      <c r="FT852" s="15"/>
      <c r="FU852" s="15"/>
      <c r="FV852" s="15"/>
      <c r="FW852" s="15"/>
      <c r="FX852" s="15"/>
      <c r="FY852" s="15"/>
      <c r="FZ852" s="15"/>
      <c r="GA852" s="15"/>
      <c r="GB852" s="15"/>
      <c r="GC852" s="15"/>
      <c r="GD852" s="15"/>
      <c r="GE852" s="15"/>
      <c r="GF852" s="15"/>
      <c r="GG852" s="15"/>
      <c r="GH852" s="15"/>
      <c r="GI852" s="15"/>
      <c r="GJ852" s="15"/>
      <c r="GK852" s="15"/>
      <c r="GL852" s="15"/>
      <c r="GM852" s="15"/>
      <c r="GN852" s="15"/>
      <c r="GO852" s="15"/>
      <c r="GP852" s="15"/>
      <c r="GQ852" s="15"/>
      <c r="GR852" s="15"/>
      <c r="GS852" s="15"/>
      <c r="GT852" s="15"/>
      <c r="GU852" s="15"/>
      <c r="GV852" s="15"/>
      <c r="GW852" s="15"/>
      <c r="GX852" s="15"/>
      <c r="GY852" s="15"/>
      <c r="GZ852" s="15"/>
      <c r="HA852" s="15"/>
      <c r="HB852" s="15"/>
      <c r="HC852" s="15"/>
      <c r="HD852" s="15"/>
      <c r="HE852" s="15"/>
      <c r="HF852" s="15"/>
      <c r="HG852" s="15"/>
      <c r="HH852" s="15"/>
      <c r="HI852" s="15"/>
      <c r="HJ852" s="15"/>
      <c r="HK852" s="15"/>
      <c r="HL852" s="15"/>
      <c r="HM852" s="15"/>
      <c r="HN852" s="15"/>
      <c r="HO852" s="15"/>
      <c r="HP852" s="15"/>
      <c r="HQ852" s="15"/>
      <c r="HR852" s="15"/>
      <c r="HS852" s="15"/>
      <c r="HT852" s="15"/>
      <c r="HU852" s="15"/>
      <c r="HV852" s="15"/>
      <c r="HW852" s="15"/>
      <c r="HX852" s="15"/>
      <c r="HY852" s="15"/>
    </row>
    <row r="853" spans="1:233">
      <c r="A853" s="15">
        <v>-2.3371729999999999</v>
      </c>
      <c r="B853" s="15">
        <v>-0.41194900000000001</v>
      </c>
      <c r="C853" s="15">
        <v>-0.239789</v>
      </c>
      <c r="D853" s="15">
        <v>3.5349740000000001</v>
      </c>
      <c r="E853" s="15">
        <v>3.492569</v>
      </c>
      <c r="F853" s="15">
        <v>6.0660850000000002</v>
      </c>
      <c r="G853" s="15">
        <v>5.1466459999999996</v>
      </c>
      <c r="H853" s="15">
        <v>4.8512360000000001</v>
      </c>
      <c r="I853" s="15">
        <v>1.3718490000000001</v>
      </c>
      <c r="J853" s="15">
        <v>-3.592266</v>
      </c>
      <c r="K853" s="15">
        <v>-4.6755009999999997</v>
      </c>
      <c r="L853" s="15">
        <v>-2.739738</v>
      </c>
      <c r="M853" s="15">
        <v>-4.5905950000000004</v>
      </c>
      <c r="N853" s="15">
        <v>-2.2289240000000001</v>
      </c>
      <c r="O853" s="15">
        <v>-2.1282139999999998</v>
      </c>
      <c r="P853" s="15">
        <v>-1.551042</v>
      </c>
      <c r="Q853" s="15">
        <v>-3.2936E-2</v>
      </c>
      <c r="R853" s="15">
        <v>2.0593409999999999</v>
      </c>
      <c r="S853" s="15">
        <v>4.5714300000000003</v>
      </c>
      <c r="T853" s="15">
        <v>6.2595140000000002</v>
      </c>
      <c r="U853" s="15">
        <v>6.5085680000000004</v>
      </c>
      <c r="V853" s="15">
        <v>4.2917389999999997</v>
      </c>
      <c r="W853" s="15">
        <v>6.9183110000000001</v>
      </c>
      <c r="X853" s="15">
        <v>6.0773479999999998</v>
      </c>
      <c r="Y853" s="15">
        <v>2.0538259999999999</v>
      </c>
      <c r="Z853" s="15">
        <v>-1.152015</v>
      </c>
      <c r="AA853" s="15">
        <v>1.1285719999999999</v>
      </c>
      <c r="AB853" s="15">
        <v>0.55723500000000004</v>
      </c>
      <c r="AC853" s="15">
        <v>1.4110799999999999</v>
      </c>
      <c r="AD853" s="15">
        <v>3.7463120000000001</v>
      </c>
      <c r="AE853" s="15">
        <v>0.51957600000000004</v>
      </c>
      <c r="AF853" s="15">
        <v>-1.7363789999999999</v>
      </c>
      <c r="AG853" s="15">
        <v>-4.7617849999999997</v>
      </c>
      <c r="AH853" s="15">
        <v>-5.2476149999999997</v>
      </c>
      <c r="AI853" s="15">
        <v>-5.3818830000000002</v>
      </c>
      <c r="AJ853" s="15">
        <v>-2.531736</v>
      </c>
      <c r="AK853" s="15">
        <v>-3.5704050000000001</v>
      </c>
      <c r="AL853" s="15">
        <v>-3.2872119999999998</v>
      </c>
      <c r="AM853" s="15">
        <v>-1.735004</v>
      </c>
      <c r="AN853" s="15">
        <v>-3.3064309999999999</v>
      </c>
      <c r="AO853" s="15">
        <v>-1.6627540000000001</v>
      </c>
      <c r="AP853" s="15">
        <v>-7.2460250000000004</v>
      </c>
      <c r="AQ853" s="15">
        <v>-9.2507239999999999</v>
      </c>
      <c r="AR853" s="15">
        <v>-7.6212359999999997</v>
      </c>
      <c r="AS853" s="15">
        <v>-6.7081739999999996</v>
      </c>
      <c r="AT853" s="15">
        <v>-1.6704589999999999</v>
      </c>
      <c r="AU853" s="15">
        <v>-2.425573</v>
      </c>
      <c r="AV853" s="15">
        <v>9.9673999999999999E-2</v>
      </c>
      <c r="AW853" s="15">
        <v>1.7884960000000001</v>
      </c>
      <c r="AX853" s="15">
        <v>1.4186970000000001</v>
      </c>
      <c r="AY853" s="15">
        <v>2.2825419999999998</v>
      </c>
      <c r="AZ853" s="15">
        <v>3.3508800000000001</v>
      </c>
      <c r="BA853" s="15">
        <v>5.9573090000000004</v>
      </c>
      <c r="BB853" s="15">
        <v>4.0088819999999998</v>
      </c>
      <c r="BC853" s="15">
        <v>1.642228</v>
      </c>
      <c r="BD853" s="15">
        <v>4.351064</v>
      </c>
      <c r="BE853" s="15">
        <v>2.9116279999999999</v>
      </c>
      <c r="BF853" s="15">
        <v>1.1615180000000001</v>
      </c>
      <c r="BG853" s="15">
        <v>2.5511529999999998</v>
      </c>
      <c r="BH853" s="15">
        <v>-0.140431</v>
      </c>
      <c r="BI853" s="15">
        <v>0.84332499999999999</v>
      </c>
      <c r="BJ853" s="15">
        <v>2.075904</v>
      </c>
      <c r="BK853" s="15">
        <v>3.3815900000000001</v>
      </c>
      <c r="BL853" s="15">
        <v>4.1905900000000003</v>
      </c>
      <c r="BM853" s="15">
        <v>5.3361739999999998</v>
      </c>
      <c r="BN853" s="15">
        <v>5.5338019999999997</v>
      </c>
      <c r="BO853" s="15">
        <v>7.3748250000000004</v>
      </c>
      <c r="BP853" s="15">
        <v>5.2113060000000004</v>
      </c>
      <c r="BQ853" s="15">
        <v>5.2113060000000004</v>
      </c>
      <c r="BR853" s="15">
        <v>5.2113060000000004</v>
      </c>
      <c r="BS853" s="15">
        <v>5.2113060000000004</v>
      </c>
      <c r="BT853" s="15">
        <v>5.2113060000000004</v>
      </c>
      <c r="BU853" s="15">
        <v>5.2113060000000004</v>
      </c>
      <c r="BV853" s="15">
        <v>5.2113060000000004</v>
      </c>
      <c r="BW853" s="15">
        <v>5.2113060000000004</v>
      </c>
      <c r="BX853" s="15">
        <v>5.2113060000000004</v>
      </c>
      <c r="BY853" s="15">
        <v>5.2113060000000004</v>
      </c>
      <c r="BZ853" s="15">
        <v>5.2113060000000004</v>
      </c>
      <c r="CA853" s="15">
        <v>5.2113060000000004</v>
      </c>
      <c r="CB853" s="15">
        <v>5.2113060000000004</v>
      </c>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15"/>
      <c r="DA853" s="15"/>
      <c r="DB853" s="15"/>
      <c r="DC853" s="15"/>
      <c r="DD853" s="15"/>
      <c r="DE853" s="15"/>
      <c r="DF853" s="15"/>
      <c r="DG853" s="15"/>
      <c r="DH853" s="15"/>
      <c r="DI853" s="15"/>
      <c r="DJ853" s="15"/>
      <c r="DK853" s="15"/>
      <c r="DL853" s="15"/>
      <c r="DM853" s="15"/>
      <c r="DN853" s="15"/>
      <c r="DO853" s="15"/>
      <c r="DP853" s="15"/>
      <c r="DQ853" s="15"/>
      <c r="DR853" s="15"/>
      <c r="DS853" s="15"/>
      <c r="DT853" s="15"/>
      <c r="DU853" s="15"/>
      <c r="DV853" s="15"/>
      <c r="DW853" s="15"/>
      <c r="DX853" s="15"/>
      <c r="DY853" s="15"/>
      <c r="DZ853" s="15"/>
      <c r="EA853" s="15"/>
      <c r="EB853" s="15"/>
      <c r="EC853" s="15"/>
      <c r="ED853" s="15"/>
      <c r="EE853" s="15"/>
      <c r="EF853" s="15"/>
      <c r="EG853" s="15"/>
      <c r="EH853" s="15"/>
      <c r="EI853" s="15"/>
      <c r="EJ853" s="15"/>
      <c r="EK853" s="15"/>
      <c r="EL853" s="15"/>
      <c r="EM853" s="15"/>
      <c r="EN853" s="15"/>
      <c r="EO853" s="15"/>
      <c r="EP853" s="15"/>
      <c r="EQ853" s="15"/>
      <c r="ER853" s="15"/>
      <c r="ES853" s="15"/>
      <c r="ET853" s="15"/>
      <c r="EU853" s="15"/>
      <c r="EV853" s="15"/>
      <c r="EW853" s="15"/>
      <c r="EX853" s="15"/>
      <c r="EY853" s="15"/>
      <c r="EZ853" s="15"/>
      <c r="FA853" s="15"/>
      <c r="FB853" s="15"/>
      <c r="FC853" s="15"/>
      <c r="FD853" s="15"/>
      <c r="FE853" s="15"/>
      <c r="FF853" s="15"/>
      <c r="FG853" s="15"/>
      <c r="FH853" s="15"/>
      <c r="FI853" s="15"/>
      <c r="FJ853" s="15"/>
      <c r="FK853" s="15"/>
      <c r="FL853" s="15"/>
      <c r="FM853" s="15"/>
      <c r="FN853" s="15"/>
      <c r="FO853" s="15"/>
      <c r="FP853" s="15"/>
      <c r="FQ853" s="15"/>
      <c r="FR853" s="15"/>
      <c r="FS853" s="15"/>
      <c r="FT853" s="15"/>
      <c r="FU853" s="15"/>
      <c r="FV853" s="15"/>
      <c r="FW853" s="15"/>
      <c r="FX853" s="15"/>
      <c r="FY853" s="15"/>
      <c r="FZ853" s="15"/>
      <c r="GA853" s="15"/>
      <c r="GB853" s="15"/>
      <c r="GC853" s="15"/>
      <c r="GD853" s="15"/>
      <c r="GE853" s="15"/>
      <c r="GF853" s="15"/>
      <c r="GG853" s="15"/>
      <c r="GH853" s="15"/>
      <c r="GI853" s="15"/>
      <c r="GJ853" s="15"/>
      <c r="GK853" s="15"/>
      <c r="GL853" s="15"/>
      <c r="GM853" s="15"/>
      <c r="GN853" s="15"/>
      <c r="GO853" s="15"/>
      <c r="GP853" s="15"/>
      <c r="GQ853" s="15"/>
      <c r="GR853" s="15"/>
      <c r="GS853" s="15"/>
      <c r="GT853" s="15"/>
      <c r="GU853" s="15"/>
      <c r="GV853" s="15"/>
      <c r="GW853" s="15"/>
      <c r="GX853" s="15"/>
      <c r="GY853" s="15"/>
      <c r="GZ853" s="15"/>
      <c r="HA853" s="15"/>
      <c r="HB853" s="15"/>
      <c r="HC853" s="15"/>
      <c r="HD853" s="15"/>
      <c r="HE853" s="15"/>
      <c r="HF853" s="15"/>
      <c r="HG853" s="15"/>
      <c r="HH853" s="15"/>
      <c r="HI853" s="15"/>
      <c r="HJ853" s="15"/>
      <c r="HK853" s="15"/>
      <c r="HL853" s="15"/>
      <c r="HM853" s="15"/>
      <c r="HN853" s="15"/>
      <c r="HO853" s="15"/>
      <c r="HP853" s="15"/>
      <c r="HQ853" s="15"/>
      <c r="HR853" s="15"/>
      <c r="HS853" s="15"/>
      <c r="HT853" s="15"/>
      <c r="HU853" s="15"/>
      <c r="HV853" s="15"/>
      <c r="HW853" s="15"/>
      <c r="HX853" s="15"/>
      <c r="HY853" s="15"/>
    </row>
    <row r="854" spans="1:233">
      <c r="A854" s="15">
        <v>-1.5473250000000001</v>
      </c>
      <c r="B854" s="15">
        <v>-1.4901439999999999</v>
      </c>
      <c r="C854" s="15">
        <v>-3.9815999999999998</v>
      </c>
      <c r="D854" s="15">
        <v>-4.1666499999999997</v>
      </c>
      <c r="E854" s="15">
        <v>-6.5646170000000001</v>
      </c>
      <c r="F854" s="15">
        <v>-8.2325099999999996</v>
      </c>
      <c r="G854" s="15">
        <v>-5.4146530000000004</v>
      </c>
      <c r="H854" s="15">
        <v>-4.3996560000000002</v>
      </c>
      <c r="I854" s="15">
        <v>-4.2994000000000003</v>
      </c>
      <c r="J854" s="15">
        <v>-2.6944240000000002</v>
      </c>
      <c r="K854" s="15">
        <v>-5.373005</v>
      </c>
      <c r="L854" s="15">
        <v>-2.8755459999999999</v>
      </c>
      <c r="M854" s="15">
        <v>-5.1332909999999998</v>
      </c>
      <c r="N854" s="15">
        <v>-7.5449089999999996</v>
      </c>
      <c r="O854" s="15">
        <v>-2.7363879999999998</v>
      </c>
      <c r="P854" s="15">
        <v>-1.487274</v>
      </c>
      <c r="Q854" s="15">
        <v>-2.4610729999999998</v>
      </c>
      <c r="R854" s="15">
        <v>-1.015088</v>
      </c>
      <c r="S854" s="15">
        <v>-2.9344190000000001</v>
      </c>
      <c r="T854" s="15">
        <v>-4.2922279999999997</v>
      </c>
      <c r="U854" s="15">
        <v>-7.6575350000000002</v>
      </c>
      <c r="V854" s="15">
        <v>-8.2270230000000009</v>
      </c>
      <c r="W854" s="15">
        <v>-2.8296389999999998</v>
      </c>
      <c r="X854" s="15">
        <v>-8.0026390000000003</v>
      </c>
      <c r="Y854" s="15">
        <v>-6.6460229999999996</v>
      </c>
      <c r="Z854" s="15">
        <v>-6.7057500000000001</v>
      </c>
      <c r="AA854" s="15">
        <v>-5.5989089999999999</v>
      </c>
      <c r="AB854" s="15">
        <v>-3.7891180000000002</v>
      </c>
      <c r="AC854" s="15">
        <v>-5.6435370000000002</v>
      </c>
      <c r="AD854" s="15">
        <v>-5.9567629999999996</v>
      </c>
      <c r="AE854" s="15">
        <v>-1.69696</v>
      </c>
      <c r="AF854" s="15">
        <v>0.75210100000000002</v>
      </c>
      <c r="AG854" s="15">
        <v>1.762041</v>
      </c>
      <c r="AH854" s="15">
        <v>0.86811300000000002</v>
      </c>
      <c r="AI854" s="15">
        <v>1.3484449999999999</v>
      </c>
      <c r="AJ854" s="15">
        <v>2.2213690000000001</v>
      </c>
      <c r="AK854" s="15">
        <v>3.7379829999999998</v>
      </c>
      <c r="AL854" s="15">
        <v>4.7923790000000004</v>
      </c>
      <c r="AM854" s="15">
        <v>6.3784130000000001</v>
      </c>
      <c r="AN854" s="15">
        <v>6.0625210000000003</v>
      </c>
      <c r="AO854" s="15">
        <v>3.1568619999999998</v>
      </c>
      <c r="AP854" s="15">
        <v>1.1156980000000001</v>
      </c>
      <c r="AQ854" s="15">
        <v>1.9709909999999999</v>
      </c>
      <c r="AR854" s="15">
        <v>1.182733</v>
      </c>
      <c r="AS854" s="15">
        <v>0.93612799999999996</v>
      </c>
      <c r="AT854" s="15">
        <v>-1.440812</v>
      </c>
      <c r="AU854" s="15">
        <v>0.94360900000000003</v>
      </c>
      <c r="AV854" s="15">
        <v>1.413991</v>
      </c>
      <c r="AW854" s="15">
        <v>-0.42976700000000001</v>
      </c>
      <c r="AX854" s="15">
        <v>-2.3401290000000001</v>
      </c>
      <c r="AY854" s="15">
        <v>-1.348131</v>
      </c>
      <c r="AZ854" s="15">
        <v>-2.9410599999999998</v>
      </c>
      <c r="BA854" s="15">
        <v>-0.26016499999999998</v>
      </c>
      <c r="BB854" s="15">
        <v>1.818648</v>
      </c>
      <c r="BC854" s="15">
        <v>0.66906500000000002</v>
      </c>
      <c r="BD854" s="15">
        <v>-0.492923</v>
      </c>
      <c r="BE854" s="15">
        <v>0.59246200000000004</v>
      </c>
      <c r="BF854" s="15">
        <v>0.99414199999999997</v>
      </c>
      <c r="BG854" s="15">
        <v>-2.163977</v>
      </c>
      <c r="BH854" s="15">
        <v>1.149707</v>
      </c>
      <c r="BI854" s="15">
        <v>2.2400280000000001</v>
      </c>
      <c r="BJ854" s="15">
        <v>3.9449489999999998</v>
      </c>
      <c r="BK854" s="15">
        <v>6.2219410000000002</v>
      </c>
      <c r="BL854" s="15">
        <v>6.2454939999999999</v>
      </c>
      <c r="BM854" s="15">
        <v>7.4014550000000003</v>
      </c>
      <c r="BN854" s="15">
        <v>8.1884329999999999</v>
      </c>
      <c r="BO854" s="15">
        <v>4.8433140000000003</v>
      </c>
      <c r="BP854" s="15">
        <v>3.9993439999999998</v>
      </c>
      <c r="BQ854" s="15">
        <v>3.9993439999999998</v>
      </c>
      <c r="BR854" s="15">
        <v>3.9993439999999998</v>
      </c>
      <c r="BS854" s="15">
        <v>3.9993439999999998</v>
      </c>
      <c r="BT854" s="15">
        <v>3.9993439999999998</v>
      </c>
      <c r="BU854" s="15">
        <v>3.9993439999999998</v>
      </c>
      <c r="BV854" s="15">
        <v>3.9993439999999998</v>
      </c>
      <c r="BW854" s="15">
        <v>3.9993439999999998</v>
      </c>
      <c r="BX854" s="15">
        <v>3.9993439999999998</v>
      </c>
      <c r="BY854" s="15">
        <v>3.9993439999999998</v>
      </c>
      <c r="BZ854" s="15">
        <v>3.9993439999999998</v>
      </c>
      <c r="CA854" s="15">
        <v>3.9993439999999998</v>
      </c>
      <c r="CB854" s="15">
        <v>3.9993439999999998</v>
      </c>
      <c r="CC854" s="15"/>
      <c r="CD854" s="15"/>
      <c r="CE854" s="15"/>
      <c r="CF854" s="15"/>
      <c r="CG854" s="15"/>
      <c r="CH854" s="15"/>
      <c r="CI854" s="15"/>
      <c r="CJ854" s="15"/>
      <c r="CK854" s="15"/>
      <c r="CL854" s="15"/>
      <c r="CM854" s="15"/>
      <c r="CN854" s="15"/>
      <c r="CO854" s="15"/>
      <c r="CP854" s="15"/>
      <c r="CQ854" s="15"/>
      <c r="CR854" s="15"/>
      <c r="CS854" s="15"/>
      <c r="CT854" s="15"/>
      <c r="CU854" s="15"/>
      <c r="CV854" s="15"/>
      <c r="CW854" s="15"/>
      <c r="CX854" s="15"/>
      <c r="CY854" s="15"/>
      <c r="CZ854" s="15"/>
      <c r="DA854" s="15"/>
      <c r="DB854" s="15"/>
      <c r="DC854" s="15"/>
      <c r="DD854" s="15"/>
      <c r="DE854" s="15"/>
      <c r="DF854" s="15"/>
      <c r="DG854" s="15"/>
      <c r="DH854" s="15"/>
      <c r="DI854" s="15"/>
      <c r="DJ854" s="15"/>
      <c r="DK854" s="15"/>
      <c r="DL854" s="15"/>
      <c r="DM854" s="15"/>
      <c r="DN854" s="15"/>
      <c r="DO854" s="15"/>
      <c r="DP854" s="15"/>
      <c r="DQ854" s="15"/>
      <c r="DR854" s="15"/>
      <c r="DS854" s="15"/>
      <c r="DT854" s="15"/>
      <c r="DU854" s="15"/>
      <c r="DV854" s="15"/>
      <c r="DW854" s="15"/>
      <c r="DX854" s="15"/>
      <c r="DY854" s="15"/>
      <c r="DZ854" s="15"/>
      <c r="EA854" s="15"/>
      <c r="EB854" s="15"/>
      <c r="EC854" s="15"/>
      <c r="ED854" s="15"/>
      <c r="EE854" s="15"/>
      <c r="EF854" s="15"/>
      <c r="EG854" s="15"/>
      <c r="EH854" s="15"/>
      <c r="EI854" s="15"/>
      <c r="EJ854" s="15"/>
      <c r="EK854" s="15"/>
      <c r="EL854" s="15"/>
      <c r="EM854" s="15"/>
      <c r="EN854" s="15"/>
      <c r="EO854" s="15"/>
      <c r="EP854" s="15"/>
      <c r="EQ854" s="15"/>
      <c r="ER854" s="15"/>
      <c r="ES854" s="15"/>
      <c r="ET854" s="15"/>
      <c r="EU854" s="15"/>
      <c r="EV854" s="15"/>
      <c r="EW854" s="15"/>
      <c r="EX854" s="15"/>
      <c r="EY854" s="15"/>
      <c r="EZ854" s="15"/>
      <c r="FA854" s="15"/>
      <c r="FB854" s="15"/>
      <c r="FC854" s="15"/>
      <c r="FD854" s="15"/>
      <c r="FE854" s="15"/>
      <c r="FF854" s="15"/>
      <c r="FG854" s="15"/>
      <c r="FH854" s="15"/>
      <c r="FI854" s="15"/>
      <c r="FJ854" s="15"/>
      <c r="FK854" s="15"/>
      <c r="FL854" s="15"/>
      <c r="FM854" s="15"/>
      <c r="FN854" s="15"/>
      <c r="FO854" s="15"/>
      <c r="FP854" s="15"/>
      <c r="FQ854" s="15"/>
      <c r="FR854" s="15"/>
      <c r="FS854" s="15"/>
      <c r="FT854" s="15"/>
      <c r="FU854" s="15"/>
      <c r="FV854" s="15"/>
      <c r="FW854" s="15"/>
      <c r="FX854" s="15"/>
      <c r="FY854" s="15"/>
      <c r="FZ854" s="15"/>
      <c r="GA854" s="15"/>
      <c r="GB854" s="15"/>
      <c r="GC854" s="15"/>
      <c r="GD854" s="15"/>
      <c r="GE854" s="15"/>
      <c r="GF854" s="15"/>
      <c r="GG854" s="15"/>
      <c r="GH854" s="15"/>
      <c r="GI854" s="15"/>
      <c r="GJ854" s="15"/>
      <c r="GK854" s="15"/>
      <c r="GL854" s="15"/>
      <c r="GM854" s="15"/>
      <c r="GN854" s="15"/>
      <c r="GO854" s="15"/>
      <c r="GP854" s="15"/>
      <c r="GQ854" s="15"/>
      <c r="GR854" s="15"/>
      <c r="GS854" s="15"/>
      <c r="GT854" s="15"/>
      <c r="GU854" s="15"/>
      <c r="GV854" s="15"/>
      <c r="GW854" s="15"/>
      <c r="GX854" s="15"/>
      <c r="GY854" s="15"/>
      <c r="GZ854" s="15"/>
      <c r="HA854" s="15"/>
      <c r="HB854" s="15"/>
      <c r="HC854" s="15"/>
      <c r="HD854" s="15"/>
      <c r="HE854" s="15"/>
      <c r="HF854" s="15"/>
      <c r="HG854" s="15"/>
      <c r="HH854" s="15"/>
      <c r="HI854" s="15"/>
      <c r="HJ854" s="15"/>
      <c r="HK854" s="15"/>
      <c r="HL854" s="15"/>
      <c r="HM854" s="15"/>
      <c r="HN854" s="15"/>
      <c r="HO854" s="15"/>
      <c r="HP854" s="15"/>
      <c r="HQ854" s="15"/>
      <c r="HR854" s="15"/>
      <c r="HS854" s="15"/>
      <c r="HT854" s="15"/>
      <c r="HU854" s="15"/>
      <c r="HV854" s="15"/>
      <c r="HW854" s="15"/>
      <c r="HX854" s="15"/>
      <c r="HY854" s="15"/>
    </row>
    <row r="855" spans="1:233">
      <c r="A855" s="15">
        <v>-4.158792</v>
      </c>
      <c r="B855" s="15">
        <v>-4.2572789999999996</v>
      </c>
      <c r="C855" s="15">
        <v>-4.8912979999999999</v>
      </c>
      <c r="D855" s="15">
        <v>-5.178928</v>
      </c>
      <c r="E855" s="15">
        <v>-2.4384209999999999</v>
      </c>
      <c r="F855" s="15">
        <v>-2.1278190000000001</v>
      </c>
      <c r="G855" s="15">
        <v>-0.38599800000000001</v>
      </c>
      <c r="H855" s="15">
        <v>3.010284</v>
      </c>
      <c r="I855" s="15">
        <v>6.8443870000000002</v>
      </c>
      <c r="J855" s="15">
        <v>7.392525</v>
      </c>
      <c r="K855" s="15">
        <v>4.5915189999999999</v>
      </c>
      <c r="L855" s="15">
        <v>1.9448989999999999</v>
      </c>
      <c r="M855" s="15">
        <v>4.7107089999999996</v>
      </c>
      <c r="N855" s="15">
        <v>6.4878980000000004</v>
      </c>
      <c r="O855" s="15">
        <v>3.6304690000000002</v>
      </c>
      <c r="P855" s="15">
        <v>4.8526350000000003</v>
      </c>
      <c r="Q855" s="15">
        <v>5.1452419999999996</v>
      </c>
      <c r="R855" s="15">
        <v>5.3634500000000003</v>
      </c>
      <c r="S855" s="15">
        <v>7.062271</v>
      </c>
      <c r="T855" s="15">
        <v>8.1594870000000004</v>
      </c>
      <c r="U855" s="15">
        <v>6.012651</v>
      </c>
      <c r="V855" s="15">
        <v>7.0607069999999998</v>
      </c>
      <c r="W855" s="15">
        <v>2.7517019999999999</v>
      </c>
      <c r="X855" s="15">
        <v>2.615618</v>
      </c>
      <c r="Y855" s="15">
        <v>2.9355920000000002</v>
      </c>
      <c r="Z855" s="15">
        <v>6.7240289999999998</v>
      </c>
      <c r="AA855" s="15">
        <v>6.301107</v>
      </c>
      <c r="AB855" s="15">
        <v>4.751938</v>
      </c>
      <c r="AC855" s="15">
        <v>-0.411275</v>
      </c>
      <c r="AD855" s="15">
        <v>-1.554279</v>
      </c>
      <c r="AE855" s="15">
        <v>-2.4557769999999999</v>
      </c>
      <c r="AF855" s="15">
        <v>-0.46143000000000001</v>
      </c>
      <c r="AG855" s="15">
        <v>3.093</v>
      </c>
      <c r="AH855" s="15">
        <v>3.550252</v>
      </c>
      <c r="AI855" s="15">
        <v>3.960216</v>
      </c>
      <c r="AJ855" s="15">
        <v>3.301504</v>
      </c>
      <c r="AK855" s="15">
        <v>5.3674369999999998</v>
      </c>
      <c r="AL855" s="15">
        <v>4.9417679999999997</v>
      </c>
      <c r="AM855" s="15">
        <v>2.8617530000000002</v>
      </c>
      <c r="AN855" s="15">
        <v>10.344965999999999</v>
      </c>
      <c r="AO855" s="15">
        <v>7.9246619999999997</v>
      </c>
      <c r="AP855" s="15">
        <v>5.2177660000000001</v>
      </c>
      <c r="AQ855" s="15">
        <v>2.7840220000000002</v>
      </c>
      <c r="AR855" s="15">
        <v>2.893087</v>
      </c>
      <c r="AS855" s="15">
        <v>3.0651269999999999</v>
      </c>
      <c r="AT855" s="15">
        <v>4.4691409999999996</v>
      </c>
      <c r="AU855" s="15">
        <v>4.3415480000000004</v>
      </c>
      <c r="AV855" s="15">
        <v>4.8635580000000003</v>
      </c>
      <c r="AW855" s="15">
        <v>3.8075060000000001</v>
      </c>
      <c r="AX855" s="15">
        <v>3.0777739999999998</v>
      </c>
      <c r="AY855" s="15">
        <v>0.74424800000000002</v>
      </c>
      <c r="AZ855" s="15">
        <v>4.2964279999999997</v>
      </c>
      <c r="BA855" s="15">
        <v>3.8223820000000002</v>
      </c>
      <c r="BB855" s="15">
        <v>3.1960060000000001</v>
      </c>
      <c r="BC855" s="15">
        <v>2.9922939999999998</v>
      </c>
      <c r="BD855" s="15">
        <v>1.9236089999999999</v>
      </c>
      <c r="BE855" s="15">
        <v>2.7919770000000002</v>
      </c>
      <c r="BF855" s="15">
        <v>0.50616799999999995</v>
      </c>
      <c r="BG855" s="15">
        <v>-3.1984840000000001</v>
      </c>
      <c r="BH855" s="15">
        <v>-6.5724039999999997</v>
      </c>
      <c r="BI855" s="15">
        <v>-7.1698570000000004</v>
      </c>
      <c r="BJ855" s="15">
        <v>-5.586392</v>
      </c>
      <c r="BK855" s="15">
        <v>-3.6594159999999998</v>
      </c>
      <c r="BL855" s="15">
        <v>-2.4348800000000002</v>
      </c>
      <c r="BM855" s="15">
        <v>1.641256</v>
      </c>
      <c r="BN855" s="15">
        <v>1.7663580000000001</v>
      </c>
      <c r="BO855" s="15">
        <v>2.15909</v>
      </c>
      <c r="BP855" s="15">
        <v>1.8453520000000001</v>
      </c>
      <c r="BQ855" s="15">
        <v>1.8453520000000001</v>
      </c>
      <c r="BR855" s="15">
        <v>1.8453520000000001</v>
      </c>
      <c r="BS855" s="15">
        <v>1.8453520000000001</v>
      </c>
      <c r="BT855" s="15">
        <v>1.8453520000000001</v>
      </c>
      <c r="BU855" s="15">
        <v>1.8453520000000001</v>
      </c>
      <c r="BV855" s="15">
        <v>1.8453520000000001</v>
      </c>
      <c r="BW855" s="15">
        <v>1.8453520000000001</v>
      </c>
      <c r="BX855" s="15">
        <v>1.8453520000000001</v>
      </c>
      <c r="BY855" s="15">
        <v>1.8453520000000001</v>
      </c>
      <c r="BZ855" s="15">
        <v>1.8453520000000001</v>
      </c>
      <c r="CA855" s="15">
        <v>1.8453520000000001</v>
      </c>
      <c r="CB855" s="15">
        <v>1.8453520000000001</v>
      </c>
      <c r="CC855" s="15"/>
      <c r="CD855" s="15"/>
      <c r="CE855" s="15"/>
      <c r="CF855" s="15"/>
      <c r="CG855" s="15"/>
      <c r="CH855" s="15"/>
      <c r="CI855" s="15"/>
      <c r="CJ855" s="15"/>
      <c r="CK855" s="15"/>
      <c r="CL855" s="15"/>
      <c r="CM855" s="15"/>
      <c r="CN855" s="15"/>
      <c r="CO855" s="15"/>
      <c r="CP855" s="15"/>
      <c r="CQ855" s="15"/>
      <c r="CR855" s="15"/>
      <c r="CS855" s="15"/>
      <c r="CT855" s="15"/>
      <c r="CU855" s="15"/>
      <c r="CV855" s="15"/>
      <c r="CW855" s="15"/>
      <c r="CX855" s="15"/>
      <c r="CY855" s="15"/>
      <c r="CZ855" s="15"/>
      <c r="DA855" s="15"/>
      <c r="DB855" s="15"/>
      <c r="DC855" s="15"/>
      <c r="DD855" s="15"/>
      <c r="DE855" s="15"/>
      <c r="DF855" s="15"/>
      <c r="DG855" s="15"/>
      <c r="DH855" s="15"/>
      <c r="DI855" s="15"/>
      <c r="DJ855" s="15"/>
      <c r="DK855" s="15"/>
      <c r="DL855" s="15"/>
      <c r="DM855" s="15"/>
      <c r="DN855" s="15"/>
      <c r="DO855" s="15"/>
      <c r="DP855" s="15"/>
      <c r="DQ855" s="15"/>
      <c r="DR855" s="15"/>
      <c r="DS855" s="15"/>
      <c r="DT855" s="15"/>
      <c r="DU855" s="15"/>
      <c r="DV855" s="15"/>
      <c r="DW855" s="15"/>
      <c r="DX855" s="15"/>
      <c r="DY855" s="15"/>
      <c r="DZ855" s="15"/>
      <c r="EA855" s="15"/>
      <c r="EB855" s="15"/>
      <c r="EC855" s="15"/>
      <c r="ED855" s="15"/>
      <c r="EE855" s="15"/>
      <c r="EF855" s="15"/>
      <c r="EG855" s="15"/>
      <c r="EH855" s="15"/>
      <c r="EI855" s="15"/>
      <c r="EJ855" s="15"/>
      <c r="EK855" s="15"/>
      <c r="EL855" s="15"/>
      <c r="EM855" s="15"/>
      <c r="EN855" s="15"/>
      <c r="EO855" s="15"/>
      <c r="EP855" s="15"/>
      <c r="EQ855" s="15"/>
      <c r="ER855" s="15"/>
      <c r="ES855" s="15"/>
      <c r="ET855" s="15"/>
      <c r="EU855" s="15"/>
      <c r="EV855" s="15"/>
      <c r="EW855" s="15"/>
      <c r="EX855" s="15"/>
      <c r="EY855" s="15"/>
      <c r="EZ855" s="15"/>
      <c r="FA855" s="15"/>
      <c r="FB855" s="15"/>
      <c r="FC855" s="15"/>
      <c r="FD855" s="15"/>
      <c r="FE855" s="15"/>
      <c r="FF855" s="15"/>
      <c r="FG855" s="15"/>
      <c r="FH855" s="15"/>
      <c r="FI855" s="15"/>
      <c r="FJ855" s="15"/>
      <c r="FK855" s="15"/>
      <c r="FL855" s="15"/>
      <c r="FM855" s="15"/>
      <c r="FN855" s="15"/>
      <c r="FO855" s="15"/>
      <c r="FP855" s="15"/>
      <c r="FQ855" s="15"/>
      <c r="FR855" s="15"/>
      <c r="FS855" s="15"/>
      <c r="FT855" s="15"/>
      <c r="FU855" s="15"/>
      <c r="FV855" s="15"/>
      <c r="FW855" s="15"/>
      <c r="FX855" s="15"/>
      <c r="FY855" s="15"/>
      <c r="FZ855" s="15"/>
      <c r="GA855" s="15"/>
      <c r="GB855" s="15"/>
      <c r="GC855" s="15"/>
      <c r="GD855" s="15"/>
      <c r="GE855" s="15"/>
      <c r="GF855" s="15"/>
      <c r="GG855" s="15"/>
      <c r="GH855" s="15"/>
      <c r="GI855" s="15"/>
      <c r="GJ855" s="15"/>
      <c r="GK855" s="15"/>
      <c r="GL855" s="15"/>
      <c r="GM855" s="15"/>
      <c r="GN855" s="15"/>
      <c r="GO855" s="15"/>
      <c r="GP855" s="15"/>
      <c r="GQ855" s="15"/>
      <c r="GR855" s="15"/>
      <c r="GS855" s="15"/>
      <c r="GT855" s="15"/>
      <c r="GU855" s="15"/>
      <c r="GV855" s="15"/>
      <c r="GW855" s="15"/>
      <c r="GX855" s="15"/>
      <c r="GY855" s="15"/>
      <c r="GZ855" s="15"/>
      <c r="HA855" s="15"/>
      <c r="HB855" s="15"/>
      <c r="HC855" s="15"/>
      <c r="HD855" s="15"/>
      <c r="HE855" s="15"/>
      <c r="HF855" s="15"/>
      <c r="HG855" s="15"/>
      <c r="HH855" s="15"/>
      <c r="HI855" s="15"/>
      <c r="HJ855" s="15"/>
      <c r="HK855" s="15"/>
      <c r="HL855" s="15"/>
      <c r="HM855" s="15"/>
      <c r="HN855" s="15"/>
      <c r="HO855" s="15"/>
      <c r="HP855" s="15"/>
      <c r="HQ855" s="15"/>
      <c r="HR855" s="15"/>
      <c r="HS855" s="15"/>
      <c r="HT855" s="15"/>
      <c r="HU855" s="15"/>
      <c r="HV855" s="15"/>
      <c r="HW855" s="15"/>
      <c r="HX855" s="15"/>
      <c r="HY855" s="15"/>
    </row>
    <row r="856" spans="1:233">
      <c r="A856" s="15">
        <v>-4.7262620000000002</v>
      </c>
      <c r="B856" s="15">
        <v>-3.2861609999999999</v>
      </c>
      <c r="C856" s="15">
        <v>-0.14805099999999999</v>
      </c>
      <c r="D856" s="15">
        <v>-0.62232200000000004</v>
      </c>
      <c r="E856" s="15">
        <v>0.79573199999999999</v>
      </c>
      <c r="F856" s="15">
        <v>3.64798</v>
      </c>
      <c r="G856" s="15">
        <v>6.210356</v>
      </c>
      <c r="H856" s="15">
        <v>7.660698</v>
      </c>
      <c r="I856" s="15">
        <v>5.1596419999999998</v>
      </c>
      <c r="J856" s="15">
        <v>7.1884709999999998</v>
      </c>
      <c r="K856" s="15">
        <v>3.2491569999999999</v>
      </c>
      <c r="L856" s="15">
        <v>-0.47182499999999999</v>
      </c>
      <c r="M856" s="15">
        <v>-1.5959719999999999</v>
      </c>
      <c r="N856" s="15">
        <v>-5.2473559999999999</v>
      </c>
      <c r="O856" s="15">
        <v>-1.9658640000000001</v>
      </c>
      <c r="P856" s="15">
        <v>-2.761946</v>
      </c>
      <c r="Q856" s="15">
        <v>-2.95451</v>
      </c>
      <c r="R856" s="15">
        <v>-2.7356950000000002</v>
      </c>
      <c r="S856" s="15">
        <v>-1.3620890000000001</v>
      </c>
      <c r="T856" s="15">
        <v>3.5202140000000002</v>
      </c>
      <c r="U856" s="15">
        <v>2.07952</v>
      </c>
      <c r="V856" s="15">
        <v>-2.166417</v>
      </c>
      <c r="W856" s="15">
        <v>1.366222</v>
      </c>
      <c r="X856" s="15">
        <v>3.0076670000000001</v>
      </c>
      <c r="Y856" s="15">
        <v>8.2301979999999997</v>
      </c>
      <c r="Z856" s="15">
        <v>3.407159</v>
      </c>
      <c r="AA856" s="15">
        <v>4.28972</v>
      </c>
      <c r="AB856" s="15">
        <v>0.86386700000000005</v>
      </c>
      <c r="AC856" s="15">
        <v>3.9160900000000001</v>
      </c>
      <c r="AD856" s="15">
        <v>2.8153920000000001</v>
      </c>
      <c r="AE856" s="15">
        <v>3.5472250000000001</v>
      </c>
      <c r="AF856" s="15">
        <v>5.846946</v>
      </c>
      <c r="AG856" s="15">
        <v>3.6148600000000002</v>
      </c>
      <c r="AH856" s="15">
        <v>6.6131789999999997</v>
      </c>
      <c r="AI856" s="15">
        <v>5.0507980000000003</v>
      </c>
      <c r="AJ856" s="15">
        <v>0.49868000000000001</v>
      </c>
      <c r="AK856" s="15">
        <v>-0.94154499999999997</v>
      </c>
      <c r="AL856" s="15">
        <v>0.112749</v>
      </c>
      <c r="AM856" s="15">
        <v>-0.820137</v>
      </c>
      <c r="AN856" s="15">
        <v>0.89071400000000001</v>
      </c>
      <c r="AO856" s="15">
        <v>3.9497239999999998</v>
      </c>
      <c r="AP856" s="15">
        <v>1.6545160000000001</v>
      </c>
      <c r="AQ856" s="15">
        <v>1.6871339999999999</v>
      </c>
      <c r="AR856" s="15">
        <v>-0.96468699999999996</v>
      </c>
      <c r="AS856" s="15">
        <v>0.342663</v>
      </c>
      <c r="AT856" s="15">
        <v>-4.2750579999999996</v>
      </c>
      <c r="AU856" s="15">
        <v>-7.447222</v>
      </c>
      <c r="AV856" s="15">
        <v>-6.9183789999999998</v>
      </c>
      <c r="AW856" s="15">
        <v>-6.7899430000000001</v>
      </c>
      <c r="AX856" s="15">
        <v>-6.2458119999999999</v>
      </c>
      <c r="AY856" s="15">
        <v>-10.053277</v>
      </c>
      <c r="AZ856" s="15">
        <v>-6.3106540000000004</v>
      </c>
      <c r="BA856" s="15">
        <v>-9.6082009999999993</v>
      </c>
      <c r="BB856" s="15">
        <v>-6.8066240000000002</v>
      </c>
      <c r="BC856" s="15">
        <v>-8.5248559999999998</v>
      </c>
      <c r="BD856" s="15">
        <v>-5.757263</v>
      </c>
      <c r="BE856" s="15">
        <v>-7.3907049999999996</v>
      </c>
      <c r="BF856" s="15">
        <v>-7.088508</v>
      </c>
      <c r="BG856" s="15">
        <v>-6.3083119999999999</v>
      </c>
      <c r="BH856" s="15">
        <v>-5.9623119999999998</v>
      </c>
      <c r="BI856" s="15">
        <v>-6.2864680000000002</v>
      </c>
      <c r="BJ856" s="15">
        <v>-0.74959299999999995</v>
      </c>
      <c r="BK856" s="15">
        <v>1.8062290000000001</v>
      </c>
      <c r="BL856" s="15">
        <v>3.4132310000000001</v>
      </c>
      <c r="BM856" s="15">
        <v>0.72471099999999999</v>
      </c>
      <c r="BN856" s="15">
        <v>-0.71330300000000002</v>
      </c>
      <c r="BO856" s="15">
        <v>-2.1747999999999998</v>
      </c>
      <c r="BP856" s="15">
        <v>-0.76854</v>
      </c>
      <c r="BQ856" s="15">
        <v>-0.76854</v>
      </c>
      <c r="BR856" s="15">
        <v>-0.76854</v>
      </c>
      <c r="BS856" s="15">
        <v>-0.76854</v>
      </c>
      <c r="BT856" s="15">
        <v>-0.76854</v>
      </c>
      <c r="BU856" s="15">
        <v>-0.76854</v>
      </c>
      <c r="BV856" s="15">
        <v>-0.76854</v>
      </c>
      <c r="BW856" s="15">
        <v>-0.76854</v>
      </c>
      <c r="BX856" s="15">
        <v>-0.76854</v>
      </c>
      <c r="BY856" s="15">
        <v>-0.76854</v>
      </c>
      <c r="BZ856" s="15">
        <v>-0.76854</v>
      </c>
      <c r="CA856" s="15">
        <v>-0.76854</v>
      </c>
      <c r="CB856" s="15">
        <v>-0.76854</v>
      </c>
      <c r="CC856" s="15"/>
      <c r="CD856" s="15"/>
      <c r="CE856" s="15"/>
      <c r="CF856" s="15"/>
      <c r="CG856" s="15"/>
      <c r="CH856" s="15"/>
      <c r="CI856" s="15"/>
      <c r="CJ856" s="15"/>
      <c r="CK856" s="15"/>
      <c r="CL856" s="15"/>
      <c r="CM856" s="15"/>
      <c r="CN856" s="15"/>
      <c r="CO856" s="15"/>
      <c r="CP856" s="15"/>
      <c r="CQ856" s="15"/>
      <c r="CR856" s="15"/>
      <c r="CS856" s="15"/>
      <c r="CT856" s="15"/>
      <c r="CU856" s="15"/>
      <c r="CV856" s="15"/>
      <c r="CW856" s="15"/>
      <c r="CX856" s="15"/>
      <c r="CY856" s="15"/>
      <c r="CZ856" s="15"/>
      <c r="DA856" s="15"/>
      <c r="DB856" s="15"/>
      <c r="DC856" s="15"/>
      <c r="DD856" s="15"/>
      <c r="DE856" s="15"/>
      <c r="DF856" s="15"/>
      <c r="DG856" s="15"/>
      <c r="DH856" s="15"/>
      <c r="DI856" s="15"/>
      <c r="DJ856" s="15"/>
      <c r="DK856" s="15"/>
      <c r="DL856" s="15"/>
      <c r="DM856" s="15"/>
      <c r="DN856" s="15"/>
      <c r="DO856" s="15"/>
      <c r="DP856" s="15"/>
      <c r="DQ856" s="15"/>
      <c r="DR856" s="15"/>
      <c r="DS856" s="15"/>
      <c r="DT856" s="15"/>
      <c r="DU856" s="15"/>
      <c r="DV856" s="15"/>
      <c r="DW856" s="15"/>
      <c r="DX856" s="15"/>
      <c r="DY856" s="15"/>
      <c r="DZ856" s="15"/>
      <c r="EA856" s="15"/>
      <c r="EB856" s="15"/>
      <c r="EC856" s="15"/>
      <c r="ED856" s="15"/>
      <c r="EE856" s="15"/>
      <c r="EF856" s="15"/>
      <c r="EG856" s="15"/>
      <c r="EH856" s="15"/>
      <c r="EI856" s="15"/>
      <c r="EJ856" s="15"/>
      <c r="EK856" s="15"/>
      <c r="EL856" s="15"/>
      <c r="EM856" s="15"/>
      <c r="EN856" s="15"/>
      <c r="EO856" s="15"/>
      <c r="EP856" s="15"/>
      <c r="EQ856" s="15"/>
      <c r="ER856" s="15"/>
      <c r="ES856" s="15"/>
      <c r="ET856" s="15"/>
      <c r="EU856" s="15"/>
      <c r="EV856" s="15"/>
      <c r="EW856" s="15"/>
      <c r="EX856" s="15"/>
      <c r="EY856" s="15"/>
      <c r="EZ856" s="15"/>
      <c r="FA856" s="15"/>
      <c r="FB856" s="15"/>
      <c r="FC856" s="15"/>
      <c r="FD856" s="15"/>
      <c r="FE856" s="15"/>
      <c r="FF856" s="15"/>
      <c r="FG856" s="15"/>
      <c r="FH856" s="15"/>
      <c r="FI856" s="15"/>
      <c r="FJ856" s="15"/>
      <c r="FK856" s="15"/>
      <c r="FL856" s="15"/>
      <c r="FM856" s="15"/>
      <c r="FN856" s="15"/>
      <c r="FO856" s="15"/>
      <c r="FP856" s="15"/>
      <c r="FQ856" s="15"/>
      <c r="FR856" s="15"/>
      <c r="FS856" s="15"/>
      <c r="FT856" s="15"/>
      <c r="FU856" s="15"/>
      <c r="FV856" s="15"/>
      <c r="FW856" s="15"/>
      <c r="FX856" s="15"/>
      <c r="FY856" s="15"/>
      <c r="FZ856" s="15"/>
      <c r="GA856" s="15"/>
      <c r="GB856" s="15"/>
      <c r="GC856" s="15"/>
      <c r="GD856" s="15"/>
      <c r="GE856" s="15"/>
      <c r="GF856" s="15"/>
      <c r="GG856" s="15"/>
      <c r="GH856" s="15"/>
      <c r="GI856" s="15"/>
      <c r="GJ856" s="15"/>
      <c r="GK856" s="15"/>
      <c r="GL856" s="15"/>
      <c r="GM856" s="15"/>
      <c r="GN856" s="15"/>
      <c r="GO856" s="15"/>
      <c r="GP856" s="15"/>
      <c r="GQ856" s="15"/>
      <c r="GR856" s="15"/>
      <c r="GS856" s="15"/>
      <c r="GT856" s="15"/>
      <c r="GU856" s="15"/>
      <c r="GV856" s="15"/>
      <c r="GW856" s="15"/>
      <c r="GX856" s="15"/>
      <c r="GY856" s="15"/>
      <c r="GZ856" s="15"/>
      <c r="HA856" s="15"/>
      <c r="HB856" s="15"/>
      <c r="HC856" s="15"/>
      <c r="HD856" s="15"/>
      <c r="HE856" s="15"/>
      <c r="HF856" s="15"/>
      <c r="HG856" s="15"/>
      <c r="HH856" s="15"/>
      <c r="HI856" s="15"/>
      <c r="HJ856" s="15"/>
      <c r="HK856" s="15"/>
      <c r="HL856" s="15"/>
      <c r="HM856" s="15"/>
      <c r="HN856" s="15"/>
      <c r="HO856" s="15"/>
      <c r="HP856" s="15"/>
      <c r="HQ856" s="15"/>
      <c r="HR856" s="15"/>
      <c r="HS856" s="15"/>
      <c r="HT856" s="15"/>
      <c r="HU856" s="15"/>
      <c r="HV856" s="15"/>
      <c r="HW856" s="15"/>
      <c r="HX856" s="15"/>
      <c r="HY856" s="15"/>
    </row>
    <row r="857" spans="1:233">
      <c r="A857" s="15">
        <v>1.6246940000000001</v>
      </c>
      <c r="B857" s="15">
        <v>2.213565</v>
      </c>
      <c r="C857" s="15">
        <v>-2.038662</v>
      </c>
      <c r="D857" s="15">
        <v>2.5579190000000001</v>
      </c>
      <c r="E857" s="15">
        <v>2.5653600000000001</v>
      </c>
      <c r="F857" s="15">
        <v>2.5559500000000002</v>
      </c>
      <c r="G857" s="15">
        <v>0.80509900000000001</v>
      </c>
      <c r="H857" s="15">
        <v>-0.90562500000000001</v>
      </c>
      <c r="I857" s="15">
        <v>0.121263</v>
      </c>
      <c r="J857" s="15">
        <v>1.697641</v>
      </c>
      <c r="K857" s="15">
        <v>0.848499</v>
      </c>
      <c r="L857" s="15">
        <v>-0.74670899999999996</v>
      </c>
      <c r="M857" s="15">
        <v>-6.2028819999999998</v>
      </c>
      <c r="N857" s="15">
        <v>-3.5468579999999998</v>
      </c>
      <c r="O857" s="15">
        <v>2.0478559999999999</v>
      </c>
      <c r="P857" s="15">
        <v>1.6608229999999999</v>
      </c>
      <c r="Q857" s="15">
        <v>3.5991369999999998</v>
      </c>
      <c r="R857" s="15">
        <v>7.0249059999999997</v>
      </c>
      <c r="S857" s="15">
        <v>5.3522179999999997</v>
      </c>
      <c r="T857" s="15">
        <v>4.5011669999999997</v>
      </c>
      <c r="U857" s="15">
        <v>1.658641</v>
      </c>
      <c r="V857" s="15">
        <v>1.523304</v>
      </c>
      <c r="W857" s="15">
        <v>0.89894099999999999</v>
      </c>
      <c r="X857" s="15">
        <v>5.0404520000000002</v>
      </c>
      <c r="Y857" s="15">
        <v>1.7480279999999999</v>
      </c>
      <c r="Z857" s="15">
        <v>-0.958094</v>
      </c>
      <c r="AA857" s="15">
        <v>-1.9722310000000001</v>
      </c>
      <c r="AB857" s="15">
        <v>1.1235459999999999</v>
      </c>
      <c r="AC857" s="15">
        <v>-1.281504</v>
      </c>
      <c r="AD857" s="15">
        <v>-3.1046670000000001</v>
      </c>
      <c r="AE857" s="15">
        <v>-4.0364529999999998</v>
      </c>
      <c r="AF857" s="15">
        <v>-3.9506260000000002</v>
      </c>
      <c r="AG857" s="15">
        <v>-3.1794980000000002</v>
      </c>
      <c r="AH857" s="15">
        <v>-1.7541850000000001</v>
      </c>
      <c r="AI857" s="15">
        <v>1.7925599999999999</v>
      </c>
      <c r="AJ857" s="15">
        <v>3.6730719999999999</v>
      </c>
      <c r="AK857" s="15">
        <v>3.1891240000000001</v>
      </c>
      <c r="AL857" s="15">
        <v>5.5903749999999999</v>
      </c>
      <c r="AM857" s="15">
        <v>4.8452799999999998</v>
      </c>
      <c r="AN857" s="15">
        <v>4.6216999999999997</v>
      </c>
      <c r="AO857" s="15">
        <v>2.8725700000000001</v>
      </c>
      <c r="AP857" s="15">
        <v>2.9320379999999999</v>
      </c>
      <c r="AQ857" s="15">
        <v>2.058262</v>
      </c>
      <c r="AR857" s="15">
        <v>1.839639</v>
      </c>
      <c r="AS857" s="15">
        <v>2.8977249999999999</v>
      </c>
      <c r="AT857" s="15">
        <v>-0.98832699999999996</v>
      </c>
      <c r="AU857" s="15">
        <v>0.16186600000000001</v>
      </c>
      <c r="AV857" s="15">
        <v>-1.3837680000000001</v>
      </c>
      <c r="AW857" s="15">
        <v>-0.89848099999999997</v>
      </c>
      <c r="AX857" s="15">
        <v>-1.3846970000000001</v>
      </c>
      <c r="AY857" s="15">
        <v>-3.1995130000000001</v>
      </c>
      <c r="AZ857" s="15">
        <v>-4.7316739999999999</v>
      </c>
      <c r="BA857" s="15">
        <v>-1.541979</v>
      </c>
      <c r="BB857" s="15">
        <v>-6.0018719999999997</v>
      </c>
      <c r="BC857" s="15">
        <v>-4.5179679999999998</v>
      </c>
      <c r="BD857" s="15">
        <v>-5.074306</v>
      </c>
      <c r="BE857" s="15">
        <v>-2.7347320000000002</v>
      </c>
      <c r="BF857" s="15">
        <v>-5.5144880000000001</v>
      </c>
      <c r="BG857" s="15">
        <v>-7.8133100000000004</v>
      </c>
      <c r="BH857" s="15">
        <v>-10.677879000000001</v>
      </c>
      <c r="BI857" s="15">
        <v>-7.1751550000000002</v>
      </c>
      <c r="BJ857" s="15">
        <v>-7.4919589999999996</v>
      </c>
      <c r="BK857" s="15">
        <v>-9.5004779999999993</v>
      </c>
      <c r="BL857" s="15">
        <v>-5.2272670000000003</v>
      </c>
      <c r="BM857" s="15">
        <v>-5.4269040000000004</v>
      </c>
      <c r="BN857" s="15">
        <v>-5.6487379999999998</v>
      </c>
      <c r="BO857" s="15">
        <v>-6.0372750000000002</v>
      </c>
      <c r="BP857" s="15">
        <v>-5.5212599999999998</v>
      </c>
      <c r="BQ857" s="15">
        <v>-5.5212599999999998</v>
      </c>
      <c r="BR857" s="15">
        <v>-5.5212599999999998</v>
      </c>
      <c r="BS857" s="15">
        <v>-5.5212599999999998</v>
      </c>
      <c r="BT857" s="15">
        <v>-5.5212599999999998</v>
      </c>
      <c r="BU857" s="15">
        <v>-5.5212599999999998</v>
      </c>
      <c r="BV857" s="15">
        <v>-5.5212599999999998</v>
      </c>
      <c r="BW857" s="15">
        <v>-5.5212599999999998</v>
      </c>
      <c r="BX857" s="15">
        <v>-5.5212599999999998</v>
      </c>
      <c r="BY857" s="15">
        <v>-5.5212599999999998</v>
      </c>
      <c r="BZ857" s="15">
        <v>-5.5212599999999998</v>
      </c>
      <c r="CA857" s="15">
        <v>-5.5212599999999998</v>
      </c>
      <c r="CB857" s="15">
        <v>-5.5212599999999998</v>
      </c>
      <c r="CC857" s="15"/>
      <c r="CD857" s="15"/>
      <c r="CE857" s="15"/>
      <c r="CF857" s="15"/>
      <c r="CG857" s="15"/>
      <c r="CH857" s="15"/>
      <c r="CI857" s="15"/>
      <c r="CJ857" s="15"/>
      <c r="CK857" s="15"/>
      <c r="CL857" s="15"/>
      <c r="CM857" s="15"/>
      <c r="CN857" s="15"/>
      <c r="CO857" s="15"/>
      <c r="CP857" s="15"/>
      <c r="CQ857" s="15"/>
      <c r="CR857" s="15"/>
      <c r="CS857" s="15"/>
      <c r="CT857" s="15"/>
      <c r="CU857" s="15"/>
      <c r="CV857" s="15"/>
      <c r="CW857" s="15"/>
      <c r="CX857" s="15"/>
      <c r="CY857" s="15"/>
      <c r="CZ857" s="15"/>
      <c r="DA857" s="15"/>
      <c r="DB857" s="15"/>
      <c r="DC857" s="15"/>
      <c r="DD857" s="15"/>
      <c r="DE857" s="15"/>
      <c r="DF857" s="15"/>
      <c r="DG857" s="15"/>
      <c r="DH857" s="15"/>
      <c r="DI857" s="15"/>
      <c r="DJ857" s="15"/>
      <c r="DK857" s="15"/>
      <c r="DL857" s="15"/>
      <c r="DM857" s="15"/>
      <c r="DN857" s="15"/>
      <c r="DO857" s="15"/>
      <c r="DP857" s="15"/>
      <c r="DQ857" s="15"/>
      <c r="DR857" s="15"/>
      <c r="DS857" s="15"/>
      <c r="DT857" s="15"/>
      <c r="DU857" s="15"/>
      <c r="DV857" s="15"/>
      <c r="DW857" s="15"/>
      <c r="DX857" s="15"/>
      <c r="DY857" s="15"/>
      <c r="DZ857" s="15"/>
      <c r="EA857" s="15"/>
      <c r="EB857" s="15"/>
      <c r="EC857" s="15"/>
      <c r="ED857" s="15"/>
      <c r="EE857" s="15"/>
      <c r="EF857" s="15"/>
      <c r="EG857" s="15"/>
      <c r="EH857" s="15"/>
      <c r="EI857" s="15"/>
      <c r="EJ857" s="15"/>
      <c r="EK857" s="15"/>
      <c r="EL857" s="15"/>
      <c r="EM857" s="15"/>
      <c r="EN857" s="15"/>
      <c r="EO857" s="15"/>
      <c r="EP857" s="15"/>
      <c r="EQ857" s="15"/>
      <c r="ER857" s="15"/>
      <c r="ES857" s="15"/>
      <c r="ET857" s="15"/>
      <c r="EU857" s="15"/>
      <c r="EV857" s="15"/>
      <c r="EW857" s="15"/>
      <c r="EX857" s="15"/>
      <c r="EY857" s="15"/>
      <c r="EZ857" s="15"/>
      <c r="FA857" s="15"/>
      <c r="FB857" s="15"/>
      <c r="FC857" s="15"/>
      <c r="FD857" s="15"/>
      <c r="FE857" s="15"/>
      <c r="FF857" s="15"/>
      <c r="FG857" s="15"/>
      <c r="FH857" s="15"/>
      <c r="FI857" s="15"/>
      <c r="FJ857" s="15"/>
      <c r="FK857" s="15"/>
      <c r="FL857" s="15"/>
      <c r="FM857" s="15"/>
      <c r="FN857" s="15"/>
      <c r="FO857" s="15"/>
      <c r="FP857" s="15"/>
      <c r="FQ857" s="15"/>
      <c r="FR857" s="15"/>
      <c r="FS857" s="15"/>
      <c r="FT857" s="15"/>
      <c r="FU857" s="15"/>
      <c r="FV857" s="15"/>
      <c r="FW857" s="15"/>
      <c r="FX857" s="15"/>
      <c r="FY857" s="15"/>
      <c r="FZ857" s="15"/>
      <c r="GA857" s="15"/>
      <c r="GB857" s="15"/>
      <c r="GC857" s="15"/>
      <c r="GD857" s="15"/>
      <c r="GE857" s="15"/>
      <c r="GF857" s="15"/>
      <c r="GG857" s="15"/>
      <c r="GH857" s="15"/>
      <c r="GI857" s="15"/>
      <c r="GJ857" s="15"/>
      <c r="GK857" s="15"/>
      <c r="GL857" s="15"/>
      <c r="GM857" s="15"/>
      <c r="GN857" s="15"/>
      <c r="GO857" s="15"/>
      <c r="GP857" s="15"/>
      <c r="GQ857" s="15"/>
      <c r="GR857" s="15"/>
      <c r="GS857" s="15"/>
      <c r="GT857" s="15"/>
      <c r="GU857" s="15"/>
      <c r="GV857" s="15"/>
      <c r="GW857" s="15"/>
      <c r="GX857" s="15"/>
      <c r="GY857" s="15"/>
      <c r="GZ857" s="15"/>
      <c r="HA857" s="15"/>
      <c r="HB857" s="15"/>
      <c r="HC857" s="15"/>
      <c r="HD857" s="15"/>
      <c r="HE857" s="15"/>
      <c r="HF857" s="15"/>
      <c r="HG857" s="15"/>
      <c r="HH857" s="15"/>
      <c r="HI857" s="15"/>
      <c r="HJ857" s="15"/>
      <c r="HK857" s="15"/>
      <c r="HL857" s="15"/>
      <c r="HM857" s="15"/>
      <c r="HN857" s="15"/>
      <c r="HO857" s="15"/>
      <c r="HP857" s="15"/>
      <c r="HQ857" s="15"/>
      <c r="HR857" s="15"/>
      <c r="HS857" s="15"/>
      <c r="HT857" s="15"/>
      <c r="HU857" s="15"/>
      <c r="HV857" s="15"/>
      <c r="HW857" s="15"/>
      <c r="HX857" s="15"/>
      <c r="HY857" s="15"/>
    </row>
    <row r="858" spans="1:233">
      <c r="A858" s="15">
        <v>-3.5535990000000002</v>
      </c>
      <c r="B858" s="15">
        <v>-1.99431</v>
      </c>
      <c r="C858" s="15">
        <v>-8.4364999999999996E-2</v>
      </c>
      <c r="D858" s="15">
        <v>-3.2975310000000002</v>
      </c>
      <c r="E858" s="15">
        <v>-6.1799239999999998</v>
      </c>
      <c r="F858" s="15">
        <v>0.28380300000000003</v>
      </c>
      <c r="G858" s="15">
        <v>-1.2004509999999999</v>
      </c>
      <c r="H858" s="15">
        <v>-0.45050899999999999</v>
      </c>
      <c r="I858" s="15">
        <v>1.45034</v>
      </c>
      <c r="J858" s="15">
        <v>2.4454090000000002</v>
      </c>
      <c r="K858" s="15">
        <v>4.5059240000000003</v>
      </c>
      <c r="L858" s="15">
        <v>3.2475429999999998</v>
      </c>
      <c r="M858" s="15">
        <v>0.89290400000000003</v>
      </c>
      <c r="N858" s="15">
        <v>0.41444999999999999</v>
      </c>
      <c r="O858" s="15">
        <v>-1.187489</v>
      </c>
      <c r="P858" s="15">
        <v>-1.439989</v>
      </c>
      <c r="Q858" s="15">
        <v>-3.3287490000000002</v>
      </c>
      <c r="R858" s="15">
        <v>-2.392144</v>
      </c>
      <c r="S858" s="15">
        <v>-5.0908189999999998</v>
      </c>
      <c r="T858" s="15">
        <v>-3.195303</v>
      </c>
      <c r="U858" s="15">
        <v>-1.5421940000000001</v>
      </c>
      <c r="V858" s="15">
        <v>1.3628389999999999</v>
      </c>
      <c r="W858" s="15">
        <v>3.8929800000000001</v>
      </c>
      <c r="X858" s="15">
        <v>3.6954349999999998</v>
      </c>
      <c r="Y858" s="15">
        <v>3.8096139999999998</v>
      </c>
      <c r="Z858" s="15">
        <v>2.859086</v>
      </c>
      <c r="AA858" s="15">
        <v>5.8793369999999996</v>
      </c>
      <c r="AB858" s="15">
        <v>1.3686940000000001</v>
      </c>
      <c r="AC858" s="15">
        <v>1.2817069999999999</v>
      </c>
      <c r="AD858" s="15">
        <v>1.5055019999999999</v>
      </c>
      <c r="AE858" s="15">
        <v>-2.930069</v>
      </c>
      <c r="AF858" s="15">
        <v>0.33031300000000002</v>
      </c>
      <c r="AG858" s="15">
        <v>-1.955084</v>
      </c>
      <c r="AH858" s="15">
        <v>-3.600965</v>
      </c>
      <c r="AI858" s="15">
        <v>-0.217914</v>
      </c>
      <c r="AJ858" s="15">
        <v>0.75083900000000003</v>
      </c>
      <c r="AK858" s="15">
        <v>1.3339160000000001</v>
      </c>
      <c r="AL858" s="15">
        <v>2.0465599999999999</v>
      </c>
      <c r="AM858" s="15">
        <v>3.8677489999999999</v>
      </c>
      <c r="AN858" s="15">
        <v>4.0979580000000002</v>
      </c>
      <c r="AO858" s="15">
        <v>5.8016439999999996</v>
      </c>
      <c r="AP858" s="15">
        <v>6.6800009999999999</v>
      </c>
      <c r="AQ858" s="15">
        <v>2.3532700000000002</v>
      </c>
      <c r="AR858" s="15">
        <v>4.1000990000000002</v>
      </c>
      <c r="AS858" s="15">
        <v>5.8328490000000004</v>
      </c>
      <c r="AT858" s="15">
        <v>8.2839770000000001</v>
      </c>
      <c r="AU858" s="15">
        <v>11.633677</v>
      </c>
      <c r="AV858" s="15">
        <v>9.929297</v>
      </c>
      <c r="AW858" s="15">
        <v>7.7272400000000001</v>
      </c>
      <c r="AX858" s="15">
        <v>4.8413719999999998</v>
      </c>
      <c r="AY858" s="15">
        <v>7.2997569999999996</v>
      </c>
      <c r="AZ858" s="15">
        <v>5.2446630000000001</v>
      </c>
      <c r="BA858" s="15">
        <v>4.7086779999999999</v>
      </c>
      <c r="BB858" s="15">
        <v>2.4743270000000002</v>
      </c>
      <c r="BC858" s="15">
        <v>1.862989</v>
      </c>
      <c r="BD858" s="15">
        <v>0.33267099999999999</v>
      </c>
      <c r="BE858" s="15">
        <v>-2.1961000000000001E-2</v>
      </c>
      <c r="BF858" s="15">
        <v>-0.75777099999999997</v>
      </c>
      <c r="BG858" s="15">
        <v>-1.038E-2</v>
      </c>
      <c r="BH858" s="15">
        <v>2.4063340000000002</v>
      </c>
      <c r="BI858" s="15">
        <v>-0.67531799999999997</v>
      </c>
      <c r="BJ858" s="15">
        <v>1.519082</v>
      </c>
      <c r="BK858" s="15">
        <v>0.59797999999999996</v>
      </c>
      <c r="BL858" s="15">
        <v>0.98258000000000001</v>
      </c>
      <c r="BM858" s="15">
        <v>0.71001999999999998</v>
      </c>
      <c r="BN858" s="15">
        <v>2.2373729999999998</v>
      </c>
      <c r="BO858" s="15">
        <v>2.2254830000000001</v>
      </c>
      <c r="BP858" s="15">
        <v>2.288767</v>
      </c>
      <c r="BQ858" s="15">
        <v>2.288767</v>
      </c>
      <c r="BR858" s="15">
        <v>2.288767</v>
      </c>
      <c r="BS858" s="15">
        <v>2.288767</v>
      </c>
      <c r="BT858" s="15">
        <v>2.288767</v>
      </c>
      <c r="BU858" s="15">
        <v>2.288767</v>
      </c>
      <c r="BV858" s="15">
        <v>2.288767</v>
      </c>
      <c r="BW858" s="15">
        <v>2.288767</v>
      </c>
      <c r="BX858" s="15">
        <v>2.288767</v>
      </c>
      <c r="BY858" s="15">
        <v>2.288767</v>
      </c>
      <c r="BZ858" s="15">
        <v>2.288767</v>
      </c>
      <c r="CA858" s="15">
        <v>2.288767</v>
      </c>
      <c r="CB858" s="15">
        <v>2.288767</v>
      </c>
      <c r="CC858" s="15"/>
      <c r="CD858" s="15"/>
      <c r="CE858" s="15"/>
      <c r="CF858" s="15"/>
      <c r="CG858" s="15"/>
      <c r="CH858" s="15"/>
      <c r="CI858" s="15"/>
      <c r="CJ858" s="15"/>
      <c r="CK858" s="15"/>
      <c r="CL858" s="15"/>
      <c r="CM858" s="15"/>
      <c r="CN858" s="15"/>
      <c r="CO858" s="15"/>
      <c r="CP858" s="15"/>
      <c r="CQ858" s="15"/>
      <c r="CR858" s="15"/>
      <c r="CS858" s="15"/>
      <c r="CT858" s="15"/>
      <c r="CU858" s="15"/>
      <c r="CV858" s="15"/>
      <c r="CW858" s="15"/>
      <c r="CX858" s="15"/>
      <c r="CY858" s="15"/>
      <c r="CZ858" s="15"/>
      <c r="DA858" s="15"/>
      <c r="DB858" s="15"/>
      <c r="DC858" s="15"/>
      <c r="DD858" s="15"/>
      <c r="DE858" s="15"/>
      <c r="DF858" s="15"/>
      <c r="DG858" s="15"/>
      <c r="DH858" s="15"/>
      <c r="DI858" s="15"/>
      <c r="DJ858" s="15"/>
      <c r="DK858" s="15"/>
      <c r="DL858" s="15"/>
      <c r="DM858" s="15"/>
      <c r="DN858" s="15"/>
      <c r="DO858" s="15"/>
      <c r="DP858" s="15"/>
      <c r="DQ858" s="15"/>
      <c r="DR858" s="15"/>
      <c r="DS858" s="15"/>
      <c r="DT858" s="15"/>
      <c r="DU858" s="15"/>
      <c r="DV858" s="15"/>
      <c r="DW858" s="15"/>
      <c r="DX858" s="15"/>
      <c r="DY858" s="15"/>
      <c r="DZ858" s="15"/>
      <c r="EA858" s="15"/>
      <c r="EB858" s="15"/>
      <c r="EC858" s="15"/>
      <c r="ED858" s="15"/>
      <c r="EE858" s="15"/>
      <c r="EF858" s="15"/>
      <c r="EG858" s="15"/>
      <c r="EH858" s="15"/>
      <c r="EI858" s="15"/>
      <c r="EJ858" s="15"/>
      <c r="EK858" s="15"/>
      <c r="EL858" s="15"/>
      <c r="EM858" s="15"/>
      <c r="EN858" s="15"/>
      <c r="EO858" s="15"/>
      <c r="EP858" s="15"/>
      <c r="EQ858" s="15"/>
      <c r="ER858" s="15"/>
      <c r="ES858" s="15"/>
      <c r="ET858" s="15"/>
      <c r="EU858" s="15"/>
      <c r="EV858" s="15"/>
      <c r="EW858" s="15"/>
      <c r="EX858" s="15"/>
      <c r="EY858" s="15"/>
      <c r="EZ858" s="15"/>
      <c r="FA858" s="15"/>
      <c r="FB858" s="15"/>
      <c r="FC858" s="15"/>
      <c r="FD858" s="15"/>
      <c r="FE858" s="15"/>
      <c r="FF858" s="15"/>
      <c r="FG858" s="15"/>
      <c r="FH858" s="15"/>
      <c r="FI858" s="15"/>
      <c r="FJ858" s="15"/>
      <c r="FK858" s="15"/>
      <c r="FL858" s="15"/>
      <c r="FM858" s="15"/>
      <c r="FN858" s="15"/>
      <c r="FO858" s="15"/>
      <c r="FP858" s="15"/>
      <c r="FQ858" s="15"/>
      <c r="FR858" s="15"/>
      <c r="FS858" s="15"/>
      <c r="FT858" s="15"/>
      <c r="FU858" s="15"/>
      <c r="FV858" s="15"/>
      <c r="FW858" s="15"/>
      <c r="FX858" s="15"/>
      <c r="FY858" s="15"/>
      <c r="FZ858" s="15"/>
      <c r="GA858" s="15"/>
      <c r="GB858" s="15"/>
      <c r="GC858" s="15"/>
      <c r="GD858" s="15"/>
      <c r="GE858" s="15"/>
      <c r="GF858" s="15"/>
      <c r="GG858" s="15"/>
      <c r="GH858" s="15"/>
      <c r="GI858" s="15"/>
      <c r="GJ858" s="15"/>
      <c r="GK858" s="15"/>
      <c r="GL858" s="15"/>
      <c r="GM858" s="15"/>
      <c r="GN858" s="15"/>
      <c r="GO858" s="15"/>
      <c r="GP858" s="15"/>
      <c r="GQ858" s="15"/>
      <c r="GR858" s="15"/>
      <c r="GS858" s="15"/>
      <c r="GT858" s="15"/>
      <c r="GU858" s="15"/>
      <c r="GV858" s="15"/>
      <c r="GW858" s="15"/>
      <c r="GX858" s="15"/>
      <c r="GY858" s="15"/>
      <c r="GZ858" s="15"/>
      <c r="HA858" s="15"/>
      <c r="HB858" s="15"/>
      <c r="HC858" s="15"/>
      <c r="HD858" s="15"/>
      <c r="HE858" s="15"/>
      <c r="HF858" s="15"/>
      <c r="HG858" s="15"/>
      <c r="HH858" s="15"/>
      <c r="HI858" s="15"/>
      <c r="HJ858" s="15"/>
      <c r="HK858" s="15"/>
      <c r="HL858" s="15"/>
      <c r="HM858" s="15"/>
      <c r="HN858" s="15"/>
      <c r="HO858" s="15"/>
      <c r="HP858" s="15"/>
      <c r="HQ858" s="15"/>
      <c r="HR858" s="15"/>
      <c r="HS858" s="15"/>
      <c r="HT858" s="15"/>
      <c r="HU858" s="15"/>
      <c r="HV858" s="15"/>
      <c r="HW858" s="15"/>
      <c r="HX858" s="15"/>
      <c r="HY858" s="15"/>
    </row>
    <row r="859" spans="1:233">
      <c r="A859" s="15">
        <v>-1.0421130000000001</v>
      </c>
      <c r="B859" s="15">
        <v>2.724383</v>
      </c>
      <c r="C859" s="15">
        <v>0.42920599999999998</v>
      </c>
      <c r="D859" s="15">
        <v>-2.431778</v>
      </c>
      <c r="E859" s="15">
        <v>-3.2899449999999999</v>
      </c>
      <c r="F859" s="15">
        <v>-3.0868060000000002</v>
      </c>
      <c r="G859" s="15">
        <v>-5.0506469999999997</v>
      </c>
      <c r="H859" s="15">
        <v>-6.1399840000000001</v>
      </c>
      <c r="I859" s="15">
        <v>-6.7941219999999998</v>
      </c>
      <c r="J859" s="15">
        <v>-5.6724560000000004</v>
      </c>
      <c r="K859" s="15">
        <v>-6.702572</v>
      </c>
      <c r="L859" s="15">
        <v>-10.326017999999999</v>
      </c>
      <c r="M859" s="15">
        <v>-7.4603140000000003</v>
      </c>
      <c r="N859" s="15">
        <v>-6.2392659999999998</v>
      </c>
      <c r="O859" s="15">
        <v>-4.805682</v>
      </c>
      <c r="P859" s="15">
        <v>-4.3231250000000001</v>
      </c>
      <c r="Q859" s="15">
        <v>-4.4523710000000003</v>
      </c>
      <c r="R859" s="15">
        <v>-0.33594000000000002</v>
      </c>
      <c r="S859" s="15">
        <v>-0.44528800000000002</v>
      </c>
      <c r="T859" s="15">
        <v>-0.82713700000000001</v>
      </c>
      <c r="U859" s="15">
        <v>4.7362229999999998</v>
      </c>
      <c r="V859" s="15">
        <v>4.1679500000000003</v>
      </c>
      <c r="W859" s="15">
        <v>9.0668229999999994</v>
      </c>
      <c r="X859" s="15">
        <v>4.711354</v>
      </c>
      <c r="Y859" s="15">
        <v>3.5133990000000002</v>
      </c>
      <c r="Z859" s="15">
        <v>5.6172589999999998</v>
      </c>
      <c r="AA859" s="15">
        <v>8.1279979999999998</v>
      </c>
      <c r="AB859" s="15">
        <v>11.617495999999999</v>
      </c>
      <c r="AC859" s="15">
        <v>13.297305</v>
      </c>
      <c r="AD859" s="15">
        <v>16.278578</v>
      </c>
      <c r="AE859" s="15">
        <v>16.613192999999999</v>
      </c>
      <c r="AF859" s="15">
        <v>13.272876</v>
      </c>
      <c r="AG859" s="15">
        <v>9.8601290000000006</v>
      </c>
      <c r="AH859" s="15">
        <v>5.4850669999999999</v>
      </c>
      <c r="AI859" s="15">
        <v>4.0979749999999999</v>
      </c>
      <c r="AJ859" s="15">
        <v>3.3588550000000001</v>
      </c>
      <c r="AK859" s="15">
        <v>0.87309400000000004</v>
      </c>
      <c r="AL859" s="15">
        <v>0.95920499999999997</v>
      </c>
      <c r="AM859" s="15">
        <v>1.2835840000000001</v>
      </c>
      <c r="AN859" s="15">
        <v>-0.47925600000000002</v>
      </c>
      <c r="AO859" s="15">
        <v>-0.56944899999999998</v>
      </c>
      <c r="AP859" s="15">
        <v>2.1961499999999998</v>
      </c>
      <c r="AQ859" s="15">
        <v>1.4977419999999999</v>
      </c>
      <c r="AR859" s="15">
        <v>1.2989360000000001</v>
      </c>
      <c r="AS859" s="15">
        <v>0.80333900000000003</v>
      </c>
      <c r="AT859" s="15">
        <v>2.5520619999999998</v>
      </c>
      <c r="AU859" s="15">
        <v>1.227363</v>
      </c>
      <c r="AV859" s="15">
        <v>-0.53096900000000002</v>
      </c>
      <c r="AW859" s="15">
        <v>-1.291679</v>
      </c>
      <c r="AX859" s="15">
        <v>-1.7342709999999999</v>
      </c>
      <c r="AY859" s="15">
        <v>-1.4137139999999999</v>
      </c>
      <c r="AZ859" s="15">
        <v>-8.4963999999999998E-2</v>
      </c>
      <c r="BA859" s="15">
        <v>1.7980910000000001</v>
      </c>
      <c r="BB859" s="15">
        <v>1.3446830000000001</v>
      </c>
      <c r="BC859" s="15">
        <v>1.290162</v>
      </c>
      <c r="BD859" s="15">
        <v>1.2016249999999999</v>
      </c>
      <c r="BE859" s="15">
        <v>0.38606600000000002</v>
      </c>
      <c r="BF859" s="15">
        <v>3.6470560000000001</v>
      </c>
      <c r="BG859" s="15">
        <v>-0.190168</v>
      </c>
      <c r="BH859" s="15">
        <v>-3.5041419999999999</v>
      </c>
      <c r="BI859" s="15">
        <v>-4.3388049999999998</v>
      </c>
      <c r="BJ859" s="15">
        <v>-3.7833510000000001</v>
      </c>
      <c r="BK859" s="15">
        <v>-1.3471649999999999</v>
      </c>
      <c r="BL859" s="15">
        <v>2.87269</v>
      </c>
      <c r="BM859" s="15">
        <v>3.4371360000000002</v>
      </c>
      <c r="BN859" s="15">
        <v>4.3214449999999998</v>
      </c>
      <c r="BO859" s="15">
        <v>4.6415300000000004</v>
      </c>
      <c r="BP859" s="15">
        <v>2.4096479999999998</v>
      </c>
      <c r="BQ859" s="15">
        <v>2.4096479999999998</v>
      </c>
      <c r="BR859" s="15">
        <v>2.4096479999999998</v>
      </c>
      <c r="BS859" s="15">
        <v>2.4096479999999998</v>
      </c>
      <c r="BT859" s="15">
        <v>2.4096479999999998</v>
      </c>
      <c r="BU859" s="15">
        <v>2.4096479999999998</v>
      </c>
      <c r="BV859" s="15">
        <v>2.4096479999999998</v>
      </c>
      <c r="BW859" s="15">
        <v>2.4096479999999998</v>
      </c>
      <c r="BX859" s="15">
        <v>2.4096479999999998</v>
      </c>
      <c r="BY859" s="15">
        <v>2.4096479999999998</v>
      </c>
      <c r="BZ859" s="15">
        <v>2.4096479999999998</v>
      </c>
      <c r="CA859" s="15">
        <v>2.4096479999999998</v>
      </c>
      <c r="CB859" s="15">
        <v>2.4096479999999998</v>
      </c>
      <c r="CC859" s="15"/>
      <c r="CD859" s="15"/>
      <c r="CE859" s="15"/>
      <c r="CF859" s="15"/>
      <c r="CG859" s="15"/>
      <c r="CH859" s="15"/>
      <c r="CI859" s="15"/>
      <c r="CJ859" s="15"/>
      <c r="CK859" s="15"/>
      <c r="CL859" s="15"/>
      <c r="CM859" s="15"/>
      <c r="CN859" s="15"/>
      <c r="CO859" s="15"/>
      <c r="CP859" s="15"/>
      <c r="CQ859" s="15"/>
      <c r="CR859" s="15"/>
      <c r="CS859" s="15"/>
      <c r="CT859" s="15"/>
      <c r="CU859" s="15"/>
      <c r="CV859" s="15"/>
      <c r="CW859" s="15"/>
      <c r="CX859" s="15"/>
      <c r="CY859" s="15"/>
      <c r="CZ859" s="15"/>
      <c r="DA859" s="15"/>
      <c r="DB859" s="15"/>
      <c r="DC859" s="15"/>
      <c r="DD859" s="15"/>
      <c r="DE859" s="15"/>
      <c r="DF859" s="15"/>
      <c r="DG859" s="15"/>
      <c r="DH859" s="15"/>
      <c r="DI859" s="15"/>
      <c r="DJ859" s="15"/>
      <c r="DK859" s="15"/>
      <c r="DL859" s="15"/>
      <c r="DM859" s="15"/>
      <c r="DN859" s="15"/>
      <c r="DO859" s="15"/>
      <c r="DP859" s="15"/>
      <c r="DQ859" s="15"/>
      <c r="DR859" s="15"/>
      <c r="DS859" s="15"/>
      <c r="DT859" s="15"/>
      <c r="DU859" s="15"/>
      <c r="DV859" s="15"/>
      <c r="DW859" s="15"/>
      <c r="DX859" s="15"/>
      <c r="DY859" s="15"/>
      <c r="DZ859" s="15"/>
      <c r="EA859" s="15"/>
      <c r="EB859" s="15"/>
      <c r="EC859" s="15"/>
      <c r="ED859" s="15"/>
      <c r="EE859" s="15"/>
      <c r="EF859" s="15"/>
      <c r="EG859" s="15"/>
      <c r="EH859" s="15"/>
      <c r="EI859" s="15"/>
      <c r="EJ859" s="15"/>
      <c r="EK859" s="15"/>
      <c r="EL859" s="15"/>
      <c r="EM859" s="15"/>
      <c r="EN859" s="15"/>
      <c r="EO859" s="15"/>
      <c r="EP859" s="15"/>
      <c r="EQ859" s="15"/>
      <c r="ER859" s="15"/>
      <c r="ES859" s="15"/>
      <c r="ET859" s="15"/>
      <c r="EU859" s="15"/>
      <c r="EV859" s="15"/>
      <c r="EW859" s="15"/>
      <c r="EX859" s="15"/>
      <c r="EY859" s="15"/>
      <c r="EZ859" s="15"/>
      <c r="FA859" s="15"/>
      <c r="FB859" s="15"/>
      <c r="FC859" s="15"/>
      <c r="FD859" s="15"/>
      <c r="FE859" s="15"/>
      <c r="FF859" s="15"/>
      <c r="FG859" s="15"/>
      <c r="FH859" s="15"/>
      <c r="FI859" s="15"/>
      <c r="FJ859" s="15"/>
      <c r="FK859" s="15"/>
      <c r="FL859" s="15"/>
      <c r="FM859" s="15"/>
      <c r="FN859" s="15"/>
      <c r="FO859" s="15"/>
      <c r="FP859" s="15"/>
      <c r="FQ859" s="15"/>
      <c r="FR859" s="15"/>
      <c r="FS859" s="15"/>
      <c r="FT859" s="15"/>
      <c r="FU859" s="15"/>
      <c r="FV859" s="15"/>
      <c r="FW859" s="15"/>
      <c r="FX859" s="15"/>
      <c r="FY859" s="15"/>
      <c r="FZ859" s="15"/>
      <c r="GA859" s="15"/>
      <c r="GB859" s="15"/>
      <c r="GC859" s="15"/>
      <c r="GD859" s="15"/>
      <c r="GE859" s="15"/>
      <c r="GF859" s="15"/>
      <c r="GG859" s="15"/>
      <c r="GH859" s="15"/>
      <c r="GI859" s="15"/>
      <c r="GJ859" s="15"/>
      <c r="GK859" s="15"/>
      <c r="GL859" s="15"/>
      <c r="GM859" s="15"/>
      <c r="GN859" s="15"/>
      <c r="GO859" s="15"/>
      <c r="GP859" s="15"/>
      <c r="GQ859" s="15"/>
      <c r="GR859" s="15"/>
      <c r="GS859" s="15"/>
      <c r="GT859" s="15"/>
      <c r="GU859" s="15"/>
      <c r="GV859" s="15"/>
      <c r="GW859" s="15"/>
      <c r="GX859" s="15"/>
      <c r="GY859" s="15"/>
      <c r="GZ859" s="15"/>
      <c r="HA859" s="15"/>
      <c r="HB859" s="15"/>
      <c r="HC859" s="15"/>
      <c r="HD859" s="15"/>
      <c r="HE859" s="15"/>
      <c r="HF859" s="15"/>
      <c r="HG859" s="15"/>
      <c r="HH859" s="15"/>
      <c r="HI859" s="15"/>
      <c r="HJ859" s="15"/>
      <c r="HK859" s="15"/>
      <c r="HL859" s="15"/>
      <c r="HM859" s="15"/>
      <c r="HN859" s="15"/>
      <c r="HO859" s="15"/>
      <c r="HP859" s="15"/>
      <c r="HQ859" s="15"/>
      <c r="HR859" s="15"/>
      <c r="HS859" s="15"/>
      <c r="HT859" s="15"/>
      <c r="HU859" s="15"/>
      <c r="HV859" s="15"/>
      <c r="HW859" s="15"/>
      <c r="HX859" s="15"/>
      <c r="HY859" s="15"/>
    </row>
    <row r="860" spans="1:233">
      <c r="A860" s="15">
        <v>-4.4635360000000004</v>
      </c>
      <c r="B860" s="15">
        <v>-1.608376</v>
      </c>
      <c r="C860" s="15">
        <v>0.60301099999999996</v>
      </c>
      <c r="D860" s="15">
        <v>3.7272050000000001</v>
      </c>
      <c r="E860" s="15">
        <v>6.5542389999999999</v>
      </c>
      <c r="F860" s="15">
        <v>4.642525</v>
      </c>
      <c r="G860" s="15">
        <v>3.5662630000000002</v>
      </c>
      <c r="H860" s="15">
        <v>1.2118100000000001</v>
      </c>
      <c r="I860" s="15">
        <v>5.4184469999999996</v>
      </c>
      <c r="J860" s="15">
        <v>3.4808539999999999</v>
      </c>
      <c r="K860" s="15">
        <v>-1.9126939999999999</v>
      </c>
      <c r="L860" s="15">
        <v>-1.883067</v>
      </c>
      <c r="M860" s="15">
        <v>-1.8302210000000001</v>
      </c>
      <c r="N860" s="15">
        <v>-2.4337759999999999</v>
      </c>
      <c r="O860" s="15">
        <v>-3.9025539999999999</v>
      </c>
      <c r="P860" s="15">
        <v>-6.3370670000000002</v>
      </c>
      <c r="Q860" s="15">
        <v>-7.9878220000000004</v>
      </c>
      <c r="R860" s="15">
        <v>-4.3019150000000002</v>
      </c>
      <c r="S860" s="15">
        <v>-6.2407779999999997</v>
      </c>
      <c r="T860" s="15">
        <v>-4.1361559999999997</v>
      </c>
      <c r="U860" s="15">
        <v>1.9689220000000001</v>
      </c>
      <c r="V860" s="15">
        <v>8.2330380000000005</v>
      </c>
      <c r="W860" s="15">
        <v>4.653168</v>
      </c>
      <c r="X860" s="15">
        <v>6.3848799999999999</v>
      </c>
      <c r="Y860" s="15">
        <v>3.7390789999999998</v>
      </c>
      <c r="Z860" s="15">
        <v>3.376423</v>
      </c>
      <c r="AA860" s="15">
        <v>2.1607690000000002</v>
      </c>
      <c r="AB860" s="15">
        <v>2.6438250000000001</v>
      </c>
      <c r="AC860" s="15">
        <v>1.87859</v>
      </c>
      <c r="AD860" s="15">
        <v>2.0626699999999998</v>
      </c>
      <c r="AE860" s="15">
        <v>3.7569349999999999</v>
      </c>
      <c r="AF860" s="15">
        <v>3.2290869999999998</v>
      </c>
      <c r="AG860" s="15">
        <v>9.1875090000000004</v>
      </c>
      <c r="AH860" s="15">
        <v>4.9475990000000003</v>
      </c>
      <c r="AI860" s="15">
        <v>4.3197000000000001</v>
      </c>
      <c r="AJ860" s="15">
        <v>2.2697769999999999</v>
      </c>
      <c r="AK860" s="15">
        <v>6.114954</v>
      </c>
      <c r="AL860" s="15">
        <v>5.7233390000000002</v>
      </c>
      <c r="AM860" s="15">
        <v>8.1745570000000001</v>
      </c>
      <c r="AN860" s="15">
        <v>6.0335330000000003</v>
      </c>
      <c r="AO860" s="15">
        <v>-1.849853</v>
      </c>
      <c r="AP860" s="15">
        <v>2.0066820000000001</v>
      </c>
      <c r="AQ860" s="15">
        <v>1.9655530000000001</v>
      </c>
      <c r="AR860" s="15">
        <v>-0.64143700000000003</v>
      </c>
      <c r="AS860" s="15">
        <v>-1.408498</v>
      </c>
      <c r="AT860" s="15">
        <v>-4.4618229999999999</v>
      </c>
      <c r="AU860" s="15">
        <v>-6.0141030000000004</v>
      </c>
      <c r="AV860" s="15">
        <v>-6.9164149999999998</v>
      </c>
      <c r="AW860" s="15">
        <v>-7.0900109999999996</v>
      </c>
      <c r="AX860" s="15">
        <v>-7.3535089999999999</v>
      </c>
      <c r="AY860" s="15">
        <v>-7.9149039999999999</v>
      </c>
      <c r="AZ860" s="15">
        <v>-8.5258540000000007</v>
      </c>
      <c r="BA860" s="15">
        <v>-9.9935179999999999</v>
      </c>
      <c r="BB860" s="15">
        <v>-7.4594290000000001</v>
      </c>
      <c r="BC860" s="15">
        <v>-5.6974939999999998</v>
      </c>
      <c r="BD860" s="15">
        <v>-7.847213</v>
      </c>
      <c r="BE860" s="15">
        <v>-5.5422140000000004</v>
      </c>
      <c r="BF860" s="15">
        <v>-2.0472950000000001</v>
      </c>
      <c r="BG860" s="15">
        <v>-2.1328119999999999</v>
      </c>
      <c r="BH860" s="15">
        <v>-0.90125100000000002</v>
      </c>
      <c r="BI860" s="15">
        <v>0.31290899999999999</v>
      </c>
      <c r="BJ860" s="15">
        <v>2.0969519999999999</v>
      </c>
      <c r="BK860" s="15">
        <v>-1.253477</v>
      </c>
      <c r="BL860" s="15">
        <v>-2.5559789999999998</v>
      </c>
      <c r="BM860" s="15">
        <v>-6.9842680000000001</v>
      </c>
      <c r="BN860" s="15">
        <v>-5.2570740000000002</v>
      </c>
      <c r="BO860" s="15">
        <v>0.54304399999999997</v>
      </c>
      <c r="BP860" s="15">
        <v>0.47404800000000002</v>
      </c>
      <c r="BQ860" s="15">
        <v>0.47404800000000002</v>
      </c>
      <c r="BR860" s="15">
        <v>0.47404800000000002</v>
      </c>
      <c r="BS860" s="15">
        <v>0.47404800000000002</v>
      </c>
      <c r="BT860" s="15">
        <v>0.47404800000000002</v>
      </c>
      <c r="BU860" s="15">
        <v>0.47404800000000002</v>
      </c>
      <c r="BV860" s="15">
        <v>0.47404800000000002</v>
      </c>
      <c r="BW860" s="15">
        <v>0.47404800000000002</v>
      </c>
      <c r="BX860" s="15">
        <v>0.47404800000000002</v>
      </c>
      <c r="BY860" s="15">
        <v>0.47404800000000002</v>
      </c>
      <c r="BZ860" s="15">
        <v>0.47404800000000002</v>
      </c>
      <c r="CA860" s="15">
        <v>0.47404800000000002</v>
      </c>
      <c r="CB860" s="15">
        <v>0.47404800000000002</v>
      </c>
      <c r="CC860" s="15"/>
      <c r="CD860" s="15"/>
      <c r="CE860" s="15"/>
      <c r="CF860" s="15"/>
      <c r="CG860" s="15"/>
      <c r="CH860" s="15"/>
      <c r="CI860" s="15"/>
      <c r="CJ860" s="15"/>
      <c r="CK860" s="15"/>
      <c r="CL860" s="15"/>
      <c r="CM860" s="15"/>
      <c r="CN860" s="15"/>
      <c r="CO860" s="15"/>
      <c r="CP860" s="15"/>
      <c r="CQ860" s="15"/>
      <c r="CR860" s="15"/>
      <c r="CS860" s="15"/>
      <c r="CT860" s="15"/>
      <c r="CU860" s="15"/>
      <c r="CV860" s="15"/>
      <c r="CW860" s="15"/>
      <c r="CX860" s="15"/>
      <c r="CY860" s="15"/>
      <c r="CZ860" s="15"/>
      <c r="DA860" s="15"/>
      <c r="DB860" s="15"/>
      <c r="DC860" s="15"/>
      <c r="DD860" s="15"/>
      <c r="DE860" s="15"/>
      <c r="DF860" s="15"/>
      <c r="DG860" s="15"/>
      <c r="DH860" s="15"/>
      <c r="DI860" s="15"/>
      <c r="DJ860" s="15"/>
      <c r="DK860" s="15"/>
      <c r="DL860" s="15"/>
      <c r="DM860" s="15"/>
      <c r="DN860" s="15"/>
      <c r="DO860" s="15"/>
      <c r="DP860" s="15"/>
      <c r="DQ860" s="15"/>
      <c r="DR860" s="15"/>
      <c r="DS860" s="15"/>
      <c r="DT860" s="15"/>
      <c r="DU860" s="15"/>
      <c r="DV860" s="15"/>
      <c r="DW860" s="15"/>
      <c r="DX860" s="15"/>
      <c r="DY860" s="15"/>
      <c r="DZ860" s="15"/>
      <c r="EA860" s="15"/>
      <c r="EB860" s="15"/>
      <c r="EC860" s="15"/>
      <c r="ED860" s="15"/>
      <c r="EE860" s="15"/>
      <c r="EF860" s="15"/>
      <c r="EG860" s="15"/>
      <c r="EH860" s="15"/>
      <c r="EI860" s="15"/>
      <c r="EJ860" s="15"/>
      <c r="EK860" s="15"/>
      <c r="EL860" s="15"/>
      <c r="EM860" s="15"/>
      <c r="EN860" s="15"/>
      <c r="EO860" s="15"/>
      <c r="EP860" s="15"/>
      <c r="EQ860" s="15"/>
      <c r="ER860" s="15"/>
      <c r="ES860" s="15"/>
      <c r="ET860" s="15"/>
      <c r="EU860" s="15"/>
      <c r="EV860" s="15"/>
      <c r="EW860" s="15"/>
      <c r="EX860" s="15"/>
      <c r="EY860" s="15"/>
      <c r="EZ860" s="15"/>
      <c r="FA860" s="15"/>
      <c r="FB860" s="15"/>
      <c r="FC860" s="15"/>
      <c r="FD860" s="15"/>
      <c r="FE860" s="15"/>
      <c r="FF860" s="15"/>
      <c r="FG860" s="15"/>
      <c r="FH860" s="15"/>
      <c r="FI860" s="15"/>
      <c r="FJ860" s="15"/>
      <c r="FK860" s="15"/>
      <c r="FL860" s="15"/>
      <c r="FM860" s="15"/>
      <c r="FN860" s="15"/>
      <c r="FO860" s="15"/>
      <c r="FP860" s="15"/>
      <c r="FQ860" s="15"/>
      <c r="FR860" s="15"/>
      <c r="FS860" s="15"/>
      <c r="FT860" s="15"/>
      <c r="FU860" s="15"/>
      <c r="FV860" s="15"/>
      <c r="FW860" s="15"/>
      <c r="FX860" s="15"/>
      <c r="FY860" s="15"/>
      <c r="FZ860" s="15"/>
      <c r="GA860" s="15"/>
      <c r="GB860" s="15"/>
      <c r="GC860" s="15"/>
      <c r="GD860" s="15"/>
      <c r="GE860" s="15"/>
      <c r="GF860" s="15"/>
      <c r="GG860" s="15"/>
      <c r="GH860" s="15"/>
      <c r="GI860" s="15"/>
      <c r="GJ860" s="15"/>
      <c r="GK860" s="15"/>
      <c r="GL860" s="15"/>
      <c r="GM860" s="15"/>
      <c r="GN860" s="15"/>
      <c r="GO860" s="15"/>
      <c r="GP860" s="15"/>
      <c r="GQ860" s="15"/>
      <c r="GR860" s="15"/>
      <c r="GS860" s="15"/>
      <c r="GT860" s="15"/>
      <c r="GU860" s="15"/>
      <c r="GV860" s="15"/>
      <c r="GW860" s="15"/>
      <c r="GX860" s="15"/>
      <c r="GY860" s="15"/>
      <c r="GZ860" s="15"/>
      <c r="HA860" s="15"/>
      <c r="HB860" s="15"/>
      <c r="HC860" s="15"/>
      <c r="HD860" s="15"/>
      <c r="HE860" s="15"/>
      <c r="HF860" s="15"/>
      <c r="HG860" s="15"/>
      <c r="HH860" s="15"/>
      <c r="HI860" s="15"/>
      <c r="HJ860" s="15"/>
      <c r="HK860" s="15"/>
      <c r="HL860" s="15"/>
      <c r="HM860" s="15"/>
      <c r="HN860" s="15"/>
      <c r="HO860" s="15"/>
      <c r="HP860" s="15"/>
      <c r="HQ860" s="15"/>
      <c r="HR860" s="15"/>
      <c r="HS860" s="15"/>
      <c r="HT860" s="15"/>
      <c r="HU860" s="15"/>
      <c r="HV860" s="15"/>
      <c r="HW860" s="15"/>
      <c r="HX860" s="15"/>
      <c r="HY860" s="15"/>
    </row>
    <row r="861" spans="1:233">
      <c r="A861" s="15">
        <v>-0.60591099999999998</v>
      </c>
      <c r="B861" s="15">
        <v>3.8888720000000001</v>
      </c>
      <c r="C861" s="15">
        <v>2.439702</v>
      </c>
      <c r="D861" s="15">
        <v>-0.84808099999999997</v>
      </c>
      <c r="E861" s="15">
        <v>-1.834859</v>
      </c>
      <c r="F861" s="15">
        <v>-2.348274</v>
      </c>
      <c r="G861" s="15">
        <v>0.73883699999999997</v>
      </c>
      <c r="H861" s="15">
        <v>1.7833779999999999</v>
      </c>
      <c r="I861" s="15">
        <v>1.56382</v>
      </c>
      <c r="J861" s="15">
        <v>-0.80267900000000003</v>
      </c>
      <c r="K861" s="15">
        <v>-1.849272</v>
      </c>
      <c r="L861" s="15">
        <v>-1.8740289999999999</v>
      </c>
      <c r="M861" s="15">
        <v>-0.489149</v>
      </c>
      <c r="N861" s="15">
        <v>1.802807</v>
      </c>
      <c r="O861" s="15">
        <v>-1.6755679999999999</v>
      </c>
      <c r="P861" s="15">
        <v>-1.41614</v>
      </c>
      <c r="Q861" s="15">
        <v>-0.335895</v>
      </c>
      <c r="R861" s="15">
        <v>-0.30542200000000003</v>
      </c>
      <c r="S861" s="15">
        <v>-5.8465109999999996</v>
      </c>
      <c r="T861" s="15">
        <v>-4.2372959999999997</v>
      </c>
      <c r="U861" s="15">
        <v>-1.631567</v>
      </c>
      <c r="V861" s="15">
        <v>0.66725800000000002</v>
      </c>
      <c r="W861" s="15">
        <v>0.52338099999999999</v>
      </c>
      <c r="X861" s="15">
        <v>0.75097000000000003</v>
      </c>
      <c r="Y861" s="15">
        <v>1.6980980000000001</v>
      </c>
      <c r="Z861" s="15">
        <v>4.1402159999999997</v>
      </c>
      <c r="AA861" s="15">
        <v>8.0502050000000001</v>
      </c>
      <c r="AB861" s="15">
        <v>2.9382440000000001</v>
      </c>
      <c r="AC861" s="15">
        <v>2.9139370000000002</v>
      </c>
      <c r="AD861" s="15">
        <v>2.3823430000000001</v>
      </c>
      <c r="AE861" s="15">
        <v>3.3522630000000002</v>
      </c>
      <c r="AF861" s="15">
        <v>0.62387999999999999</v>
      </c>
      <c r="AG861" s="15">
        <v>-3.0313089999999998</v>
      </c>
      <c r="AH861" s="15">
        <v>-5.1204689999999999</v>
      </c>
      <c r="AI861" s="15">
        <v>-6.5558730000000001</v>
      </c>
      <c r="AJ861" s="15">
        <v>-1.057469</v>
      </c>
      <c r="AK861" s="15">
        <v>-2.2802229999999999</v>
      </c>
      <c r="AL861" s="15">
        <v>-3.6470440000000002</v>
      </c>
      <c r="AM861" s="15">
        <v>-7.1708020000000001</v>
      </c>
      <c r="AN861" s="15">
        <v>-4.4362880000000002</v>
      </c>
      <c r="AO861" s="15">
        <v>-1.4810179999999999</v>
      </c>
      <c r="AP861" s="15">
        <v>-3.137216</v>
      </c>
      <c r="AQ861" s="15">
        <v>-3.7935829999999999</v>
      </c>
      <c r="AR861" s="15">
        <v>-4.9520629999999999</v>
      </c>
      <c r="AS861" s="15">
        <v>-7.1907990000000002</v>
      </c>
      <c r="AT861" s="15">
        <v>-5.7222210000000002</v>
      </c>
      <c r="AU861" s="15">
        <v>-5.3484309999999997</v>
      </c>
      <c r="AV861" s="15">
        <v>-4.5548349999999997</v>
      </c>
      <c r="AW861" s="15">
        <v>-2.0827290000000001</v>
      </c>
      <c r="AX861" s="15">
        <v>-2.1887780000000001</v>
      </c>
      <c r="AY861" s="15">
        <v>-3.0048360000000001</v>
      </c>
      <c r="AZ861" s="15">
        <v>-5.4632940000000003</v>
      </c>
      <c r="BA861" s="15">
        <v>-5.3268810000000002</v>
      </c>
      <c r="BB861" s="15">
        <v>-5.8045790000000004</v>
      </c>
      <c r="BC861" s="15">
        <v>-6.0265750000000002</v>
      </c>
      <c r="BD861" s="15">
        <v>-3.8256009999999998</v>
      </c>
      <c r="BE861" s="15">
        <v>-2.0463</v>
      </c>
      <c r="BF861" s="15">
        <v>1.7673749999999999</v>
      </c>
      <c r="BG861" s="15">
        <v>4.0182650000000004</v>
      </c>
      <c r="BH861" s="15">
        <v>7.1504390000000004</v>
      </c>
      <c r="BI861" s="15">
        <v>5.6625189999999996</v>
      </c>
      <c r="BJ861" s="15">
        <v>6.1139450000000002</v>
      </c>
      <c r="BK861" s="15">
        <v>7.9581030000000004</v>
      </c>
      <c r="BL861" s="15">
        <v>1.4344710000000001</v>
      </c>
      <c r="BM861" s="15">
        <v>0.151091</v>
      </c>
      <c r="BN861" s="15">
        <v>-1.5868089999999999</v>
      </c>
      <c r="BO861" s="15">
        <v>-0.94196500000000005</v>
      </c>
      <c r="BP861" s="15">
        <v>2.1888399999999999</v>
      </c>
      <c r="BQ861" s="15">
        <v>2.1888399999999999</v>
      </c>
      <c r="BR861" s="15">
        <v>2.1888399999999999</v>
      </c>
      <c r="BS861" s="15">
        <v>2.1888399999999999</v>
      </c>
      <c r="BT861" s="15">
        <v>2.1888399999999999</v>
      </c>
      <c r="BU861" s="15">
        <v>2.1888399999999999</v>
      </c>
      <c r="BV861" s="15">
        <v>2.1888399999999999</v>
      </c>
      <c r="BW861" s="15">
        <v>2.1888399999999999</v>
      </c>
      <c r="BX861" s="15">
        <v>2.1888399999999999</v>
      </c>
      <c r="BY861" s="15">
        <v>2.1888399999999999</v>
      </c>
      <c r="BZ861" s="15">
        <v>2.1888399999999999</v>
      </c>
      <c r="CA861" s="15">
        <v>2.1888399999999999</v>
      </c>
      <c r="CB861" s="15">
        <v>2.1888399999999999</v>
      </c>
      <c r="CC861" s="15"/>
      <c r="CD861" s="15"/>
      <c r="CE861" s="15"/>
      <c r="CF861" s="15"/>
      <c r="CG861" s="15"/>
      <c r="CH861" s="15"/>
      <c r="CI861" s="15"/>
      <c r="CJ861" s="15"/>
      <c r="CK861" s="15"/>
      <c r="CL861" s="15"/>
      <c r="CM861" s="15"/>
      <c r="CN861" s="15"/>
      <c r="CO861" s="15"/>
      <c r="CP861" s="15"/>
      <c r="CQ861" s="15"/>
      <c r="CR861" s="15"/>
      <c r="CS861" s="15"/>
      <c r="CT861" s="15"/>
      <c r="CU861" s="15"/>
      <c r="CV861" s="15"/>
      <c r="CW861" s="15"/>
      <c r="CX861" s="15"/>
      <c r="CY861" s="15"/>
      <c r="CZ861" s="15"/>
      <c r="DA861" s="15"/>
      <c r="DB861" s="15"/>
      <c r="DC861" s="15"/>
      <c r="DD861" s="15"/>
      <c r="DE861" s="15"/>
      <c r="DF861" s="15"/>
      <c r="DG861" s="15"/>
      <c r="DH861" s="15"/>
      <c r="DI861" s="15"/>
      <c r="DJ861" s="15"/>
      <c r="DK861" s="15"/>
      <c r="DL861" s="15"/>
      <c r="DM861" s="15"/>
      <c r="DN861" s="15"/>
      <c r="DO861" s="15"/>
      <c r="DP861" s="15"/>
      <c r="DQ861" s="15"/>
      <c r="DR861" s="15"/>
      <c r="DS861" s="15"/>
      <c r="DT861" s="15"/>
      <c r="DU861" s="15"/>
      <c r="DV861" s="15"/>
      <c r="DW861" s="15"/>
      <c r="DX861" s="15"/>
      <c r="DY861" s="15"/>
      <c r="DZ861" s="15"/>
      <c r="EA861" s="15"/>
      <c r="EB861" s="15"/>
      <c r="EC861" s="15"/>
      <c r="ED861" s="15"/>
      <c r="EE861" s="15"/>
      <c r="EF861" s="15"/>
      <c r="EG861" s="15"/>
      <c r="EH861" s="15"/>
      <c r="EI861" s="15"/>
      <c r="EJ861" s="15"/>
      <c r="EK861" s="15"/>
      <c r="EL861" s="15"/>
      <c r="EM861" s="15"/>
      <c r="EN861" s="15"/>
      <c r="EO861" s="15"/>
      <c r="EP861" s="15"/>
      <c r="EQ861" s="15"/>
      <c r="ER861" s="15"/>
      <c r="ES861" s="15"/>
      <c r="ET861" s="15"/>
      <c r="EU861" s="15"/>
      <c r="EV861" s="15"/>
      <c r="EW861" s="15"/>
      <c r="EX861" s="15"/>
      <c r="EY861" s="15"/>
      <c r="EZ861" s="15"/>
      <c r="FA861" s="15"/>
      <c r="FB861" s="15"/>
      <c r="FC861" s="15"/>
      <c r="FD861" s="15"/>
      <c r="FE861" s="15"/>
      <c r="FF861" s="15"/>
      <c r="FG861" s="15"/>
      <c r="FH861" s="15"/>
      <c r="FI861" s="15"/>
      <c r="FJ861" s="15"/>
      <c r="FK861" s="15"/>
      <c r="FL861" s="15"/>
      <c r="FM861" s="15"/>
      <c r="FN861" s="15"/>
      <c r="FO861" s="15"/>
      <c r="FP861" s="15"/>
      <c r="FQ861" s="15"/>
      <c r="FR861" s="15"/>
      <c r="FS861" s="15"/>
      <c r="FT861" s="15"/>
      <c r="FU861" s="15"/>
      <c r="FV861" s="15"/>
      <c r="FW861" s="15"/>
      <c r="FX861" s="15"/>
      <c r="FY861" s="15"/>
      <c r="FZ861" s="15"/>
      <c r="GA861" s="15"/>
      <c r="GB861" s="15"/>
      <c r="GC861" s="15"/>
      <c r="GD861" s="15"/>
      <c r="GE861" s="15"/>
      <c r="GF861" s="15"/>
      <c r="GG861" s="15"/>
      <c r="GH861" s="15"/>
      <c r="GI861" s="15"/>
      <c r="GJ861" s="15"/>
      <c r="GK861" s="15"/>
      <c r="GL861" s="15"/>
      <c r="GM861" s="15"/>
      <c r="GN861" s="15"/>
      <c r="GO861" s="15"/>
      <c r="GP861" s="15"/>
      <c r="GQ861" s="15"/>
      <c r="GR861" s="15"/>
      <c r="GS861" s="15"/>
      <c r="GT861" s="15"/>
      <c r="GU861" s="15"/>
      <c r="GV861" s="15"/>
      <c r="GW861" s="15"/>
      <c r="GX861" s="15"/>
      <c r="GY861" s="15"/>
      <c r="GZ861" s="15"/>
      <c r="HA861" s="15"/>
      <c r="HB861" s="15"/>
      <c r="HC861" s="15"/>
      <c r="HD861" s="15"/>
      <c r="HE861" s="15"/>
      <c r="HF861" s="15"/>
      <c r="HG861" s="15"/>
      <c r="HH861" s="15"/>
      <c r="HI861" s="15"/>
      <c r="HJ861" s="15"/>
      <c r="HK861" s="15"/>
      <c r="HL861" s="15"/>
      <c r="HM861" s="15"/>
      <c r="HN861" s="15"/>
      <c r="HO861" s="15"/>
      <c r="HP861" s="15"/>
      <c r="HQ861" s="15"/>
      <c r="HR861" s="15"/>
      <c r="HS861" s="15"/>
      <c r="HT861" s="15"/>
      <c r="HU861" s="15"/>
      <c r="HV861" s="15"/>
      <c r="HW861" s="15"/>
      <c r="HX861" s="15"/>
      <c r="HY861" s="15"/>
    </row>
    <row r="862" spans="1:233">
      <c r="A862" s="15">
        <v>-0.42616999999999999</v>
      </c>
      <c r="B862" s="15">
        <v>-2.0631539999999999</v>
      </c>
      <c r="C862" s="15">
        <v>-8.6663689999999995</v>
      </c>
      <c r="D862" s="15">
        <v>-7.8380320000000001</v>
      </c>
      <c r="E862" s="15">
        <v>-5.8184979999999999</v>
      </c>
      <c r="F862" s="15">
        <v>-4.7532449999999997</v>
      </c>
      <c r="G862" s="15">
        <v>-4.4409809999999998</v>
      </c>
      <c r="H862" s="15">
        <v>-2.3059069999999999</v>
      </c>
      <c r="I862" s="15">
        <v>-2.1677940000000002</v>
      </c>
      <c r="J862" s="15">
        <v>-2.2746219999999999</v>
      </c>
      <c r="K862" s="15">
        <v>-1.917988</v>
      </c>
      <c r="L862" s="15">
        <v>-2.8227699999999998</v>
      </c>
      <c r="M862" s="15">
        <v>-0.86805299999999996</v>
      </c>
      <c r="N862" s="15">
        <v>-1.099944</v>
      </c>
      <c r="O862" s="15">
        <v>0.99246900000000005</v>
      </c>
      <c r="P862" s="15">
        <v>-0.68035199999999996</v>
      </c>
      <c r="Q862" s="15">
        <v>0.95480500000000001</v>
      </c>
      <c r="R862" s="15">
        <v>2.257927</v>
      </c>
      <c r="S862" s="15">
        <v>6.5688129999999996</v>
      </c>
      <c r="T862" s="15">
        <v>9.3749929999999999</v>
      </c>
      <c r="U862" s="15">
        <v>6.043285</v>
      </c>
      <c r="V862" s="15">
        <v>4.8241899999999998</v>
      </c>
      <c r="W862" s="15">
        <v>5.6409690000000001</v>
      </c>
      <c r="X862" s="15">
        <v>6.2076969999999996</v>
      </c>
      <c r="Y862" s="15">
        <v>6.2805960000000001</v>
      </c>
      <c r="Z862" s="15">
        <v>2.5768870000000001</v>
      </c>
      <c r="AA862" s="15">
        <v>3.421748</v>
      </c>
      <c r="AB862" s="15">
        <v>3.8162180000000001</v>
      </c>
      <c r="AC862" s="15">
        <v>3.249212</v>
      </c>
      <c r="AD862" s="15">
        <v>2.3071600000000001</v>
      </c>
      <c r="AE862" s="15">
        <v>3.5693109999999999</v>
      </c>
      <c r="AF862" s="15">
        <v>4.845764</v>
      </c>
      <c r="AG862" s="15">
        <v>6.2088039999999998</v>
      </c>
      <c r="AH862" s="15">
        <v>5.9930659999999998</v>
      </c>
      <c r="AI862" s="15">
        <v>9.3687749999999994</v>
      </c>
      <c r="AJ862" s="15">
        <v>8.8018000000000001</v>
      </c>
      <c r="AK862" s="15">
        <v>9.2372960000000006</v>
      </c>
      <c r="AL862" s="15">
        <v>9.1431269999999998</v>
      </c>
      <c r="AM862" s="15">
        <v>8.1053010000000008</v>
      </c>
      <c r="AN862" s="15">
        <v>7.1631270000000002</v>
      </c>
      <c r="AO862" s="15">
        <v>9.9919659999999997</v>
      </c>
      <c r="AP862" s="15">
        <v>7.0100239999999996</v>
      </c>
      <c r="AQ862" s="15">
        <v>7.8919730000000001</v>
      </c>
      <c r="AR862" s="15">
        <v>3.6589299999999998</v>
      </c>
      <c r="AS862" s="15">
        <v>5.4070619999999998</v>
      </c>
      <c r="AT862" s="15">
        <v>7.2369490000000001</v>
      </c>
      <c r="AU862" s="15">
        <v>9.7493049999999997</v>
      </c>
      <c r="AV862" s="15">
        <v>10.594645999999999</v>
      </c>
      <c r="AW862" s="15">
        <v>11.48753</v>
      </c>
      <c r="AX862" s="15">
        <v>8.1012360000000001</v>
      </c>
      <c r="AY862" s="15">
        <v>3.627046</v>
      </c>
      <c r="AZ862" s="15">
        <v>3.4885320000000002</v>
      </c>
      <c r="BA862" s="15">
        <v>5.48942</v>
      </c>
      <c r="BB862" s="15">
        <v>3.3977400000000002</v>
      </c>
      <c r="BC862" s="15">
        <v>5.7042669999999998</v>
      </c>
      <c r="BD862" s="15">
        <v>6.6437600000000003</v>
      </c>
      <c r="BE862" s="15">
        <v>5.3421390000000004</v>
      </c>
      <c r="BF862" s="15">
        <v>5.7923809999999998</v>
      </c>
      <c r="BG862" s="15">
        <v>5.1700299999999997</v>
      </c>
      <c r="BH862" s="15">
        <v>6.5382249999999997</v>
      </c>
      <c r="BI862" s="15">
        <v>9.3674230000000005</v>
      </c>
      <c r="BJ862" s="15">
        <v>9.822597</v>
      </c>
      <c r="BK862" s="15">
        <v>8.8407739999999997</v>
      </c>
      <c r="BL862" s="15">
        <v>7.3948520000000002</v>
      </c>
      <c r="BM862" s="15">
        <v>7.0904990000000003</v>
      </c>
      <c r="BN862" s="15">
        <v>3.9061569999999999</v>
      </c>
      <c r="BO862" s="15">
        <v>-4.7671999999999999E-2</v>
      </c>
      <c r="BP862" s="15">
        <v>0.64930500000000002</v>
      </c>
      <c r="BQ862" s="15">
        <v>0.64930500000000002</v>
      </c>
      <c r="BR862" s="15">
        <v>0.64930500000000002</v>
      </c>
      <c r="BS862" s="15">
        <v>0.64930500000000002</v>
      </c>
      <c r="BT862" s="15">
        <v>0.64930500000000002</v>
      </c>
      <c r="BU862" s="15">
        <v>0.64930500000000002</v>
      </c>
      <c r="BV862" s="15">
        <v>0.64930500000000002</v>
      </c>
      <c r="BW862" s="15">
        <v>0.64930500000000002</v>
      </c>
      <c r="BX862" s="15">
        <v>0.64930500000000002</v>
      </c>
      <c r="BY862" s="15">
        <v>0.64930500000000002</v>
      </c>
      <c r="BZ862" s="15">
        <v>0.64930500000000002</v>
      </c>
      <c r="CA862" s="15">
        <v>0.64930500000000002</v>
      </c>
      <c r="CB862" s="15">
        <v>0.64930500000000002</v>
      </c>
      <c r="CC862" s="15"/>
      <c r="CD862" s="15"/>
      <c r="CE862" s="15"/>
      <c r="CF862" s="15"/>
      <c r="CG862" s="15"/>
      <c r="CH862" s="15"/>
      <c r="CI862" s="15"/>
      <c r="CJ862" s="15"/>
      <c r="CK862" s="15"/>
      <c r="CL862" s="15"/>
      <c r="CM862" s="15"/>
      <c r="CN862" s="15"/>
      <c r="CO862" s="15"/>
      <c r="CP862" s="15"/>
      <c r="CQ862" s="15"/>
      <c r="CR862" s="15"/>
      <c r="CS862" s="15"/>
      <c r="CT862" s="15"/>
      <c r="CU862" s="15"/>
      <c r="CV862" s="15"/>
      <c r="CW862" s="15"/>
      <c r="CX862" s="15"/>
      <c r="CY862" s="15"/>
      <c r="CZ862" s="15"/>
      <c r="DA862" s="15"/>
      <c r="DB862" s="15"/>
      <c r="DC862" s="15"/>
      <c r="DD862" s="15"/>
      <c r="DE862" s="15"/>
      <c r="DF862" s="15"/>
      <c r="DG862" s="15"/>
      <c r="DH862" s="15"/>
      <c r="DI862" s="15"/>
      <c r="DJ862" s="15"/>
      <c r="DK862" s="15"/>
      <c r="DL862" s="15"/>
      <c r="DM862" s="15"/>
      <c r="DN862" s="15"/>
      <c r="DO862" s="15"/>
      <c r="DP862" s="15"/>
      <c r="DQ862" s="15"/>
      <c r="DR862" s="15"/>
      <c r="DS862" s="15"/>
      <c r="DT862" s="15"/>
      <c r="DU862" s="15"/>
      <c r="DV862" s="15"/>
      <c r="DW862" s="15"/>
      <c r="DX862" s="15"/>
      <c r="DY862" s="15"/>
      <c r="DZ862" s="15"/>
      <c r="EA862" s="15"/>
      <c r="EB862" s="15"/>
      <c r="EC862" s="15"/>
      <c r="ED862" s="15"/>
      <c r="EE862" s="15"/>
      <c r="EF862" s="15"/>
      <c r="EG862" s="15"/>
      <c r="EH862" s="15"/>
      <c r="EI862" s="15"/>
      <c r="EJ862" s="15"/>
      <c r="EK862" s="15"/>
      <c r="EL862" s="15"/>
      <c r="EM862" s="15"/>
      <c r="EN862" s="15"/>
      <c r="EO862" s="15"/>
      <c r="EP862" s="15"/>
      <c r="EQ862" s="15"/>
      <c r="ER862" s="15"/>
      <c r="ES862" s="15"/>
      <c r="ET862" s="15"/>
      <c r="EU862" s="15"/>
      <c r="EV862" s="15"/>
      <c r="EW862" s="15"/>
      <c r="EX862" s="15"/>
      <c r="EY862" s="15"/>
      <c r="EZ862" s="15"/>
      <c r="FA862" s="15"/>
      <c r="FB862" s="15"/>
      <c r="FC862" s="15"/>
      <c r="FD862" s="15"/>
      <c r="FE862" s="15"/>
      <c r="FF862" s="15"/>
      <c r="FG862" s="15"/>
      <c r="FH862" s="15"/>
      <c r="FI862" s="15"/>
      <c r="FJ862" s="15"/>
      <c r="FK862" s="15"/>
      <c r="FL862" s="15"/>
      <c r="FM862" s="15"/>
      <c r="FN862" s="15"/>
      <c r="FO862" s="15"/>
      <c r="FP862" s="15"/>
      <c r="FQ862" s="15"/>
      <c r="FR862" s="15"/>
      <c r="FS862" s="15"/>
      <c r="FT862" s="15"/>
      <c r="FU862" s="15"/>
      <c r="FV862" s="15"/>
      <c r="FW862" s="15"/>
      <c r="FX862" s="15"/>
      <c r="FY862" s="15"/>
      <c r="FZ862" s="15"/>
      <c r="GA862" s="15"/>
      <c r="GB862" s="15"/>
      <c r="GC862" s="15"/>
      <c r="GD862" s="15"/>
      <c r="GE862" s="15"/>
      <c r="GF862" s="15"/>
      <c r="GG862" s="15"/>
      <c r="GH862" s="15"/>
      <c r="GI862" s="15"/>
      <c r="GJ862" s="15"/>
      <c r="GK862" s="15"/>
      <c r="GL862" s="15"/>
      <c r="GM862" s="15"/>
      <c r="GN862" s="15"/>
      <c r="GO862" s="15"/>
      <c r="GP862" s="15"/>
      <c r="GQ862" s="15"/>
      <c r="GR862" s="15"/>
      <c r="GS862" s="15"/>
      <c r="GT862" s="15"/>
      <c r="GU862" s="15"/>
      <c r="GV862" s="15"/>
      <c r="GW862" s="15"/>
      <c r="GX862" s="15"/>
      <c r="GY862" s="15"/>
      <c r="GZ862" s="15"/>
      <c r="HA862" s="15"/>
      <c r="HB862" s="15"/>
      <c r="HC862" s="15"/>
      <c r="HD862" s="15"/>
      <c r="HE862" s="15"/>
      <c r="HF862" s="15"/>
      <c r="HG862" s="15"/>
      <c r="HH862" s="15"/>
      <c r="HI862" s="15"/>
      <c r="HJ862" s="15"/>
      <c r="HK862" s="15"/>
      <c r="HL862" s="15"/>
      <c r="HM862" s="15"/>
      <c r="HN862" s="15"/>
      <c r="HO862" s="15"/>
      <c r="HP862" s="15"/>
      <c r="HQ862" s="15"/>
      <c r="HR862" s="15"/>
      <c r="HS862" s="15"/>
      <c r="HT862" s="15"/>
      <c r="HU862" s="15"/>
      <c r="HV862" s="15"/>
      <c r="HW862" s="15"/>
      <c r="HX862" s="15"/>
      <c r="HY862" s="15"/>
    </row>
    <row r="863" spans="1:233">
      <c r="A863" s="15">
        <v>-6.4060000000000006E-2</v>
      </c>
      <c r="B863" s="15">
        <v>0.98189400000000004</v>
      </c>
      <c r="C863" s="15">
        <v>4.7087120000000002</v>
      </c>
      <c r="D863" s="15">
        <v>6.1228160000000003</v>
      </c>
      <c r="E863" s="15">
        <v>10.871434000000001</v>
      </c>
      <c r="F863" s="15">
        <v>8.6847799999999999</v>
      </c>
      <c r="G863" s="15">
        <v>8.6704950000000007</v>
      </c>
      <c r="H863" s="15">
        <v>9.2469800000000006</v>
      </c>
      <c r="I863" s="15">
        <v>11.341594000000001</v>
      </c>
      <c r="J863" s="15">
        <v>8.7236429999999991</v>
      </c>
      <c r="K863" s="15">
        <v>10.610829000000001</v>
      </c>
      <c r="L863" s="15">
        <v>8.0986290000000007</v>
      </c>
      <c r="M863" s="15">
        <v>11.313369</v>
      </c>
      <c r="N863" s="15">
        <v>11.461332000000001</v>
      </c>
      <c r="O863" s="15">
        <v>10.115073000000001</v>
      </c>
      <c r="P863" s="15">
        <v>5.4271529999999997</v>
      </c>
      <c r="Q863" s="15">
        <v>6.1911459999999998</v>
      </c>
      <c r="R863" s="15">
        <v>4.2736720000000004</v>
      </c>
      <c r="S863" s="15">
        <v>5.384614</v>
      </c>
      <c r="T863" s="15">
        <v>6.4276460000000002</v>
      </c>
      <c r="U863" s="15">
        <v>7.5166709999999997</v>
      </c>
      <c r="V863" s="15">
        <v>5.7710229999999996</v>
      </c>
      <c r="W863" s="15">
        <v>9.9831640000000004</v>
      </c>
      <c r="X863" s="15">
        <v>13.520026</v>
      </c>
      <c r="Y863" s="15">
        <v>6.0732379999999999</v>
      </c>
      <c r="Z863" s="15">
        <v>4.5290169999999996</v>
      </c>
      <c r="AA863" s="15">
        <v>5.4277129999999998</v>
      </c>
      <c r="AB863" s="15">
        <v>8.6427969999999998</v>
      </c>
      <c r="AC863" s="15">
        <v>6.8205939999999998</v>
      </c>
      <c r="AD863" s="15">
        <v>4.0819380000000001</v>
      </c>
      <c r="AE863" s="15">
        <v>3.1985000000000001</v>
      </c>
      <c r="AF863" s="15">
        <v>2.7460589999999998</v>
      </c>
      <c r="AG863" s="15">
        <v>1.5998479999999999</v>
      </c>
      <c r="AH863" s="15">
        <v>4.2804989999999998</v>
      </c>
      <c r="AI863" s="15">
        <v>4.8232039999999996</v>
      </c>
      <c r="AJ863" s="15">
        <v>4.5466040000000003</v>
      </c>
      <c r="AK863" s="15">
        <v>9.0656140000000001</v>
      </c>
      <c r="AL863" s="15">
        <v>5.248691</v>
      </c>
      <c r="AM863" s="15">
        <v>5.8216060000000001</v>
      </c>
      <c r="AN863" s="15">
        <v>1.616716</v>
      </c>
      <c r="AO863" s="15">
        <v>3.8244639999999999</v>
      </c>
      <c r="AP863" s="15">
        <v>2.3574860000000002</v>
      </c>
      <c r="AQ863" s="15">
        <v>3.5749219999999999</v>
      </c>
      <c r="AR863" s="15">
        <v>2.134884</v>
      </c>
      <c r="AS863" s="15">
        <v>-1.0844210000000001</v>
      </c>
      <c r="AT863" s="15">
        <v>-1.076689</v>
      </c>
      <c r="AU863" s="15">
        <v>-0.2777</v>
      </c>
      <c r="AV863" s="15">
        <v>1.7115720000000001</v>
      </c>
      <c r="AW863" s="15">
        <v>0.44849099999999997</v>
      </c>
      <c r="AX863" s="15">
        <v>2.6557729999999999</v>
      </c>
      <c r="AY863" s="15">
        <v>-0.29886499999999999</v>
      </c>
      <c r="AZ863" s="15">
        <v>0.709642</v>
      </c>
      <c r="BA863" s="15">
        <v>2.1994379999999998</v>
      </c>
      <c r="BB863" s="15">
        <v>4.2790910000000002</v>
      </c>
      <c r="BC863" s="15">
        <v>3.8537300000000001</v>
      </c>
      <c r="BD863" s="15">
        <v>2.6963469999999998</v>
      </c>
      <c r="BE863" s="15">
        <v>-0.40315299999999998</v>
      </c>
      <c r="BF863" s="15">
        <v>-1.517827</v>
      </c>
      <c r="BG863" s="15">
        <v>0.598491</v>
      </c>
      <c r="BH863" s="15">
        <v>-1.688841</v>
      </c>
      <c r="BI863" s="15">
        <v>-1.4277500000000001</v>
      </c>
      <c r="BJ863" s="15">
        <v>-2.840681</v>
      </c>
      <c r="BK863" s="15">
        <v>1.906822</v>
      </c>
      <c r="BL863" s="15">
        <v>4.500788</v>
      </c>
      <c r="BM863" s="15">
        <v>3.1649850000000002</v>
      </c>
      <c r="BN863" s="15">
        <v>4.2377979999999997</v>
      </c>
      <c r="BO863" s="15">
        <v>3.8894579999999999</v>
      </c>
      <c r="BP863" s="15">
        <v>3.6631559999999999</v>
      </c>
      <c r="BQ863" s="15">
        <v>3.6631559999999999</v>
      </c>
      <c r="BR863" s="15">
        <v>3.6631559999999999</v>
      </c>
      <c r="BS863" s="15">
        <v>3.6631559999999999</v>
      </c>
      <c r="BT863" s="15">
        <v>3.6631559999999999</v>
      </c>
      <c r="BU863" s="15">
        <v>3.6631559999999999</v>
      </c>
      <c r="BV863" s="15">
        <v>3.6631559999999999</v>
      </c>
      <c r="BW863" s="15">
        <v>3.6631559999999999</v>
      </c>
      <c r="BX863" s="15">
        <v>3.6631559999999999</v>
      </c>
      <c r="BY863" s="15">
        <v>3.6631559999999999</v>
      </c>
      <c r="BZ863" s="15">
        <v>3.6631559999999999</v>
      </c>
      <c r="CA863" s="15">
        <v>3.6631559999999999</v>
      </c>
      <c r="CB863" s="15">
        <v>3.6631559999999999</v>
      </c>
      <c r="CC863" s="15"/>
      <c r="CD863" s="15"/>
      <c r="CE863" s="15"/>
      <c r="CF863" s="15"/>
      <c r="CG863" s="15"/>
      <c r="CH863" s="15"/>
      <c r="CI863" s="15"/>
      <c r="CJ863" s="15"/>
      <c r="CK863" s="15"/>
      <c r="CL863" s="15"/>
      <c r="CM863" s="15"/>
      <c r="CN863" s="15"/>
      <c r="CO863" s="15"/>
      <c r="CP863" s="15"/>
      <c r="CQ863" s="15"/>
      <c r="CR863" s="15"/>
      <c r="CS863" s="15"/>
      <c r="CT863" s="15"/>
      <c r="CU863" s="15"/>
      <c r="CV863" s="15"/>
      <c r="CW863" s="15"/>
      <c r="CX863" s="15"/>
      <c r="CY863" s="15"/>
      <c r="CZ863" s="15"/>
      <c r="DA863" s="15"/>
      <c r="DB863" s="15"/>
      <c r="DC863" s="15"/>
      <c r="DD863" s="15"/>
      <c r="DE863" s="15"/>
      <c r="DF863" s="15"/>
      <c r="DG863" s="15"/>
      <c r="DH863" s="15"/>
      <c r="DI863" s="15"/>
      <c r="DJ863" s="15"/>
      <c r="DK863" s="15"/>
      <c r="DL863" s="15"/>
      <c r="DM863" s="15"/>
      <c r="DN863" s="15"/>
      <c r="DO863" s="15"/>
      <c r="DP863" s="15"/>
      <c r="DQ863" s="15"/>
      <c r="DR863" s="15"/>
      <c r="DS863" s="15"/>
      <c r="DT863" s="15"/>
      <c r="DU863" s="15"/>
      <c r="DV863" s="15"/>
      <c r="DW863" s="15"/>
      <c r="DX863" s="15"/>
      <c r="DY863" s="15"/>
      <c r="DZ863" s="15"/>
      <c r="EA863" s="15"/>
      <c r="EB863" s="15"/>
      <c r="EC863" s="15"/>
      <c r="ED863" s="15"/>
      <c r="EE863" s="15"/>
      <c r="EF863" s="15"/>
      <c r="EG863" s="15"/>
      <c r="EH863" s="15"/>
      <c r="EI863" s="15"/>
      <c r="EJ863" s="15"/>
      <c r="EK863" s="15"/>
      <c r="EL863" s="15"/>
      <c r="EM863" s="15"/>
      <c r="EN863" s="15"/>
      <c r="EO863" s="15"/>
      <c r="EP863" s="15"/>
      <c r="EQ863" s="15"/>
      <c r="ER863" s="15"/>
      <c r="ES863" s="15"/>
      <c r="ET863" s="15"/>
      <c r="EU863" s="15"/>
      <c r="EV863" s="15"/>
      <c r="EW863" s="15"/>
      <c r="EX863" s="15"/>
      <c r="EY863" s="15"/>
      <c r="EZ863" s="15"/>
      <c r="FA863" s="15"/>
      <c r="FB863" s="15"/>
      <c r="FC863" s="15"/>
      <c r="FD863" s="15"/>
      <c r="FE863" s="15"/>
      <c r="FF863" s="15"/>
      <c r="FG863" s="15"/>
      <c r="FH863" s="15"/>
      <c r="FI863" s="15"/>
      <c r="FJ863" s="15"/>
      <c r="FK863" s="15"/>
      <c r="FL863" s="15"/>
      <c r="FM863" s="15"/>
      <c r="FN863" s="15"/>
      <c r="FO863" s="15"/>
      <c r="FP863" s="15"/>
      <c r="FQ863" s="15"/>
      <c r="FR863" s="15"/>
      <c r="FS863" s="15"/>
      <c r="FT863" s="15"/>
      <c r="FU863" s="15"/>
      <c r="FV863" s="15"/>
      <c r="FW863" s="15"/>
      <c r="FX863" s="15"/>
      <c r="FY863" s="15"/>
      <c r="FZ863" s="15"/>
      <c r="GA863" s="15"/>
      <c r="GB863" s="15"/>
      <c r="GC863" s="15"/>
      <c r="GD863" s="15"/>
      <c r="GE863" s="15"/>
      <c r="GF863" s="15"/>
      <c r="GG863" s="15"/>
      <c r="GH863" s="15"/>
      <c r="GI863" s="15"/>
      <c r="GJ863" s="15"/>
      <c r="GK863" s="15"/>
      <c r="GL863" s="15"/>
      <c r="GM863" s="15"/>
      <c r="GN863" s="15"/>
      <c r="GO863" s="15"/>
      <c r="GP863" s="15"/>
      <c r="GQ863" s="15"/>
      <c r="GR863" s="15"/>
      <c r="GS863" s="15"/>
      <c r="GT863" s="15"/>
      <c r="GU863" s="15"/>
      <c r="GV863" s="15"/>
      <c r="GW863" s="15"/>
      <c r="GX863" s="15"/>
      <c r="GY863" s="15"/>
      <c r="GZ863" s="15"/>
      <c r="HA863" s="15"/>
      <c r="HB863" s="15"/>
      <c r="HC863" s="15"/>
      <c r="HD863" s="15"/>
      <c r="HE863" s="15"/>
      <c r="HF863" s="15"/>
      <c r="HG863" s="15"/>
      <c r="HH863" s="15"/>
      <c r="HI863" s="15"/>
      <c r="HJ863" s="15"/>
      <c r="HK863" s="15"/>
      <c r="HL863" s="15"/>
      <c r="HM863" s="15"/>
      <c r="HN863" s="15"/>
      <c r="HO863" s="15"/>
      <c r="HP863" s="15"/>
      <c r="HQ863" s="15"/>
      <c r="HR863" s="15"/>
      <c r="HS863" s="15"/>
      <c r="HT863" s="15"/>
      <c r="HU863" s="15"/>
      <c r="HV863" s="15"/>
      <c r="HW863" s="15"/>
      <c r="HX863" s="15"/>
      <c r="HY863" s="15"/>
    </row>
    <row r="864" spans="1:233">
      <c r="A864" s="15">
        <v>-0.201546</v>
      </c>
      <c r="B864" s="15">
        <v>-2.5359440000000002</v>
      </c>
      <c r="C864" s="15">
        <v>3.4300449999999998</v>
      </c>
      <c r="D864" s="15">
        <v>3.3028140000000001</v>
      </c>
      <c r="E864" s="15">
        <v>2.8235320000000002</v>
      </c>
      <c r="F864" s="15">
        <v>2.5232100000000002</v>
      </c>
      <c r="G864" s="15">
        <v>3.111726</v>
      </c>
      <c r="H864" s="15">
        <v>2.1397330000000001</v>
      </c>
      <c r="I864" s="15">
        <v>2.4264350000000001</v>
      </c>
      <c r="J864" s="15">
        <v>1.506167</v>
      </c>
      <c r="K864" s="15">
        <v>0.33214199999999999</v>
      </c>
      <c r="L864" s="15">
        <v>-1.9882249999999999</v>
      </c>
      <c r="M864" s="15">
        <v>-2.6930960000000002</v>
      </c>
      <c r="N864" s="15">
        <v>-4.8914220000000004</v>
      </c>
      <c r="O864" s="15">
        <v>-2.3076500000000002</v>
      </c>
      <c r="P864" s="15">
        <v>-0.81441600000000003</v>
      </c>
      <c r="Q864" s="15">
        <v>-2.6765759999999998</v>
      </c>
      <c r="R864" s="15">
        <v>-3.2678449999999999</v>
      </c>
      <c r="S864" s="15">
        <v>-4.8547169999999999</v>
      </c>
      <c r="T864" s="15">
        <v>-1.7586619999999999</v>
      </c>
      <c r="U864" s="15">
        <v>-2.2810049999999999</v>
      </c>
      <c r="V864" s="15">
        <v>-1.84511</v>
      </c>
      <c r="W864" s="15">
        <v>-6.3524390000000004</v>
      </c>
      <c r="X864" s="15">
        <v>-8.9928749999999997</v>
      </c>
      <c r="Y864" s="15">
        <v>-8.1418149999999994</v>
      </c>
      <c r="Z864" s="15">
        <v>-4.2001309999999998</v>
      </c>
      <c r="AA864" s="15">
        <v>-1.22627</v>
      </c>
      <c r="AB864" s="15">
        <v>-2.1353819999999999</v>
      </c>
      <c r="AC864" s="15">
        <v>0.15554999999999999</v>
      </c>
      <c r="AD864" s="15">
        <v>1.2184870000000001</v>
      </c>
      <c r="AE864" s="15">
        <v>-0.99839500000000003</v>
      </c>
      <c r="AF864" s="15">
        <v>-4.2727789999999999</v>
      </c>
      <c r="AG864" s="15">
        <v>-4.2583289999999998</v>
      </c>
      <c r="AH864" s="15">
        <v>-4.9206300000000001</v>
      </c>
      <c r="AI864" s="15">
        <v>-2.2128070000000002</v>
      </c>
      <c r="AJ864" s="15">
        <v>-3.4910260000000002</v>
      </c>
      <c r="AK864" s="15">
        <v>-7.2519929999999997</v>
      </c>
      <c r="AL864" s="15">
        <v>-8.4851930000000007</v>
      </c>
      <c r="AM864" s="15">
        <v>-6.4649109999999999</v>
      </c>
      <c r="AN864" s="15">
        <v>-7.9124610000000004</v>
      </c>
      <c r="AO864" s="15">
        <v>-7.779439</v>
      </c>
      <c r="AP864" s="15">
        <v>-5.7263710000000003</v>
      </c>
      <c r="AQ864" s="15">
        <v>-1.8757140000000001</v>
      </c>
      <c r="AR864" s="15">
        <v>-1.97262</v>
      </c>
      <c r="AS864" s="15">
        <v>-1.4394039999999999</v>
      </c>
      <c r="AT864" s="15">
        <v>-4.8977779999999997</v>
      </c>
      <c r="AU864" s="15">
        <v>0.122743</v>
      </c>
      <c r="AV864" s="15">
        <v>3.1919789999999999</v>
      </c>
      <c r="AW864" s="15">
        <v>3.181991</v>
      </c>
      <c r="AX864" s="15">
        <v>0.93872900000000004</v>
      </c>
      <c r="AY864" s="15">
        <v>0.87438499999999997</v>
      </c>
      <c r="AZ864" s="15">
        <v>-3.0428299999999999</v>
      </c>
      <c r="BA864" s="15">
        <v>0.37775399999999998</v>
      </c>
      <c r="BB864" s="15">
        <v>-1.7561059999999999</v>
      </c>
      <c r="BC864" s="15">
        <v>0.65985300000000002</v>
      </c>
      <c r="BD864" s="15">
        <v>2.6636E-2</v>
      </c>
      <c r="BE864" s="15">
        <v>0.25500600000000001</v>
      </c>
      <c r="BF864" s="15">
        <v>-1.495522</v>
      </c>
      <c r="BG864" s="15">
        <v>-3.8091629999999999</v>
      </c>
      <c r="BH864" s="15">
        <v>-7.0227170000000001</v>
      </c>
      <c r="BI864" s="15">
        <v>-6.5524259999999996</v>
      </c>
      <c r="BJ864" s="15">
        <v>-2.79609</v>
      </c>
      <c r="BK864" s="15">
        <v>-1.490232</v>
      </c>
      <c r="BL864" s="15">
        <v>-0.21665499999999999</v>
      </c>
      <c r="BM864" s="15">
        <v>0.94395399999999996</v>
      </c>
      <c r="BN864" s="15">
        <v>-2.279099</v>
      </c>
      <c r="BO864" s="15">
        <v>-0.137543</v>
      </c>
      <c r="BP864" s="15">
        <v>-0.57548699999999997</v>
      </c>
      <c r="BQ864" s="15">
        <v>-0.57548699999999997</v>
      </c>
      <c r="BR864" s="15">
        <v>-0.57548699999999997</v>
      </c>
      <c r="BS864" s="15">
        <v>-0.57548699999999997</v>
      </c>
      <c r="BT864" s="15">
        <v>-0.57548699999999997</v>
      </c>
      <c r="BU864" s="15">
        <v>-0.57548699999999997</v>
      </c>
      <c r="BV864" s="15">
        <v>-0.57548699999999997</v>
      </c>
      <c r="BW864" s="15">
        <v>-0.57548699999999997</v>
      </c>
      <c r="BX864" s="15">
        <v>-0.57548699999999997</v>
      </c>
      <c r="BY864" s="15">
        <v>-0.57548699999999997</v>
      </c>
      <c r="BZ864" s="15">
        <v>-0.57548699999999997</v>
      </c>
      <c r="CA864" s="15">
        <v>-0.57548699999999997</v>
      </c>
      <c r="CB864" s="15">
        <v>-0.57548699999999997</v>
      </c>
      <c r="CC864" s="15"/>
      <c r="CD864" s="15"/>
      <c r="CE864" s="15"/>
      <c r="CF864" s="15"/>
      <c r="CG864" s="15"/>
      <c r="CH864" s="15"/>
      <c r="CI864" s="15"/>
      <c r="CJ864" s="15"/>
      <c r="CK864" s="15"/>
      <c r="CL864" s="15"/>
      <c r="CM864" s="15"/>
      <c r="CN864" s="15"/>
      <c r="CO864" s="15"/>
      <c r="CP864" s="15"/>
      <c r="CQ864" s="15"/>
      <c r="CR864" s="15"/>
      <c r="CS864" s="15"/>
      <c r="CT864" s="15"/>
      <c r="CU864" s="15"/>
      <c r="CV864" s="15"/>
      <c r="CW864" s="15"/>
      <c r="CX864" s="15"/>
      <c r="CY864" s="15"/>
      <c r="CZ864" s="15"/>
      <c r="DA864" s="15"/>
      <c r="DB864" s="15"/>
      <c r="DC864" s="15"/>
      <c r="DD864" s="15"/>
      <c r="DE864" s="15"/>
      <c r="DF864" s="15"/>
      <c r="DG864" s="15"/>
      <c r="DH864" s="15"/>
      <c r="DI864" s="15"/>
      <c r="DJ864" s="15"/>
      <c r="DK864" s="15"/>
      <c r="DL864" s="15"/>
      <c r="DM864" s="15"/>
      <c r="DN864" s="15"/>
      <c r="DO864" s="15"/>
      <c r="DP864" s="15"/>
      <c r="DQ864" s="15"/>
      <c r="DR864" s="15"/>
      <c r="DS864" s="15"/>
      <c r="DT864" s="15"/>
      <c r="DU864" s="15"/>
      <c r="DV864" s="15"/>
      <c r="DW864" s="15"/>
      <c r="DX864" s="15"/>
      <c r="DY864" s="15"/>
      <c r="DZ864" s="15"/>
      <c r="EA864" s="15"/>
      <c r="EB864" s="15"/>
      <c r="EC864" s="15"/>
      <c r="ED864" s="15"/>
      <c r="EE864" s="15"/>
      <c r="EF864" s="15"/>
      <c r="EG864" s="15"/>
      <c r="EH864" s="15"/>
      <c r="EI864" s="15"/>
      <c r="EJ864" s="15"/>
      <c r="EK864" s="15"/>
      <c r="EL864" s="15"/>
      <c r="EM864" s="15"/>
      <c r="EN864" s="15"/>
      <c r="EO864" s="15"/>
      <c r="EP864" s="15"/>
      <c r="EQ864" s="15"/>
      <c r="ER864" s="15"/>
      <c r="ES864" s="15"/>
      <c r="ET864" s="15"/>
      <c r="EU864" s="15"/>
      <c r="EV864" s="15"/>
      <c r="EW864" s="15"/>
      <c r="EX864" s="15"/>
      <c r="EY864" s="15"/>
      <c r="EZ864" s="15"/>
      <c r="FA864" s="15"/>
      <c r="FB864" s="15"/>
      <c r="FC864" s="15"/>
      <c r="FD864" s="15"/>
      <c r="FE864" s="15"/>
      <c r="FF864" s="15"/>
      <c r="FG864" s="15"/>
      <c r="FH864" s="15"/>
      <c r="FI864" s="15"/>
      <c r="FJ864" s="15"/>
      <c r="FK864" s="15"/>
      <c r="FL864" s="15"/>
      <c r="FM864" s="15"/>
      <c r="FN864" s="15"/>
      <c r="FO864" s="15"/>
      <c r="FP864" s="15"/>
      <c r="FQ864" s="15"/>
      <c r="FR864" s="15"/>
      <c r="FS864" s="15"/>
      <c r="FT864" s="15"/>
      <c r="FU864" s="15"/>
      <c r="FV864" s="15"/>
      <c r="FW864" s="15"/>
      <c r="FX864" s="15"/>
      <c r="FY864" s="15"/>
      <c r="FZ864" s="15"/>
      <c r="GA864" s="15"/>
      <c r="GB864" s="15"/>
      <c r="GC864" s="15"/>
      <c r="GD864" s="15"/>
      <c r="GE864" s="15"/>
      <c r="GF864" s="15"/>
      <c r="GG864" s="15"/>
      <c r="GH864" s="15"/>
      <c r="GI864" s="15"/>
      <c r="GJ864" s="15"/>
      <c r="GK864" s="15"/>
      <c r="GL864" s="15"/>
      <c r="GM864" s="15"/>
      <c r="GN864" s="15"/>
      <c r="GO864" s="15"/>
      <c r="GP864" s="15"/>
      <c r="GQ864" s="15"/>
      <c r="GR864" s="15"/>
      <c r="GS864" s="15"/>
      <c r="GT864" s="15"/>
      <c r="GU864" s="15"/>
      <c r="GV864" s="15"/>
      <c r="GW864" s="15"/>
      <c r="GX864" s="15"/>
      <c r="GY864" s="15"/>
      <c r="GZ864" s="15"/>
      <c r="HA864" s="15"/>
      <c r="HB864" s="15"/>
      <c r="HC864" s="15"/>
      <c r="HD864" s="15"/>
      <c r="HE864" s="15"/>
      <c r="HF864" s="15"/>
      <c r="HG864" s="15"/>
      <c r="HH864" s="15"/>
      <c r="HI864" s="15"/>
      <c r="HJ864" s="15"/>
      <c r="HK864" s="15"/>
      <c r="HL864" s="15"/>
      <c r="HM864" s="15"/>
      <c r="HN864" s="15"/>
      <c r="HO864" s="15"/>
      <c r="HP864" s="15"/>
      <c r="HQ864" s="15"/>
      <c r="HR864" s="15"/>
      <c r="HS864" s="15"/>
      <c r="HT864" s="15"/>
      <c r="HU864" s="15"/>
      <c r="HV864" s="15"/>
      <c r="HW864" s="15"/>
      <c r="HX864" s="15"/>
      <c r="HY864" s="15"/>
    </row>
    <row r="865" spans="1:233">
      <c r="A865" s="15">
        <v>-0.76183699999999999</v>
      </c>
      <c r="B865" s="15">
        <v>1.107345</v>
      </c>
      <c r="C865" s="15">
        <v>-0.85044699999999995</v>
      </c>
      <c r="D865" s="15">
        <v>-1.3318989999999999</v>
      </c>
      <c r="E865" s="15">
        <v>-1.8657220000000001</v>
      </c>
      <c r="F865" s="15">
        <v>-3.7858740000000002</v>
      </c>
      <c r="G865" s="15">
        <v>-1.5132570000000001</v>
      </c>
      <c r="H865" s="15">
        <v>0.30346200000000001</v>
      </c>
      <c r="I865" s="15">
        <v>0.50065899999999997</v>
      </c>
      <c r="J865" s="15">
        <v>0.93847800000000003</v>
      </c>
      <c r="K865" s="15">
        <v>0.83138699999999999</v>
      </c>
      <c r="L865" s="15">
        <v>1.0402020000000001</v>
      </c>
      <c r="M865" s="15">
        <v>-1.108063</v>
      </c>
      <c r="N865" s="15">
        <v>3.8363420000000001</v>
      </c>
      <c r="O865" s="15">
        <v>2.5600740000000002</v>
      </c>
      <c r="P865" s="15">
        <v>1.33605</v>
      </c>
      <c r="Q865" s="15">
        <v>3.1531660000000001</v>
      </c>
      <c r="R865" s="15">
        <v>4.2153479999999997</v>
      </c>
      <c r="S865" s="15">
        <v>2.932293</v>
      </c>
      <c r="T865" s="15">
        <v>3.8252890000000002</v>
      </c>
      <c r="U865" s="15">
        <v>6.0617320000000001</v>
      </c>
      <c r="V865" s="15">
        <v>2.3150659999999998</v>
      </c>
      <c r="W865" s="15">
        <v>3.4541300000000001</v>
      </c>
      <c r="X865" s="15">
        <v>1.394801</v>
      </c>
      <c r="Y865" s="15">
        <v>4.8493259999999996</v>
      </c>
      <c r="Z865" s="15">
        <v>6.0988990000000003</v>
      </c>
      <c r="AA865" s="15">
        <v>6.2377570000000002</v>
      </c>
      <c r="AB865" s="15">
        <v>5.2364009999999999</v>
      </c>
      <c r="AC865" s="15">
        <v>3.4144139999999998</v>
      </c>
      <c r="AD865" s="15">
        <v>4.7274909999999997</v>
      </c>
      <c r="AE865" s="15">
        <v>4.1052400000000002</v>
      </c>
      <c r="AF865" s="15">
        <v>2.2078419999999999</v>
      </c>
      <c r="AG865" s="15">
        <v>2.2560120000000001</v>
      </c>
      <c r="AH865" s="15">
        <v>3.400906</v>
      </c>
      <c r="AI865" s="15">
        <v>6.4127549999999998</v>
      </c>
      <c r="AJ865" s="15">
        <v>7.1206250000000004</v>
      </c>
      <c r="AK865" s="15">
        <v>4.169257</v>
      </c>
      <c r="AL865" s="15">
        <v>1.84643</v>
      </c>
      <c r="AM865" s="15">
        <v>1.711514</v>
      </c>
      <c r="AN865" s="15">
        <v>1.518958</v>
      </c>
      <c r="AO865" s="15">
        <v>2.5095339999999999</v>
      </c>
      <c r="AP865" s="15">
        <v>0.30144300000000002</v>
      </c>
      <c r="AQ865" s="15">
        <v>-1.1816409999999999</v>
      </c>
      <c r="AR865" s="15">
        <v>-1.090611</v>
      </c>
      <c r="AS865" s="15">
        <v>-2.7265760000000001</v>
      </c>
      <c r="AT865" s="15">
        <v>-2.0416569999999998</v>
      </c>
      <c r="AU865" s="15">
        <v>-3.253091</v>
      </c>
      <c r="AV865" s="15">
        <v>-1.921046</v>
      </c>
      <c r="AW865" s="15">
        <v>0.89102499999999996</v>
      </c>
      <c r="AX865" s="15">
        <v>1.095912</v>
      </c>
      <c r="AY865" s="15">
        <v>2.7082220000000001</v>
      </c>
      <c r="AZ865" s="15">
        <v>-0.267594</v>
      </c>
      <c r="BA865" s="15">
        <v>-0.46875800000000001</v>
      </c>
      <c r="BB865" s="15">
        <v>2.4550019999999999</v>
      </c>
      <c r="BC865" s="15">
        <v>2.7696269999999998</v>
      </c>
      <c r="BD865" s="15">
        <v>2.8370150000000001</v>
      </c>
      <c r="BE865" s="15">
        <v>1.4657910000000001</v>
      </c>
      <c r="BF865" s="15">
        <v>-0.67322800000000005</v>
      </c>
      <c r="BG865" s="15">
        <v>-3.7797909999999999</v>
      </c>
      <c r="BH865" s="15">
        <v>-6.5556369999999999</v>
      </c>
      <c r="BI865" s="15">
        <v>-2.7941060000000002</v>
      </c>
      <c r="BJ865" s="15">
        <v>7.1051000000000003E-2</v>
      </c>
      <c r="BK865" s="15">
        <v>-0.44101200000000002</v>
      </c>
      <c r="BL865" s="15">
        <v>2.7443209999999998</v>
      </c>
      <c r="BM865" s="15">
        <v>3.023628</v>
      </c>
      <c r="BN865" s="15">
        <v>0.80508500000000005</v>
      </c>
      <c r="BO865" s="15">
        <v>-0.66568899999999998</v>
      </c>
      <c r="BP865" s="15">
        <v>1.1196170000000001</v>
      </c>
      <c r="BQ865" s="15">
        <v>1.1196170000000001</v>
      </c>
      <c r="BR865" s="15">
        <v>1.1196170000000001</v>
      </c>
      <c r="BS865" s="15">
        <v>1.1196170000000001</v>
      </c>
      <c r="BT865" s="15">
        <v>1.1196170000000001</v>
      </c>
      <c r="BU865" s="15">
        <v>1.1196170000000001</v>
      </c>
      <c r="BV865" s="15">
        <v>1.1196170000000001</v>
      </c>
      <c r="BW865" s="15">
        <v>1.1196170000000001</v>
      </c>
      <c r="BX865" s="15">
        <v>1.1196170000000001</v>
      </c>
      <c r="BY865" s="15">
        <v>1.1196170000000001</v>
      </c>
      <c r="BZ865" s="15">
        <v>1.1196170000000001</v>
      </c>
      <c r="CA865" s="15">
        <v>1.1196170000000001</v>
      </c>
      <c r="CB865" s="15">
        <v>1.1196170000000001</v>
      </c>
      <c r="CC865" s="15"/>
      <c r="CD865" s="15"/>
      <c r="CE865" s="15"/>
      <c r="CF865" s="15"/>
      <c r="CG865" s="15"/>
      <c r="CH865" s="15"/>
      <c r="CI865" s="15"/>
      <c r="CJ865" s="15"/>
      <c r="CK865" s="15"/>
      <c r="CL865" s="15"/>
      <c r="CM865" s="15"/>
      <c r="CN865" s="15"/>
      <c r="CO865" s="15"/>
      <c r="CP865" s="15"/>
      <c r="CQ865" s="15"/>
      <c r="CR865" s="15"/>
      <c r="CS865" s="15"/>
      <c r="CT865" s="15"/>
      <c r="CU865" s="15"/>
      <c r="CV865" s="15"/>
      <c r="CW865" s="15"/>
      <c r="CX865" s="15"/>
      <c r="CY865" s="15"/>
      <c r="CZ865" s="15"/>
      <c r="DA865" s="15"/>
      <c r="DB865" s="15"/>
      <c r="DC865" s="15"/>
      <c r="DD865" s="15"/>
      <c r="DE865" s="15"/>
      <c r="DF865" s="15"/>
      <c r="DG865" s="15"/>
      <c r="DH865" s="15"/>
      <c r="DI865" s="15"/>
      <c r="DJ865" s="15"/>
      <c r="DK865" s="15"/>
      <c r="DL865" s="15"/>
      <c r="DM865" s="15"/>
      <c r="DN865" s="15"/>
      <c r="DO865" s="15"/>
      <c r="DP865" s="15"/>
      <c r="DQ865" s="15"/>
      <c r="DR865" s="15"/>
      <c r="DS865" s="15"/>
      <c r="DT865" s="15"/>
      <c r="DU865" s="15"/>
      <c r="DV865" s="15"/>
      <c r="DW865" s="15"/>
      <c r="DX865" s="15"/>
      <c r="DY865" s="15"/>
      <c r="DZ865" s="15"/>
      <c r="EA865" s="15"/>
      <c r="EB865" s="15"/>
      <c r="EC865" s="15"/>
      <c r="ED865" s="15"/>
      <c r="EE865" s="15"/>
      <c r="EF865" s="15"/>
      <c r="EG865" s="15"/>
      <c r="EH865" s="15"/>
      <c r="EI865" s="15"/>
      <c r="EJ865" s="15"/>
      <c r="EK865" s="15"/>
      <c r="EL865" s="15"/>
      <c r="EM865" s="15"/>
      <c r="EN865" s="15"/>
      <c r="EO865" s="15"/>
      <c r="EP865" s="15"/>
      <c r="EQ865" s="15"/>
      <c r="ER865" s="15"/>
      <c r="ES865" s="15"/>
      <c r="ET865" s="15"/>
      <c r="EU865" s="15"/>
      <c r="EV865" s="15"/>
      <c r="EW865" s="15"/>
      <c r="EX865" s="15"/>
      <c r="EY865" s="15"/>
      <c r="EZ865" s="15"/>
      <c r="FA865" s="15"/>
      <c r="FB865" s="15"/>
      <c r="FC865" s="15"/>
      <c r="FD865" s="15"/>
      <c r="FE865" s="15"/>
      <c r="FF865" s="15"/>
      <c r="FG865" s="15"/>
      <c r="FH865" s="15"/>
      <c r="FI865" s="15"/>
      <c r="FJ865" s="15"/>
      <c r="FK865" s="15"/>
      <c r="FL865" s="15"/>
      <c r="FM865" s="15"/>
      <c r="FN865" s="15"/>
      <c r="FO865" s="15"/>
      <c r="FP865" s="15"/>
      <c r="FQ865" s="15"/>
      <c r="FR865" s="15"/>
      <c r="FS865" s="15"/>
      <c r="FT865" s="15"/>
      <c r="FU865" s="15"/>
      <c r="FV865" s="15"/>
      <c r="FW865" s="15"/>
      <c r="FX865" s="15"/>
      <c r="FY865" s="15"/>
      <c r="FZ865" s="15"/>
      <c r="GA865" s="15"/>
      <c r="GB865" s="15"/>
      <c r="GC865" s="15"/>
      <c r="GD865" s="15"/>
      <c r="GE865" s="15"/>
      <c r="GF865" s="15"/>
      <c r="GG865" s="15"/>
      <c r="GH865" s="15"/>
      <c r="GI865" s="15"/>
      <c r="GJ865" s="15"/>
      <c r="GK865" s="15"/>
      <c r="GL865" s="15"/>
      <c r="GM865" s="15"/>
      <c r="GN865" s="15"/>
      <c r="GO865" s="15"/>
      <c r="GP865" s="15"/>
      <c r="GQ865" s="15"/>
      <c r="GR865" s="15"/>
      <c r="GS865" s="15"/>
      <c r="GT865" s="15"/>
      <c r="GU865" s="15"/>
      <c r="GV865" s="15"/>
      <c r="GW865" s="15"/>
      <c r="GX865" s="15"/>
      <c r="GY865" s="15"/>
      <c r="GZ865" s="15"/>
      <c r="HA865" s="15"/>
      <c r="HB865" s="15"/>
      <c r="HC865" s="15"/>
      <c r="HD865" s="15"/>
      <c r="HE865" s="15"/>
      <c r="HF865" s="15"/>
      <c r="HG865" s="15"/>
      <c r="HH865" s="15"/>
      <c r="HI865" s="15"/>
      <c r="HJ865" s="15"/>
      <c r="HK865" s="15"/>
      <c r="HL865" s="15"/>
      <c r="HM865" s="15"/>
      <c r="HN865" s="15"/>
      <c r="HO865" s="15"/>
      <c r="HP865" s="15"/>
      <c r="HQ865" s="15"/>
      <c r="HR865" s="15"/>
      <c r="HS865" s="15"/>
      <c r="HT865" s="15"/>
      <c r="HU865" s="15"/>
      <c r="HV865" s="15"/>
      <c r="HW865" s="15"/>
      <c r="HX865" s="15"/>
      <c r="HY865" s="15"/>
    </row>
    <row r="866" spans="1:233">
      <c r="A866" s="15">
        <v>-2.1417519999999999</v>
      </c>
      <c r="B866" s="15">
        <v>-2.7523469999999999</v>
      </c>
      <c r="C866" s="15">
        <v>0.66750900000000002</v>
      </c>
      <c r="D866" s="15">
        <v>6.7126000000000005E-2</v>
      </c>
      <c r="E866" s="15">
        <v>0.78976999999999997</v>
      </c>
      <c r="F866" s="15">
        <v>-2.540384</v>
      </c>
      <c r="G866" s="15">
        <v>-2.2667090000000001</v>
      </c>
      <c r="H866" s="15">
        <v>-2.33155</v>
      </c>
      <c r="I866" s="15">
        <v>-2.4320300000000001</v>
      </c>
      <c r="J866" s="15">
        <v>-6.611726</v>
      </c>
      <c r="K866" s="15">
        <v>-5.3449260000000001</v>
      </c>
      <c r="L866" s="15">
        <v>-3.4997910000000001</v>
      </c>
      <c r="M866" s="15">
        <v>-2.148587</v>
      </c>
      <c r="N866" s="15">
        <v>1.2692870000000001</v>
      </c>
      <c r="O866" s="15">
        <v>1.1712180000000001</v>
      </c>
      <c r="P866" s="15">
        <v>-1.1785209999999999</v>
      </c>
      <c r="Q866" s="15">
        <v>-3.0841240000000001</v>
      </c>
      <c r="R866" s="15">
        <v>0.82854499999999998</v>
      </c>
      <c r="S866" s="15">
        <v>-1.9982599999999999</v>
      </c>
      <c r="T866" s="15">
        <v>-1.18811</v>
      </c>
      <c r="U866" s="15">
        <v>-1.274265</v>
      </c>
      <c r="V866" s="15">
        <v>0.37808000000000003</v>
      </c>
      <c r="W866" s="15">
        <v>4.222906</v>
      </c>
      <c r="X866" s="15">
        <v>4.5030419999999998</v>
      </c>
      <c r="Y866" s="15">
        <v>6.4428910000000004</v>
      </c>
      <c r="Z866" s="15">
        <v>5.7748910000000002</v>
      </c>
      <c r="AA866" s="15">
        <v>1.382071</v>
      </c>
      <c r="AB866" s="15">
        <v>2.2319900000000001</v>
      </c>
      <c r="AC866" s="15">
        <v>6.7154030000000002</v>
      </c>
      <c r="AD866" s="15">
        <v>5.7119499999999999</v>
      </c>
      <c r="AE866" s="15">
        <v>2.9169550000000002</v>
      </c>
      <c r="AF866" s="15">
        <v>2.7256399999999998</v>
      </c>
      <c r="AG866" s="15">
        <v>0.46800000000000003</v>
      </c>
      <c r="AH866" s="15">
        <v>2.6128710000000002</v>
      </c>
      <c r="AI866" s="15">
        <v>1.9256150000000001</v>
      </c>
      <c r="AJ866" s="15">
        <v>3.5112540000000001</v>
      </c>
      <c r="AK866" s="15">
        <v>6.6496649999999997</v>
      </c>
      <c r="AL866" s="15">
        <v>5.0658969999999997</v>
      </c>
      <c r="AM866" s="15">
        <v>7.8980730000000001</v>
      </c>
      <c r="AN866" s="15">
        <v>10.317437999999999</v>
      </c>
      <c r="AO866" s="15">
        <v>8.1760479999999998</v>
      </c>
      <c r="AP866" s="15">
        <v>4.2613839999999996</v>
      </c>
      <c r="AQ866" s="15">
        <v>3.9406539999999999</v>
      </c>
      <c r="AR866" s="15">
        <v>3.1760489999999999</v>
      </c>
      <c r="AS866" s="15">
        <v>8.8568999999999995E-2</v>
      </c>
      <c r="AT866" s="15">
        <v>1.1474310000000001</v>
      </c>
      <c r="AU866" s="15">
        <v>1.240008</v>
      </c>
      <c r="AV866" s="15">
        <v>-1.4493</v>
      </c>
      <c r="AW866" s="15">
        <v>-0.81210599999999999</v>
      </c>
      <c r="AX866" s="15">
        <v>-1.8210630000000001</v>
      </c>
      <c r="AY866" s="15">
        <v>-1.750375</v>
      </c>
      <c r="AZ866" s="15">
        <v>-4.6703729999999997</v>
      </c>
      <c r="BA866" s="15">
        <v>-4.5555599999999998</v>
      </c>
      <c r="BB866" s="15">
        <v>-3.5882360000000002</v>
      </c>
      <c r="BC866" s="15">
        <v>-1.5868059999999999</v>
      </c>
      <c r="BD866" s="15">
        <v>-2.51267</v>
      </c>
      <c r="BE866" s="15">
        <v>1.8038970000000001</v>
      </c>
      <c r="BF866" s="15">
        <v>0.95863200000000004</v>
      </c>
      <c r="BG866" s="15">
        <v>0.491392</v>
      </c>
      <c r="BH866" s="15">
        <v>0.20365</v>
      </c>
      <c r="BI866" s="15">
        <v>-1.5928610000000001</v>
      </c>
      <c r="BJ866" s="15">
        <v>-4.2871430000000004</v>
      </c>
      <c r="BK866" s="15">
        <v>-5.1781430000000004</v>
      </c>
      <c r="BL866" s="15">
        <v>-4.5976509999999999</v>
      </c>
      <c r="BM866" s="15">
        <v>-3.853526</v>
      </c>
      <c r="BN866" s="15">
        <v>-1.3915169999999999</v>
      </c>
      <c r="BO866" s="15">
        <v>-1.40669</v>
      </c>
      <c r="BP866" s="15">
        <v>1.7847729999999999</v>
      </c>
      <c r="BQ866" s="15">
        <v>1.7847729999999999</v>
      </c>
      <c r="BR866" s="15">
        <v>1.7847729999999999</v>
      </c>
      <c r="BS866" s="15">
        <v>1.7847729999999999</v>
      </c>
      <c r="BT866" s="15">
        <v>1.7847729999999999</v>
      </c>
      <c r="BU866" s="15">
        <v>1.7847729999999999</v>
      </c>
      <c r="BV866" s="15">
        <v>1.7847729999999999</v>
      </c>
      <c r="BW866" s="15">
        <v>1.7847729999999999</v>
      </c>
      <c r="BX866" s="15">
        <v>1.7847729999999999</v>
      </c>
      <c r="BY866" s="15">
        <v>1.7847729999999999</v>
      </c>
      <c r="BZ866" s="15">
        <v>1.7847729999999999</v>
      </c>
      <c r="CA866" s="15">
        <v>1.7847729999999999</v>
      </c>
      <c r="CB866" s="15">
        <v>1.7847729999999999</v>
      </c>
      <c r="CC866" s="15"/>
      <c r="CD866" s="15"/>
      <c r="CE866" s="15"/>
      <c r="CF866" s="15"/>
      <c r="CG866" s="15"/>
      <c r="CH866" s="15"/>
      <c r="CI866" s="15"/>
      <c r="CJ866" s="15"/>
      <c r="CK866" s="15"/>
      <c r="CL866" s="15"/>
      <c r="CM866" s="15"/>
      <c r="CN866" s="15"/>
      <c r="CO866" s="15"/>
      <c r="CP866" s="15"/>
      <c r="CQ866" s="15"/>
      <c r="CR866" s="15"/>
      <c r="CS866" s="15"/>
      <c r="CT866" s="15"/>
      <c r="CU866" s="15"/>
      <c r="CV866" s="15"/>
      <c r="CW866" s="15"/>
      <c r="CX866" s="15"/>
      <c r="CY866" s="15"/>
      <c r="CZ866" s="15"/>
      <c r="DA866" s="15"/>
      <c r="DB866" s="15"/>
      <c r="DC866" s="15"/>
      <c r="DD866" s="15"/>
      <c r="DE866" s="15"/>
      <c r="DF866" s="15"/>
      <c r="DG866" s="15"/>
      <c r="DH866" s="15"/>
      <c r="DI866" s="15"/>
      <c r="DJ866" s="15"/>
      <c r="DK866" s="15"/>
      <c r="DL866" s="15"/>
      <c r="DM866" s="15"/>
      <c r="DN866" s="15"/>
      <c r="DO866" s="15"/>
      <c r="DP866" s="15"/>
      <c r="DQ866" s="15"/>
      <c r="DR866" s="15"/>
      <c r="DS866" s="15"/>
      <c r="DT866" s="15"/>
      <c r="DU866" s="15"/>
      <c r="DV866" s="15"/>
      <c r="DW866" s="15"/>
      <c r="DX866" s="15"/>
      <c r="DY866" s="15"/>
      <c r="DZ866" s="15"/>
      <c r="EA866" s="15"/>
      <c r="EB866" s="15"/>
      <c r="EC866" s="15"/>
      <c r="ED866" s="15"/>
      <c r="EE866" s="15"/>
      <c r="EF866" s="15"/>
      <c r="EG866" s="15"/>
      <c r="EH866" s="15"/>
      <c r="EI866" s="15"/>
      <c r="EJ866" s="15"/>
      <c r="EK866" s="15"/>
      <c r="EL866" s="15"/>
      <c r="EM866" s="15"/>
      <c r="EN866" s="15"/>
      <c r="EO866" s="15"/>
      <c r="EP866" s="15"/>
      <c r="EQ866" s="15"/>
      <c r="ER866" s="15"/>
      <c r="ES866" s="15"/>
      <c r="ET866" s="15"/>
      <c r="EU866" s="15"/>
      <c r="EV866" s="15"/>
      <c r="EW866" s="15"/>
      <c r="EX866" s="15"/>
      <c r="EY866" s="15"/>
      <c r="EZ866" s="15"/>
      <c r="FA866" s="15"/>
      <c r="FB866" s="15"/>
      <c r="FC866" s="15"/>
      <c r="FD866" s="15"/>
      <c r="FE866" s="15"/>
      <c r="FF866" s="15"/>
      <c r="FG866" s="15"/>
      <c r="FH866" s="15"/>
      <c r="FI866" s="15"/>
      <c r="FJ866" s="15"/>
      <c r="FK866" s="15"/>
      <c r="FL866" s="15"/>
      <c r="FM866" s="15"/>
      <c r="FN866" s="15"/>
      <c r="FO866" s="15"/>
      <c r="FP866" s="15"/>
      <c r="FQ866" s="15"/>
      <c r="FR866" s="15"/>
      <c r="FS866" s="15"/>
      <c r="FT866" s="15"/>
      <c r="FU866" s="15"/>
      <c r="FV866" s="15"/>
      <c r="FW866" s="15"/>
      <c r="FX866" s="15"/>
      <c r="FY866" s="15"/>
      <c r="FZ866" s="15"/>
      <c r="GA866" s="15"/>
      <c r="GB866" s="15"/>
      <c r="GC866" s="15"/>
      <c r="GD866" s="15"/>
      <c r="GE866" s="15"/>
      <c r="GF866" s="15"/>
      <c r="GG866" s="15"/>
      <c r="GH866" s="15"/>
      <c r="GI866" s="15"/>
      <c r="GJ866" s="15"/>
      <c r="GK866" s="15"/>
      <c r="GL866" s="15"/>
      <c r="GM866" s="15"/>
      <c r="GN866" s="15"/>
      <c r="GO866" s="15"/>
      <c r="GP866" s="15"/>
      <c r="GQ866" s="15"/>
      <c r="GR866" s="15"/>
      <c r="GS866" s="15"/>
      <c r="GT866" s="15"/>
      <c r="GU866" s="15"/>
      <c r="GV866" s="15"/>
      <c r="GW866" s="15"/>
      <c r="GX866" s="15"/>
      <c r="GY866" s="15"/>
      <c r="GZ866" s="15"/>
      <c r="HA866" s="15"/>
      <c r="HB866" s="15"/>
      <c r="HC866" s="15"/>
      <c r="HD866" s="15"/>
      <c r="HE866" s="15"/>
      <c r="HF866" s="15"/>
      <c r="HG866" s="15"/>
      <c r="HH866" s="15"/>
      <c r="HI866" s="15"/>
      <c r="HJ866" s="15"/>
      <c r="HK866" s="15"/>
      <c r="HL866" s="15"/>
      <c r="HM866" s="15"/>
      <c r="HN866" s="15"/>
      <c r="HO866" s="15"/>
      <c r="HP866" s="15"/>
      <c r="HQ866" s="15"/>
      <c r="HR866" s="15"/>
      <c r="HS866" s="15"/>
      <c r="HT866" s="15"/>
      <c r="HU866" s="15"/>
      <c r="HV866" s="15"/>
      <c r="HW866" s="15"/>
      <c r="HX866" s="15"/>
      <c r="HY866" s="15"/>
    </row>
    <row r="867" spans="1:233">
      <c r="A867" s="15">
        <v>-5.2314369999999997</v>
      </c>
      <c r="B867" s="15">
        <v>-5.5377729999999996</v>
      </c>
      <c r="C867" s="15">
        <v>-5.8153420000000002</v>
      </c>
      <c r="D867" s="15">
        <v>-8.2269600000000001</v>
      </c>
      <c r="E867" s="15">
        <v>-7.3766959999999999</v>
      </c>
      <c r="F867" s="15">
        <v>-2.6172409999999999</v>
      </c>
      <c r="G867" s="15">
        <v>1.2163E-2</v>
      </c>
      <c r="H867" s="15">
        <v>4.0413259999999998</v>
      </c>
      <c r="I867" s="15">
        <v>5.9412909999999997</v>
      </c>
      <c r="J867" s="15">
        <v>4.9140969999999999</v>
      </c>
      <c r="K867" s="15">
        <v>0.57064700000000002</v>
      </c>
      <c r="L867" s="15">
        <v>2.5062099999999998</v>
      </c>
      <c r="M867" s="15">
        <v>6.0198679999999998</v>
      </c>
      <c r="N867" s="15">
        <v>1.246702</v>
      </c>
      <c r="O867" s="15">
        <v>3.7677969999999998</v>
      </c>
      <c r="P867" s="15">
        <v>6.2816130000000001</v>
      </c>
      <c r="Q867" s="15">
        <v>8.0267389999999992</v>
      </c>
      <c r="R867" s="15">
        <v>9.0158609999999992</v>
      </c>
      <c r="S867" s="15">
        <v>10.247494</v>
      </c>
      <c r="T867" s="15">
        <v>10.299896</v>
      </c>
      <c r="U867" s="15">
        <v>7.4795850000000002</v>
      </c>
      <c r="V867" s="15">
        <v>4.631062</v>
      </c>
      <c r="W867" s="15">
        <v>-1.90076</v>
      </c>
      <c r="X867" s="15">
        <v>-1.8116080000000001</v>
      </c>
      <c r="Y867" s="15">
        <v>-0.83236699999999997</v>
      </c>
      <c r="Z867" s="15">
        <v>-0.197126</v>
      </c>
      <c r="AA867" s="15">
        <v>-2.0536439999999998</v>
      </c>
      <c r="AB867" s="15">
        <v>2.002437</v>
      </c>
      <c r="AC867" s="15">
        <v>-2.2161369999999998</v>
      </c>
      <c r="AD867" s="15">
        <v>9.4839000000000007E-2</v>
      </c>
      <c r="AE867" s="15">
        <v>-1.597777</v>
      </c>
      <c r="AF867" s="15">
        <v>0.76292300000000002</v>
      </c>
      <c r="AG867" s="15">
        <v>1.461735</v>
      </c>
      <c r="AH867" s="15">
        <v>-4.1704910000000002</v>
      </c>
      <c r="AI867" s="15">
        <v>-4.6500329999999996</v>
      </c>
      <c r="AJ867" s="15">
        <v>-2.307836</v>
      </c>
      <c r="AK867" s="15">
        <v>0.86009899999999995</v>
      </c>
      <c r="AL867" s="15">
        <v>-0.142786</v>
      </c>
      <c r="AM867" s="15">
        <v>-0.465868</v>
      </c>
      <c r="AN867" s="15">
        <v>2.151516</v>
      </c>
      <c r="AO867" s="15">
        <v>-2.9372720000000001</v>
      </c>
      <c r="AP867" s="15">
        <v>-3.7062680000000001</v>
      </c>
      <c r="AQ867" s="15">
        <v>-1.708215</v>
      </c>
      <c r="AR867" s="15">
        <v>-3.9872999999999999E-2</v>
      </c>
      <c r="AS867" s="15">
        <v>3.0756559999999999</v>
      </c>
      <c r="AT867" s="15">
        <v>3.0930780000000002</v>
      </c>
      <c r="AU867" s="15">
        <v>6.70913</v>
      </c>
      <c r="AV867" s="15">
        <v>9.9984660000000005</v>
      </c>
      <c r="AW867" s="15">
        <v>6.8556049999999997</v>
      </c>
      <c r="AX867" s="15">
        <v>4.2268129999999999</v>
      </c>
      <c r="AY867" s="15">
        <v>3.5474950000000001</v>
      </c>
      <c r="AZ867" s="15">
        <v>3.9400689999999998</v>
      </c>
      <c r="BA867" s="15">
        <v>2.0861640000000001</v>
      </c>
      <c r="BB867" s="15">
        <v>3.9767389999999998</v>
      </c>
      <c r="BC867" s="15">
        <v>4.8244569999999998</v>
      </c>
      <c r="BD867" s="15">
        <v>2.1727210000000001</v>
      </c>
      <c r="BE867" s="15">
        <v>0.48244900000000002</v>
      </c>
      <c r="BF867" s="15">
        <v>2.6231740000000001</v>
      </c>
      <c r="BG867" s="15">
        <v>5.2991010000000003</v>
      </c>
      <c r="BH867" s="15">
        <v>5.7861409999999998</v>
      </c>
      <c r="BI867" s="15">
        <v>6.3055649999999996</v>
      </c>
      <c r="BJ867" s="15">
        <v>3.6759050000000002</v>
      </c>
      <c r="BK867" s="15">
        <v>3.2396400000000001</v>
      </c>
      <c r="BL867" s="15">
        <v>0.40895500000000001</v>
      </c>
      <c r="BM867" s="15">
        <v>0.46172299999999999</v>
      </c>
      <c r="BN867" s="15">
        <v>-2.2334100000000001</v>
      </c>
      <c r="BO867" s="15">
        <v>-0.90872200000000003</v>
      </c>
      <c r="BP867" s="15">
        <v>-2.3725360000000002</v>
      </c>
      <c r="BQ867" s="15">
        <v>-2.3725360000000002</v>
      </c>
      <c r="BR867" s="15">
        <v>-2.3725360000000002</v>
      </c>
      <c r="BS867" s="15">
        <v>-2.3725360000000002</v>
      </c>
      <c r="BT867" s="15">
        <v>-2.3725360000000002</v>
      </c>
      <c r="BU867" s="15">
        <v>-2.3725360000000002</v>
      </c>
      <c r="BV867" s="15">
        <v>-2.3725360000000002</v>
      </c>
      <c r="BW867" s="15">
        <v>-2.3725360000000002</v>
      </c>
      <c r="BX867" s="15">
        <v>-2.3725360000000002</v>
      </c>
      <c r="BY867" s="15">
        <v>-2.3725360000000002</v>
      </c>
      <c r="BZ867" s="15">
        <v>-2.3725360000000002</v>
      </c>
      <c r="CA867" s="15">
        <v>-2.3725360000000002</v>
      </c>
      <c r="CB867" s="15">
        <v>-2.3725360000000002</v>
      </c>
      <c r="CC867" s="15"/>
      <c r="CD867" s="15"/>
      <c r="CE867" s="15"/>
      <c r="CF867" s="15"/>
      <c r="CG867" s="15"/>
      <c r="CH867" s="15"/>
      <c r="CI867" s="15"/>
      <c r="CJ867" s="15"/>
      <c r="CK867" s="15"/>
      <c r="CL867" s="15"/>
      <c r="CM867" s="15"/>
      <c r="CN867" s="15"/>
      <c r="CO867" s="15"/>
      <c r="CP867" s="15"/>
      <c r="CQ867" s="15"/>
      <c r="CR867" s="15"/>
      <c r="CS867" s="15"/>
      <c r="CT867" s="15"/>
      <c r="CU867" s="15"/>
      <c r="CV867" s="15"/>
      <c r="CW867" s="15"/>
      <c r="CX867" s="15"/>
      <c r="CY867" s="15"/>
      <c r="CZ867" s="15"/>
      <c r="DA867" s="15"/>
      <c r="DB867" s="15"/>
      <c r="DC867" s="15"/>
      <c r="DD867" s="15"/>
      <c r="DE867" s="15"/>
      <c r="DF867" s="15"/>
      <c r="DG867" s="15"/>
      <c r="DH867" s="15"/>
      <c r="DI867" s="15"/>
      <c r="DJ867" s="15"/>
      <c r="DK867" s="15"/>
      <c r="DL867" s="15"/>
      <c r="DM867" s="15"/>
      <c r="DN867" s="15"/>
      <c r="DO867" s="15"/>
      <c r="DP867" s="15"/>
      <c r="DQ867" s="15"/>
      <c r="DR867" s="15"/>
      <c r="DS867" s="15"/>
      <c r="DT867" s="15"/>
      <c r="DU867" s="15"/>
      <c r="DV867" s="15"/>
      <c r="DW867" s="15"/>
      <c r="DX867" s="15"/>
      <c r="DY867" s="15"/>
      <c r="DZ867" s="15"/>
      <c r="EA867" s="15"/>
      <c r="EB867" s="15"/>
      <c r="EC867" s="15"/>
      <c r="ED867" s="15"/>
      <c r="EE867" s="15"/>
      <c r="EF867" s="15"/>
      <c r="EG867" s="15"/>
      <c r="EH867" s="15"/>
      <c r="EI867" s="15"/>
      <c r="EJ867" s="15"/>
      <c r="EK867" s="15"/>
      <c r="EL867" s="15"/>
      <c r="EM867" s="15"/>
      <c r="EN867" s="15"/>
      <c r="EO867" s="15"/>
      <c r="EP867" s="15"/>
      <c r="EQ867" s="15"/>
      <c r="ER867" s="15"/>
      <c r="ES867" s="15"/>
      <c r="ET867" s="15"/>
      <c r="EU867" s="15"/>
      <c r="EV867" s="15"/>
      <c r="EW867" s="15"/>
      <c r="EX867" s="15"/>
      <c r="EY867" s="15"/>
      <c r="EZ867" s="15"/>
      <c r="FA867" s="15"/>
      <c r="FB867" s="15"/>
      <c r="FC867" s="15"/>
      <c r="FD867" s="15"/>
      <c r="FE867" s="15"/>
      <c r="FF867" s="15"/>
      <c r="FG867" s="15"/>
      <c r="FH867" s="15"/>
      <c r="FI867" s="15"/>
      <c r="FJ867" s="15"/>
      <c r="FK867" s="15"/>
      <c r="FL867" s="15"/>
      <c r="FM867" s="15"/>
      <c r="FN867" s="15"/>
      <c r="FO867" s="15"/>
      <c r="FP867" s="15"/>
      <c r="FQ867" s="15"/>
      <c r="FR867" s="15"/>
      <c r="FS867" s="15"/>
      <c r="FT867" s="15"/>
      <c r="FU867" s="15"/>
      <c r="FV867" s="15"/>
      <c r="FW867" s="15"/>
      <c r="FX867" s="15"/>
      <c r="FY867" s="15"/>
      <c r="FZ867" s="15"/>
      <c r="GA867" s="15"/>
      <c r="GB867" s="15"/>
      <c r="GC867" s="15"/>
      <c r="GD867" s="15"/>
      <c r="GE867" s="15"/>
      <c r="GF867" s="15"/>
      <c r="GG867" s="15"/>
      <c r="GH867" s="15"/>
      <c r="GI867" s="15"/>
      <c r="GJ867" s="15"/>
      <c r="GK867" s="15"/>
      <c r="GL867" s="15"/>
      <c r="GM867" s="15"/>
      <c r="GN867" s="15"/>
      <c r="GO867" s="15"/>
      <c r="GP867" s="15"/>
      <c r="GQ867" s="15"/>
      <c r="GR867" s="15"/>
      <c r="GS867" s="15"/>
      <c r="GT867" s="15"/>
      <c r="GU867" s="15"/>
      <c r="GV867" s="15"/>
      <c r="GW867" s="15"/>
      <c r="GX867" s="15"/>
      <c r="GY867" s="15"/>
      <c r="GZ867" s="15"/>
      <c r="HA867" s="15"/>
      <c r="HB867" s="15"/>
      <c r="HC867" s="15"/>
      <c r="HD867" s="15"/>
      <c r="HE867" s="15"/>
      <c r="HF867" s="15"/>
      <c r="HG867" s="15"/>
      <c r="HH867" s="15"/>
      <c r="HI867" s="15"/>
      <c r="HJ867" s="15"/>
      <c r="HK867" s="15"/>
      <c r="HL867" s="15"/>
      <c r="HM867" s="15"/>
      <c r="HN867" s="15"/>
      <c r="HO867" s="15"/>
      <c r="HP867" s="15"/>
      <c r="HQ867" s="15"/>
      <c r="HR867" s="15"/>
      <c r="HS867" s="15"/>
      <c r="HT867" s="15"/>
      <c r="HU867" s="15"/>
      <c r="HV867" s="15"/>
      <c r="HW867" s="15"/>
      <c r="HX867" s="15"/>
      <c r="HY867" s="15"/>
    </row>
    <row r="868" spans="1:233">
      <c r="A868" s="15">
        <v>-2.579653</v>
      </c>
      <c r="B868" s="15">
        <v>-0.73002299999999998</v>
      </c>
      <c r="C868" s="15">
        <v>1.2498119999999999</v>
      </c>
      <c r="D868" s="15">
        <v>2.638058</v>
      </c>
      <c r="E868" s="15">
        <v>0.60830200000000001</v>
      </c>
      <c r="F868" s="15">
        <v>2.4148149999999999</v>
      </c>
      <c r="G868" s="15">
        <v>-0.50337200000000004</v>
      </c>
      <c r="H868" s="15">
        <v>-0.69877900000000004</v>
      </c>
      <c r="I868" s="15">
        <v>-3.1899130000000002</v>
      </c>
      <c r="J868" s="15">
        <v>-3.2720009999999999</v>
      </c>
      <c r="K868" s="15">
        <v>-2.8619439999999998</v>
      </c>
      <c r="L868" s="15">
        <v>-3.365399</v>
      </c>
      <c r="M868" s="15">
        <v>1.4837009999999999</v>
      </c>
      <c r="N868" s="15">
        <v>1.378382</v>
      </c>
      <c r="O868" s="15">
        <v>-6.8055640000000004</v>
      </c>
      <c r="P868" s="15">
        <v>-11.366116</v>
      </c>
      <c r="Q868" s="15">
        <v>-7.8449819999999999</v>
      </c>
      <c r="R868" s="15">
        <v>-6.9936319999999998</v>
      </c>
      <c r="S868" s="15">
        <v>-3.927003</v>
      </c>
      <c r="T868" s="15">
        <v>-6.6262879999999997</v>
      </c>
      <c r="U868" s="15">
        <v>-2.8446560000000001</v>
      </c>
      <c r="V868" s="15">
        <v>-3.2199629999999999</v>
      </c>
      <c r="W868" s="15">
        <v>-2.1303719999999999</v>
      </c>
      <c r="X868" s="15">
        <v>0.21627399999999999</v>
      </c>
      <c r="Y868" s="15">
        <v>1.7577780000000001</v>
      </c>
      <c r="Z868" s="15">
        <v>1.436798</v>
      </c>
      <c r="AA868" s="15">
        <v>1.006399</v>
      </c>
      <c r="AB868" s="15">
        <v>2.1007630000000002</v>
      </c>
      <c r="AC868" s="15">
        <v>4.0952929999999999</v>
      </c>
      <c r="AD868" s="15">
        <v>3.3917790000000001</v>
      </c>
      <c r="AE868" s="15">
        <v>3.1018720000000002</v>
      </c>
      <c r="AF868" s="15">
        <v>2.5833599999999999</v>
      </c>
      <c r="AG868" s="15">
        <v>3.9549620000000001</v>
      </c>
      <c r="AH868" s="15">
        <v>7.5170599999999999</v>
      </c>
      <c r="AI868" s="15">
        <v>3.699049</v>
      </c>
      <c r="AJ868" s="15">
        <v>8.8638739999999991</v>
      </c>
      <c r="AK868" s="15">
        <v>7.587351</v>
      </c>
      <c r="AL868" s="15">
        <v>9.4910049999999995</v>
      </c>
      <c r="AM868" s="15">
        <v>7.7991970000000004</v>
      </c>
      <c r="AN868" s="15">
        <v>2.2825890000000002</v>
      </c>
      <c r="AO868" s="15">
        <v>1.6485620000000001</v>
      </c>
      <c r="AP868" s="15">
        <v>4.6300879999999998</v>
      </c>
      <c r="AQ868" s="15">
        <v>2.4243009999999998</v>
      </c>
      <c r="AR868" s="15">
        <v>2.071224</v>
      </c>
      <c r="AS868" s="15">
        <v>-2.5884960000000001</v>
      </c>
      <c r="AT868" s="15">
        <v>-1.3176000000000001</v>
      </c>
      <c r="AU868" s="15">
        <v>0.284912</v>
      </c>
      <c r="AV868" s="15">
        <v>3.0760000000000002E-3</v>
      </c>
      <c r="AW868" s="15">
        <v>-1.67248</v>
      </c>
      <c r="AX868" s="15">
        <v>-4.5014279999999998</v>
      </c>
      <c r="AY868" s="15">
        <v>-2.809472</v>
      </c>
      <c r="AZ868" s="15">
        <v>-3.8323610000000001</v>
      </c>
      <c r="BA868" s="15">
        <v>-2.4750749999999999</v>
      </c>
      <c r="BB868" s="15">
        <v>0.60634600000000005</v>
      </c>
      <c r="BC868" s="15">
        <v>1.754057</v>
      </c>
      <c r="BD868" s="15">
        <v>1.3024830000000001</v>
      </c>
      <c r="BE868" s="15">
        <v>2.0249410000000001</v>
      </c>
      <c r="BF868" s="15">
        <v>-0.28668300000000002</v>
      </c>
      <c r="BG868" s="15">
        <v>2.3768940000000001</v>
      </c>
      <c r="BH868" s="15">
        <v>3.2914659999999998</v>
      </c>
      <c r="BI868" s="15">
        <v>3.746054</v>
      </c>
      <c r="BJ868" s="15">
        <v>5.3217790000000003</v>
      </c>
      <c r="BK868" s="15">
        <v>2.5431189999999999</v>
      </c>
      <c r="BL868" s="15">
        <v>2.1528119999999999</v>
      </c>
      <c r="BM868" s="15">
        <v>3.5034489999999998</v>
      </c>
      <c r="BN868" s="15">
        <v>3.217924</v>
      </c>
      <c r="BO868" s="15">
        <v>-0.39408599999999999</v>
      </c>
      <c r="BP868" s="15">
        <v>1.3424419999999999</v>
      </c>
      <c r="BQ868" s="15">
        <v>1.3424419999999999</v>
      </c>
      <c r="BR868" s="15">
        <v>1.3424419999999999</v>
      </c>
      <c r="BS868" s="15">
        <v>1.3424419999999999</v>
      </c>
      <c r="BT868" s="15">
        <v>1.3424419999999999</v>
      </c>
      <c r="BU868" s="15">
        <v>1.3424419999999999</v>
      </c>
      <c r="BV868" s="15">
        <v>1.3424419999999999</v>
      </c>
      <c r="BW868" s="15">
        <v>1.3424419999999999</v>
      </c>
      <c r="BX868" s="15">
        <v>1.3424419999999999</v>
      </c>
      <c r="BY868" s="15">
        <v>1.3424419999999999</v>
      </c>
      <c r="BZ868" s="15">
        <v>1.3424419999999999</v>
      </c>
      <c r="CA868" s="15">
        <v>1.3424419999999999</v>
      </c>
      <c r="CB868" s="15">
        <v>1.3424419999999999</v>
      </c>
      <c r="CC868" s="15"/>
      <c r="CD868" s="15"/>
      <c r="CE868" s="15"/>
      <c r="CF868" s="15"/>
      <c r="CG868" s="15"/>
      <c r="CH868" s="15"/>
      <c r="CI868" s="15"/>
      <c r="CJ868" s="15"/>
      <c r="CK868" s="15"/>
      <c r="CL868" s="15"/>
      <c r="CM868" s="15"/>
      <c r="CN868" s="15"/>
      <c r="CO868" s="15"/>
      <c r="CP868" s="15"/>
      <c r="CQ868" s="15"/>
      <c r="CR868" s="15"/>
      <c r="CS868" s="15"/>
      <c r="CT868" s="15"/>
      <c r="CU868" s="15"/>
      <c r="CV868" s="15"/>
      <c r="CW868" s="15"/>
      <c r="CX868" s="15"/>
      <c r="CY868" s="15"/>
      <c r="CZ868" s="15"/>
      <c r="DA868" s="15"/>
      <c r="DB868" s="15"/>
      <c r="DC868" s="15"/>
      <c r="DD868" s="15"/>
      <c r="DE868" s="15"/>
      <c r="DF868" s="15"/>
      <c r="DG868" s="15"/>
      <c r="DH868" s="15"/>
      <c r="DI868" s="15"/>
      <c r="DJ868" s="15"/>
      <c r="DK868" s="15"/>
      <c r="DL868" s="15"/>
      <c r="DM868" s="15"/>
      <c r="DN868" s="15"/>
      <c r="DO868" s="15"/>
      <c r="DP868" s="15"/>
      <c r="DQ868" s="15"/>
      <c r="DR868" s="15"/>
      <c r="DS868" s="15"/>
      <c r="DT868" s="15"/>
      <c r="DU868" s="15"/>
      <c r="DV868" s="15"/>
      <c r="DW868" s="15"/>
      <c r="DX868" s="15"/>
      <c r="DY868" s="15"/>
      <c r="DZ868" s="15"/>
      <c r="EA868" s="15"/>
      <c r="EB868" s="15"/>
      <c r="EC868" s="15"/>
      <c r="ED868" s="15"/>
      <c r="EE868" s="15"/>
      <c r="EF868" s="15"/>
      <c r="EG868" s="15"/>
      <c r="EH868" s="15"/>
      <c r="EI868" s="15"/>
      <c r="EJ868" s="15"/>
      <c r="EK868" s="15"/>
      <c r="EL868" s="15"/>
      <c r="EM868" s="15"/>
      <c r="EN868" s="15"/>
      <c r="EO868" s="15"/>
      <c r="EP868" s="15"/>
      <c r="EQ868" s="15"/>
      <c r="ER868" s="15"/>
      <c r="ES868" s="15"/>
      <c r="ET868" s="15"/>
      <c r="EU868" s="15"/>
      <c r="EV868" s="15"/>
      <c r="EW868" s="15"/>
      <c r="EX868" s="15"/>
      <c r="EY868" s="15"/>
      <c r="EZ868" s="15"/>
      <c r="FA868" s="15"/>
      <c r="FB868" s="15"/>
      <c r="FC868" s="15"/>
      <c r="FD868" s="15"/>
      <c r="FE868" s="15"/>
      <c r="FF868" s="15"/>
      <c r="FG868" s="15"/>
      <c r="FH868" s="15"/>
      <c r="FI868" s="15"/>
      <c r="FJ868" s="15"/>
      <c r="FK868" s="15"/>
      <c r="FL868" s="15"/>
      <c r="FM868" s="15"/>
      <c r="FN868" s="15"/>
      <c r="FO868" s="15"/>
      <c r="FP868" s="15"/>
      <c r="FQ868" s="15"/>
      <c r="FR868" s="15"/>
      <c r="FS868" s="15"/>
      <c r="FT868" s="15"/>
      <c r="FU868" s="15"/>
      <c r="FV868" s="15"/>
      <c r="FW868" s="15"/>
      <c r="FX868" s="15"/>
      <c r="FY868" s="15"/>
      <c r="FZ868" s="15"/>
      <c r="GA868" s="15"/>
      <c r="GB868" s="15"/>
      <c r="GC868" s="15"/>
      <c r="GD868" s="15"/>
      <c r="GE868" s="15"/>
      <c r="GF868" s="15"/>
      <c r="GG868" s="15"/>
      <c r="GH868" s="15"/>
      <c r="GI868" s="15"/>
      <c r="GJ868" s="15"/>
      <c r="GK868" s="15"/>
      <c r="GL868" s="15"/>
      <c r="GM868" s="15"/>
      <c r="GN868" s="15"/>
      <c r="GO868" s="15"/>
      <c r="GP868" s="15"/>
      <c r="GQ868" s="15"/>
      <c r="GR868" s="15"/>
      <c r="GS868" s="15"/>
      <c r="GT868" s="15"/>
      <c r="GU868" s="15"/>
      <c r="GV868" s="15"/>
      <c r="GW868" s="15"/>
      <c r="GX868" s="15"/>
      <c r="GY868" s="15"/>
      <c r="GZ868" s="15"/>
      <c r="HA868" s="15"/>
      <c r="HB868" s="15"/>
      <c r="HC868" s="15"/>
      <c r="HD868" s="15"/>
      <c r="HE868" s="15"/>
      <c r="HF868" s="15"/>
      <c r="HG868" s="15"/>
      <c r="HH868" s="15"/>
      <c r="HI868" s="15"/>
      <c r="HJ868" s="15"/>
      <c r="HK868" s="15"/>
      <c r="HL868" s="15"/>
      <c r="HM868" s="15"/>
      <c r="HN868" s="15"/>
      <c r="HO868" s="15"/>
      <c r="HP868" s="15"/>
      <c r="HQ868" s="15"/>
      <c r="HR868" s="15"/>
      <c r="HS868" s="15"/>
      <c r="HT868" s="15"/>
      <c r="HU868" s="15"/>
      <c r="HV868" s="15"/>
      <c r="HW868" s="15"/>
      <c r="HX868" s="15"/>
      <c r="HY868" s="15"/>
    </row>
    <row r="869" spans="1:233">
      <c r="A869" s="15">
        <v>0.314608</v>
      </c>
      <c r="B869" s="15">
        <v>0.66204700000000005</v>
      </c>
      <c r="C869" s="15">
        <v>-1.546446</v>
      </c>
      <c r="D869" s="15">
        <v>0.84538899999999995</v>
      </c>
      <c r="E869" s="15">
        <v>0.92227599999999998</v>
      </c>
      <c r="F869" s="15">
        <v>3.7052839999999998</v>
      </c>
      <c r="G869" s="15">
        <v>5.4164289999999999</v>
      </c>
      <c r="H869" s="15">
        <v>6.0966649999999998</v>
      </c>
      <c r="I869" s="15">
        <v>5.3682930000000004</v>
      </c>
      <c r="J869" s="15">
        <v>4.0920649999999998</v>
      </c>
      <c r="K869" s="15">
        <v>9.2474950000000007</v>
      </c>
      <c r="L869" s="15">
        <v>7.8473540000000002</v>
      </c>
      <c r="M869" s="15">
        <v>6.503323</v>
      </c>
      <c r="N869" s="15">
        <v>4.5729150000000001</v>
      </c>
      <c r="O869" s="15">
        <v>3.1344379999999998</v>
      </c>
      <c r="P869" s="15">
        <v>4.8110730000000004</v>
      </c>
      <c r="Q869" s="15">
        <v>6.7377729999999998</v>
      </c>
      <c r="R869" s="15">
        <v>5.8480549999999996</v>
      </c>
      <c r="S869" s="15">
        <v>4.6047659999999997</v>
      </c>
      <c r="T869" s="15">
        <v>0.64864200000000005</v>
      </c>
      <c r="U869" s="15">
        <v>4.80185</v>
      </c>
      <c r="V869" s="15">
        <v>4.1515420000000001</v>
      </c>
      <c r="W869" s="15">
        <v>4.8025469999999997</v>
      </c>
      <c r="X869" s="15">
        <v>2.6500270000000001</v>
      </c>
      <c r="Y869" s="15">
        <v>0.44130200000000003</v>
      </c>
      <c r="Z869" s="15">
        <v>2.6015830000000002</v>
      </c>
      <c r="AA869" s="15">
        <v>5.6149009999999997</v>
      </c>
      <c r="AB869" s="15">
        <v>8.2418759999999995</v>
      </c>
      <c r="AC869" s="15">
        <v>6.3236549999999996</v>
      </c>
      <c r="AD869" s="15">
        <v>7.8942040000000002</v>
      </c>
      <c r="AE869" s="15">
        <v>7.6046379999999996</v>
      </c>
      <c r="AF869" s="15">
        <v>6.1362290000000002</v>
      </c>
      <c r="AG869" s="15">
        <v>4.6824029999999999</v>
      </c>
      <c r="AH869" s="15">
        <v>5.4410059999999998</v>
      </c>
      <c r="AI869" s="15">
        <v>3.3532220000000001</v>
      </c>
      <c r="AJ869" s="15">
        <v>4.9062640000000002</v>
      </c>
      <c r="AK869" s="15">
        <v>3.8582380000000001</v>
      </c>
      <c r="AL869" s="15">
        <v>2.9978009999999999</v>
      </c>
      <c r="AM869" s="15">
        <v>2.7589959999999998</v>
      </c>
      <c r="AN869" s="15">
        <v>2.7400929999999999</v>
      </c>
      <c r="AO869" s="15">
        <v>0.76926099999999997</v>
      </c>
      <c r="AP869" s="15">
        <v>0.63650899999999999</v>
      </c>
      <c r="AQ869" s="15">
        <v>-2.0749E-2</v>
      </c>
      <c r="AR869" s="15">
        <v>-0.67733100000000002</v>
      </c>
      <c r="AS869" s="15">
        <v>0.57361700000000004</v>
      </c>
      <c r="AT869" s="15">
        <v>-2.9615860000000001</v>
      </c>
      <c r="AU869" s="15">
        <v>-2.4163429999999999</v>
      </c>
      <c r="AV869" s="15">
        <v>-6.2667229999999998</v>
      </c>
      <c r="AW869" s="15">
        <v>-5.1100009999999996</v>
      </c>
      <c r="AX869" s="15">
        <v>-4.8939469999999998</v>
      </c>
      <c r="AY869" s="15">
        <v>-1.7060519999999999</v>
      </c>
      <c r="AZ869" s="15">
        <v>-0.61805299999999996</v>
      </c>
      <c r="BA869" s="15">
        <v>-8.1422659999999993</v>
      </c>
      <c r="BB869" s="15">
        <v>-5.4536090000000002</v>
      </c>
      <c r="BC869" s="15">
        <v>-3.0331299999999999</v>
      </c>
      <c r="BD869" s="15">
        <v>-7.088444</v>
      </c>
      <c r="BE869" s="15">
        <v>-7.6524939999999999</v>
      </c>
      <c r="BF869" s="15">
        <v>-3.4072740000000001</v>
      </c>
      <c r="BG869" s="15">
        <v>-2.6982050000000002</v>
      </c>
      <c r="BH869" s="15">
        <v>0.74973100000000004</v>
      </c>
      <c r="BI869" s="15">
        <v>2.4842070000000001</v>
      </c>
      <c r="BJ869" s="15">
        <v>2.6904089999999998</v>
      </c>
      <c r="BK869" s="15">
        <v>5.4469070000000004</v>
      </c>
      <c r="BL869" s="15">
        <v>3.5221480000000001</v>
      </c>
      <c r="BM869" s="15">
        <v>4.461506</v>
      </c>
      <c r="BN869" s="15">
        <v>5.5355040000000004</v>
      </c>
      <c r="BO869" s="15">
        <v>4.1068709999999999</v>
      </c>
      <c r="BP869" s="15">
        <v>1.7875430000000001</v>
      </c>
      <c r="BQ869" s="15">
        <v>1.7875430000000001</v>
      </c>
      <c r="BR869" s="15">
        <v>1.7875430000000001</v>
      </c>
      <c r="BS869" s="15">
        <v>1.7875430000000001</v>
      </c>
      <c r="BT869" s="15">
        <v>1.7875430000000001</v>
      </c>
      <c r="BU869" s="15">
        <v>1.7875430000000001</v>
      </c>
      <c r="BV869" s="15">
        <v>1.7875430000000001</v>
      </c>
      <c r="BW869" s="15">
        <v>1.7875430000000001</v>
      </c>
      <c r="BX869" s="15">
        <v>1.7875430000000001</v>
      </c>
      <c r="BY869" s="15">
        <v>1.7875430000000001</v>
      </c>
      <c r="BZ869" s="15">
        <v>1.7875430000000001</v>
      </c>
      <c r="CA869" s="15">
        <v>1.7875430000000001</v>
      </c>
      <c r="CB869" s="15">
        <v>1.7875430000000001</v>
      </c>
      <c r="CC869" s="15"/>
      <c r="CD869" s="15"/>
      <c r="CE869" s="15"/>
      <c r="CF869" s="15"/>
      <c r="CG869" s="15"/>
      <c r="CH869" s="15"/>
      <c r="CI869" s="15"/>
      <c r="CJ869" s="15"/>
      <c r="CK869" s="15"/>
      <c r="CL869" s="15"/>
      <c r="CM869" s="15"/>
      <c r="CN869" s="15"/>
      <c r="CO869" s="15"/>
      <c r="CP869" s="15"/>
      <c r="CQ869" s="15"/>
      <c r="CR869" s="15"/>
      <c r="CS869" s="15"/>
      <c r="CT869" s="15"/>
      <c r="CU869" s="15"/>
      <c r="CV869" s="15"/>
      <c r="CW869" s="15"/>
      <c r="CX869" s="15"/>
      <c r="CY869" s="15"/>
      <c r="CZ869" s="15"/>
      <c r="DA869" s="15"/>
      <c r="DB869" s="15"/>
      <c r="DC869" s="15"/>
      <c r="DD869" s="15"/>
      <c r="DE869" s="15"/>
      <c r="DF869" s="15"/>
      <c r="DG869" s="15"/>
      <c r="DH869" s="15"/>
      <c r="DI869" s="15"/>
      <c r="DJ869" s="15"/>
      <c r="DK869" s="15"/>
      <c r="DL869" s="15"/>
      <c r="DM869" s="15"/>
      <c r="DN869" s="15"/>
      <c r="DO869" s="15"/>
      <c r="DP869" s="15"/>
      <c r="DQ869" s="15"/>
      <c r="DR869" s="15"/>
      <c r="DS869" s="15"/>
      <c r="DT869" s="15"/>
      <c r="DU869" s="15"/>
      <c r="DV869" s="15"/>
      <c r="DW869" s="15"/>
      <c r="DX869" s="15"/>
      <c r="DY869" s="15"/>
      <c r="DZ869" s="15"/>
      <c r="EA869" s="15"/>
      <c r="EB869" s="15"/>
      <c r="EC869" s="15"/>
      <c r="ED869" s="15"/>
      <c r="EE869" s="15"/>
      <c r="EF869" s="15"/>
      <c r="EG869" s="15"/>
      <c r="EH869" s="15"/>
      <c r="EI869" s="15"/>
      <c r="EJ869" s="15"/>
      <c r="EK869" s="15"/>
      <c r="EL869" s="15"/>
      <c r="EM869" s="15"/>
      <c r="EN869" s="15"/>
      <c r="EO869" s="15"/>
      <c r="EP869" s="15"/>
      <c r="EQ869" s="15"/>
      <c r="ER869" s="15"/>
      <c r="ES869" s="15"/>
      <c r="ET869" s="15"/>
      <c r="EU869" s="15"/>
      <c r="EV869" s="15"/>
      <c r="EW869" s="15"/>
      <c r="EX869" s="15"/>
      <c r="EY869" s="15"/>
      <c r="EZ869" s="15"/>
      <c r="FA869" s="15"/>
      <c r="FB869" s="15"/>
      <c r="FC869" s="15"/>
      <c r="FD869" s="15"/>
      <c r="FE869" s="15"/>
      <c r="FF869" s="15"/>
      <c r="FG869" s="15"/>
      <c r="FH869" s="15"/>
      <c r="FI869" s="15"/>
      <c r="FJ869" s="15"/>
      <c r="FK869" s="15"/>
      <c r="FL869" s="15"/>
      <c r="FM869" s="15"/>
      <c r="FN869" s="15"/>
      <c r="FO869" s="15"/>
      <c r="FP869" s="15"/>
      <c r="FQ869" s="15"/>
      <c r="FR869" s="15"/>
      <c r="FS869" s="15"/>
      <c r="FT869" s="15"/>
      <c r="FU869" s="15"/>
      <c r="FV869" s="15"/>
      <c r="FW869" s="15"/>
      <c r="FX869" s="15"/>
      <c r="FY869" s="15"/>
      <c r="FZ869" s="15"/>
      <c r="GA869" s="15"/>
      <c r="GB869" s="15"/>
      <c r="GC869" s="15"/>
      <c r="GD869" s="15"/>
      <c r="GE869" s="15"/>
      <c r="GF869" s="15"/>
      <c r="GG869" s="15"/>
      <c r="GH869" s="15"/>
      <c r="GI869" s="15"/>
      <c r="GJ869" s="15"/>
      <c r="GK869" s="15"/>
      <c r="GL869" s="15"/>
      <c r="GM869" s="15"/>
      <c r="GN869" s="15"/>
      <c r="GO869" s="15"/>
      <c r="GP869" s="15"/>
      <c r="GQ869" s="15"/>
      <c r="GR869" s="15"/>
      <c r="GS869" s="15"/>
      <c r="GT869" s="15"/>
      <c r="GU869" s="15"/>
      <c r="GV869" s="15"/>
      <c r="GW869" s="15"/>
      <c r="GX869" s="15"/>
      <c r="GY869" s="15"/>
      <c r="GZ869" s="15"/>
      <c r="HA869" s="15"/>
      <c r="HB869" s="15"/>
      <c r="HC869" s="15"/>
      <c r="HD869" s="15"/>
      <c r="HE869" s="15"/>
      <c r="HF869" s="15"/>
      <c r="HG869" s="15"/>
      <c r="HH869" s="15"/>
      <c r="HI869" s="15"/>
      <c r="HJ869" s="15"/>
      <c r="HK869" s="15"/>
      <c r="HL869" s="15"/>
      <c r="HM869" s="15"/>
      <c r="HN869" s="15"/>
      <c r="HO869" s="15"/>
      <c r="HP869" s="15"/>
      <c r="HQ869" s="15"/>
      <c r="HR869" s="15"/>
      <c r="HS869" s="15"/>
      <c r="HT869" s="15"/>
      <c r="HU869" s="15"/>
      <c r="HV869" s="15"/>
      <c r="HW869" s="15"/>
      <c r="HX869" s="15"/>
      <c r="HY869" s="15"/>
    </row>
    <row r="870" spans="1:233">
      <c r="A870" s="15">
        <v>-3.6823130000000002</v>
      </c>
      <c r="B870" s="15">
        <v>-2.2624529999999998</v>
      </c>
      <c r="C870" s="15">
        <v>-1.296262</v>
      </c>
      <c r="D870" s="15">
        <v>0.37982100000000002</v>
      </c>
      <c r="E870" s="15">
        <v>-3.5442680000000002</v>
      </c>
      <c r="F870" s="15">
        <v>-5.321237</v>
      </c>
      <c r="G870" s="15">
        <v>-5.9101879999999998</v>
      </c>
      <c r="H870" s="15">
        <v>-5.521452</v>
      </c>
      <c r="I870" s="15">
        <v>-5.6773119999999997</v>
      </c>
      <c r="J870" s="15">
        <v>-0.84762300000000002</v>
      </c>
      <c r="K870" s="15">
        <v>1.848177</v>
      </c>
      <c r="L870" s="15">
        <v>-0.75045600000000001</v>
      </c>
      <c r="M870" s="15">
        <v>1.4771019999999999</v>
      </c>
      <c r="N870" s="15">
        <v>-1.5290570000000001</v>
      </c>
      <c r="O870" s="15">
        <v>2.8435100000000002</v>
      </c>
      <c r="P870" s="15">
        <v>0.84460199999999996</v>
      </c>
      <c r="Q870" s="15">
        <v>3.8885230000000002</v>
      </c>
      <c r="R870" s="15">
        <v>5.1800940000000004</v>
      </c>
      <c r="S870" s="15">
        <v>2.7491599999999998</v>
      </c>
      <c r="T870" s="15">
        <v>2.4108489999999998</v>
      </c>
      <c r="U870" s="15">
        <v>3.26187</v>
      </c>
      <c r="V870" s="15">
        <v>1.7204980000000001</v>
      </c>
      <c r="W870" s="15">
        <v>2.4356070000000001</v>
      </c>
      <c r="X870" s="15">
        <v>0.56030100000000005</v>
      </c>
      <c r="Y870" s="15">
        <v>0.38309900000000002</v>
      </c>
      <c r="Z870" s="15">
        <v>1.6129230000000001</v>
      </c>
      <c r="AA870" s="15">
        <v>0.34556900000000002</v>
      </c>
      <c r="AB870" s="15">
        <v>-0.29091</v>
      </c>
      <c r="AC870" s="15">
        <v>1.0179450000000001</v>
      </c>
      <c r="AD870" s="15">
        <v>-0.50244100000000003</v>
      </c>
      <c r="AE870" s="15">
        <v>-1.5550679999999999</v>
      </c>
      <c r="AF870" s="15">
        <v>-0.24598200000000001</v>
      </c>
      <c r="AG870" s="15">
        <v>3.0135200000000002</v>
      </c>
      <c r="AH870" s="15">
        <v>3.5106320000000002</v>
      </c>
      <c r="AI870" s="15">
        <v>3.376687</v>
      </c>
      <c r="AJ870" s="15">
        <v>2.0663629999999999</v>
      </c>
      <c r="AK870" s="15">
        <v>1.041072</v>
      </c>
      <c r="AL870" s="15">
        <v>1.680507</v>
      </c>
      <c r="AM870" s="15">
        <v>7.5534020000000002</v>
      </c>
      <c r="AN870" s="15">
        <v>6.3220780000000003</v>
      </c>
      <c r="AO870" s="15">
        <v>7.371683</v>
      </c>
      <c r="AP870" s="15">
        <v>5.921551</v>
      </c>
      <c r="AQ870" s="15">
        <v>3.711252</v>
      </c>
      <c r="AR870" s="15">
        <v>3.0366580000000001</v>
      </c>
      <c r="AS870" s="15">
        <v>2.273638</v>
      </c>
      <c r="AT870" s="15">
        <v>2.7653560000000001</v>
      </c>
      <c r="AU870" s="15">
        <v>-2.2011349999999998</v>
      </c>
      <c r="AV870" s="15">
        <v>-5.0003719999999996</v>
      </c>
      <c r="AW870" s="15">
        <v>-1.615661</v>
      </c>
      <c r="AX870" s="15">
        <v>-3.616676</v>
      </c>
      <c r="AY870" s="15">
        <v>-2.798365</v>
      </c>
      <c r="AZ870" s="15">
        <v>-3.3261310000000002</v>
      </c>
      <c r="BA870" s="15">
        <v>-1.2519210000000001</v>
      </c>
      <c r="BB870" s="15">
        <v>-1.867909</v>
      </c>
      <c r="BC870" s="15">
        <v>-1.435349</v>
      </c>
      <c r="BD870" s="15">
        <v>-1.681745</v>
      </c>
      <c r="BE870" s="15">
        <v>1.1370150000000001</v>
      </c>
      <c r="BF870" s="15">
        <v>1.612703</v>
      </c>
      <c r="BG870" s="15">
        <v>5.0772760000000003</v>
      </c>
      <c r="BH870" s="15">
        <v>7.3979999999999997</v>
      </c>
      <c r="BI870" s="15">
        <v>7.408614</v>
      </c>
      <c r="BJ870" s="15">
        <v>5.6497489999999999</v>
      </c>
      <c r="BK870" s="15">
        <v>5.6400769999999998</v>
      </c>
      <c r="BL870" s="15">
        <v>8.7580430000000007</v>
      </c>
      <c r="BM870" s="15">
        <v>8.6519809999999993</v>
      </c>
      <c r="BN870" s="15">
        <v>6.3558940000000002</v>
      </c>
      <c r="BO870" s="15">
        <v>5.9496159999999998</v>
      </c>
      <c r="BP870" s="15">
        <v>0.99209700000000001</v>
      </c>
      <c r="BQ870" s="15">
        <v>0.99209700000000001</v>
      </c>
      <c r="BR870" s="15">
        <v>0.99209700000000001</v>
      </c>
      <c r="BS870" s="15">
        <v>0.99209700000000001</v>
      </c>
      <c r="BT870" s="15">
        <v>0.99209700000000001</v>
      </c>
      <c r="BU870" s="15">
        <v>0.99209700000000001</v>
      </c>
      <c r="BV870" s="15">
        <v>0.99209700000000001</v>
      </c>
      <c r="BW870" s="15">
        <v>0.99209700000000001</v>
      </c>
      <c r="BX870" s="15">
        <v>0.99209700000000001</v>
      </c>
      <c r="BY870" s="15">
        <v>0.99209700000000001</v>
      </c>
      <c r="BZ870" s="15">
        <v>0.99209700000000001</v>
      </c>
      <c r="CA870" s="15">
        <v>0.99209700000000001</v>
      </c>
      <c r="CB870" s="15">
        <v>0.99209700000000001</v>
      </c>
      <c r="CC870" s="15"/>
      <c r="CD870" s="15"/>
      <c r="CE870" s="15"/>
      <c r="CF870" s="15"/>
      <c r="CG870" s="15"/>
      <c r="CH870" s="15"/>
      <c r="CI870" s="15"/>
      <c r="CJ870" s="15"/>
      <c r="CK870" s="15"/>
      <c r="CL870" s="15"/>
      <c r="CM870" s="15"/>
      <c r="CN870" s="15"/>
      <c r="CO870" s="15"/>
      <c r="CP870" s="15"/>
      <c r="CQ870" s="15"/>
      <c r="CR870" s="15"/>
      <c r="CS870" s="15"/>
      <c r="CT870" s="15"/>
      <c r="CU870" s="15"/>
      <c r="CV870" s="15"/>
      <c r="CW870" s="15"/>
      <c r="CX870" s="15"/>
      <c r="CY870" s="15"/>
      <c r="CZ870" s="15"/>
      <c r="DA870" s="15"/>
      <c r="DB870" s="15"/>
      <c r="DC870" s="15"/>
      <c r="DD870" s="15"/>
      <c r="DE870" s="15"/>
      <c r="DF870" s="15"/>
      <c r="DG870" s="15"/>
      <c r="DH870" s="15"/>
      <c r="DI870" s="15"/>
      <c r="DJ870" s="15"/>
      <c r="DK870" s="15"/>
      <c r="DL870" s="15"/>
      <c r="DM870" s="15"/>
      <c r="DN870" s="15"/>
      <c r="DO870" s="15"/>
      <c r="DP870" s="15"/>
      <c r="DQ870" s="15"/>
      <c r="DR870" s="15"/>
      <c r="DS870" s="15"/>
      <c r="DT870" s="15"/>
      <c r="DU870" s="15"/>
      <c r="DV870" s="15"/>
      <c r="DW870" s="15"/>
      <c r="DX870" s="15"/>
      <c r="DY870" s="15"/>
      <c r="DZ870" s="15"/>
      <c r="EA870" s="15"/>
      <c r="EB870" s="15"/>
      <c r="EC870" s="15"/>
      <c r="ED870" s="15"/>
      <c r="EE870" s="15"/>
      <c r="EF870" s="15"/>
      <c r="EG870" s="15"/>
      <c r="EH870" s="15"/>
      <c r="EI870" s="15"/>
      <c r="EJ870" s="15"/>
      <c r="EK870" s="15"/>
      <c r="EL870" s="15"/>
      <c r="EM870" s="15"/>
      <c r="EN870" s="15"/>
      <c r="EO870" s="15"/>
      <c r="EP870" s="15"/>
      <c r="EQ870" s="15"/>
      <c r="ER870" s="15"/>
      <c r="ES870" s="15"/>
      <c r="ET870" s="15"/>
      <c r="EU870" s="15"/>
      <c r="EV870" s="15"/>
      <c r="EW870" s="15"/>
      <c r="EX870" s="15"/>
      <c r="EY870" s="15"/>
      <c r="EZ870" s="15"/>
      <c r="FA870" s="15"/>
      <c r="FB870" s="15"/>
      <c r="FC870" s="15"/>
      <c r="FD870" s="15"/>
      <c r="FE870" s="15"/>
      <c r="FF870" s="15"/>
      <c r="FG870" s="15"/>
      <c r="FH870" s="15"/>
      <c r="FI870" s="15"/>
      <c r="FJ870" s="15"/>
      <c r="FK870" s="15"/>
      <c r="FL870" s="15"/>
      <c r="FM870" s="15"/>
      <c r="FN870" s="15"/>
      <c r="FO870" s="15"/>
      <c r="FP870" s="15"/>
      <c r="FQ870" s="15"/>
      <c r="FR870" s="15"/>
      <c r="FS870" s="15"/>
      <c r="FT870" s="15"/>
      <c r="FU870" s="15"/>
      <c r="FV870" s="15"/>
      <c r="FW870" s="15"/>
      <c r="FX870" s="15"/>
      <c r="FY870" s="15"/>
      <c r="FZ870" s="15"/>
      <c r="GA870" s="15"/>
      <c r="GB870" s="15"/>
      <c r="GC870" s="15"/>
      <c r="GD870" s="15"/>
      <c r="GE870" s="15"/>
      <c r="GF870" s="15"/>
      <c r="GG870" s="15"/>
      <c r="GH870" s="15"/>
      <c r="GI870" s="15"/>
      <c r="GJ870" s="15"/>
      <c r="GK870" s="15"/>
      <c r="GL870" s="15"/>
      <c r="GM870" s="15"/>
      <c r="GN870" s="15"/>
      <c r="GO870" s="15"/>
      <c r="GP870" s="15"/>
      <c r="GQ870" s="15"/>
      <c r="GR870" s="15"/>
      <c r="GS870" s="15"/>
      <c r="GT870" s="15"/>
      <c r="GU870" s="15"/>
      <c r="GV870" s="15"/>
      <c r="GW870" s="15"/>
      <c r="GX870" s="15"/>
      <c r="GY870" s="15"/>
      <c r="GZ870" s="15"/>
      <c r="HA870" s="15"/>
      <c r="HB870" s="15"/>
      <c r="HC870" s="15"/>
      <c r="HD870" s="15"/>
      <c r="HE870" s="15"/>
      <c r="HF870" s="15"/>
      <c r="HG870" s="15"/>
      <c r="HH870" s="15"/>
      <c r="HI870" s="15"/>
      <c r="HJ870" s="15"/>
      <c r="HK870" s="15"/>
      <c r="HL870" s="15"/>
      <c r="HM870" s="15"/>
      <c r="HN870" s="15"/>
      <c r="HO870" s="15"/>
      <c r="HP870" s="15"/>
      <c r="HQ870" s="15"/>
      <c r="HR870" s="15"/>
      <c r="HS870" s="15"/>
      <c r="HT870" s="15"/>
      <c r="HU870" s="15"/>
      <c r="HV870" s="15"/>
      <c r="HW870" s="15"/>
      <c r="HX870" s="15"/>
      <c r="HY870" s="15"/>
    </row>
    <row r="871" spans="1:233">
      <c r="A871" s="15">
        <v>-0.93742999999999999</v>
      </c>
      <c r="B871" s="15">
        <v>-2.4755029999999998</v>
      </c>
      <c r="C871" s="15">
        <v>-2.9347310000000002</v>
      </c>
      <c r="D871" s="15">
        <v>0.16946800000000001</v>
      </c>
      <c r="E871" s="15">
        <v>-1.1722969999999999</v>
      </c>
      <c r="F871" s="15">
        <v>3.0503619999999998</v>
      </c>
      <c r="G871" s="15">
        <v>2.959638</v>
      </c>
      <c r="H871" s="15">
        <v>3.6508769999999999</v>
      </c>
      <c r="I871" s="15">
        <v>1.0483929999999999</v>
      </c>
      <c r="J871" s="15">
        <v>2.7448600000000001</v>
      </c>
      <c r="K871" s="15">
        <v>2.9561649999999999</v>
      </c>
      <c r="L871" s="15">
        <v>2.9195709999999999</v>
      </c>
      <c r="M871" s="15">
        <v>-0.55974699999999999</v>
      </c>
      <c r="N871" s="15">
        <v>-2.0578940000000001</v>
      </c>
      <c r="O871" s="15">
        <v>-2.1286700000000001</v>
      </c>
      <c r="P871" s="15">
        <v>-2.786</v>
      </c>
      <c r="Q871" s="15">
        <v>-1.340063</v>
      </c>
      <c r="R871" s="15">
        <v>-1.9503219999999999</v>
      </c>
      <c r="S871" s="15">
        <v>-0.40298099999999998</v>
      </c>
      <c r="T871" s="15">
        <v>-1.9101049999999999</v>
      </c>
      <c r="U871" s="15">
        <v>-1.224148</v>
      </c>
      <c r="V871" s="15">
        <v>-1.3968130000000001</v>
      </c>
      <c r="W871" s="15">
        <v>-2.0418319999999999</v>
      </c>
      <c r="X871" s="15">
        <v>0.12071800000000001</v>
      </c>
      <c r="Y871" s="15">
        <v>2.4210590000000001</v>
      </c>
      <c r="Z871" s="15">
        <v>1.2440599999999999</v>
      </c>
      <c r="AA871" s="15">
        <v>-1.0366139999999999</v>
      </c>
      <c r="AB871" s="15">
        <v>-1.1191880000000001</v>
      </c>
      <c r="AC871" s="15">
        <v>-2.58371</v>
      </c>
      <c r="AD871" s="15">
        <v>-4.3167629999999999</v>
      </c>
      <c r="AE871" s="15">
        <v>-5.290343</v>
      </c>
      <c r="AF871" s="15">
        <v>-5.3123259999999997</v>
      </c>
      <c r="AG871" s="15">
        <v>-9.5982679999999991</v>
      </c>
      <c r="AH871" s="15">
        <v>-7.707217</v>
      </c>
      <c r="AI871" s="15">
        <v>-8.7597500000000004</v>
      </c>
      <c r="AJ871" s="15">
        <v>-9.9186259999999997</v>
      </c>
      <c r="AK871" s="15">
        <v>-6.9826899999999998</v>
      </c>
      <c r="AL871" s="15">
        <v>-4.9758940000000003</v>
      </c>
      <c r="AM871" s="15">
        <v>-6.1977869999999999</v>
      </c>
      <c r="AN871" s="15">
        <v>-2.3565749999999999</v>
      </c>
      <c r="AO871" s="15">
        <v>-0.247726</v>
      </c>
      <c r="AP871" s="15">
        <v>-2.0221580000000001</v>
      </c>
      <c r="AQ871" s="15">
        <v>-6.1506999999999999E-2</v>
      </c>
      <c r="AR871" s="15">
        <v>-2.0197409999999998</v>
      </c>
      <c r="AS871" s="15">
        <v>-0.89607800000000004</v>
      </c>
      <c r="AT871" s="15">
        <v>-0.73317500000000002</v>
      </c>
      <c r="AU871" s="15">
        <v>0.84355599999999997</v>
      </c>
      <c r="AV871" s="15">
        <v>1.980586</v>
      </c>
      <c r="AW871" s="15">
        <v>0.48230200000000001</v>
      </c>
      <c r="AX871" s="15">
        <v>2.8305380000000002</v>
      </c>
      <c r="AY871" s="15">
        <v>1.5750420000000001</v>
      </c>
      <c r="AZ871" s="15">
        <v>-0.79241799999999996</v>
      </c>
      <c r="BA871" s="15">
        <v>-4.9969450000000002</v>
      </c>
      <c r="BB871" s="15">
        <v>-4.4285740000000002</v>
      </c>
      <c r="BC871" s="15">
        <v>-5.591545</v>
      </c>
      <c r="BD871" s="15">
        <v>-3.6487970000000001</v>
      </c>
      <c r="BE871" s="15">
        <v>-1.4378880000000001</v>
      </c>
      <c r="BF871" s="15">
        <v>0.99248599999999998</v>
      </c>
      <c r="BG871" s="15">
        <v>-0.54417000000000004</v>
      </c>
      <c r="BH871" s="15">
        <v>-4.2379300000000004</v>
      </c>
      <c r="BI871" s="15">
        <v>-0.88324800000000003</v>
      </c>
      <c r="BJ871" s="15">
        <v>-0.91069</v>
      </c>
      <c r="BK871" s="15">
        <v>-4.0756480000000002</v>
      </c>
      <c r="BL871" s="15">
        <v>-1.497916</v>
      </c>
      <c r="BM871" s="15">
        <v>-5.7406079999999999</v>
      </c>
      <c r="BN871" s="15">
        <v>-4.0547529999999998</v>
      </c>
      <c r="BO871" s="15">
        <v>-6.614903</v>
      </c>
      <c r="BP871" s="15">
        <v>-3.9590420000000002</v>
      </c>
      <c r="BQ871" s="15">
        <v>-3.9590420000000002</v>
      </c>
      <c r="BR871" s="15">
        <v>-3.9590420000000002</v>
      </c>
      <c r="BS871" s="15">
        <v>-3.9590420000000002</v>
      </c>
      <c r="BT871" s="15">
        <v>-3.9590420000000002</v>
      </c>
      <c r="BU871" s="15">
        <v>-3.9590420000000002</v>
      </c>
      <c r="BV871" s="15">
        <v>-3.9590420000000002</v>
      </c>
      <c r="BW871" s="15">
        <v>-3.9590420000000002</v>
      </c>
      <c r="BX871" s="15">
        <v>-3.9590420000000002</v>
      </c>
      <c r="BY871" s="15">
        <v>-3.9590420000000002</v>
      </c>
      <c r="BZ871" s="15">
        <v>-3.9590420000000002</v>
      </c>
      <c r="CA871" s="15">
        <v>-3.9590420000000002</v>
      </c>
      <c r="CB871" s="15">
        <v>-3.9590420000000002</v>
      </c>
      <c r="CC871" s="15"/>
      <c r="CD871" s="15"/>
      <c r="CE871" s="15"/>
      <c r="CF871" s="15"/>
      <c r="CG871" s="15"/>
      <c r="CH871" s="15"/>
      <c r="CI871" s="15"/>
      <c r="CJ871" s="15"/>
      <c r="CK871" s="15"/>
      <c r="CL871" s="15"/>
      <c r="CM871" s="15"/>
      <c r="CN871" s="15"/>
      <c r="CO871" s="15"/>
      <c r="CP871" s="15"/>
      <c r="CQ871" s="15"/>
      <c r="CR871" s="15"/>
      <c r="CS871" s="15"/>
      <c r="CT871" s="15"/>
      <c r="CU871" s="15"/>
      <c r="CV871" s="15"/>
      <c r="CW871" s="15"/>
      <c r="CX871" s="15"/>
      <c r="CY871" s="15"/>
      <c r="CZ871" s="15"/>
      <c r="DA871" s="15"/>
      <c r="DB871" s="15"/>
      <c r="DC871" s="15"/>
      <c r="DD871" s="15"/>
      <c r="DE871" s="15"/>
      <c r="DF871" s="15"/>
      <c r="DG871" s="15"/>
      <c r="DH871" s="15"/>
      <c r="DI871" s="15"/>
      <c r="DJ871" s="15"/>
      <c r="DK871" s="15"/>
      <c r="DL871" s="15"/>
      <c r="DM871" s="15"/>
      <c r="DN871" s="15"/>
      <c r="DO871" s="15"/>
      <c r="DP871" s="15"/>
      <c r="DQ871" s="15"/>
      <c r="DR871" s="15"/>
      <c r="DS871" s="15"/>
      <c r="DT871" s="15"/>
      <c r="DU871" s="15"/>
      <c r="DV871" s="15"/>
      <c r="DW871" s="15"/>
      <c r="DX871" s="15"/>
      <c r="DY871" s="15"/>
      <c r="DZ871" s="15"/>
      <c r="EA871" s="15"/>
      <c r="EB871" s="15"/>
      <c r="EC871" s="15"/>
      <c r="ED871" s="15"/>
      <c r="EE871" s="15"/>
      <c r="EF871" s="15"/>
      <c r="EG871" s="15"/>
      <c r="EH871" s="15"/>
      <c r="EI871" s="15"/>
      <c r="EJ871" s="15"/>
      <c r="EK871" s="15"/>
      <c r="EL871" s="15"/>
      <c r="EM871" s="15"/>
      <c r="EN871" s="15"/>
      <c r="EO871" s="15"/>
      <c r="EP871" s="15"/>
      <c r="EQ871" s="15"/>
      <c r="ER871" s="15"/>
      <c r="ES871" s="15"/>
      <c r="ET871" s="15"/>
      <c r="EU871" s="15"/>
      <c r="EV871" s="15"/>
      <c r="EW871" s="15"/>
      <c r="EX871" s="15"/>
      <c r="EY871" s="15"/>
      <c r="EZ871" s="15"/>
      <c r="FA871" s="15"/>
      <c r="FB871" s="15"/>
      <c r="FC871" s="15"/>
      <c r="FD871" s="15"/>
      <c r="FE871" s="15"/>
      <c r="FF871" s="15"/>
      <c r="FG871" s="15"/>
      <c r="FH871" s="15"/>
      <c r="FI871" s="15"/>
      <c r="FJ871" s="15"/>
      <c r="FK871" s="15"/>
      <c r="FL871" s="15"/>
      <c r="FM871" s="15"/>
      <c r="FN871" s="15"/>
      <c r="FO871" s="15"/>
      <c r="FP871" s="15"/>
      <c r="FQ871" s="15"/>
      <c r="FR871" s="15"/>
      <c r="FS871" s="15"/>
      <c r="FT871" s="15"/>
      <c r="FU871" s="15"/>
      <c r="FV871" s="15"/>
      <c r="FW871" s="15"/>
      <c r="FX871" s="15"/>
      <c r="FY871" s="15"/>
      <c r="FZ871" s="15"/>
      <c r="GA871" s="15"/>
      <c r="GB871" s="15"/>
      <c r="GC871" s="15"/>
      <c r="GD871" s="15"/>
      <c r="GE871" s="15"/>
      <c r="GF871" s="15"/>
      <c r="GG871" s="15"/>
      <c r="GH871" s="15"/>
      <c r="GI871" s="15"/>
      <c r="GJ871" s="15"/>
      <c r="GK871" s="15"/>
      <c r="GL871" s="15"/>
      <c r="GM871" s="15"/>
      <c r="GN871" s="15"/>
      <c r="GO871" s="15"/>
      <c r="GP871" s="15"/>
      <c r="GQ871" s="15"/>
      <c r="GR871" s="15"/>
      <c r="GS871" s="15"/>
      <c r="GT871" s="15"/>
      <c r="GU871" s="15"/>
      <c r="GV871" s="15"/>
      <c r="GW871" s="15"/>
      <c r="GX871" s="15"/>
      <c r="GY871" s="15"/>
      <c r="GZ871" s="15"/>
      <c r="HA871" s="15"/>
      <c r="HB871" s="15"/>
      <c r="HC871" s="15"/>
      <c r="HD871" s="15"/>
      <c r="HE871" s="15"/>
      <c r="HF871" s="15"/>
      <c r="HG871" s="15"/>
      <c r="HH871" s="15"/>
      <c r="HI871" s="15"/>
      <c r="HJ871" s="15"/>
      <c r="HK871" s="15"/>
      <c r="HL871" s="15"/>
      <c r="HM871" s="15"/>
      <c r="HN871" s="15"/>
      <c r="HO871" s="15"/>
      <c r="HP871" s="15"/>
      <c r="HQ871" s="15"/>
      <c r="HR871" s="15"/>
      <c r="HS871" s="15"/>
      <c r="HT871" s="15"/>
      <c r="HU871" s="15"/>
      <c r="HV871" s="15"/>
      <c r="HW871" s="15"/>
      <c r="HX871" s="15"/>
      <c r="HY871" s="15"/>
    </row>
    <row r="872" spans="1:233">
      <c r="A872" s="15">
        <v>0.45655000000000001</v>
      </c>
      <c r="B872" s="15">
        <v>-4.1048470000000004</v>
      </c>
      <c r="C872" s="15">
        <v>-4.7286440000000001</v>
      </c>
      <c r="D872" s="15">
        <v>-3.038014</v>
      </c>
      <c r="E872" s="15">
        <v>-3.4919410000000002</v>
      </c>
      <c r="F872" s="15">
        <v>0.92669500000000005</v>
      </c>
      <c r="G872" s="15">
        <v>-2.7256559999999999</v>
      </c>
      <c r="H872" s="15">
        <v>0.51611300000000004</v>
      </c>
      <c r="I872" s="15">
        <v>-1.385132</v>
      </c>
      <c r="J872" s="15">
        <v>-0.64512400000000003</v>
      </c>
      <c r="K872" s="15">
        <v>-0.52635900000000002</v>
      </c>
      <c r="L872" s="15">
        <v>-4.2409619999999997</v>
      </c>
      <c r="M872" s="15">
        <v>-3.8101060000000002</v>
      </c>
      <c r="N872" s="15">
        <v>-4.5605370000000001</v>
      </c>
      <c r="O872" s="15">
        <v>-5.1856049999999998</v>
      </c>
      <c r="P872" s="15">
        <v>-3.2878530000000001</v>
      </c>
      <c r="Q872" s="15">
        <v>-2.1353270000000002</v>
      </c>
      <c r="R872" s="15">
        <v>-2.4303319999999999</v>
      </c>
      <c r="S872" s="15">
        <v>-0.603128</v>
      </c>
      <c r="T872" s="15">
        <v>1.197503</v>
      </c>
      <c r="U872" s="15">
        <v>1.9411</v>
      </c>
      <c r="V872" s="15">
        <v>1.793002</v>
      </c>
      <c r="W872" s="15">
        <v>1.1044799999999999</v>
      </c>
      <c r="X872" s="15">
        <v>3.4877449999999999</v>
      </c>
      <c r="Y872" s="15">
        <v>1.5511010000000001</v>
      </c>
      <c r="Z872" s="15">
        <v>7.4477000000000002E-2</v>
      </c>
      <c r="AA872" s="15">
        <v>-1.3189090000000001</v>
      </c>
      <c r="AB872" s="15">
        <v>1.1368E-2</v>
      </c>
      <c r="AC872" s="15">
        <v>2.7732169999999998</v>
      </c>
      <c r="AD872" s="15">
        <v>5.1278309999999996</v>
      </c>
      <c r="AE872" s="15">
        <v>3.826422</v>
      </c>
      <c r="AF872" s="15">
        <v>1.6737439999999999</v>
      </c>
      <c r="AG872" s="15">
        <v>4.2260939999999998</v>
      </c>
      <c r="AH872" s="15">
        <v>3.4184160000000001</v>
      </c>
      <c r="AI872" s="15">
        <v>0.91361700000000001</v>
      </c>
      <c r="AJ872" s="15">
        <v>-0.91539800000000004</v>
      </c>
      <c r="AK872" s="15">
        <v>-0.47911199999999998</v>
      </c>
      <c r="AL872" s="15">
        <v>1.0974569999999999</v>
      </c>
      <c r="AM872" s="15">
        <v>-0.37967299999999998</v>
      </c>
      <c r="AN872" s="15">
        <v>2.3718590000000002</v>
      </c>
      <c r="AO872" s="15">
        <v>2.1493150000000001</v>
      </c>
      <c r="AP872" s="15">
        <v>-1.5316419999999999</v>
      </c>
      <c r="AQ872" s="15">
        <v>-2.8549739999999999</v>
      </c>
      <c r="AR872" s="15">
        <v>4.0197029999999998</v>
      </c>
      <c r="AS872" s="15">
        <v>5.5440930000000002</v>
      </c>
      <c r="AT872" s="15">
        <v>2.094087</v>
      </c>
      <c r="AU872" s="15">
        <v>2.415937</v>
      </c>
      <c r="AV872" s="15">
        <v>4.6087740000000004</v>
      </c>
      <c r="AW872" s="15">
        <v>1.5289779999999999</v>
      </c>
      <c r="AX872" s="15">
        <v>2.3743400000000001</v>
      </c>
      <c r="AY872" s="15">
        <v>4.5710940000000004</v>
      </c>
      <c r="AZ872" s="15">
        <v>8.5742890000000003</v>
      </c>
      <c r="BA872" s="15">
        <v>7.9797840000000004</v>
      </c>
      <c r="BB872" s="15">
        <v>3.8078569999999998</v>
      </c>
      <c r="BC872" s="15">
        <v>8.7311630000000005</v>
      </c>
      <c r="BD872" s="15">
        <v>6.7154309999999997</v>
      </c>
      <c r="BE872" s="15">
        <v>8.7105300000000003</v>
      </c>
      <c r="BF872" s="15">
        <v>7.8031480000000002</v>
      </c>
      <c r="BG872" s="15">
        <v>8.8136650000000003</v>
      </c>
      <c r="BH872" s="15">
        <v>4.8621740000000004</v>
      </c>
      <c r="BI872" s="15">
        <v>0.19578300000000001</v>
      </c>
      <c r="BJ872" s="15">
        <v>-2.2795260000000002</v>
      </c>
      <c r="BK872" s="15">
        <v>-2.5990609999999998</v>
      </c>
      <c r="BL872" s="15">
        <v>-2.8377340000000002</v>
      </c>
      <c r="BM872" s="15">
        <v>0.20274700000000001</v>
      </c>
      <c r="BN872" s="15">
        <v>1.508526</v>
      </c>
      <c r="BO872" s="15">
        <v>3.5798580000000002</v>
      </c>
      <c r="BP872" s="15">
        <v>3.9765419999999998</v>
      </c>
      <c r="BQ872" s="15">
        <v>3.9765419999999998</v>
      </c>
      <c r="BR872" s="15">
        <v>3.9765419999999998</v>
      </c>
      <c r="BS872" s="15">
        <v>3.9765419999999998</v>
      </c>
      <c r="BT872" s="15">
        <v>3.9765419999999998</v>
      </c>
      <c r="BU872" s="15">
        <v>3.9765419999999998</v>
      </c>
      <c r="BV872" s="15">
        <v>3.9765419999999998</v>
      </c>
      <c r="BW872" s="15">
        <v>3.9765419999999998</v>
      </c>
      <c r="BX872" s="15">
        <v>3.9765419999999998</v>
      </c>
      <c r="BY872" s="15">
        <v>3.9765419999999998</v>
      </c>
      <c r="BZ872" s="15">
        <v>3.9765419999999998</v>
      </c>
      <c r="CA872" s="15">
        <v>3.9765419999999998</v>
      </c>
      <c r="CB872" s="15">
        <v>3.9765419999999998</v>
      </c>
      <c r="CC872" s="15"/>
      <c r="CD872" s="15"/>
      <c r="CE872" s="15"/>
      <c r="CF872" s="15"/>
      <c r="CG872" s="15"/>
      <c r="CH872" s="15"/>
      <c r="CI872" s="15"/>
      <c r="CJ872" s="15"/>
      <c r="CK872" s="15"/>
      <c r="CL872" s="15"/>
      <c r="CM872" s="15"/>
      <c r="CN872" s="15"/>
      <c r="CO872" s="15"/>
      <c r="CP872" s="15"/>
      <c r="CQ872" s="15"/>
      <c r="CR872" s="15"/>
      <c r="CS872" s="15"/>
      <c r="CT872" s="15"/>
      <c r="CU872" s="15"/>
      <c r="CV872" s="15"/>
      <c r="CW872" s="15"/>
      <c r="CX872" s="15"/>
      <c r="CY872" s="15"/>
      <c r="CZ872" s="15"/>
      <c r="DA872" s="15"/>
      <c r="DB872" s="15"/>
      <c r="DC872" s="15"/>
      <c r="DD872" s="15"/>
      <c r="DE872" s="15"/>
      <c r="DF872" s="15"/>
      <c r="DG872" s="15"/>
      <c r="DH872" s="15"/>
      <c r="DI872" s="15"/>
      <c r="DJ872" s="15"/>
      <c r="DK872" s="15"/>
      <c r="DL872" s="15"/>
      <c r="DM872" s="15"/>
      <c r="DN872" s="15"/>
      <c r="DO872" s="15"/>
      <c r="DP872" s="15"/>
      <c r="DQ872" s="15"/>
      <c r="DR872" s="15"/>
      <c r="DS872" s="15"/>
      <c r="DT872" s="15"/>
      <c r="DU872" s="15"/>
      <c r="DV872" s="15"/>
      <c r="DW872" s="15"/>
      <c r="DX872" s="15"/>
      <c r="DY872" s="15"/>
      <c r="DZ872" s="15"/>
      <c r="EA872" s="15"/>
      <c r="EB872" s="15"/>
      <c r="EC872" s="15"/>
      <c r="ED872" s="15"/>
      <c r="EE872" s="15"/>
      <c r="EF872" s="15"/>
      <c r="EG872" s="15"/>
      <c r="EH872" s="15"/>
      <c r="EI872" s="15"/>
      <c r="EJ872" s="15"/>
      <c r="EK872" s="15"/>
      <c r="EL872" s="15"/>
      <c r="EM872" s="15"/>
      <c r="EN872" s="15"/>
      <c r="EO872" s="15"/>
      <c r="EP872" s="15"/>
      <c r="EQ872" s="15"/>
      <c r="ER872" s="15"/>
      <c r="ES872" s="15"/>
      <c r="ET872" s="15"/>
      <c r="EU872" s="15"/>
      <c r="EV872" s="15"/>
      <c r="EW872" s="15"/>
      <c r="EX872" s="15"/>
      <c r="EY872" s="15"/>
      <c r="EZ872" s="15"/>
      <c r="FA872" s="15"/>
      <c r="FB872" s="15"/>
      <c r="FC872" s="15"/>
      <c r="FD872" s="15"/>
      <c r="FE872" s="15"/>
      <c r="FF872" s="15"/>
      <c r="FG872" s="15"/>
      <c r="FH872" s="15"/>
      <c r="FI872" s="15"/>
      <c r="FJ872" s="15"/>
      <c r="FK872" s="15"/>
      <c r="FL872" s="15"/>
      <c r="FM872" s="15"/>
      <c r="FN872" s="15"/>
      <c r="FO872" s="15"/>
      <c r="FP872" s="15"/>
      <c r="FQ872" s="15"/>
      <c r="FR872" s="15"/>
      <c r="FS872" s="15"/>
      <c r="FT872" s="15"/>
      <c r="FU872" s="15"/>
      <c r="FV872" s="15"/>
      <c r="FW872" s="15"/>
      <c r="FX872" s="15"/>
      <c r="FY872" s="15"/>
      <c r="FZ872" s="15"/>
      <c r="GA872" s="15"/>
      <c r="GB872" s="15"/>
      <c r="GC872" s="15"/>
      <c r="GD872" s="15"/>
      <c r="GE872" s="15"/>
      <c r="GF872" s="15"/>
      <c r="GG872" s="15"/>
      <c r="GH872" s="15"/>
      <c r="GI872" s="15"/>
      <c r="GJ872" s="15"/>
      <c r="GK872" s="15"/>
      <c r="GL872" s="15"/>
      <c r="GM872" s="15"/>
      <c r="GN872" s="15"/>
      <c r="GO872" s="15"/>
      <c r="GP872" s="15"/>
      <c r="GQ872" s="15"/>
      <c r="GR872" s="15"/>
      <c r="GS872" s="15"/>
      <c r="GT872" s="15"/>
      <c r="GU872" s="15"/>
      <c r="GV872" s="15"/>
      <c r="GW872" s="15"/>
      <c r="GX872" s="15"/>
      <c r="GY872" s="15"/>
      <c r="GZ872" s="15"/>
      <c r="HA872" s="15"/>
      <c r="HB872" s="15"/>
      <c r="HC872" s="15"/>
      <c r="HD872" s="15"/>
      <c r="HE872" s="15"/>
      <c r="HF872" s="15"/>
      <c r="HG872" s="15"/>
      <c r="HH872" s="15"/>
      <c r="HI872" s="15"/>
      <c r="HJ872" s="15"/>
      <c r="HK872" s="15"/>
      <c r="HL872" s="15"/>
      <c r="HM872" s="15"/>
      <c r="HN872" s="15"/>
      <c r="HO872" s="15"/>
      <c r="HP872" s="15"/>
      <c r="HQ872" s="15"/>
      <c r="HR872" s="15"/>
      <c r="HS872" s="15"/>
      <c r="HT872" s="15"/>
      <c r="HU872" s="15"/>
      <c r="HV872" s="15"/>
      <c r="HW872" s="15"/>
      <c r="HX872" s="15"/>
      <c r="HY872" s="15"/>
    </row>
    <row r="873" spans="1:233">
      <c r="A873" s="15">
        <v>-1.4914019999999999</v>
      </c>
      <c r="B873" s="15">
        <v>-0.101831</v>
      </c>
      <c r="C873" s="15">
        <v>2.5003320000000002</v>
      </c>
      <c r="D873" s="15">
        <v>2.520578</v>
      </c>
      <c r="E873" s="15">
        <v>1.4385030000000001</v>
      </c>
      <c r="F873" s="15">
        <v>-1.4604710000000001</v>
      </c>
      <c r="G873" s="15">
        <v>-3.750642</v>
      </c>
      <c r="H873" s="15">
        <v>-5.2197310000000003</v>
      </c>
      <c r="I873" s="15">
        <v>0.22626099999999999</v>
      </c>
      <c r="J873" s="15">
        <v>1.044389</v>
      </c>
      <c r="K873" s="15">
        <v>-1.93232</v>
      </c>
      <c r="L873" s="15">
        <v>-2.249717</v>
      </c>
      <c r="M873" s="15">
        <v>-1.226318</v>
      </c>
      <c r="N873" s="15">
        <v>0.49841800000000003</v>
      </c>
      <c r="O873" s="15">
        <v>0.238542</v>
      </c>
      <c r="P873" s="15">
        <v>-1.5061040000000001</v>
      </c>
      <c r="Q873" s="15">
        <v>-3.9686949999999999</v>
      </c>
      <c r="R873" s="15">
        <v>-3.8897430000000002</v>
      </c>
      <c r="S873" s="15">
        <v>-3.940458</v>
      </c>
      <c r="T873" s="15">
        <v>-0.30110500000000001</v>
      </c>
      <c r="U873" s="15">
        <v>-3.555056</v>
      </c>
      <c r="V873" s="15">
        <v>-4.5331390000000003</v>
      </c>
      <c r="W873" s="15">
        <v>1.89917</v>
      </c>
      <c r="X873" s="15">
        <v>-2.9931009999999998</v>
      </c>
      <c r="Y873" s="15">
        <v>-2.0545330000000002</v>
      </c>
      <c r="Z873" s="15">
        <v>0.38919300000000001</v>
      </c>
      <c r="AA873" s="15">
        <v>1.819442</v>
      </c>
      <c r="AB873" s="15">
        <v>2.1107239999999998</v>
      </c>
      <c r="AC873" s="15">
        <v>6.6586189999999998</v>
      </c>
      <c r="AD873" s="15">
        <v>7.2661350000000002</v>
      </c>
      <c r="AE873" s="15">
        <v>0.85728700000000002</v>
      </c>
      <c r="AF873" s="15">
        <v>-1.6444479999999999</v>
      </c>
      <c r="AG873" s="15">
        <v>-0.88655099999999998</v>
      </c>
      <c r="AH873" s="15">
        <v>-1.8105249999999999</v>
      </c>
      <c r="AI873" s="15">
        <v>-1.873016</v>
      </c>
      <c r="AJ873" s="15">
        <v>-1.4915959999999999</v>
      </c>
      <c r="AK873" s="15">
        <v>-2.042602</v>
      </c>
      <c r="AL873" s="15">
        <v>0.34179599999999999</v>
      </c>
      <c r="AM873" s="15">
        <v>-1.2063950000000001</v>
      </c>
      <c r="AN873" s="15">
        <v>-0.99453100000000005</v>
      </c>
      <c r="AO873" s="15">
        <v>-1.1236489999999999</v>
      </c>
      <c r="AP873" s="15">
        <v>-0.26787899999999998</v>
      </c>
      <c r="AQ873" s="15">
        <v>5.9819999999999998E-2</v>
      </c>
      <c r="AR873" s="15">
        <v>-2.149302</v>
      </c>
      <c r="AS873" s="15">
        <v>1.7749170000000001</v>
      </c>
      <c r="AT873" s="15">
        <v>1.3895709999999999</v>
      </c>
      <c r="AU873" s="15">
        <v>0.55332000000000003</v>
      </c>
      <c r="AV873" s="15">
        <v>4.313491</v>
      </c>
      <c r="AW873" s="15">
        <v>1.288006</v>
      </c>
      <c r="AX873" s="15">
        <v>1.3468549999999999</v>
      </c>
      <c r="AY873" s="15">
        <v>-0.71471399999999996</v>
      </c>
      <c r="AZ873" s="15">
        <v>0.59055400000000002</v>
      </c>
      <c r="BA873" s="15">
        <v>1.9774259999999999</v>
      </c>
      <c r="BB873" s="15">
        <v>7.522583</v>
      </c>
      <c r="BC873" s="15">
        <v>8.6311269999999993</v>
      </c>
      <c r="BD873" s="15">
        <v>4.4551439999999998</v>
      </c>
      <c r="BE873" s="15">
        <v>3.013614</v>
      </c>
      <c r="BF873" s="15">
        <v>2.2449219999999999</v>
      </c>
      <c r="BG873" s="15">
        <v>-4.4387000000000003E-2</v>
      </c>
      <c r="BH873" s="15">
        <v>-1.1430640000000001</v>
      </c>
      <c r="BI873" s="15">
        <v>-3.4111989999999999</v>
      </c>
      <c r="BJ873" s="15">
        <v>-7.5296329999999996</v>
      </c>
      <c r="BK873" s="15">
        <v>-6.3104630000000004</v>
      </c>
      <c r="BL873" s="15">
        <v>-3.9036710000000001</v>
      </c>
      <c r="BM873" s="15">
        <v>-1.4403699999999999</v>
      </c>
      <c r="BN873" s="15">
        <v>-0.30468400000000001</v>
      </c>
      <c r="BO873" s="15">
        <v>-0.180757</v>
      </c>
      <c r="BP873" s="15">
        <v>-1.241166</v>
      </c>
      <c r="BQ873" s="15">
        <v>-1.241166</v>
      </c>
      <c r="BR873" s="15">
        <v>-1.241166</v>
      </c>
      <c r="BS873" s="15">
        <v>-1.241166</v>
      </c>
      <c r="BT873" s="15">
        <v>-1.241166</v>
      </c>
      <c r="BU873" s="15">
        <v>-1.241166</v>
      </c>
      <c r="BV873" s="15">
        <v>-1.241166</v>
      </c>
      <c r="BW873" s="15">
        <v>-1.241166</v>
      </c>
      <c r="BX873" s="15">
        <v>-1.241166</v>
      </c>
      <c r="BY873" s="15">
        <v>-1.241166</v>
      </c>
      <c r="BZ873" s="15">
        <v>-1.241166</v>
      </c>
      <c r="CA873" s="15">
        <v>-1.241166</v>
      </c>
      <c r="CB873" s="15">
        <v>-1.241166</v>
      </c>
      <c r="CC873" s="15"/>
      <c r="CD873" s="15"/>
      <c r="CE873" s="15"/>
      <c r="CF873" s="15"/>
      <c r="CG873" s="15"/>
      <c r="CH873" s="15"/>
      <c r="CI873" s="15"/>
      <c r="CJ873" s="15"/>
      <c r="CK873" s="15"/>
      <c r="CL873" s="15"/>
      <c r="CM873" s="15"/>
      <c r="CN873" s="15"/>
      <c r="CO873" s="15"/>
      <c r="CP873" s="15"/>
      <c r="CQ873" s="15"/>
      <c r="CR873" s="15"/>
      <c r="CS873" s="15"/>
      <c r="CT873" s="15"/>
      <c r="CU873" s="15"/>
      <c r="CV873" s="15"/>
      <c r="CW873" s="15"/>
      <c r="CX873" s="15"/>
      <c r="CY873" s="15"/>
      <c r="CZ873" s="15"/>
      <c r="DA873" s="15"/>
      <c r="DB873" s="15"/>
      <c r="DC873" s="15"/>
      <c r="DD873" s="15"/>
      <c r="DE873" s="15"/>
      <c r="DF873" s="15"/>
      <c r="DG873" s="15"/>
      <c r="DH873" s="15"/>
      <c r="DI873" s="15"/>
      <c r="DJ873" s="15"/>
      <c r="DK873" s="15"/>
      <c r="DL873" s="15"/>
      <c r="DM873" s="15"/>
      <c r="DN873" s="15"/>
      <c r="DO873" s="15"/>
      <c r="DP873" s="15"/>
      <c r="DQ873" s="15"/>
      <c r="DR873" s="15"/>
      <c r="DS873" s="15"/>
      <c r="DT873" s="15"/>
      <c r="DU873" s="15"/>
      <c r="DV873" s="15"/>
      <c r="DW873" s="15"/>
      <c r="DX873" s="15"/>
      <c r="DY873" s="15"/>
      <c r="DZ873" s="15"/>
      <c r="EA873" s="15"/>
      <c r="EB873" s="15"/>
      <c r="EC873" s="15"/>
      <c r="ED873" s="15"/>
      <c r="EE873" s="15"/>
      <c r="EF873" s="15"/>
      <c r="EG873" s="15"/>
      <c r="EH873" s="15"/>
      <c r="EI873" s="15"/>
      <c r="EJ873" s="15"/>
      <c r="EK873" s="15"/>
      <c r="EL873" s="15"/>
      <c r="EM873" s="15"/>
      <c r="EN873" s="15"/>
      <c r="EO873" s="15"/>
      <c r="EP873" s="15"/>
      <c r="EQ873" s="15"/>
      <c r="ER873" s="15"/>
      <c r="ES873" s="15"/>
      <c r="ET873" s="15"/>
      <c r="EU873" s="15"/>
      <c r="EV873" s="15"/>
      <c r="EW873" s="15"/>
      <c r="EX873" s="15"/>
      <c r="EY873" s="15"/>
      <c r="EZ873" s="15"/>
      <c r="FA873" s="15"/>
      <c r="FB873" s="15"/>
      <c r="FC873" s="15"/>
      <c r="FD873" s="15"/>
      <c r="FE873" s="15"/>
      <c r="FF873" s="15"/>
      <c r="FG873" s="15"/>
      <c r="FH873" s="15"/>
      <c r="FI873" s="15"/>
      <c r="FJ873" s="15"/>
      <c r="FK873" s="15"/>
      <c r="FL873" s="15"/>
      <c r="FM873" s="15"/>
      <c r="FN873" s="15"/>
      <c r="FO873" s="15"/>
      <c r="FP873" s="15"/>
      <c r="FQ873" s="15"/>
      <c r="FR873" s="15"/>
      <c r="FS873" s="15"/>
      <c r="FT873" s="15"/>
      <c r="FU873" s="15"/>
      <c r="FV873" s="15"/>
      <c r="FW873" s="15"/>
      <c r="FX873" s="15"/>
      <c r="FY873" s="15"/>
      <c r="FZ873" s="15"/>
      <c r="GA873" s="15"/>
      <c r="GB873" s="15"/>
      <c r="GC873" s="15"/>
      <c r="GD873" s="15"/>
      <c r="GE873" s="15"/>
      <c r="GF873" s="15"/>
      <c r="GG873" s="15"/>
      <c r="GH873" s="15"/>
      <c r="GI873" s="15"/>
      <c r="GJ873" s="15"/>
      <c r="GK873" s="15"/>
      <c r="GL873" s="15"/>
      <c r="GM873" s="15"/>
      <c r="GN873" s="15"/>
      <c r="GO873" s="15"/>
      <c r="GP873" s="15"/>
      <c r="GQ873" s="15"/>
      <c r="GR873" s="15"/>
      <c r="GS873" s="15"/>
      <c r="GT873" s="15"/>
      <c r="GU873" s="15"/>
      <c r="GV873" s="15"/>
      <c r="GW873" s="15"/>
      <c r="GX873" s="15"/>
      <c r="GY873" s="15"/>
      <c r="GZ873" s="15"/>
      <c r="HA873" s="15"/>
      <c r="HB873" s="15"/>
      <c r="HC873" s="15"/>
      <c r="HD873" s="15"/>
      <c r="HE873" s="15"/>
      <c r="HF873" s="15"/>
      <c r="HG873" s="15"/>
      <c r="HH873" s="15"/>
      <c r="HI873" s="15"/>
      <c r="HJ873" s="15"/>
      <c r="HK873" s="15"/>
      <c r="HL873" s="15"/>
      <c r="HM873" s="15"/>
      <c r="HN873" s="15"/>
      <c r="HO873" s="15"/>
      <c r="HP873" s="15"/>
      <c r="HQ873" s="15"/>
      <c r="HR873" s="15"/>
      <c r="HS873" s="15"/>
      <c r="HT873" s="15"/>
      <c r="HU873" s="15"/>
      <c r="HV873" s="15"/>
      <c r="HW873" s="15"/>
      <c r="HX873" s="15"/>
      <c r="HY873" s="15"/>
    </row>
    <row r="874" spans="1:233">
      <c r="A874" s="15">
        <v>-4.5178999999999997E-2</v>
      </c>
      <c r="B874" s="15">
        <v>-4.8654330000000003</v>
      </c>
      <c r="C874" s="15">
        <v>-2.586608</v>
      </c>
      <c r="D874" s="15">
        <v>-2.866727</v>
      </c>
      <c r="E874" s="15">
        <v>-4.2837019999999999</v>
      </c>
      <c r="F874" s="15">
        <v>-3.8482599999999998</v>
      </c>
      <c r="G874" s="15">
        <v>-6.4138739999999999</v>
      </c>
      <c r="H874" s="15">
        <v>-4.125515</v>
      </c>
      <c r="I874" s="15">
        <v>-5.9462640000000002</v>
      </c>
      <c r="J874" s="15">
        <v>-2.2856640000000001</v>
      </c>
      <c r="K874" s="15">
        <v>-2.7260119999999999</v>
      </c>
      <c r="L874" s="15">
        <v>-3.7967040000000001</v>
      </c>
      <c r="M874" s="15">
        <v>-0.969746</v>
      </c>
      <c r="N874" s="15">
        <v>1.5809420000000001</v>
      </c>
      <c r="O874" s="15">
        <v>2.300932</v>
      </c>
      <c r="P874" s="15">
        <v>-1.2615769999999999</v>
      </c>
      <c r="Q874" s="15">
        <v>1.352983</v>
      </c>
      <c r="R874" s="15">
        <v>1.6151519999999999</v>
      </c>
      <c r="S874" s="15">
        <v>2.0167160000000002</v>
      </c>
      <c r="T874" s="15">
        <v>4.0282159999999996</v>
      </c>
      <c r="U874" s="15">
        <v>5.0019539999999996</v>
      </c>
      <c r="V874" s="15">
        <v>5.2122000000000002</v>
      </c>
      <c r="W874" s="15">
        <v>1.960666</v>
      </c>
      <c r="X874" s="15">
        <v>1.9076919999999999</v>
      </c>
      <c r="Y874" s="15">
        <v>2.4301460000000001</v>
      </c>
      <c r="Z874" s="15">
        <v>3.1276830000000002</v>
      </c>
      <c r="AA874" s="15">
        <v>-0.73853599999999997</v>
      </c>
      <c r="AB874" s="15">
        <v>-1.9675009999999999</v>
      </c>
      <c r="AC874" s="15">
        <v>-3.3738790000000001</v>
      </c>
      <c r="AD874" s="15">
        <v>-6.1113679999999997</v>
      </c>
      <c r="AE874" s="15">
        <v>-5.9397570000000002</v>
      </c>
      <c r="AF874" s="15">
        <v>-6.0773080000000004</v>
      </c>
      <c r="AG874" s="15">
        <v>-6.3048039999999999</v>
      </c>
      <c r="AH874" s="15">
        <v>-0.73908200000000002</v>
      </c>
      <c r="AI874" s="15">
        <v>-5.1790010000000004</v>
      </c>
      <c r="AJ874" s="15">
        <v>-6.8473319999999998</v>
      </c>
      <c r="AK874" s="15">
        <v>-5.0262599999999997</v>
      </c>
      <c r="AL874" s="15">
        <v>-3.953999</v>
      </c>
      <c r="AM874" s="15">
        <v>-3.466434</v>
      </c>
      <c r="AN874" s="15">
        <v>-5.4666620000000004</v>
      </c>
      <c r="AO874" s="15">
        <v>-5.41744</v>
      </c>
      <c r="AP874" s="15">
        <v>-5.1366940000000003</v>
      </c>
      <c r="AQ874" s="15">
        <v>-0.15484600000000001</v>
      </c>
      <c r="AR874" s="15">
        <v>2.2026379999999999</v>
      </c>
      <c r="AS874" s="15">
        <v>4.0506339999999996</v>
      </c>
      <c r="AT874" s="15">
        <v>4.4415699999999996</v>
      </c>
      <c r="AU874" s="15">
        <v>4.3285499999999999</v>
      </c>
      <c r="AV874" s="15">
        <v>4.5719399999999997</v>
      </c>
      <c r="AW874" s="15">
        <v>2.780135</v>
      </c>
      <c r="AX874" s="15">
        <v>1.1081300000000001</v>
      </c>
      <c r="AY874" s="15">
        <v>-1.4920599999999999</v>
      </c>
      <c r="AZ874" s="15">
        <v>-0.94012099999999998</v>
      </c>
      <c r="BA874" s="15">
        <v>7.3885999999999993E-2</v>
      </c>
      <c r="BB874" s="15">
        <v>1.5782430000000001</v>
      </c>
      <c r="BC874" s="15">
        <v>0.40956700000000001</v>
      </c>
      <c r="BD874" s="15">
        <v>1.6044670000000001</v>
      </c>
      <c r="BE874" s="15">
        <v>1.5758289999999999</v>
      </c>
      <c r="BF874" s="15">
        <v>1.0642339999999999</v>
      </c>
      <c r="BG874" s="15">
        <v>-0.46031499999999997</v>
      </c>
      <c r="BH874" s="15">
        <v>1.248173</v>
      </c>
      <c r="BI874" s="15">
        <v>-1.809145</v>
      </c>
      <c r="BJ874" s="15">
        <v>-2.4390559999999999</v>
      </c>
      <c r="BK874" s="15">
        <v>-2.5177849999999999</v>
      </c>
      <c r="BL874" s="15">
        <v>-0.92397799999999997</v>
      </c>
      <c r="BM874" s="15">
        <v>-0.66275899999999999</v>
      </c>
      <c r="BN874" s="15">
        <v>-0.94739200000000001</v>
      </c>
      <c r="BO874" s="15">
        <v>4.8275430000000004</v>
      </c>
      <c r="BP874" s="15">
        <v>3.5135960000000002</v>
      </c>
      <c r="BQ874" s="15">
        <v>3.5135960000000002</v>
      </c>
      <c r="BR874" s="15">
        <v>3.5135960000000002</v>
      </c>
      <c r="BS874" s="15">
        <v>3.5135960000000002</v>
      </c>
      <c r="BT874" s="15">
        <v>3.5135960000000002</v>
      </c>
      <c r="BU874" s="15">
        <v>3.5135960000000002</v>
      </c>
      <c r="BV874" s="15">
        <v>3.5135960000000002</v>
      </c>
      <c r="BW874" s="15">
        <v>3.5135960000000002</v>
      </c>
      <c r="BX874" s="15">
        <v>3.5135960000000002</v>
      </c>
      <c r="BY874" s="15">
        <v>3.5135960000000002</v>
      </c>
      <c r="BZ874" s="15">
        <v>3.5135960000000002</v>
      </c>
      <c r="CA874" s="15">
        <v>3.5135960000000002</v>
      </c>
      <c r="CB874" s="15">
        <v>3.5135960000000002</v>
      </c>
      <c r="CC874" s="15"/>
      <c r="CD874" s="15"/>
      <c r="CE874" s="15"/>
      <c r="CF874" s="15"/>
      <c r="CG874" s="15"/>
      <c r="CH874" s="15"/>
      <c r="CI874" s="15"/>
      <c r="CJ874" s="15"/>
      <c r="CK874" s="15"/>
      <c r="CL874" s="15"/>
      <c r="CM874" s="15"/>
      <c r="CN874" s="15"/>
      <c r="CO874" s="15"/>
      <c r="CP874" s="15"/>
      <c r="CQ874" s="15"/>
      <c r="CR874" s="15"/>
      <c r="CS874" s="15"/>
      <c r="CT874" s="15"/>
      <c r="CU874" s="15"/>
      <c r="CV874" s="15"/>
      <c r="CW874" s="15"/>
      <c r="CX874" s="15"/>
      <c r="CY874" s="15"/>
      <c r="CZ874" s="15"/>
      <c r="DA874" s="15"/>
      <c r="DB874" s="15"/>
      <c r="DC874" s="15"/>
      <c r="DD874" s="15"/>
      <c r="DE874" s="15"/>
      <c r="DF874" s="15"/>
      <c r="DG874" s="15"/>
      <c r="DH874" s="15"/>
      <c r="DI874" s="15"/>
      <c r="DJ874" s="15"/>
      <c r="DK874" s="15"/>
      <c r="DL874" s="15"/>
      <c r="DM874" s="15"/>
      <c r="DN874" s="15"/>
      <c r="DO874" s="15"/>
      <c r="DP874" s="15"/>
      <c r="DQ874" s="15"/>
      <c r="DR874" s="15"/>
      <c r="DS874" s="15"/>
      <c r="DT874" s="15"/>
      <c r="DU874" s="15"/>
      <c r="DV874" s="15"/>
      <c r="DW874" s="15"/>
      <c r="DX874" s="15"/>
      <c r="DY874" s="15"/>
      <c r="DZ874" s="15"/>
      <c r="EA874" s="15"/>
      <c r="EB874" s="15"/>
      <c r="EC874" s="15"/>
      <c r="ED874" s="15"/>
      <c r="EE874" s="15"/>
      <c r="EF874" s="15"/>
      <c r="EG874" s="15"/>
      <c r="EH874" s="15"/>
      <c r="EI874" s="15"/>
      <c r="EJ874" s="15"/>
      <c r="EK874" s="15"/>
      <c r="EL874" s="15"/>
      <c r="EM874" s="15"/>
      <c r="EN874" s="15"/>
      <c r="EO874" s="15"/>
      <c r="EP874" s="15"/>
      <c r="EQ874" s="15"/>
      <c r="ER874" s="15"/>
      <c r="ES874" s="15"/>
      <c r="ET874" s="15"/>
      <c r="EU874" s="15"/>
      <c r="EV874" s="15"/>
      <c r="EW874" s="15"/>
      <c r="EX874" s="15"/>
      <c r="EY874" s="15"/>
      <c r="EZ874" s="15"/>
      <c r="FA874" s="15"/>
      <c r="FB874" s="15"/>
      <c r="FC874" s="15"/>
      <c r="FD874" s="15"/>
      <c r="FE874" s="15"/>
      <c r="FF874" s="15"/>
      <c r="FG874" s="15"/>
      <c r="FH874" s="15"/>
      <c r="FI874" s="15"/>
      <c r="FJ874" s="15"/>
      <c r="FK874" s="15"/>
      <c r="FL874" s="15"/>
      <c r="FM874" s="15"/>
      <c r="FN874" s="15"/>
      <c r="FO874" s="15"/>
      <c r="FP874" s="15"/>
      <c r="FQ874" s="15"/>
      <c r="FR874" s="15"/>
      <c r="FS874" s="15"/>
      <c r="FT874" s="15"/>
      <c r="FU874" s="15"/>
      <c r="FV874" s="15"/>
      <c r="FW874" s="15"/>
      <c r="FX874" s="15"/>
      <c r="FY874" s="15"/>
      <c r="FZ874" s="15"/>
      <c r="GA874" s="15"/>
      <c r="GB874" s="15"/>
      <c r="GC874" s="15"/>
      <c r="GD874" s="15"/>
      <c r="GE874" s="15"/>
      <c r="GF874" s="15"/>
      <c r="GG874" s="15"/>
      <c r="GH874" s="15"/>
      <c r="GI874" s="15"/>
      <c r="GJ874" s="15"/>
      <c r="GK874" s="15"/>
      <c r="GL874" s="15"/>
      <c r="GM874" s="15"/>
      <c r="GN874" s="15"/>
      <c r="GO874" s="15"/>
      <c r="GP874" s="15"/>
      <c r="GQ874" s="15"/>
      <c r="GR874" s="15"/>
      <c r="GS874" s="15"/>
      <c r="GT874" s="15"/>
      <c r="GU874" s="15"/>
      <c r="GV874" s="15"/>
      <c r="GW874" s="15"/>
      <c r="GX874" s="15"/>
      <c r="GY874" s="15"/>
      <c r="GZ874" s="15"/>
      <c r="HA874" s="15"/>
      <c r="HB874" s="15"/>
      <c r="HC874" s="15"/>
      <c r="HD874" s="15"/>
      <c r="HE874" s="15"/>
      <c r="HF874" s="15"/>
      <c r="HG874" s="15"/>
      <c r="HH874" s="15"/>
      <c r="HI874" s="15"/>
      <c r="HJ874" s="15"/>
      <c r="HK874" s="15"/>
      <c r="HL874" s="15"/>
      <c r="HM874" s="15"/>
      <c r="HN874" s="15"/>
      <c r="HO874" s="15"/>
      <c r="HP874" s="15"/>
      <c r="HQ874" s="15"/>
      <c r="HR874" s="15"/>
      <c r="HS874" s="15"/>
      <c r="HT874" s="15"/>
      <c r="HU874" s="15"/>
      <c r="HV874" s="15"/>
      <c r="HW874" s="15"/>
      <c r="HX874" s="15"/>
      <c r="HY874" s="15"/>
    </row>
    <row r="875" spans="1:233">
      <c r="A875" s="15">
        <v>0.35455500000000001</v>
      </c>
      <c r="B875" s="15">
        <v>-1.904887</v>
      </c>
      <c r="C875" s="15">
        <v>-3.9438569999999999</v>
      </c>
      <c r="D875" s="15">
        <v>-1.9165650000000001</v>
      </c>
      <c r="E875" s="15">
        <v>-4.5628440000000001</v>
      </c>
      <c r="F875" s="15">
        <v>-7.1954919999999998</v>
      </c>
      <c r="G875" s="15">
        <v>-6.1111060000000004</v>
      </c>
      <c r="H875" s="15">
        <v>-6.5763990000000003</v>
      </c>
      <c r="I875" s="15">
        <v>-6.2472329999999996</v>
      </c>
      <c r="J875" s="15">
        <v>0.37725999999999998</v>
      </c>
      <c r="K875" s="15">
        <v>2.9458259999999998</v>
      </c>
      <c r="L875" s="15">
        <v>4.1088279999999999</v>
      </c>
      <c r="M875" s="15">
        <v>3.0921219999999998</v>
      </c>
      <c r="N875" s="15">
        <v>2.2574580000000002</v>
      </c>
      <c r="O875" s="15">
        <v>1.087601</v>
      </c>
      <c r="P875" s="15">
        <v>2.9823309999999998</v>
      </c>
      <c r="Q875" s="15">
        <v>3.8233640000000002</v>
      </c>
      <c r="R875" s="15">
        <v>3.9927480000000002</v>
      </c>
      <c r="S875" s="15">
        <v>1.7555670000000001</v>
      </c>
      <c r="T875" s="15">
        <v>2.188618</v>
      </c>
      <c r="U875" s="15">
        <v>1.2988409999999999</v>
      </c>
      <c r="V875" s="15">
        <v>1.6009389999999999</v>
      </c>
      <c r="W875" s="15">
        <v>-0.14413100000000001</v>
      </c>
      <c r="X875" s="15">
        <v>-2.0384380000000002</v>
      </c>
      <c r="Y875" s="15">
        <v>0.41813</v>
      </c>
      <c r="Z875" s="15">
        <v>-3.602023</v>
      </c>
      <c r="AA875" s="15">
        <v>0.95064199999999999</v>
      </c>
      <c r="AB875" s="15">
        <v>-0.51424499999999995</v>
      </c>
      <c r="AC875" s="15">
        <v>-3.441891</v>
      </c>
      <c r="AD875" s="15">
        <v>0.64238499999999998</v>
      </c>
      <c r="AE875" s="15">
        <v>-0.61907800000000002</v>
      </c>
      <c r="AF875" s="15">
        <v>-1.3569819999999999</v>
      </c>
      <c r="AG875" s="15">
        <v>-4.6489099999999999</v>
      </c>
      <c r="AH875" s="15">
        <v>-3.7849249999999999</v>
      </c>
      <c r="AI875" s="15">
        <v>-2.357815</v>
      </c>
      <c r="AJ875" s="15">
        <v>-3.078192</v>
      </c>
      <c r="AK875" s="15">
        <v>-5.6968199999999998</v>
      </c>
      <c r="AL875" s="15">
        <v>-5.6315010000000001</v>
      </c>
      <c r="AM875" s="15">
        <v>-5.3903790000000003</v>
      </c>
      <c r="AN875" s="15">
        <v>-2.4873910000000001</v>
      </c>
      <c r="AO875" s="15">
        <v>-1.8999550000000001</v>
      </c>
      <c r="AP875" s="15">
        <v>-2.0077240000000001</v>
      </c>
      <c r="AQ875" s="15">
        <v>2.780681</v>
      </c>
      <c r="AR875" s="15">
        <v>3.1147339999999999</v>
      </c>
      <c r="AS875" s="15">
        <v>-0.43550100000000003</v>
      </c>
      <c r="AT875" s="15">
        <v>-1.111991</v>
      </c>
      <c r="AU875" s="15">
        <v>-2.74011</v>
      </c>
      <c r="AV875" s="15">
        <v>5.8987999999999999E-2</v>
      </c>
      <c r="AW875" s="15">
        <v>3.6470590000000001</v>
      </c>
      <c r="AX875" s="15">
        <v>2.0181689999999999</v>
      </c>
      <c r="AY875" s="15">
        <v>1.3761760000000001</v>
      </c>
      <c r="AZ875" s="15">
        <v>1.4127810000000001</v>
      </c>
      <c r="BA875" s="15">
        <v>-0.30327799999999999</v>
      </c>
      <c r="BB875" s="15">
        <v>0.68181999999999998</v>
      </c>
      <c r="BC875" s="15">
        <v>0.86877599999999999</v>
      </c>
      <c r="BD875" s="15">
        <v>0.84289899999999995</v>
      </c>
      <c r="BE875" s="15">
        <v>2.5274969999999999</v>
      </c>
      <c r="BF875" s="15">
        <v>4.919664</v>
      </c>
      <c r="BG875" s="15">
        <v>3.1718630000000001</v>
      </c>
      <c r="BH875" s="15">
        <v>1.69258</v>
      </c>
      <c r="BI875" s="15">
        <v>-1.245131</v>
      </c>
      <c r="BJ875" s="15">
        <v>-0.79213900000000004</v>
      </c>
      <c r="BK875" s="15">
        <v>-2.0655169999999998</v>
      </c>
      <c r="BL875" s="15">
        <v>-0.83736600000000005</v>
      </c>
      <c r="BM875" s="15">
        <v>-2.2980049999999999</v>
      </c>
      <c r="BN875" s="15">
        <v>1.2115940000000001</v>
      </c>
      <c r="BO875" s="15">
        <v>2.0663999999999998E-2</v>
      </c>
      <c r="BP875" s="15">
        <v>0.58838299999999999</v>
      </c>
      <c r="BQ875" s="15">
        <v>0.58838299999999999</v>
      </c>
      <c r="BR875" s="15">
        <v>0.58838299999999999</v>
      </c>
      <c r="BS875" s="15">
        <v>0.58838299999999999</v>
      </c>
      <c r="BT875" s="15">
        <v>0.58838299999999999</v>
      </c>
      <c r="BU875" s="15">
        <v>0.58838299999999999</v>
      </c>
      <c r="BV875" s="15">
        <v>0.58838299999999999</v>
      </c>
      <c r="BW875" s="15">
        <v>0.58838299999999999</v>
      </c>
      <c r="BX875" s="15">
        <v>0.58838299999999999</v>
      </c>
      <c r="BY875" s="15">
        <v>0.58838299999999999</v>
      </c>
      <c r="BZ875" s="15">
        <v>0.58838299999999999</v>
      </c>
      <c r="CA875" s="15">
        <v>0.58838299999999999</v>
      </c>
      <c r="CB875" s="15">
        <v>0.58838299999999999</v>
      </c>
      <c r="CC875" s="15"/>
      <c r="CD875" s="15"/>
      <c r="CE875" s="15"/>
      <c r="CF875" s="15"/>
      <c r="CG875" s="15"/>
      <c r="CH875" s="15"/>
      <c r="CI875" s="15"/>
      <c r="CJ875" s="15"/>
      <c r="CK875" s="15"/>
      <c r="CL875" s="15"/>
      <c r="CM875" s="15"/>
      <c r="CN875" s="15"/>
      <c r="CO875" s="15"/>
      <c r="CP875" s="15"/>
      <c r="CQ875" s="15"/>
      <c r="CR875" s="15"/>
      <c r="CS875" s="15"/>
      <c r="CT875" s="15"/>
      <c r="CU875" s="15"/>
      <c r="CV875" s="15"/>
      <c r="CW875" s="15"/>
      <c r="CX875" s="15"/>
      <c r="CY875" s="15"/>
      <c r="CZ875" s="15"/>
      <c r="DA875" s="15"/>
      <c r="DB875" s="15"/>
      <c r="DC875" s="15"/>
      <c r="DD875" s="15"/>
      <c r="DE875" s="15"/>
      <c r="DF875" s="15"/>
      <c r="DG875" s="15"/>
      <c r="DH875" s="15"/>
      <c r="DI875" s="15"/>
      <c r="DJ875" s="15"/>
      <c r="DK875" s="15"/>
      <c r="DL875" s="15"/>
      <c r="DM875" s="15"/>
      <c r="DN875" s="15"/>
      <c r="DO875" s="15"/>
      <c r="DP875" s="15"/>
      <c r="DQ875" s="15"/>
      <c r="DR875" s="15"/>
      <c r="DS875" s="15"/>
      <c r="DT875" s="15"/>
      <c r="DU875" s="15"/>
      <c r="DV875" s="15"/>
      <c r="DW875" s="15"/>
      <c r="DX875" s="15"/>
      <c r="DY875" s="15"/>
      <c r="DZ875" s="15"/>
      <c r="EA875" s="15"/>
      <c r="EB875" s="15"/>
      <c r="EC875" s="15"/>
      <c r="ED875" s="15"/>
      <c r="EE875" s="15"/>
      <c r="EF875" s="15"/>
      <c r="EG875" s="15"/>
      <c r="EH875" s="15"/>
      <c r="EI875" s="15"/>
      <c r="EJ875" s="15"/>
      <c r="EK875" s="15"/>
      <c r="EL875" s="15"/>
      <c r="EM875" s="15"/>
      <c r="EN875" s="15"/>
      <c r="EO875" s="15"/>
      <c r="EP875" s="15"/>
      <c r="EQ875" s="15"/>
      <c r="ER875" s="15"/>
      <c r="ES875" s="15"/>
      <c r="ET875" s="15"/>
      <c r="EU875" s="15"/>
      <c r="EV875" s="15"/>
      <c r="EW875" s="15"/>
      <c r="EX875" s="15"/>
      <c r="EY875" s="15"/>
      <c r="EZ875" s="15"/>
      <c r="FA875" s="15"/>
      <c r="FB875" s="15"/>
      <c r="FC875" s="15"/>
      <c r="FD875" s="15"/>
      <c r="FE875" s="15"/>
      <c r="FF875" s="15"/>
      <c r="FG875" s="15"/>
      <c r="FH875" s="15"/>
      <c r="FI875" s="15"/>
      <c r="FJ875" s="15"/>
      <c r="FK875" s="15"/>
      <c r="FL875" s="15"/>
      <c r="FM875" s="15"/>
      <c r="FN875" s="15"/>
      <c r="FO875" s="15"/>
      <c r="FP875" s="15"/>
      <c r="FQ875" s="15"/>
      <c r="FR875" s="15"/>
      <c r="FS875" s="15"/>
      <c r="FT875" s="15"/>
      <c r="FU875" s="15"/>
      <c r="FV875" s="15"/>
      <c r="FW875" s="15"/>
      <c r="FX875" s="15"/>
      <c r="FY875" s="15"/>
      <c r="FZ875" s="15"/>
      <c r="GA875" s="15"/>
      <c r="GB875" s="15"/>
      <c r="GC875" s="15"/>
      <c r="GD875" s="15"/>
      <c r="GE875" s="15"/>
      <c r="GF875" s="15"/>
      <c r="GG875" s="15"/>
      <c r="GH875" s="15"/>
      <c r="GI875" s="15"/>
      <c r="GJ875" s="15"/>
      <c r="GK875" s="15"/>
      <c r="GL875" s="15"/>
      <c r="GM875" s="15"/>
      <c r="GN875" s="15"/>
      <c r="GO875" s="15"/>
      <c r="GP875" s="15"/>
      <c r="GQ875" s="15"/>
      <c r="GR875" s="15"/>
      <c r="GS875" s="15"/>
      <c r="GT875" s="15"/>
      <c r="GU875" s="15"/>
      <c r="GV875" s="15"/>
      <c r="GW875" s="15"/>
      <c r="GX875" s="15"/>
      <c r="GY875" s="15"/>
      <c r="GZ875" s="15"/>
      <c r="HA875" s="15"/>
      <c r="HB875" s="15"/>
      <c r="HC875" s="15"/>
      <c r="HD875" s="15"/>
      <c r="HE875" s="15"/>
      <c r="HF875" s="15"/>
      <c r="HG875" s="15"/>
      <c r="HH875" s="15"/>
      <c r="HI875" s="15"/>
      <c r="HJ875" s="15"/>
      <c r="HK875" s="15"/>
      <c r="HL875" s="15"/>
      <c r="HM875" s="15"/>
      <c r="HN875" s="15"/>
      <c r="HO875" s="15"/>
      <c r="HP875" s="15"/>
      <c r="HQ875" s="15"/>
      <c r="HR875" s="15"/>
      <c r="HS875" s="15"/>
      <c r="HT875" s="15"/>
      <c r="HU875" s="15"/>
      <c r="HV875" s="15"/>
      <c r="HW875" s="15"/>
      <c r="HX875" s="15"/>
      <c r="HY875" s="15"/>
    </row>
    <row r="876" spans="1:233">
      <c r="A876" s="15">
        <v>2.8643209999999999</v>
      </c>
      <c r="B876" s="15">
        <v>2.446472</v>
      </c>
      <c r="C876" s="15">
        <v>4.622871</v>
      </c>
      <c r="D876" s="15">
        <v>3.1949320000000001</v>
      </c>
      <c r="E876" s="15">
        <v>2.423908</v>
      </c>
      <c r="F876" s="15">
        <v>0.88448000000000004</v>
      </c>
      <c r="G876" s="15">
        <v>-1.1553070000000001</v>
      </c>
      <c r="H876" s="15">
        <v>-2.4661940000000002</v>
      </c>
      <c r="I876" s="15">
        <v>-1.098171</v>
      </c>
      <c r="J876" s="15">
        <v>0.23378499999999999</v>
      </c>
      <c r="K876" s="15">
        <v>0.840943</v>
      </c>
      <c r="L876" s="15">
        <v>-1.245654</v>
      </c>
      <c r="M876" s="15">
        <v>-0.96918300000000002</v>
      </c>
      <c r="N876" s="15">
        <v>0.56429499999999999</v>
      </c>
      <c r="O876" s="15">
        <v>0.40770299999999998</v>
      </c>
      <c r="P876" s="15">
        <v>-1.2033389999999999</v>
      </c>
      <c r="Q876" s="15">
        <v>-3.6290010000000001</v>
      </c>
      <c r="R876" s="15">
        <v>-2.749552</v>
      </c>
      <c r="S876" s="15">
        <v>-6.0925710000000004</v>
      </c>
      <c r="T876" s="15">
        <v>-7.1996330000000004</v>
      </c>
      <c r="U876" s="15">
        <v>-4.8560239999999997</v>
      </c>
      <c r="V876" s="15">
        <v>-1.52434</v>
      </c>
      <c r="W876" s="15">
        <v>1.8729439999999999</v>
      </c>
      <c r="X876" s="15">
        <v>1.907591</v>
      </c>
      <c r="Y876" s="15">
        <v>4.5067690000000002</v>
      </c>
      <c r="Z876" s="15">
        <v>-2.9841690000000001</v>
      </c>
      <c r="AA876" s="15">
        <v>-5.0721930000000004</v>
      </c>
      <c r="AB876" s="15">
        <v>-6.8395010000000003</v>
      </c>
      <c r="AC876" s="15">
        <v>-5.6202579999999998</v>
      </c>
      <c r="AD876" s="15">
        <v>-5.3591110000000004</v>
      </c>
      <c r="AE876" s="15">
        <v>-6.2880710000000004</v>
      </c>
      <c r="AF876" s="15">
        <v>-2.774689</v>
      </c>
      <c r="AG876" s="15">
        <v>-2.910101</v>
      </c>
      <c r="AH876" s="15">
        <v>-0.658887</v>
      </c>
      <c r="AI876" s="15">
        <v>1.8089299999999999</v>
      </c>
      <c r="AJ876" s="15">
        <v>1.5445230000000001</v>
      </c>
      <c r="AK876" s="15">
        <v>6.6755680000000002</v>
      </c>
      <c r="AL876" s="15">
        <v>4.4078499999999998</v>
      </c>
      <c r="AM876" s="15">
        <v>4.9588089999999996</v>
      </c>
      <c r="AN876" s="15">
        <v>4.2524040000000003</v>
      </c>
      <c r="AO876" s="15">
        <v>4.7112030000000003</v>
      </c>
      <c r="AP876" s="15">
        <v>4.1163489999999996</v>
      </c>
      <c r="AQ876" s="15">
        <v>3.5518299999999998</v>
      </c>
      <c r="AR876" s="15">
        <v>1.2487619999999999</v>
      </c>
      <c r="AS876" s="15">
        <v>0.170489</v>
      </c>
      <c r="AT876" s="15">
        <v>0.46151199999999998</v>
      </c>
      <c r="AU876" s="15">
        <v>3.8808400000000001</v>
      </c>
      <c r="AV876" s="15">
        <v>2.9970469999999998</v>
      </c>
      <c r="AW876" s="15">
        <v>2.3024100000000001</v>
      </c>
      <c r="AX876" s="15">
        <v>4.978707</v>
      </c>
      <c r="AY876" s="15">
        <v>2.4328180000000001</v>
      </c>
      <c r="AZ876" s="15">
        <v>-0.622282</v>
      </c>
      <c r="BA876" s="15">
        <v>9.9112000000000006E-2</v>
      </c>
      <c r="BB876" s="15">
        <v>3.7581570000000002</v>
      </c>
      <c r="BC876" s="15">
        <v>2.8784260000000002</v>
      </c>
      <c r="BD876" s="15">
        <v>3.3149860000000002</v>
      </c>
      <c r="BE876" s="15">
        <v>-3.1408999999999999E-2</v>
      </c>
      <c r="BF876" s="15">
        <v>-0.96732399999999996</v>
      </c>
      <c r="BG876" s="15">
        <v>-3.3260480000000001</v>
      </c>
      <c r="BH876" s="15">
        <v>-1.9087190000000001</v>
      </c>
      <c r="BI876" s="15">
        <v>-2.4054259999999998</v>
      </c>
      <c r="BJ876" s="15">
        <v>-1.8440700000000001</v>
      </c>
      <c r="BK876" s="15">
        <v>-2.8592580000000001</v>
      </c>
      <c r="BL876" s="15">
        <v>-6.0754650000000003</v>
      </c>
      <c r="BM876" s="15">
        <v>-5.5373789999999996</v>
      </c>
      <c r="BN876" s="15">
        <v>-4.3873129999999998</v>
      </c>
      <c r="BO876" s="15">
        <v>-0.63341499999999995</v>
      </c>
      <c r="BP876" s="15">
        <v>0.63654500000000003</v>
      </c>
      <c r="BQ876" s="15">
        <v>0.63654500000000003</v>
      </c>
      <c r="BR876" s="15">
        <v>0.63654500000000003</v>
      </c>
      <c r="BS876" s="15">
        <v>0.63654500000000003</v>
      </c>
      <c r="BT876" s="15">
        <v>0.63654500000000003</v>
      </c>
      <c r="BU876" s="15">
        <v>0.63654500000000003</v>
      </c>
      <c r="BV876" s="15">
        <v>0.63654500000000003</v>
      </c>
      <c r="BW876" s="15">
        <v>0.63654500000000003</v>
      </c>
      <c r="BX876" s="15">
        <v>0.63654500000000003</v>
      </c>
      <c r="BY876" s="15">
        <v>0.63654500000000003</v>
      </c>
      <c r="BZ876" s="15">
        <v>0.63654500000000003</v>
      </c>
      <c r="CA876" s="15">
        <v>0.63654500000000003</v>
      </c>
      <c r="CB876" s="15">
        <v>0.63654500000000003</v>
      </c>
      <c r="CC876" s="15"/>
      <c r="CD876" s="15"/>
      <c r="CE876" s="15"/>
      <c r="CF876" s="15"/>
      <c r="CG876" s="15"/>
      <c r="CH876" s="15"/>
      <c r="CI876" s="15"/>
      <c r="CJ876" s="15"/>
      <c r="CK876" s="15"/>
      <c r="CL876" s="15"/>
      <c r="CM876" s="15"/>
      <c r="CN876" s="15"/>
      <c r="CO876" s="15"/>
      <c r="CP876" s="15"/>
      <c r="CQ876" s="15"/>
      <c r="CR876" s="15"/>
      <c r="CS876" s="15"/>
      <c r="CT876" s="15"/>
      <c r="CU876" s="15"/>
      <c r="CV876" s="15"/>
      <c r="CW876" s="15"/>
      <c r="CX876" s="15"/>
      <c r="CY876" s="15"/>
      <c r="CZ876" s="15"/>
      <c r="DA876" s="15"/>
      <c r="DB876" s="15"/>
      <c r="DC876" s="15"/>
      <c r="DD876" s="15"/>
      <c r="DE876" s="15"/>
      <c r="DF876" s="15"/>
      <c r="DG876" s="15"/>
      <c r="DH876" s="15"/>
      <c r="DI876" s="15"/>
      <c r="DJ876" s="15"/>
      <c r="DK876" s="15"/>
      <c r="DL876" s="15"/>
      <c r="DM876" s="15"/>
      <c r="DN876" s="15"/>
      <c r="DO876" s="15"/>
      <c r="DP876" s="15"/>
      <c r="DQ876" s="15"/>
      <c r="DR876" s="15"/>
      <c r="DS876" s="15"/>
      <c r="DT876" s="15"/>
      <c r="DU876" s="15"/>
      <c r="DV876" s="15"/>
      <c r="DW876" s="15"/>
      <c r="DX876" s="15"/>
      <c r="DY876" s="15"/>
      <c r="DZ876" s="15"/>
      <c r="EA876" s="15"/>
      <c r="EB876" s="15"/>
      <c r="EC876" s="15"/>
      <c r="ED876" s="15"/>
      <c r="EE876" s="15"/>
      <c r="EF876" s="15"/>
      <c r="EG876" s="15"/>
      <c r="EH876" s="15"/>
      <c r="EI876" s="15"/>
      <c r="EJ876" s="15"/>
      <c r="EK876" s="15"/>
      <c r="EL876" s="15"/>
      <c r="EM876" s="15"/>
      <c r="EN876" s="15"/>
      <c r="EO876" s="15"/>
      <c r="EP876" s="15"/>
      <c r="EQ876" s="15"/>
      <c r="ER876" s="15"/>
      <c r="ES876" s="15"/>
      <c r="ET876" s="15"/>
      <c r="EU876" s="15"/>
      <c r="EV876" s="15"/>
      <c r="EW876" s="15"/>
      <c r="EX876" s="15"/>
      <c r="EY876" s="15"/>
      <c r="EZ876" s="15"/>
      <c r="FA876" s="15"/>
      <c r="FB876" s="15"/>
      <c r="FC876" s="15"/>
      <c r="FD876" s="15"/>
      <c r="FE876" s="15"/>
      <c r="FF876" s="15"/>
      <c r="FG876" s="15"/>
      <c r="FH876" s="15"/>
      <c r="FI876" s="15"/>
      <c r="FJ876" s="15"/>
      <c r="FK876" s="15"/>
      <c r="FL876" s="15"/>
      <c r="FM876" s="15"/>
      <c r="FN876" s="15"/>
      <c r="FO876" s="15"/>
      <c r="FP876" s="15"/>
      <c r="FQ876" s="15"/>
      <c r="FR876" s="15"/>
      <c r="FS876" s="15"/>
      <c r="FT876" s="15"/>
      <c r="FU876" s="15"/>
      <c r="FV876" s="15"/>
      <c r="FW876" s="15"/>
      <c r="FX876" s="15"/>
      <c r="FY876" s="15"/>
      <c r="FZ876" s="15"/>
      <c r="GA876" s="15"/>
      <c r="GB876" s="15"/>
      <c r="GC876" s="15"/>
      <c r="GD876" s="15"/>
      <c r="GE876" s="15"/>
      <c r="GF876" s="15"/>
      <c r="GG876" s="15"/>
      <c r="GH876" s="15"/>
      <c r="GI876" s="15"/>
      <c r="GJ876" s="15"/>
      <c r="GK876" s="15"/>
      <c r="GL876" s="15"/>
      <c r="GM876" s="15"/>
      <c r="GN876" s="15"/>
      <c r="GO876" s="15"/>
      <c r="GP876" s="15"/>
      <c r="GQ876" s="15"/>
      <c r="GR876" s="15"/>
      <c r="GS876" s="15"/>
      <c r="GT876" s="15"/>
      <c r="GU876" s="15"/>
      <c r="GV876" s="15"/>
      <c r="GW876" s="15"/>
      <c r="GX876" s="15"/>
      <c r="GY876" s="15"/>
      <c r="GZ876" s="15"/>
      <c r="HA876" s="15"/>
      <c r="HB876" s="15"/>
      <c r="HC876" s="15"/>
      <c r="HD876" s="15"/>
      <c r="HE876" s="15"/>
      <c r="HF876" s="15"/>
      <c r="HG876" s="15"/>
      <c r="HH876" s="15"/>
      <c r="HI876" s="15"/>
      <c r="HJ876" s="15"/>
      <c r="HK876" s="15"/>
      <c r="HL876" s="15"/>
      <c r="HM876" s="15"/>
      <c r="HN876" s="15"/>
      <c r="HO876" s="15"/>
      <c r="HP876" s="15"/>
      <c r="HQ876" s="15"/>
      <c r="HR876" s="15"/>
      <c r="HS876" s="15"/>
      <c r="HT876" s="15"/>
      <c r="HU876" s="15"/>
      <c r="HV876" s="15"/>
      <c r="HW876" s="15"/>
      <c r="HX876" s="15"/>
      <c r="HY876" s="15"/>
    </row>
    <row r="877" spans="1:233">
      <c r="A877" s="15">
        <v>-5.6216179999999998</v>
      </c>
      <c r="B877" s="15">
        <v>-5.7882220000000002</v>
      </c>
      <c r="C877" s="15">
        <v>-2.9258579999999998</v>
      </c>
      <c r="D877" s="15">
        <v>-1.7136</v>
      </c>
      <c r="E877" s="15">
        <v>-2.1977250000000002</v>
      </c>
      <c r="F877" s="15">
        <v>-0.95731100000000002</v>
      </c>
      <c r="G877" s="15">
        <v>-0.940828</v>
      </c>
      <c r="H877" s="15">
        <v>-0.33942</v>
      </c>
      <c r="I877" s="15">
        <v>-0.50931400000000004</v>
      </c>
      <c r="J877" s="15">
        <v>1.619335</v>
      </c>
      <c r="K877" s="15">
        <v>7.7875E-2</v>
      </c>
      <c r="L877" s="15">
        <v>2.84972</v>
      </c>
      <c r="M877" s="15">
        <v>3.9772270000000001</v>
      </c>
      <c r="N877" s="15">
        <v>0.67460100000000001</v>
      </c>
      <c r="O877" s="15">
        <v>1.384012</v>
      </c>
      <c r="P877" s="15">
        <v>-2.0298409999999998</v>
      </c>
      <c r="Q877" s="15">
        <v>-1.382744</v>
      </c>
      <c r="R877" s="15">
        <v>0.15131700000000001</v>
      </c>
      <c r="S877" s="15">
        <v>1.731924</v>
      </c>
      <c r="T877" s="15">
        <v>0.74088699999999996</v>
      </c>
      <c r="U877" s="15">
        <v>2.4325950000000001</v>
      </c>
      <c r="V877" s="15">
        <v>2.9260600000000001</v>
      </c>
      <c r="W877" s="15">
        <v>2.3446579999999999</v>
      </c>
      <c r="X877" s="15">
        <v>4.2914870000000001</v>
      </c>
      <c r="Y877" s="15">
        <v>4.121588</v>
      </c>
      <c r="Z877" s="15">
        <v>6.6484310000000004</v>
      </c>
      <c r="AA877" s="15">
        <v>7.422517</v>
      </c>
      <c r="AB877" s="15">
        <v>5.419149</v>
      </c>
      <c r="AC877" s="15">
        <v>6.0138429999999996</v>
      </c>
      <c r="AD877" s="15">
        <v>5.5779839999999998</v>
      </c>
      <c r="AE877" s="15">
        <v>7.8550399999999998</v>
      </c>
      <c r="AF877" s="15">
        <v>8.1684319999999992</v>
      </c>
      <c r="AG877" s="15">
        <v>6.4917579999999999</v>
      </c>
      <c r="AH877" s="15">
        <v>6.4483139999999999</v>
      </c>
      <c r="AI877" s="15">
        <v>5.8518980000000003</v>
      </c>
      <c r="AJ877" s="15">
        <v>5.4486150000000002</v>
      </c>
      <c r="AK877" s="15">
        <v>4.3208849999999996</v>
      </c>
      <c r="AL877" s="15">
        <v>4.0851829999999998</v>
      </c>
      <c r="AM877" s="15">
        <v>-0.46270800000000001</v>
      </c>
      <c r="AN877" s="15">
        <v>-3.9215249999999999</v>
      </c>
      <c r="AO877" s="15">
        <v>-1.204475</v>
      </c>
      <c r="AP877" s="15">
        <v>0.65990499999999996</v>
      </c>
      <c r="AQ877" s="15">
        <v>0.76207999999999998</v>
      </c>
      <c r="AR877" s="15">
        <v>3.8029510000000002</v>
      </c>
      <c r="AS877" s="15">
        <v>7.0556950000000001</v>
      </c>
      <c r="AT877" s="15">
        <v>6.1769249999999998</v>
      </c>
      <c r="AU877" s="15">
        <v>0.68784100000000004</v>
      </c>
      <c r="AV877" s="15">
        <v>3.1326589999999999</v>
      </c>
      <c r="AW877" s="15">
        <v>4.0002170000000001</v>
      </c>
      <c r="AX877" s="15">
        <v>3.5445090000000001</v>
      </c>
      <c r="AY877" s="15">
        <v>4.7792199999999996</v>
      </c>
      <c r="AZ877" s="15">
        <v>-1.5508770000000001</v>
      </c>
      <c r="BA877" s="15">
        <v>2.2130559999999999</v>
      </c>
      <c r="BB877" s="15">
        <v>2.408455</v>
      </c>
      <c r="BC877" s="15">
        <v>-0.759108</v>
      </c>
      <c r="BD877" s="15">
        <v>-2.1285829999999999</v>
      </c>
      <c r="BE877" s="15">
        <v>-1.9542390000000001</v>
      </c>
      <c r="BF877" s="15">
        <v>-0.78895199999999999</v>
      </c>
      <c r="BG877" s="15">
        <v>-0.78124000000000005</v>
      </c>
      <c r="BH877" s="15">
        <v>-2.2910300000000001</v>
      </c>
      <c r="BI877" s="15">
        <v>-4.3716080000000002</v>
      </c>
      <c r="BJ877" s="15">
        <v>-1.4066099999999999</v>
      </c>
      <c r="BK877" s="15">
        <v>0.13827600000000001</v>
      </c>
      <c r="BL877" s="15">
        <v>-3.2081439999999999</v>
      </c>
      <c r="BM877" s="15">
        <v>-3.171322</v>
      </c>
      <c r="BN877" s="15">
        <v>-1.844414</v>
      </c>
      <c r="BO877" s="15">
        <v>1.008E-3</v>
      </c>
      <c r="BP877" s="15">
        <v>1.668366</v>
      </c>
      <c r="BQ877" s="15">
        <v>1.668366</v>
      </c>
      <c r="BR877" s="15">
        <v>1.668366</v>
      </c>
      <c r="BS877" s="15">
        <v>1.668366</v>
      </c>
      <c r="BT877" s="15">
        <v>1.668366</v>
      </c>
      <c r="BU877" s="15">
        <v>1.668366</v>
      </c>
      <c r="BV877" s="15">
        <v>1.668366</v>
      </c>
      <c r="BW877" s="15">
        <v>1.668366</v>
      </c>
      <c r="BX877" s="15">
        <v>1.668366</v>
      </c>
      <c r="BY877" s="15">
        <v>1.668366</v>
      </c>
      <c r="BZ877" s="15">
        <v>1.668366</v>
      </c>
      <c r="CA877" s="15">
        <v>1.668366</v>
      </c>
      <c r="CB877" s="15">
        <v>1.668366</v>
      </c>
      <c r="CC877" s="15"/>
      <c r="CD877" s="15"/>
      <c r="CE877" s="15"/>
      <c r="CF877" s="15"/>
      <c r="CG877" s="15"/>
      <c r="CH877" s="15"/>
      <c r="CI877" s="15"/>
      <c r="CJ877" s="15"/>
      <c r="CK877" s="15"/>
      <c r="CL877" s="15"/>
      <c r="CM877" s="15"/>
      <c r="CN877" s="15"/>
      <c r="CO877" s="15"/>
      <c r="CP877" s="15"/>
      <c r="CQ877" s="15"/>
      <c r="CR877" s="15"/>
      <c r="CS877" s="15"/>
      <c r="CT877" s="15"/>
      <c r="CU877" s="15"/>
      <c r="CV877" s="15"/>
      <c r="CW877" s="15"/>
      <c r="CX877" s="15"/>
      <c r="CY877" s="15"/>
      <c r="CZ877" s="15"/>
      <c r="DA877" s="15"/>
      <c r="DB877" s="15"/>
      <c r="DC877" s="15"/>
      <c r="DD877" s="15"/>
      <c r="DE877" s="15"/>
      <c r="DF877" s="15"/>
      <c r="DG877" s="15"/>
      <c r="DH877" s="15"/>
      <c r="DI877" s="15"/>
      <c r="DJ877" s="15"/>
      <c r="DK877" s="15"/>
      <c r="DL877" s="15"/>
      <c r="DM877" s="15"/>
      <c r="DN877" s="15"/>
      <c r="DO877" s="15"/>
      <c r="DP877" s="15"/>
      <c r="DQ877" s="15"/>
      <c r="DR877" s="15"/>
      <c r="DS877" s="15"/>
      <c r="DT877" s="15"/>
      <c r="DU877" s="15"/>
      <c r="DV877" s="15"/>
      <c r="DW877" s="15"/>
      <c r="DX877" s="15"/>
      <c r="DY877" s="15"/>
      <c r="DZ877" s="15"/>
      <c r="EA877" s="15"/>
      <c r="EB877" s="15"/>
      <c r="EC877" s="15"/>
      <c r="ED877" s="15"/>
      <c r="EE877" s="15"/>
      <c r="EF877" s="15"/>
      <c r="EG877" s="15"/>
      <c r="EH877" s="15"/>
      <c r="EI877" s="15"/>
      <c r="EJ877" s="15"/>
      <c r="EK877" s="15"/>
      <c r="EL877" s="15"/>
      <c r="EM877" s="15"/>
      <c r="EN877" s="15"/>
      <c r="EO877" s="15"/>
      <c r="EP877" s="15"/>
      <c r="EQ877" s="15"/>
      <c r="ER877" s="15"/>
      <c r="ES877" s="15"/>
      <c r="ET877" s="15"/>
      <c r="EU877" s="15"/>
      <c r="EV877" s="15"/>
      <c r="EW877" s="15"/>
      <c r="EX877" s="15"/>
      <c r="EY877" s="15"/>
      <c r="EZ877" s="15"/>
      <c r="FA877" s="15"/>
      <c r="FB877" s="15"/>
      <c r="FC877" s="15"/>
      <c r="FD877" s="15"/>
      <c r="FE877" s="15"/>
      <c r="FF877" s="15"/>
      <c r="FG877" s="15"/>
      <c r="FH877" s="15"/>
      <c r="FI877" s="15"/>
      <c r="FJ877" s="15"/>
      <c r="FK877" s="15"/>
      <c r="FL877" s="15"/>
      <c r="FM877" s="15"/>
      <c r="FN877" s="15"/>
      <c r="FO877" s="15"/>
      <c r="FP877" s="15"/>
      <c r="FQ877" s="15"/>
      <c r="FR877" s="15"/>
      <c r="FS877" s="15"/>
      <c r="FT877" s="15"/>
      <c r="FU877" s="15"/>
      <c r="FV877" s="15"/>
      <c r="FW877" s="15"/>
      <c r="FX877" s="15"/>
      <c r="FY877" s="15"/>
      <c r="FZ877" s="15"/>
      <c r="GA877" s="15"/>
      <c r="GB877" s="15"/>
      <c r="GC877" s="15"/>
      <c r="GD877" s="15"/>
      <c r="GE877" s="15"/>
      <c r="GF877" s="15"/>
      <c r="GG877" s="15"/>
      <c r="GH877" s="15"/>
      <c r="GI877" s="15"/>
      <c r="GJ877" s="15"/>
      <c r="GK877" s="15"/>
      <c r="GL877" s="15"/>
      <c r="GM877" s="15"/>
      <c r="GN877" s="15"/>
      <c r="GO877" s="15"/>
      <c r="GP877" s="15"/>
      <c r="GQ877" s="15"/>
      <c r="GR877" s="15"/>
      <c r="GS877" s="15"/>
      <c r="GT877" s="15"/>
      <c r="GU877" s="15"/>
      <c r="GV877" s="15"/>
      <c r="GW877" s="15"/>
      <c r="GX877" s="15"/>
      <c r="GY877" s="15"/>
      <c r="GZ877" s="15"/>
      <c r="HA877" s="15"/>
      <c r="HB877" s="15"/>
      <c r="HC877" s="15"/>
      <c r="HD877" s="15"/>
      <c r="HE877" s="15"/>
      <c r="HF877" s="15"/>
      <c r="HG877" s="15"/>
      <c r="HH877" s="15"/>
      <c r="HI877" s="15"/>
      <c r="HJ877" s="15"/>
      <c r="HK877" s="15"/>
      <c r="HL877" s="15"/>
      <c r="HM877" s="15"/>
      <c r="HN877" s="15"/>
      <c r="HO877" s="15"/>
      <c r="HP877" s="15"/>
      <c r="HQ877" s="15"/>
      <c r="HR877" s="15"/>
      <c r="HS877" s="15"/>
      <c r="HT877" s="15"/>
      <c r="HU877" s="15"/>
      <c r="HV877" s="15"/>
      <c r="HW877" s="15"/>
      <c r="HX877" s="15"/>
      <c r="HY877" s="15"/>
    </row>
    <row r="878" spans="1:233">
      <c r="A878" s="15">
        <v>-1.6622539999999999</v>
      </c>
      <c r="B878" s="15">
        <v>2.0626799999999998</v>
      </c>
      <c r="C878" s="15">
        <v>2.446256</v>
      </c>
      <c r="D878" s="15">
        <v>3.0309089999999999</v>
      </c>
      <c r="E878" s="15">
        <v>-1.0900999999999999E-2</v>
      </c>
      <c r="F878" s="15">
        <v>-0.21102099999999999</v>
      </c>
      <c r="G878" s="15">
        <v>-2.846762</v>
      </c>
      <c r="H878" s="15">
        <v>-5.3067019999999996</v>
      </c>
      <c r="I878" s="15">
        <v>-4.5059329999999997</v>
      </c>
      <c r="J878" s="15">
        <v>-3.0600510000000001</v>
      </c>
      <c r="K878" s="15">
        <v>-4.2629539999999997</v>
      </c>
      <c r="L878" s="15">
        <v>-1.781112</v>
      </c>
      <c r="M878" s="15">
        <v>-1.304405</v>
      </c>
      <c r="N878" s="15">
        <v>4.2086439999999996</v>
      </c>
      <c r="O878" s="15">
        <v>-0.31270599999999998</v>
      </c>
      <c r="P878" s="15">
        <v>-2.1260919999999999</v>
      </c>
      <c r="Q878" s="15">
        <v>-0.16139300000000001</v>
      </c>
      <c r="R878" s="15">
        <v>0.52054999999999996</v>
      </c>
      <c r="S878" s="15">
        <v>1.586516</v>
      </c>
      <c r="T878" s="15">
        <v>1.719039</v>
      </c>
      <c r="U878" s="15">
        <v>4.0740309999999997</v>
      </c>
      <c r="V878" s="15">
        <v>7.3121780000000003</v>
      </c>
      <c r="W878" s="15">
        <v>4.2562810000000004</v>
      </c>
      <c r="X878" s="15">
        <v>4.3480299999999996</v>
      </c>
      <c r="Y878" s="15">
        <v>9.1608999999999996E-2</v>
      </c>
      <c r="Z878" s="15">
        <v>-0.12449</v>
      </c>
      <c r="AA878" s="15">
        <v>-3.4247269999999999</v>
      </c>
      <c r="AB878" s="15">
        <v>-3.6780490000000001</v>
      </c>
      <c r="AC878" s="15">
        <v>-8.8274609999999996</v>
      </c>
      <c r="AD878" s="15">
        <v>-3.6746729999999999</v>
      </c>
      <c r="AE878" s="15">
        <v>1.0360609999999999</v>
      </c>
      <c r="AF878" s="15">
        <v>1.011037</v>
      </c>
      <c r="AG878" s="15">
        <v>4.7313910000000003</v>
      </c>
      <c r="AH878" s="15">
        <v>3.3190849999999998</v>
      </c>
      <c r="AI878" s="15">
        <v>4.3574120000000001</v>
      </c>
      <c r="AJ878" s="15">
        <v>2.410031</v>
      </c>
      <c r="AK878" s="15">
        <v>3.229857</v>
      </c>
      <c r="AL878" s="15">
        <v>1.240612</v>
      </c>
      <c r="AM878" s="15">
        <v>-0.24054200000000001</v>
      </c>
      <c r="AN878" s="15">
        <v>-0.11577800000000001</v>
      </c>
      <c r="AO878" s="15">
        <v>2.54725</v>
      </c>
      <c r="AP878" s="15">
        <v>1.278292</v>
      </c>
      <c r="AQ878" s="15">
        <v>0.67447100000000004</v>
      </c>
      <c r="AR878" s="15">
        <v>0.95081300000000002</v>
      </c>
      <c r="AS878" s="15">
        <v>-0.58809999999999996</v>
      </c>
      <c r="AT878" s="15">
        <v>0.67922300000000002</v>
      </c>
      <c r="AU878" s="15">
        <v>-2.3764829999999999</v>
      </c>
      <c r="AV878" s="15">
        <v>-0.18862400000000001</v>
      </c>
      <c r="AW878" s="15">
        <v>1.6511739999999999</v>
      </c>
      <c r="AX878" s="15">
        <v>1.1432789999999999</v>
      </c>
      <c r="AY878" s="15">
        <v>2.1147140000000002</v>
      </c>
      <c r="AZ878" s="15">
        <v>3.007695</v>
      </c>
      <c r="BA878" s="15">
        <v>1.8866609999999999</v>
      </c>
      <c r="BB878" s="15">
        <v>1.145891</v>
      </c>
      <c r="BC878" s="15">
        <v>3.1058330000000001</v>
      </c>
      <c r="BD878" s="15">
        <v>-1.1190580000000001</v>
      </c>
      <c r="BE878" s="15">
        <v>0.33894099999999999</v>
      </c>
      <c r="BF878" s="15">
        <v>-3.304163</v>
      </c>
      <c r="BG878" s="15">
        <v>-1.486157</v>
      </c>
      <c r="BH878" s="15">
        <v>-1.9922260000000001</v>
      </c>
      <c r="BI878" s="15">
        <v>1.753736</v>
      </c>
      <c r="BJ878" s="15">
        <v>0.56953399999999998</v>
      </c>
      <c r="BK878" s="15">
        <v>-1.8755500000000001</v>
      </c>
      <c r="BL878" s="15">
        <v>-1.5858719999999999</v>
      </c>
      <c r="BM878" s="15">
        <v>0.20966599999999999</v>
      </c>
      <c r="BN878" s="15">
        <v>1.983687</v>
      </c>
      <c r="BO878" s="15">
        <v>2.8901349999999999</v>
      </c>
      <c r="BP878" s="15">
        <v>2.760802</v>
      </c>
      <c r="BQ878" s="15">
        <v>2.760802</v>
      </c>
      <c r="BR878" s="15">
        <v>2.760802</v>
      </c>
      <c r="BS878" s="15">
        <v>2.760802</v>
      </c>
      <c r="BT878" s="15">
        <v>2.760802</v>
      </c>
      <c r="BU878" s="15">
        <v>2.760802</v>
      </c>
      <c r="BV878" s="15">
        <v>2.760802</v>
      </c>
      <c r="BW878" s="15">
        <v>2.760802</v>
      </c>
      <c r="BX878" s="15">
        <v>2.760802</v>
      </c>
      <c r="BY878" s="15">
        <v>2.760802</v>
      </c>
      <c r="BZ878" s="15">
        <v>2.760802</v>
      </c>
      <c r="CA878" s="15">
        <v>2.760802</v>
      </c>
      <c r="CB878" s="15">
        <v>2.760802</v>
      </c>
      <c r="CC878" s="15"/>
      <c r="CD878" s="15"/>
      <c r="CE878" s="15"/>
      <c r="CF878" s="15"/>
      <c r="CG878" s="15"/>
      <c r="CH878" s="15"/>
      <c r="CI878" s="15"/>
      <c r="CJ878" s="15"/>
      <c r="CK878" s="15"/>
      <c r="CL878" s="15"/>
      <c r="CM878" s="15"/>
      <c r="CN878" s="15"/>
      <c r="CO878" s="15"/>
      <c r="CP878" s="15"/>
      <c r="CQ878" s="15"/>
      <c r="CR878" s="15"/>
      <c r="CS878" s="15"/>
      <c r="CT878" s="15"/>
      <c r="CU878" s="15"/>
      <c r="CV878" s="15"/>
      <c r="CW878" s="15"/>
      <c r="CX878" s="15"/>
      <c r="CY878" s="15"/>
      <c r="CZ878" s="15"/>
      <c r="DA878" s="15"/>
      <c r="DB878" s="15"/>
      <c r="DC878" s="15"/>
      <c r="DD878" s="15"/>
      <c r="DE878" s="15"/>
      <c r="DF878" s="15"/>
      <c r="DG878" s="15"/>
      <c r="DH878" s="15"/>
      <c r="DI878" s="15"/>
      <c r="DJ878" s="15"/>
      <c r="DK878" s="15"/>
      <c r="DL878" s="15"/>
      <c r="DM878" s="15"/>
      <c r="DN878" s="15"/>
      <c r="DO878" s="15"/>
      <c r="DP878" s="15"/>
      <c r="DQ878" s="15"/>
      <c r="DR878" s="15"/>
      <c r="DS878" s="15"/>
      <c r="DT878" s="15"/>
      <c r="DU878" s="15"/>
      <c r="DV878" s="15"/>
      <c r="DW878" s="15"/>
      <c r="DX878" s="15"/>
      <c r="DY878" s="15"/>
      <c r="DZ878" s="15"/>
      <c r="EA878" s="15"/>
      <c r="EB878" s="15"/>
      <c r="EC878" s="15"/>
      <c r="ED878" s="15"/>
      <c r="EE878" s="15"/>
      <c r="EF878" s="15"/>
      <c r="EG878" s="15"/>
      <c r="EH878" s="15"/>
      <c r="EI878" s="15"/>
      <c r="EJ878" s="15"/>
      <c r="EK878" s="15"/>
      <c r="EL878" s="15"/>
      <c r="EM878" s="15"/>
      <c r="EN878" s="15"/>
      <c r="EO878" s="15"/>
      <c r="EP878" s="15"/>
      <c r="EQ878" s="15"/>
      <c r="ER878" s="15"/>
      <c r="ES878" s="15"/>
      <c r="ET878" s="15"/>
      <c r="EU878" s="15"/>
      <c r="EV878" s="15"/>
      <c r="EW878" s="15"/>
      <c r="EX878" s="15"/>
      <c r="EY878" s="15"/>
      <c r="EZ878" s="15"/>
      <c r="FA878" s="15"/>
      <c r="FB878" s="15"/>
      <c r="FC878" s="15"/>
      <c r="FD878" s="15"/>
      <c r="FE878" s="15"/>
      <c r="FF878" s="15"/>
      <c r="FG878" s="15"/>
      <c r="FH878" s="15"/>
      <c r="FI878" s="15"/>
      <c r="FJ878" s="15"/>
      <c r="FK878" s="15"/>
      <c r="FL878" s="15"/>
      <c r="FM878" s="15"/>
      <c r="FN878" s="15"/>
      <c r="FO878" s="15"/>
      <c r="FP878" s="15"/>
      <c r="FQ878" s="15"/>
      <c r="FR878" s="15"/>
      <c r="FS878" s="15"/>
      <c r="FT878" s="15"/>
      <c r="FU878" s="15"/>
      <c r="FV878" s="15"/>
      <c r="FW878" s="15"/>
      <c r="FX878" s="15"/>
      <c r="FY878" s="15"/>
      <c r="FZ878" s="15"/>
      <c r="GA878" s="15"/>
      <c r="GB878" s="15"/>
      <c r="GC878" s="15"/>
      <c r="GD878" s="15"/>
      <c r="GE878" s="15"/>
      <c r="GF878" s="15"/>
      <c r="GG878" s="15"/>
      <c r="GH878" s="15"/>
      <c r="GI878" s="15"/>
      <c r="GJ878" s="15"/>
      <c r="GK878" s="15"/>
      <c r="GL878" s="15"/>
      <c r="GM878" s="15"/>
      <c r="GN878" s="15"/>
      <c r="GO878" s="15"/>
      <c r="GP878" s="15"/>
      <c r="GQ878" s="15"/>
      <c r="GR878" s="15"/>
      <c r="GS878" s="15"/>
      <c r="GT878" s="15"/>
      <c r="GU878" s="15"/>
      <c r="GV878" s="15"/>
      <c r="GW878" s="15"/>
      <c r="GX878" s="15"/>
      <c r="GY878" s="15"/>
      <c r="GZ878" s="15"/>
      <c r="HA878" s="15"/>
      <c r="HB878" s="15"/>
      <c r="HC878" s="15"/>
      <c r="HD878" s="15"/>
      <c r="HE878" s="15"/>
      <c r="HF878" s="15"/>
      <c r="HG878" s="15"/>
      <c r="HH878" s="15"/>
      <c r="HI878" s="15"/>
      <c r="HJ878" s="15"/>
      <c r="HK878" s="15"/>
      <c r="HL878" s="15"/>
      <c r="HM878" s="15"/>
      <c r="HN878" s="15"/>
      <c r="HO878" s="15"/>
      <c r="HP878" s="15"/>
      <c r="HQ878" s="15"/>
      <c r="HR878" s="15"/>
      <c r="HS878" s="15"/>
      <c r="HT878" s="15"/>
      <c r="HU878" s="15"/>
      <c r="HV878" s="15"/>
      <c r="HW878" s="15"/>
      <c r="HX878" s="15"/>
      <c r="HY878" s="15"/>
    </row>
    <row r="879" spans="1:233">
      <c r="A879" s="15">
        <v>-5.1597030000000004</v>
      </c>
      <c r="B879" s="15">
        <v>-4.1222200000000004</v>
      </c>
      <c r="C879" s="15">
        <v>-2.661203</v>
      </c>
      <c r="D879" s="15">
        <v>-0.98320300000000005</v>
      </c>
      <c r="E879" s="15">
        <v>-1.087199</v>
      </c>
      <c r="F879" s="15">
        <v>2.1577099999999998</v>
      </c>
      <c r="G879" s="15">
        <v>3.0011709999999998</v>
      </c>
      <c r="H879" s="15">
        <v>3.2035279999999999</v>
      </c>
      <c r="I879" s="15">
        <v>2.9481259999999998</v>
      </c>
      <c r="J879" s="15">
        <v>2.987879</v>
      </c>
      <c r="K879" s="15">
        <v>2.1157170000000001</v>
      </c>
      <c r="L879" s="15">
        <v>-0.59830499999999998</v>
      </c>
      <c r="M879" s="15">
        <v>-2.2106859999999999</v>
      </c>
      <c r="N879" s="15">
        <v>-1.228947</v>
      </c>
      <c r="O879" s="15">
        <v>-4.8744300000000003</v>
      </c>
      <c r="P879" s="15">
        <v>0.15142</v>
      </c>
      <c r="Q879" s="15">
        <v>4.6143530000000004</v>
      </c>
      <c r="R879" s="15">
        <v>4.8279360000000002</v>
      </c>
      <c r="S879" s="15">
        <v>6.7333670000000003</v>
      </c>
      <c r="T879" s="15">
        <v>4.6340399999999997</v>
      </c>
      <c r="U879" s="15">
        <v>4.5589110000000002</v>
      </c>
      <c r="V879" s="15">
        <v>3.1068579999999999</v>
      </c>
      <c r="W879" s="15">
        <v>1.27539</v>
      </c>
      <c r="X879" s="15">
        <v>0.49991999999999998</v>
      </c>
      <c r="Y879" s="15">
        <v>1.8934850000000001</v>
      </c>
      <c r="Z879" s="15">
        <v>-1.3751549999999999</v>
      </c>
      <c r="AA879" s="15">
        <v>1.9624220000000001</v>
      </c>
      <c r="AB879" s="15">
        <v>1.242224</v>
      </c>
      <c r="AC879" s="15">
        <v>3.3810220000000002</v>
      </c>
      <c r="AD879" s="15">
        <v>1.694671</v>
      </c>
      <c r="AE879" s="15">
        <v>2.402139</v>
      </c>
      <c r="AF879" s="15">
        <v>-1.0656559999999999</v>
      </c>
      <c r="AG879" s="15">
        <v>5.6653250000000002</v>
      </c>
      <c r="AH879" s="15">
        <v>8.4090769999999999</v>
      </c>
      <c r="AI879" s="15">
        <v>6.4646109999999997</v>
      </c>
      <c r="AJ879" s="15">
        <v>5.3639130000000002</v>
      </c>
      <c r="AK879" s="15">
        <v>7.3394250000000003</v>
      </c>
      <c r="AL879" s="15">
        <v>9.1705179999999995</v>
      </c>
      <c r="AM879" s="15">
        <v>8.038062</v>
      </c>
      <c r="AN879" s="15">
        <v>6.4649570000000001</v>
      </c>
      <c r="AO879" s="15">
        <v>7.3253370000000002</v>
      </c>
      <c r="AP879" s="15">
        <v>9.358663</v>
      </c>
      <c r="AQ879" s="15">
        <v>5.363251</v>
      </c>
      <c r="AR879" s="15">
        <v>3.6264319999999999</v>
      </c>
      <c r="AS879" s="15">
        <v>3.679684</v>
      </c>
      <c r="AT879" s="15">
        <v>2.2431519999999998</v>
      </c>
      <c r="AU879" s="15">
        <v>3.3506689999999999</v>
      </c>
      <c r="AV879" s="15">
        <v>-0.80246600000000001</v>
      </c>
      <c r="AW879" s="15">
        <v>1.258696</v>
      </c>
      <c r="AX879" s="15">
        <v>-3.5743290000000001</v>
      </c>
      <c r="AY879" s="15">
        <v>-1.5419700000000001</v>
      </c>
      <c r="AZ879" s="15">
        <v>-3.3225530000000001</v>
      </c>
      <c r="BA879" s="15">
        <v>-3.6311749999999998</v>
      </c>
      <c r="BB879" s="15">
        <v>-2.7876280000000002</v>
      </c>
      <c r="BC879" s="15">
        <v>-5.7467059999999996</v>
      </c>
      <c r="BD879" s="15">
        <v>-7.1840390000000003</v>
      </c>
      <c r="BE879" s="15">
        <v>-7.1784840000000001</v>
      </c>
      <c r="BF879" s="15">
        <v>-6.4642210000000002</v>
      </c>
      <c r="BG879" s="15">
        <v>-5.8521470000000004</v>
      </c>
      <c r="BH879" s="15">
        <v>-6.1140670000000004</v>
      </c>
      <c r="BI879" s="15">
        <v>-2.3533759999999999</v>
      </c>
      <c r="BJ879" s="15">
        <v>-0.196104</v>
      </c>
      <c r="BK879" s="15">
        <v>-0.72870000000000001</v>
      </c>
      <c r="BL879" s="15">
        <v>-1.837334</v>
      </c>
      <c r="BM879" s="15">
        <v>-0.10990800000000001</v>
      </c>
      <c r="BN879" s="15">
        <v>2.1182889999999999</v>
      </c>
      <c r="BO879" s="15">
        <v>1.0449999999999999E-2</v>
      </c>
      <c r="BP879" s="15">
        <v>1.1663330000000001</v>
      </c>
      <c r="BQ879" s="15">
        <v>1.1663330000000001</v>
      </c>
      <c r="BR879" s="15">
        <v>1.1663330000000001</v>
      </c>
      <c r="BS879" s="15">
        <v>1.1663330000000001</v>
      </c>
      <c r="BT879" s="15">
        <v>1.1663330000000001</v>
      </c>
      <c r="BU879" s="15">
        <v>1.1663330000000001</v>
      </c>
      <c r="BV879" s="15">
        <v>1.1663330000000001</v>
      </c>
      <c r="BW879" s="15">
        <v>1.1663330000000001</v>
      </c>
      <c r="BX879" s="15">
        <v>1.1663330000000001</v>
      </c>
      <c r="BY879" s="15">
        <v>1.1663330000000001</v>
      </c>
      <c r="BZ879" s="15">
        <v>1.1663330000000001</v>
      </c>
      <c r="CA879" s="15">
        <v>1.1663330000000001</v>
      </c>
      <c r="CB879" s="15">
        <v>1.1663330000000001</v>
      </c>
      <c r="CC879" s="15"/>
      <c r="CD879" s="15"/>
      <c r="CE879" s="15"/>
      <c r="CF879" s="15"/>
      <c r="CG879" s="15"/>
      <c r="CH879" s="15"/>
      <c r="CI879" s="15"/>
      <c r="CJ879" s="15"/>
      <c r="CK879" s="15"/>
      <c r="CL879" s="15"/>
      <c r="CM879" s="15"/>
      <c r="CN879" s="15"/>
      <c r="CO879" s="15"/>
      <c r="CP879" s="15"/>
      <c r="CQ879" s="15"/>
      <c r="CR879" s="15"/>
      <c r="CS879" s="15"/>
      <c r="CT879" s="15"/>
      <c r="CU879" s="15"/>
      <c r="CV879" s="15"/>
      <c r="CW879" s="15"/>
      <c r="CX879" s="15"/>
      <c r="CY879" s="15"/>
      <c r="CZ879" s="15"/>
      <c r="DA879" s="15"/>
      <c r="DB879" s="15"/>
      <c r="DC879" s="15"/>
      <c r="DD879" s="15"/>
      <c r="DE879" s="15"/>
      <c r="DF879" s="15"/>
      <c r="DG879" s="15"/>
      <c r="DH879" s="15"/>
      <c r="DI879" s="15"/>
      <c r="DJ879" s="15"/>
      <c r="DK879" s="15"/>
      <c r="DL879" s="15"/>
      <c r="DM879" s="15"/>
      <c r="DN879" s="15"/>
      <c r="DO879" s="15"/>
      <c r="DP879" s="15"/>
      <c r="DQ879" s="15"/>
      <c r="DR879" s="15"/>
      <c r="DS879" s="15"/>
      <c r="DT879" s="15"/>
      <c r="DU879" s="15"/>
      <c r="DV879" s="15"/>
      <c r="DW879" s="15"/>
      <c r="DX879" s="15"/>
      <c r="DY879" s="15"/>
      <c r="DZ879" s="15"/>
      <c r="EA879" s="15"/>
      <c r="EB879" s="15"/>
      <c r="EC879" s="15"/>
      <c r="ED879" s="15"/>
      <c r="EE879" s="15"/>
      <c r="EF879" s="15"/>
      <c r="EG879" s="15"/>
      <c r="EH879" s="15"/>
      <c r="EI879" s="15"/>
      <c r="EJ879" s="15"/>
      <c r="EK879" s="15"/>
      <c r="EL879" s="15"/>
      <c r="EM879" s="15"/>
      <c r="EN879" s="15"/>
      <c r="EO879" s="15"/>
      <c r="EP879" s="15"/>
      <c r="EQ879" s="15"/>
      <c r="ER879" s="15"/>
      <c r="ES879" s="15"/>
      <c r="ET879" s="15"/>
      <c r="EU879" s="15"/>
      <c r="EV879" s="15"/>
      <c r="EW879" s="15"/>
      <c r="EX879" s="15"/>
      <c r="EY879" s="15"/>
      <c r="EZ879" s="15"/>
      <c r="FA879" s="15"/>
      <c r="FB879" s="15"/>
      <c r="FC879" s="15"/>
      <c r="FD879" s="15"/>
      <c r="FE879" s="15"/>
      <c r="FF879" s="15"/>
      <c r="FG879" s="15"/>
      <c r="FH879" s="15"/>
      <c r="FI879" s="15"/>
      <c r="FJ879" s="15"/>
      <c r="FK879" s="15"/>
      <c r="FL879" s="15"/>
      <c r="FM879" s="15"/>
      <c r="FN879" s="15"/>
      <c r="FO879" s="15"/>
      <c r="FP879" s="15"/>
      <c r="FQ879" s="15"/>
      <c r="FR879" s="15"/>
      <c r="FS879" s="15"/>
      <c r="FT879" s="15"/>
      <c r="FU879" s="15"/>
      <c r="FV879" s="15"/>
      <c r="FW879" s="15"/>
      <c r="FX879" s="15"/>
      <c r="FY879" s="15"/>
      <c r="FZ879" s="15"/>
      <c r="GA879" s="15"/>
      <c r="GB879" s="15"/>
      <c r="GC879" s="15"/>
      <c r="GD879" s="15"/>
      <c r="GE879" s="15"/>
      <c r="GF879" s="15"/>
      <c r="GG879" s="15"/>
      <c r="GH879" s="15"/>
      <c r="GI879" s="15"/>
      <c r="GJ879" s="15"/>
      <c r="GK879" s="15"/>
      <c r="GL879" s="15"/>
      <c r="GM879" s="15"/>
      <c r="GN879" s="15"/>
      <c r="GO879" s="15"/>
      <c r="GP879" s="15"/>
      <c r="GQ879" s="15"/>
      <c r="GR879" s="15"/>
      <c r="GS879" s="15"/>
      <c r="GT879" s="15"/>
      <c r="GU879" s="15"/>
      <c r="GV879" s="15"/>
      <c r="GW879" s="15"/>
      <c r="GX879" s="15"/>
      <c r="GY879" s="15"/>
      <c r="GZ879" s="15"/>
      <c r="HA879" s="15"/>
      <c r="HB879" s="15"/>
      <c r="HC879" s="15"/>
      <c r="HD879" s="15"/>
      <c r="HE879" s="15"/>
      <c r="HF879" s="15"/>
      <c r="HG879" s="15"/>
      <c r="HH879" s="15"/>
      <c r="HI879" s="15"/>
      <c r="HJ879" s="15"/>
      <c r="HK879" s="15"/>
      <c r="HL879" s="15"/>
      <c r="HM879" s="15"/>
      <c r="HN879" s="15"/>
      <c r="HO879" s="15"/>
      <c r="HP879" s="15"/>
      <c r="HQ879" s="15"/>
      <c r="HR879" s="15"/>
      <c r="HS879" s="15"/>
      <c r="HT879" s="15"/>
      <c r="HU879" s="15"/>
      <c r="HV879" s="15"/>
      <c r="HW879" s="15"/>
      <c r="HX879" s="15"/>
      <c r="HY879" s="15"/>
    </row>
    <row r="880" spans="1:233">
      <c r="A880" s="15">
        <v>-1.038977</v>
      </c>
      <c r="B880" s="15">
        <v>-2.809396</v>
      </c>
      <c r="C880" s="15">
        <v>-1.0464389999999999</v>
      </c>
      <c r="D880" s="15">
        <v>0.342613</v>
      </c>
      <c r="E880" s="15">
        <v>2.2583259999999998</v>
      </c>
      <c r="F880" s="15">
        <v>3.1173920000000002</v>
      </c>
      <c r="G880" s="15">
        <v>0.63882499999999998</v>
      </c>
      <c r="H880" s="15">
        <v>0.58943100000000004</v>
      </c>
      <c r="I880" s="15">
        <v>-0.41331400000000001</v>
      </c>
      <c r="J880" s="15">
        <v>-0.37232799999999999</v>
      </c>
      <c r="K880" s="15">
        <v>2.57836</v>
      </c>
      <c r="L880" s="15">
        <v>-3.3799000000000003E-2</v>
      </c>
      <c r="M880" s="15">
        <v>-3.832382</v>
      </c>
      <c r="N880" s="15">
        <v>-5.2655219999999998</v>
      </c>
      <c r="O880" s="15">
        <v>-3.4580660000000001</v>
      </c>
      <c r="P880" s="15">
        <v>-3.2009720000000002</v>
      </c>
      <c r="Q880" s="15">
        <v>-1.9321569999999999</v>
      </c>
      <c r="R880" s="15">
        <v>-1.6309359999999999</v>
      </c>
      <c r="S880" s="15">
        <v>-3.2226810000000001</v>
      </c>
      <c r="T880" s="15">
        <v>-4.9810600000000003</v>
      </c>
      <c r="U880" s="15">
        <v>-8.5669199999999996</v>
      </c>
      <c r="V880" s="15">
        <v>-9.0193320000000003</v>
      </c>
      <c r="W880" s="15">
        <v>-12.218821</v>
      </c>
      <c r="X880" s="15">
        <v>-9.0642049999999994</v>
      </c>
      <c r="Y880" s="15">
        <v>-10.142823999999999</v>
      </c>
      <c r="Z880" s="15">
        <v>-7.5106989999999998</v>
      </c>
      <c r="AA880" s="15">
        <v>-2.8866049999999999</v>
      </c>
      <c r="AB880" s="15">
        <v>-3.3047780000000002</v>
      </c>
      <c r="AC880" s="15">
        <v>-3.0958190000000001</v>
      </c>
      <c r="AD880" s="15">
        <v>-4.7862150000000003</v>
      </c>
      <c r="AE880" s="15">
        <v>-5.460826</v>
      </c>
      <c r="AF880" s="15">
        <v>-4.8746270000000003</v>
      </c>
      <c r="AG880" s="15">
        <v>-6.2238610000000003</v>
      </c>
      <c r="AH880" s="15">
        <v>-3.5371640000000002</v>
      </c>
      <c r="AI880" s="15">
        <v>-1.0642259999999999</v>
      </c>
      <c r="AJ880" s="15">
        <v>3.9774780000000001</v>
      </c>
      <c r="AK880" s="15">
        <v>4.8525600000000004</v>
      </c>
      <c r="AL880" s="15">
        <v>4.6087090000000002</v>
      </c>
      <c r="AM880" s="15">
        <v>5.8252249999999997</v>
      </c>
      <c r="AN880" s="15">
        <v>-2.0048370000000002</v>
      </c>
      <c r="AO880" s="15">
        <v>-0.70742400000000005</v>
      </c>
      <c r="AP880" s="15">
        <v>-3.9537249999999999</v>
      </c>
      <c r="AQ880" s="15">
        <v>-2.2904049999999998</v>
      </c>
      <c r="AR880" s="15">
        <v>-1.476985</v>
      </c>
      <c r="AS880" s="15">
        <v>-4.0996999999999999E-2</v>
      </c>
      <c r="AT880" s="15">
        <v>2.1737929999999999</v>
      </c>
      <c r="AU880" s="15">
        <v>1.3867959999999999</v>
      </c>
      <c r="AV880" s="15">
        <v>3.0485479999999998</v>
      </c>
      <c r="AW880" s="15">
        <v>1.1012109999999999</v>
      </c>
      <c r="AX880" s="15">
        <v>5.2690859999999997</v>
      </c>
      <c r="AY880" s="15">
        <v>-0.41358400000000001</v>
      </c>
      <c r="AZ880" s="15">
        <v>-1.8803589999999999</v>
      </c>
      <c r="BA880" s="15">
        <v>-1.342487</v>
      </c>
      <c r="BB880" s="15">
        <v>-4.0600399999999999</v>
      </c>
      <c r="BC880" s="15">
        <v>-3.840147</v>
      </c>
      <c r="BD880" s="15">
        <v>-3.5289809999999999</v>
      </c>
      <c r="BE880" s="15">
        <v>-0.74453499999999995</v>
      </c>
      <c r="BF880" s="15">
        <v>1.2156020000000001</v>
      </c>
      <c r="BG880" s="15">
        <v>-0.39349600000000001</v>
      </c>
      <c r="BH880" s="15">
        <v>5.0957699999999999</v>
      </c>
      <c r="BI880" s="15">
        <v>4.890091</v>
      </c>
      <c r="BJ880" s="15">
        <v>1.3247009999999999</v>
      </c>
      <c r="BK880" s="15">
        <v>6.4957859999999998</v>
      </c>
      <c r="BL880" s="15">
        <v>3.7157070000000001</v>
      </c>
      <c r="BM880" s="15">
        <v>-3.4410999999999997E-2</v>
      </c>
      <c r="BN880" s="15">
        <v>-1.964602</v>
      </c>
      <c r="BO880" s="15">
        <v>0.175984</v>
      </c>
      <c r="BP880" s="15">
        <v>2.610188</v>
      </c>
      <c r="BQ880" s="15">
        <v>2.610188</v>
      </c>
      <c r="BR880" s="15">
        <v>2.610188</v>
      </c>
      <c r="BS880" s="15">
        <v>2.610188</v>
      </c>
      <c r="BT880" s="15">
        <v>2.610188</v>
      </c>
      <c r="BU880" s="15">
        <v>2.610188</v>
      </c>
      <c r="BV880" s="15">
        <v>2.610188</v>
      </c>
      <c r="BW880" s="15">
        <v>2.610188</v>
      </c>
      <c r="BX880" s="15">
        <v>2.610188</v>
      </c>
      <c r="BY880" s="15">
        <v>2.610188</v>
      </c>
      <c r="BZ880" s="15">
        <v>2.610188</v>
      </c>
      <c r="CA880" s="15">
        <v>2.610188</v>
      </c>
      <c r="CB880" s="15">
        <v>2.610188</v>
      </c>
      <c r="CC880" s="15"/>
      <c r="CD880" s="15"/>
      <c r="CE880" s="15"/>
      <c r="CF880" s="15"/>
      <c r="CG880" s="15"/>
      <c r="CH880" s="15"/>
      <c r="CI880" s="15"/>
      <c r="CJ880" s="15"/>
      <c r="CK880" s="15"/>
      <c r="CL880" s="15"/>
      <c r="CM880" s="15"/>
      <c r="CN880" s="15"/>
      <c r="CO880" s="15"/>
      <c r="CP880" s="15"/>
      <c r="CQ880" s="15"/>
      <c r="CR880" s="15"/>
      <c r="CS880" s="15"/>
      <c r="CT880" s="15"/>
      <c r="CU880" s="15"/>
      <c r="CV880" s="15"/>
      <c r="CW880" s="15"/>
      <c r="CX880" s="15"/>
      <c r="CY880" s="15"/>
      <c r="CZ880" s="15"/>
      <c r="DA880" s="15"/>
      <c r="DB880" s="15"/>
      <c r="DC880" s="15"/>
      <c r="DD880" s="15"/>
      <c r="DE880" s="15"/>
      <c r="DF880" s="15"/>
      <c r="DG880" s="15"/>
      <c r="DH880" s="15"/>
      <c r="DI880" s="15"/>
      <c r="DJ880" s="15"/>
      <c r="DK880" s="15"/>
      <c r="DL880" s="15"/>
      <c r="DM880" s="15"/>
      <c r="DN880" s="15"/>
      <c r="DO880" s="15"/>
      <c r="DP880" s="15"/>
      <c r="DQ880" s="15"/>
      <c r="DR880" s="15"/>
      <c r="DS880" s="15"/>
      <c r="DT880" s="15"/>
      <c r="DU880" s="15"/>
      <c r="DV880" s="15"/>
      <c r="DW880" s="15"/>
      <c r="DX880" s="15"/>
      <c r="DY880" s="15"/>
      <c r="DZ880" s="15"/>
      <c r="EA880" s="15"/>
      <c r="EB880" s="15"/>
      <c r="EC880" s="15"/>
      <c r="ED880" s="15"/>
      <c r="EE880" s="15"/>
      <c r="EF880" s="15"/>
      <c r="EG880" s="15"/>
      <c r="EH880" s="15"/>
      <c r="EI880" s="15"/>
      <c r="EJ880" s="15"/>
      <c r="EK880" s="15"/>
      <c r="EL880" s="15"/>
      <c r="EM880" s="15"/>
      <c r="EN880" s="15"/>
      <c r="EO880" s="15"/>
      <c r="EP880" s="15"/>
      <c r="EQ880" s="15"/>
      <c r="ER880" s="15"/>
      <c r="ES880" s="15"/>
      <c r="ET880" s="15"/>
      <c r="EU880" s="15"/>
      <c r="EV880" s="15"/>
      <c r="EW880" s="15"/>
      <c r="EX880" s="15"/>
      <c r="EY880" s="15"/>
      <c r="EZ880" s="15"/>
      <c r="FA880" s="15"/>
      <c r="FB880" s="15"/>
      <c r="FC880" s="15"/>
      <c r="FD880" s="15"/>
      <c r="FE880" s="15"/>
      <c r="FF880" s="15"/>
      <c r="FG880" s="15"/>
      <c r="FH880" s="15"/>
      <c r="FI880" s="15"/>
      <c r="FJ880" s="15"/>
      <c r="FK880" s="15"/>
      <c r="FL880" s="15"/>
      <c r="FM880" s="15"/>
      <c r="FN880" s="15"/>
      <c r="FO880" s="15"/>
      <c r="FP880" s="15"/>
      <c r="FQ880" s="15"/>
      <c r="FR880" s="15"/>
      <c r="FS880" s="15"/>
      <c r="FT880" s="15"/>
      <c r="FU880" s="15"/>
      <c r="FV880" s="15"/>
      <c r="FW880" s="15"/>
      <c r="FX880" s="15"/>
      <c r="FY880" s="15"/>
      <c r="FZ880" s="15"/>
      <c r="GA880" s="15"/>
      <c r="GB880" s="15"/>
      <c r="GC880" s="15"/>
      <c r="GD880" s="15"/>
      <c r="GE880" s="15"/>
      <c r="GF880" s="15"/>
      <c r="GG880" s="15"/>
      <c r="GH880" s="15"/>
      <c r="GI880" s="15"/>
      <c r="GJ880" s="15"/>
      <c r="GK880" s="15"/>
      <c r="GL880" s="15"/>
      <c r="GM880" s="15"/>
      <c r="GN880" s="15"/>
      <c r="GO880" s="15"/>
      <c r="GP880" s="15"/>
      <c r="GQ880" s="15"/>
      <c r="GR880" s="15"/>
      <c r="GS880" s="15"/>
      <c r="GT880" s="15"/>
      <c r="GU880" s="15"/>
      <c r="GV880" s="15"/>
      <c r="GW880" s="15"/>
      <c r="GX880" s="15"/>
      <c r="GY880" s="15"/>
      <c r="GZ880" s="15"/>
      <c r="HA880" s="15"/>
      <c r="HB880" s="15"/>
      <c r="HC880" s="15"/>
      <c r="HD880" s="15"/>
      <c r="HE880" s="15"/>
      <c r="HF880" s="15"/>
      <c r="HG880" s="15"/>
      <c r="HH880" s="15"/>
      <c r="HI880" s="15"/>
      <c r="HJ880" s="15"/>
      <c r="HK880" s="15"/>
      <c r="HL880" s="15"/>
      <c r="HM880" s="15"/>
      <c r="HN880" s="15"/>
      <c r="HO880" s="15"/>
      <c r="HP880" s="15"/>
      <c r="HQ880" s="15"/>
      <c r="HR880" s="15"/>
      <c r="HS880" s="15"/>
      <c r="HT880" s="15"/>
      <c r="HU880" s="15"/>
      <c r="HV880" s="15"/>
      <c r="HW880" s="15"/>
      <c r="HX880" s="15"/>
      <c r="HY880" s="15"/>
    </row>
    <row r="881" spans="1:233">
      <c r="A881" s="15">
        <v>-4.9074010000000001</v>
      </c>
      <c r="B881" s="15">
        <v>-4.8045559999999998</v>
      </c>
      <c r="C881" s="15">
        <v>-4.4070210000000003</v>
      </c>
      <c r="D881" s="15">
        <v>-4.400436</v>
      </c>
      <c r="E881" s="15">
        <v>-0.79809399999999997</v>
      </c>
      <c r="F881" s="15">
        <v>0.840974</v>
      </c>
      <c r="G881" s="15">
        <v>1.499752</v>
      </c>
      <c r="H881" s="15">
        <v>3.5749599999999999</v>
      </c>
      <c r="I881" s="15">
        <v>3.620336</v>
      </c>
      <c r="J881" s="15">
        <v>4.583602</v>
      </c>
      <c r="K881" s="15">
        <v>4.2852459999999999</v>
      </c>
      <c r="L881" s="15">
        <v>3.8206769999999999</v>
      </c>
      <c r="M881" s="15">
        <v>1.5837889999999999</v>
      </c>
      <c r="N881" s="15">
        <v>2.7713399999999999</v>
      </c>
      <c r="O881" s="15">
        <v>6.2658480000000001</v>
      </c>
      <c r="P881" s="15">
        <v>4.701568</v>
      </c>
      <c r="Q881" s="15">
        <v>3.2254160000000001</v>
      </c>
      <c r="R881" s="15">
        <v>3.3661669999999999</v>
      </c>
      <c r="S881" s="15">
        <v>4.2519929999999997</v>
      </c>
      <c r="T881" s="15">
        <v>5.1927620000000001</v>
      </c>
      <c r="U881" s="15">
        <v>4.2930919999999997</v>
      </c>
      <c r="V881" s="15">
        <v>2.0397099999999999</v>
      </c>
      <c r="W881" s="15">
        <v>4.2270200000000004</v>
      </c>
      <c r="X881" s="15">
        <v>3.832014</v>
      </c>
      <c r="Y881" s="15">
        <v>2.877764</v>
      </c>
      <c r="Z881" s="15">
        <v>4.832992</v>
      </c>
      <c r="AA881" s="15">
        <v>4.1777930000000003</v>
      </c>
      <c r="AB881" s="15">
        <v>2.8730129999999998</v>
      </c>
      <c r="AC881" s="15">
        <v>2.3981780000000001</v>
      </c>
      <c r="AD881" s="15">
        <v>0.64442200000000005</v>
      </c>
      <c r="AE881" s="15">
        <v>1.2496449999999999</v>
      </c>
      <c r="AF881" s="15">
        <v>2.3698540000000001</v>
      </c>
      <c r="AG881" s="15">
        <v>0.77854400000000001</v>
      </c>
      <c r="AH881" s="15">
        <v>1.6888380000000001</v>
      </c>
      <c r="AI881" s="15">
        <v>-1.445317</v>
      </c>
      <c r="AJ881" s="15">
        <v>1.667262</v>
      </c>
      <c r="AK881" s="15">
        <v>4.3651840000000002</v>
      </c>
      <c r="AL881" s="15">
        <v>0.92741700000000005</v>
      </c>
      <c r="AM881" s="15">
        <v>1.087232</v>
      </c>
      <c r="AN881" s="15">
        <v>0.71194199999999996</v>
      </c>
      <c r="AO881" s="15">
        <v>2.108724</v>
      </c>
      <c r="AP881" s="15">
        <v>3.2501950000000002</v>
      </c>
      <c r="AQ881" s="15">
        <v>5.3055580000000004</v>
      </c>
      <c r="AR881" s="15">
        <v>6.3305509999999998</v>
      </c>
      <c r="AS881" s="15">
        <v>2.3740929999999998</v>
      </c>
      <c r="AT881" s="15">
        <v>1.1665810000000001</v>
      </c>
      <c r="AU881" s="15">
        <v>-1.965381</v>
      </c>
      <c r="AV881" s="15">
        <v>-0.98867799999999995</v>
      </c>
      <c r="AW881" s="15">
        <v>-1.5847150000000001</v>
      </c>
      <c r="AX881" s="15">
        <v>2.5976240000000002</v>
      </c>
      <c r="AY881" s="15">
        <v>1.2376389999999999</v>
      </c>
      <c r="AZ881" s="15">
        <v>2.2441580000000001</v>
      </c>
      <c r="BA881" s="15">
        <v>-2.0168409999999999</v>
      </c>
      <c r="BB881" s="15">
        <v>-4.7157809999999998</v>
      </c>
      <c r="BC881" s="15">
        <v>-4.7132209999999999</v>
      </c>
      <c r="BD881" s="15">
        <v>-3.050932</v>
      </c>
      <c r="BE881" s="15">
        <v>-3.2557049999999998</v>
      </c>
      <c r="BF881" s="15">
        <v>-5.3442569999999998</v>
      </c>
      <c r="BG881" s="15">
        <v>-4.5933289999999998</v>
      </c>
      <c r="BH881" s="15">
        <v>-4.3071539999999997</v>
      </c>
      <c r="BI881" s="15">
        <v>-2.6130080000000002</v>
      </c>
      <c r="BJ881" s="15">
        <v>-3.7593369999999999</v>
      </c>
      <c r="BK881" s="15">
        <v>-6.1672409999999998</v>
      </c>
      <c r="BL881" s="15">
        <v>-6.834695</v>
      </c>
      <c r="BM881" s="15">
        <v>-5.5242870000000002</v>
      </c>
      <c r="BN881" s="15">
        <v>-3.9225569999999998</v>
      </c>
      <c r="BO881" s="15">
        <v>-1.046451</v>
      </c>
      <c r="BP881" s="15">
        <v>-1.679508</v>
      </c>
      <c r="BQ881" s="15">
        <v>-1.679508</v>
      </c>
      <c r="BR881" s="15">
        <v>-1.679508</v>
      </c>
      <c r="BS881" s="15">
        <v>-1.679508</v>
      </c>
      <c r="BT881" s="15">
        <v>-1.679508</v>
      </c>
      <c r="BU881" s="15">
        <v>-1.679508</v>
      </c>
      <c r="BV881" s="15">
        <v>-1.679508</v>
      </c>
      <c r="BW881" s="15">
        <v>-1.679508</v>
      </c>
      <c r="BX881" s="15">
        <v>-1.679508</v>
      </c>
      <c r="BY881" s="15">
        <v>-1.679508</v>
      </c>
      <c r="BZ881" s="15">
        <v>-1.679508</v>
      </c>
      <c r="CA881" s="15">
        <v>-1.679508</v>
      </c>
      <c r="CB881" s="15">
        <v>-1.679508</v>
      </c>
      <c r="CC881" s="15"/>
      <c r="CD881" s="15"/>
      <c r="CE881" s="15"/>
      <c r="CF881" s="15"/>
      <c r="CG881" s="15"/>
      <c r="CH881" s="15"/>
      <c r="CI881" s="15"/>
      <c r="CJ881" s="15"/>
      <c r="CK881" s="15"/>
      <c r="CL881" s="15"/>
      <c r="CM881" s="15"/>
      <c r="CN881" s="15"/>
      <c r="CO881" s="15"/>
      <c r="CP881" s="15"/>
      <c r="CQ881" s="15"/>
      <c r="CR881" s="15"/>
      <c r="CS881" s="15"/>
      <c r="CT881" s="15"/>
      <c r="CU881" s="15"/>
      <c r="CV881" s="15"/>
      <c r="CW881" s="15"/>
      <c r="CX881" s="15"/>
      <c r="CY881" s="15"/>
      <c r="CZ881" s="15"/>
      <c r="DA881" s="15"/>
      <c r="DB881" s="15"/>
      <c r="DC881" s="15"/>
      <c r="DD881" s="15"/>
      <c r="DE881" s="15"/>
      <c r="DF881" s="15"/>
      <c r="DG881" s="15"/>
      <c r="DH881" s="15"/>
      <c r="DI881" s="15"/>
      <c r="DJ881" s="15"/>
      <c r="DK881" s="15"/>
      <c r="DL881" s="15"/>
      <c r="DM881" s="15"/>
      <c r="DN881" s="15"/>
      <c r="DO881" s="15"/>
      <c r="DP881" s="15"/>
      <c r="DQ881" s="15"/>
      <c r="DR881" s="15"/>
      <c r="DS881" s="15"/>
      <c r="DT881" s="15"/>
      <c r="DU881" s="15"/>
      <c r="DV881" s="15"/>
      <c r="DW881" s="15"/>
      <c r="DX881" s="15"/>
      <c r="DY881" s="15"/>
      <c r="DZ881" s="15"/>
      <c r="EA881" s="15"/>
      <c r="EB881" s="15"/>
      <c r="EC881" s="15"/>
      <c r="ED881" s="15"/>
      <c r="EE881" s="15"/>
      <c r="EF881" s="15"/>
      <c r="EG881" s="15"/>
      <c r="EH881" s="15"/>
      <c r="EI881" s="15"/>
      <c r="EJ881" s="15"/>
      <c r="EK881" s="15"/>
      <c r="EL881" s="15"/>
      <c r="EM881" s="15"/>
      <c r="EN881" s="15"/>
      <c r="EO881" s="15"/>
      <c r="EP881" s="15"/>
      <c r="EQ881" s="15"/>
      <c r="ER881" s="15"/>
      <c r="ES881" s="15"/>
      <c r="ET881" s="15"/>
      <c r="EU881" s="15"/>
      <c r="EV881" s="15"/>
      <c r="EW881" s="15"/>
      <c r="EX881" s="15"/>
      <c r="EY881" s="15"/>
      <c r="EZ881" s="15"/>
      <c r="FA881" s="15"/>
      <c r="FB881" s="15"/>
      <c r="FC881" s="15"/>
      <c r="FD881" s="15"/>
      <c r="FE881" s="15"/>
      <c r="FF881" s="15"/>
      <c r="FG881" s="15"/>
      <c r="FH881" s="15"/>
      <c r="FI881" s="15"/>
      <c r="FJ881" s="15"/>
      <c r="FK881" s="15"/>
      <c r="FL881" s="15"/>
      <c r="FM881" s="15"/>
      <c r="FN881" s="15"/>
      <c r="FO881" s="15"/>
      <c r="FP881" s="15"/>
      <c r="FQ881" s="15"/>
      <c r="FR881" s="15"/>
      <c r="FS881" s="15"/>
      <c r="FT881" s="15"/>
      <c r="FU881" s="15"/>
      <c r="FV881" s="15"/>
      <c r="FW881" s="15"/>
      <c r="FX881" s="15"/>
      <c r="FY881" s="15"/>
      <c r="FZ881" s="15"/>
      <c r="GA881" s="15"/>
      <c r="GB881" s="15"/>
      <c r="GC881" s="15"/>
      <c r="GD881" s="15"/>
      <c r="GE881" s="15"/>
      <c r="GF881" s="15"/>
      <c r="GG881" s="15"/>
      <c r="GH881" s="15"/>
      <c r="GI881" s="15"/>
      <c r="GJ881" s="15"/>
      <c r="GK881" s="15"/>
      <c r="GL881" s="15"/>
      <c r="GM881" s="15"/>
      <c r="GN881" s="15"/>
      <c r="GO881" s="15"/>
      <c r="GP881" s="15"/>
      <c r="GQ881" s="15"/>
      <c r="GR881" s="15"/>
      <c r="GS881" s="15"/>
      <c r="GT881" s="15"/>
      <c r="GU881" s="15"/>
      <c r="GV881" s="15"/>
      <c r="GW881" s="15"/>
      <c r="GX881" s="15"/>
      <c r="GY881" s="15"/>
      <c r="GZ881" s="15"/>
      <c r="HA881" s="15"/>
      <c r="HB881" s="15"/>
      <c r="HC881" s="15"/>
      <c r="HD881" s="15"/>
      <c r="HE881" s="15"/>
      <c r="HF881" s="15"/>
      <c r="HG881" s="15"/>
      <c r="HH881" s="15"/>
      <c r="HI881" s="15"/>
      <c r="HJ881" s="15"/>
      <c r="HK881" s="15"/>
      <c r="HL881" s="15"/>
      <c r="HM881" s="15"/>
      <c r="HN881" s="15"/>
      <c r="HO881" s="15"/>
      <c r="HP881" s="15"/>
      <c r="HQ881" s="15"/>
      <c r="HR881" s="15"/>
      <c r="HS881" s="15"/>
      <c r="HT881" s="15"/>
      <c r="HU881" s="15"/>
      <c r="HV881" s="15"/>
      <c r="HW881" s="15"/>
      <c r="HX881" s="15"/>
      <c r="HY881" s="15"/>
    </row>
    <row r="882" spans="1:233">
      <c r="A882" s="15">
        <v>-1.7815380000000001</v>
      </c>
      <c r="B882" s="15">
        <v>1.7654479999999999</v>
      </c>
      <c r="C882" s="15">
        <v>4.9142710000000003</v>
      </c>
      <c r="D882" s="15">
        <v>3.009118</v>
      </c>
      <c r="E882" s="15">
        <v>-1.327388</v>
      </c>
      <c r="F882" s="15">
        <v>-2.6752250000000002</v>
      </c>
      <c r="G882" s="15">
        <v>-1.0525279999999999</v>
      </c>
      <c r="H882" s="15">
        <v>0.44351200000000002</v>
      </c>
      <c r="I882" s="15">
        <v>1.3141419999999999</v>
      </c>
      <c r="J882" s="15">
        <v>4.1075080000000002</v>
      </c>
      <c r="K882" s="15">
        <v>3.727681</v>
      </c>
      <c r="L882" s="15">
        <v>-0.17013500000000001</v>
      </c>
      <c r="M882" s="15">
        <v>-0.376309</v>
      </c>
      <c r="N882" s="15">
        <v>2.3742960000000002</v>
      </c>
      <c r="O882" s="15">
        <v>4.9789640000000004</v>
      </c>
      <c r="P882" s="15">
        <v>6.0606869999999997</v>
      </c>
      <c r="Q882" s="15">
        <v>3.599809</v>
      </c>
      <c r="R882" s="15">
        <v>3.3568419999999999</v>
      </c>
      <c r="S882" s="15">
        <v>2.4048E-2</v>
      </c>
      <c r="T882" s="15">
        <v>1.881956</v>
      </c>
      <c r="U882" s="15">
        <v>1.5141849999999999</v>
      </c>
      <c r="V882" s="15">
        <v>-0.70992100000000002</v>
      </c>
      <c r="W882" s="15">
        <v>-1.847828</v>
      </c>
      <c r="X882" s="15">
        <v>-1.615507</v>
      </c>
      <c r="Y882" s="15">
        <v>0.67138799999999998</v>
      </c>
      <c r="Z882" s="15">
        <v>4.7867280000000001</v>
      </c>
      <c r="AA882" s="15">
        <v>4.0730360000000001</v>
      </c>
      <c r="AB882" s="15">
        <v>1.7679860000000001</v>
      </c>
      <c r="AC882" s="15">
        <v>0.33468700000000001</v>
      </c>
      <c r="AD882" s="15">
        <v>-3.0463339999999999</v>
      </c>
      <c r="AE882" s="15">
        <v>-3.9836140000000002</v>
      </c>
      <c r="AF882" s="15">
        <v>-6.070125</v>
      </c>
      <c r="AG882" s="15">
        <v>-5.486021</v>
      </c>
      <c r="AH882" s="15">
        <v>-5.818174</v>
      </c>
      <c r="AI882" s="15">
        <v>-6.8627339999999997</v>
      </c>
      <c r="AJ882" s="15">
        <v>-4.8402520000000004</v>
      </c>
      <c r="AK882" s="15">
        <v>-2.2885179999999998</v>
      </c>
      <c r="AL882" s="15">
        <v>-4.7110719999999997</v>
      </c>
      <c r="AM882" s="15">
        <v>-1.440107</v>
      </c>
      <c r="AN882" s="15">
        <v>-0.493589</v>
      </c>
      <c r="AO882" s="15">
        <v>-1.48092</v>
      </c>
      <c r="AP882" s="15">
        <v>-3.0709179999999998</v>
      </c>
      <c r="AQ882" s="15">
        <v>1.63642</v>
      </c>
      <c r="AR882" s="15">
        <v>3.2901980000000002</v>
      </c>
      <c r="AS882" s="15">
        <v>0.121949</v>
      </c>
      <c r="AT882" s="15">
        <v>-4.08073</v>
      </c>
      <c r="AU882" s="15">
        <v>-1.5804039999999999</v>
      </c>
      <c r="AV882" s="15">
        <v>-1.2176370000000001</v>
      </c>
      <c r="AW882" s="15">
        <v>1.1901250000000001</v>
      </c>
      <c r="AX882" s="15">
        <v>3.1664270000000001</v>
      </c>
      <c r="AY882" s="15">
        <v>3.7369129999999999</v>
      </c>
      <c r="AZ882" s="15">
        <v>0.92022400000000004</v>
      </c>
      <c r="BA882" s="15">
        <v>-0.26988299999999998</v>
      </c>
      <c r="BB882" s="15">
        <v>1.047401</v>
      </c>
      <c r="BC882" s="15">
        <v>5.516438</v>
      </c>
      <c r="BD882" s="15">
        <v>0.148728</v>
      </c>
      <c r="BE882" s="15">
        <v>4.3930389999999999</v>
      </c>
      <c r="BF882" s="15">
        <v>3.920105</v>
      </c>
      <c r="BG882" s="15">
        <v>7.8259629999999998</v>
      </c>
      <c r="BH882" s="15">
        <v>5.3368580000000003</v>
      </c>
      <c r="BI882" s="15">
        <v>0.21201800000000001</v>
      </c>
      <c r="BJ882" s="15">
        <v>1.618716</v>
      </c>
      <c r="BK882" s="15">
        <v>1.2176800000000001</v>
      </c>
      <c r="BL882" s="15">
        <v>5.4016890000000002</v>
      </c>
      <c r="BM882" s="15">
        <v>3.0339079999999998</v>
      </c>
      <c r="BN882" s="15">
        <v>0.61664799999999997</v>
      </c>
      <c r="BO882" s="15">
        <v>2.0189710000000001</v>
      </c>
      <c r="BP882" s="15">
        <v>8.6740999999999999E-2</v>
      </c>
      <c r="BQ882" s="15">
        <v>8.6740999999999999E-2</v>
      </c>
      <c r="BR882" s="15">
        <v>8.6740999999999999E-2</v>
      </c>
      <c r="BS882" s="15">
        <v>8.6740999999999999E-2</v>
      </c>
      <c r="BT882" s="15">
        <v>8.6740999999999999E-2</v>
      </c>
      <c r="BU882" s="15">
        <v>8.6740999999999999E-2</v>
      </c>
      <c r="BV882" s="15">
        <v>8.6740999999999999E-2</v>
      </c>
      <c r="BW882" s="15">
        <v>8.6740999999999999E-2</v>
      </c>
      <c r="BX882" s="15">
        <v>8.6740999999999999E-2</v>
      </c>
      <c r="BY882" s="15">
        <v>8.6740999999999999E-2</v>
      </c>
      <c r="BZ882" s="15">
        <v>8.6740999999999999E-2</v>
      </c>
      <c r="CA882" s="15">
        <v>8.6740999999999999E-2</v>
      </c>
      <c r="CB882" s="15">
        <v>8.6740999999999999E-2</v>
      </c>
      <c r="CC882" s="15"/>
      <c r="CD882" s="15"/>
      <c r="CE882" s="15"/>
      <c r="CF882" s="15"/>
      <c r="CG882" s="15"/>
      <c r="CH882" s="15"/>
      <c r="CI882" s="15"/>
      <c r="CJ882" s="15"/>
      <c r="CK882" s="15"/>
      <c r="CL882" s="15"/>
      <c r="CM882" s="15"/>
      <c r="CN882" s="15"/>
      <c r="CO882" s="15"/>
      <c r="CP882" s="15"/>
      <c r="CQ882" s="15"/>
      <c r="CR882" s="15"/>
      <c r="CS882" s="15"/>
      <c r="CT882" s="15"/>
      <c r="CU882" s="15"/>
      <c r="CV882" s="15"/>
      <c r="CW882" s="15"/>
      <c r="CX882" s="15"/>
      <c r="CY882" s="15"/>
      <c r="CZ882" s="15"/>
      <c r="DA882" s="15"/>
      <c r="DB882" s="15"/>
      <c r="DC882" s="15"/>
      <c r="DD882" s="15"/>
      <c r="DE882" s="15"/>
      <c r="DF882" s="15"/>
      <c r="DG882" s="15"/>
      <c r="DH882" s="15"/>
      <c r="DI882" s="15"/>
      <c r="DJ882" s="15"/>
      <c r="DK882" s="15"/>
      <c r="DL882" s="15"/>
      <c r="DM882" s="15"/>
      <c r="DN882" s="15"/>
      <c r="DO882" s="15"/>
      <c r="DP882" s="15"/>
      <c r="DQ882" s="15"/>
      <c r="DR882" s="15"/>
      <c r="DS882" s="15"/>
      <c r="DT882" s="15"/>
      <c r="DU882" s="15"/>
      <c r="DV882" s="15"/>
      <c r="DW882" s="15"/>
      <c r="DX882" s="15"/>
      <c r="DY882" s="15"/>
      <c r="DZ882" s="15"/>
      <c r="EA882" s="15"/>
      <c r="EB882" s="15"/>
      <c r="EC882" s="15"/>
      <c r="ED882" s="15"/>
      <c r="EE882" s="15"/>
      <c r="EF882" s="15"/>
      <c r="EG882" s="15"/>
      <c r="EH882" s="15"/>
      <c r="EI882" s="15"/>
      <c r="EJ882" s="15"/>
      <c r="EK882" s="15"/>
      <c r="EL882" s="15"/>
      <c r="EM882" s="15"/>
      <c r="EN882" s="15"/>
      <c r="EO882" s="15"/>
      <c r="EP882" s="15"/>
      <c r="EQ882" s="15"/>
      <c r="ER882" s="15"/>
      <c r="ES882" s="15"/>
      <c r="ET882" s="15"/>
      <c r="EU882" s="15"/>
      <c r="EV882" s="15"/>
      <c r="EW882" s="15"/>
      <c r="EX882" s="15"/>
      <c r="EY882" s="15"/>
      <c r="EZ882" s="15"/>
      <c r="FA882" s="15"/>
      <c r="FB882" s="15"/>
      <c r="FC882" s="15"/>
      <c r="FD882" s="15"/>
      <c r="FE882" s="15"/>
      <c r="FF882" s="15"/>
      <c r="FG882" s="15"/>
      <c r="FH882" s="15"/>
      <c r="FI882" s="15"/>
      <c r="FJ882" s="15"/>
      <c r="FK882" s="15"/>
      <c r="FL882" s="15"/>
      <c r="FM882" s="15"/>
      <c r="FN882" s="15"/>
      <c r="FO882" s="15"/>
      <c r="FP882" s="15"/>
      <c r="FQ882" s="15"/>
      <c r="FR882" s="15"/>
      <c r="FS882" s="15"/>
      <c r="FT882" s="15"/>
      <c r="FU882" s="15"/>
      <c r="FV882" s="15"/>
      <c r="FW882" s="15"/>
      <c r="FX882" s="15"/>
      <c r="FY882" s="15"/>
      <c r="FZ882" s="15"/>
      <c r="GA882" s="15"/>
      <c r="GB882" s="15"/>
      <c r="GC882" s="15"/>
      <c r="GD882" s="15"/>
      <c r="GE882" s="15"/>
      <c r="GF882" s="15"/>
      <c r="GG882" s="15"/>
      <c r="GH882" s="15"/>
      <c r="GI882" s="15"/>
      <c r="GJ882" s="15"/>
      <c r="GK882" s="15"/>
      <c r="GL882" s="15"/>
      <c r="GM882" s="15"/>
      <c r="GN882" s="15"/>
      <c r="GO882" s="15"/>
      <c r="GP882" s="15"/>
      <c r="GQ882" s="15"/>
      <c r="GR882" s="15"/>
      <c r="GS882" s="15"/>
      <c r="GT882" s="15"/>
      <c r="GU882" s="15"/>
      <c r="GV882" s="15"/>
      <c r="GW882" s="15"/>
      <c r="GX882" s="15"/>
      <c r="GY882" s="15"/>
      <c r="GZ882" s="15"/>
      <c r="HA882" s="15"/>
      <c r="HB882" s="15"/>
      <c r="HC882" s="15"/>
      <c r="HD882" s="15"/>
      <c r="HE882" s="15"/>
      <c r="HF882" s="15"/>
      <c r="HG882" s="15"/>
      <c r="HH882" s="15"/>
      <c r="HI882" s="15"/>
      <c r="HJ882" s="15"/>
      <c r="HK882" s="15"/>
      <c r="HL882" s="15"/>
      <c r="HM882" s="15"/>
      <c r="HN882" s="15"/>
      <c r="HO882" s="15"/>
      <c r="HP882" s="15"/>
      <c r="HQ882" s="15"/>
      <c r="HR882" s="15"/>
      <c r="HS882" s="15"/>
      <c r="HT882" s="15"/>
      <c r="HU882" s="15"/>
      <c r="HV882" s="15"/>
      <c r="HW882" s="15"/>
      <c r="HX882" s="15"/>
      <c r="HY882" s="15"/>
    </row>
    <row r="883" spans="1:233">
      <c r="A883" s="15">
        <v>0.25145299999999998</v>
      </c>
      <c r="B883" s="15">
        <v>0.99902000000000002</v>
      </c>
      <c r="C883" s="15">
        <v>3.454609</v>
      </c>
      <c r="D883" s="15">
        <v>3.0351330000000001</v>
      </c>
      <c r="E883" s="15">
        <v>2.1210779999999998</v>
      </c>
      <c r="F883" s="15">
        <v>0.75107800000000002</v>
      </c>
      <c r="G883" s="15">
        <v>-5.4171670000000001</v>
      </c>
      <c r="H883" s="15">
        <v>-5.8679220000000001</v>
      </c>
      <c r="I883" s="15">
        <v>-7.0003989999999998</v>
      </c>
      <c r="J883" s="15">
        <v>-3.1905359999999998</v>
      </c>
      <c r="K883" s="15">
        <v>-3.5188519999999999</v>
      </c>
      <c r="L883" s="15">
        <v>-4.7704550000000001</v>
      </c>
      <c r="M883" s="15">
        <v>-1.8560920000000001</v>
      </c>
      <c r="N883" s="15">
        <v>-1.963133</v>
      </c>
      <c r="O883" s="15">
        <v>4.0160989999999996</v>
      </c>
      <c r="P883" s="15">
        <v>2.8288190000000002</v>
      </c>
      <c r="Q883" s="15">
        <v>3.1663790000000001</v>
      </c>
      <c r="R883" s="15">
        <v>2.004095</v>
      </c>
      <c r="S883" s="15">
        <v>-0.20205600000000001</v>
      </c>
      <c r="T883" s="15">
        <v>2.506278</v>
      </c>
      <c r="U883" s="15">
        <v>-0.155554</v>
      </c>
      <c r="V883" s="15">
        <v>-3.1220059999999998</v>
      </c>
      <c r="W883" s="15">
        <v>-4.7899419999999999</v>
      </c>
      <c r="X883" s="15">
        <v>-5.8416259999999998</v>
      </c>
      <c r="Y883" s="15">
        <v>-7.2404380000000002</v>
      </c>
      <c r="Z883" s="15">
        <v>-5.9570990000000004</v>
      </c>
      <c r="AA883" s="15">
        <v>-4.8512279999999999</v>
      </c>
      <c r="AB883" s="15">
        <v>-6.1318960000000002</v>
      </c>
      <c r="AC883" s="15">
        <v>-3.1172219999999999</v>
      </c>
      <c r="AD883" s="15">
        <v>-1.1448419999999999</v>
      </c>
      <c r="AE883" s="15">
        <v>0.104278</v>
      </c>
      <c r="AF883" s="15">
        <v>1.9058379999999999</v>
      </c>
      <c r="AG883" s="15">
        <v>-1.270662</v>
      </c>
      <c r="AH883" s="15">
        <v>-2.204545</v>
      </c>
      <c r="AI883" s="15">
        <v>-1.002702</v>
      </c>
      <c r="AJ883" s="15">
        <v>-2.5130159999999999</v>
      </c>
      <c r="AK883" s="15">
        <v>-2.5792739999999998</v>
      </c>
      <c r="AL883" s="15">
        <v>-3.5687329999999999</v>
      </c>
      <c r="AM883" s="15">
        <v>-4.6276929999999998</v>
      </c>
      <c r="AN883" s="15">
        <v>-4.7971539999999999</v>
      </c>
      <c r="AO883" s="15">
        <v>-6.1377610000000002</v>
      </c>
      <c r="AP883" s="15">
        <v>-8.2646650000000008</v>
      </c>
      <c r="AQ883" s="15">
        <v>-6.5905180000000003</v>
      </c>
      <c r="AR883" s="15">
        <v>-7.8032389999999996</v>
      </c>
      <c r="AS883" s="15">
        <v>-6.376595</v>
      </c>
      <c r="AT883" s="15">
        <v>-6.9008029999999998</v>
      </c>
      <c r="AU883" s="15">
        <v>-3.6576399999999998</v>
      </c>
      <c r="AV883" s="15">
        <v>-0.16100999999999999</v>
      </c>
      <c r="AW883" s="15">
        <v>-3.1184E-2</v>
      </c>
      <c r="AX883" s="15">
        <v>0.13597600000000001</v>
      </c>
      <c r="AY883" s="15">
        <v>-0.36434800000000001</v>
      </c>
      <c r="AZ883" s="15">
        <v>1.2853619999999999</v>
      </c>
      <c r="BA883" s="15">
        <v>0.414904</v>
      </c>
      <c r="BB883" s="15">
        <v>-2.1216279999999998</v>
      </c>
      <c r="BC883" s="15">
        <v>-2.4195340000000001</v>
      </c>
      <c r="BD883" s="15">
        <v>-5.901821</v>
      </c>
      <c r="BE883" s="15">
        <v>-3.515774</v>
      </c>
      <c r="BF883" s="15">
        <v>-4.4780040000000003</v>
      </c>
      <c r="BG883" s="15">
        <v>-6.5420829999999999</v>
      </c>
      <c r="BH883" s="15">
        <v>-5.6907449999999997</v>
      </c>
      <c r="BI883" s="15">
        <v>-5.129289</v>
      </c>
      <c r="BJ883" s="15">
        <v>-4.564546</v>
      </c>
      <c r="BK883" s="15">
        <v>-2.3444720000000001</v>
      </c>
      <c r="BL883" s="15">
        <v>-0.188698</v>
      </c>
      <c r="BM883" s="15">
        <v>-0.258739</v>
      </c>
      <c r="BN883" s="15">
        <v>-1.4675739999999999</v>
      </c>
      <c r="BO883" s="15">
        <v>-3.6217670000000002</v>
      </c>
      <c r="BP883" s="15">
        <v>0.815909</v>
      </c>
      <c r="BQ883" s="15">
        <v>0.815909</v>
      </c>
      <c r="BR883" s="15">
        <v>0.815909</v>
      </c>
      <c r="BS883" s="15">
        <v>0.815909</v>
      </c>
      <c r="BT883" s="15">
        <v>0.815909</v>
      </c>
      <c r="BU883" s="15">
        <v>0.815909</v>
      </c>
      <c r="BV883" s="15">
        <v>0.815909</v>
      </c>
      <c r="BW883" s="15">
        <v>0.815909</v>
      </c>
      <c r="BX883" s="15">
        <v>0.815909</v>
      </c>
      <c r="BY883" s="15">
        <v>0.815909</v>
      </c>
      <c r="BZ883" s="15">
        <v>0.815909</v>
      </c>
      <c r="CA883" s="15">
        <v>0.815909</v>
      </c>
      <c r="CB883" s="15">
        <v>0.815909</v>
      </c>
      <c r="CC883" s="15"/>
      <c r="CD883" s="15"/>
      <c r="CE883" s="15"/>
      <c r="CF883" s="15"/>
      <c r="CG883" s="15"/>
      <c r="CH883" s="15"/>
      <c r="CI883" s="15"/>
      <c r="CJ883" s="15"/>
      <c r="CK883" s="15"/>
      <c r="CL883" s="15"/>
      <c r="CM883" s="15"/>
      <c r="CN883" s="15"/>
      <c r="CO883" s="15"/>
      <c r="CP883" s="15"/>
      <c r="CQ883" s="15"/>
      <c r="CR883" s="15"/>
      <c r="CS883" s="15"/>
      <c r="CT883" s="15"/>
      <c r="CU883" s="15"/>
      <c r="CV883" s="15"/>
      <c r="CW883" s="15"/>
      <c r="CX883" s="15"/>
      <c r="CY883" s="15"/>
      <c r="CZ883" s="15"/>
      <c r="DA883" s="15"/>
      <c r="DB883" s="15"/>
      <c r="DC883" s="15"/>
      <c r="DD883" s="15"/>
      <c r="DE883" s="15"/>
      <c r="DF883" s="15"/>
      <c r="DG883" s="15"/>
      <c r="DH883" s="15"/>
      <c r="DI883" s="15"/>
      <c r="DJ883" s="15"/>
      <c r="DK883" s="15"/>
      <c r="DL883" s="15"/>
      <c r="DM883" s="15"/>
      <c r="DN883" s="15"/>
      <c r="DO883" s="15"/>
      <c r="DP883" s="15"/>
      <c r="DQ883" s="15"/>
      <c r="DR883" s="15"/>
      <c r="DS883" s="15"/>
      <c r="DT883" s="15"/>
      <c r="DU883" s="15"/>
      <c r="DV883" s="15"/>
      <c r="DW883" s="15"/>
      <c r="DX883" s="15"/>
      <c r="DY883" s="15"/>
      <c r="DZ883" s="15"/>
      <c r="EA883" s="15"/>
      <c r="EB883" s="15"/>
      <c r="EC883" s="15"/>
      <c r="ED883" s="15"/>
      <c r="EE883" s="15"/>
      <c r="EF883" s="15"/>
      <c r="EG883" s="15"/>
      <c r="EH883" s="15"/>
      <c r="EI883" s="15"/>
      <c r="EJ883" s="15"/>
      <c r="EK883" s="15"/>
      <c r="EL883" s="15"/>
      <c r="EM883" s="15"/>
      <c r="EN883" s="15"/>
      <c r="EO883" s="15"/>
      <c r="EP883" s="15"/>
      <c r="EQ883" s="15"/>
      <c r="ER883" s="15"/>
      <c r="ES883" s="15"/>
      <c r="ET883" s="15"/>
      <c r="EU883" s="15"/>
      <c r="EV883" s="15"/>
      <c r="EW883" s="15"/>
      <c r="EX883" s="15"/>
      <c r="EY883" s="15"/>
      <c r="EZ883" s="15"/>
      <c r="FA883" s="15"/>
      <c r="FB883" s="15"/>
      <c r="FC883" s="15"/>
      <c r="FD883" s="15"/>
      <c r="FE883" s="15"/>
      <c r="FF883" s="15"/>
      <c r="FG883" s="15"/>
      <c r="FH883" s="15"/>
      <c r="FI883" s="15"/>
      <c r="FJ883" s="15"/>
      <c r="FK883" s="15"/>
      <c r="FL883" s="15"/>
      <c r="FM883" s="15"/>
      <c r="FN883" s="15"/>
      <c r="FO883" s="15"/>
      <c r="FP883" s="15"/>
      <c r="FQ883" s="15"/>
      <c r="FR883" s="15"/>
      <c r="FS883" s="15"/>
      <c r="FT883" s="15"/>
      <c r="FU883" s="15"/>
      <c r="FV883" s="15"/>
      <c r="FW883" s="15"/>
      <c r="FX883" s="15"/>
      <c r="FY883" s="15"/>
      <c r="FZ883" s="15"/>
      <c r="GA883" s="15"/>
      <c r="GB883" s="15"/>
      <c r="GC883" s="15"/>
      <c r="GD883" s="15"/>
      <c r="GE883" s="15"/>
      <c r="GF883" s="15"/>
      <c r="GG883" s="15"/>
      <c r="GH883" s="15"/>
      <c r="GI883" s="15"/>
      <c r="GJ883" s="15"/>
      <c r="GK883" s="15"/>
      <c r="GL883" s="15"/>
      <c r="GM883" s="15"/>
      <c r="GN883" s="15"/>
      <c r="GO883" s="15"/>
      <c r="GP883" s="15"/>
      <c r="GQ883" s="15"/>
      <c r="GR883" s="15"/>
      <c r="GS883" s="15"/>
      <c r="GT883" s="15"/>
      <c r="GU883" s="15"/>
      <c r="GV883" s="15"/>
      <c r="GW883" s="15"/>
      <c r="GX883" s="15"/>
      <c r="GY883" s="15"/>
      <c r="GZ883" s="15"/>
      <c r="HA883" s="15"/>
      <c r="HB883" s="15"/>
      <c r="HC883" s="15"/>
      <c r="HD883" s="15"/>
      <c r="HE883" s="15"/>
      <c r="HF883" s="15"/>
      <c r="HG883" s="15"/>
      <c r="HH883" s="15"/>
      <c r="HI883" s="15"/>
      <c r="HJ883" s="15"/>
      <c r="HK883" s="15"/>
      <c r="HL883" s="15"/>
      <c r="HM883" s="15"/>
      <c r="HN883" s="15"/>
      <c r="HO883" s="15"/>
      <c r="HP883" s="15"/>
      <c r="HQ883" s="15"/>
      <c r="HR883" s="15"/>
      <c r="HS883" s="15"/>
      <c r="HT883" s="15"/>
      <c r="HU883" s="15"/>
      <c r="HV883" s="15"/>
      <c r="HW883" s="15"/>
      <c r="HX883" s="15"/>
      <c r="HY883" s="15"/>
    </row>
    <row r="884" spans="1:233">
      <c r="A884" s="15">
        <v>-0.271895</v>
      </c>
      <c r="B884" s="15">
        <v>0.26398500000000003</v>
      </c>
      <c r="C884" s="15">
        <v>-0.82789999999999997</v>
      </c>
      <c r="D884" s="15">
        <v>-6.9100060000000001</v>
      </c>
      <c r="E884" s="15">
        <v>-4.3043839999999998</v>
      </c>
      <c r="F884" s="15">
        <v>-6.8050139999999999</v>
      </c>
      <c r="G884" s="15">
        <v>-3.7555779999999999</v>
      </c>
      <c r="H884" s="15">
        <v>-3.9919349999999998</v>
      </c>
      <c r="I884" s="15">
        <v>-9.2183779999999995</v>
      </c>
      <c r="J884" s="15">
        <v>-8.1108309999999992</v>
      </c>
      <c r="K884" s="15">
        <v>-8.9120450000000009</v>
      </c>
      <c r="L884" s="15">
        <v>-3.8903300000000001</v>
      </c>
      <c r="M884" s="15">
        <v>-4.850231</v>
      </c>
      <c r="N884" s="15">
        <v>-3.9962369999999998</v>
      </c>
      <c r="O884" s="15">
        <v>-1.880854</v>
      </c>
      <c r="P884" s="15">
        <v>-2.1312009999999999</v>
      </c>
      <c r="Q884" s="15">
        <v>-0.65159100000000003</v>
      </c>
      <c r="R884" s="15">
        <v>0.110068</v>
      </c>
      <c r="S884" s="15">
        <v>0.47179199999999999</v>
      </c>
      <c r="T884" s="15">
        <v>2.8876240000000002</v>
      </c>
      <c r="U884" s="15">
        <v>0.46683200000000002</v>
      </c>
      <c r="V884" s="15">
        <v>8.8478000000000001E-2</v>
      </c>
      <c r="W884" s="15">
        <v>1.3376840000000001</v>
      </c>
      <c r="X884" s="15">
        <v>1.123788</v>
      </c>
      <c r="Y884" s="15">
        <v>-2.4195069999999999</v>
      </c>
      <c r="Z884" s="15">
        <v>-0.67293800000000004</v>
      </c>
      <c r="AA884" s="15">
        <v>-0.36337199999999997</v>
      </c>
      <c r="AB884" s="15">
        <v>0.79528200000000004</v>
      </c>
      <c r="AC884" s="15">
        <v>3.6870020000000001</v>
      </c>
      <c r="AD884" s="15">
        <v>6.1265359999999998</v>
      </c>
      <c r="AE884" s="15">
        <v>4.3126199999999999</v>
      </c>
      <c r="AF884" s="15">
        <v>2.2973759999999999</v>
      </c>
      <c r="AG884" s="15">
        <v>3.466621</v>
      </c>
      <c r="AH884" s="15">
        <v>-1.522165</v>
      </c>
      <c r="AI884" s="15">
        <v>-1.8031619999999999</v>
      </c>
      <c r="AJ884" s="15">
        <v>-0.96816899999999995</v>
      </c>
      <c r="AK884" s="15">
        <v>-5.9563560000000004</v>
      </c>
      <c r="AL884" s="15">
        <v>-9.6155779999999993</v>
      </c>
      <c r="AM884" s="15">
        <v>-6.2781880000000001</v>
      </c>
      <c r="AN884" s="15">
        <v>-6.2822459999999998</v>
      </c>
      <c r="AO884" s="15">
        <v>-3.3378139999999998</v>
      </c>
      <c r="AP884" s="15">
        <v>0.97288699999999995</v>
      </c>
      <c r="AQ884" s="15">
        <v>2.0807890000000002</v>
      </c>
      <c r="AR884" s="15">
        <v>7.0133289999999997</v>
      </c>
      <c r="AS884" s="15">
        <v>5.3210649999999999</v>
      </c>
      <c r="AT884" s="15">
        <v>5.4016890000000002</v>
      </c>
      <c r="AU884" s="15">
        <v>3.510507</v>
      </c>
      <c r="AV884" s="15">
        <v>3.77318</v>
      </c>
      <c r="AW884" s="15">
        <v>3.6133410000000001</v>
      </c>
      <c r="AX884" s="15">
        <v>1.9703900000000001</v>
      </c>
      <c r="AY884" s="15">
        <v>3.838794</v>
      </c>
      <c r="AZ884" s="15">
        <v>-1.470772</v>
      </c>
      <c r="BA884" s="15">
        <v>-0.49407699999999999</v>
      </c>
      <c r="BB884" s="15">
        <v>-2.523631</v>
      </c>
      <c r="BC884" s="15">
        <v>-0.83776899999999999</v>
      </c>
      <c r="BD884" s="15">
        <v>-2.3844289999999999</v>
      </c>
      <c r="BE884" s="15">
        <v>-5.2931759999999999</v>
      </c>
      <c r="BF884" s="15">
        <v>-1.018268</v>
      </c>
      <c r="BG884" s="15">
        <v>-4.3496540000000001</v>
      </c>
      <c r="BH884" s="15">
        <v>-2.6529120000000002</v>
      </c>
      <c r="BI884" s="15">
        <v>1.5778570000000001</v>
      </c>
      <c r="BJ884" s="15">
        <v>2.919972</v>
      </c>
      <c r="BK884" s="15">
        <v>3.827108</v>
      </c>
      <c r="BL884" s="15">
        <v>7.4493429999999998</v>
      </c>
      <c r="BM884" s="15">
        <v>5.0759999999999996</v>
      </c>
      <c r="BN884" s="15">
        <v>2.8630610000000001</v>
      </c>
      <c r="BO884" s="15">
        <v>1.412479</v>
      </c>
      <c r="BP884" s="15">
        <v>-0.380409</v>
      </c>
      <c r="BQ884" s="15">
        <v>-0.380409</v>
      </c>
      <c r="BR884" s="15">
        <v>-0.380409</v>
      </c>
      <c r="BS884" s="15">
        <v>-0.380409</v>
      </c>
      <c r="BT884" s="15">
        <v>-0.380409</v>
      </c>
      <c r="BU884" s="15">
        <v>-0.380409</v>
      </c>
      <c r="BV884" s="15">
        <v>-0.380409</v>
      </c>
      <c r="BW884" s="15">
        <v>-0.380409</v>
      </c>
      <c r="BX884" s="15">
        <v>-0.380409</v>
      </c>
      <c r="BY884" s="15">
        <v>-0.380409</v>
      </c>
      <c r="BZ884" s="15">
        <v>-0.380409</v>
      </c>
      <c r="CA884" s="15">
        <v>-0.380409</v>
      </c>
      <c r="CB884" s="15">
        <v>-0.380409</v>
      </c>
      <c r="CC884" s="15"/>
      <c r="CD884" s="15"/>
      <c r="CE884" s="15"/>
      <c r="CF884" s="15"/>
      <c r="CG884" s="15"/>
      <c r="CH884" s="15"/>
      <c r="CI884" s="15"/>
      <c r="CJ884" s="15"/>
      <c r="CK884" s="15"/>
      <c r="CL884" s="15"/>
      <c r="CM884" s="15"/>
      <c r="CN884" s="15"/>
      <c r="CO884" s="15"/>
      <c r="CP884" s="15"/>
      <c r="CQ884" s="15"/>
      <c r="CR884" s="15"/>
      <c r="CS884" s="15"/>
      <c r="CT884" s="15"/>
      <c r="CU884" s="15"/>
      <c r="CV884" s="15"/>
      <c r="CW884" s="15"/>
      <c r="CX884" s="15"/>
      <c r="CY884" s="15"/>
      <c r="CZ884" s="15"/>
      <c r="DA884" s="15"/>
      <c r="DB884" s="15"/>
      <c r="DC884" s="15"/>
      <c r="DD884" s="15"/>
      <c r="DE884" s="15"/>
      <c r="DF884" s="15"/>
      <c r="DG884" s="15"/>
      <c r="DH884" s="15"/>
      <c r="DI884" s="15"/>
      <c r="DJ884" s="15"/>
      <c r="DK884" s="15"/>
      <c r="DL884" s="15"/>
      <c r="DM884" s="15"/>
      <c r="DN884" s="15"/>
      <c r="DO884" s="15"/>
      <c r="DP884" s="15"/>
      <c r="DQ884" s="15"/>
      <c r="DR884" s="15"/>
      <c r="DS884" s="15"/>
      <c r="DT884" s="15"/>
      <c r="DU884" s="15"/>
      <c r="DV884" s="15"/>
      <c r="DW884" s="15"/>
      <c r="DX884" s="15"/>
      <c r="DY884" s="15"/>
      <c r="DZ884" s="15"/>
      <c r="EA884" s="15"/>
      <c r="EB884" s="15"/>
      <c r="EC884" s="15"/>
      <c r="ED884" s="15"/>
      <c r="EE884" s="15"/>
      <c r="EF884" s="15"/>
      <c r="EG884" s="15"/>
      <c r="EH884" s="15"/>
      <c r="EI884" s="15"/>
      <c r="EJ884" s="15"/>
      <c r="EK884" s="15"/>
      <c r="EL884" s="15"/>
      <c r="EM884" s="15"/>
      <c r="EN884" s="15"/>
      <c r="EO884" s="15"/>
      <c r="EP884" s="15"/>
      <c r="EQ884" s="15"/>
      <c r="ER884" s="15"/>
      <c r="ES884" s="15"/>
      <c r="ET884" s="15"/>
      <c r="EU884" s="15"/>
      <c r="EV884" s="15"/>
      <c r="EW884" s="15"/>
      <c r="EX884" s="15"/>
      <c r="EY884" s="15"/>
      <c r="EZ884" s="15"/>
      <c r="FA884" s="15"/>
      <c r="FB884" s="15"/>
      <c r="FC884" s="15"/>
      <c r="FD884" s="15"/>
      <c r="FE884" s="15"/>
      <c r="FF884" s="15"/>
      <c r="FG884" s="15"/>
      <c r="FH884" s="15"/>
      <c r="FI884" s="15"/>
      <c r="FJ884" s="15"/>
      <c r="FK884" s="15"/>
      <c r="FL884" s="15"/>
      <c r="FM884" s="15"/>
      <c r="FN884" s="15"/>
      <c r="FO884" s="15"/>
      <c r="FP884" s="15"/>
      <c r="FQ884" s="15"/>
      <c r="FR884" s="15"/>
      <c r="FS884" s="15"/>
      <c r="FT884" s="15"/>
      <c r="FU884" s="15"/>
      <c r="FV884" s="15"/>
      <c r="FW884" s="15"/>
      <c r="FX884" s="15"/>
      <c r="FY884" s="15"/>
      <c r="FZ884" s="15"/>
      <c r="GA884" s="15"/>
      <c r="GB884" s="15"/>
      <c r="GC884" s="15"/>
      <c r="GD884" s="15"/>
      <c r="GE884" s="15"/>
      <c r="GF884" s="15"/>
      <c r="GG884" s="15"/>
      <c r="GH884" s="15"/>
      <c r="GI884" s="15"/>
      <c r="GJ884" s="15"/>
      <c r="GK884" s="15"/>
      <c r="GL884" s="15"/>
      <c r="GM884" s="15"/>
      <c r="GN884" s="15"/>
      <c r="GO884" s="15"/>
      <c r="GP884" s="15"/>
      <c r="GQ884" s="15"/>
      <c r="GR884" s="15"/>
      <c r="GS884" s="15"/>
      <c r="GT884" s="15"/>
      <c r="GU884" s="15"/>
      <c r="GV884" s="15"/>
      <c r="GW884" s="15"/>
      <c r="GX884" s="15"/>
      <c r="GY884" s="15"/>
      <c r="GZ884" s="15"/>
      <c r="HA884" s="15"/>
      <c r="HB884" s="15"/>
      <c r="HC884" s="15"/>
      <c r="HD884" s="15"/>
      <c r="HE884" s="15"/>
      <c r="HF884" s="15"/>
      <c r="HG884" s="15"/>
      <c r="HH884" s="15"/>
      <c r="HI884" s="15"/>
      <c r="HJ884" s="15"/>
      <c r="HK884" s="15"/>
      <c r="HL884" s="15"/>
      <c r="HM884" s="15"/>
      <c r="HN884" s="15"/>
      <c r="HO884" s="15"/>
      <c r="HP884" s="15"/>
      <c r="HQ884" s="15"/>
      <c r="HR884" s="15"/>
      <c r="HS884" s="15"/>
      <c r="HT884" s="15"/>
      <c r="HU884" s="15"/>
      <c r="HV884" s="15"/>
      <c r="HW884" s="15"/>
      <c r="HX884" s="15"/>
      <c r="HY884" s="15"/>
    </row>
    <row r="885" spans="1:233">
      <c r="A885" s="15">
        <v>-1.6817899999999999</v>
      </c>
      <c r="B885" s="15">
        <v>1.5709070000000001</v>
      </c>
      <c r="C885" s="15">
        <v>0.27309099999999997</v>
      </c>
      <c r="D885" s="15">
        <v>1.249903</v>
      </c>
      <c r="E885" s="15">
        <v>0.62056999999999995</v>
      </c>
      <c r="F885" s="15">
        <v>0.26720500000000003</v>
      </c>
      <c r="G885" s="15">
        <v>-1.269447</v>
      </c>
      <c r="H885" s="15">
        <v>-6.7091589999999997</v>
      </c>
      <c r="I885" s="15">
        <v>-8.7320279999999997</v>
      </c>
      <c r="J885" s="15">
        <v>-5.1434040000000003</v>
      </c>
      <c r="K885" s="15">
        <v>-2.373332</v>
      </c>
      <c r="L885" s="15">
        <v>-1.7146619999999999</v>
      </c>
      <c r="M885" s="15">
        <v>2.6942740000000001</v>
      </c>
      <c r="N885" s="15">
        <v>1.2128060000000001</v>
      </c>
      <c r="O885" s="15">
        <v>0.43058600000000002</v>
      </c>
      <c r="P885" s="15">
        <v>-0.721688</v>
      </c>
      <c r="Q885" s="15">
        <v>3.0152909999999999</v>
      </c>
      <c r="R885" s="15">
        <v>3.3506800000000001</v>
      </c>
      <c r="S885" s="15">
        <v>-2.2037040000000001</v>
      </c>
      <c r="T885" s="15">
        <v>-1.5901749999999999</v>
      </c>
      <c r="U885" s="15">
        <v>-1.0290330000000001</v>
      </c>
      <c r="V885" s="15">
        <v>-1.6072709999999999</v>
      </c>
      <c r="W885" s="15">
        <v>-0.376054</v>
      </c>
      <c r="X885" s="15">
        <v>2.812516</v>
      </c>
      <c r="Y885" s="15">
        <v>4.1760770000000003</v>
      </c>
      <c r="Z885" s="15">
        <v>3.3795039999999998</v>
      </c>
      <c r="AA885" s="15">
        <v>1.9654799999999999</v>
      </c>
      <c r="AB885" s="15">
        <v>1.7917730000000001</v>
      </c>
      <c r="AC885" s="15">
        <v>2.2838569999999998</v>
      </c>
      <c r="AD885" s="15">
        <v>2.0470389999999998</v>
      </c>
      <c r="AE885" s="15">
        <v>4.7457609999999999</v>
      </c>
      <c r="AF885" s="15">
        <v>3.3358729999999999</v>
      </c>
      <c r="AG885" s="15">
        <v>6.2983799999999999</v>
      </c>
      <c r="AH885" s="15">
        <v>3.4999950000000002</v>
      </c>
      <c r="AI885" s="15">
        <v>2.1560359999999998</v>
      </c>
      <c r="AJ885" s="15">
        <v>5.1625019999999999</v>
      </c>
      <c r="AK885" s="15">
        <v>6.3662910000000004</v>
      </c>
      <c r="AL885" s="15">
        <v>2.3933369999999998</v>
      </c>
      <c r="AM885" s="15">
        <v>5.267836</v>
      </c>
      <c r="AN885" s="15">
        <v>5.9695749999999999</v>
      </c>
      <c r="AO885" s="15">
        <v>2.8172299999999999</v>
      </c>
      <c r="AP885" s="15">
        <v>4.981503</v>
      </c>
      <c r="AQ885" s="15">
        <v>4.6869230000000002</v>
      </c>
      <c r="AR885" s="15">
        <v>0.80198999999999998</v>
      </c>
      <c r="AS885" s="15">
        <v>1.392568</v>
      </c>
      <c r="AT885" s="15">
        <v>0.242144</v>
      </c>
      <c r="AU885" s="15">
        <v>2.4253610000000001</v>
      </c>
      <c r="AV885" s="15">
        <v>4.2810459999999999</v>
      </c>
      <c r="AW885" s="15">
        <v>3.6163669999999999</v>
      </c>
      <c r="AX885" s="15">
        <v>-0.46863300000000002</v>
      </c>
      <c r="AY885" s="15">
        <v>-1.681408</v>
      </c>
      <c r="AZ885" s="15">
        <v>-3.168666</v>
      </c>
      <c r="BA885" s="15">
        <v>1.15821</v>
      </c>
      <c r="BB885" s="15">
        <v>0.27850900000000001</v>
      </c>
      <c r="BC885" s="15">
        <v>1.1414610000000001</v>
      </c>
      <c r="BD885" s="15">
        <v>1.7815369999999999</v>
      </c>
      <c r="BE885" s="15">
        <v>0.91192600000000001</v>
      </c>
      <c r="BF885" s="15">
        <v>-1.5330509999999999</v>
      </c>
      <c r="BG885" s="15">
        <v>-4.2574379999999996</v>
      </c>
      <c r="BH885" s="15">
        <v>-3.7524229999999998</v>
      </c>
      <c r="BI885" s="15">
        <v>-4.2246139999999999</v>
      </c>
      <c r="BJ885" s="15">
        <v>-2.8862990000000002</v>
      </c>
      <c r="BK885" s="15">
        <v>-1.985223</v>
      </c>
      <c r="BL885" s="15">
        <v>-2.2466149999999998</v>
      </c>
      <c r="BM885" s="15">
        <v>0.68432199999999999</v>
      </c>
      <c r="BN885" s="15">
        <v>1.110957</v>
      </c>
      <c r="BO885" s="15">
        <v>2.0884830000000001</v>
      </c>
      <c r="BP885" s="15">
        <v>3.4037470000000001</v>
      </c>
      <c r="BQ885" s="15">
        <v>3.4037470000000001</v>
      </c>
      <c r="BR885" s="15">
        <v>3.4037470000000001</v>
      </c>
      <c r="BS885" s="15">
        <v>3.4037470000000001</v>
      </c>
      <c r="BT885" s="15">
        <v>3.4037470000000001</v>
      </c>
      <c r="BU885" s="15">
        <v>3.4037470000000001</v>
      </c>
      <c r="BV885" s="15">
        <v>3.4037470000000001</v>
      </c>
      <c r="BW885" s="15">
        <v>3.4037470000000001</v>
      </c>
      <c r="BX885" s="15">
        <v>3.4037470000000001</v>
      </c>
      <c r="BY885" s="15">
        <v>3.4037470000000001</v>
      </c>
      <c r="BZ885" s="15">
        <v>3.4037470000000001</v>
      </c>
      <c r="CA885" s="15">
        <v>3.4037470000000001</v>
      </c>
      <c r="CB885" s="15">
        <v>3.4037470000000001</v>
      </c>
      <c r="CC885" s="15"/>
      <c r="CD885" s="15"/>
      <c r="CE885" s="15"/>
      <c r="CF885" s="15"/>
      <c r="CG885" s="15"/>
      <c r="CH885" s="15"/>
      <c r="CI885" s="15"/>
      <c r="CJ885" s="15"/>
      <c r="CK885" s="15"/>
      <c r="CL885" s="15"/>
      <c r="CM885" s="15"/>
      <c r="CN885" s="15"/>
      <c r="CO885" s="15"/>
      <c r="CP885" s="15"/>
      <c r="CQ885" s="15"/>
      <c r="CR885" s="15"/>
      <c r="CS885" s="15"/>
      <c r="CT885" s="15"/>
      <c r="CU885" s="15"/>
      <c r="CV885" s="15"/>
      <c r="CW885" s="15"/>
      <c r="CX885" s="15"/>
      <c r="CY885" s="15"/>
      <c r="CZ885" s="15"/>
      <c r="DA885" s="15"/>
      <c r="DB885" s="15"/>
      <c r="DC885" s="15"/>
      <c r="DD885" s="15"/>
      <c r="DE885" s="15"/>
      <c r="DF885" s="15"/>
      <c r="DG885" s="15"/>
      <c r="DH885" s="15"/>
      <c r="DI885" s="15"/>
      <c r="DJ885" s="15"/>
      <c r="DK885" s="15"/>
      <c r="DL885" s="15"/>
      <c r="DM885" s="15"/>
      <c r="DN885" s="15"/>
      <c r="DO885" s="15"/>
      <c r="DP885" s="15"/>
      <c r="DQ885" s="15"/>
      <c r="DR885" s="15"/>
      <c r="DS885" s="15"/>
      <c r="DT885" s="15"/>
      <c r="DU885" s="15"/>
      <c r="DV885" s="15"/>
      <c r="DW885" s="15"/>
      <c r="DX885" s="15"/>
      <c r="DY885" s="15"/>
      <c r="DZ885" s="15"/>
      <c r="EA885" s="15"/>
      <c r="EB885" s="15"/>
      <c r="EC885" s="15"/>
      <c r="ED885" s="15"/>
      <c r="EE885" s="15"/>
      <c r="EF885" s="15"/>
      <c r="EG885" s="15"/>
      <c r="EH885" s="15"/>
      <c r="EI885" s="15"/>
      <c r="EJ885" s="15"/>
      <c r="EK885" s="15"/>
      <c r="EL885" s="15"/>
      <c r="EM885" s="15"/>
      <c r="EN885" s="15"/>
      <c r="EO885" s="15"/>
      <c r="EP885" s="15"/>
      <c r="EQ885" s="15"/>
      <c r="ER885" s="15"/>
      <c r="ES885" s="15"/>
      <c r="ET885" s="15"/>
      <c r="EU885" s="15"/>
      <c r="EV885" s="15"/>
      <c r="EW885" s="15"/>
      <c r="EX885" s="15"/>
      <c r="EY885" s="15"/>
      <c r="EZ885" s="15"/>
      <c r="FA885" s="15"/>
      <c r="FB885" s="15"/>
      <c r="FC885" s="15"/>
      <c r="FD885" s="15"/>
      <c r="FE885" s="15"/>
      <c r="FF885" s="15"/>
      <c r="FG885" s="15"/>
      <c r="FH885" s="15"/>
      <c r="FI885" s="15"/>
      <c r="FJ885" s="15"/>
      <c r="FK885" s="15"/>
      <c r="FL885" s="15"/>
      <c r="FM885" s="15"/>
      <c r="FN885" s="15"/>
      <c r="FO885" s="15"/>
      <c r="FP885" s="15"/>
      <c r="FQ885" s="15"/>
      <c r="FR885" s="15"/>
      <c r="FS885" s="15"/>
      <c r="FT885" s="15"/>
      <c r="FU885" s="15"/>
      <c r="FV885" s="15"/>
      <c r="FW885" s="15"/>
      <c r="FX885" s="15"/>
      <c r="FY885" s="15"/>
      <c r="FZ885" s="15"/>
      <c r="GA885" s="15"/>
      <c r="GB885" s="15"/>
      <c r="GC885" s="15"/>
      <c r="GD885" s="15"/>
      <c r="GE885" s="15"/>
      <c r="GF885" s="15"/>
      <c r="GG885" s="15"/>
      <c r="GH885" s="15"/>
      <c r="GI885" s="15"/>
      <c r="GJ885" s="15"/>
      <c r="GK885" s="15"/>
      <c r="GL885" s="15"/>
      <c r="GM885" s="15"/>
      <c r="GN885" s="15"/>
      <c r="GO885" s="15"/>
      <c r="GP885" s="15"/>
      <c r="GQ885" s="15"/>
      <c r="GR885" s="15"/>
      <c r="GS885" s="15"/>
      <c r="GT885" s="15"/>
      <c r="GU885" s="15"/>
      <c r="GV885" s="15"/>
      <c r="GW885" s="15"/>
      <c r="GX885" s="15"/>
      <c r="GY885" s="15"/>
      <c r="GZ885" s="15"/>
      <c r="HA885" s="15"/>
      <c r="HB885" s="15"/>
      <c r="HC885" s="15"/>
      <c r="HD885" s="15"/>
      <c r="HE885" s="15"/>
      <c r="HF885" s="15"/>
      <c r="HG885" s="15"/>
      <c r="HH885" s="15"/>
      <c r="HI885" s="15"/>
      <c r="HJ885" s="15"/>
      <c r="HK885" s="15"/>
      <c r="HL885" s="15"/>
      <c r="HM885" s="15"/>
      <c r="HN885" s="15"/>
      <c r="HO885" s="15"/>
      <c r="HP885" s="15"/>
      <c r="HQ885" s="15"/>
      <c r="HR885" s="15"/>
      <c r="HS885" s="15"/>
      <c r="HT885" s="15"/>
      <c r="HU885" s="15"/>
      <c r="HV885" s="15"/>
      <c r="HW885" s="15"/>
      <c r="HX885" s="15"/>
      <c r="HY885" s="15"/>
    </row>
    <row r="886" spans="1:233">
      <c r="A886" s="15">
        <v>-1.7182839999999999</v>
      </c>
      <c r="B886" s="15">
        <v>1.2682519999999999</v>
      </c>
      <c r="C886" s="15">
        <v>0.65998000000000001</v>
      </c>
      <c r="D886" s="15">
        <v>4.9903999999999997E-2</v>
      </c>
      <c r="E886" s="15">
        <v>-6.9469000000000003E-2</v>
      </c>
      <c r="F886" s="15">
        <v>3.119523</v>
      </c>
      <c r="G886" s="15">
        <v>3.775379</v>
      </c>
      <c r="H886" s="15">
        <v>-1.8019769999999999</v>
      </c>
      <c r="I886" s="15">
        <v>-0.21979699999999999</v>
      </c>
      <c r="J886" s="15">
        <v>1.481716</v>
      </c>
      <c r="K886" s="15">
        <v>-3.549439</v>
      </c>
      <c r="L886" s="15">
        <v>-1.61941</v>
      </c>
      <c r="M886" s="15">
        <v>1.0791189999999999</v>
      </c>
      <c r="N886" s="15">
        <v>3.6027100000000001</v>
      </c>
      <c r="O886" s="15">
        <v>4.4195890000000002</v>
      </c>
      <c r="P886" s="15">
        <v>1.016176</v>
      </c>
      <c r="Q886" s="15">
        <v>2.8887900000000002</v>
      </c>
      <c r="R886" s="15">
        <v>2.5155859999999999</v>
      </c>
      <c r="S886" s="15">
        <v>2.736799</v>
      </c>
      <c r="T886" s="15">
        <v>0.39703500000000003</v>
      </c>
      <c r="U886" s="15">
        <v>2.7834650000000001</v>
      </c>
      <c r="V886" s="15">
        <v>6.1061779999999999</v>
      </c>
      <c r="W886" s="15">
        <v>5.3390880000000003</v>
      </c>
      <c r="X886" s="15">
        <v>4.752478</v>
      </c>
      <c r="Y886" s="15">
        <v>5.2383369999999996</v>
      </c>
      <c r="Z886" s="15">
        <v>4.8489829999999996</v>
      </c>
      <c r="AA886" s="15">
        <v>2.2243439999999999</v>
      </c>
      <c r="AB886" s="15">
        <v>3.1303809999999999</v>
      </c>
      <c r="AC886" s="15">
        <v>-3.0849660000000001</v>
      </c>
      <c r="AD886" s="15">
        <v>-5.1591379999999996</v>
      </c>
      <c r="AE886" s="15">
        <v>-6.0457859999999997</v>
      </c>
      <c r="AF886" s="15">
        <v>-6.63645</v>
      </c>
      <c r="AG886" s="15">
        <v>-4.7739330000000004</v>
      </c>
      <c r="AH886" s="15">
        <v>-3.5053920000000001</v>
      </c>
      <c r="AI886" s="15">
        <v>-1.4199379999999999</v>
      </c>
      <c r="AJ886" s="15">
        <v>0.45664399999999999</v>
      </c>
      <c r="AK886" s="15">
        <v>0.81048600000000004</v>
      </c>
      <c r="AL886" s="15">
        <v>1.0142549999999999</v>
      </c>
      <c r="AM886" s="15">
        <v>6.7447999999999994E-2</v>
      </c>
      <c r="AN886" s="15">
        <v>-1.4863770000000001</v>
      </c>
      <c r="AO886" s="15">
        <v>-0.44089800000000001</v>
      </c>
      <c r="AP886" s="15">
        <v>0.74823300000000004</v>
      </c>
      <c r="AQ886" s="15">
        <v>1.51867</v>
      </c>
      <c r="AR886" s="15">
        <v>0.10587000000000001</v>
      </c>
      <c r="AS886" s="15">
        <v>2.5430769999999998</v>
      </c>
      <c r="AT886" s="15">
        <v>0.10230499999999999</v>
      </c>
      <c r="AU886" s="15">
        <v>0.48655300000000001</v>
      </c>
      <c r="AV886" s="15">
        <v>-1.596665</v>
      </c>
      <c r="AW886" s="15">
        <v>0.16226199999999999</v>
      </c>
      <c r="AX886" s="15">
        <v>-0.83215399999999995</v>
      </c>
      <c r="AY886" s="15">
        <v>-0.790377</v>
      </c>
      <c r="AZ886" s="15">
        <v>-0.20574300000000001</v>
      </c>
      <c r="BA886" s="15">
        <v>-0.96291000000000004</v>
      </c>
      <c r="BB886" s="15">
        <v>-0.93537899999999996</v>
      </c>
      <c r="BC886" s="15">
        <v>0.99850000000000005</v>
      </c>
      <c r="BD886" s="15">
        <v>-1.3642700000000001</v>
      </c>
      <c r="BE886" s="15">
        <v>0.98757099999999998</v>
      </c>
      <c r="BF886" s="15">
        <v>0.40428900000000001</v>
      </c>
      <c r="BG886" s="15">
        <v>2.169788</v>
      </c>
      <c r="BH886" s="15">
        <v>4.6067999999999998E-2</v>
      </c>
      <c r="BI886" s="15">
        <v>-1.108271</v>
      </c>
      <c r="BJ886" s="15">
        <v>-1.621794</v>
      </c>
      <c r="BK886" s="15">
        <v>-0.68666700000000003</v>
      </c>
      <c r="BL886" s="15">
        <v>-2.1708750000000001</v>
      </c>
      <c r="BM886" s="15">
        <v>-1.29538</v>
      </c>
      <c r="BN886" s="15">
        <v>-2.7310639999999999</v>
      </c>
      <c r="BO886" s="15">
        <v>-1.9250719999999999</v>
      </c>
      <c r="BP886" s="15">
        <v>-2.371013</v>
      </c>
      <c r="BQ886" s="15">
        <v>-2.371013</v>
      </c>
      <c r="BR886" s="15">
        <v>-2.371013</v>
      </c>
      <c r="BS886" s="15">
        <v>-2.371013</v>
      </c>
      <c r="BT886" s="15">
        <v>-2.371013</v>
      </c>
      <c r="BU886" s="15">
        <v>-2.371013</v>
      </c>
      <c r="BV886" s="15">
        <v>-2.371013</v>
      </c>
      <c r="BW886" s="15">
        <v>-2.371013</v>
      </c>
      <c r="BX886" s="15">
        <v>-2.371013</v>
      </c>
      <c r="BY886" s="15">
        <v>-2.371013</v>
      </c>
      <c r="BZ886" s="15">
        <v>-2.371013</v>
      </c>
      <c r="CA886" s="15">
        <v>-2.371013</v>
      </c>
      <c r="CB886" s="15">
        <v>-2.371013</v>
      </c>
      <c r="CC886" s="15"/>
      <c r="CD886" s="15"/>
      <c r="CE886" s="15"/>
      <c r="CF886" s="15"/>
      <c r="CG886" s="15"/>
      <c r="CH886" s="15"/>
      <c r="CI886" s="15"/>
      <c r="CJ886" s="15"/>
      <c r="CK886" s="15"/>
      <c r="CL886" s="15"/>
      <c r="CM886" s="15"/>
      <c r="CN886" s="15"/>
      <c r="CO886" s="15"/>
      <c r="CP886" s="15"/>
      <c r="CQ886" s="15"/>
      <c r="CR886" s="15"/>
      <c r="CS886" s="15"/>
      <c r="CT886" s="15"/>
      <c r="CU886" s="15"/>
      <c r="CV886" s="15"/>
      <c r="CW886" s="15"/>
      <c r="CX886" s="15"/>
      <c r="CY886" s="15"/>
      <c r="CZ886" s="15"/>
      <c r="DA886" s="15"/>
      <c r="DB886" s="15"/>
      <c r="DC886" s="15"/>
      <c r="DD886" s="15"/>
      <c r="DE886" s="15"/>
      <c r="DF886" s="15"/>
      <c r="DG886" s="15"/>
      <c r="DH886" s="15"/>
      <c r="DI886" s="15"/>
      <c r="DJ886" s="15"/>
      <c r="DK886" s="15"/>
      <c r="DL886" s="15"/>
      <c r="DM886" s="15"/>
      <c r="DN886" s="15"/>
      <c r="DO886" s="15"/>
      <c r="DP886" s="15"/>
      <c r="DQ886" s="15"/>
      <c r="DR886" s="15"/>
      <c r="DS886" s="15"/>
      <c r="DT886" s="15"/>
      <c r="DU886" s="15"/>
      <c r="DV886" s="15"/>
      <c r="DW886" s="15"/>
      <c r="DX886" s="15"/>
      <c r="DY886" s="15"/>
      <c r="DZ886" s="15"/>
      <c r="EA886" s="15"/>
      <c r="EB886" s="15"/>
      <c r="EC886" s="15"/>
      <c r="ED886" s="15"/>
      <c r="EE886" s="15"/>
      <c r="EF886" s="15"/>
      <c r="EG886" s="15"/>
      <c r="EH886" s="15"/>
      <c r="EI886" s="15"/>
      <c r="EJ886" s="15"/>
      <c r="EK886" s="15"/>
      <c r="EL886" s="15"/>
      <c r="EM886" s="15"/>
      <c r="EN886" s="15"/>
      <c r="EO886" s="15"/>
      <c r="EP886" s="15"/>
      <c r="EQ886" s="15"/>
      <c r="ER886" s="15"/>
      <c r="ES886" s="15"/>
      <c r="ET886" s="15"/>
      <c r="EU886" s="15"/>
      <c r="EV886" s="15"/>
      <c r="EW886" s="15"/>
      <c r="EX886" s="15"/>
      <c r="EY886" s="15"/>
      <c r="EZ886" s="15"/>
      <c r="FA886" s="15"/>
      <c r="FB886" s="15"/>
      <c r="FC886" s="15"/>
      <c r="FD886" s="15"/>
      <c r="FE886" s="15"/>
      <c r="FF886" s="15"/>
      <c r="FG886" s="15"/>
      <c r="FH886" s="15"/>
      <c r="FI886" s="15"/>
      <c r="FJ886" s="15"/>
      <c r="FK886" s="15"/>
      <c r="FL886" s="15"/>
      <c r="FM886" s="15"/>
      <c r="FN886" s="15"/>
      <c r="FO886" s="15"/>
      <c r="FP886" s="15"/>
      <c r="FQ886" s="15"/>
      <c r="FR886" s="15"/>
      <c r="FS886" s="15"/>
      <c r="FT886" s="15"/>
      <c r="FU886" s="15"/>
      <c r="FV886" s="15"/>
      <c r="FW886" s="15"/>
      <c r="FX886" s="15"/>
      <c r="FY886" s="15"/>
      <c r="FZ886" s="15"/>
      <c r="GA886" s="15"/>
      <c r="GB886" s="15"/>
      <c r="GC886" s="15"/>
      <c r="GD886" s="15"/>
      <c r="GE886" s="15"/>
      <c r="GF886" s="15"/>
      <c r="GG886" s="15"/>
      <c r="GH886" s="15"/>
      <c r="GI886" s="15"/>
      <c r="GJ886" s="15"/>
      <c r="GK886" s="15"/>
      <c r="GL886" s="15"/>
      <c r="GM886" s="15"/>
      <c r="GN886" s="15"/>
      <c r="GO886" s="15"/>
      <c r="GP886" s="15"/>
      <c r="GQ886" s="15"/>
      <c r="GR886" s="15"/>
      <c r="GS886" s="15"/>
      <c r="GT886" s="15"/>
      <c r="GU886" s="15"/>
      <c r="GV886" s="15"/>
      <c r="GW886" s="15"/>
      <c r="GX886" s="15"/>
      <c r="GY886" s="15"/>
      <c r="GZ886" s="15"/>
      <c r="HA886" s="15"/>
      <c r="HB886" s="15"/>
      <c r="HC886" s="15"/>
      <c r="HD886" s="15"/>
      <c r="HE886" s="15"/>
      <c r="HF886" s="15"/>
      <c r="HG886" s="15"/>
      <c r="HH886" s="15"/>
      <c r="HI886" s="15"/>
      <c r="HJ886" s="15"/>
      <c r="HK886" s="15"/>
      <c r="HL886" s="15"/>
      <c r="HM886" s="15"/>
      <c r="HN886" s="15"/>
      <c r="HO886" s="15"/>
      <c r="HP886" s="15"/>
      <c r="HQ886" s="15"/>
      <c r="HR886" s="15"/>
      <c r="HS886" s="15"/>
      <c r="HT886" s="15"/>
      <c r="HU886" s="15"/>
      <c r="HV886" s="15"/>
      <c r="HW886" s="15"/>
      <c r="HX886" s="15"/>
      <c r="HY886" s="15"/>
    </row>
    <row r="887" spans="1:233">
      <c r="A887" s="15">
        <v>-7.0887289999999998</v>
      </c>
      <c r="B887" s="15">
        <v>-4.9792620000000003</v>
      </c>
      <c r="C887" s="15">
        <v>-3.6307689999999999</v>
      </c>
      <c r="D887" s="15">
        <v>-3.2879330000000002</v>
      </c>
      <c r="E887" s="15">
        <v>-5.0723190000000002</v>
      </c>
      <c r="F887" s="15">
        <v>-0.50670800000000005</v>
      </c>
      <c r="G887" s="15">
        <v>-0.214499</v>
      </c>
      <c r="H887" s="15">
        <v>1.301213</v>
      </c>
      <c r="I887" s="15">
        <v>3.876042</v>
      </c>
      <c r="J887" s="15">
        <v>2.5549620000000002</v>
      </c>
      <c r="K887" s="15">
        <v>4.0309629999999999</v>
      </c>
      <c r="L887" s="15">
        <v>4.3985159999999999</v>
      </c>
      <c r="M887" s="15">
        <v>5.5389499999999998</v>
      </c>
      <c r="N887" s="15">
        <v>2.0501360000000002</v>
      </c>
      <c r="O887" s="15">
        <v>-5.1077999999999998E-2</v>
      </c>
      <c r="P887" s="15">
        <v>-2.4764170000000001</v>
      </c>
      <c r="Q887" s="15">
        <v>-0.72079199999999999</v>
      </c>
      <c r="R887" s="15">
        <v>-2.4916290000000001</v>
      </c>
      <c r="S887" s="15">
        <v>3.0878839999999999</v>
      </c>
      <c r="T887" s="15">
        <v>6.0846850000000003</v>
      </c>
      <c r="U887" s="15">
        <v>5.7007760000000003</v>
      </c>
      <c r="V887" s="15">
        <v>5.0008299999999997</v>
      </c>
      <c r="W887" s="15">
        <v>4.7222150000000003</v>
      </c>
      <c r="X887" s="15">
        <v>5.5468719999999996</v>
      </c>
      <c r="Y887" s="15">
        <v>8.2933719999999997</v>
      </c>
      <c r="Z887" s="15">
        <v>3.0975640000000002</v>
      </c>
      <c r="AA887" s="15">
        <v>4.4665520000000001</v>
      </c>
      <c r="AB887" s="15">
        <v>3.7954819999999998</v>
      </c>
      <c r="AC887" s="15">
        <v>3.8942160000000001</v>
      </c>
      <c r="AD887" s="15">
        <v>1.46071</v>
      </c>
      <c r="AE887" s="15">
        <v>1.3244119999999999</v>
      </c>
      <c r="AF887" s="15">
        <v>3.7134079999999998</v>
      </c>
      <c r="AG887" s="15">
        <v>0.755077</v>
      </c>
      <c r="AH887" s="15">
        <v>-8.4666000000000005E-2</v>
      </c>
      <c r="AI887" s="15">
        <v>-0.94612099999999999</v>
      </c>
      <c r="AJ887" s="15">
        <v>2.526389</v>
      </c>
      <c r="AK887" s="15">
        <v>4.4111750000000001</v>
      </c>
      <c r="AL887" s="15">
        <v>2.9443489999999999</v>
      </c>
      <c r="AM887" s="15">
        <v>4.0402380000000004</v>
      </c>
      <c r="AN887" s="15">
        <v>5.9806629999999998</v>
      </c>
      <c r="AO887" s="15">
        <v>2.521147</v>
      </c>
      <c r="AP887" s="15">
        <v>4.021255</v>
      </c>
      <c r="AQ887" s="15">
        <v>1.9375279999999999</v>
      </c>
      <c r="AR887" s="15">
        <v>1.434633</v>
      </c>
      <c r="AS887" s="15">
        <v>3.391839</v>
      </c>
      <c r="AT887" s="15">
        <v>0.61598900000000001</v>
      </c>
      <c r="AU887" s="15">
        <v>0.508911</v>
      </c>
      <c r="AV887" s="15">
        <v>2.1292059999999999</v>
      </c>
      <c r="AW887" s="15">
        <v>3.640485</v>
      </c>
      <c r="AX887" s="15">
        <v>4.2039600000000004</v>
      </c>
      <c r="AY887" s="15">
        <v>1.606706</v>
      </c>
      <c r="AZ887" s="15">
        <v>1.2052320000000001</v>
      </c>
      <c r="BA887" s="15">
        <v>-1.761755</v>
      </c>
      <c r="BB887" s="15">
        <v>0.305257</v>
      </c>
      <c r="BC887" s="15">
        <v>1.7291049999999999</v>
      </c>
      <c r="BD887" s="15">
        <v>3.7546580000000001</v>
      </c>
      <c r="BE887" s="15">
        <v>2.744726</v>
      </c>
      <c r="BF887" s="15">
        <v>1.798878</v>
      </c>
      <c r="BG887" s="15">
        <v>3.3394689999999998</v>
      </c>
      <c r="BH887" s="15">
        <v>4.8986749999999999</v>
      </c>
      <c r="BI887" s="15">
        <v>6.6246099999999997</v>
      </c>
      <c r="BJ887" s="15">
        <v>4.433897</v>
      </c>
      <c r="BK887" s="15">
        <v>2.5885560000000001</v>
      </c>
      <c r="BL887" s="15">
        <v>1.718834</v>
      </c>
      <c r="BM887" s="15">
        <v>-2.0843829999999999</v>
      </c>
      <c r="BN887" s="15">
        <v>-1.8608</v>
      </c>
      <c r="BO887" s="15">
        <v>-2.20011</v>
      </c>
      <c r="BP887" s="15">
        <v>1.556586</v>
      </c>
      <c r="BQ887" s="15">
        <v>1.556586</v>
      </c>
      <c r="BR887" s="15">
        <v>1.556586</v>
      </c>
      <c r="BS887" s="15">
        <v>1.556586</v>
      </c>
      <c r="BT887" s="15">
        <v>1.556586</v>
      </c>
      <c r="BU887" s="15">
        <v>1.556586</v>
      </c>
      <c r="BV887" s="15">
        <v>1.556586</v>
      </c>
      <c r="BW887" s="15">
        <v>1.556586</v>
      </c>
      <c r="BX887" s="15">
        <v>1.556586</v>
      </c>
      <c r="BY887" s="15">
        <v>1.556586</v>
      </c>
      <c r="BZ887" s="15">
        <v>1.556586</v>
      </c>
      <c r="CA887" s="15">
        <v>1.556586</v>
      </c>
      <c r="CB887" s="15">
        <v>1.556586</v>
      </c>
      <c r="CC887" s="15"/>
      <c r="CD887" s="15"/>
      <c r="CE887" s="15"/>
      <c r="CF887" s="15"/>
      <c r="CG887" s="15"/>
      <c r="CH887" s="15"/>
      <c r="CI887" s="15"/>
      <c r="CJ887" s="15"/>
      <c r="CK887" s="15"/>
      <c r="CL887" s="15"/>
      <c r="CM887" s="15"/>
      <c r="CN887" s="15"/>
      <c r="CO887" s="15"/>
      <c r="CP887" s="15"/>
      <c r="CQ887" s="15"/>
      <c r="CR887" s="15"/>
      <c r="CS887" s="15"/>
      <c r="CT887" s="15"/>
      <c r="CU887" s="15"/>
      <c r="CV887" s="15"/>
      <c r="CW887" s="15"/>
      <c r="CX887" s="15"/>
      <c r="CY887" s="15"/>
      <c r="CZ887" s="15"/>
      <c r="DA887" s="15"/>
      <c r="DB887" s="15"/>
      <c r="DC887" s="15"/>
      <c r="DD887" s="15"/>
      <c r="DE887" s="15"/>
      <c r="DF887" s="15"/>
      <c r="DG887" s="15"/>
      <c r="DH887" s="15"/>
      <c r="DI887" s="15"/>
      <c r="DJ887" s="15"/>
      <c r="DK887" s="15"/>
      <c r="DL887" s="15"/>
      <c r="DM887" s="15"/>
      <c r="DN887" s="15"/>
      <c r="DO887" s="15"/>
      <c r="DP887" s="15"/>
      <c r="DQ887" s="15"/>
      <c r="DR887" s="15"/>
      <c r="DS887" s="15"/>
      <c r="DT887" s="15"/>
      <c r="DU887" s="15"/>
      <c r="DV887" s="15"/>
      <c r="DW887" s="15"/>
      <c r="DX887" s="15"/>
      <c r="DY887" s="15"/>
      <c r="DZ887" s="15"/>
      <c r="EA887" s="15"/>
      <c r="EB887" s="15"/>
      <c r="EC887" s="15"/>
      <c r="ED887" s="15"/>
      <c r="EE887" s="15"/>
      <c r="EF887" s="15"/>
      <c r="EG887" s="15"/>
      <c r="EH887" s="15"/>
      <c r="EI887" s="15"/>
      <c r="EJ887" s="15"/>
      <c r="EK887" s="15"/>
      <c r="EL887" s="15"/>
      <c r="EM887" s="15"/>
      <c r="EN887" s="15"/>
      <c r="EO887" s="15"/>
      <c r="EP887" s="15"/>
      <c r="EQ887" s="15"/>
      <c r="ER887" s="15"/>
      <c r="ES887" s="15"/>
      <c r="ET887" s="15"/>
      <c r="EU887" s="15"/>
      <c r="EV887" s="15"/>
      <c r="EW887" s="15"/>
      <c r="EX887" s="15"/>
      <c r="EY887" s="15"/>
      <c r="EZ887" s="15"/>
      <c r="FA887" s="15"/>
      <c r="FB887" s="15"/>
      <c r="FC887" s="15"/>
      <c r="FD887" s="15"/>
      <c r="FE887" s="15"/>
      <c r="FF887" s="15"/>
      <c r="FG887" s="15"/>
      <c r="FH887" s="15"/>
      <c r="FI887" s="15"/>
      <c r="FJ887" s="15"/>
      <c r="FK887" s="15"/>
      <c r="FL887" s="15"/>
      <c r="FM887" s="15"/>
      <c r="FN887" s="15"/>
      <c r="FO887" s="15"/>
      <c r="FP887" s="15"/>
      <c r="FQ887" s="15"/>
      <c r="FR887" s="15"/>
      <c r="FS887" s="15"/>
      <c r="FT887" s="15"/>
      <c r="FU887" s="15"/>
      <c r="FV887" s="15"/>
      <c r="FW887" s="15"/>
      <c r="FX887" s="15"/>
      <c r="FY887" s="15"/>
      <c r="FZ887" s="15"/>
      <c r="GA887" s="15"/>
      <c r="GB887" s="15"/>
      <c r="GC887" s="15"/>
      <c r="GD887" s="15"/>
      <c r="GE887" s="15"/>
      <c r="GF887" s="15"/>
      <c r="GG887" s="15"/>
      <c r="GH887" s="15"/>
      <c r="GI887" s="15"/>
      <c r="GJ887" s="15"/>
      <c r="GK887" s="15"/>
      <c r="GL887" s="15"/>
      <c r="GM887" s="15"/>
      <c r="GN887" s="15"/>
      <c r="GO887" s="15"/>
      <c r="GP887" s="15"/>
      <c r="GQ887" s="15"/>
      <c r="GR887" s="15"/>
      <c r="GS887" s="15"/>
      <c r="GT887" s="15"/>
      <c r="GU887" s="15"/>
      <c r="GV887" s="15"/>
      <c r="GW887" s="15"/>
      <c r="GX887" s="15"/>
      <c r="GY887" s="15"/>
      <c r="GZ887" s="15"/>
      <c r="HA887" s="15"/>
      <c r="HB887" s="15"/>
      <c r="HC887" s="15"/>
      <c r="HD887" s="15"/>
      <c r="HE887" s="15"/>
      <c r="HF887" s="15"/>
      <c r="HG887" s="15"/>
      <c r="HH887" s="15"/>
      <c r="HI887" s="15"/>
      <c r="HJ887" s="15"/>
      <c r="HK887" s="15"/>
      <c r="HL887" s="15"/>
      <c r="HM887" s="15"/>
      <c r="HN887" s="15"/>
      <c r="HO887" s="15"/>
      <c r="HP887" s="15"/>
      <c r="HQ887" s="15"/>
      <c r="HR887" s="15"/>
      <c r="HS887" s="15"/>
      <c r="HT887" s="15"/>
      <c r="HU887" s="15"/>
      <c r="HV887" s="15"/>
      <c r="HW887" s="15"/>
      <c r="HX887" s="15"/>
      <c r="HY887" s="15"/>
    </row>
    <row r="888" spans="1:233">
      <c r="A888" s="15">
        <v>-4.7235009999999997</v>
      </c>
      <c r="B888" s="15">
        <v>-3.6858019999999998</v>
      </c>
      <c r="C888" s="15">
        <v>-4.0673599999999999</v>
      </c>
      <c r="D888" s="15">
        <v>-2.5484290000000001</v>
      </c>
      <c r="E888" s="15">
        <v>1.6239349999999999</v>
      </c>
      <c r="F888" s="15">
        <v>0.59479700000000002</v>
      </c>
      <c r="G888" s="15">
        <v>-2.8981949999999999</v>
      </c>
      <c r="H888" s="15">
        <v>-4.020022</v>
      </c>
      <c r="I888" s="15">
        <v>-1.8247599999999999</v>
      </c>
      <c r="J888" s="15">
        <v>-3.5553129999999999</v>
      </c>
      <c r="K888" s="15">
        <v>1.552413</v>
      </c>
      <c r="L888" s="15">
        <v>2.8300960000000002</v>
      </c>
      <c r="M888" s="15">
        <v>3.0488749999999998</v>
      </c>
      <c r="N888" s="15">
        <v>2.3198319999999999</v>
      </c>
      <c r="O888" s="15">
        <v>2.9608270000000001</v>
      </c>
      <c r="P888" s="15">
        <v>2.6457139999999999</v>
      </c>
      <c r="Q888" s="15">
        <v>1.8894500000000001</v>
      </c>
      <c r="R888" s="15">
        <v>3.38286</v>
      </c>
      <c r="S888" s="15">
        <v>1.6152089999999999</v>
      </c>
      <c r="T888" s="15">
        <v>2.375032</v>
      </c>
      <c r="U888" s="15">
        <v>5.0623420000000001</v>
      </c>
      <c r="V888" s="15">
        <v>2.6112000000000002</v>
      </c>
      <c r="W888" s="15">
        <v>3.5713309999999998</v>
      </c>
      <c r="X888" s="15">
        <v>5.9714939999999999</v>
      </c>
      <c r="Y888" s="15">
        <v>3.3284120000000001</v>
      </c>
      <c r="Z888" s="15">
        <v>2.0780189999999998</v>
      </c>
      <c r="AA888" s="15">
        <v>5.6454779999999998</v>
      </c>
      <c r="AB888" s="15">
        <v>0.77185700000000002</v>
      </c>
      <c r="AC888" s="15">
        <v>-1.7699419999999999</v>
      </c>
      <c r="AD888" s="15">
        <v>-3.1850239999999999</v>
      </c>
      <c r="AE888" s="15">
        <v>-1.2837099999999999</v>
      </c>
      <c r="AF888" s="15">
        <v>1.288208</v>
      </c>
      <c r="AG888" s="15">
        <v>3.6348419999999999</v>
      </c>
      <c r="AH888" s="15">
        <v>3.631097</v>
      </c>
      <c r="AI888" s="15">
        <v>8.3221000000000003E-2</v>
      </c>
      <c r="AJ888" s="15">
        <v>-2.3333590000000002</v>
      </c>
      <c r="AK888" s="15">
        <v>-3.2733669999999999</v>
      </c>
      <c r="AL888" s="15">
        <v>-3.5531299999999999</v>
      </c>
      <c r="AM888" s="15">
        <v>-2.7715480000000001</v>
      </c>
      <c r="AN888" s="15">
        <v>-3.2918349999999998</v>
      </c>
      <c r="AO888" s="15">
        <v>-5.3104529999999999</v>
      </c>
      <c r="AP888" s="15">
        <v>-7.3159679999999998</v>
      </c>
      <c r="AQ888" s="15">
        <v>-4.7875509999999997</v>
      </c>
      <c r="AR888" s="15">
        <v>-3.3289059999999999</v>
      </c>
      <c r="AS888" s="15">
        <v>-2.3262939999999999</v>
      </c>
      <c r="AT888" s="15">
        <v>0.84286300000000003</v>
      </c>
      <c r="AU888" s="15">
        <v>-2.5094409999999998</v>
      </c>
      <c r="AV888" s="15">
        <v>-3.882657</v>
      </c>
      <c r="AW888" s="15">
        <v>0.36353099999999999</v>
      </c>
      <c r="AX888" s="15">
        <v>0.20630799999999999</v>
      </c>
      <c r="AY888" s="15">
        <v>-0.74521000000000004</v>
      </c>
      <c r="AZ888" s="15">
        <v>0.74161699999999997</v>
      </c>
      <c r="BA888" s="15">
        <v>1.5744720000000001</v>
      </c>
      <c r="BB888" s="15">
        <v>3.9184420000000002</v>
      </c>
      <c r="BC888" s="15">
        <v>4.1847180000000002</v>
      </c>
      <c r="BD888" s="15">
        <v>2.3074859999999999</v>
      </c>
      <c r="BE888" s="15">
        <v>-0.21682299999999999</v>
      </c>
      <c r="BF888" s="15">
        <v>-1.5984370000000001</v>
      </c>
      <c r="BG888" s="15">
        <v>2.514602</v>
      </c>
      <c r="BH888" s="15">
        <v>4.2457529999999997</v>
      </c>
      <c r="BI888" s="15">
        <v>3.5016440000000002</v>
      </c>
      <c r="BJ888" s="15">
        <v>1.624271</v>
      </c>
      <c r="BK888" s="15">
        <v>0.32573000000000002</v>
      </c>
      <c r="BL888" s="15">
        <v>2.7358989999999999</v>
      </c>
      <c r="BM888" s="15">
        <v>4.3576879999999996</v>
      </c>
      <c r="BN888" s="15">
        <v>2.0284740000000001</v>
      </c>
      <c r="BO888" s="15">
        <v>-4.0197149999999997</v>
      </c>
      <c r="BP888" s="15">
        <v>-3.176663</v>
      </c>
      <c r="BQ888" s="15">
        <v>-3.176663</v>
      </c>
      <c r="BR888" s="15">
        <v>-3.176663</v>
      </c>
      <c r="BS888" s="15">
        <v>-3.176663</v>
      </c>
      <c r="BT888" s="15">
        <v>-3.176663</v>
      </c>
      <c r="BU888" s="15">
        <v>-3.176663</v>
      </c>
      <c r="BV888" s="15">
        <v>-3.176663</v>
      </c>
      <c r="BW888" s="15">
        <v>-3.176663</v>
      </c>
      <c r="BX888" s="15">
        <v>-3.176663</v>
      </c>
      <c r="BY888" s="15">
        <v>-3.176663</v>
      </c>
      <c r="BZ888" s="15">
        <v>-3.176663</v>
      </c>
      <c r="CA888" s="15">
        <v>-3.176663</v>
      </c>
      <c r="CB888" s="15">
        <v>-3.176663</v>
      </c>
      <c r="CC888" s="15"/>
      <c r="CD888" s="15"/>
      <c r="CE888" s="15"/>
      <c r="CF888" s="15"/>
      <c r="CG888" s="15"/>
      <c r="CH888" s="15"/>
      <c r="CI888" s="15"/>
      <c r="CJ888" s="15"/>
      <c r="CK888" s="15"/>
      <c r="CL888" s="15"/>
      <c r="CM888" s="15"/>
      <c r="CN888" s="15"/>
      <c r="CO888" s="15"/>
      <c r="CP888" s="15"/>
      <c r="CQ888" s="15"/>
      <c r="CR888" s="15"/>
      <c r="CS888" s="15"/>
      <c r="CT888" s="15"/>
      <c r="CU888" s="15"/>
      <c r="CV888" s="15"/>
      <c r="CW888" s="15"/>
      <c r="CX888" s="15"/>
      <c r="CY888" s="15"/>
      <c r="CZ888" s="15"/>
      <c r="DA888" s="15"/>
      <c r="DB888" s="15"/>
      <c r="DC888" s="15"/>
      <c r="DD888" s="15"/>
      <c r="DE888" s="15"/>
      <c r="DF888" s="15"/>
      <c r="DG888" s="15"/>
      <c r="DH888" s="15"/>
      <c r="DI888" s="15"/>
      <c r="DJ888" s="15"/>
      <c r="DK888" s="15"/>
      <c r="DL888" s="15"/>
      <c r="DM888" s="15"/>
      <c r="DN888" s="15"/>
      <c r="DO888" s="15"/>
      <c r="DP888" s="15"/>
      <c r="DQ888" s="15"/>
      <c r="DR888" s="15"/>
      <c r="DS888" s="15"/>
      <c r="DT888" s="15"/>
      <c r="DU888" s="15"/>
      <c r="DV888" s="15"/>
      <c r="DW888" s="15"/>
      <c r="DX888" s="15"/>
      <c r="DY888" s="15"/>
      <c r="DZ888" s="15"/>
      <c r="EA888" s="15"/>
      <c r="EB888" s="15"/>
      <c r="EC888" s="15"/>
      <c r="ED888" s="15"/>
      <c r="EE888" s="15"/>
      <c r="EF888" s="15"/>
      <c r="EG888" s="15"/>
      <c r="EH888" s="15"/>
      <c r="EI888" s="15"/>
      <c r="EJ888" s="15"/>
      <c r="EK888" s="15"/>
      <c r="EL888" s="15"/>
      <c r="EM888" s="15"/>
      <c r="EN888" s="15"/>
      <c r="EO888" s="15"/>
      <c r="EP888" s="15"/>
      <c r="EQ888" s="15"/>
      <c r="ER888" s="15"/>
      <c r="ES888" s="15"/>
      <c r="ET888" s="15"/>
      <c r="EU888" s="15"/>
      <c r="EV888" s="15"/>
      <c r="EW888" s="15"/>
      <c r="EX888" s="15"/>
      <c r="EY888" s="15"/>
      <c r="EZ888" s="15"/>
      <c r="FA888" s="15"/>
      <c r="FB888" s="15"/>
      <c r="FC888" s="15"/>
      <c r="FD888" s="15"/>
      <c r="FE888" s="15"/>
      <c r="FF888" s="15"/>
      <c r="FG888" s="15"/>
      <c r="FH888" s="15"/>
      <c r="FI888" s="15"/>
      <c r="FJ888" s="15"/>
      <c r="FK888" s="15"/>
      <c r="FL888" s="15"/>
      <c r="FM888" s="15"/>
      <c r="FN888" s="15"/>
      <c r="FO888" s="15"/>
      <c r="FP888" s="15"/>
      <c r="FQ888" s="15"/>
      <c r="FR888" s="15"/>
      <c r="FS888" s="15"/>
      <c r="FT888" s="15"/>
      <c r="FU888" s="15"/>
      <c r="FV888" s="15"/>
      <c r="FW888" s="15"/>
      <c r="FX888" s="15"/>
      <c r="FY888" s="15"/>
      <c r="FZ888" s="15"/>
      <c r="GA888" s="15"/>
      <c r="GB888" s="15"/>
      <c r="GC888" s="15"/>
      <c r="GD888" s="15"/>
      <c r="GE888" s="15"/>
      <c r="GF888" s="15"/>
      <c r="GG888" s="15"/>
      <c r="GH888" s="15"/>
      <c r="GI888" s="15"/>
      <c r="GJ888" s="15"/>
      <c r="GK888" s="15"/>
      <c r="GL888" s="15"/>
      <c r="GM888" s="15"/>
      <c r="GN888" s="15"/>
      <c r="GO888" s="15"/>
      <c r="GP888" s="15"/>
      <c r="GQ888" s="15"/>
      <c r="GR888" s="15"/>
      <c r="GS888" s="15"/>
      <c r="GT888" s="15"/>
      <c r="GU888" s="15"/>
      <c r="GV888" s="15"/>
      <c r="GW888" s="15"/>
      <c r="GX888" s="15"/>
      <c r="GY888" s="15"/>
      <c r="GZ888" s="15"/>
      <c r="HA888" s="15"/>
      <c r="HB888" s="15"/>
      <c r="HC888" s="15"/>
      <c r="HD888" s="15"/>
      <c r="HE888" s="15"/>
      <c r="HF888" s="15"/>
      <c r="HG888" s="15"/>
      <c r="HH888" s="15"/>
      <c r="HI888" s="15"/>
      <c r="HJ888" s="15"/>
      <c r="HK888" s="15"/>
      <c r="HL888" s="15"/>
      <c r="HM888" s="15"/>
      <c r="HN888" s="15"/>
      <c r="HO888" s="15"/>
      <c r="HP888" s="15"/>
      <c r="HQ888" s="15"/>
      <c r="HR888" s="15"/>
      <c r="HS888" s="15"/>
      <c r="HT888" s="15"/>
      <c r="HU888" s="15"/>
      <c r="HV888" s="15"/>
      <c r="HW888" s="15"/>
      <c r="HX888" s="15"/>
      <c r="HY888" s="15"/>
    </row>
    <row r="889" spans="1:233">
      <c r="A889" s="15">
        <v>-2.121578</v>
      </c>
      <c r="B889" s="15">
        <v>-1.056422</v>
      </c>
      <c r="C889" s="15">
        <v>-4.709778</v>
      </c>
      <c r="D889" s="15">
        <v>-4.3709499999999997</v>
      </c>
      <c r="E889" s="15">
        <v>-5.2864180000000003</v>
      </c>
      <c r="F889" s="15">
        <v>-0.46881800000000001</v>
      </c>
      <c r="G889" s="15">
        <v>3.8113649999999999</v>
      </c>
      <c r="H889" s="15">
        <v>3.3529680000000002</v>
      </c>
      <c r="I889" s="15">
        <v>1.1525510000000001</v>
      </c>
      <c r="J889" s="15">
        <v>3.9796840000000002</v>
      </c>
      <c r="K889" s="15">
        <v>4.1329380000000002</v>
      </c>
      <c r="L889" s="15">
        <v>5.9458029999999997</v>
      </c>
      <c r="M889" s="15">
        <v>3.0531959999999998</v>
      </c>
      <c r="N889" s="15">
        <v>3.956623</v>
      </c>
      <c r="O889" s="15">
        <v>1.367945</v>
      </c>
      <c r="P889" s="15">
        <v>3.2153909999999999</v>
      </c>
      <c r="Q889" s="15">
        <v>0.80516200000000004</v>
      </c>
      <c r="R889" s="15">
        <v>2.1566010000000002</v>
      </c>
      <c r="S889" s="15">
        <v>3.2281080000000002</v>
      </c>
      <c r="T889" s="15">
        <v>3.9120759999999999</v>
      </c>
      <c r="U889" s="15">
        <v>6.4125100000000002</v>
      </c>
      <c r="V889" s="15">
        <v>1.607761</v>
      </c>
      <c r="W889" s="15">
        <v>0.27824900000000002</v>
      </c>
      <c r="X889" s="15">
        <v>0.75142900000000001</v>
      </c>
      <c r="Y889" s="15">
        <v>0.15426699999999999</v>
      </c>
      <c r="Z889" s="15">
        <v>2.942402</v>
      </c>
      <c r="AA889" s="15">
        <v>3.9109950000000002</v>
      </c>
      <c r="AB889" s="15">
        <v>0.71437700000000004</v>
      </c>
      <c r="AC889" s="15">
        <v>-0.55995899999999998</v>
      </c>
      <c r="AD889" s="15">
        <v>-3.3378890000000001</v>
      </c>
      <c r="AE889" s="15">
        <v>-1.1170880000000001</v>
      </c>
      <c r="AF889" s="15">
        <v>1.3626370000000001</v>
      </c>
      <c r="AG889" s="15">
        <v>-1.0738890000000001</v>
      </c>
      <c r="AH889" s="15">
        <v>-2.5275500000000002</v>
      </c>
      <c r="AI889" s="15">
        <v>-0.75408200000000003</v>
      </c>
      <c r="AJ889" s="15">
        <v>1.0965769999999999</v>
      </c>
      <c r="AK889" s="15">
        <v>3.0926870000000002</v>
      </c>
      <c r="AL889" s="15">
        <v>3.9323260000000002</v>
      </c>
      <c r="AM889" s="15">
        <v>2.57796</v>
      </c>
      <c r="AN889" s="15">
        <v>-1.86592</v>
      </c>
      <c r="AO889" s="15">
        <v>-1.7755399999999999</v>
      </c>
      <c r="AP889" s="15">
        <v>-1.660571</v>
      </c>
      <c r="AQ889" s="15">
        <v>-3.641804</v>
      </c>
      <c r="AR889" s="15">
        <v>-1.6757960000000001</v>
      </c>
      <c r="AS889" s="15">
        <v>-0.86183600000000005</v>
      </c>
      <c r="AT889" s="15">
        <v>-2.0703490000000002</v>
      </c>
      <c r="AU889" s="15">
        <v>-0.56471300000000002</v>
      </c>
      <c r="AV889" s="15">
        <v>0.616448</v>
      </c>
      <c r="AW889" s="15">
        <v>-3.6676350000000002</v>
      </c>
      <c r="AX889" s="15">
        <v>-1.43188</v>
      </c>
      <c r="AY889" s="15">
        <v>-0.23788300000000001</v>
      </c>
      <c r="AZ889" s="15">
        <v>-1.40832</v>
      </c>
      <c r="BA889" s="15">
        <v>-0.30601200000000001</v>
      </c>
      <c r="BB889" s="15">
        <v>-0.51149999999999995</v>
      </c>
      <c r="BC889" s="15">
        <v>1.4738059999999999</v>
      </c>
      <c r="BD889" s="15">
        <v>2.95099</v>
      </c>
      <c r="BE889" s="15">
        <v>2.7054520000000002</v>
      </c>
      <c r="BF889" s="15">
        <v>3.273495</v>
      </c>
      <c r="BG889" s="15">
        <v>3.0833370000000002</v>
      </c>
      <c r="BH889" s="15">
        <v>1.5686910000000001</v>
      </c>
      <c r="BI889" s="15">
        <v>-0.649899</v>
      </c>
      <c r="BJ889" s="15">
        <v>-1.5185150000000001</v>
      </c>
      <c r="BK889" s="15">
        <v>0.62764500000000001</v>
      </c>
      <c r="BL889" s="15">
        <v>-0.56146499999999999</v>
      </c>
      <c r="BM889" s="15">
        <v>-1.916706</v>
      </c>
      <c r="BN889" s="15">
        <v>1.1307739999999999</v>
      </c>
      <c r="BO889" s="15">
        <v>-1.034133</v>
      </c>
      <c r="BP889" s="15">
        <v>-4.5553869999999996</v>
      </c>
      <c r="BQ889" s="15">
        <v>-4.5553869999999996</v>
      </c>
      <c r="BR889" s="15">
        <v>-4.5553869999999996</v>
      </c>
      <c r="BS889" s="15">
        <v>-4.5553869999999996</v>
      </c>
      <c r="BT889" s="15">
        <v>-4.5553869999999996</v>
      </c>
      <c r="BU889" s="15">
        <v>-4.5553869999999996</v>
      </c>
      <c r="BV889" s="15">
        <v>-4.5553869999999996</v>
      </c>
      <c r="BW889" s="15">
        <v>-4.5553869999999996</v>
      </c>
      <c r="BX889" s="15">
        <v>-4.5553869999999996</v>
      </c>
      <c r="BY889" s="15">
        <v>-4.5553869999999996</v>
      </c>
      <c r="BZ889" s="15">
        <v>-4.5553869999999996</v>
      </c>
      <c r="CA889" s="15">
        <v>-4.5553869999999996</v>
      </c>
      <c r="CB889" s="15">
        <v>-4.5553869999999996</v>
      </c>
      <c r="CC889" s="15"/>
      <c r="CD889" s="15"/>
      <c r="CE889" s="15"/>
      <c r="CF889" s="15"/>
      <c r="CG889" s="15"/>
      <c r="CH889" s="15"/>
      <c r="CI889" s="15"/>
      <c r="CJ889" s="15"/>
      <c r="CK889" s="15"/>
      <c r="CL889" s="15"/>
      <c r="CM889" s="15"/>
      <c r="CN889" s="15"/>
      <c r="CO889" s="15"/>
      <c r="CP889" s="15"/>
      <c r="CQ889" s="15"/>
      <c r="CR889" s="15"/>
      <c r="CS889" s="15"/>
      <c r="CT889" s="15"/>
      <c r="CU889" s="15"/>
      <c r="CV889" s="15"/>
      <c r="CW889" s="15"/>
      <c r="CX889" s="15"/>
      <c r="CY889" s="15"/>
      <c r="CZ889" s="15"/>
      <c r="DA889" s="15"/>
      <c r="DB889" s="15"/>
      <c r="DC889" s="15"/>
      <c r="DD889" s="15"/>
      <c r="DE889" s="15"/>
      <c r="DF889" s="15"/>
      <c r="DG889" s="15"/>
      <c r="DH889" s="15"/>
      <c r="DI889" s="15"/>
      <c r="DJ889" s="15"/>
      <c r="DK889" s="15"/>
      <c r="DL889" s="15"/>
      <c r="DM889" s="15"/>
      <c r="DN889" s="15"/>
      <c r="DO889" s="15"/>
      <c r="DP889" s="15"/>
      <c r="DQ889" s="15"/>
      <c r="DR889" s="15"/>
      <c r="DS889" s="15"/>
      <c r="DT889" s="15"/>
      <c r="DU889" s="15"/>
      <c r="DV889" s="15"/>
      <c r="DW889" s="15"/>
      <c r="DX889" s="15"/>
      <c r="DY889" s="15"/>
      <c r="DZ889" s="15"/>
      <c r="EA889" s="15"/>
      <c r="EB889" s="15"/>
      <c r="EC889" s="15"/>
      <c r="ED889" s="15"/>
      <c r="EE889" s="15"/>
      <c r="EF889" s="15"/>
      <c r="EG889" s="15"/>
      <c r="EH889" s="15"/>
      <c r="EI889" s="15"/>
      <c r="EJ889" s="15"/>
      <c r="EK889" s="15"/>
      <c r="EL889" s="15"/>
      <c r="EM889" s="15"/>
      <c r="EN889" s="15"/>
      <c r="EO889" s="15"/>
      <c r="EP889" s="15"/>
      <c r="EQ889" s="15"/>
      <c r="ER889" s="15"/>
      <c r="ES889" s="15"/>
      <c r="ET889" s="15"/>
      <c r="EU889" s="15"/>
      <c r="EV889" s="15"/>
      <c r="EW889" s="15"/>
      <c r="EX889" s="15"/>
      <c r="EY889" s="15"/>
      <c r="EZ889" s="15"/>
      <c r="FA889" s="15"/>
      <c r="FB889" s="15"/>
      <c r="FC889" s="15"/>
      <c r="FD889" s="15"/>
      <c r="FE889" s="15"/>
      <c r="FF889" s="15"/>
      <c r="FG889" s="15"/>
      <c r="FH889" s="15"/>
      <c r="FI889" s="15"/>
      <c r="FJ889" s="15"/>
      <c r="FK889" s="15"/>
      <c r="FL889" s="15"/>
      <c r="FM889" s="15"/>
      <c r="FN889" s="15"/>
      <c r="FO889" s="15"/>
      <c r="FP889" s="15"/>
      <c r="FQ889" s="15"/>
      <c r="FR889" s="15"/>
      <c r="FS889" s="15"/>
      <c r="FT889" s="15"/>
      <c r="FU889" s="15"/>
      <c r="FV889" s="15"/>
      <c r="FW889" s="15"/>
      <c r="FX889" s="15"/>
      <c r="FY889" s="15"/>
      <c r="FZ889" s="15"/>
      <c r="GA889" s="15"/>
      <c r="GB889" s="15"/>
      <c r="GC889" s="15"/>
      <c r="GD889" s="15"/>
      <c r="GE889" s="15"/>
      <c r="GF889" s="15"/>
      <c r="GG889" s="15"/>
      <c r="GH889" s="15"/>
      <c r="GI889" s="15"/>
      <c r="GJ889" s="15"/>
      <c r="GK889" s="15"/>
      <c r="GL889" s="15"/>
      <c r="GM889" s="15"/>
      <c r="GN889" s="15"/>
      <c r="GO889" s="15"/>
      <c r="GP889" s="15"/>
      <c r="GQ889" s="15"/>
      <c r="GR889" s="15"/>
      <c r="GS889" s="15"/>
      <c r="GT889" s="15"/>
      <c r="GU889" s="15"/>
      <c r="GV889" s="15"/>
      <c r="GW889" s="15"/>
      <c r="GX889" s="15"/>
      <c r="GY889" s="15"/>
      <c r="GZ889" s="15"/>
      <c r="HA889" s="15"/>
      <c r="HB889" s="15"/>
      <c r="HC889" s="15"/>
      <c r="HD889" s="15"/>
      <c r="HE889" s="15"/>
      <c r="HF889" s="15"/>
      <c r="HG889" s="15"/>
      <c r="HH889" s="15"/>
      <c r="HI889" s="15"/>
      <c r="HJ889" s="15"/>
      <c r="HK889" s="15"/>
      <c r="HL889" s="15"/>
      <c r="HM889" s="15"/>
      <c r="HN889" s="15"/>
      <c r="HO889" s="15"/>
      <c r="HP889" s="15"/>
      <c r="HQ889" s="15"/>
      <c r="HR889" s="15"/>
      <c r="HS889" s="15"/>
      <c r="HT889" s="15"/>
      <c r="HU889" s="15"/>
      <c r="HV889" s="15"/>
      <c r="HW889" s="15"/>
      <c r="HX889" s="15"/>
      <c r="HY889" s="15"/>
    </row>
    <row r="890" spans="1:233">
      <c r="A890" s="15">
        <v>0.41592200000000001</v>
      </c>
      <c r="B890" s="15">
        <v>-3.2583160000000002</v>
      </c>
      <c r="C890" s="15">
        <v>-3.8396110000000001</v>
      </c>
      <c r="D890" s="15">
        <v>-4.291963</v>
      </c>
      <c r="E890" s="15">
        <v>-4.7592660000000002</v>
      </c>
      <c r="F890" s="15">
        <v>-5.2036100000000003</v>
      </c>
      <c r="G890" s="15">
        <v>-4.5203730000000002</v>
      </c>
      <c r="H890" s="15">
        <v>-2.8770020000000001</v>
      </c>
      <c r="I890" s="15">
        <v>-3.0147650000000001</v>
      </c>
      <c r="J890" s="15">
        <v>-3.806673</v>
      </c>
      <c r="K890" s="15">
        <v>0.16419500000000001</v>
      </c>
      <c r="L890" s="15">
        <v>-2.2957380000000001</v>
      </c>
      <c r="M890" s="15">
        <v>-1.813124</v>
      </c>
      <c r="N890" s="15">
        <v>1.102676</v>
      </c>
      <c r="O890" s="15">
        <v>-0.15654899999999999</v>
      </c>
      <c r="P890" s="15">
        <v>-1.5876030000000001</v>
      </c>
      <c r="Q890" s="15">
        <v>0.39481699999999997</v>
      </c>
      <c r="R890" s="15">
        <v>-2.2602699999999998</v>
      </c>
      <c r="S890" s="15">
        <v>-0.156274</v>
      </c>
      <c r="T890" s="15">
        <v>-2.071088</v>
      </c>
      <c r="U890" s="15">
        <v>-3.8696229999999998</v>
      </c>
      <c r="V890" s="15">
        <v>-4.3372310000000001</v>
      </c>
      <c r="W890" s="15">
        <v>-2.9007230000000002</v>
      </c>
      <c r="X890" s="15">
        <v>-4.4667250000000003</v>
      </c>
      <c r="Y890" s="15">
        <v>-3.5274000000000001</v>
      </c>
      <c r="Z890" s="15">
        <v>-5.8293090000000003</v>
      </c>
      <c r="AA890" s="15">
        <v>-5.0759429999999996</v>
      </c>
      <c r="AB890" s="15">
        <v>-6.9857469999999999</v>
      </c>
      <c r="AC890" s="15">
        <v>-5.6449049999999996</v>
      </c>
      <c r="AD890" s="15">
        <v>-5.8205799999999996</v>
      </c>
      <c r="AE890" s="15">
        <v>-5.1018610000000004</v>
      </c>
      <c r="AF890" s="15">
        <v>-2.463886</v>
      </c>
      <c r="AG890" s="15">
        <v>-2.1487240000000001</v>
      </c>
      <c r="AH890" s="15">
        <v>-5.4238200000000001</v>
      </c>
      <c r="AI890" s="15">
        <v>-4.5943899999999998</v>
      </c>
      <c r="AJ890" s="15">
        <v>-2.8022939999999998</v>
      </c>
      <c r="AK890" s="15">
        <v>-2.4433210000000001</v>
      </c>
      <c r="AL890" s="15">
        <v>-2.9271090000000002</v>
      </c>
      <c r="AM890" s="15">
        <v>-6.0511799999999996</v>
      </c>
      <c r="AN890" s="15">
        <v>-5.0177500000000004</v>
      </c>
      <c r="AO890" s="15">
        <v>-7.0770200000000001</v>
      </c>
      <c r="AP890" s="15">
        <v>-7.780627</v>
      </c>
      <c r="AQ890" s="15">
        <v>-7.4519159999999998</v>
      </c>
      <c r="AR890" s="15">
        <v>-8.7608979999999992</v>
      </c>
      <c r="AS890" s="15">
        <v>-6.1255170000000003</v>
      </c>
      <c r="AT890" s="15">
        <v>-3.1883750000000002</v>
      </c>
      <c r="AU890" s="15">
        <v>-1.8181320000000001</v>
      </c>
      <c r="AV890" s="15">
        <v>0.56885600000000003</v>
      </c>
      <c r="AW890" s="15">
        <v>-3.0523910000000001</v>
      </c>
      <c r="AX890" s="15">
        <v>0.13436300000000001</v>
      </c>
      <c r="AY890" s="15">
        <v>0.32817200000000002</v>
      </c>
      <c r="AZ890" s="15">
        <v>1.45991</v>
      </c>
      <c r="BA890" s="15">
        <v>2.0337230000000002</v>
      </c>
      <c r="BB890" s="15">
        <v>2.8873410000000002</v>
      </c>
      <c r="BC890" s="15">
        <v>2.7857609999999999</v>
      </c>
      <c r="BD890" s="15">
        <v>0.41207300000000002</v>
      </c>
      <c r="BE890" s="15">
        <v>-1.6718409999999999</v>
      </c>
      <c r="BF890" s="15">
        <v>-3.7182309999999998</v>
      </c>
      <c r="BG890" s="15">
        <v>-5.6747230000000002</v>
      </c>
      <c r="BH890" s="15">
        <v>-5.573118</v>
      </c>
      <c r="BI890" s="15">
        <v>-1.711876</v>
      </c>
      <c r="BJ890" s="15">
        <v>-0.25589699999999999</v>
      </c>
      <c r="BK890" s="15">
        <v>4.5631830000000004</v>
      </c>
      <c r="BL890" s="15">
        <v>3.5582250000000002</v>
      </c>
      <c r="BM890" s="15">
        <v>2.3673440000000001</v>
      </c>
      <c r="BN890" s="15">
        <v>2.3465609999999999</v>
      </c>
      <c r="BO890" s="15">
        <v>1.3540540000000001</v>
      </c>
      <c r="BP890" s="15">
        <v>2.1059359999999998</v>
      </c>
      <c r="BQ890" s="15">
        <v>2.1059359999999998</v>
      </c>
      <c r="BR890" s="15">
        <v>2.1059359999999998</v>
      </c>
      <c r="BS890" s="15">
        <v>2.1059359999999998</v>
      </c>
      <c r="BT890" s="15">
        <v>2.1059359999999998</v>
      </c>
      <c r="BU890" s="15">
        <v>2.1059359999999998</v>
      </c>
      <c r="BV890" s="15">
        <v>2.1059359999999998</v>
      </c>
      <c r="BW890" s="15">
        <v>2.1059359999999998</v>
      </c>
      <c r="BX890" s="15">
        <v>2.1059359999999998</v>
      </c>
      <c r="BY890" s="15">
        <v>2.1059359999999998</v>
      </c>
      <c r="BZ890" s="15">
        <v>2.1059359999999998</v>
      </c>
      <c r="CA890" s="15">
        <v>2.1059359999999998</v>
      </c>
      <c r="CB890" s="15">
        <v>2.1059359999999998</v>
      </c>
      <c r="CC890" s="15"/>
      <c r="CD890" s="15"/>
      <c r="CE890" s="15"/>
      <c r="CF890" s="15"/>
      <c r="CG890" s="15"/>
      <c r="CH890" s="15"/>
      <c r="CI890" s="15"/>
      <c r="CJ890" s="15"/>
      <c r="CK890" s="15"/>
      <c r="CL890" s="15"/>
      <c r="CM890" s="15"/>
      <c r="CN890" s="15"/>
      <c r="CO890" s="15"/>
      <c r="CP890" s="15"/>
      <c r="CQ890" s="15"/>
      <c r="CR890" s="15"/>
      <c r="CS890" s="15"/>
      <c r="CT890" s="15"/>
      <c r="CU890" s="15"/>
      <c r="CV890" s="15"/>
      <c r="CW890" s="15"/>
      <c r="CX890" s="15"/>
      <c r="CY890" s="15"/>
      <c r="CZ890" s="15"/>
      <c r="DA890" s="15"/>
      <c r="DB890" s="15"/>
      <c r="DC890" s="15"/>
      <c r="DD890" s="15"/>
      <c r="DE890" s="15"/>
      <c r="DF890" s="15"/>
      <c r="DG890" s="15"/>
      <c r="DH890" s="15"/>
      <c r="DI890" s="15"/>
      <c r="DJ890" s="15"/>
      <c r="DK890" s="15"/>
      <c r="DL890" s="15"/>
      <c r="DM890" s="15"/>
      <c r="DN890" s="15"/>
      <c r="DO890" s="15"/>
      <c r="DP890" s="15"/>
      <c r="DQ890" s="15"/>
      <c r="DR890" s="15"/>
      <c r="DS890" s="15"/>
      <c r="DT890" s="15"/>
      <c r="DU890" s="15"/>
      <c r="DV890" s="15"/>
      <c r="DW890" s="15"/>
      <c r="DX890" s="15"/>
      <c r="DY890" s="15"/>
      <c r="DZ890" s="15"/>
      <c r="EA890" s="15"/>
      <c r="EB890" s="15"/>
      <c r="EC890" s="15"/>
      <c r="ED890" s="15"/>
      <c r="EE890" s="15"/>
      <c r="EF890" s="15"/>
      <c r="EG890" s="15"/>
      <c r="EH890" s="15"/>
      <c r="EI890" s="15"/>
      <c r="EJ890" s="15"/>
      <c r="EK890" s="15"/>
      <c r="EL890" s="15"/>
      <c r="EM890" s="15"/>
      <c r="EN890" s="15"/>
      <c r="EO890" s="15"/>
      <c r="EP890" s="15"/>
      <c r="EQ890" s="15"/>
      <c r="ER890" s="15"/>
      <c r="ES890" s="15"/>
      <c r="ET890" s="15"/>
      <c r="EU890" s="15"/>
      <c r="EV890" s="15"/>
      <c r="EW890" s="15"/>
      <c r="EX890" s="15"/>
      <c r="EY890" s="15"/>
      <c r="EZ890" s="15"/>
      <c r="FA890" s="15"/>
      <c r="FB890" s="15"/>
      <c r="FC890" s="15"/>
      <c r="FD890" s="15"/>
      <c r="FE890" s="15"/>
      <c r="FF890" s="15"/>
      <c r="FG890" s="15"/>
      <c r="FH890" s="15"/>
      <c r="FI890" s="15"/>
      <c r="FJ890" s="15"/>
      <c r="FK890" s="15"/>
      <c r="FL890" s="15"/>
      <c r="FM890" s="15"/>
      <c r="FN890" s="15"/>
      <c r="FO890" s="15"/>
      <c r="FP890" s="15"/>
      <c r="FQ890" s="15"/>
      <c r="FR890" s="15"/>
      <c r="FS890" s="15"/>
      <c r="FT890" s="15"/>
      <c r="FU890" s="15"/>
      <c r="FV890" s="15"/>
      <c r="FW890" s="15"/>
      <c r="FX890" s="15"/>
      <c r="FY890" s="15"/>
      <c r="FZ890" s="15"/>
      <c r="GA890" s="15"/>
      <c r="GB890" s="15"/>
      <c r="GC890" s="15"/>
      <c r="GD890" s="15"/>
      <c r="GE890" s="15"/>
      <c r="GF890" s="15"/>
      <c r="GG890" s="15"/>
      <c r="GH890" s="15"/>
      <c r="GI890" s="15"/>
      <c r="GJ890" s="15"/>
      <c r="GK890" s="15"/>
      <c r="GL890" s="15"/>
      <c r="GM890" s="15"/>
      <c r="GN890" s="15"/>
      <c r="GO890" s="15"/>
      <c r="GP890" s="15"/>
      <c r="GQ890" s="15"/>
      <c r="GR890" s="15"/>
      <c r="GS890" s="15"/>
      <c r="GT890" s="15"/>
      <c r="GU890" s="15"/>
      <c r="GV890" s="15"/>
      <c r="GW890" s="15"/>
      <c r="GX890" s="15"/>
      <c r="GY890" s="15"/>
      <c r="GZ890" s="15"/>
      <c r="HA890" s="15"/>
      <c r="HB890" s="15"/>
      <c r="HC890" s="15"/>
      <c r="HD890" s="15"/>
      <c r="HE890" s="15"/>
      <c r="HF890" s="15"/>
      <c r="HG890" s="15"/>
      <c r="HH890" s="15"/>
      <c r="HI890" s="15"/>
      <c r="HJ890" s="15"/>
      <c r="HK890" s="15"/>
      <c r="HL890" s="15"/>
      <c r="HM890" s="15"/>
      <c r="HN890" s="15"/>
      <c r="HO890" s="15"/>
      <c r="HP890" s="15"/>
      <c r="HQ890" s="15"/>
      <c r="HR890" s="15"/>
      <c r="HS890" s="15"/>
      <c r="HT890" s="15"/>
      <c r="HU890" s="15"/>
      <c r="HV890" s="15"/>
      <c r="HW890" s="15"/>
      <c r="HX890" s="15"/>
      <c r="HY890" s="15"/>
    </row>
    <row r="891" spans="1:233">
      <c r="A891" s="15">
        <v>-0.93162699999999998</v>
      </c>
      <c r="B891" s="15">
        <v>1.9476830000000001</v>
      </c>
      <c r="C891" s="15">
        <v>-1.5317000000000001E-2</v>
      </c>
      <c r="D891" s="15">
        <v>-2.0563850000000001</v>
      </c>
      <c r="E891" s="15">
        <v>-2.9670570000000001</v>
      </c>
      <c r="F891" s="15">
        <v>-1.3756900000000001</v>
      </c>
      <c r="G891" s="15">
        <v>-1.3236429999999999</v>
      </c>
      <c r="H891" s="15">
        <v>-3.9279109999999999</v>
      </c>
      <c r="I891" s="15">
        <v>-1.9221509999999999</v>
      </c>
      <c r="J891" s="15">
        <v>0.36370400000000003</v>
      </c>
      <c r="K891" s="15">
        <v>-2.072749</v>
      </c>
      <c r="L891" s="15">
        <v>-1.950788</v>
      </c>
      <c r="M891" s="15">
        <v>-1.504823</v>
      </c>
      <c r="N891" s="15">
        <v>0.34584999999999999</v>
      </c>
      <c r="O891" s="15">
        <v>0.890791</v>
      </c>
      <c r="P891" s="15">
        <v>9.5505000000000007E-2</v>
      </c>
      <c r="Q891" s="15">
        <v>-1.99427</v>
      </c>
      <c r="R891" s="15">
        <v>-2.1014590000000002</v>
      </c>
      <c r="S891" s="15">
        <v>-0.570461</v>
      </c>
      <c r="T891" s="15">
        <v>0.17127300000000001</v>
      </c>
      <c r="U891" s="15">
        <v>0.65947599999999995</v>
      </c>
      <c r="V891" s="15">
        <v>0.52588400000000002</v>
      </c>
      <c r="W891" s="15">
        <v>1.8794139999999999</v>
      </c>
      <c r="X891" s="15">
        <v>0.282912</v>
      </c>
      <c r="Y891" s="15">
        <v>1.8108029999999999</v>
      </c>
      <c r="Z891" s="15">
        <v>-1.591256</v>
      </c>
      <c r="AA891" s="15">
        <v>-1.0949690000000001</v>
      </c>
      <c r="AB891" s="15">
        <v>-0.56678799999999996</v>
      </c>
      <c r="AC891" s="15">
        <v>-0.61080500000000004</v>
      </c>
      <c r="AD891" s="15">
        <v>-1.7296039999999999</v>
      </c>
      <c r="AE891" s="15">
        <v>-1.595728</v>
      </c>
      <c r="AF891" s="15">
        <v>-1.2378769999999999</v>
      </c>
      <c r="AG891" s="15">
        <v>-5.3873220000000002</v>
      </c>
      <c r="AH891" s="15">
        <v>-1.5447839999999999</v>
      </c>
      <c r="AI891" s="15">
        <v>-0.93201500000000004</v>
      </c>
      <c r="AJ891" s="15">
        <v>-1.1101529999999999</v>
      </c>
      <c r="AK891" s="15">
        <v>-1.014815</v>
      </c>
      <c r="AL891" s="15">
        <v>-3.923413</v>
      </c>
      <c r="AM891" s="15">
        <v>-7.6974030000000004</v>
      </c>
      <c r="AN891" s="15">
        <v>-6.9435950000000002</v>
      </c>
      <c r="AO891" s="15">
        <v>-6.9438250000000004</v>
      </c>
      <c r="AP891" s="15">
        <v>-8.6804620000000003</v>
      </c>
      <c r="AQ891" s="15">
        <v>-5.7708079999999997</v>
      </c>
      <c r="AR891" s="15">
        <v>-2.8976120000000001</v>
      </c>
      <c r="AS891" s="15">
        <v>-2.9447510000000001</v>
      </c>
      <c r="AT891" s="15">
        <v>-3.281507</v>
      </c>
      <c r="AU891" s="15">
        <v>-1.4013739999999999</v>
      </c>
      <c r="AV891" s="15">
        <v>-3.5808209999999998</v>
      </c>
      <c r="AW891" s="15">
        <v>-0.60126500000000005</v>
      </c>
      <c r="AX891" s="15">
        <v>-2.1683810000000001</v>
      </c>
      <c r="AY891" s="15">
        <v>-2.6312229999999999</v>
      </c>
      <c r="AZ891" s="15">
        <v>-4.1244740000000002</v>
      </c>
      <c r="BA891" s="15">
        <v>-4.7742690000000003</v>
      </c>
      <c r="BB891" s="15">
        <v>-3.1630240000000001</v>
      </c>
      <c r="BC891" s="15">
        <v>-6.0000770000000001</v>
      </c>
      <c r="BD891" s="15">
        <v>-5.6631900000000002</v>
      </c>
      <c r="BE891" s="15">
        <v>-4.5481109999999996</v>
      </c>
      <c r="BF891" s="15">
        <v>-5.0889369999999996</v>
      </c>
      <c r="BG891" s="15">
        <v>-2.4513729999999998</v>
      </c>
      <c r="BH891" s="15">
        <v>-6.9576180000000001</v>
      </c>
      <c r="BI891" s="15">
        <v>-6.7989810000000004</v>
      </c>
      <c r="BJ891" s="15">
        <v>-8.9425869999999996</v>
      </c>
      <c r="BK891" s="15">
        <v>-9.6810639999999992</v>
      </c>
      <c r="BL891" s="15">
        <v>-4.8772529999999996</v>
      </c>
      <c r="BM891" s="15">
        <v>-1.5410079999999999</v>
      </c>
      <c r="BN891" s="15">
        <v>-0.25092300000000001</v>
      </c>
      <c r="BO891" s="15">
        <v>0.67635000000000001</v>
      </c>
      <c r="BP891" s="15">
        <v>1.4753540000000001</v>
      </c>
      <c r="BQ891" s="15">
        <v>1.4753540000000001</v>
      </c>
      <c r="BR891" s="15">
        <v>1.4753540000000001</v>
      </c>
      <c r="BS891" s="15">
        <v>1.4753540000000001</v>
      </c>
      <c r="BT891" s="15">
        <v>1.4753540000000001</v>
      </c>
      <c r="BU891" s="15">
        <v>1.4753540000000001</v>
      </c>
      <c r="BV891" s="15">
        <v>1.4753540000000001</v>
      </c>
      <c r="BW891" s="15">
        <v>1.4753540000000001</v>
      </c>
      <c r="BX891" s="15">
        <v>1.4753540000000001</v>
      </c>
      <c r="BY891" s="15">
        <v>1.4753540000000001</v>
      </c>
      <c r="BZ891" s="15">
        <v>1.4753540000000001</v>
      </c>
      <c r="CA891" s="15">
        <v>1.4753540000000001</v>
      </c>
      <c r="CB891" s="15">
        <v>1.4753540000000001</v>
      </c>
      <c r="CC891" s="15"/>
      <c r="CD891" s="15"/>
      <c r="CE891" s="15"/>
      <c r="CF891" s="15"/>
      <c r="CG891" s="15"/>
      <c r="CH891" s="15"/>
      <c r="CI891" s="15"/>
      <c r="CJ891" s="15"/>
      <c r="CK891" s="15"/>
      <c r="CL891" s="15"/>
      <c r="CM891" s="15"/>
      <c r="CN891" s="15"/>
      <c r="CO891" s="15"/>
      <c r="CP891" s="15"/>
      <c r="CQ891" s="15"/>
      <c r="CR891" s="15"/>
      <c r="CS891" s="15"/>
      <c r="CT891" s="15"/>
      <c r="CU891" s="15"/>
      <c r="CV891" s="15"/>
      <c r="CW891" s="15"/>
      <c r="CX891" s="15"/>
      <c r="CY891" s="15"/>
      <c r="CZ891" s="15"/>
      <c r="DA891" s="15"/>
      <c r="DB891" s="15"/>
      <c r="DC891" s="15"/>
      <c r="DD891" s="15"/>
      <c r="DE891" s="15"/>
      <c r="DF891" s="15"/>
      <c r="DG891" s="15"/>
      <c r="DH891" s="15"/>
      <c r="DI891" s="15"/>
      <c r="DJ891" s="15"/>
      <c r="DK891" s="15"/>
      <c r="DL891" s="15"/>
      <c r="DM891" s="15"/>
      <c r="DN891" s="15"/>
      <c r="DO891" s="15"/>
      <c r="DP891" s="15"/>
      <c r="DQ891" s="15"/>
      <c r="DR891" s="15"/>
      <c r="DS891" s="15"/>
      <c r="DT891" s="15"/>
      <c r="DU891" s="15"/>
      <c r="DV891" s="15"/>
      <c r="DW891" s="15"/>
      <c r="DX891" s="15"/>
      <c r="DY891" s="15"/>
      <c r="DZ891" s="15"/>
      <c r="EA891" s="15"/>
      <c r="EB891" s="15"/>
      <c r="EC891" s="15"/>
      <c r="ED891" s="15"/>
      <c r="EE891" s="15"/>
      <c r="EF891" s="15"/>
      <c r="EG891" s="15"/>
      <c r="EH891" s="15"/>
      <c r="EI891" s="15"/>
      <c r="EJ891" s="15"/>
      <c r="EK891" s="15"/>
      <c r="EL891" s="15"/>
      <c r="EM891" s="15"/>
      <c r="EN891" s="15"/>
      <c r="EO891" s="15"/>
      <c r="EP891" s="15"/>
      <c r="EQ891" s="15"/>
      <c r="ER891" s="15"/>
      <c r="ES891" s="15"/>
      <c r="ET891" s="15"/>
      <c r="EU891" s="15"/>
      <c r="EV891" s="15"/>
      <c r="EW891" s="15"/>
      <c r="EX891" s="15"/>
      <c r="EY891" s="15"/>
      <c r="EZ891" s="15"/>
      <c r="FA891" s="15"/>
      <c r="FB891" s="15"/>
      <c r="FC891" s="15"/>
      <c r="FD891" s="15"/>
      <c r="FE891" s="15"/>
      <c r="FF891" s="15"/>
      <c r="FG891" s="15"/>
      <c r="FH891" s="15"/>
      <c r="FI891" s="15"/>
      <c r="FJ891" s="15"/>
      <c r="FK891" s="15"/>
      <c r="FL891" s="15"/>
      <c r="FM891" s="15"/>
      <c r="FN891" s="15"/>
      <c r="FO891" s="15"/>
      <c r="FP891" s="15"/>
      <c r="FQ891" s="15"/>
      <c r="FR891" s="15"/>
      <c r="FS891" s="15"/>
      <c r="FT891" s="15"/>
      <c r="FU891" s="15"/>
      <c r="FV891" s="15"/>
      <c r="FW891" s="15"/>
      <c r="FX891" s="15"/>
      <c r="FY891" s="15"/>
      <c r="FZ891" s="15"/>
      <c r="GA891" s="15"/>
      <c r="GB891" s="15"/>
      <c r="GC891" s="15"/>
      <c r="GD891" s="15"/>
      <c r="GE891" s="15"/>
      <c r="GF891" s="15"/>
      <c r="GG891" s="15"/>
      <c r="GH891" s="15"/>
      <c r="GI891" s="15"/>
      <c r="GJ891" s="15"/>
      <c r="GK891" s="15"/>
      <c r="GL891" s="15"/>
      <c r="GM891" s="15"/>
      <c r="GN891" s="15"/>
      <c r="GO891" s="15"/>
      <c r="GP891" s="15"/>
      <c r="GQ891" s="15"/>
      <c r="GR891" s="15"/>
      <c r="GS891" s="15"/>
      <c r="GT891" s="15"/>
      <c r="GU891" s="15"/>
      <c r="GV891" s="15"/>
      <c r="GW891" s="15"/>
      <c r="GX891" s="15"/>
      <c r="GY891" s="15"/>
      <c r="GZ891" s="15"/>
      <c r="HA891" s="15"/>
      <c r="HB891" s="15"/>
      <c r="HC891" s="15"/>
      <c r="HD891" s="15"/>
      <c r="HE891" s="15"/>
      <c r="HF891" s="15"/>
      <c r="HG891" s="15"/>
      <c r="HH891" s="15"/>
      <c r="HI891" s="15"/>
      <c r="HJ891" s="15"/>
      <c r="HK891" s="15"/>
      <c r="HL891" s="15"/>
      <c r="HM891" s="15"/>
      <c r="HN891" s="15"/>
      <c r="HO891" s="15"/>
      <c r="HP891" s="15"/>
      <c r="HQ891" s="15"/>
      <c r="HR891" s="15"/>
      <c r="HS891" s="15"/>
      <c r="HT891" s="15"/>
      <c r="HU891" s="15"/>
      <c r="HV891" s="15"/>
      <c r="HW891" s="15"/>
      <c r="HX891" s="15"/>
      <c r="HY891" s="15"/>
    </row>
    <row r="892" spans="1:233">
      <c r="A892" s="15">
        <v>0.19150300000000001</v>
      </c>
      <c r="B892" s="15">
        <v>-0.55152299999999999</v>
      </c>
      <c r="C892" s="15">
        <v>1.223341</v>
      </c>
      <c r="D892" s="15">
        <v>0.115659</v>
      </c>
      <c r="E892" s="15">
        <v>-0.102132</v>
      </c>
      <c r="F892" s="15">
        <v>-2.4696199999999999</v>
      </c>
      <c r="G892" s="15">
        <v>-2.2944650000000002</v>
      </c>
      <c r="H892" s="15">
        <v>-2.216977</v>
      </c>
      <c r="I892" s="15">
        <v>-0.68047299999999999</v>
      </c>
      <c r="J892" s="15">
        <v>-0.69516800000000001</v>
      </c>
      <c r="K892" s="15">
        <v>-0.88595900000000005</v>
      </c>
      <c r="L892" s="15">
        <v>-1.2481789999999999</v>
      </c>
      <c r="M892" s="15">
        <v>-0.59010700000000005</v>
      </c>
      <c r="N892" s="15">
        <v>2.9499999999999999E-3</v>
      </c>
      <c r="O892" s="15">
        <v>-1.4441889999999999</v>
      </c>
      <c r="P892" s="15">
        <v>5.8464000000000002E-2</v>
      </c>
      <c r="Q892" s="15">
        <v>-0.50939000000000001</v>
      </c>
      <c r="R892" s="15">
        <v>-5.5242209999999998</v>
      </c>
      <c r="S892" s="15">
        <v>-3.2422369999999998</v>
      </c>
      <c r="T892" s="15">
        <v>-3.5222370000000001</v>
      </c>
      <c r="U892" s="15">
        <v>-0.50926700000000003</v>
      </c>
      <c r="V892" s="15">
        <v>-0.98249200000000003</v>
      </c>
      <c r="W892" s="15">
        <v>-1.361785</v>
      </c>
      <c r="X892" s="15">
        <v>-1.1816409999999999</v>
      </c>
      <c r="Y892" s="15">
        <v>-2.6174810000000002</v>
      </c>
      <c r="Z892" s="15">
        <v>-1.8418209999999999</v>
      </c>
      <c r="AA892" s="15">
        <v>-1.934566</v>
      </c>
      <c r="AB892" s="15">
        <v>-2.4268260000000001</v>
      </c>
      <c r="AC892" s="15">
        <v>-2.7737259999999999</v>
      </c>
      <c r="AD892" s="15">
        <v>-2.366711</v>
      </c>
      <c r="AE892" s="15">
        <v>-5.3767399999999999</v>
      </c>
      <c r="AF892" s="15">
        <v>-7.10276</v>
      </c>
      <c r="AG892" s="15">
        <v>-5.59884</v>
      </c>
      <c r="AH892" s="15">
        <v>-2.6923330000000001</v>
      </c>
      <c r="AI892" s="15">
        <v>1.0626990000000001</v>
      </c>
      <c r="AJ892" s="15">
        <v>1.867162</v>
      </c>
      <c r="AK892" s="15">
        <v>1.0736650000000001</v>
      </c>
      <c r="AL892" s="15">
        <v>0.74992899999999996</v>
      </c>
      <c r="AM892" s="15">
        <v>2.5455719999999999</v>
      </c>
      <c r="AN892" s="15">
        <v>-1.5510060000000001</v>
      </c>
      <c r="AO892" s="15">
        <v>-1.13686</v>
      </c>
      <c r="AP892" s="15">
        <v>-0.69896100000000005</v>
      </c>
      <c r="AQ892" s="15">
        <v>-9.7979999999999998E-2</v>
      </c>
      <c r="AR892" s="15">
        <v>-0.61101099999999997</v>
      </c>
      <c r="AS892" s="15">
        <v>3.3309169999999999</v>
      </c>
      <c r="AT892" s="15">
        <v>1.0906279999999999</v>
      </c>
      <c r="AU892" s="15">
        <v>-0.112238</v>
      </c>
      <c r="AV892" s="15">
        <v>-2.044683</v>
      </c>
      <c r="AW892" s="15">
        <v>-0.41902200000000001</v>
      </c>
      <c r="AX892" s="15">
        <v>-0.94158699999999995</v>
      </c>
      <c r="AY892" s="15">
        <v>-0.27036199999999999</v>
      </c>
      <c r="AZ892" s="15">
        <v>9.5549999999999993E-3</v>
      </c>
      <c r="BA892" s="15">
        <v>-0.86039299999999996</v>
      </c>
      <c r="BB892" s="15">
        <v>9.5738000000000004E-2</v>
      </c>
      <c r="BC892" s="15">
        <v>-0.86530399999999996</v>
      </c>
      <c r="BD892" s="15">
        <v>2.1369660000000001</v>
      </c>
      <c r="BE892" s="15">
        <v>-2.1690130000000001</v>
      </c>
      <c r="BF892" s="15">
        <v>-0.101795</v>
      </c>
      <c r="BG892" s="15">
        <v>-2.2632699999999999</v>
      </c>
      <c r="BH892" s="15">
        <v>-3.491555</v>
      </c>
      <c r="BI892" s="15">
        <v>0.243036</v>
      </c>
      <c r="BJ892" s="15">
        <v>2.920801</v>
      </c>
      <c r="BK892" s="15">
        <v>3.4951469999999998</v>
      </c>
      <c r="BL892" s="15">
        <v>1.9945090000000001</v>
      </c>
      <c r="BM892" s="15">
        <v>-0.50412599999999996</v>
      </c>
      <c r="BN892" s="15">
        <v>-0.135773</v>
      </c>
      <c r="BO892" s="15">
        <v>-2.5165090000000001</v>
      </c>
      <c r="BP892" s="15">
        <v>-5.7312820000000002</v>
      </c>
      <c r="BQ892" s="15">
        <v>-5.7312820000000002</v>
      </c>
      <c r="BR892" s="15">
        <v>-5.7312820000000002</v>
      </c>
      <c r="BS892" s="15">
        <v>-5.7312820000000002</v>
      </c>
      <c r="BT892" s="15">
        <v>-5.7312820000000002</v>
      </c>
      <c r="BU892" s="15">
        <v>-5.7312820000000002</v>
      </c>
      <c r="BV892" s="15">
        <v>-5.7312820000000002</v>
      </c>
      <c r="BW892" s="15">
        <v>-5.7312820000000002</v>
      </c>
      <c r="BX892" s="15">
        <v>-5.7312820000000002</v>
      </c>
      <c r="BY892" s="15">
        <v>-5.7312820000000002</v>
      </c>
      <c r="BZ892" s="15">
        <v>-5.7312820000000002</v>
      </c>
      <c r="CA892" s="15">
        <v>-5.7312820000000002</v>
      </c>
      <c r="CB892" s="15">
        <v>-5.7312820000000002</v>
      </c>
      <c r="CC892" s="15"/>
      <c r="CD892" s="15"/>
      <c r="CE892" s="15"/>
      <c r="CF892" s="15"/>
      <c r="CG892" s="15"/>
      <c r="CH892" s="15"/>
      <c r="CI892" s="15"/>
      <c r="CJ892" s="15"/>
      <c r="CK892" s="15"/>
      <c r="CL892" s="15"/>
      <c r="CM892" s="15"/>
      <c r="CN892" s="15"/>
      <c r="CO892" s="15"/>
      <c r="CP892" s="15"/>
      <c r="CQ892" s="15"/>
      <c r="CR892" s="15"/>
      <c r="CS892" s="15"/>
      <c r="CT892" s="15"/>
      <c r="CU892" s="15"/>
      <c r="CV892" s="15"/>
      <c r="CW892" s="15"/>
      <c r="CX892" s="15"/>
      <c r="CY892" s="15"/>
      <c r="CZ892" s="15"/>
      <c r="DA892" s="15"/>
      <c r="DB892" s="15"/>
      <c r="DC892" s="15"/>
      <c r="DD892" s="15"/>
      <c r="DE892" s="15"/>
      <c r="DF892" s="15"/>
      <c r="DG892" s="15"/>
      <c r="DH892" s="15"/>
      <c r="DI892" s="15"/>
      <c r="DJ892" s="15"/>
      <c r="DK892" s="15"/>
      <c r="DL892" s="15"/>
      <c r="DM892" s="15"/>
      <c r="DN892" s="15"/>
      <c r="DO892" s="15"/>
      <c r="DP892" s="15"/>
      <c r="DQ892" s="15"/>
      <c r="DR892" s="15"/>
      <c r="DS892" s="15"/>
      <c r="DT892" s="15"/>
      <c r="DU892" s="15"/>
      <c r="DV892" s="15"/>
      <c r="DW892" s="15"/>
      <c r="DX892" s="15"/>
      <c r="DY892" s="15"/>
      <c r="DZ892" s="15"/>
      <c r="EA892" s="15"/>
      <c r="EB892" s="15"/>
      <c r="EC892" s="15"/>
      <c r="ED892" s="15"/>
      <c r="EE892" s="15"/>
      <c r="EF892" s="15"/>
      <c r="EG892" s="15"/>
      <c r="EH892" s="15"/>
      <c r="EI892" s="15"/>
      <c r="EJ892" s="15"/>
      <c r="EK892" s="15"/>
      <c r="EL892" s="15"/>
      <c r="EM892" s="15"/>
      <c r="EN892" s="15"/>
      <c r="EO892" s="15"/>
      <c r="EP892" s="15"/>
      <c r="EQ892" s="15"/>
      <c r="ER892" s="15"/>
      <c r="ES892" s="15"/>
      <c r="ET892" s="15"/>
      <c r="EU892" s="15"/>
      <c r="EV892" s="15"/>
      <c r="EW892" s="15"/>
      <c r="EX892" s="15"/>
      <c r="EY892" s="15"/>
      <c r="EZ892" s="15"/>
      <c r="FA892" s="15"/>
      <c r="FB892" s="15"/>
      <c r="FC892" s="15"/>
      <c r="FD892" s="15"/>
      <c r="FE892" s="15"/>
      <c r="FF892" s="15"/>
      <c r="FG892" s="15"/>
      <c r="FH892" s="15"/>
      <c r="FI892" s="15"/>
      <c r="FJ892" s="15"/>
      <c r="FK892" s="15"/>
      <c r="FL892" s="15"/>
      <c r="FM892" s="15"/>
      <c r="FN892" s="15"/>
      <c r="FO892" s="15"/>
      <c r="FP892" s="15"/>
      <c r="FQ892" s="15"/>
      <c r="FR892" s="15"/>
      <c r="FS892" s="15"/>
      <c r="FT892" s="15"/>
      <c r="FU892" s="15"/>
      <c r="FV892" s="15"/>
      <c r="FW892" s="15"/>
      <c r="FX892" s="15"/>
      <c r="FY892" s="15"/>
      <c r="FZ892" s="15"/>
      <c r="GA892" s="15"/>
      <c r="GB892" s="15"/>
      <c r="GC892" s="15"/>
      <c r="GD892" s="15"/>
      <c r="GE892" s="15"/>
      <c r="GF892" s="15"/>
      <c r="GG892" s="15"/>
      <c r="GH892" s="15"/>
      <c r="GI892" s="15"/>
      <c r="GJ892" s="15"/>
      <c r="GK892" s="15"/>
      <c r="GL892" s="15"/>
      <c r="GM892" s="15"/>
      <c r="GN892" s="15"/>
      <c r="GO892" s="15"/>
      <c r="GP892" s="15"/>
      <c r="GQ892" s="15"/>
      <c r="GR892" s="15"/>
      <c r="GS892" s="15"/>
      <c r="GT892" s="15"/>
      <c r="GU892" s="15"/>
      <c r="GV892" s="15"/>
      <c r="GW892" s="15"/>
      <c r="GX892" s="15"/>
      <c r="GY892" s="15"/>
      <c r="GZ892" s="15"/>
      <c r="HA892" s="15"/>
      <c r="HB892" s="15"/>
      <c r="HC892" s="15"/>
      <c r="HD892" s="15"/>
      <c r="HE892" s="15"/>
      <c r="HF892" s="15"/>
      <c r="HG892" s="15"/>
      <c r="HH892" s="15"/>
      <c r="HI892" s="15"/>
      <c r="HJ892" s="15"/>
      <c r="HK892" s="15"/>
      <c r="HL892" s="15"/>
      <c r="HM892" s="15"/>
      <c r="HN892" s="15"/>
      <c r="HO892" s="15"/>
      <c r="HP892" s="15"/>
      <c r="HQ892" s="15"/>
      <c r="HR892" s="15"/>
      <c r="HS892" s="15"/>
      <c r="HT892" s="15"/>
      <c r="HU892" s="15"/>
      <c r="HV892" s="15"/>
      <c r="HW892" s="15"/>
      <c r="HX892" s="15"/>
      <c r="HY892" s="15"/>
    </row>
    <row r="893" spans="1:233">
      <c r="A893" s="15">
        <v>-0.61055000000000004</v>
      </c>
      <c r="B893" s="15">
        <v>-2.4100999999999999</v>
      </c>
      <c r="C893" s="15">
        <v>0.59174499999999997</v>
      </c>
      <c r="D893" s="15">
        <v>1.7265740000000001</v>
      </c>
      <c r="E893" s="15">
        <v>2.1335069999999998</v>
      </c>
      <c r="F893" s="15">
        <v>2.0627970000000002</v>
      </c>
      <c r="G893" s="15">
        <v>2.089172</v>
      </c>
      <c r="H893" s="15">
        <v>0.19886699999999999</v>
      </c>
      <c r="I893" s="15">
        <v>2.1231140000000002</v>
      </c>
      <c r="J893" s="15">
        <v>4.2674320000000003</v>
      </c>
      <c r="K893" s="15">
        <v>1.181419</v>
      </c>
      <c r="L893" s="15">
        <v>2.1977829999999998</v>
      </c>
      <c r="M893" s="15">
        <v>3.100514</v>
      </c>
      <c r="N893" s="15">
        <v>3.7394989999999999</v>
      </c>
      <c r="O893" s="15">
        <v>6.2314939999999996</v>
      </c>
      <c r="P893" s="15">
        <v>3.7011319999999999</v>
      </c>
      <c r="Q893" s="15">
        <v>5.3859490000000001</v>
      </c>
      <c r="R893" s="15">
        <v>3.2246380000000001</v>
      </c>
      <c r="S893" s="15">
        <v>3.4548860000000001</v>
      </c>
      <c r="T893" s="15">
        <v>0.46130300000000002</v>
      </c>
      <c r="U893" s="15">
        <v>-0.532914</v>
      </c>
      <c r="V893" s="15">
        <v>-1.691838</v>
      </c>
      <c r="W893" s="15">
        <v>-2.9588739999999998</v>
      </c>
      <c r="X893" s="15">
        <v>-2.5250219999999999</v>
      </c>
      <c r="Y893" s="15">
        <v>-0.628525</v>
      </c>
      <c r="Z893" s="15">
        <v>1.633159</v>
      </c>
      <c r="AA893" s="15">
        <v>1.274912</v>
      </c>
      <c r="AB893" s="15">
        <v>1.1373040000000001</v>
      </c>
      <c r="AC893" s="15">
        <v>0.38198700000000002</v>
      </c>
      <c r="AD893" s="15">
        <v>2.4063639999999999</v>
      </c>
      <c r="AE893" s="15">
        <v>4.117801</v>
      </c>
      <c r="AF893" s="15">
        <v>1.868107</v>
      </c>
      <c r="AG893" s="15">
        <v>2.3436020000000002</v>
      </c>
      <c r="AH893" s="15">
        <v>5.8846689999999997</v>
      </c>
      <c r="AI893" s="15">
        <v>3.762594</v>
      </c>
      <c r="AJ893" s="15">
        <v>1.726229</v>
      </c>
      <c r="AK893" s="15">
        <v>2.3540610000000002</v>
      </c>
      <c r="AL893" s="15">
        <v>5.0204649999999997</v>
      </c>
      <c r="AM893" s="15">
        <v>4.5897829999999997</v>
      </c>
      <c r="AN893" s="15">
        <v>8.9306219999999996</v>
      </c>
      <c r="AO893" s="15">
        <v>7.6327379999999998</v>
      </c>
      <c r="AP893" s="15">
        <v>6.7810899999999998</v>
      </c>
      <c r="AQ893" s="15">
        <v>5.0679299999999996</v>
      </c>
      <c r="AR893" s="15">
        <v>2.3933140000000002</v>
      </c>
      <c r="AS893" s="15">
        <v>2.6164860000000001</v>
      </c>
      <c r="AT893" s="15">
        <v>1.4239269999999999</v>
      </c>
      <c r="AU893" s="15">
        <v>1.1721090000000001</v>
      </c>
      <c r="AV893" s="15">
        <v>4.0508220000000001</v>
      </c>
      <c r="AW893" s="15">
        <v>4.7671979999999996</v>
      </c>
      <c r="AX893" s="15">
        <v>8.1039539999999999</v>
      </c>
      <c r="AY893" s="15">
        <v>2.0535860000000001</v>
      </c>
      <c r="AZ893" s="15">
        <v>2.2969189999999999</v>
      </c>
      <c r="BA893" s="15">
        <v>0.84231299999999998</v>
      </c>
      <c r="BB893" s="15">
        <v>1.735568</v>
      </c>
      <c r="BC893" s="15">
        <v>6.9610909999999997</v>
      </c>
      <c r="BD893" s="15">
        <v>7.4638249999999999</v>
      </c>
      <c r="BE893" s="15">
        <v>7.814972</v>
      </c>
      <c r="BF893" s="15">
        <v>8.3469099999999994</v>
      </c>
      <c r="BG893" s="15">
        <v>6.9872740000000002</v>
      </c>
      <c r="BH893" s="15">
        <v>4.5766470000000004</v>
      </c>
      <c r="BI893" s="15">
        <v>5.7762729999999998</v>
      </c>
      <c r="BJ893" s="15">
        <v>8.6395920000000004</v>
      </c>
      <c r="BK893" s="15">
        <v>6.4493669999999996</v>
      </c>
      <c r="BL893" s="15">
        <v>6.2682770000000003</v>
      </c>
      <c r="BM893" s="15">
        <v>7.076384</v>
      </c>
      <c r="BN893" s="15">
        <v>7.9563870000000003</v>
      </c>
      <c r="BO893" s="15">
        <v>7.0828530000000001</v>
      </c>
      <c r="BP893" s="15">
        <v>4.2848100000000002</v>
      </c>
      <c r="BQ893" s="15">
        <v>4.2848100000000002</v>
      </c>
      <c r="BR893" s="15">
        <v>4.2848100000000002</v>
      </c>
      <c r="BS893" s="15">
        <v>4.2848100000000002</v>
      </c>
      <c r="BT893" s="15">
        <v>4.2848100000000002</v>
      </c>
      <c r="BU893" s="15">
        <v>4.2848100000000002</v>
      </c>
      <c r="BV893" s="15">
        <v>4.2848100000000002</v>
      </c>
      <c r="BW893" s="15">
        <v>4.2848100000000002</v>
      </c>
      <c r="BX893" s="15">
        <v>4.2848100000000002</v>
      </c>
      <c r="BY893" s="15">
        <v>4.2848100000000002</v>
      </c>
      <c r="BZ893" s="15">
        <v>4.2848100000000002</v>
      </c>
      <c r="CA893" s="15">
        <v>4.2848100000000002</v>
      </c>
      <c r="CB893" s="15">
        <v>4.2848100000000002</v>
      </c>
      <c r="CC893" s="15"/>
      <c r="CD893" s="15"/>
      <c r="CE893" s="15"/>
      <c r="CF893" s="15"/>
      <c r="CG893" s="15"/>
      <c r="CH893" s="15"/>
      <c r="CI893" s="15"/>
      <c r="CJ893" s="15"/>
      <c r="CK893" s="15"/>
      <c r="CL893" s="15"/>
      <c r="CM893" s="15"/>
      <c r="CN893" s="15"/>
      <c r="CO893" s="15"/>
      <c r="CP893" s="15"/>
      <c r="CQ893" s="15"/>
      <c r="CR893" s="15"/>
      <c r="CS893" s="15"/>
      <c r="CT893" s="15"/>
      <c r="CU893" s="15"/>
      <c r="CV893" s="15"/>
      <c r="CW893" s="15"/>
      <c r="CX893" s="15"/>
      <c r="CY893" s="15"/>
      <c r="CZ893" s="15"/>
      <c r="DA893" s="15"/>
      <c r="DB893" s="15"/>
      <c r="DC893" s="15"/>
      <c r="DD893" s="15"/>
      <c r="DE893" s="15"/>
      <c r="DF893" s="15"/>
      <c r="DG893" s="15"/>
      <c r="DH893" s="15"/>
      <c r="DI893" s="15"/>
      <c r="DJ893" s="15"/>
      <c r="DK893" s="15"/>
      <c r="DL893" s="15"/>
      <c r="DM893" s="15"/>
      <c r="DN893" s="15"/>
      <c r="DO893" s="15"/>
      <c r="DP893" s="15"/>
      <c r="DQ893" s="15"/>
      <c r="DR893" s="15"/>
      <c r="DS893" s="15"/>
      <c r="DT893" s="15"/>
      <c r="DU893" s="15"/>
      <c r="DV893" s="15"/>
      <c r="DW893" s="15"/>
      <c r="DX893" s="15"/>
      <c r="DY893" s="15"/>
      <c r="DZ893" s="15"/>
      <c r="EA893" s="15"/>
      <c r="EB893" s="15"/>
      <c r="EC893" s="15"/>
      <c r="ED893" s="15"/>
      <c r="EE893" s="15"/>
      <c r="EF893" s="15"/>
      <c r="EG893" s="15"/>
      <c r="EH893" s="15"/>
      <c r="EI893" s="15"/>
      <c r="EJ893" s="15"/>
      <c r="EK893" s="15"/>
      <c r="EL893" s="15"/>
      <c r="EM893" s="15"/>
      <c r="EN893" s="15"/>
      <c r="EO893" s="15"/>
      <c r="EP893" s="15"/>
      <c r="EQ893" s="15"/>
      <c r="ER893" s="15"/>
      <c r="ES893" s="15"/>
      <c r="ET893" s="15"/>
      <c r="EU893" s="15"/>
      <c r="EV893" s="15"/>
      <c r="EW893" s="15"/>
      <c r="EX893" s="15"/>
      <c r="EY893" s="15"/>
      <c r="EZ893" s="15"/>
      <c r="FA893" s="15"/>
      <c r="FB893" s="15"/>
      <c r="FC893" s="15"/>
      <c r="FD893" s="15"/>
      <c r="FE893" s="15"/>
      <c r="FF893" s="15"/>
      <c r="FG893" s="15"/>
      <c r="FH893" s="15"/>
      <c r="FI893" s="15"/>
      <c r="FJ893" s="15"/>
      <c r="FK893" s="15"/>
      <c r="FL893" s="15"/>
      <c r="FM893" s="15"/>
      <c r="FN893" s="15"/>
      <c r="FO893" s="15"/>
      <c r="FP893" s="15"/>
      <c r="FQ893" s="15"/>
      <c r="FR893" s="15"/>
      <c r="FS893" s="15"/>
      <c r="FT893" s="15"/>
      <c r="FU893" s="15"/>
      <c r="FV893" s="15"/>
      <c r="FW893" s="15"/>
      <c r="FX893" s="15"/>
      <c r="FY893" s="15"/>
      <c r="FZ893" s="15"/>
      <c r="GA893" s="15"/>
      <c r="GB893" s="15"/>
      <c r="GC893" s="15"/>
      <c r="GD893" s="15"/>
      <c r="GE893" s="15"/>
      <c r="GF893" s="15"/>
      <c r="GG893" s="15"/>
      <c r="GH893" s="15"/>
      <c r="GI893" s="15"/>
      <c r="GJ893" s="15"/>
      <c r="GK893" s="15"/>
      <c r="GL893" s="15"/>
      <c r="GM893" s="15"/>
      <c r="GN893" s="15"/>
      <c r="GO893" s="15"/>
      <c r="GP893" s="15"/>
      <c r="GQ893" s="15"/>
      <c r="GR893" s="15"/>
      <c r="GS893" s="15"/>
      <c r="GT893" s="15"/>
      <c r="GU893" s="15"/>
      <c r="GV893" s="15"/>
      <c r="GW893" s="15"/>
      <c r="GX893" s="15"/>
      <c r="GY893" s="15"/>
      <c r="GZ893" s="15"/>
      <c r="HA893" s="15"/>
      <c r="HB893" s="15"/>
      <c r="HC893" s="15"/>
      <c r="HD893" s="15"/>
      <c r="HE893" s="15"/>
      <c r="HF893" s="15"/>
      <c r="HG893" s="15"/>
      <c r="HH893" s="15"/>
      <c r="HI893" s="15"/>
      <c r="HJ893" s="15"/>
      <c r="HK893" s="15"/>
      <c r="HL893" s="15"/>
      <c r="HM893" s="15"/>
      <c r="HN893" s="15"/>
      <c r="HO893" s="15"/>
      <c r="HP893" s="15"/>
      <c r="HQ893" s="15"/>
      <c r="HR893" s="15"/>
      <c r="HS893" s="15"/>
      <c r="HT893" s="15"/>
      <c r="HU893" s="15"/>
      <c r="HV893" s="15"/>
      <c r="HW893" s="15"/>
      <c r="HX893" s="15"/>
      <c r="HY893" s="15"/>
    </row>
    <row r="894" spans="1:233">
      <c r="A894" s="15">
        <v>-1.071172</v>
      </c>
      <c r="B894" s="15">
        <v>2.2681100000000001</v>
      </c>
      <c r="C894" s="15">
        <v>4.5731520000000003</v>
      </c>
      <c r="D894" s="15">
        <v>-0.477655</v>
      </c>
      <c r="E894" s="15">
        <v>-0.986124</v>
      </c>
      <c r="F894" s="15">
        <v>-3.0661049999999999</v>
      </c>
      <c r="G894" s="15">
        <v>0.37188199999999999</v>
      </c>
      <c r="H894" s="15">
        <v>4.2963139999999997</v>
      </c>
      <c r="I894" s="15">
        <v>2.902793</v>
      </c>
      <c r="J894" s="15">
        <v>2.6979340000000001</v>
      </c>
      <c r="K894" s="15">
        <v>1.2030639999999999</v>
      </c>
      <c r="L894" s="15">
        <v>1.210915</v>
      </c>
      <c r="M894" s="15">
        <v>3.0880670000000001</v>
      </c>
      <c r="N894" s="15">
        <v>3.8760240000000001</v>
      </c>
      <c r="O894" s="15">
        <v>0.15401500000000001</v>
      </c>
      <c r="P894" s="15">
        <v>-0.56686499999999995</v>
      </c>
      <c r="Q894" s="15">
        <v>-1.58416</v>
      </c>
      <c r="R894" s="15">
        <v>-1.1133489999999999</v>
      </c>
      <c r="S894" s="15">
        <v>0.33862500000000001</v>
      </c>
      <c r="T894" s="15">
        <v>-0.66307000000000005</v>
      </c>
      <c r="U894" s="15">
        <v>-1.765269</v>
      </c>
      <c r="V894" s="15">
        <v>-1.548737</v>
      </c>
      <c r="W894" s="15">
        <v>-0.93245900000000004</v>
      </c>
      <c r="X894" s="15">
        <v>-0.64865399999999995</v>
      </c>
      <c r="Y894" s="15">
        <v>2.2223579999999998</v>
      </c>
      <c r="Z894" s="15">
        <v>2.0126840000000001</v>
      </c>
      <c r="AA894" s="15">
        <v>-0.66398999999999997</v>
      </c>
      <c r="AB894" s="15">
        <v>0.40424100000000002</v>
      </c>
      <c r="AC894" s="15">
        <v>2.2966799999999998</v>
      </c>
      <c r="AD894" s="15">
        <v>8.2698999999999995E-2</v>
      </c>
      <c r="AE894" s="15">
        <v>0.56989800000000002</v>
      </c>
      <c r="AF894" s="15">
        <v>-2.3637980000000001</v>
      </c>
      <c r="AG894" s="15">
        <v>0.50380199999999997</v>
      </c>
      <c r="AH894" s="15">
        <v>2.1139730000000001</v>
      </c>
      <c r="AI894" s="15">
        <v>2.3728549999999999</v>
      </c>
      <c r="AJ894" s="15">
        <v>1.6033500000000001</v>
      </c>
      <c r="AK894" s="15">
        <v>1.038054</v>
      </c>
      <c r="AL894" s="15">
        <v>5.7545469999999996</v>
      </c>
      <c r="AM894" s="15">
        <v>5.4747779999999997</v>
      </c>
      <c r="AN894" s="15">
        <v>4.5918349999999997</v>
      </c>
      <c r="AO894" s="15">
        <v>4.9976240000000001</v>
      </c>
      <c r="AP894" s="15">
        <v>2.475136</v>
      </c>
      <c r="AQ894" s="15">
        <v>-1.218264</v>
      </c>
      <c r="AR894" s="15">
        <v>-0.72831400000000002</v>
      </c>
      <c r="AS894" s="15">
        <v>1.1929719999999999</v>
      </c>
      <c r="AT894" s="15">
        <v>1.0965339999999999</v>
      </c>
      <c r="AU894" s="15">
        <v>3.4251179999999999</v>
      </c>
      <c r="AV894" s="15">
        <v>1.0778000000000001</v>
      </c>
      <c r="AW894" s="15">
        <v>0.91713500000000003</v>
      </c>
      <c r="AX894" s="15">
        <v>2.0388130000000002</v>
      </c>
      <c r="AY894" s="15">
        <v>1.2057880000000001</v>
      </c>
      <c r="AZ894" s="15">
        <v>0.34739300000000001</v>
      </c>
      <c r="BA894" s="15">
        <v>-0.84169799999999995</v>
      </c>
      <c r="BB894" s="15">
        <v>1.9361349999999999</v>
      </c>
      <c r="BC894" s="15">
        <v>0.75811200000000001</v>
      </c>
      <c r="BD894" s="15">
        <v>2.844989</v>
      </c>
      <c r="BE894" s="15">
        <v>2.8064840000000002</v>
      </c>
      <c r="BF894" s="15">
        <v>3.9492569999999998</v>
      </c>
      <c r="BG894" s="15">
        <v>2.6735229999999999</v>
      </c>
      <c r="BH894" s="15">
        <v>4.0963950000000002</v>
      </c>
      <c r="BI894" s="15">
        <v>-1.7194999999999998E-2</v>
      </c>
      <c r="BJ894" s="15">
        <v>-1.209265</v>
      </c>
      <c r="BK894" s="15">
        <v>1.6775580000000001</v>
      </c>
      <c r="BL894" s="15">
        <v>0.768648</v>
      </c>
      <c r="BM894" s="15">
        <v>1.3713580000000001</v>
      </c>
      <c r="BN894" s="15">
        <v>-0.97242499999999998</v>
      </c>
      <c r="BO894" s="15">
        <v>-8.3889000000000005E-2</v>
      </c>
      <c r="BP894" s="15">
        <v>1.437913</v>
      </c>
      <c r="BQ894" s="15">
        <v>1.437913</v>
      </c>
      <c r="BR894" s="15">
        <v>1.437913</v>
      </c>
      <c r="BS894" s="15">
        <v>1.437913</v>
      </c>
      <c r="BT894" s="15">
        <v>1.437913</v>
      </c>
      <c r="BU894" s="15">
        <v>1.437913</v>
      </c>
      <c r="BV894" s="15">
        <v>1.437913</v>
      </c>
      <c r="BW894" s="15">
        <v>1.437913</v>
      </c>
      <c r="BX894" s="15">
        <v>1.437913</v>
      </c>
      <c r="BY894" s="15">
        <v>1.437913</v>
      </c>
      <c r="BZ894" s="15">
        <v>1.437913</v>
      </c>
      <c r="CA894" s="15">
        <v>1.437913</v>
      </c>
      <c r="CB894" s="15">
        <v>1.437913</v>
      </c>
      <c r="CC894" s="15"/>
      <c r="CD894" s="15"/>
      <c r="CE894" s="15"/>
      <c r="CF894" s="15"/>
      <c r="CG894" s="15"/>
      <c r="CH894" s="15"/>
      <c r="CI894" s="15"/>
      <c r="CJ894" s="15"/>
      <c r="CK894" s="15"/>
      <c r="CL894" s="15"/>
      <c r="CM894" s="15"/>
      <c r="CN894" s="15"/>
      <c r="CO894" s="15"/>
      <c r="CP894" s="15"/>
      <c r="CQ894" s="15"/>
      <c r="CR894" s="15"/>
      <c r="CS894" s="15"/>
      <c r="CT894" s="15"/>
      <c r="CU894" s="15"/>
      <c r="CV894" s="15"/>
      <c r="CW894" s="15"/>
      <c r="CX894" s="15"/>
      <c r="CY894" s="15"/>
      <c r="CZ894" s="15"/>
      <c r="DA894" s="15"/>
      <c r="DB894" s="15"/>
      <c r="DC894" s="15"/>
      <c r="DD894" s="15"/>
      <c r="DE894" s="15"/>
      <c r="DF894" s="15"/>
      <c r="DG894" s="15"/>
      <c r="DH894" s="15"/>
      <c r="DI894" s="15"/>
      <c r="DJ894" s="15"/>
      <c r="DK894" s="15"/>
      <c r="DL894" s="15"/>
      <c r="DM894" s="15"/>
      <c r="DN894" s="15"/>
      <c r="DO894" s="15"/>
      <c r="DP894" s="15"/>
      <c r="DQ894" s="15"/>
      <c r="DR894" s="15"/>
      <c r="DS894" s="15"/>
      <c r="DT894" s="15"/>
      <c r="DU894" s="15"/>
      <c r="DV894" s="15"/>
      <c r="DW894" s="15"/>
      <c r="DX894" s="15"/>
      <c r="DY894" s="15"/>
      <c r="DZ894" s="15"/>
      <c r="EA894" s="15"/>
      <c r="EB894" s="15"/>
      <c r="EC894" s="15"/>
      <c r="ED894" s="15"/>
      <c r="EE894" s="15"/>
      <c r="EF894" s="15"/>
      <c r="EG894" s="15"/>
      <c r="EH894" s="15"/>
      <c r="EI894" s="15"/>
      <c r="EJ894" s="15"/>
      <c r="EK894" s="15"/>
      <c r="EL894" s="15"/>
      <c r="EM894" s="15"/>
      <c r="EN894" s="15"/>
      <c r="EO894" s="15"/>
      <c r="EP894" s="15"/>
      <c r="EQ894" s="15"/>
      <c r="ER894" s="15"/>
      <c r="ES894" s="15"/>
      <c r="ET894" s="15"/>
      <c r="EU894" s="15"/>
      <c r="EV894" s="15"/>
      <c r="EW894" s="15"/>
      <c r="EX894" s="15"/>
      <c r="EY894" s="15"/>
      <c r="EZ894" s="15"/>
      <c r="FA894" s="15"/>
      <c r="FB894" s="15"/>
      <c r="FC894" s="15"/>
      <c r="FD894" s="15"/>
      <c r="FE894" s="15"/>
      <c r="FF894" s="15"/>
      <c r="FG894" s="15"/>
      <c r="FH894" s="15"/>
      <c r="FI894" s="15"/>
      <c r="FJ894" s="15"/>
      <c r="FK894" s="15"/>
      <c r="FL894" s="15"/>
      <c r="FM894" s="15"/>
      <c r="FN894" s="15"/>
      <c r="FO894" s="15"/>
      <c r="FP894" s="15"/>
      <c r="FQ894" s="15"/>
      <c r="FR894" s="15"/>
      <c r="FS894" s="15"/>
      <c r="FT894" s="15"/>
      <c r="FU894" s="15"/>
      <c r="FV894" s="15"/>
      <c r="FW894" s="15"/>
      <c r="FX894" s="15"/>
      <c r="FY894" s="15"/>
      <c r="FZ894" s="15"/>
      <c r="GA894" s="15"/>
      <c r="GB894" s="15"/>
      <c r="GC894" s="15"/>
      <c r="GD894" s="15"/>
      <c r="GE894" s="15"/>
      <c r="GF894" s="15"/>
      <c r="GG894" s="15"/>
      <c r="GH894" s="15"/>
      <c r="GI894" s="15"/>
      <c r="GJ894" s="15"/>
      <c r="GK894" s="15"/>
      <c r="GL894" s="15"/>
      <c r="GM894" s="15"/>
      <c r="GN894" s="15"/>
      <c r="GO894" s="15"/>
      <c r="GP894" s="15"/>
      <c r="GQ894" s="15"/>
      <c r="GR894" s="15"/>
      <c r="GS894" s="15"/>
      <c r="GT894" s="15"/>
      <c r="GU894" s="15"/>
      <c r="GV894" s="15"/>
      <c r="GW894" s="15"/>
      <c r="GX894" s="15"/>
      <c r="GY894" s="15"/>
      <c r="GZ894" s="15"/>
      <c r="HA894" s="15"/>
      <c r="HB894" s="15"/>
      <c r="HC894" s="15"/>
      <c r="HD894" s="15"/>
      <c r="HE894" s="15"/>
      <c r="HF894" s="15"/>
      <c r="HG894" s="15"/>
      <c r="HH894" s="15"/>
      <c r="HI894" s="15"/>
      <c r="HJ894" s="15"/>
      <c r="HK894" s="15"/>
      <c r="HL894" s="15"/>
      <c r="HM894" s="15"/>
      <c r="HN894" s="15"/>
      <c r="HO894" s="15"/>
      <c r="HP894" s="15"/>
      <c r="HQ894" s="15"/>
      <c r="HR894" s="15"/>
      <c r="HS894" s="15"/>
      <c r="HT894" s="15"/>
      <c r="HU894" s="15"/>
      <c r="HV894" s="15"/>
      <c r="HW894" s="15"/>
      <c r="HX894" s="15"/>
      <c r="HY894" s="15"/>
    </row>
    <row r="895" spans="1:233">
      <c r="A895" s="15">
        <v>-4.1919250000000003</v>
      </c>
      <c r="B895" s="15">
        <v>-4.9331050000000003</v>
      </c>
      <c r="C895" s="15">
        <v>-2.842749</v>
      </c>
      <c r="D895" s="15">
        <v>-6.3590619999999998</v>
      </c>
      <c r="E895" s="15">
        <v>-5.1280010000000003</v>
      </c>
      <c r="F895" s="15">
        <v>-5.8747629999999997</v>
      </c>
      <c r="G895" s="15">
        <v>-3.5494500000000002</v>
      </c>
      <c r="H895" s="15">
        <v>-1.3845890000000001</v>
      </c>
      <c r="I895" s="15">
        <v>3.562065</v>
      </c>
      <c r="J895" s="15">
        <v>-0.24515200000000001</v>
      </c>
      <c r="K895" s="15">
        <v>-1.7154199999999999</v>
      </c>
      <c r="L895" s="15">
        <v>-1.457767</v>
      </c>
      <c r="M895" s="15">
        <v>0.33348899999999998</v>
      </c>
      <c r="N895" s="15">
        <v>0.53586999999999996</v>
      </c>
      <c r="O895" s="15">
        <v>2.2216580000000001</v>
      </c>
      <c r="P895" s="15">
        <v>3.7371759999999998</v>
      </c>
      <c r="Q895" s="15">
        <v>2.927054</v>
      </c>
      <c r="R895" s="15">
        <v>-0.13686300000000001</v>
      </c>
      <c r="S895" s="15">
        <v>-0.86331400000000003</v>
      </c>
      <c r="T895" s="15">
        <v>-1.9678100000000001</v>
      </c>
      <c r="U895" s="15">
        <v>-5.0086329999999997</v>
      </c>
      <c r="V895" s="15">
        <v>-3.2452329999999998</v>
      </c>
      <c r="W895" s="15">
        <v>-4.9827760000000003</v>
      </c>
      <c r="X895" s="15">
        <v>-2.6948439999999998</v>
      </c>
      <c r="Y895" s="15">
        <v>-5.5971880000000001</v>
      </c>
      <c r="Z895" s="15">
        <v>-3.5023029999999999</v>
      </c>
      <c r="AA895" s="15">
        <v>1.9206399999999999</v>
      </c>
      <c r="AB895" s="15">
        <v>4.7738759999999996</v>
      </c>
      <c r="AC895" s="15">
        <v>3.2644419999999998</v>
      </c>
      <c r="AD895" s="15">
        <v>1.163259</v>
      </c>
      <c r="AE895" s="15">
        <v>0.395063</v>
      </c>
      <c r="AF895" s="15">
        <v>1.784224</v>
      </c>
      <c r="AG895" s="15">
        <v>-0.269876</v>
      </c>
      <c r="AH895" s="15">
        <v>3.4188100000000001</v>
      </c>
      <c r="AI895" s="15">
        <v>8.1332570000000004</v>
      </c>
      <c r="AJ895" s="15">
        <v>8.6366910000000008</v>
      </c>
      <c r="AK895" s="15">
        <v>8.6048259999999992</v>
      </c>
      <c r="AL895" s="15">
        <v>8.1061920000000001</v>
      </c>
      <c r="AM895" s="15">
        <v>7.5658060000000003</v>
      </c>
      <c r="AN895" s="15">
        <v>7.8095210000000002</v>
      </c>
      <c r="AO895" s="15">
        <v>5.2275280000000004</v>
      </c>
      <c r="AP895" s="15">
        <v>4.8784140000000003</v>
      </c>
      <c r="AQ895" s="15">
        <v>1.6541300000000001</v>
      </c>
      <c r="AR895" s="15">
        <v>1.679878</v>
      </c>
      <c r="AS895" s="15">
        <v>-0.76325900000000002</v>
      </c>
      <c r="AT895" s="15">
        <v>1.8894820000000001</v>
      </c>
      <c r="AU895" s="15">
        <v>0.11394700000000001</v>
      </c>
      <c r="AV895" s="15">
        <v>1.3644849999999999</v>
      </c>
      <c r="AW895" s="15">
        <v>3.228332</v>
      </c>
      <c r="AX895" s="15">
        <v>-2.4851369999999999</v>
      </c>
      <c r="AY895" s="15">
        <v>-0.39812500000000001</v>
      </c>
      <c r="AZ895" s="15">
        <v>-0.199434</v>
      </c>
      <c r="BA895" s="15">
        <v>1.7384360000000001</v>
      </c>
      <c r="BB895" s="15">
        <v>7.0000970000000002</v>
      </c>
      <c r="BC895" s="15">
        <v>9.5508830000000007</v>
      </c>
      <c r="BD895" s="15">
        <v>5.1374459999999997</v>
      </c>
      <c r="BE895" s="15">
        <v>1.6515850000000001</v>
      </c>
      <c r="BF895" s="15">
        <v>2.0737079999999999</v>
      </c>
      <c r="BG895" s="15">
        <v>-0.44460300000000003</v>
      </c>
      <c r="BH895" s="15">
        <v>-0.97997299999999998</v>
      </c>
      <c r="BI895" s="15">
        <v>2.4460440000000001</v>
      </c>
      <c r="BJ895" s="15">
        <v>0.831955</v>
      </c>
      <c r="BK895" s="15">
        <v>2.264453</v>
      </c>
      <c r="BL895" s="15">
        <v>-1.782206</v>
      </c>
      <c r="BM895" s="15">
        <v>-2.6291099999999998</v>
      </c>
      <c r="BN895" s="15">
        <v>-1.2183489999999999</v>
      </c>
      <c r="BO895" s="15">
        <v>-2.8739300000000001</v>
      </c>
      <c r="BP895" s="15">
        <v>-4.4367270000000003</v>
      </c>
      <c r="BQ895" s="15">
        <v>-4.4367270000000003</v>
      </c>
      <c r="BR895" s="15">
        <v>-4.4367270000000003</v>
      </c>
      <c r="BS895" s="15">
        <v>-4.4367270000000003</v>
      </c>
      <c r="BT895" s="15">
        <v>-4.4367270000000003</v>
      </c>
      <c r="BU895" s="15">
        <v>-4.4367270000000003</v>
      </c>
      <c r="BV895" s="15">
        <v>-4.4367270000000003</v>
      </c>
      <c r="BW895" s="15">
        <v>-4.4367270000000003</v>
      </c>
      <c r="BX895" s="15">
        <v>-4.4367270000000003</v>
      </c>
      <c r="BY895" s="15">
        <v>-4.4367270000000003</v>
      </c>
      <c r="BZ895" s="15">
        <v>-4.4367270000000003</v>
      </c>
      <c r="CA895" s="15">
        <v>-4.4367270000000003</v>
      </c>
      <c r="CB895" s="15">
        <v>-4.4367270000000003</v>
      </c>
      <c r="CC895" s="15"/>
      <c r="CD895" s="15"/>
      <c r="CE895" s="15"/>
      <c r="CF895" s="15"/>
      <c r="CG895" s="15"/>
      <c r="CH895" s="15"/>
      <c r="CI895" s="15"/>
      <c r="CJ895" s="15"/>
      <c r="CK895" s="15"/>
      <c r="CL895" s="15"/>
      <c r="CM895" s="15"/>
      <c r="CN895" s="15"/>
      <c r="CO895" s="15"/>
      <c r="CP895" s="15"/>
      <c r="CQ895" s="15"/>
      <c r="CR895" s="15"/>
      <c r="CS895" s="15"/>
      <c r="CT895" s="15"/>
      <c r="CU895" s="15"/>
      <c r="CV895" s="15"/>
      <c r="CW895" s="15"/>
      <c r="CX895" s="15"/>
      <c r="CY895" s="15"/>
      <c r="CZ895" s="15"/>
      <c r="DA895" s="15"/>
      <c r="DB895" s="15"/>
      <c r="DC895" s="15"/>
      <c r="DD895" s="15"/>
      <c r="DE895" s="15"/>
      <c r="DF895" s="15"/>
      <c r="DG895" s="15"/>
      <c r="DH895" s="15"/>
      <c r="DI895" s="15"/>
      <c r="DJ895" s="15"/>
      <c r="DK895" s="15"/>
      <c r="DL895" s="15"/>
      <c r="DM895" s="15"/>
      <c r="DN895" s="15"/>
      <c r="DO895" s="15"/>
      <c r="DP895" s="15"/>
      <c r="DQ895" s="15"/>
      <c r="DR895" s="15"/>
      <c r="DS895" s="15"/>
      <c r="DT895" s="15"/>
      <c r="DU895" s="15"/>
      <c r="DV895" s="15"/>
      <c r="DW895" s="15"/>
      <c r="DX895" s="15"/>
      <c r="DY895" s="15"/>
      <c r="DZ895" s="15"/>
      <c r="EA895" s="15"/>
      <c r="EB895" s="15"/>
      <c r="EC895" s="15"/>
      <c r="ED895" s="15"/>
      <c r="EE895" s="15"/>
      <c r="EF895" s="15"/>
      <c r="EG895" s="15"/>
      <c r="EH895" s="15"/>
      <c r="EI895" s="15"/>
      <c r="EJ895" s="15"/>
      <c r="EK895" s="15"/>
      <c r="EL895" s="15"/>
      <c r="EM895" s="15"/>
      <c r="EN895" s="15"/>
      <c r="EO895" s="15"/>
      <c r="EP895" s="15"/>
      <c r="EQ895" s="15"/>
      <c r="ER895" s="15"/>
      <c r="ES895" s="15"/>
      <c r="ET895" s="15"/>
      <c r="EU895" s="15"/>
      <c r="EV895" s="15"/>
      <c r="EW895" s="15"/>
      <c r="EX895" s="15"/>
      <c r="EY895" s="15"/>
      <c r="EZ895" s="15"/>
      <c r="FA895" s="15"/>
      <c r="FB895" s="15"/>
      <c r="FC895" s="15"/>
      <c r="FD895" s="15"/>
      <c r="FE895" s="15"/>
      <c r="FF895" s="15"/>
      <c r="FG895" s="15"/>
      <c r="FH895" s="15"/>
      <c r="FI895" s="15"/>
      <c r="FJ895" s="15"/>
      <c r="FK895" s="15"/>
      <c r="FL895" s="15"/>
      <c r="FM895" s="15"/>
      <c r="FN895" s="15"/>
      <c r="FO895" s="15"/>
      <c r="FP895" s="15"/>
      <c r="FQ895" s="15"/>
      <c r="FR895" s="15"/>
      <c r="FS895" s="15"/>
      <c r="FT895" s="15"/>
      <c r="FU895" s="15"/>
      <c r="FV895" s="15"/>
      <c r="FW895" s="15"/>
      <c r="FX895" s="15"/>
      <c r="FY895" s="15"/>
      <c r="FZ895" s="15"/>
      <c r="GA895" s="15"/>
      <c r="GB895" s="15"/>
      <c r="GC895" s="15"/>
      <c r="GD895" s="15"/>
      <c r="GE895" s="15"/>
      <c r="GF895" s="15"/>
      <c r="GG895" s="15"/>
      <c r="GH895" s="15"/>
      <c r="GI895" s="15"/>
      <c r="GJ895" s="15"/>
      <c r="GK895" s="15"/>
      <c r="GL895" s="15"/>
      <c r="GM895" s="15"/>
      <c r="GN895" s="15"/>
      <c r="GO895" s="15"/>
      <c r="GP895" s="15"/>
      <c r="GQ895" s="15"/>
      <c r="GR895" s="15"/>
      <c r="GS895" s="15"/>
      <c r="GT895" s="15"/>
      <c r="GU895" s="15"/>
      <c r="GV895" s="15"/>
      <c r="GW895" s="15"/>
      <c r="GX895" s="15"/>
      <c r="GY895" s="15"/>
      <c r="GZ895" s="15"/>
      <c r="HA895" s="15"/>
      <c r="HB895" s="15"/>
      <c r="HC895" s="15"/>
      <c r="HD895" s="15"/>
      <c r="HE895" s="15"/>
      <c r="HF895" s="15"/>
      <c r="HG895" s="15"/>
      <c r="HH895" s="15"/>
      <c r="HI895" s="15"/>
      <c r="HJ895" s="15"/>
      <c r="HK895" s="15"/>
      <c r="HL895" s="15"/>
      <c r="HM895" s="15"/>
      <c r="HN895" s="15"/>
      <c r="HO895" s="15"/>
      <c r="HP895" s="15"/>
      <c r="HQ895" s="15"/>
      <c r="HR895" s="15"/>
      <c r="HS895" s="15"/>
      <c r="HT895" s="15"/>
      <c r="HU895" s="15"/>
      <c r="HV895" s="15"/>
      <c r="HW895" s="15"/>
      <c r="HX895" s="15"/>
      <c r="HY895" s="15"/>
    </row>
    <row r="896" spans="1:233">
      <c r="A896" s="15">
        <v>-5.7408510000000001</v>
      </c>
      <c r="B896" s="15">
        <v>-4.8093279999999998</v>
      </c>
      <c r="C896" s="15">
        <v>-5.3288669999999998</v>
      </c>
      <c r="D896" s="15">
        <v>-4.3457359999999996</v>
      </c>
      <c r="E896" s="15">
        <v>-5.3696869999999999</v>
      </c>
      <c r="F896" s="15">
        <v>-1.0341880000000001</v>
      </c>
      <c r="G896" s="15">
        <v>0.89280199999999998</v>
      </c>
      <c r="H896" s="15">
        <v>-2.2251729999999998</v>
      </c>
      <c r="I896" s="15">
        <v>-0.16846</v>
      </c>
      <c r="J896" s="15">
        <v>-1.2705660000000001</v>
      </c>
      <c r="K896" s="15">
        <v>-2.1804009999999998</v>
      </c>
      <c r="L896" s="15">
        <v>-0.559558</v>
      </c>
      <c r="M896" s="15">
        <v>-0.49432599999999999</v>
      </c>
      <c r="N896" s="15">
        <v>0.52202099999999996</v>
      </c>
      <c r="O896" s="15">
        <v>4.1840149999999996</v>
      </c>
      <c r="P896" s="15">
        <v>3.0519780000000001</v>
      </c>
      <c r="Q896" s="15">
        <v>1.078659</v>
      </c>
      <c r="R896" s="15">
        <v>-0.75824400000000003</v>
      </c>
      <c r="S896" s="15">
        <v>0.882996</v>
      </c>
      <c r="T896" s="15">
        <v>3.5066120000000001</v>
      </c>
      <c r="U896" s="15">
        <v>4.4099240000000002</v>
      </c>
      <c r="V896" s="15">
        <v>1.5532410000000001</v>
      </c>
      <c r="W896" s="15">
        <v>2.1049799999999999</v>
      </c>
      <c r="X896" s="15">
        <v>-2.6866979999999998</v>
      </c>
      <c r="Y896" s="15">
        <v>-1.586074</v>
      </c>
      <c r="Z896" s="15">
        <v>-0.73417900000000003</v>
      </c>
      <c r="AA896" s="15">
        <v>0.88376999999999994</v>
      </c>
      <c r="AB896" s="15">
        <v>0.72058500000000003</v>
      </c>
      <c r="AC896" s="15">
        <v>0.887679</v>
      </c>
      <c r="AD896" s="15">
        <v>2.6929560000000001</v>
      </c>
      <c r="AE896" s="15">
        <v>0.38310899999999998</v>
      </c>
      <c r="AF896" s="15">
        <v>0.68124799999999996</v>
      </c>
      <c r="AG896" s="15">
        <v>-2.0391900000000001</v>
      </c>
      <c r="AH896" s="15">
        <v>-2.1306370000000001</v>
      </c>
      <c r="AI896" s="15">
        <v>-1.2561119999999999</v>
      </c>
      <c r="AJ896" s="15">
        <v>1.0106900000000001</v>
      </c>
      <c r="AK896" s="15">
        <v>4.2182870000000001</v>
      </c>
      <c r="AL896" s="15">
        <v>3.9269319999999999</v>
      </c>
      <c r="AM896" s="15">
        <v>8.607545</v>
      </c>
      <c r="AN896" s="15">
        <v>5.6009130000000003</v>
      </c>
      <c r="AO896" s="15">
        <v>2.222626</v>
      </c>
      <c r="AP896" s="15">
        <v>1.063742</v>
      </c>
      <c r="AQ896" s="15">
        <v>4.3781129999999999</v>
      </c>
      <c r="AR896" s="15">
        <v>2.5904989999999999</v>
      </c>
      <c r="AS896" s="15">
        <v>2.4074040000000001</v>
      </c>
      <c r="AT896" s="15">
        <v>2.8204210000000001</v>
      </c>
      <c r="AU896" s="15">
        <v>9.4813449999999992</v>
      </c>
      <c r="AV896" s="15">
        <v>5.2181170000000003</v>
      </c>
      <c r="AW896" s="15">
        <v>5.8702759999999996</v>
      </c>
      <c r="AX896" s="15">
        <v>7.1811660000000002</v>
      </c>
      <c r="AY896" s="15">
        <v>8.0297669999999997</v>
      </c>
      <c r="AZ896" s="15">
        <v>5.5941090000000004</v>
      </c>
      <c r="BA896" s="15">
        <v>8.2522579999999994</v>
      </c>
      <c r="BB896" s="15">
        <v>7.0130819999999998</v>
      </c>
      <c r="BC896" s="15">
        <v>7.4041689999999996</v>
      </c>
      <c r="BD896" s="15">
        <v>6.4933139999999998</v>
      </c>
      <c r="BE896" s="15">
        <v>5.5370699999999999</v>
      </c>
      <c r="BF896" s="15">
        <v>6.3345019999999996</v>
      </c>
      <c r="BG896" s="15">
        <v>5.1829910000000003</v>
      </c>
      <c r="BH896" s="15">
        <v>7.4553430000000001</v>
      </c>
      <c r="BI896" s="15">
        <v>9.0349140000000006</v>
      </c>
      <c r="BJ896" s="15">
        <v>3.9966020000000002</v>
      </c>
      <c r="BK896" s="15">
        <v>-0.38975599999999999</v>
      </c>
      <c r="BL896" s="15">
        <v>-1.5219389999999999</v>
      </c>
      <c r="BM896" s="15">
        <v>-0.83147099999999996</v>
      </c>
      <c r="BN896" s="15">
        <v>-3.3698320000000002</v>
      </c>
      <c r="BO896" s="15">
        <v>-1.657532</v>
      </c>
      <c r="BP896" s="15">
        <v>-3.6260750000000002</v>
      </c>
      <c r="BQ896" s="15">
        <v>-3.6260750000000002</v>
      </c>
      <c r="BR896" s="15">
        <v>-3.6260750000000002</v>
      </c>
      <c r="BS896" s="15">
        <v>-3.6260750000000002</v>
      </c>
      <c r="BT896" s="15">
        <v>-3.6260750000000002</v>
      </c>
      <c r="BU896" s="15">
        <v>-3.6260750000000002</v>
      </c>
      <c r="BV896" s="15">
        <v>-3.6260750000000002</v>
      </c>
      <c r="BW896" s="15">
        <v>-3.6260750000000002</v>
      </c>
      <c r="BX896" s="15">
        <v>-3.6260750000000002</v>
      </c>
      <c r="BY896" s="15">
        <v>-3.6260750000000002</v>
      </c>
      <c r="BZ896" s="15">
        <v>-3.6260750000000002</v>
      </c>
      <c r="CA896" s="15">
        <v>-3.6260750000000002</v>
      </c>
      <c r="CB896" s="15">
        <v>-3.6260750000000002</v>
      </c>
      <c r="CC896" s="15"/>
      <c r="CD896" s="15"/>
      <c r="CE896" s="15"/>
      <c r="CF896" s="15"/>
      <c r="CG896" s="15"/>
      <c r="CH896" s="15"/>
      <c r="CI896" s="15"/>
      <c r="CJ896" s="15"/>
      <c r="CK896" s="15"/>
      <c r="CL896" s="15"/>
      <c r="CM896" s="15"/>
      <c r="CN896" s="15"/>
      <c r="CO896" s="15"/>
      <c r="CP896" s="15"/>
      <c r="CQ896" s="15"/>
      <c r="CR896" s="15"/>
      <c r="CS896" s="15"/>
      <c r="CT896" s="15"/>
      <c r="CU896" s="15"/>
      <c r="CV896" s="15"/>
      <c r="CW896" s="15"/>
      <c r="CX896" s="15"/>
      <c r="CY896" s="15"/>
      <c r="CZ896" s="15"/>
      <c r="DA896" s="15"/>
      <c r="DB896" s="15"/>
      <c r="DC896" s="15"/>
      <c r="DD896" s="15"/>
      <c r="DE896" s="15"/>
      <c r="DF896" s="15"/>
      <c r="DG896" s="15"/>
      <c r="DH896" s="15"/>
      <c r="DI896" s="15"/>
      <c r="DJ896" s="15"/>
      <c r="DK896" s="15"/>
      <c r="DL896" s="15"/>
      <c r="DM896" s="15"/>
      <c r="DN896" s="15"/>
      <c r="DO896" s="15"/>
      <c r="DP896" s="15"/>
      <c r="DQ896" s="15"/>
      <c r="DR896" s="15"/>
      <c r="DS896" s="15"/>
      <c r="DT896" s="15"/>
      <c r="DU896" s="15"/>
      <c r="DV896" s="15"/>
      <c r="DW896" s="15"/>
      <c r="DX896" s="15"/>
      <c r="DY896" s="15"/>
      <c r="DZ896" s="15"/>
      <c r="EA896" s="15"/>
      <c r="EB896" s="15"/>
      <c r="EC896" s="15"/>
      <c r="ED896" s="15"/>
      <c r="EE896" s="15"/>
      <c r="EF896" s="15"/>
      <c r="EG896" s="15"/>
      <c r="EH896" s="15"/>
      <c r="EI896" s="15"/>
      <c r="EJ896" s="15"/>
      <c r="EK896" s="15"/>
      <c r="EL896" s="15"/>
      <c r="EM896" s="15"/>
      <c r="EN896" s="15"/>
      <c r="EO896" s="15"/>
      <c r="EP896" s="15"/>
      <c r="EQ896" s="15"/>
      <c r="ER896" s="15"/>
      <c r="ES896" s="15"/>
      <c r="ET896" s="15"/>
      <c r="EU896" s="15"/>
      <c r="EV896" s="15"/>
      <c r="EW896" s="15"/>
      <c r="EX896" s="15"/>
      <c r="EY896" s="15"/>
      <c r="EZ896" s="15"/>
      <c r="FA896" s="15"/>
      <c r="FB896" s="15"/>
      <c r="FC896" s="15"/>
      <c r="FD896" s="15"/>
      <c r="FE896" s="15"/>
      <c r="FF896" s="15"/>
      <c r="FG896" s="15"/>
      <c r="FH896" s="15"/>
      <c r="FI896" s="15"/>
      <c r="FJ896" s="15"/>
      <c r="FK896" s="15"/>
      <c r="FL896" s="15"/>
      <c r="FM896" s="15"/>
      <c r="FN896" s="15"/>
      <c r="FO896" s="15"/>
      <c r="FP896" s="15"/>
      <c r="FQ896" s="15"/>
      <c r="FR896" s="15"/>
      <c r="FS896" s="15"/>
      <c r="FT896" s="15"/>
      <c r="FU896" s="15"/>
      <c r="FV896" s="15"/>
      <c r="FW896" s="15"/>
      <c r="FX896" s="15"/>
      <c r="FY896" s="15"/>
      <c r="FZ896" s="15"/>
      <c r="GA896" s="15"/>
      <c r="GB896" s="15"/>
      <c r="GC896" s="15"/>
      <c r="GD896" s="15"/>
      <c r="GE896" s="15"/>
      <c r="GF896" s="15"/>
      <c r="GG896" s="15"/>
      <c r="GH896" s="15"/>
      <c r="GI896" s="15"/>
      <c r="GJ896" s="15"/>
      <c r="GK896" s="15"/>
      <c r="GL896" s="15"/>
      <c r="GM896" s="15"/>
      <c r="GN896" s="15"/>
      <c r="GO896" s="15"/>
      <c r="GP896" s="15"/>
      <c r="GQ896" s="15"/>
      <c r="GR896" s="15"/>
      <c r="GS896" s="15"/>
      <c r="GT896" s="15"/>
      <c r="GU896" s="15"/>
      <c r="GV896" s="15"/>
      <c r="GW896" s="15"/>
      <c r="GX896" s="15"/>
      <c r="GY896" s="15"/>
      <c r="GZ896" s="15"/>
      <c r="HA896" s="15"/>
      <c r="HB896" s="15"/>
      <c r="HC896" s="15"/>
      <c r="HD896" s="15"/>
      <c r="HE896" s="15"/>
      <c r="HF896" s="15"/>
      <c r="HG896" s="15"/>
      <c r="HH896" s="15"/>
      <c r="HI896" s="15"/>
      <c r="HJ896" s="15"/>
      <c r="HK896" s="15"/>
      <c r="HL896" s="15"/>
      <c r="HM896" s="15"/>
      <c r="HN896" s="15"/>
      <c r="HO896" s="15"/>
      <c r="HP896" s="15"/>
      <c r="HQ896" s="15"/>
      <c r="HR896" s="15"/>
      <c r="HS896" s="15"/>
      <c r="HT896" s="15"/>
      <c r="HU896" s="15"/>
      <c r="HV896" s="15"/>
      <c r="HW896" s="15"/>
      <c r="HX896" s="15"/>
      <c r="HY896" s="15"/>
    </row>
    <row r="897" spans="1:233">
      <c r="A897" s="15">
        <v>-6.4394689999999999</v>
      </c>
      <c r="B897" s="15">
        <v>-7.1625589999999999</v>
      </c>
      <c r="C897" s="15">
        <v>-8.3180510000000005</v>
      </c>
      <c r="D897" s="15">
        <v>-3.9976050000000001</v>
      </c>
      <c r="E897" s="15">
        <v>-4.2499159999999998</v>
      </c>
      <c r="F897" s="15">
        <v>-1.962906</v>
      </c>
      <c r="G897" s="15">
        <v>-3.8364630000000002</v>
      </c>
      <c r="H897" s="15">
        <v>-3.74491</v>
      </c>
      <c r="I897" s="15">
        <v>-5.8869160000000003</v>
      </c>
      <c r="J897" s="15">
        <v>-1.343038</v>
      </c>
      <c r="K897" s="15">
        <v>3.6140659999999998</v>
      </c>
      <c r="L897" s="15">
        <v>3.8927149999999999</v>
      </c>
      <c r="M897" s="15">
        <v>4.5425190000000004</v>
      </c>
      <c r="N897" s="15">
        <v>1.4806E-2</v>
      </c>
      <c r="O897" s="15">
        <v>5.0061710000000001</v>
      </c>
      <c r="P897" s="15">
        <v>3.1272030000000002</v>
      </c>
      <c r="Q897" s="15">
        <v>3.6571310000000001</v>
      </c>
      <c r="R897" s="15">
        <v>1.279544</v>
      </c>
      <c r="S897" s="15">
        <v>-1.357094</v>
      </c>
      <c r="T897" s="15">
        <v>0.474887</v>
      </c>
      <c r="U897" s="15">
        <v>1.1977960000000001</v>
      </c>
      <c r="V897" s="15">
        <v>1.7438610000000001</v>
      </c>
      <c r="W897" s="15">
        <v>-2.0826899999999999</v>
      </c>
      <c r="X897" s="15">
        <v>-0.103815</v>
      </c>
      <c r="Y897" s="15">
        <v>-1.0119769999999999</v>
      </c>
      <c r="Z897" s="15">
        <v>0.65942599999999996</v>
      </c>
      <c r="AA897" s="15">
        <v>1.365621</v>
      </c>
      <c r="AB897" s="15">
        <v>0.53236499999999998</v>
      </c>
      <c r="AC897" s="15">
        <v>-1.7441070000000001</v>
      </c>
      <c r="AD897" s="15">
        <v>-1.623432</v>
      </c>
      <c r="AE897" s="15">
        <v>-3.060314</v>
      </c>
      <c r="AF897" s="15">
        <v>-0.99012199999999995</v>
      </c>
      <c r="AG897" s="15">
        <v>1.111437</v>
      </c>
      <c r="AH897" s="15">
        <v>2.984569</v>
      </c>
      <c r="AI897" s="15">
        <v>2.0761669999999999</v>
      </c>
      <c r="AJ897" s="15">
        <v>-1.470912</v>
      </c>
      <c r="AK897" s="15">
        <v>-1.3533520000000001</v>
      </c>
      <c r="AL897" s="15">
        <v>-0.38738899999999998</v>
      </c>
      <c r="AM897" s="15">
        <v>-4.781917</v>
      </c>
      <c r="AN897" s="15">
        <v>-3.0442079999999998</v>
      </c>
      <c r="AO897" s="15">
        <v>-0.22603999999999999</v>
      </c>
      <c r="AP897" s="15">
        <v>-0.176373</v>
      </c>
      <c r="AQ897" s="15">
        <v>6.1610999999999999E-2</v>
      </c>
      <c r="AR897" s="15">
        <v>1.077399</v>
      </c>
      <c r="AS897" s="15">
        <v>-0.78877900000000001</v>
      </c>
      <c r="AT897" s="15">
        <v>3.9770919999999998</v>
      </c>
      <c r="AU897" s="15">
        <v>0.358124</v>
      </c>
      <c r="AV897" s="15">
        <v>0.58402399999999999</v>
      </c>
      <c r="AW897" s="15">
        <v>-1.0397259999999999</v>
      </c>
      <c r="AX897" s="15">
        <v>0.75564799999999999</v>
      </c>
      <c r="AY897" s="15">
        <v>2.3016040000000002</v>
      </c>
      <c r="AZ897" s="15">
        <v>1.3639950000000001</v>
      </c>
      <c r="BA897" s="15">
        <v>3.0218950000000002</v>
      </c>
      <c r="BB897" s="15">
        <v>7.9071300000000004</v>
      </c>
      <c r="BC897" s="15">
        <v>9.3128890000000002</v>
      </c>
      <c r="BD897" s="15">
        <v>10.134242</v>
      </c>
      <c r="BE897" s="15">
        <v>8.0266959999999994</v>
      </c>
      <c r="BF897" s="15">
        <v>4.4343430000000001</v>
      </c>
      <c r="BG897" s="15">
        <v>3.96672</v>
      </c>
      <c r="BH897" s="15">
        <v>1.795177</v>
      </c>
      <c r="BI897" s="15">
        <v>2.5025240000000002</v>
      </c>
      <c r="BJ897" s="15">
        <v>3.109674</v>
      </c>
      <c r="BK897" s="15">
        <v>-0.86620299999999995</v>
      </c>
      <c r="BL897" s="15">
        <v>-0.62438300000000002</v>
      </c>
      <c r="BM897" s="15">
        <v>3.1790449999999999</v>
      </c>
      <c r="BN897" s="15">
        <v>-2.1064189999999998</v>
      </c>
      <c r="BO897" s="15">
        <v>-4.0632250000000001</v>
      </c>
      <c r="BP897" s="15">
        <v>-4.1537860000000002</v>
      </c>
      <c r="BQ897" s="15">
        <v>-4.1537860000000002</v>
      </c>
      <c r="BR897" s="15">
        <v>-4.1537860000000002</v>
      </c>
      <c r="BS897" s="15">
        <v>-4.1537860000000002</v>
      </c>
      <c r="BT897" s="15">
        <v>-4.1537860000000002</v>
      </c>
      <c r="BU897" s="15">
        <v>-4.1537860000000002</v>
      </c>
      <c r="BV897" s="15">
        <v>-4.1537860000000002</v>
      </c>
      <c r="BW897" s="15">
        <v>-4.1537860000000002</v>
      </c>
      <c r="BX897" s="15">
        <v>-4.1537860000000002</v>
      </c>
      <c r="BY897" s="15">
        <v>-4.1537860000000002</v>
      </c>
      <c r="BZ897" s="15">
        <v>-4.1537860000000002</v>
      </c>
      <c r="CA897" s="15">
        <v>-4.1537860000000002</v>
      </c>
      <c r="CB897" s="15">
        <v>-4.1537860000000002</v>
      </c>
      <c r="CC897" s="15"/>
      <c r="CD897" s="15"/>
      <c r="CE897" s="15"/>
      <c r="CF897" s="15"/>
      <c r="CG897" s="15"/>
      <c r="CH897" s="15"/>
      <c r="CI897" s="15"/>
      <c r="CJ897" s="15"/>
      <c r="CK897" s="15"/>
      <c r="CL897" s="15"/>
      <c r="CM897" s="15"/>
      <c r="CN897" s="15"/>
      <c r="CO897" s="15"/>
      <c r="CP897" s="15"/>
      <c r="CQ897" s="15"/>
      <c r="CR897" s="15"/>
      <c r="CS897" s="15"/>
      <c r="CT897" s="15"/>
      <c r="CU897" s="15"/>
      <c r="CV897" s="15"/>
      <c r="CW897" s="15"/>
      <c r="CX897" s="15"/>
      <c r="CY897" s="15"/>
      <c r="CZ897" s="15"/>
      <c r="DA897" s="15"/>
      <c r="DB897" s="15"/>
      <c r="DC897" s="15"/>
      <c r="DD897" s="15"/>
      <c r="DE897" s="15"/>
      <c r="DF897" s="15"/>
      <c r="DG897" s="15"/>
      <c r="DH897" s="15"/>
      <c r="DI897" s="15"/>
      <c r="DJ897" s="15"/>
      <c r="DK897" s="15"/>
      <c r="DL897" s="15"/>
      <c r="DM897" s="15"/>
      <c r="DN897" s="15"/>
      <c r="DO897" s="15"/>
      <c r="DP897" s="15"/>
      <c r="DQ897" s="15"/>
      <c r="DR897" s="15"/>
      <c r="DS897" s="15"/>
      <c r="DT897" s="15"/>
      <c r="DU897" s="15"/>
      <c r="DV897" s="15"/>
      <c r="DW897" s="15"/>
      <c r="DX897" s="15"/>
      <c r="DY897" s="15"/>
      <c r="DZ897" s="15"/>
      <c r="EA897" s="15"/>
      <c r="EB897" s="15"/>
      <c r="EC897" s="15"/>
      <c r="ED897" s="15"/>
      <c r="EE897" s="15"/>
      <c r="EF897" s="15"/>
      <c r="EG897" s="15"/>
      <c r="EH897" s="15"/>
      <c r="EI897" s="15"/>
      <c r="EJ897" s="15"/>
      <c r="EK897" s="15"/>
      <c r="EL897" s="15"/>
      <c r="EM897" s="15"/>
      <c r="EN897" s="15"/>
      <c r="EO897" s="15"/>
      <c r="EP897" s="15"/>
      <c r="EQ897" s="15"/>
      <c r="ER897" s="15"/>
      <c r="ES897" s="15"/>
      <c r="ET897" s="15"/>
      <c r="EU897" s="15"/>
      <c r="EV897" s="15"/>
      <c r="EW897" s="15"/>
      <c r="EX897" s="15"/>
      <c r="EY897" s="15"/>
      <c r="EZ897" s="15"/>
      <c r="FA897" s="15"/>
      <c r="FB897" s="15"/>
      <c r="FC897" s="15"/>
      <c r="FD897" s="15"/>
      <c r="FE897" s="15"/>
      <c r="FF897" s="15"/>
      <c r="FG897" s="15"/>
      <c r="FH897" s="15"/>
      <c r="FI897" s="15"/>
      <c r="FJ897" s="15"/>
      <c r="FK897" s="15"/>
      <c r="FL897" s="15"/>
      <c r="FM897" s="15"/>
      <c r="FN897" s="15"/>
      <c r="FO897" s="15"/>
      <c r="FP897" s="15"/>
      <c r="FQ897" s="15"/>
      <c r="FR897" s="15"/>
      <c r="FS897" s="15"/>
      <c r="FT897" s="15"/>
      <c r="FU897" s="15"/>
      <c r="FV897" s="15"/>
      <c r="FW897" s="15"/>
      <c r="FX897" s="15"/>
      <c r="FY897" s="15"/>
      <c r="FZ897" s="15"/>
      <c r="GA897" s="15"/>
      <c r="GB897" s="15"/>
      <c r="GC897" s="15"/>
      <c r="GD897" s="15"/>
      <c r="GE897" s="15"/>
      <c r="GF897" s="15"/>
      <c r="GG897" s="15"/>
      <c r="GH897" s="15"/>
      <c r="GI897" s="15"/>
      <c r="GJ897" s="15"/>
      <c r="GK897" s="15"/>
      <c r="GL897" s="15"/>
      <c r="GM897" s="15"/>
      <c r="GN897" s="15"/>
      <c r="GO897" s="15"/>
      <c r="GP897" s="15"/>
      <c r="GQ897" s="15"/>
      <c r="GR897" s="15"/>
      <c r="GS897" s="15"/>
      <c r="GT897" s="15"/>
      <c r="GU897" s="15"/>
      <c r="GV897" s="15"/>
      <c r="GW897" s="15"/>
      <c r="GX897" s="15"/>
      <c r="GY897" s="15"/>
      <c r="GZ897" s="15"/>
      <c r="HA897" s="15"/>
      <c r="HB897" s="15"/>
      <c r="HC897" s="15"/>
      <c r="HD897" s="15"/>
      <c r="HE897" s="15"/>
      <c r="HF897" s="15"/>
      <c r="HG897" s="15"/>
      <c r="HH897" s="15"/>
      <c r="HI897" s="15"/>
      <c r="HJ897" s="15"/>
      <c r="HK897" s="15"/>
      <c r="HL897" s="15"/>
      <c r="HM897" s="15"/>
      <c r="HN897" s="15"/>
      <c r="HO897" s="15"/>
      <c r="HP897" s="15"/>
      <c r="HQ897" s="15"/>
      <c r="HR897" s="15"/>
      <c r="HS897" s="15"/>
      <c r="HT897" s="15"/>
      <c r="HU897" s="15"/>
      <c r="HV897" s="15"/>
      <c r="HW897" s="15"/>
      <c r="HX897" s="15"/>
      <c r="HY897" s="15"/>
    </row>
    <row r="898" spans="1:233">
      <c r="A898" s="15">
        <v>-0.55345599999999995</v>
      </c>
      <c r="B898" s="15">
        <v>0.120708</v>
      </c>
      <c r="C898" s="15">
        <v>-0.58599199999999996</v>
      </c>
      <c r="D898" s="15">
        <v>2.5504660000000001</v>
      </c>
      <c r="E898" s="15">
        <v>0.81134600000000001</v>
      </c>
      <c r="F898" s="15">
        <v>-0.963619</v>
      </c>
      <c r="G898" s="15">
        <v>-4.9179599999999999</v>
      </c>
      <c r="H898" s="15">
        <v>-2.5937329999999998</v>
      </c>
      <c r="I898" s="15">
        <v>-1.818049</v>
      </c>
      <c r="J898" s="15">
        <v>-2.186725</v>
      </c>
      <c r="K898" s="15">
        <v>-0.98435300000000003</v>
      </c>
      <c r="L898" s="15">
        <v>1.125799</v>
      </c>
      <c r="M898" s="15">
        <v>-0.75771599999999995</v>
      </c>
      <c r="N898" s="15">
        <v>0.162356</v>
      </c>
      <c r="O898" s="15">
        <v>1.6479239999999999</v>
      </c>
      <c r="P898" s="15">
        <v>-0.19007299999999999</v>
      </c>
      <c r="Q898" s="15">
        <v>1.2105570000000001</v>
      </c>
      <c r="R898" s="15">
        <v>-2.4811320000000001</v>
      </c>
      <c r="S898" s="15">
        <v>-3.690753</v>
      </c>
      <c r="T898" s="15">
        <v>-2.7469399999999999</v>
      </c>
      <c r="U898" s="15">
        <v>-3.7594099999999999</v>
      </c>
      <c r="V898" s="15">
        <v>-2.151745</v>
      </c>
      <c r="W898" s="15">
        <v>-3.1848770000000002</v>
      </c>
      <c r="X898" s="15">
        <v>-1.1095299999999999</v>
      </c>
      <c r="Y898" s="15">
        <v>3.554605</v>
      </c>
      <c r="Z898" s="15">
        <v>5.3632150000000003</v>
      </c>
      <c r="AA898" s="15">
        <v>0.60201000000000005</v>
      </c>
      <c r="AB898" s="15">
        <v>-8.1689999999999992E-3</v>
      </c>
      <c r="AC898" s="15">
        <v>-0.220224</v>
      </c>
      <c r="AD898" s="15">
        <v>-3.3598319999999999</v>
      </c>
      <c r="AE898" s="15">
        <v>-1.752677</v>
      </c>
      <c r="AF898" s="15">
        <v>-2.5918890000000001</v>
      </c>
      <c r="AG898" s="15">
        <v>1.61056</v>
      </c>
      <c r="AH898" s="15">
        <v>4.8515189999999997</v>
      </c>
      <c r="AI898" s="15">
        <v>4.870107</v>
      </c>
      <c r="AJ898" s="15">
        <v>4.0206540000000004</v>
      </c>
      <c r="AK898" s="15">
        <v>1.5018100000000001</v>
      </c>
      <c r="AL898" s="15">
        <v>1.4918340000000001</v>
      </c>
      <c r="AM898" s="15">
        <v>0.96316000000000002</v>
      </c>
      <c r="AN898" s="15">
        <v>2.1613760000000002</v>
      </c>
      <c r="AO898" s="15">
        <v>-1.1479999999999999E-3</v>
      </c>
      <c r="AP898" s="15">
        <v>3.0731679999999999</v>
      </c>
      <c r="AQ898" s="15">
        <v>-1.022127</v>
      </c>
      <c r="AR898" s="15">
        <v>-0.32519599999999999</v>
      </c>
      <c r="AS898" s="15">
        <v>2.0907369999999998</v>
      </c>
      <c r="AT898" s="15">
        <v>2.8897539999999999</v>
      </c>
      <c r="AU898" s="15">
        <v>3.0068730000000001</v>
      </c>
      <c r="AV898" s="15">
        <v>1.582886</v>
      </c>
      <c r="AW898" s="15">
        <v>1.672242</v>
      </c>
      <c r="AX898" s="15">
        <v>-4.2242329999999999</v>
      </c>
      <c r="AY898" s="15">
        <v>-3.14561</v>
      </c>
      <c r="AZ898" s="15">
        <v>-1.9294899999999999</v>
      </c>
      <c r="BA898" s="15">
        <v>-1.09789</v>
      </c>
      <c r="BB898" s="15">
        <v>-0.92688999999999999</v>
      </c>
      <c r="BC898" s="15">
        <v>-0.47632000000000002</v>
      </c>
      <c r="BD898" s="15">
        <v>-0.20591599999999999</v>
      </c>
      <c r="BE898" s="15">
        <v>-2.205762</v>
      </c>
      <c r="BF898" s="15">
        <v>-5.9348789999999996</v>
      </c>
      <c r="BG898" s="15">
        <v>-7.1784670000000004</v>
      </c>
      <c r="BH898" s="15">
        <v>-3.3020480000000001</v>
      </c>
      <c r="BI898" s="15">
        <v>-1.1075109999999999</v>
      </c>
      <c r="BJ898" s="15">
        <v>1.3372329999999999</v>
      </c>
      <c r="BK898" s="15">
        <v>1.214944</v>
      </c>
      <c r="BL898" s="15">
        <v>0.41815200000000002</v>
      </c>
      <c r="BM898" s="15">
        <v>-2.45451</v>
      </c>
      <c r="BN898" s="15">
        <v>-1.505053</v>
      </c>
      <c r="BO898" s="15">
        <v>-2.3978820000000001</v>
      </c>
      <c r="BP898" s="15">
        <v>-4.4617889999999996</v>
      </c>
      <c r="BQ898" s="15">
        <v>-4.4617889999999996</v>
      </c>
      <c r="BR898" s="15">
        <v>-4.4617889999999996</v>
      </c>
      <c r="BS898" s="15">
        <v>-4.4617889999999996</v>
      </c>
      <c r="BT898" s="15">
        <v>-4.4617889999999996</v>
      </c>
      <c r="BU898" s="15">
        <v>-4.4617889999999996</v>
      </c>
      <c r="BV898" s="15">
        <v>-4.4617889999999996</v>
      </c>
      <c r="BW898" s="15">
        <v>-4.4617889999999996</v>
      </c>
      <c r="BX898" s="15">
        <v>-4.4617889999999996</v>
      </c>
      <c r="BY898" s="15">
        <v>-4.4617889999999996</v>
      </c>
      <c r="BZ898" s="15">
        <v>-4.4617889999999996</v>
      </c>
      <c r="CA898" s="15">
        <v>-4.4617889999999996</v>
      </c>
      <c r="CB898" s="15">
        <v>-4.4617889999999996</v>
      </c>
      <c r="CC898" s="15"/>
      <c r="CD898" s="15"/>
      <c r="CE898" s="15"/>
      <c r="CF898" s="15"/>
      <c r="CG898" s="15"/>
      <c r="CH898" s="15"/>
      <c r="CI898" s="15"/>
      <c r="CJ898" s="15"/>
      <c r="CK898" s="15"/>
      <c r="CL898" s="15"/>
      <c r="CM898" s="15"/>
      <c r="CN898" s="15"/>
      <c r="CO898" s="15"/>
      <c r="CP898" s="15"/>
      <c r="CQ898" s="15"/>
      <c r="CR898" s="15"/>
      <c r="CS898" s="15"/>
      <c r="CT898" s="15"/>
      <c r="CU898" s="15"/>
      <c r="CV898" s="15"/>
      <c r="CW898" s="15"/>
      <c r="CX898" s="15"/>
      <c r="CY898" s="15"/>
      <c r="CZ898" s="15"/>
      <c r="DA898" s="15"/>
      <c r="DB898" s="15"/>
      <c r="DC898" s="15"/>
      <c r="DD898" s="15"/>
      <c r="DE898" s="15"/>
      <c r="DF898" s="15"/>
      <c r="DG898" s="15"/>
      <c r="DH898" s="15"/>
      <c r="DI898" s="15"/>
      <c r="DJ898" s="15"/>
      <c r="DK898" s="15"/>
      <c r="DL898" s="15"/>
      <c r="DM898" s="15"/>
      <c r="DN898" s="15"/>
      <c r="DO898" s="15"/>
      <c r="DP898" s="15"/>
      <c r="DQ898" s="15"/>
      <c r="DR898" s="15"/>
      <c r="DS898" s="15"/>
      <c r="DT898" s="15"/>
      <c r="DU898" s="15"/>
      <c r="DV898" s="15"/>
      <c r="DW898" s="15"/>
      <c r="DX898" s="15"/>
      <c r="DY898" s="15"/>
      <c r="DZ898" s="15"/>
      <c r="EA898" s="15"/>
      <c r="EB898" s="15"/>
      <c r="EC898" s="15"/>
      <c r="ED898" s="15"/>
      <c r="EE898" s="15"/>
      <c r="EF898" s="15"/>
      <c r="EG898" s="15"/>
      <c r="EH898" s="15"/>
      <c r="EI898" s="15"/>
      <c r="EJ898" s="15"/>
      <c r="EK898" s="15"/>
      <c r="EL898" s="15"/>
      <c r="EM898" s="15"/>
      <c r="EN898" s="15"/>
      <c r="EO898" s="15"/>
      <c r="EP898" s="15"/>
      <c r="EQ898" s="15"/>
      <c r="ER898" s="15"/>
      <c r="ES898" s="15"/>
      <c r="ET898" s="15"/>
      <c r="EU898" s="15"/>
      <c r="EV898" s="15"/>
      <c r="EW898" s="15"/>
      <c r="EX898" s="15"/>
      <c r="EY898" s="15"/>
      <c r="EZ898" s="15"/>
      <c r="FA898" s="15"/>
      <c r="FB898" s="15"/>
      <c r="FC898" s="15"/>
      <c r="FD898" s="15"/>
      <c r="FE898" s="15"/>
      <c r="FF898" s="15"/>
      <c r="FG898" s="15"/>
      <c r="FH898" s="15"/>
      <c r="FI898" s="15"/>
      <c r="FJ898" s="15"/>
      <c r="FK898" s="15"/>
      <c r="FL898" s="15"/>
      <c r="FM898" s="15"/>
      <c r="FN898" s="15"/>
      <c r="FO898" s="15"/>
      <c r="FP898" s="15"/>
      <c r="FQ898" s="15"/>
      <c r="FR898" s="15"/>
      <c r="FS898" s="15"/>
      <c r="FT898" s="15"/>
      <c r="FU898" s="15"/>
      <c r="FV898" s="15"/>
      <c r="FW898" s="15"/>
      <c r="FX898" s="15"/>
      <c r="FY898" s="15"/>
      <c r="FZ898" s="15"/>
      <c r="GA898" s="15"/>
      <c r="GB898" s="15"/>
      <c r="GC898" s="15"/>
      <c r="GD898" s="15"/>
      <c r="GE898" s="15"/>
      <c r="GF898" s="15"/>
      <c r="GG898" s="15"/>
      <c r="GH898" s="15"/>
      <c r="GI898" s="15"/>
      <c r="GJ898" s="15"/>
      <c r="GK898" s="15"/>
      <c r="GL898" s="15"/>
      <c r="GM898" s="15"/>
      <c r="GN898" s="15"/>
      <c r="GO898" s="15"/>
      <c r="GP898" s="15"/>
      <c r="GQ898" s="15"/>
      <c r="GR898" s="15"/>
      <c r="GS898" s="15"/>
      <c r="GT898" s="15"/>
      <c r="GU898" s="15"/>
      <c r="GV898" s="15"/>
      <c r="GW898" s="15"/>
      <c r="GX898" s="15"/>
      <c r="GY898" s="15"/>
      <c r="GZ898" s="15"/>
      <c r="HA898" s="15"/>
      <c r="HB898" s="15"/>
      <c r="HC898" s="15"/>
      <c r="HD898" s="15"/>
      <c r="HE898" s="15"/>
      <c r="HF898" s="15"/>
      <c r="HG898" s="15"/>
      <c r="HH898" s="15"/>
      <c r="HI898" s="15"/>
      <c r="HJ898" s="15"/>
      <c r="HK898" s="15"/>
      <c r="HL898" s="15"/>
      <c r="HM898" s="15"/>
      <c r="HN898" s="15"/>
      <c r="HO898" s="15"/>
      <c r="HP898" s="15"/>
      <c r="HQ898" s="15"/>
      <c r="HR898" s="15"/>
      <c r="HS898" s="15"/>
      <c r="HT898" s="15"/>
      <c r="HU898" s="15"/>
      <c r="HV898" s="15"/>
      <c r="HW898" s="15"/>
      <c r="HX898" s="15"/>
      <c r="HY898" s="15"/>
    </row>
    <row r="899" spans="1:233">
      <c r="A899" s="15">
        <v>-7.1828770000000004</v>
      </c>
      <c r="B899" s="15">
        <v>-8.0301819999999999</v>
      </c>
      <c r="C899" s="15">
        <v>-8.1798000000000002</v>
      </c>
      <c r="D899" s="15">
        <v>-4.7723849999999999</v>
      </c>
      <c r="E899" s="15">
        <v>-6.0095140000000002</v>
      </c>
      <c r="F899" s="15">
        <v>-1.616028</v>
      </c>
      <c r="G899" s="15">
        <v>1.1200019999999999</v>
      </c>
      <c r="H899" s="15">
        <v>3.1388389999999999</v>
      </c>
      <c r="I899" s="15">
        <v>4.5057640000000001</v>
      </c>
      <c r="J899" s="15">
        <v>4.5139480000000001</v>
      </c>
      <c r="K899" s="15">
        <v>7.1863549999999998</v>
      </c>
      <c r="L899" s="15">
        <v>5.5075269999999996</v>
      </c>
      <c r="M899" s="15">
        <v>-1.0669820000000001</v>
      </c>
      <c r="N899" s="15">
        <v>-5.1508999999999999E-2</v>
      </c>
      <c r="O899" s="15">
        <v>-1.4712670000000001</v>
      </c>
      <c r="P899" s="15">
        <v>-1.1956990000000001</v>
      </c>
      <c r="Q899" s="15">
        <v>-4.4374929999999999</v>
      </c>
      <c r="R899" s="15">
        <v>2.2078859999999998</v>
      </c>
      <c r="S899" s="15">
        <v>0.45355699999999999</v>
      </c>
      <c r="T899" s="15">
        <v>-0.301927</v>
      </c>
      <c r="U899" s="15">
        <v>-0.99673999999999996</v>
      </c>
      <c r="V899" s="15">
        <v>-3.9035389999999999</v>
      </c>
      <c r="W899" s="15">
        <v>8.5721000000000006E-2</v>
      </c>
      <c r="X899" s="15">
        <v>3.701524</v>
      </c>
      <c r="Y899" s="15">
        <v>1.756901</v>
      </c>
      <c r="Z899" s="15">
        <v>0.32143699999999997</v>
      </c>
      <c r="AA899" s="15">
        <v>1.6053630000000001</v>
      </c>
      <c r="AB899" s="15">
        <v>-2.3392149999999998</v>
      </c>
      <c r="AC899" s="15">
        <v>-0.62939199999999995</v>
      </c>
      <c r="AD899" s="15">
        <v>-3.0053489999999998</v>
      </c>
      <c r="AE899" s="15">
        <v>-0.66580399999999995</v>
      </c>
      <c r="AF899" s="15">
        <v>4.2991770000000002</v>
      </c>
      <c r="AG899" s="15">
        <v>3.781237</v>
      </c>
      <c r="AH899" s="15">
        <v>3.1009540000000002</v>
      </c>
      <c r="AI899" s="15">
        <v>1.803348</v>
      </c>
      <c r="AJ899" s="15">
        <v>-1.7297290000000001</v>
      </c>
      <c r="AK899" s="15">
        <v>-1.781336</v>
      </c>
      <c r="AL899" s="15">
        <v>-1.6050150000000001</v>
      </c>
      <c r="AM899" s="15">
        <v>-5.5558630000000004</v>
      </c>
      <c r="AN899" s="15">
        <v>-3.9238550000000001</v>
      </c>
      <c r="AO899" s="15">
        <v>-5.4631559999999997</v>
      </c>
      <c r="AP899" s="15">
        <v>-7.3358290000000004</v>
      </c>
      <c r="AQ899" s="15">
        <v>-6.7953219999999996</v>
      </c>
      <c r="AR899" s="15">
        <v>-5.8151710000000003</v>
      </c>
      <c r="AS899" s="15">
        <v>-2.6007750000000001</v>
      </c>
      <c r="AT899" s="15">
        <v>-2.3469129999999998</v>
      </c>
      <c r="AU899" s="15">
        <v>-3.3932060000000002</v>
      </c>
      <c r="AV899" s="15">
        <v>-1.1045640000000001</v>
      </c>
      <c r="AW899" s="15">
        <v>-0.20726600000000001</v>
      </c>
      <c r="AX899" s="15">
        <v>-4.4663870000000001</v>
      </c>
      <c r="AY899" s="15">
        <v>2.3176040000000002</v>
      </c>
      <c r="AZ899" s="15">
        <v>2.7239429999999998</v>
      </c>
      <c r="BA899" s="15">
        <v>1.1060840000000001</v>
      </c>
      <c r="BB899" s="15">
        <v>1.349021</v>
      </c>
      <c r="BC899" s="15">
        <v>0.41085500000000003</v>
      </c>
      <c r="BD899" s="15">
        <v>-2.6625139999999998</v>
      </c>
      <c r="BE899" s="15">
        <v>-5.0493810000000003</v>
      </c>
      <c r="BF899" s="15">
        <v>-3.5675729999999999</v>
      </c>
      <c r="BG899" s="15">
        <v>-2.7070959999999999</v>
      </c>
      <c r="BH899" s="15">
        <v>-0.10917</v>
      </c>
      <c r="BI899" s="15">
        <v>-1.6081000000000001</v>
      </c>
      <c r="BJ899" s="15">
        <v>-2.3872870000000002</v>
      </c>
      <c r="BK899" s="15">
        <v>-6.9642039999999996</v>
      </c>
      <c r="BL899" s="15">
        <v>-4.9429480000000003</v>
      </c>
      <c r="BM899" s="15">
        <v>-8.3997440000000001</v>
      </c>
      <c r="BN899" s="15">
        <v>-12.869577</v>
      </c>
      <c r="BO899" s="15">
        <v>-12.707608</v>
      </c>
      <c r="BP899" s="15">
        <v>-10.747464000000001</v>
      </c>
      <c r="BQ899" s="15">
        <v>-10.747464000000001</v>
      </c>
      <c r="BR899" s="15">
        <v>-10.747464000000001</v>
      </c>
      <c r="BS899" s="15">
        <v>-10.747464000000001</v>
      </c>
      <c r="BT899" s="15">
        <v>-10.747464000000001</v>
      </c>
      <c r="BU899" s="15">
        <v>-10.747464000000001</v>
      </c>
      <c r="BV899" s="15">
        <v>-10.747464000000001</v>
      </c>
      <c r="BW899" s="15">
        <v>-10.747464000000001</v>
      </c>
      <c r="BX899" s="15">
        <v>-10.747464000000001</v>
      </c>
      <c r="BY899" s="15">
        <v>-10.747464000000001</v>
      </c>
      <c r="BZ899" s="15">
        <v>-10.747464000000001</v>
      </c>
      <c r="CA899" s="15">
        <v>-10.747464000000001</v>
      </c>
      <c r="CB899" s="15">
        <v>-10.747464000000001</v>
      </c>
      <c r="CC899" s="15"/>
      <c r="CD899" s="15"/>
      <c r="CE899" s="15"/>
      <c r="CF899" s="15"/>
      <c r="CG899" s="15"/>
      <c r="CH899" s="15"/>
      <c r="CI899" s="15"/>
      <c r="CJ899" s="15"/>
      <c r="CK899" s="15"/>
      <c r="CL899" s="15"/>
      <c r="CM899" s="15"/>
      <c r="CN899" s="15"/>
      <c r="CO899" s="15"/>
      <c r="CP899" s="15"/>
      <c r="CQ899" s="15"/>
      <c r="CR899" s="15"/>
      <c r="CS899" s="15"/>
      <c r="CT899" s="15"/>
      <c r="CU899" s="15"/>
      <c r="CV899" s="15"/>
      <c r="CW899" s="15"/>
      <c r="CX899" s="15"/>
      <c r="CY899" s="15"/>
      <c r="CZ899" s="15"/>
      <c r="DA899" s="15"/>
      <c r="DB899" s="15"/>
      <c r="DC899" s="15"/>
      <c r="DD899" s="15"/>
      <c r="DE899" s="15"/>
      <c r="DF899" s="15"/>
      <c r="DG899" s="15"/>
      <c r="DH899" s="15"/>
      <c r="DI899" s="15"/>
      <c r="DJ899" s="15"/>
      <c r="DK899" s="15"/>
      <c r="DL899" s="15"/>
      <c r="DM899" s="15"/>
      <c r="DN899" s="15"/>
      <c r="DO899" s="15"/>
      <c r="DP899" s="15"/>
      <c r="DQ899" s="15"/>
      <c r="DR899" s="15"/>
      <c r="DS899" s="15"/>
      <c r="DT899" s="15"/>
      <c r="DU899" s="15"/>
      <c r="DV899" s="15"/>
      <c r="DW899" s="15"/>
      <c r="DX899" s="15"/>
      <c r="DY899" s="15"/>
      <c r="DZ899" s="15"/>
      <c r="EA899" s="15"/>
      <c r="EB899" s="15"/>
      <c r="EC899" s="15"/>
      <c r="ED899" s="15"/>
      <c r="EE899" s="15"/>
      <c r="EF899" s="15"/>
      <c r="EG899" s="15"/>
      <c r="EH899" s="15"/>
      <c r="EI899" s="15"/>
      <c r="EJ899" s="15"/>
      <c r="EK899" s="15"/>
      <c r="EL899" s="15"/>
      <c r="EM899" s="15"/>
      <c r="EN899" s="15"/>
      <c r="EO899" s="15"/>
      <c r="EP899" s="15"/>
      <c r="EQ899" s="15"/>
      <c r="ER899" s="15"/>
      <c r="ES899" s="15"/>
      <c r="ET899" s="15"/>
      <c r="EU899" s="15"/>
      <c r="EV899" s="15"/>
      <c r="EW899" s="15"/>
      <c r="EX899" s="15"/>
      <c r="EY899" s="15"/>
      <c r="EZ899" s="15"/>
      <c r="FA899" s="15"/>
      <c r="FB899" s="15"/>
      <c r="FC899" s="15"/>
      <c r="FD899" s="15"/>
      <c r="FE899" s="15"/>
      <c r="FF899" s="15"/>
      <c r="FG899" s="15"/>
      <c r="FH899" s="15"/>
      <c r="FI899" s="15"/>
      <c r="FJ899" s="15"/>
      <c r="FK899" s="15"/>
      <c r="FL899" s="15"/>
      <c r="FM899" s="15"/>
      <c r="FN899" s="15"/>
      <c r="FO899" s="15"/>
      <c r="FP899" s="15"/>
      <c r="FQ899" s="15"/>
      <c r="FR899" s="15"/>
      <c r="FS899" s="15"/>
      <c r="FT899" s="15"/>
      <c r="FU899" s="15"/>
      <c r="FV899" s="15"/>
      <c r="FW899" s="15"/>
      <c r="FX899" s="15"/>
      <c r="FY899" s="15"/>
      <c r="FZ899" s="15"/>
      <c r="GA899" s="15"/>
      <c r="GB899" s="15"/>
      <c r="GC899" s="15"/>
      <c r="GD899" s="15"/>
      <c r="GE899" s="15"/>
      <c r="GF899" s="15"/>
      <c r="GG899" s="15"/>
      <c r="GH899" s="15"/>
      <c r="GI899" s="15"/>
      <c r="GJ899" s="15"/>
      <c r="GK899" s="15"/>
      <c r="GL899" s="15"/>
      <c r="GM899" s="15"/>
      <c r="GN899" s="15"/>
      <c r="GO899" s="15"/>
      <c r="GP899" s="15"/>
      <c r="GQ899" s="15"/>
      <c r="GR899" s="15"/>
      <c r="GS899" s="15"/>
      <c r="GT899" s="15"/>
      <c r="GU899" s="15"/>
      <c r="GV899" s="15"/>
      <c r="GW899" s="15"/>
      <c r="GX899" s="15"/>
      <c r="GY899" s="15"/>
      <c r="GZ899" s="15"/>
      <c r="HA899" s="15"/>
      <c r="HB899" s="15"/>
      <c r="HC899" s="15"/>
      <c r="HD899" s="15"/>
      <c r="HE899" s="15"/>
      <c r="HF899" s="15"/>
      <c r="HG899" s="15"/>
      <c r="HH899" s="15"/>
      <c r="HI899" s="15"/>
      <c r="HJ899" s="15"/>
      <c r="HK899" s="15"/>
      <c r="HL899" s="15"/>
      <c r="HM899" s="15"/>
      <c r="HN899" s="15"/>
      <c r="HO899" s="15"/>
      <c r="HP899" s="15"/>
      <c r="HQ899" s="15"/>
      <c r="HR899" s="15"/>
      <c r="HS899" s="15"/>
      <c r="HT899" s="15"/>
      <c r="HU899" s="15"/>
      <c r="HV899" s="15"/>
      <c r="HW899" s="15"/>
      <c r="HX899" s="15"/>
      <c r="HY899" s="15"/>
    </row>
    <row r="900" spans="1:233">
      <c r="A900" s="15">
        <v>-4.1745869999999998</v>
      </c>
      <c r="B900" s="15">
        <v>-3.6496770000000001</v>
      </c>
      <c r="C900" s="15">
        <v>-2.1216550000000001</v>
      </c>
      <c r="D900" s="15">
        <v>-2.7267779999999999</v>
      </c>
      <c r="E900" s="15">
        <v>-1.4180189999999999</v>
      </c>
      <c r="F900" s="15">
        <v>-1.311277</v>
      </c>
      <c r="G900" s="15">
        <v>-1.923443</v>
      </c>
      <c r="H900" s="15">
        <v>-3.239411</v>
      </c>
      <c r="I900" s="15">
        <v>-3.0813139999999999</v>
      </c>
      <c r="J900" s="15">
        <v>-1.32019</v>
      </c>
      <c r="K900" s="15">
        <v>-3.0587589999999998</v>
      </c>
      <c r="L900" s="15">
        <v>-3.6788090000000002</v>
      </c>
      <c r="M900" s="15">
        <v>-8.5264469999999992</v>
      </c>
      <c r="N900" s="15">
        <v>-6.0676620000000003</v>
      </c>
      <c r="O900" s="15">
        <v>-3.2799130000000001</v>
      </c>
      <c r="P900" s="15">
        <v>-5.5344239999999996</v>
      </c>
      <c r="Q900" s="15">
        <v>-6.8323080000000003</v>
      </c>
      <c r="R900" s="15">
        <v>-7.1331160000000002</v>
      </c>
      <c r="S900" s="15">
        <v>-7.692145</v>
      </c>
      <c r="T900" s="15">
        <v>-5.6057230000000002</v>
      </c>
      <c r="U900" s="15">
        <v>-3.0341870000000002</v>
      </c>
      <c r="V900" s="15">
        <v>-5.5915309999999998</v>
      </c>
      <c r="W900" s="15">
        <v>-4.4083249999999996</v>
      </c>
      <c r="X900" s="15">
        <v>1.9043060000000001</v>
      </c>
      <c r="Y900" s="15">
        <v>1.416026</v>
      </c>
      <c r="Z900" s="15">
        <v>-3.8048350000000002</v>
      </c>
      <c r="AA900" s="15">
        <v>-6.7951030000000001</v>
      </c>
      <c r="AB900" s="15">
        <v>-8.0504049999999996</v>
      </c>
      <c r="AC900" s="15">
        <v>-2.4384510000000001</v>
      </c>
      <c r="AD900" s="15">
        <v>-1.882457</v>
      </c>
      <c r="AE900" s="15">
        <v>-2.890952</v>
      </c>
      <c r="AF900" s="15">
        <v>-1.542311</v>
      </c>
      <c r="AG900" s="15">
        <v>-3.0044789999999999</v>
      </c>
      <c r="AH900" s="15">
        <v>1.611782</v>
      </c>
      <c r="AI900" s="15">
        <v>0.60605600000000004</v>
      </c>
      <c r="AJ900" s="15">
        <v>1.335718</v>
      </c>
      <c r="AK900" s="15">
        <v>-0.46851300000000001</v>
      </c>
      <c r="AL900" s="15">
        <v>1.3518619999999999</v>
      </c>
      <c r="AM900" s="15">
        <v>2.734302</v>
      </c>
      <c r="AN900" s="15">
        <v>1.8377399999999999</v>
      </c>
      <c r="AO900" s="15">
        <v>1.4950639999999999</v>
      </c>
      <c r="AP900" s="15">
        <v>-0.18407699999999999</v>
      </c>
      <c r="AQ900" s="15">
        <v>-1.3410899999999999</v>
      </c>
      <c r="AR900" s="15">
        <v>-2.2145640000000002</v>
      </c>
      <c r="AS900" s="15">
        <v>-2.3198159999999999</v>
      </c>
      <c r="AT900" s="15">
        <v>-3.9635570000000002</v>
      </c>
      <c r="AU900" s="15">
        <v>-6.6347139999999998</v>
      </c>
      <c r="AV900" s="15">
        <v>-4.3701470000000002</v>
      </c>
      <c r="AW900" s="15">
        <v>-4.5819000000000001</v>
      </c>
      <c r="AX900" s="15">
        <v>-5.5709710000000001</v>
      </c>
      <c r="AY900" s="15">
        <v>-3.099939</v>
      </c>
      <c r="AZ900" s="15">
        <v>0.61582700000000001</v>
      </c>
      <c r="BA900" s="15">
        <v>-2.267048</v>
      </c>
      <c r="BB900" s="15">
        <v>-5.8872059999999999</v>
      </c>
      <c r="BC900" s="15">
        <v>-2.2616740000000002</v>
      </c>
      <c r="BD900" s="15">
        <v>-2.5401690000000001</v>
      </c>
      <c r="BE900" s="15">
        <v>-2.3879959999999998</v>
      </c>
      <c r="BF900" s="15">
        <v>-2.5613459999999999</v>
      </c>
      <c r="BG900" s="15">
        <v>-5.6555879999999998</v>
      </c>
      <c r="BH900" s="15">
        <v>-3.6694810000000002</v>
      </c>
      <c r="BI900" s="15">
        <v>-2.792872</v>
      </c>
      <c r="BJ900" s="15">
        <v>-3.114522</v>
      </c>
      <c r="BK900" s="15">
        <v>-2.5477789999999998</v>
      </c>
      <c r="BL900" s="15">
        <v>-2.5367160000000002</v>
      </c>
      <c r="BM900" s="15">
        <v>1.9913730000000001</v>
      </c>
      <c r="BN900" s="15">
        <v>-0.44864500000000002</v>
      </c>
      <c r="BO900" s="15">
        <v>0.20044600000000001</v>
      </c>
      <c r="BP900" s="15">
        <v>1.3199050000000001</v>
      </c>
      <c r="BQ900" s="15">
        <v>1.3199050000000001</v>
      </c>
      <c r="BR900" s="15">
        <v>1.3199050000000001</v>
      </c>
      <c r="BS900" s="15">
        <v>1.3199050000000001</v>
      </c>
      <c r="BT900" s="15">
        <v>1.3199050000000001</v>
      </c>
      <c r="BU900" s="15">
        <v>1.3199050000000001</v>
      </c>
      <c r="BV900" s="15">
        <v>1.3199050000000001</v>
      </c>
      <c r="BW900" s="15">
        <v>1.3199050000000001</v>
      </c>
      <c r="BX900" s="15">
        <v>1.3199050000000001</v>
      </c>
      <c r="BY900" s="15">
        <v>1.3199050000000001</v>
      </c>
      <c r="BZ900" s="15">
        <v>1.3199050000000001</v>
      </c>
      <c r="CA900" s="15">
        <v>1.3199050000000001</v>
      </c>
      <c r="CB900" s="15">
        <v>1.3199050000000001</v>
      </c>
      <c r="CC900" s="15"/>
      <c r="CD900" s="15"/>
      <c r="CE900" s="15"/>
      <c r="CF900" s="15"/>
      <c r="CG900" s="15"/>
      <c r="CH900" s="15"/>
      <c r="CI900" s="15"/>
      <c r="CJ900" s="15"/>
      <c r="CK900" s="15"/>
      <c r="CL900" s="15"/>
      <c r="CM900" s="15"/>
      <c r="CN900" s="15"/>
      <c r="CO900" s="15"/>
      <c r="CP900" s="15"/>
      <c r="CQ900" s="15"/>
      <c r="CR900" s="15"/>
      <c r="CS900" s="15"/>
      <c r="CT900" s="15"/>
      <c r="CU900" s="15"/>
      <c r="CV900" s="15"/>
      <c r="CW900" s="15"/>
      <c r="CX900" s="15"/>
      <c r="CY900" s="15"/>
      <c r="CZ900" s="15"/>
      <c r="DA900" s="15"/>
      <c r="DB900" s="15"/>
      <c r="DC900" s="15"/>
      <c r="DD900" s="15"/>
      <c r="DE900" s="15"/>
      <c r="DF900" s="15"/>
      <c r="DG900" s="15"/>
      <c r="DH900" s="15"/>
      <c r="DI900" s="15"/>
      <c r="DJ900" s="15"/>
      <c r="DK900" s="15"/>
      <c r="DL900" s="15"/>
      <c r="DM900" s="15"/>
      <c r="DN900" s="15"/>
      <c r="DO900" s="15"/>
      <c r="DP900" s="15"/>
      <c r="DQ900" s="15"/>
      <c r="DR900" s="15"/>
      <c r="DS900" s="15"/>
      <c r="DT900" s="15"/>
      <c r="DU900" s="15"/>
      <c r="DV900" s="15"/>
      <c r="DW900" s="15"/>
      <c r="DX900" s="15"/>
      <c r="DY900" s="15"/>
      <c r="DZ900" s="15"/>
      <c r="EA900" s="15"/>
      <c r="EB900" s="15"/>
      <c r="EC900" s="15"/>
      <c r="ED900" s="15"/>
      <c r="EE900" s="15"/>
      <c r="EF900" s="15"/>
      <c r="EG900" s="15"/>
      <c r="EH900" s="15"/>
      <c r="EI900" s="15"/>
      <c r="EJ900" s="15"/>
      <c r="EK900" s="15"/>
      <c r="EL900" s="15"/>
      <c r="EM900" s="15"/>
      <c r="EN900" s="15"/>
      <c r="EO900" s="15"/>
      <c r="EP900" s="15"/>
      <c r="EQ900" s="15"/>
      <c r="ER900" s="15"/>
      <c r="ES900" s="15"/>
      <c r="ET900" s="15"/>
      <c r="EU900" s="15"/>
      <c r="EV900" s="15"/>
      <c r="EW900" s="15"/>
      <c r="EX900" s="15"/>
      <c r="EY900" s="15"/>
      <c r="EZ900" s="15"/>
      <c r="FA900" s="15"/>
      <c r="FB900" s="15"/>
      <c r="FC900" s="15"/>
      <c r="FD900" s="15"/>
      <c r="FE900" s="15"/>
      <c r="FF900" s="15"/>
      <c r="FG900" s="15"/>
      <c r="FH900" s="15"/>
      <c r="FI900" s="15"/>
      <c r="FJ900" s="15"/>
      <c r="FK900" s="15"/>
      <c r="FL900" s="15"/>
      <c r="FM900" s="15"/>
      <c r="FN900" s="15"/>
      <c r="FO900" s="15"/>
      <c r="FP900" s="15"/>
      <c r="FQ900" s="15"/>
      <c r="FR900" s="15"/>
      <c r="FS900" s="15"/>
      <c r="FT900" s="15"/>
      <c r="FU900" s="15"/>
      <c r="FV900" s="15"/>
      <c r="FW900" s="15"/>
      <c r="FX900" s="15"/>
      <c r="FY900" s="15"/>
      <c r="FZ900" s="15"/>
      <c r="GA900" s="15"/>
      <c r="GB900" s="15"/>
      <c r="GC900" s="15"/>
      <c r="GD900" s="15"/>
      <c r="GE900" s="15"/>
      <c r="GF900" s="15"/>
      <c r="GG900" s="15"/>
      <c r="GH900" s="15"/>
      <c r="GI900" s="15"/>
      <c r="GJ900" s="15"/>
      <c r="GK900" s="15"/>
      <c r="GL900" s="15"/>
      <c r="GM900" s="15"/>
      <c r="GN900" s="15"/>
      <c r="GO900" s="15"/>
      <c r="GP900" s="15"/>
      <c r="GQ900" s="15"/>
      <c r="GR900" s="15"/>
      <c r="GS900" s="15"/>
      <c r="GT900" s="15"/>
      <c r="GU900" s="15"/>
      <c r="GV900" s="15"/>
      <c r="GW900" s="15"/>
      <c r="GX900" s="15"/>
      <c r="GY900" s="15"/>
      <c r="GZ900" s="15"/>
      <c r="HA900" s="15"/>
      <c r="HB900" s="15"/>
      <c r="HC900" s="15"/>
      <c r="HD900" s="15"/>
      <c r="HE900" s="15"/>
      <c r="HF900" s="15"/>
      <c r="HG900" s="15"/>
      <c r="HH900" s="15"/>
      <c r="HI900" s="15"/>
      <c r="HJ900" s="15"/>
      <c r="HK900" s="15"/>
      <c r="HL900" s="15"/>
      <c r="HM900" s="15"/>
      <c r="HN900" s="15"/>
      <c r="HO900" s="15"/>
      <c r="HP900" s="15"/>
      <c r="HQ900" s="15"/>
      <c r="HR900" s="15"/>
      <c r="HS900" s="15"/>
      <c r="HT900" s="15"/>
      <c r="HU900" s="15"/>
      <c r="HV900" s="15"/>
      <c r="HW900" s="15"/>
      <c r="HX900" s="15"/>
      <c r="HY900" s="15"/>
    </row>
    <row r="901" spans="1:233">
      <c r="A901" s="15">
        <v>-0.56737000000000004</v>
      </c>
      <c r="B901" s="15">
        <v>-0.49506699999999998</v>
      </c>
      <c r="C901" s="15">
        <v>-1.433597</v>
      </c>
      <c r="D901" s="15">
        <v>-6.4003639999999997</v>
      </c>
      <c r="E901" s="15">
        <v>-9.0973989999999993</v>
      </c>
      <c r="F901" s="15">
        <v>-7.905627</v>
      </c>
      <c r="G901" s="15">
        <v>-10.050758</v>
      </c>
      <c r="H901" s="15">
        <v>-9.8618079999999999</v>
      </c>
      <c r="I901" s="15">
        <v>-9.4727770000000007</v>
      </c>
      <c r="J901" s="15">
        <v>-8.9967229999999994</v>
      </c>
      <c r="K901" s="15">
        <v>-5.3144600000000004</v>
      </c>
      <c r="L901" s="15">
        <v>-5.5233160000000003</v>
      </c>
      <c r="M901" s="15">
        <v>-5.9975310000000004</v>
      </c>
      <c r="N901" s="15">
        <v>-7.2024549999999996</v>
      </c>
      <c r="O901" s="15">
        <v>-8.8250139999999995</v>
      </c>
      <c r="P901" s="15">
        <v>-7.1262689999999997</v>
      </c>
      <c r="Q901" s="15">
        <v>-3.670474</v>
      </c>
      <c r="R901" s="15">
        <v>-1.00851</v>
      </c>
      <c r="S901" s="15">
        <v>-3.6672799999999999</v>
      </c>
      <c r="T901" s="15">
        <v>-6.6035529999999998</v>
      </c>
      <c r="U901" s="15">
        <v>-1.7064090000000001</v>
      </c>
      <c r="V901" s="15">
        <v>0.17131399999999999</v>
      </c>
      <c r="W901" s="15">
        <v>2.4438110000000002</v>
      </c>
      <c r="X901" s="15">
        <v>4.8877999999999998E-2</v>
      </c>
      <c r="Y901" s="15">
        <v>3.197832</v>
      </c>
      <c r="Z901" s="15">
        <v>2.2384200000000001</v>
      </c>
      <c r="AA901" s="15">
        <v>2.3391649999999999</v>
      </c>
      <c r="AB901" s="15">
        <v>2.1356169999999999</v>
      </c>
      <c r="AC901" s="15">
        <v>1.8198080000000001</v>
      </c>
      <c r="AD901" s="15">
        <v>3.3658890000000001</v>
      </c>
      <c r="AE901" s="15">
        <v>3.499997</v>
      </c>
      <c r="AF901" s="15">
        <v>2.8261609999999999</v>
      </c>
      <c r="AG901" s="15">
        <v>6.2170000000000003E-3</v>
      </c>
      <c r="AH901" s="15">
        <v>1.7066410000000001</v>
      </c>
      <c r="AI901" s="15">
        <v>0.23075799999999999</v>
      </c>
      <c r="AJ901" s="15">
        <v>3.9165909999999999</v>
      </c>
      <c r="AK901" s="15">
        <v>2.9201389999999998</v>
      </c>
      <c r="AL901" s="15">
        <v>2.1439319999999999</v>
      </c>
      <c r="AM901" s="15">
        <v>5.9003730000000001</v>
      </c>
      <c r="AN901" s="15">
        <v>5.6363810000000001</v>
      </c>
      <c r="AO901" s="15">
        <v>3.072174</v>
      </c>
      <c r="AP901" s="15">
        <v>0.35253499999999999</v>
      </c>
      <c r="AQ901" s="15">
        <v>2.8075399999999999</v>
      </c>
      <c r="AR901" s="15">
        <v>-0.13975799999999999</v>
      </c>
      <c r="AS901" s="15">
        <v>2.328506</v>
      </c>
      <c r="AT901" s="15">
        <v>0.57684199999999997</v>
      </c>
      <c r="AU901" s="15">
        <v>-2.8021530000000001</v>
      </c>
      <c r="AV901" s="15">
        <v>-1.669173</v>
      </c>
      <c r="AW901" s="15">
        <v>-2.5243500000000001</v>
      </c>
      <c r="AX901" s="15">
        <v>-1.944774</v>
      </c>
      <c r="AY901" s="15">
        <v>-2.1343999999999998E-2</v>
      </c>
      <c r="AZ901" s="15">
        <v>2.5848849999999999</v>
      </c>
      <c r="BA901" s="15">
        <v>3.2355200000000002</v>
      </c>
      <c r="BB901" s="15">
        <v>3.6551800000000001</v>
      </c>
      <c r="BC901" s="15">
        <v>2.2516769999999999</v>
      </c>
      <c r="BD901" s="15">
        <v>4.4911659999999998</v>
      </c>
      <c r="BE901" s="15">
        <v>1.733198</v>
      </c>
      <c r="BF901" s="15">
        <v>3.2925</v>
      </c>
      <c r="BG901" s="15">
        <v>2.8378869999999998</v>
      </c>
      <c r="BH901" s="15">
        <v>2.9161540000000001</v>
      </c>
      <c r="BI901" s="15">
        <v>2.1918229999999999</v>
      </c>
      <c r="BJ901" s="15">
        <v>2.6687599999999998</v>
      </c>
      <c r="BK901" s="15">
        <v>1.723411</v>
      </c>
      <c r="BL901" s="15">
        <v>-3.5721630000000002</v>
      </c>
      <c r="BM901" s="15">
        <v>-2.8141389999999999</v>
      </c>
      <c r="BN901" s="15">
        <v>-0.67011500000000002</v>
      </c>
      <c r="BO901" s="15">
        <v>-0.51286699999999996</v>
      </c>
      <c r="BP901" s="15">
        <v>-3.3069639999999998</v>
      </c>
      <c r="BQ901" s="15">
        <v>-3.3069639999999998</v>
      </c>
      <c r="BR901" s="15">
        <v>-3.3069639999999998</v>
      </c>
      <c r="BS901" s="15">
        <v>-3.3069639999999998</v>
      </c>
      <c r="BT901" s="15">
        <v>-3.3069639999999998</v>
      </c>
      <c r="BU901" s="15">
        <v>-3.3069639999999998</v>
      </c>
      <c r="BV901" s="15">
        <v>-3.3069639999999998</v>
      </c>
      <c r="BW901" s="15">
        <v>-3.3069639999999998</v>
      </c>
      <c r="BX901" s="15">
        <v>-3.3069639999999998</v>
      </c>
      <c r="BY901" s="15">
        <v>-3.3069639999999998</v>
      </c>
      <c r="BZ901" s="15">
        <v>-3.3069639999999998</v>
      </c>
      <c r="CA901" s="15">
        <v>-3.3069639999999998</v>
      </c>
      <c r="CB901" s="15">
        <v>-3.3069639999999998</v>
      </c>
      <c r="CC901" s="15"/>
      <c r="CD901" s="15"/>
      <c r="CE901" s="15"/>
      <c r="CF901" s="15"/>
      <c r="CG901" s="15"/>
      <c r="CH901" s="15"/>
      <c r="CI901" s="15"/>
      <c r="CJ901" s="15"/>
      <c r="CK901" s="15"/>
      <c r="CL901" s="15"/>
      <c r="CM901" s="15"/>
      <c r="CN901" s="15"/>
      <c r="CO901" s="15"/>
      <c r="CP901" s="15"/>
      <c r="CQ901" s="15"/>
      <c r="CR901" s="15"/>
      <c r="CS901" s="15"/>
      <c r="CT901" s="15"/>
      <c r="CU901" s="15"/>
      <c r="CV901" s="15"/>
      <c r="CW901" s="15"/>
      <c r="CX901" s="15"/>
      <c r="CY901" s="15"/>
      <c r="CZ901" s="15"/>
      <c r="DA901" s="15"/>
      <c r="DB901" s="15"/>
      <c r="DC901" s="15"/>
      <c r="DD901" s="15"/>
      <c r="DE901" s="15"/>
      <c r="DF901" s="15"/>
      <c r="DG901" s="15"/>
      <c r="DH901" s="15"/>
      <c r="DI901" s="15"/>
      <c r="DJ901" s="15"/>
      <c r="DK901" s="15"/>
      <c r="DL901" s="15"/>
      <c r="DM901" s="15"/>
      <c r="DN901" s="15"/>
      <c r="DO901" s="15"/>
      <c r="DP901" s="15"/>
      <c r="DQ901" s="15"/>
      <c r="DR901" s="15"/>
      <c r="DS901" s="15"/>
      <c r="DT901" s="15"/>
      <c r="DU901" s="15"/>
      <c r="DV901" s="15"/>
      <c r="DW901" s="15"/>
      <c r="DX901" s="15"/>
      <c r="DY901" s="15"/>
      <c r="DZ901" s="15"/>
      <c r="EA901" s="15"/>
      <c r="EB901" s="15"/>
      <c r="EC901" s="15"/>
      <c r="ED901" s="15"/>
      <c r="EE901" s="15"/>
      <c r="EF901" s="15"/>
      <c r="EG901" s="15"/>
      <c r="EH901" s="15"/>
      <c r="EI901" s="15"/>
      <c r="EJ901" s="15"/>
      <c r="EK901" s="15"/>
      <c r="EL901" s="15"/>
      <c r="EM901" s="15"/>
      <c r="EN901" s="15"/>
      <c r="EO901" s="15"/>
      <c r="EP901" s="15"/>
      <c r="EQ901" s="15"/>
      <c r="ER901" s="15"/>
      <c r="ES901" s="15"/>
      <c r="ET901" s="15"/>
      <c r="EU901" s="15"/>
      <c r="EV901" s="15"/>
      <c r="EW901" s="15"/>
      <c r="EX901" s="15"/>
      <c r="EY901" s="15"/>
      <c r="EZ901" s="15"/>
      <c r="FA901" s="15"/>
      <c r="FB901" s="15"/>
      <c r="FC901" s="15"/>
      <c r="FD901" s="15"/>
      <c r="FE901" s="15"/>
      <c r="FF901" s="15"/>
      <c r="FG901" s="15"/>
      <c r="FH901" s="15"/>
      <c r="FI901" s="15"/>
      <c r="FJ901" s="15"/>
      <c r="FK901" s="15"/>
      <c r="FL901" s="15"/>
      <c r="FM901" s="15"/>
      <c r="FN901" s="15"/>
      <c r="FO901" s="15"/>
      <c r="FP901" s="15"/>
      <c r="FQ901" s="15"/>
      <c r="FR901" s="15"/>
      <c r="FS901" s="15"/>
      <c r="FT901" s="15"/>
      <c r="FU901" s="15"/>
      <c r="FV901" s="15"/>
      <c r="FW901" s="15"/>
      <c r="FX901" s="15"/>
      <c r="FY901" s="15"/>
      <c r="FZ901" s="15"/>
      <c r="GA901" s="15"/>
      <c r="GB901" s="15"/>
      <c r="GC901" s="15"/>
      <c r="GD901" s="15"/>
      <c r="GE901" s="15"/>
      <c r="GF901" s="15"/>
      <c r="GG901" s="15"/>
      <c r="GH901" s="15"/>
      <c r="GI901" s="15"/>
      <c r="GJ901" s="15"/>
      <c r="GK901" s="15"/>
      <c r="GL901" s="15"/>
      <c r="GM901" s="15"/>
      <c r="GN901" s="15"/>
      <c r="GO901" s="15"/>
      <c r="GP901" s="15"/>
      <c r="GQ901" s="15"/>
      <c r="GR901" s="15"/>
      <c r="GS901" s="15"/>
      <c r="GT901" s="15"/>
      <c r="GU901" s="15"/>
      <c r="GV901" s="15"/>
      <c r="GW901" s="15"/>
      <c r="GX901" s="15"/>
      <c r="GY901" s="15"/>
      <c r="GZ901" s="15"/>
      <c r="HA901" s="15"/>
      <c r="HB901" s="15"/>
      <c r="HC901" s="15"/>
      <c r="HD901" s="15"/>
      <c r="HE901" s="15"/>
      <c r="HF901" s="15"/>
      <c r="HG901" s="15"/>
      <c r="HH901" s="15"/>
      <c r="HI901" s="15"/>
      <c r="HJ901" s="15"/>
      <c r="HK901" s="15"/>
      <c r="HL901" s="15"/>
      <c r="HM901" s="15"/>
      <c r="HN901" s="15"/>
      <c r="HO901" s="15"/>
      <c r="HP901" s="15"/>
      <c r="HQ901" s="15"/>
      <c r="HR901" s="15"/>
      <c r="HS901" s="15"/>
      <c r="HT901" s="15"/>
      <c r="HU901" s="15"/>
      <c r="HV901" s="15"/>
      <c r="HW901" s="15"/>
      <c r="HX901" s="15"/>
      <c r="HY901" s="15"/>
    </row>
    <row r="902" spans="1:233">
      <c r="A902" s="15">
        <v>-3.6066609999999999</v>
      </c>
      <c r="B902" s="15">
        <v>-0.50245499999999998</v>
      </c>
      <c r="C902" s="15">
        <v>-3.1151960000000001</v>
      </c>
      <c r="D902" s="15">
        <v>-4.8527649999999998</v>
      </c>
      <c r="E902" s="15">
        <v>-5.7056570000000004</v>
      </c>
      <c r="F902" s="15">
        <v>-7.8387729999999998</v>
      </c>
      <c r="G902" s="15">
        <v>-7.714321</v>
      </c>
      <c r="H902" s="15">
        <v>-8.2192150000000002</v>
      </c>
      <c r="I902" s="15">
        <v>-9.2995760000000001</v>
      </c>
      <c r="J902" s="15">
        <v>-8.2936060000000005</v>
      </c>
      <c r="K902" s="15">
        <v>-7.9492019999999997</v>
      </c>
      <c r="L902" s="15">
        <v>-8.9768530000000002</v>
      </c>
      <c r="M902" s="15">
        <v>-6.0925070000000003</v>
      </c>
      <c r="N902" s="15">
        <v>-4.9123270000000003</v>
      </c>
      <c r="O902" s="15">
        <v>-4.4165939999999999</v>
      </c>
      <c r="P902" s="15">
        <v>0.80925100000000005</v>
      </c>
      <c r="Q902" s="15">
        <v>0.69567199999999996</v>
      </c>
      <c r="R902" s="15">
        <v>1.254947</v>
      </c>
      <c r="S902" s="15">
        <v>-1.07</v>
      </c>
      <c r="T902" s="15">
        <v>-3.4369999999999998</v>
      </c>
      <c r="U902" s="15">
        <v>-2.9875720000000001</v>
      </c>
      <c r="V902" s="15">
        <v>-1.310729</v>
      </c>
      <c r="W902" s="15">
        <v>-5.6499309999999996</v>
      </c>
      <c r="X902" s="15">
        <v>-3.1404390000000002</v>
      </c>
      <c r="Y902" s="15">
        <v>-3.9675889999999998</v>
      </c>
      <c r="Z902" s="15">
        <v>-4.7440660000000001</v>
      </c>
      <c r="AA902" s="15">
        <v>-4.4703379999999999</v>
      </c>
      <c r="AB902" s="15">
        <v>-3.4505330000000001</v>
      </c>
      <c r="AC902" s="15">
        <v>-1.4492320000000001</v>
      </c>
      <c r="AD902" s="15">
        <v>-2.7775280000000002</v>
      </c>
      <c r="AE902" s="15">
        <v>-6.101394</v>
      </c>
      <c r="AF902" s="15">
        <v>-2.6728149999999999</v>
      </c>
      <c r="AG902" s="15">
        <v>-3.4796450000000001</v>
      </c>
      <c r="AH902" s="15">
        <v>0.32500899999999999</v>
      </c>
      <c r="AI902" s="15">
        <v>4.1433549999999997</v>
      </c>
      <c r="AJ902" s="15">
        <v>7.7515200000000002</v>
      </c>
      <c r="AK902" s="15">
        <v>7.5906799999999999</v>
      </c>
      <c r="AL902" s="15">
        <v>9.6363140000000005</v>
      </c>
      <c r="AM902" s="15">
        <v>7.7254149999999999</v>
      </c>
      <c r="AN902" s="15">
        <v>4.6731179999999997</v>
      </c>
      <c r="AO902" s="15">
        <v>4.4621870000000001</v>
      </c>
      <c r="AP902" s="15">
        <v>2.4021149999999998</v>
      </c>
      <c r="AQ902" s="15">
        <v>0.15220700000000001</v>
      </c>
      <c r="AR902" s="15">
        <v>4.420661</v>
      </c>
      <c r="AS902" s="15">
        <v>2.390825</v>
      </c>
      <c r="AT902" s="15">
        <v>0.193135</v>
      </c>
      <c r="AU902" s="15">
        <v>3.2343350000000002</v>
      </c>
      <c r="AV902" s="15">
        <v>4.1718359999999999</v>
      </c>
      <c r="AW902" s="15">
        <v>4.4531910000000003</v>
      </c>
      <c r="AX902" s="15">
        <v>3.381637</v>
      </c>
      <c r="AY902" s="15">
        <v>4.4858349999999998</v>
      </c>
      <c r="AZ902" s="15">
        <v>4.3188380000000004</v>
      </c>
      <c r="BA902" s="15">
        <v>1.1162570000000001</v>
      </c>
      <c r="BB902" s="15">
        <v>0.74169600000000002</v>
      </c>
      <c r="BC902" s="15">
        <v>3.3034840000000001</v>
      </c>
      <c r="BD902" s="15">
        <v>2.040197</v>
      </c>
      <c r="BE902" s="15">
        <v>1.311615</v>
      </c>
      <c r="BF902" s="15">
        <v>1.892577</v>
      </c>
      <c r="BG902" s="15">
        <v>5.5385999999999998E-2</v>
      </c>
      <c r="BH902" s="15">
        <v>2.270381</v>
      </c>
      <c r="BI902" s="15">
        <v>-0.42730200000000002</v>
      </c>
      <c r="BJ902" s="15">
        <v>3.8445070000000001</v>
      </c>
      <c r="BK902" s="15">
        <v>4.8796189999999999</v>
      </c>
      <c r="BL902" s="15">
        <v>5.3923940000000004</v>
      </c>
      <c r="BM902" s="15">
        <v>7.3041869999999998</v>
      </c>
      <c r="BN902" s="15">
        <v>2.7044579999999998</v>
      </c>
      <c r="BO902" s="15">
        <v>1.4419439999999999</v>
      </c>
      <c r="BP902" s="15">
        <v>1.262893</v>
      </c>
      <c r="BQ902" s="15">
        <v>1.262893</v>
      </c>
      <c r="BR902" s="15">
        <v>1.262893</v>
      </c>
      <c r="BS902" s="15">
        <v>1.262893</v>
      </c>
      <c r="BT902" s="15">
        <v>1.262893</v>
      </c>
      <c r="BU902" s="15">
        <v>1.262893</v>
      </c>
      <c r="BV902" s="15">
        <v>1.262893</v>
      </c>
      <c r="BW902" s="15">
        <v>1.262893</v>
      </c>
      <c r="BX902" s="15">
        <v>1.262893</v>
      </c>
      <c r="BY902" s="15">
        <v>1.262893</v>
      </c>
      <c r="BZ902" s="15">
        <v>1.262893</v>
      </c>
      <c r="CA902" s="15">
        <v>1.262893</v>
      </c>
      <c r="CB902" s="15">
        <v>1.262893</v>
      </c>
      <c r="CC902" s="15"/>
      <c r="CD902" s="15"/>
      <c r="CE902" s="15"/>
      <c r="CF902" s="15"/>
      <c r="CG902" s="15"/>
      <c r="CH902" s="15"/>
      <c r="CI902" s="15"/>
      <c r="CJ902" s="15"/>
      <c r="CK902" s="15"/>
      <c r="CL902" s="15"/>
      <c r="CM902" s="15"/>
      <c r="CN902" s="15"/>
      <c r="CO902" s="15"/>
      <c r="CP902" s="15"/>
      <c r="CQ902" s="15"/>
      <c r="CR902" s="15"/>
      <c r="CS902" s="15"/>
      <c r="CT902" s="15"/>
      <c r="CU902" s="15"/>
      <c r="CV902" s="15"/>
      <c r="CW902" s="15"/>
      <c r="CX902" s="15"/>
      <c r="CY902" s="15"/>
      <c r="CZ902" s="15"/>
      <c r="DA902" s="15"/>
      <c r="DB902" s="15"/>
      <c r="DC902" s="15"/>
      <c r="DD902" s="15"/>
      <c r="DE902" s="15"/>
      <c r="DF902" s="15"/>
      <c r="DG902" s="15"/>
      <c r="DH902" s="15"/>
      <c r="DI902" s="15"/>
      <c r="DJ902" s="15"/>
      <c r="DK902" s="15"/>
      <c r="DL902" s="15"/>
      <c r="DM902" s="15"/>
      <c r="DN902" s="15"/>
      <c r="DO902" s="15"/>
      <c r="DP902" s="15"/>
      <c r="DQ902" s="15"/>
      <c r="DR902" s="15"/>
      <c r="DS902" s="15"/>
      <c r="DT902" s="15"/>
      <c r="DU902" s="15"/>
      <c r="DV902" s="15"/>
      <c r="DW902" s="15"/>
      <c r="DX902" s="15"/>
      <c r="DY902" s="15"/>
      <c r="DZ902" s="15"/>
      <c r="EA902" s="15"/>
      <c r="EB902" s="15"/>
      <c r="EC902" s="15"/>
      <c r="ED902" s="15"/>
      <c r="EE902" s="15"/>
      <c r="EF902" s="15"/>
      <c r="EG902" s="15"/>
      <c r="EH902" s="15"/>
      <c r="EI902" s="15"/>
      <c r="EJ902" s="15"/>
      <c r="EK902" s="15"/>
      <c r="EL902" s="15"/>
      <c r="EM902" s="15"/>
      <c r="EN902" s="15"/>
      <c r="EO902" s="15"/>
      <c r="EP902" s="15"/>
      <c r="EQ902" s="15"/>
      <c r="ER902" s="15"/>
      <c r="ES902" s="15"/>
      <c r="ET902" s="15"/>
      <c r="EU902" s="15"/>
      <c r="EV902" s="15"/>
      <c r="EW902" s="15"/>
      <c r="EX902" s="15"/>
      <c r="EY902" s="15"/>
      <c r="EZ902" s="15"/>
      <c r="FA902" s="15"/>
      <c r="FB902" s="15"/>
      <c r="FC902" s="15"/>
      <c r="FD902" s="15"/>
      <c r="FE902" s="15"/>
      <c r="FF902" s="15"/>
      <c r="FG902" s="15"/>
      <c r="FH902" s="15"/>
      <c r="FI902" s="15"/>
      <c r="FJ902" s="15"/>
      <c r="FK902" s="15"/>
      <c r="FL902" s="15"/>
      <c r="FM902" s="15"/>
      <c r="FN902" s="15"/>
      <c r="FO902" s="15"/>
      <c r="FP902" s="15"/>
      <c r="FQ902" s="15"/>
      <c r="FR902" s="15"/>
      <c r="FS902" s="15"/>
      <c r="FT902" s="15"/>
      <c r="FU902" s="15"/>
      <c r="FV902" s="15"/>
      <c r="FW902" s="15"/>
      <c r="FX902" s="15"/>
      <c r="FY902" s="15"/>
      <c r="FZ902" s="15"/>
      <c r="GA902" s="15"/>
      <c r="GB902" s="15"/>
      <c r="GC902" s="15"/>
      <c r="GD902" s="15"/>
      <c r="GE902" s="15"/>
      <c r="GF902" s="15"/>
      <c r="GG902" s="15"/>
      <c r="GH902" s="15"/>
      <c r="GI902" s="15"/>
      <c r="GJ902" s="15"/>
      <c r="GK902" s="15"/>
      <c r="GL902" s="15"/>
      <c r="GM902" s="15"/>
      <c r="GN902" s="15"/>
      <c r="GO902" s="15"/>
      <c r="GP902" s="15"/>
      <c r="GQ902" s="15"/>
      <c r="GR902" s="15"/>
      <c r="GS902" s="15"/>
      <c r="GT902" s="15"/>
      <c r="GU902" s="15"/>
      <c r="GV902" s="15"/>
      <c r="GW902" s="15"/>
      <c r="GX902" s="15"/>
      <c r="GY902" s="15"/>
      <c r="GZ902" s="15"/>
      <c r="HA902" s="15"/>
      <c r="HB902" s="15"/>
      <c r="HC902" s="15"/>
      <c r="HD902" s="15"/>
      <c r="HE902" s="15"/>
      <c r="HF902" s="15"/>
      <c r="HG902" s="15"/>
      <c r="HH902" s="15"/>
      <c r="HI902" s="15"/>
      <c r="HJ902" s="15"/>
      <c r="HK902" s="15"/>
      <c r="HL902" s="15"/>
      <c r="HM902" s="15"/>
      <c r="HN902" s="15"/>
      <c r="HO902" s="15"/>
      <c r="HP902" s="15"/>
      <c r="HQ902" s="15"/>
      <c r="HR902" s="15"/>
      <c r="HS902" s="15"/>
      <c r="HT902" s="15"/>
      <c r="HU902" s="15"/>
      <c r="HV902" s="15"/>
      <c r="HW902" s="15"/>
      <c r="HX902" s="15"/>
      <c r="HY902" s="15"/>
    </row>
    <row r="903" spans="1:233">
      <c r="A903" s="15">
        <v>-2.7438899999999999</v>
      </c>
      <c r="B903" s="15">
        <v>-0.22143099999999999</v>
      </c>
      <c r="C903" s="15">
        <v>1.2363500000000001</v>
      </c>
      <c r="D903" s="15">
        <v>0.203434</v>
      </c>
      <c r="E903" s="15">
        <v>4.6657599999999997</v>
      </c>
      <c r="F903" s="15">
        <v>1.6256409999999999</v>
      </c>
      <c r="G903" s="15">
        <v>1.962105</v>
      </c>
      <c r="H903" s="15">
        <v>-0.73547499999999999</v>
      </c>
      <c r="I903" s="15">
        <v>-2.3619539999999999</v>
      </c>
      <c r="J903" s="15">
        <v>-1.6437330000000001</v>
      </c>
      <c r="K903" s="15">
        <v>-2.8429139999999999</v>
      </c>
      <c r="L903" s="15">
        <v>-1.9184460000000001</v>
      </c>
      <c r="M903" s="15">
        <v>4.6997460000000002</v>
      </c>
      <c r="N903" s="15">
        <v>6.4784160000000002</v>
      </c>
      <c r="O903" s="15">
        <v>4.532985</v>
      </c>
      <c r="P903" s="15">
        <v>2.7544469999999999</v>
      </c>
      <c r="Q903" s="15">
        <v>1.60764</v>
      </c>
      <c r="R903" s="15">
        <v>1.3384229999999999</v>
      </c>
      <c r="S903" s="15">
        <v>1.4765619999999999</v>
      </c>
      <c r="T903" s="15">
        <v>1.4610730000000001</v>
      </c>
      <c r="U903" s="15">
        <v>-1.368018</v>
      </c>
      <c r="V903" s="15">
        <v>-1.52979</v>
      </c>
      <c r="W903" s="15">
        <v>-1.800845</v>
      </c>
      <c r="X903" s="15">
        <v>-1.449362</v>
      </c>
      <c r="Y903" s="15">
        <v>0.76232100000000003</v>
      </c>
      <c r="Z903" s="15">
        <v>-0.17440600000000001</v>
      </c>
      <c r="AA903" s="15">
        <v>-0.75874600000000003</v>
      </c>
      <c r="AB903" s="15">
        <v>-3.204059</v>
      </c>
      <c r="AC903" s="15">
        <v>-1.9095249999999999</v>
      </c>
      <c r="AD903" s="15">
        <v>-3.857863</v>
      </c>
      <c r="AE903" s="15">
        <v>-2.4099219999999999</v>
      </c>
      <c r="AF903" s="15">
        <v>-1.179065</v>
      </c>
      <c r="AG903" s="15">
        <v>-5.6106759999999998</v>
      </c>
      <c r="AH903" s="15">
        <v>-7.8077909999999999</v>
      </c>
      <c r="AI903" s="15">
        <v>-10.000847</v>
      </c>
      <c r="AJ903" s="15">
        <v>-6.1720620000000004</v>
      </c>
      <c r="AK903" s="15">
        <v>-5.5293859999999997</v>
      </c>
      <c r="AL903" s="15">
        <v>-7.1739490000000004</v>
      </c>
      <c r="AM903" s="15">
        <v>-6.6202439999999996</v>
      </c>
      <c r="AN903" s="15">
        <v>-3.2276050000000001</v>
      </c>
      <c r="AO903" s="15">
        <v>-2.446269</v>
      </c>
      <c r="AP903" s="15">
        <v>0.20782</v>
      </c>
      <c r="AQ903" s="15">
        <v>-1.604392</v>
      </c>
      <c r="AR903" s="15">
        <v>-1.012731</v>
      </c>
      <c r="AS903" s="15">
        <v>-1.98813</v>
      </c>
      <c r="AT903" s="15">
        <v>-1.9142440000000001</v>
      </c>
      <c r="AU903" s="15">
        <v>-2.4661719999999998</v>
      </c>
      <c r="AV903" s="15">
        <v>-1.250985</v>
      </c>
      <c r="AW903" s="15">
        <v>-1.535555</v>
      </c>
      <c r="AX903" s="15">
        <v>-0.384156</v>
      </c>
      <c r="AY903" s="15">
        <v>-0.52027299999999999</v>
      </c>
      <c r="AZ903" s="15">
        <v>1.572203</v>
      </c>
      <c r="BA903" s="15">
        <v>2.036311</v>
      </c>
      <c r="BB903" s="15">
        <v>0.377166</v>
      </c>
      <c r="BC903" s="15">
        <v>2.6060759999999998</v>
      </c>
      <c r="BD903" s="15">
        <v>-0.57947800000000005</v>
      </c>
      <c r="BE903" s="15">
        <v>-0.214337</v>
      </c>
      <c r="BF903" s="15">
        <v>-3.482262</v>
      </c>
      <c r="BG903" s="15">
        <v>-1.7147920000000001</v>
      </c>
      <c r="BH903" s="15">
        <v>-2.0989719999999998</v>
      </c>
      <c r="BI903" s="15">
        <v>-1.7442850000000001</v>
      </c>
      <c r="BJ903" s="15">
        <v>-2.3851149999999999</v>
      </c>
      <c r="BK903" s="15">
        <v>-1.2274050000000001</v>
      </c>
      <c r="BL903" s="15">
        <v>0.67485499999999998</v>
      </c>
      <c r="BM903" s="15">
        <v>0.47917100000000001</v>
      </c>
      <c r="BN903" s="15">
        <v>1.586125</v>
      </c>
      <c r="BO903" s="15">
        <v>1.2253639999999999</v>
      </c>
      <c r="BP903" s="15">
        <v>2.1549580000000002</v>
      </c>
      <c r="BQ903" s="15">
        <v>2.1549580000000002</v>
      </c>
      <c r="BR903" s="15">
        <v>2.1549580000000002</v>
      </c>
      <c r="BS903" s="15">
        <v>2.1549580000000002</v>
      </c>
      <c r="BT903" s="15">
        <v>2.1549580000000002</v>
      </c>
      <c r="BU903" s="15">
        <v>2.1549580000000002</v>
      </c>
      <c r="BV903" s="15">
        <v>2.1549580000000002</v>
      </c>
      <c r="BW903" s="15">
        <v>2.1549580000000002</v>
      </c>
      <c r="BX903" s="15">
        <v>2.1549580000000002</v>
      </c>
      <c r="BY903" s="15">
        <v>2.1549580000000002</v>
      </c>
      <c r="BZ903" s="15">
        <v>2.1549580000000002</v>
      </c>
      <c r="CA903" s="15">
        <v>2.1549580000000002</v>
      </c>
      <c r="CB903" s="15">
        <v>2.1549580000000002</v>
      </c>
      <c r="CC903" s="15"/>
      <c r="CD903" s="15"/>
      <c r="CE903" s="15"/>
      <c r="CF903" s="15"/>
      <c r="CG903" s="15"/>
      <c r="CH903" s="15"/>
      <c r="CI903" s="15"/>
      <c r="CJ903" s="15"/>
      <c r="CK903" s="15"/>
      <c r="CL903" s="15"/>
      <c r="CM903" s="15"/>
      <c r="CN903" s="15"/>
      <c r="CO903" s="15"/>
      <c r="CP903" s="15"/>
      <c r="CQ903" s="15"/>
      <c r="CR903" s="15"/>
      <c r="CS903" s="15"/>
      <c r="CT903" s="15"/>
      <c r="CU903" s="15"/>
      <c r="CV903" s="15"/>
      <c r="CW903" s="15"/>
      <c r="CX903" s="15"/>
      <c r="CY903" s="15"/>
      <c r="CZ903" s="15"/>
      <c r="DA903" s="15"/>
      <c r="DB903" s="15"/>
      <c r="DC903" s="15"/>
      <c r="DD903" s="15"/>
      <c r="DE903" s="15"/>
      <c r="DF903" s="15"/>
      <c r="DG903" s="15"/>
      <c r="DH903" s="15"/>
      <c r="DI903" s="15"/>
      <c r="DJ903" s="15"/>
      <c r="DK903" s="15"/>
      <c r="DL903" s="15"/>
      <c r="DM903" s="15"/>
      <c r="DN903" s="15"/>
      <c r="DO903" s="15"/>
      <c r="DP903" s="15"/>
      <c r="DQ903" s="15"/>
      <c r="DR903" s="15"/>
      <c r="DS903" s="15"/>
      <c r="DT903" s="15"/>
      <c r="DU903" s="15"/>
      <c r="DV903" s="15"/>
      <c r="DW903" s="15"/>
      <c r="DX903" s="15"/>
      <c r="DY903" s="15"/>
      <c r="DZ903" s="15"/>
      <c r="EA903" s="15"/>
      <c r="EB903" s="15"/>
      <c r="EC903" s="15"/>
      <c r="ED903" s="15"/>
      <c r="EE903" s="15"/>
      <c r="EF903" s="15"/>
      <c r="EG903" s="15"/>
      <c r="EH903" s="15"/>
      <c r="EI903" s="15"/>
      <c r="EJ903" s="15"/>
      <c r="EK903" s="15"/>
      <c r="EL903" s="15"/>
      <c r="EM903" s="15"/>
      <c r="EN903" s="15"/>
      <c r="EO903" s="15"/>
      <c r="EP903" s="15"/>
      <c r="EQ903" s="15"/>
      <c r="ER903" s="15"/>
      <c r="ES903" s="15"/>
      <c r="ET903" s="15"/>
      <c r="EU903" s="15"/>
      <c r="EV903" s="15"/>
      <c r="EW903" s="15"/>
      <c r="EX903" s="15"/>
      <c r="EY903" s="15"/>
      <c r="EZ903" s="15"/>
      <c r="FA903" s="15"/>
      <c r="FB903" s="15"/>
      <c r="FC903" s="15"/>
      <c r="FD903" s="15"/>
      <c r="FE903" s="15"/>
      <c r="FF903" s="15"/>
      <c r="FG903" s="15"/>
      <c r="FH903" s="15"/>
      <c r="FI903" s="15"/>
      <c r="FJ903" s="15"/>
      <c r="FK903" s="15"/>
      <c r="FL903" s="15"/>
      <c r="FM903" s="15"/>
      <c r="FN903" s="15"/>
      <c r="FO903" s="15"/>
      <c r="FP903" s="15"/>
      <c r="FQ903" s="15"/>
      <c r="FR903" s="15"/>
      <c r="FS903" s="15"/>
      <c r="FT903" s="15"/>
      <c r="FU903" s="15"/>
      <c r="FV903" s="15"/>
      <c r="FW903" s="15"/>
      <c r="FX903" s="15"/>
      <c r="FY903" s="15"/>
      <c r="FZ903" s="15"/>
      <c r="GA903" s="15"/>
      <c r="GB903" s="15"/>
      <c r="GC903" s="15"/>
      <c r="GD903" s="15"/>
      <c r="GE903" s="15"/>
      <c r="GF903" s="15"/>
      <c r="GG903" s="15"/>
      <c r="GH903" s="15"/>
      <c r="GI903" s="15"/>
      <c r="GJ903" s="15"/>
      <c r="GK903" s="15"/>
      <c r="GL903" s="15"/>
      <c r="GM903" s="15"/>
      <c r="GN903" s="15"/>
      <c r="GO903" s="15"/>
      <c r="GP903" s="15"/>
      <c r="GQ903" s="15"/>
      <c r="GR903" s="15"/>
      <c r="GS903" s="15"/>
      <c r="GT903" s="15"/>
      <c r="GU903" s="15"/>
      <c r="GV903" s="15"/>
      <c r="GW903" s="15"/>
      <c r="GX903" s="15"/>
      <c r="GY903" s="15"/>
      <c r="GZ903" s="15"/>
      <c r="HA903" s="15"/>
      <c r="HB903" s="15"/>
      <c r="HC903" s="15"/>
      <c r="HD903" s="15"/>
      <c r="HE903" s="15"/>
      <c r="HF903" s="15"/>
      <c r="HG903" s="15"/>
      <c r="HH903" s="15"/>
      <c r="HI903" s="15"/>
      <c r="HJ903" s="15"/>
      <c r="HK903" s="15"/>
      <c r="HL903" s="15"/>
      <c r="HM903" s="15"/>
      <c r="HN903" s="15"/>
      <c r="HO903" s="15"/>
      <c r="HP903" s="15"/>
      <c r="HQ903" s="15"/>
      <c r="HR903" s="15"/>
      <c r="HS903" s="15"/>
      <c r="HT903" s="15"/>
      <c r="HU903" s="15"/>
      <c r="HV903" s="15"/>
      <c r="HW903" s="15"/>
      <c r="HX903" s="15"/>
      <c r="HY903" s="15"/>
    </row>
    <row r="904" spans="1:233">
      <c r="A904" s="15">
        <v>-3.1657350000000002</v>
      </c>
      <c r="B904" s="15">
        <v>-1.5678270000000001</v>
      </c>
      <c r="C904" s="15">
        <v>-1.246793</v>
      </c>
      <c r="D904" s="15">
        <v>0.83541299999999996</v>
      </c>
      <c r="E904" s="15">
        <v>-0.50757799999999997</v>
      </c>
      <c r="F904" s="15">
        <v>-0.74548000000000003</v>
      </c>
      <c r="G904" s="15">
        <v>1.303544</v>
      </c>
      <c r="H904" s="15">
        <v>4.3331210000000002</v>
      </c>
      <c r="I904" s="15">
        <v>1.0008250000000001</v>
      </c>
      <c r="J904" s="15">
        <v>0.60459099999999999</v>
      </c>
      <c r="K904" s="15">
        <v>0.46564100000000003</v>
      </c>
      <c r="L904" s="15">
        <v>-1.9589350000000001</v>
      </c>
      <c r="M904" s="15">
        <v>-1.339164</v>
      </c>
      <c r="N904" s="15">
        <v>3.0569470000000001</v>
      </c>
      <c r="O904" s="15">
        <v>3.7568419999999998</v>
      </c>
      <c r="P904" s="15">
        <v>4.8536460000000003</v>
      </c>
      <c r="Q904" s="15">
        <v>-2.8247000000000001E-2</v>
      </c>
      <c r="R904" s="15">
        <v>-2.1848390000000002</v>
      </c>
      <c r="S904" s="15">
        <v>-2.4185400000000001</v>
      </c>
      <c r="T904" s="15">
        <v>-6.0101440000000004</v>
      </c>
      <c r="U904" s="15">
        <v>-3.2239930000000001</v>
      </c>
      <c r="V904" s="15">
        <v>-6.8091220000000003</v>
      </c>
      <c r="W904" s="15">
        <v>-8.3744750000000003</v>
      </c>
      <c r="X904" s="15">
        <v>-7.4861529999999998</v>
      </c>
      <c r="Y904" s="15">
        <v>-9.1234739999999999</v>
      </c>
      <c r="Z904" s="15">
        <v>-2.5137909999999999</v>
      </c>
      <c r="AA904" s="15">
        <v>-5.8785480000000003</v>
      </c>
      <c r="AB904" s="15">
        <v>-6.1737209999999996</v>
      </c>
      <c r="AC904" s="15">
        <v>-6.5767730000000002</v>
      </c>
      <c r="AD904" s="15">
        <v>-6.3418590000000004</v>
      </c>
      <c r="AE904" s="15">
        <v>-0.103223</v>
      </c>
      <c r="AF904" s="15">
        <v>-1.05061</v>
      </c>
      <c r="AG904" s="15">
        <v>-2.4467880000000002</v>
      </c>
      <c r="AH904" s="15">
        <v>1.436987</v>
      </c>
      <c r="AI904" s="15">
        <v>1.5911569999999999</v>
      </c>
      <c r="AJ904" s="15">
        <v>-0.73423499999999997</v>
      </c>
      <c r="AK904" s="15">
        <v>-3.6771560000000001</v>
      </c>
      <c r="AL904" s="15">
        <v>-6.4737260000000001</v>
      </c>
      <c r="AM904" s="15">
        <v>-1.944464</v>
      </c>
      <c r="AN904" s="15">
        <v>-1.5198290000000001</v>
      </c>
      <c r="AO904" s="15">
        <v>-4.1962450000000002</v>
      </c>
      <c r="AP904" s="15">
        <v>-1.0040469999999999</v>
      </c>
      <c r="AQ904" s="15">
        <v>-5.8978120000000001</v>
      </c>
      <c r="AR904" s="15">
        <v>-2.944903</v>
      </c>
      <c r="AS904" s="15">
        <v>-2.2567759999999999</v>
      </c>
      <c r="AT904" s="15">
        <v>-0.680338</v>
      </c>
      <c r="AU904" s="15">
        <v>-1.645921</v>
      </c>
      <c r="AV904" s="15">
        <v>4.016915</v>
      </c>
      <c r="AW904" s="15">
        <v>5.3822380000000001</v>
      </c>
      <c r="AX904" s="15">
        <v>5.6526339999999999</v>
      </c>
      <c r="AY904" s="15">
        <v>5.4093549999999997</v>
      </c>
      <c r="AZ904" s="15">
        <v>4.7647449999999996</v>
      </c>
      <c r="BA904" s="15">
        <v>4.4049820000000004</v>
      </c>
      <c r="BB904" s="15">
        <v>5.7238660000000001</v>
      </c>
      <c r="BC904" s="15">
        <v>3.4593959999999999</v>
      </c>
      <c r="BD904" s="15">
        <v>3.7056969999999998</v>
      </c>
      <c r="BE904" s="15">
        <v>4.4283149999999996</v>
      </c>
      <c r="BF904" s="15">
        <v>6.868017</v>
      </c>
      <c r="BG904" s="15">
        <v>7.2783519999999999</v>
      </c>
      <c r="BH904" s="15">
        <v>6.4303400000000002</v>
      </c>
      <c r="BI904" s="15">
        <v>3.8405119999999999</v>
      </c>
      <c r="BJ904" s="15">
        <v>1.292103</v>
      </c>
      <c r="BK904" s="15">
        <v>-2.058881</v>
      </c>
      <c r="BL904" s="15">
        <v>-0.724024</v>
      </c>
      <c r="BM904" s="15">
        <v>1.725436</v>
      </c>
      <c r="BN904" s="15">
        <v>2.4105599999999998</v>
      </c>
      <c r="BO904" s="15">
        <v>0.34900300000000001</v>
      </c>
      <c r="BP904" s="15">
        <v>-0.58448299999999997</v>
      </c>
      <c r="BQ904" s="15">
        <v>-0.58448299999999997</v>
      </c>
      <c r="BR904" s="15">
        <v>-0.58448299999999997</v>
      </c>
      <c r="BS904" s="15">
        <v>-0.58448299999999997</v>
      </c>
      <c r="BT904" s="15">
        <v>-0.58448299999999997</v>
      </c>
      <c r="BU904" s="15">
        <v>-0.58448299999999997</v>
      </c>
      <c r="BV904" s="15">
        <v>-0.58448299999999997</v>
      </c>
      <c r="BW904" s="15">
        <v>-0.58448299999999997</v>
      </c>
      <c r="BX904" s="15">
        <v>-0.58448299999999997</v>
      </c>
      <c r="BY904" s="15">
        <v>-0.58448299999999997</v>
      </c>
      <c r="BZ904" s="15">
        <v>-0.58448299999999997</v>
      </c>
      <c r="CA904" s="15">
        <v>-0.58448299999999997</v>
      </c>
      <c r="CB904" s="15">
        <v>-0.58448299999999997</v>
      </c>
      <c r="CC904" s="15"/>
      <c r="CD904" s="15"/>
      <c r="CE904" s="15"/>
      <c r="CF904" s="15"/>
      <c r="CG904" s="15"/>
      <c r="CH904" s="15"/>
      <c r="CI904" s="15"/>
      <c r="CJ904" s="15"/>
      <c r="CK904" s="15"/>
      <c r="CL904" s="15"/>
      <c r="CM904" s="15"/>
      <c r="CN904" s="15"/>
      <c r="CO904" s="15"/>
      <c r="CP904" s="15"/>
      <c r="CQ904" s="15"/>
      <c r="CR904" s="15"/>
      <c r="CS904" s="15"/>
      <c r="CT904" s="15"/>
      <c r="CU904" s="15"/>
      <c r="CV904" s="15"/>
      <c r="CW904" s="15"/>
      <c r="CX904" s="15"/>
      <c r="CY904" s="15"/>
      <c r="CZ904" s="15"/>
      <c r="DA904" s="15"/>
      <c r="DB904" s="15"/>
      <c r="DC904" s="15"/>
      <c r="DD904" s="15"/>
      <c r="DE904" s="15"/>
      <c r="DF904" s="15"/>
      <c r="DG904" s="15"/>
      <c r="DH904" s="15"/>
      <c r="DI904" s="15"/>
      <c r="DJ904" s="15"/>
      <c r="DK904" s="15"/>
      <c r="DL904" s="15"/>
      <c r="DM904" s="15"/>
      <c r="DN904" s="15"/>
      <c r="DO904" s="15"/>
      <c r="DP904" s="15"/>
      <c r="DQ904" s="15"/>
      <c r="DR904" s="15"/>
      <c r="DS904" s="15"/>
      <c r="DT904" s="15"/>
      <c r="DU904" s="15"/>
      <c r="DV904" s="15"/>
      <c r="DW904" s="15"/>
      <c r="DX904" s="15"/>
      <c r="DY904" s="15"/>
      <c r="DZ904" s="15"/>
      <c r="EA904" s="15"/>
      <c r="EB904" s="15"/>
      <c r="EC904" s="15"/>
      <c r="ED904" s="15"/>
      <c r="EE904" s="15"/>
      <c r="EF904" s="15"/>
      <c r="EG904" s="15"/>
      <c r="EH904" s="15"/>
      <c r="EI904" s="15"/>
      <c r="EJ904" s="15"/>
      <c r="EK904" s="15"/>
      <c r="EL904" s="15"/>
      <c r="EM904" s="15"/>
      <c r="EN904" s="15"/>
      <c r="EO904" s="15"/>
      <c r="EP904" s="15"/>
      <c r="EQ904" s="15"/>
      <c r="ER904" s="15"/>
      <c r="ES904" s="15"/>
      <c r="ET904" s="15"/>
      <c r="EU904" s="15"/>
      <c r="EV904" s="15"/>
      <c r="EW904" s="15"/>
      <c r="EX904" s="15"/>
      <c r="EY904" s="15"/>
      <c r="EZ904" s="15"/>
      <c r="FA904" s="15"/>
      <c r="FB904" s="15"/>
      <c r="FC904" s="15"/>
      <c r="FD904" s="15"/>
      <c r="FE904" s="15"/>
      <c r="FF904" s="15"/>
      <c r="FG904" s="15"/>
      <c r="FH904" s="15"/>
      <c r="FI904" s="15"/>
      <c r="FJ904" s="15"/>
      <c r="FK904" s="15"/>
      <c r="FL904" s="15"/>
      <c r="FM904" s="15"/>
      <c r="FN904" s="15"/>
      <c r="FO904" s="15"/>
      <c r="FP904" s="15"/>
      <c r="FQ904" s="15"/>
      <c r="FR904" s="15"/>
      <c r="FS904" s="15"/>
      <c r="FT904" s="15"/>
      <c r="FU904" s="15"/>
      <c r="FV904" s="15"/>
      <c r="FW904" s="15"/>
      <c r="FX904" s="15"/>
      <c r="FY904" s="15"/>
      <c r="FZ904" s="15"/>
      <c r="GA904" s="15"/>
      <c r="GB904" s="15"/>
      <c r="GC904" s="15"/>
      <c r="GD904" s="15"/>
      <c r="GE904" s="15"/>
      <c r="GF904" s="15"/>
      <c r="GG904" s="15"/>
      <c r="GH904" s="15"/>
      <c r="GI904" s="15"/>
      <c r="GJ904" s="15"/>
      <c r="GK904" s="15"/>
      <c r="GL904" s="15"/>
      <c r="GM904" s="15"/>
      <c r="GN904" s="15"/>
      <c r="GO904" s="15"/>
      <c r="GP904" s="15"/>
      <c r="GQ904" s="15"/>
      <c r="GR904" s="15"/>
      <c r="GS904" s="15"/>
      <c r="GT904" s="15"/>
      <c r="GU904" s="15"/>
      <c r="GV904" s="15"/>
      <c r="GW904" s="15"/>
      <c r="GX904" s="15"/>
      <c r="GY904" s="15"/>
      <c r="GZ904" s="15"/>
      <c r="HA904" s="15"/>
      <c r="HB904" s="15"/>
      <c r="HC904" s="15"/>
      <c r="HD904" s="15"/>
      <c r="HE904" s="15"/>
      <c r="HF904" s="15"/>
      <c r="HG904" s="15"/>
      <c r="HH904" s="15"/>
      <c r="HI904" s="15"/>
      <c r="HJ904" s="15"/>
      <c r="HK904" s="15"/>
      <c r="HL904" s="15"/>
      <c r="HM904" s="15"/>
      <c r="HN904" s="15"/>
      <c r="HO904" s="15"/>
      <c r="HP904" s="15"/>
      <c r="HQ904" s="15"/>
      <c r="HR904" s="15"/>
      <c r="HS904" s="15"/>
      <c r="HT904" s="15"/>
      <c r="HU904" s="15"/>
      <c r="HV904" s="15"/>
      <c r="HW904" s="15"/>
      <c r="HX904" s="15"/>
      <c r="HY904" s="15"/>
    </row>
    <row r="905" spans="1:233">
      <c r="A905" s="15">
        <v>-4.8119110000000003</v>
      </c>
      <c r="B905" s="15">
        <v>-6.8237439999999996</v>
      </c>
      <c r="C905" s="15">
        <v>-7.5554610000000002</v>
      </c>
      <c r="D905" s="15">
        <v>-6.7427809999999999</v>
      </c>
      <c r="E905" s="15">
        <v>-9.9234729999999995</v>
      </c>
      <c r="F905" s="15">
        <v>-4.5176150000000002</v>
      </c>
      <c r="G905" s="15">
        <v>-4.1503370000000004</v>
      </c>
      <c r="H905" s="15">
        <v>-4.6237079999999997</v>
      </c>
      <c r="I905" s="15">
        <v>-2.3124220000000002</v>
      </c>
      <c r="J905" s="15">
        <v>1.3999980000000001</v>
      </c>
      <c r="K905" s="15">
        <v>2.3908619999999998</v>
      </c>
      <c r="L905" s="15">
        <v>2.457309</v>
      </c>
      <c r="M905" s="15">
        <v>4.0593320000000004</v>
      </c>
      <c r="N905" s="15">
        <v>2.3438340000000002</v>
      </c>
      <c r="O905" s="15">
        <v>5.2947790000000001</v>
      </c>
      <c r="P905" s="15">
        <v>5.5740340000000002</v>
      </c>
      <c r="Q905" s="15">
        <v>7.0656400000000001</v>
      </c>
      <c r="R905" s="15">
        <v>5.5437469999999998</v>
      </c>
      <c r="S905" s="15">
        <v>9.6785739999999993</v>
      </c>
      <c r="T905" s="15">
        <v>9.0545930000000006</v>
      </c>
      <c r="U905" s="15">
        <v>5.4383670000000004</v>
      </c>
      <c r="V905" s="15">
        <v>5.8307789999999997</v>
      </c>
      <c r="W905" s="15">
        <v>4.7755789999999996</v>
      </c>
      <c r="X905" s="15">
        <v>4.0382689999999997</v>
      </c>
      <c r="Y905" s="15">
        <v>2.954726</v>
      </c>
      <c r="Z905" s="15">
        <v>2.3827349999999998</v>
      </c>
      <c r="AA905" s="15">
        <v>-0.64704899999999999</v>
      </c>
      <c r="AB905" s="15">
        <v>-1.1517759999999999</v>
      </c>
      <c r="AC905" s="15">
        <v>-0.51500599999999996</v>
      </c>
      <c r="AD905" s="15">
        <v>-0.29483999999999999</v>
      </c>
      <c r="AE905" s="15">
        <v>-3.4626929999999998</v>
      </c>
      <c r="AF905" s="15">
        <v>-1.0839920000000001</v>
      </c>
      <c r="AG905" s="15">
        <v>-1.3362229999999999</v>
      </c>
      <c r="AH905" s="15">
        <v>1.322392</v>
      </c>
      <c r="AI905" s="15">
        <v>0.51524700000000001</v>
      </c>
      <c r="AJ905" s="15">
        <v>-1.239511</v>
      </c>
      <c r="AK905" s="15">
        <v>2.3489149999999999</v>
      </c>
      <c r="AL905" s="15">
        <v>1.215927</v>
      </c>
      <c r="AM905" s="15">
        <v>2.0370119999999998</v>
      </c>
      <c r="AN905" s="15">
        <v>1.136727</v>
      </c>
      <c r="AO905" s="15">
        <v>0.97691600000000001</v>
      </c>
      <c r="AP905" s="15">
        <v>5.6113470000000003</v>
      </c>
      <c r="AQ905" s="15">
        <v>1.966834</v>
      </c>
      <c r="AR905" s="15">
        <v>-0.52553799999999995</v>
      </c>
      <c r="AS905" s="15">
        <v>-1.9458800000000001</v>
      </c>
      <c r="AT905" s="15">
        <v>0.51747600000000005</v>
      </c>
      <c r="AU905" s="15">
        <v>2.5409820000000001</v>
      </c>
      <c r="AV905" s="15">
        <v>5.4740399999999996</v>
      </c>
      <c r="AW905" s="15">
        <v>-0.358153</v>
      </c>
      <c r="AX905" s="15">
        <v>2.9208949999999998</v>
      </c>
      <c r="AY905" s="15">
        <v>1.534284</v>
      </c>
      <c r="AZ905" s="15">
        <v>2.5621939999999999</v>
      </c>
      <c r="BA905" s="15">
        <v>2.4950700000000001</v>
      </c>
      <c r="BB905" s="15">
        <v>1.490516</v>
      </c>
      <c r="BC905" s="15">
        <v>4.204237</v>
      </c>
      <c r="BD905" s="15">
        <v>1.3932310000000001</v>
      </c>
      <c r="BE905" s="15">
        <v>2.0901890000000001</v>
      </c>
      <c r="BF905" s="15">
        <v>-0.52611600000000003</v>
      </c>
      <c r="BG905" s="15">
        <v>-3.8120129999999999</v>
      </c>
      <c r="BH905" s="15">
        <v>-6.4115390000000003</v>
      </c>
      <c r="BI905" s="15">
        <v>-4.0839489999999996</v>
      </c>
      <c r="BJ905" s="15">
        <v>-5.5496230000000004</v>
      </c>
      <c r="BK905" s="15">
        <v>-7.3334979999999996</v>
      </c>
      <c r="BL905" s="15">
        <v>-6.29657</v>
      </c>
      <c r="BM905" s="15">
        <v>-4.6323639999999999</v>
      </c>
      <c r="BN905" s="15">
        <v>-3.0154049999999999</v>
      </c>
      <c r="BO905" s="15">
        <v>2.3009000000000002E-2</v>
      </c>
      <c r="BP905" s="15">
        <v>-0.465615</v>
      </c>
      <c r="BQ905" s="15">
        <v>-0.465615</v>
      </c>
      <c r="BR905" s="15">
        <v>-0.465615</v>
      </c>
      <c r="BS905" s="15">
        <v>-0.465615</v>
      </c>
      <c r="BT905" s="15">
        <v>-0.465615</v>
      </c>
      <c r="BU905" s="15">
        <v>-0.465615</v>
      </c>
      <c r="BV905" s="15">
        <v>-0.465615</v>
      </c>
      <c r="BW905" s="15">
        <v>-0.465615</v>
      </c>
      <c r="BX905" s="15">
        <v>-0.465615</v>
      </c>
      <c r="BY905" s="15">
        <v>-0.465615</v>
      </c>
      <c r="BZ905" s="15">
        <v>-0.465615</v>
      </c>
      <c r="CA905" s="15">
        <v>-0.465615</v>
      </c>
      <c r="CB905" s="15">
        <v>-0.465615</v>
      </c>
      <c r="CC905" s="15"/>
      <c r="CD905" s="15"/>
      <c r="CE905" s="15"/>
      <c r="CF905" s="15"/>
      <c r="CG905" s="15"/>
      <c r="CH905" s="15"/>
      <c r="CI905" s="15"/>
      <c r="CJ905" s="15"/>
      <c r="CK905" s="15"/>
      <c r="CL905" s="15"/>
      <c r="CM905" s="15"/>
      <c r="CN905" s="15"/>
      <c r="CO905" s="15"/>
      <c r="CP905" s="15"/>
      <c r="CQ905" s="15"/>
      <c r="CR905" s="15"/>
      <c r="CS905" s="15"/>
      <c r="CT905" s="15"/>
      <c r="CU905" s="15"/>
      <c r="CV905" s="15"/>
      <c r="CW905" s="15"/>
      <c r="CX905" s="15"/>
      <c r="CY905" s="15"/>
      <c r="CZ905" s="15"/>
      <c r="DA905" s="15"/>
      <c r="DB905" s="15"/>
      <c r="DC905" s="15"/>
      <c r="DD905" s="15"/>
      <c r="DE905" s="15"/>
      <c r="DF905" s="15"/>
      <c r="DG905" s="15"/>
      <c r="DH905" s="15"/>
      <c r="DI905" s="15"/>
      <c r="DJ905" s="15"/>
      <c r="DK905" s="15"/>
      <c r="DL905" s="15"/>
      <c r="DM905" s="15"/>
      <c r="DN905" s="15"/>
      <c r="DO905" s="15"/>
      <c r="DP905" s="15"/>
      <c r="DQ905" s="15"/>
      <c r="DR905" s="15"/>
      <c r="DS905" s="15"/>
      <c r="DT905" s="15"/>
      <c r="DU905" s="15"/>
      <c r="DV905" s="15"/>
      <c r="DW905" s="15"/>
      <c r="DX905" s="15"/>
      <c r="DY905" s="15"/>
      <c r="DZ905" s="15"/>
      <c r="EA905" s="15"/>
      <c r="EB905" s="15"/>
      <c r="EC905" s="15"/>
      <c r="ED905" s="15"/>
      <c r="EE905" s="15"/>
      <c r="EF905" s="15"/>
      <c r="EG905" s="15"/>
      <c r="EH905" s="15"/>
      <c r="EI905" s="15"/>
      <c r="EJ905" s="15"/>
      <c r="EK905" s="15"/>
      <c r="EL905" s="15"/>
      <c r="EM905" s="15"/>
      <c r="EN905" s="15"/>
      <c r="EO905" s="15"/>
      <c r="EP905" s="15"/>
      <c r="EQ905" s="15"/>
      <c r="ER905" s="15"/>
      <c r="ES905" s="15"/>
      <c r="ET905" s="15"/>
      <c r="EU905" s="15"/>
      <c r="EV905" s="15"/>
      <c r="EW905" s="15"/>
      <c r="EX905" s="15"/>
      <c r="EY905" s="15"/>
      <c r="EZ905" s="15"/>
      <c r="FA905" s="15"/>
      <c r="FB905" s="15"/>
      <c r="FC905" s="15"/>
      <c r="FD905" s="15"/>
      <c r="FE905" s="15"/>
      <c r="FF905" s="15"/>
      <c r="FG905" s="15"/>
      <c r="FH905" s="15"/>
      <c r="FI905" s="15"/>
      <c r="FJ905" s="15"/>
      <c r="FK905" s="15"/>
      <c r="FL905" s="15"/>
      <c r="FM905" s="15"/>
      <c r="FN905" s="15"/>
      <c r="FO905" s="15"/>
      <c r="FP905" s="15"/>
      <c r="FQ905" s="15"/>
      <c r="FR905" s="15"/>
      <c r="FS905" s="15"/>
      <c r="FT905" s="15"/>
      <c r="FU905" s="15"/>
      <c r="FV905" s="15"/>
      <c r="FW905" s="15"/>
      <c r="FX905" s="15"/>
      <c r="FY905" s="15"/>
      <c r="FZ905" s="15"/>
      <c r="GA905" s="15"/>
      <c r="GB905" s="15"/>
      <c r="GC905" s="15"/>
      <c r="GD905" s="15"/>
      <c r="GE905" s="15"/>
      <c r="GF905" s="15"/>
      <c r="GG905" s="15"/>
      <c r="GH905" s="15"/>
      <c r="GI905" s="15"/>
      <c r="GJ905" s="15"/>
      <c r="GK905" s="15"/>
      <c r="GL905" s="15"/>
      <c r="GM905" s="15"/>
      <c r="GN905" s="15"/>
      <c r="GO905" s="15"/>
      <c r="GP905" s="15"/>
      <c r="GQ905" s="15"/>
      <c r="GR905" s="15"/>
      <c r="GS905" s="15"/>
      <c r="GT905" s="15"/>
      <c r="GU905" s="15"/>
      <c r="GV905" s="15"/>
      <c r="GW905" s="15"/>
      <c r="GX905" s="15"/>
      <c r="GY905" s="15"/>
      <c r="GZ905" s="15"/>
      <c r="HA905" s="15"/>
      <c r="HB905" s="15"/>
      <c r="HC905" s="15"/>
      <c r="HD905" s="15"/>
      <c r="HE905" s="15"/>
      <c r="HF905" s="15"/>
      <c r="HG905" s="15"/>
      <c r="HH905" s="15"/>
      <c r="HI905" s="15"/>
      <c r="HJ905" s="15"/>
      <c r="HK905" s="15"/>
      <c r="HL905" s="15"/>
      <c r="HM905" s="15"/>
      <c r="HN905" s="15"/>
      <c r="HO905" s="15"/>
      <c r="HP905" s="15"/>
      <c r="HQ905" s="15"/>
      <c r="HR905" s="15"/>
      <c r="HS905" s="15"/>
      <c r="HT905" s="15"/>
      <c r="HU905" s="15"/>
      <c r="HV905" s="15"/>
      <c r="HW905" s="15"/>
      <c r="HX905" s="15"/>
      <c r="HY905" s="15"/>
    </row>
    <row r="906" spans="1:233">
      <c r="A906" s="15">
        <v>0.20635899999999999</v>
      </c>
      <c r="B906" s="15">
        <v>3.9639720000000001</v>
      </c>
      <c r="C906" s="15">
        <v>3.4105690000000002</v>
      </c>
      <c r="D906" s="15">
        <v>1.710887</v>
      </c>
      <c r="E906" s="15">
        <v>-0.89039400000000002</v>
      </c>
      <c r="F906" s="15">
        <v>1.15066</v>
      </c>
      <c r="G906" s="15">
        <v>3.0732539999999999</v>
      </c>
      <c r="H906" s="15">
        <v>6.6679890000000004</v>
      </c>
      <c r="I906" s="15">
        <v>7.4046110000000001</v>
      </c>
      <c r="J906" s="15">
        <v>6.6513229999999997</v>
      </c>
      <c r="K906" s="15">
        <v>6.9083880000000004</v>
      </c>
      <c r="L906" s="15">
        <v>3.0312809999999999</v>
      </c>
      <c r="M906" s="15">
        <v>1.862695</v>
      </c>
      <c r="N906" s="15">
        <v>1.0854490000000001</v>
      </c>
      <c r="O906" s="15">
        <v>1.7312399999999999</v>
      </c>
      <c r="P906" s="15">
        <v>4.1246130000000001</v>
      </c>
      <c r="Q906" s="15">
        <v>4.3483409999999996</v>
      </c>
      <c r="R906" s="15">
        <v>3.8092199999999998</v>
      </c>
      <c r="S906" s="15">
        <v>0.62419899999999995</v>
      </c>
      <c r="T906" s="15">
        <v>-2.5837379999999999</v>
      </c>
      <c r="U906" s="15">
        <v>-5.8411429999999998</v>
      </c>
      <c r="V906" s="15">
        <v>-4.6904700000000004</v>
      </c>
      <c r="W906" s="15">
        <v>-8.4800260000000005</v>
      </c>
      <c r="X906" s="15">
        <v>-4.4657770000000001</v>
      </c>
      <c r="Y906" s="15">
        <v>-5.5953480000000004</v>
      </c>
      <c r="Z906" s="15">
        <v>-11.568379</v>
      </c>
      <c r="AA906" s="15">
        <v>-11.41934</v>
      </c>
      <c r="AB906" s="15">
        <v>-10.336949000000001</v>
      </c>
      <c r="AC906" s="15">
        <v>-8.0792509999999993</v>
      </c>
      <c r="AD906" s="15">
        <v>-9.8096630000000005</v>
      </c>
      <c r="AE906" s="15">
        <v>-9.3941850000000002</v>
      </c>
      <c r="AF906" s="15">
        <v>-6.2815279999999998</v>
      </c>
      <c r="AG906" s="15">
        <v>-3.5759699999999999</v>
      </c>
      <c r="AH906" s="15">
        <v>-2.5419930000000002</v>
      </c>
      <c r="AI906" s="15">
        <v>-0.35898200000000002</v>
      </c>
      <c r="AJ906" s="15">
        <v>1.568729</v>
      </c>
      <c r="AK906" s="15">
        <v>3.0842689999999999</v>
      </c>
      <c r="AL906" s="15">
        <v>4.6331720000000001</v>
      </c>
      <c r="AM906" s="15">
        <v>6.2143269999999999</v>
      </c>
      <c r="AN906" s="15">
        <v>6.2832520000000001</v>
      </c>
      <c r="AO906" s="15">
        <v>8.6495829999999998</v>
      </c>
      <c r="AP906" s="15">
        <v>7.9451580000000002</v>
      </c>
      <c r="AQ906" s="15">
        <v>3.0274390000000002</v>
      </c>
      <c r="AR906" s="15">
        <v>4.2020390000000001</v>
      </c>
      <c r="AS906" s="15">
        <v>4.7714160000000003</v>
      </c>
      <c r="AT906" s="15">
        <v>4.0573180000000004</v>
      </c>
      <c r="AU906" s="15">
        <v>5.8994540000000004</v>
      </c>
      <c r="AV906" s="15">
        <v>7.9159639999999998</v>
      </c>
      <c r="AW906" s="15">
        <v>7.1698009999999996</v>
      </c>
      <c r="AX906" s="15">
        <v>4.537236</v>
      </c>
      <c r="AY906" s="15">
        <v>4.0540440000000002</v>
      </c>
      <c r="AZ906" s="15">
        <v>4.0068650000000003</v>
      </c>
      <c r="BA906" s="15">
        <v>2.2095850000000001</v>
      </c>
      <c r="BB906" s="15">
        <v>1.7727660000000001</v>
      </c>
      <c r="BC906" s="15">
        <v>2.0597699999999999</v>
      </c>
      <c r="BD906" s="15">
        <v>1.006848</v>
      </c>
      <c r="BE906" s="15">
        <v>-0.35301900000000003</v>
      </c>
      <c r="BF906" s="15">
        <v>-0.92840500000000004</v>
      </c>
      <c r="BG906" s="15">
        <v>-0.63069500000000001</v>
      </c>
      <c r="BH906" s="15">
        <v>0.75002100000000005</v>
      </c>
      <c r="BI906" s="15">
        <v>2.520165</v>
      </c>
      <c r="BJ906" s="15">
        <v>0.90602700000000003</v>
      </c>
      <c r="BK906" s="15">
        <v>-1.9348559999999999</v>
      </c>
      <c r="BL906" s="15">
        <v>-0.107138</v>
      </c>
      <c r="BM906" s="15">
        <v>-0.39440399999999998</v>
      </c>
      <c r="BN906" s="15">
        <v>0.99314199999999997</v>
      </c>
      <c r="BO906" s="15">
        <v>2.3786160000000001</v>
      </c>
      <c r="BP906" s="15">
        <v>-2.5579999999999999E-3</v>
      </c>
      <c r="BQ906" s="15">
        <v>-2.5579999999999999E-3</v>
      </c>
      <c r="BR906" s="15">
        <v>-2.5579999999999999E-3</v>
      </c>
      <c r="BS906" s="15">
        <v>-2.5579999999999999E-3</v>
      </c>
      <c r="BT906" s="15">
        <v>-2.5579999999999999E-3</v>
      </c>
      <c r="BU906" s="15">
        <v>-2.5579999999999999E-3</v>
      </c>
      <c r="BV906" s="15">
        <v>-2.5579999999999999E-3</v>
      </c>
      <c r="BW906" s="15">
        <v>-2.5579999999999999E-3</v>
      </c>
      <c r="BX906" s="15">
        <v>-2.5579999999999999E-3</v>
      </c>
      <c r="BY906" s="15">
        <v>-2.5579999999999999E-3</v>
      </c>
      <c r="BZ906" s="15">
        <v>-2.5579999999999999E-3</v>
      </c>
      <c r="CA906" s="15">
        <v>-2.5579999999999999E-3</v>
      </c>
      <c r="CB906" s="15">
        <v>-2.5579999999999999E-3</v>
      </c>
      <c r="CC906" s="15"/>
      <c r="CD906" s="15"/>
      <c r="CE906" s="15"/>
      <c r="CF906" s="15"/>
      <c r="CG906" s="15"/>
      <c r="CH906" s="15"/>
      <c r="CI906" s="15"/>
      <c r="CJ906" s="15"/>
      <c r="CK906" s="15"/>
      <c r="CL906" s="15"/>
      <c r="CM906" s="15"/>
      <c r="CN906" s="15"/>
      <c r="CO906" s="15"/>
      <c r="CP906" s="15"/>
      <c r="CQ906" s="15"/>
      <c r="CR906" s="15"/>
      <c r="CS906" s="15"/>
      <c r="CT906" s="15"/>
      <c r="CU906" s="15"/>
      <c r="CV906" s="15"/>
      <c r="CW906" s="15"/>
      <c r="CX906" s="15"/>
      <c r="CY906" s="15"/>
      <c r="CZ906" s="15"/>
      <c r="DA906" s="15"/>
      <c r="DB906" s="15"/>
      <c r="DC906" s="15"/>
      <c r="DD906" s="15"/>
      <c r="DE906" s="15"/>
      <c r="DF906" s="15"/>
      <c r="DG906" s="15"/>
      <c r="DH906" s="15"/>
      <c r="DI906" s="15"/>
      <c r="DJ906" s="15"/>
      <c r="DK906" s="15"/>
      <c r="DL906" s="15"/>
      <c r="DM906" s="15"/>
      <c r="DN906" s="15"/>
      <c r="DO906" s="15"/>
      <c r="DP906" s="15"/>
      <c r="DQ906" s="15"/>
      <c r="DR906" s="15"/>
      <c r="DS906" s="15"/>
      <c r="DT906" s="15"/>
      <c r="DU906" s="15"/>
      <c r="DV906" s="15"/>
      <c r="DW906" s="15"/>
      <c r="DX906" s="15"/>
      <c r="DY906" s="15"/>
      <c r="DZ906" s="15"/>
      <c r="EA906" s="15"/>
      <c r="EB906" s="15"/>
      <c r="EC906" s="15"/>
      <c r="ED906" s="15"/>
      <c r="EE906" s="15"/>
      <c r="EF906" s="15"/>
      <c r="EG906" s="15"/>
      <c r="EH906" s="15"/>
      <c r="EI906" s="15"/>
      <c r="EJ906" s="15"/>
      <c r="EK906" s="15"/>
      <c r="EL906" s="15"/>
      <c r="EM906" s="15"/>
      <c r="EN906" s="15"/>
      <c r="EO906" s="15"/>
      <c r="EP906" s="15"/>
      <c r="EQ906" s="15"/>
      <c r="ER906" s="15"/>
      <c r="ES906" s="15"/>
      <c r="ET906" s="15"/>
      <c r="EU906" s="15"/>
      <c r="EV906" s="15"/>
      <c r="EW906" s="15"/>
      <c r="EX906" s="15"/>
      <c r="EY906" s="15"/>
      <c r="EZ906" s="15"/>
      <c r="FA906" s="15"/>
      <c r="FB906" s="15"/>
      <c r="FC906" s="15"/>
      <c r="FD906" s="15"/>
      <c r="FE906" s="15"/>
      <c r="FF906" s="15"/>
      <c r="FG906" s="15"/>
      <c r="FH906" s="15"/>
      <c r="FI906" s="15"/>
      <c r="FJ906" s="15"/>
      <c r="FK906" s="15"/>
      <c r="FL906" s="15"/>
      <c r="FM906" s="15"/>
      <c r="FN906" s="15"/>
      <c r="FO906" s="15"/>
      <c r="FP906" s="15"/>
      <c r="FQ906" s="15"/>
      <c r="FR906" s="15"/>
      <c r="FS906" s="15"/>
      <c r="FT906" s="15"/>
      <c r="FU906" s="15"/>
      <c r="FV906" s="15"/>
      <c r="FW906" s="15"/>
      <c r="FX906" s="15"/>
      <c r="FY906" s="15"/>
      <c r="FZ906" s="15"/>
      <c r="GA906" s="15"/>
      <c r="GB906" s="15"/>
      <c r="GC906" s="15"/>
      <c r="GD906" s="15"/>
      <c r="GE906" s="15"/>
      <c r="GF906" s="15"/>
      <c r="GG906" s="15"/>
      <c r="GH906" s="15"/>
      <c r="GI906" s="15"/>
      <c r="GJ906" s="15"/>
      <c r="GK906" s="15"/>
      <c r="GL906" s="15"/>
      <c r="GM906" s="15"/>
      <c r="GN906" s="15"/>
      <c r="GO906" s="15"/>
      <c r="GP906" s="15"/>
      <c r="GQ906" s="15"/>
      <c r="GR906" s="15"/>
      <c r="GS906" s="15"/>
      <c r="GT906" s="15"/>
      <c r="GU906" s="15"/>
      <c r="GV906" s="15"/>
      <c r="GW906" s="15"/>
      <c r="GX906" s="15"/>
      <c r="GY906" s="15"/>
      <c r="GZ906" s="15"/>
      <c r="HA906" s="15"/>
      <c r="HB906" s="15"/>
      <c r="HC906" s="15"/>
      <c r="HD906" s="15"/>
      <c r="HE906" s="15"/>
      <c r="HF906" s="15"/>
      <c r="HG906" s="15"/>
      <c r="HH906" s="15"/>
      <c r="HI906" s="15"/>
      <c r="HJ906" s="15"/>
      <c r="HK906" s="15"/>
      <c r="HL906" s="15"/>
      <c r="HM906" s="15"/>
      <c r="HN906" s="15"/>
      <c r="HO906" s="15"/>
      <c r="HP906" s="15"/>
      <c r="HQ906" s="15"/>
      <c r="HR906" s="15"/>
      <c r="HS906" s="15"/>
      <c r="HT906" s="15"/>
      <c r="HU906" s="15"/>
      <c r="HV906" s="15"/>
      <c r="HW906" s="15"/>
      <c r="HX906" s="15"/>
      <c r="HY906" s="15"/>
    </row>
    <row r="907" spans="1:233">
      <c r="A907" s="15">
        <v>-4.8206800000000003</v>
      </c>
      <c r="B907" s="15">
        <v>-3.5103230000000001</v>
      </c>
      <c r="C907" s="15">
        <v>-3.3854009999999999</v>
      </c>
      <c r="D907" s="15">
        <v>-7.5000999999999998E-2</v>
      </c>
      <c r="E907" s="15">
        <v>-1.4324060000000001</v>
      </c>
      <c r="F907" s="15">
        <v>-1.4015489999999999</v>
      </c>
      <c r="G907" s="15">
        <v>-5.0124510000000004</v>
      </c>
      <c r="H907" s="15">
        <v>-0.20972499999999999</v>
      </c>
      <c r="I907" s="15">
        <v>1.180857</v>
      </c>
      <c r="J907" s="15">
        <v>0.69488499999999997</v>
      </c>
      <c r="K907" s="15">
        <v>3.5865420000000001</v>
      </c>
      <c r="L907" s="15">
        <v>3.4987460000000001</v>
      </c>
      <c r="M907" s="15">
        <v>6.1630320000000003</v>
      </c>
      <c r="N907" s="15">
        <v>3.9779360000000001</v>
      </c>
      <c r="O907" s="15">
        <v>-1.0115369999999999</v>
      </c>
      <c r="P907" s="15">
        <v>-2.3192430000000002</v>
      </c>
      <c r="Q907" s="15">
        <v>-5.6460340000000002</v>
      </c>
      <c r="R907" s="15">
        <v>-4.316179</v>
      </c>
      <c r="S907" s="15">
        <v>-3.2597879999999999</v>
      </c>
      <c r="T907" s="15">
        <v>-2.215058</v>
      </c>
      <c r="U907" s="15">
        <v>-4.0029810000000001</v>
      </c>
      <c r="V907" s="15">
        <v>-2.4629180000000002</v>
      </c>
      <c r="W907" s="15">
        <v>-1.7863899999999999</v>
      </c>
      <c r="X907" s="15">
        <v>-2.074373</v>
      </c>
      <c r="Y907" s="15">
        <v>-0.52114700000000003</v>
      </c>
      <c r="Z907" s="15">
        <v>0.66960799999999998</v>
      </c>
      <c r="AA907" s="15">
        <v>-0.116757</v>
      </c>
      <c r="AB907" s="15">
        <v>0.72668600000000005</v>
      </c>
      <c r="AC907" s="15">
        <v>1.020956</v>
      </c>
      <c r="AD907" s="15">
        <v>-0.78655299999999995</v>
      </c>
      <c r="AE907" s="15">
        <v>-2.5392809999999999</v>
      </c>
      <c r="AF907" s="15">
        <v>-4.4475129999999998</v>
      </c>
      <c r="AG907" s="15">
        <v>-0.15729000000000001</v>
      </c>
      <c r="AH907" s="15">
        <v>-2.0321530000000001</v>
      </c>
      <c r="AI907" s="15">
        <v>-4.3165190000000004</v>
      </c>
      <c r="AJ907" s="15">
        <v>-2.564692</v>
      </c>
      <c r="AK907" s="15">
        <v>-0.61101899999999998</v>
      </c>
      <c r="AL907" s="15">
        <v>-1.135677</v>
      </c>
      <c r="AM907" s="15">
        <v>0.30957099999999999</v>
      </c>
      <c r="AN907" s="15">
        <v>0.54332199999999997</v>
      </c>
      <c r="AO907" s="15">
        <v>-0.21243699999999999</v>
      </c>
      <c r="AP907" s="15">
        <v>0.59708000000000006</v>
      </c>
      <c r="AQ907" s="15">
        <v>-2.0046110000000001</v>
      </c>
      <c r="AR907" s="15">
        <v>-1.7860000000000001E-2</v>
      </c>
      <c r="AS907" s="15">
        <v>3.6807539999999999</v>
      </c>
      <c r="AT907" s="15">
        <v>5.1694870000000002</v>
      </c>
      <c r="AU907" s="15">
        <v>4.3261659999999997</v>
      </c>
      <c r="AV907" s="15">
        <v>5.2401099999999996</v>
      </c>
      <c r="AW907" s="15">
        <v>3.2302620000000002</v>
      </c>
      <c r="AX907" s="15">
        <v>2.9391189999999998</v>
      </c>
      <c r="AY907" s="15">
        <v>5.0121650000000004</v>
      </c>
      <c r="AZ907" s="15">
        <v>2.4547289999999999</v>
      </c>
      <c r="BA907" s="15">
        <v>2.936226</v>
      </c>
      <c r="BB907" s="15">
        <v>2.4309400000000001</v>
      </c>
      <c r="BC907" s="15">
        <v>5.521998</v>
      </c>
      <c r="BD907" s="15">
        <v>5.8357700000000001</v>
      </c>
      <c r="BE907" s="15">
        <v>2.1957089999999999</v>
      </c>
      <c r="BF907" s="15">
        <v>-0.88244100000000003</v>
      </c>
      <c r="BG907" s="15">
        <v>4.0705999999999999E-2</v>
      </c>
      <c r="BH907" s="15">
        <v>1.136199</v>
      </c>
      <c r="BI907" s="15">
        <v>-1.477228</v>
      </c>
      <c r="BJ907" s="15">
        <v>-1.4072210000000001</v>
      </c>
      <c r="BK907" s="15">
        <v>-3.5371260000000002</v>
      </c>
      <c r="BL907" s="15">
        <v>-0.533802</v>
      </c>
      <c r="BM907" s="15">
        <v>-4.124136</v>
      </c>
      <c r="BN907" s="15">
        <v>-2.287795</v>
      </c>
      <c r="BO907" s="15">
        <v>0.41833100000000001</v>
      </c>
      <c r="BP907" s="15">
        <v>1.041952</v>
      </c>
      <c r="BQ907" s="15">
        <v>1.041952</v>
      </c>
      <c r="BR907" s="15">
        <v>1.041952</v>
      </c>
      <c r="BS907" s="15">
        <v>1.041952</v>
      </c>
      <c r="BT907" s="15">
        <v>1.041952</v>
      </c>
      <c r="BU907" s="15">
        <v>1.041952</v>
      </c>
      <c r="BV907" s="15">
        <v>1.041952</v>
      </c>
      <c r="BW907" s="15">
        <v>1.041952</v>
      </c>
      <c r="BX907" s="15">
        <v>1.041952</v>
      </c>
      <c r="BY907" s="15">
        <v>1.041952</v>
      </c>
      <c r="BZ907" s="15">
        <v>1.041952</v>
      </c>
      <c r="CA907" s="15">
        <v>1.041952</v>
      </c>
      <c r="CB907" s="15">
        <v>1.041952</v>
      </c>
      <c r="CC907" s="15"/>
      <c r="CD907" s="15"/>
      <c r="CE907" s="15"/>
      <c r="CF907" s="15"/>
      <c r="CG907" s="15"/>
      <c r="CH907" s="15"/>
      <c r="CI907" s="15"/>
      <c r="CJ907" s="15"/>
      <c r="CK907" s="15"/>
      <c r="CL907" s="15"/>
      <c r="CM907" s="15"/>
      <c r="CN907" s="15"/>
      <c r="CO907" s="15"/>
      <c r="CP907" s="15"/>
      <c r="CQ907" s="15"/>
      <c r="CR907" s="15"/>
      <c r="CS907" s="15"/>
      <c r="CT907" s="15"/>
      <c r="CU907" s="15"/>
      <c r="CV907" s="15"/>
      <c r="CW907" s="15"/>
      <c r="CX907" s="15"/>
      <c r="CY907" s="15"/>
      <c r="CZ907" s="15"/>
      <c r="DA907" s="15"/>
      <c r="DB907" s="15"/>
      <c r="DC907" s="15"/>
      <c r="DD907" s="15"/>
      <c r="DE907" s="15"/>
      <c r="DF907" s="15"/>
      <c r="DG907" s="15"/>
      <c r="DH907" s="15"/>
      <c r="DI907" s="15"/>
      <c r="DJ907" s="15"/>
      <c r="DK907" s="15"/>
      <c r="DL907" s="15"/>
      <c r="DM907" s="15"/>
      <c r="DN907" s="15"/>
      <c r="DO907" s="15"/>
      <c r="DP907" s="15"/>
      <c r="DQ907" s="15"/>
      <c r="DR907" s="15"/>
      <c r="DS907" s="15"/>
      <c r="DT907" s="15"/>
      <c r="DU907" s="15"/>
      <c r="DV907" s="15"/>
      <c r="DW907" s="15"/>
      <c r="DX907" s="15"/>
      <c r="DY907" s="15"/>
      <c r="DZ907" s="15"/>
      <c r="EA907" s="15"/>
      <c r="EB907" s="15"/>
      <c r="EC907" s="15"/>
      <c r="ED907" s="15"/>
      <c r="EE907" s="15"/>
      <c r="EF907" s="15"/>
      <c r="EG907" s="15"/>
      <c r="EH907" s="15"/>
      <c r="EI907" s="15"/>
      <c r="EJ907" s="15"/>
      <c r="EK907" s="15"/>
      <c r="EL907" s="15"/>
      <c r="EM907" s="15"/>
      <c r="EN907" s="15"/>
      <c r="EO907" s="15"/>
      <c r="EP907" s="15"/>
      <c r="EQ907" s="15"/>
      <c r="ER907" s="15"/>
      <c r="ES907" s="15"/>
      <c r="ET907" s="15"/>
      <c r="EU907" s="15"/>
      <c r="EV907" s="15"/>
      <c r="EW907" s="15"/>
      <c r="EX907" s="15"/>
      <c r="EY907" s="15"/>
      <c r="EZ907" s="15"/>
      <c r="FA907" s="15"/>
      <c r="FB907" s="15"/>
      <c r="FC907" s="15"/>
      <c r="FD907" s="15"/>
      <c r="FE907" s="15"/>
      <c r="FF907" s="15"/>
      <c r="FG907" s="15"/>
      <c r="FH907" s="15"/>
      <c r="FI907" s="15"/>
      <c r="FJ907" s="15"/>
      <c r="FK907" s="15"/>
      <c r="FL907" s="15"/>
      <c r="FM907" s="15"/>
      <c r="FN907" s="15"/>
      <c r="FO907" s="15"/>
      <c r="FP907" s="15"/>
      <c r="FQ907" s="15"/>
      <c r="FR907" s="15"/>
      <c r="FS907" s="15"/>
      <c r="FT907" s="15"/>
      <c r="FU907" s="15"/>
      <c r="FV907" s="15"/>
      <c r="FW907" s="15"/>
      <c r="FX907" s="15"/>
      <c r="FY907" s="15"/>
      <c r="FZ907" s="15"/>
      <c r="GA907" s="15"/>
      <c r="GB907" s="15"/>
      <c r="GC907" s="15"/>
      <c r="GD907" s="15"/>
      <c r="GE907" s="15"/>
      <c r="GF907" s="15"/>
      <c r="GG907" s="15"/>
      <c r="GH907" s="15"/>
      <c r="GI907" s="15"/>
      <c r="GJ907" s="15"/>
      <c r="GK907" s="15"/>
      <c r="GL907" s="15"/>
      <c r="GM907" s="15"/>
      <c r="GN907" s="15"/>
      <c r="GO907" s="15"/>
      <c r="GP907" s="15"/>
      <c r="GQ907" s="15"/>
      <c r="GR907" s="15"/>
      <c r="GS907" s="15"/>
      <c r="GT907" s="15"/>
      <c r="GU907" s="15"/>
      <c r="GV907" s="15"/>
      <c r="GW907" s="15"/>
      <c r="GX907" s="15"/>
      <c r="GY907" s="15"/>
      <c r="GZ907" s="15"/>
      <c r="HA907" s="15"/>
      <c r="HB907" s="15"/>
      <c r="HC907" s="15"/>
      <c r="HD907" s="15"/>
      <c r="HE907" s="15"/>
      <c r="HF907" s="15"/>
      <c r="HG907" s="15"/>
      <c r="HH907" s="15"/>
      <c r="HI907" s="15"/>
      <c r="HJ907" s="15"/>
      <c r="HK907" s="15"/>
      <c r="HL907" s="15"/>
      <c r="HM907" s="15"/>
      <c r="HN907" s="15"/>
      <c r="HO907" s="15"/>
      <c r="HP907" s="15"/>
      <c r="HQ907" s="15"/>
      <c r="HR907" s="15"/>
      <c r="HS907" s="15"/>
      <c r="HT907" s="15"/>
      <c r="HU907" s="15"/>
      <c r="HV907" s="15"/>
      <c r="HW907" s="15"/>
      <c r="HX907" s="15"/>
      <c r="HY907" s="15"/>
    </row>
    <row r="908" spans="1:233">
      <c r="A908" s="15">
        <v>-2.0423520000000002</v>
      </c>
      <c r="B908" s="15">
        <v>-5.8055120000000002</v>
      </c>
      <c r="C908" s="15">
        <v>-2.5839789999999998</v>
      </c>
      <c r="D908" s="15">
        <v>1.230782</v>
      </c>
      <c r="E908" s="15">
        <v>1.1144229999999999</v>
      </c>
      <c r="F908" s="15">
        <v>3.4959769999999999</v>
      </c>
      <c r="G908" s="15">
        <v>-0.104175</v>
      </c>
      <c r="H908" s="15">
        <v>-0.27220100000000003</v>
      </c>
      <c r="I908" s="15">
        <v>-3.6216539999999999</v>
      </c>
      <c r="J908" s="15">
        <v>-2.1061459999999999</v>
      </c>
      <c r="K908" s="15">
        <v>-1.138801</v>
      </c>
      <c r="L908" s="15">
        <v>-1.010419</v>
      </c>
      <c r="M908" s="15">
        <v>0.25926900000000003</v>
      </c>
      <c r="N908" s="15">
        <v>3.1794920000000002</v>
      </c>
      <c r="O908" s="15">
        <v>3.3873150000000001</v>
      </c>
      <c r="P908" s="15">
        <v>-2.0155560000000001</v>
      </c>
      <c r="Q908" s="15">
        <v>0.75333099999999997</v>
      </c>
      <c r="R908" s="15">
        <v>0.43719000000000002</v>
      </c>
      <c r="S908" s="15">
        <v>2.4812959999999999</v>
      </c>
      <c r="T908" s="15">
        <v>1.844508</v>
      </c>
      <c r="U908" s="15">
        <v>0.60602800000000001</v>
      </c>
      <c r="V908" s="15">
        <v>0.42455500000000002</v>
      </c>
      <c r="W908" s="15">
        <v>3.3546830000000001</v>
      </c>
      <c r="X908" s="15">
        <v>5.2437860000000001</v>
      </c>
      <c r="Y908" s="15">
        <v>2.2988949999999999</v>
      </c>
      <c r="Z908" s="15">
        <v>3.0172340000000002</v>
      </c>
      <c r="AA908" s="15">
        <v>1.1449389999999999</v>
      </c>
      <c r="AB908" s="15">
        <v>3.4036379999999999</v>
      </c>
      <c r="AC908" s="15">
        <v>2.1183640000000001</v>
      </c>
      <c r="AD908" s="15">
        <v>5.0774540000000004</v>
      </c>
      <c r="AE908" s="15">
        <v>5.6452289999999996</v>
      </c>
      <c r="AF908" s="15">
        <v>2.042157</v>
      </c>
      <c r="AG908" s="15">
        <v>-0.28727799999999998</v>
      </c>
      <c r="AH908" s="15">
        <v>1.93293</v>
      </c>
      <c r="AI908" s="15">
        <v>1.609656</v>
      </c>
      <c r="AJ908" s="15">
        <v>5.4504830000000002</v>
      </c>
      <c r="AK908" s="15">
        <v>4.5636200000000002</v>
      </c>
      <c r="AL908" s="15">
        <v>1.968221</v>
      </c>
      <c r="AM908" s="15">
        <v>7.0239999999999997E-2</v>
      </c>
      <c r="AN908" s="15">
        <v>0.253633</v>
      </c>
      <c r="AO908" s="15">
        <v>-3.3276789999999998</v>
      </c>
      <c r="AP908" s="15">
        <v>-3.8904420000000002</v>
      </c>
      <c r="AQ908" s="15">
        <v>-7.1147460000000002</v>
      </c>
      <c r="AR908" s="15">
        <v>-7.0448300000000001</v>
      </c>
      <c r="AS908" s="15">
        <v>-10.531516</v>
      </c>
      <c r="AT908" s="15">
        <v>-6.1248399999999998</v>
      </c>
      <c r="AU908" s="15">
        <v>-8.3805139999999998</v>
      </c>
      <c r="AV908" s="15">
        <v>-7.061998</v>
      </c>
      <c r="AW908" s="15">
        <v>-4.1017809999999999</v>
      </c>
      <c r="AX908" s="15">
        <v>-4.0150309999999996</v>
      </c>
      <c r="AY908" s="15">
        <v>-6.6467320000000001</v>
      </c>
      <c r="AZ908" s="15">
        <v>-4.8450930000000003</v>
      </c>
      <c r="BA908" s="15">
        <v>-2.3501430000000001</v>
      </c>
      <c r="BB908" s="15">
        <v>-2.4882409999999999</v>
      </c>
      <c r="BC908" s="15">
        <v>-0.336978</v>
      </c>
      <c r="BD908" s="15">
        <v>0.60804000000000002</v>
      </c>
      <c r="BE908" s="15">
        <v>1.0655650000000001</v>
      </c>
      <c r="BF908" s="15">
        <v>1.391578</v>
      </c>
      <c r="BG908" s="15">
        <v>-1.6743140000000001</v>
      </c>
      <c r="BH908" s="15">
        <v>-2.47403</v>
      </c>
      <c r="BI908" s="15">
        <v>-4.6475749999999998</v>
      </c>
      <c r="BJ908" s="15">
        <v>-4.8494260000000002</v>
      </c>
      <c r="BK908" s="15">
        <v>-3.575304</v>
      </c>
      <c r="BL908" s="15">
        <v>-2.650827</v>
      </c>
      <c r="BM908" s="15">
        <v>-3.4705849999999998</v>
      </c>
      <c r="BN908" s="15">
        <v>-2.286902</v>
      </c>
      <c r="BO908" s="15">
        <v>2.734251</v>
      </c>
      <c r="BP908" s="15">
        <v>2.8530509999999998</v>
      </c>
      <c r="BQ908" s="15">
        <v>2.8530509999999998</v>
      </c>
      <c r="BR908" s="15">
        <v>2.8530509999999998</v>
      </c>
      <c r="BS908" s="15">
        <v>2.8530509999999998</v>
      </c>
      <c r="BT908" s="15">
        <v>2.8530509999999998</v>
      </c>
      <c r="BU908" s="15">
        <v>2.8530509999999998</v>
      </c>
      <c r="BV908" s="15">
        <v>2.8530509999999998</v>
      </c>
      <c r="BW908" s="15">
        <v>2.8530509999999998</v>
      </c>
      <c r="BX908" s="15">
        <v>2.8530509999999998</v>
      </c>
      <c r="BY908" s="15">
        <v>2.8530509999999998</v>
      </c>
      <c r="BZ908" s="15">
        <v>2.8530509999999998</v>
      </c>
      <c r="CA908" s="15">
        <v>2.8530509999999998</v>
      </c>
      <c r="CB908" s="15">
        <v>2.8530509999999998</v>
      </c>
      <c r="CC908" s="15"/>
      <c r="CD908" s="15"/>
      <c r="CE908" s="15"/>
      <c r="CF908" s="15"/>
      <c r="CG908" s="15"/>
      <c r="CH908" s="15"/>
      <c r="CI908" s="15"/>
      <c r="CJ908" s="15"/>
      <c r="CK908" s="15"/>
      <c r="CL908" s="15"/>
      <c r="CM908" s="15"/>
      <c r="CN908" s="15"/>
      <c r="CO908" s="15"/>
      <c r="CP908" s="15"/>
      <c r="CQ908" s="15"/>
      <c r="CR908" s="15"/>
      <c r="CS908" s="15"/>
      <c r="CT908" s="15"/>
      <c r="CU908" s="15"/>
      <c r="CV908" s="15"/>
      <c r="CW908" s="15"/>
      <c r="CX908" s="15"/>
      <c r="CY908" s="15"/>
      <c r="CZ908" s="15"/>
      <c r="DA908" s="15"/>
      <c r="DB908" s="15"/>
      <c r="DC908" s="15"/>
      <c r="DD908" s="15"/>
      <c r="DE908" s="15"/>
      <c r="DF908" s="15"/>
      <c r="DG908" s="15"/>
      <c r="DH908" s="15"/>
      <c r="DI908" s="15"/>
      <c r="DJ908" s="15"/>
      <c r="DK908" s="15"/>
      <c r="DL908" s="15"/>
      <c r="DM908" s="15"/>
      <c r="DN908" s="15"/>
      <c r="DO908" s="15"/>
      <c r="DP908" s="15"/>
      <c r="DQ908" s="15"/>
      <c r="DR908" s="15"/>
      <c r="DS908" s="15"/>
      <c r="DT908" s="15"/>
      <c r="DU908" s="15"/>
      <c r="DV908" s="15"/>
      <c r="DW908" s="15"/>
      <c r="DX908" s="15"/>
      <c r="DY908" s="15"/>
      <c r="DZ908" s="15"/>
      <c r="EA908" s="15"/>
      <c r="EB908" s="15"/>
      <c r="EC908" s="15"/>
      <c r="ED908" s="15"/>
      <c r="EE908" s="15"/>
      <c r="EF908" s="15"/>
      <c r="EG908" s="15"/>
      <c r="EH908" s="15"/>
      <c r="EI908" s="15"/>
      <c r="EJ908" s="15"/>
      <c r="EK908" s="15"/>
      <c r="EL908" s="15"/>
      <c r="EM908" s="15"/>
      <c r="EN908" s="15"/>
      <c r="EO908" s="15"/>
      <c r="EP908" s="15"/>
      <c r="EQ908" s="15"/>
      <c r="ER908" s="15"/>
      <c r="ES908" s="15"/>
      <c r="ET908" s="15"/>
      <c r="EU908" s="15"/>
      <c r="EV908" s="15"/>
      <c r="EW908" s="15"/>
      <c r="EX908" s="15"/>
      <c r="EY908" s="15"/>
      <c r="EZ908" s="15"/>
      <c r="FA908" s="15"/>
      <c r="FB908" s="15"/>
      <c r="FC908" s="15"/>
      <c r="FD908" s="15"/>
      <c r="FE908" s="15"/>
      <c r="FF908" s="15"/>
      <c r="FG908" s="15"/>
      <c r="FH908" s="15"/>
      <c r="FI908" s="15"/>
      <c r="FJ908" s="15"/>
      <c r="FK908" s="15"/>
      <c r="FL908" s="15"/>
      <c r="FM908" s="15"/>
      <c r="FN908" s="15"/>
      <c r="FO908" s="15"/>
      <c r="FP908" s="15"/>
      <c r="FQ908" s="15"/>
      <c r="FR908" s="15"/>
      <c r="FS908" s="15"/>
      <c r="FT908" s="15"/>
      <c r="FU908" s="15"/>
      <c r="FV908" s="15"/>
      <c r="FW908" s="15"/>
      <c r="FX908" s="15"/>
      <c r="FY908" s="15"/>
      <c r="FZ908" s="15"/>
      <c r="GA908" s="15"/>
      <c r="GB908" s="15"/>
      <c r="GC908" s="15"/>
      <c r="GD908" s="15"/>
      <c r="GE908" s="15"/>
      <c r="GF908" s="15"/>
      <c r="GG908" s="15"/>
      <c r="GH908" s="15"/>
      <c r="GI908" s="15"/>
      <c r="GJ908" s="15"/>
      <c r="GK908" s="15"/>
      <c r="GL908" s="15"/>
      <c r="GM908" s="15"/>
      <c r="GN908" s="15"/>
      <c r="GO908" s="15"/>
      <c r="GP908" s="15"/>
      <c r="GQ908" s="15"/>
      <c r="GR908" s="15"/>
      <c r="GS908" s="15"/>
      <c r="GT908" s="15"/>
      <c r="GU908" s="15"/>
      <c r="GV908" s="15"/>
      <c r="GW908" s="15"/>
      <c r="GX908" s="15"/>
      <c r="GY908" s="15"/>
      <c r="GZ908" s="15"/>
      <c r="HA908" s="15"/>
      <c r="HB908" s="15"/>
      <c r="HC908" s="15"/>
      <c r="HD908" s="15"/>
      <c r="HE908" s="15"/>
      <c r="HF908" s="15"/>
      <c r="HG908" s="15"/>
      <c r="HH908" s="15"/>
      <c r="HI908" s="15"/>
      <c r="HJ908" s="15"/>
      <c r="HK908" s="15"/>
      <c r="HL908" s="15"/>
      <c r="HM908" s="15"/>
      <c r="HN908" s="15"/>
      <c r="HO908" s="15"/>
      <c r="HP908" s="15"/>
      <c r="HQ908" s="15"/>
      <c r="HR908" s="15"/>
      <c r="HS908" s="15"/>
      <c r="HT908" s="15"/>
      <c r="HU908" s="15"/>
      <c r="HV908" s="15"/>
      <c r="HW908" s="15"/>
      <c r="HX908" s="15"/>
      <c r="HY908" s="15"/>
    </row>
    <row r="909" spans="1:233">
      <c r="A909" s="15">
        <v>-3.9965250000000001</v>
      </c>
      <c r="B909" s="15">
        <v>-1.944836</v>
      </c>
      <c r="C909" s="15">
        <v>-0.828241</v>
      </c>
      <c r="D909" s="15">
        <v>-3.9668000000000002E-2</v>
      </c>
      <c r="E909" s="15">
        <v>0.69967699999999999</v>
      </c>
      <c r="F909" s="15">
        <v>-2.9977E-2</v>
      </c>
      <c r="G909" s="15">
        <v>-2.656085</v>
      </c>
      <c r="H909" s="15">
        <v>-3.0669659999999999</v>
      </c>
      <c r="I909" s="15">
        <v>1.798592</v>
      </c>
      <c r="J909" s="15">
        <v>2.3697859999999999</v>
      </c>
      <c r="K909" s="15">
        <v>1.2680739999999999</v>
      </c>
      <c r="L909" s="15">
        <v>4.5810190000000004</v>
      </c>
      <c r="M909" s="15">
        <v>6.1089010000000004</v>
      </c>
      <c r="N909" s="15">
        <v>9.7952499999999993</v>
      </c>
      <c r="O909" s="15">
        <v>6.60921</v>
      </c>
      <c r="P909" s="15">
        <v>6.4131030000000004</v>
      </c>
      <c r="Q909" s="15">
        <v>4.6062960000000004</v>
      </c>
      <c r="R909" s="15">
        <v>3.3107289999999998</v>
      </c>
      <c r="S909" s="15">
        <v>5.6810049999999999</v>
      </c>
      <c r="T909" s="15">
        <v>5.6295739999999999</v>
      </c>
      <c r="U909" s="15">
        <v>2.0536789999999998</v>
      </c>
      <c r="V909" s="15">
        <v>2.7606790000000001</v>
      </c>
      <c r="W909" s="15">
        <v>5.4245400000000004</v>
      </c>
      <c r="X909" s="15">
        <v>2.4907240000000002</v>
      </c>
      <c r="Y909" s="15">
        <v>1.895176</v>
      </c>
      <c r="Z909" s="15">
        <v>2.9066740000000002</v>
      </c>
      <c r="AA909" s="15">
        <v>4.0375610000000002</v>
      </c>
      <c r="AB909" s="15">
        <v>4.4461149999999998</v>
      </c>
      <c r="AC909" s="15">
        <v>4.1355630000000003</v>
      </c>
      <c r="AD909" s="15">
        <v>3.8808479999999999</v>
      </c>
      <c r="AE909" s="15">
        <v>3.181457</v>
      </c>
      <c r="AF909" s="15">
        <v>4.7492460000000003</v>
      </c>
      <c r="AG909" s="15">
        <v>4.6807340000000002</v>
      </c>
      <c r="AH909" s="15">
        <v>1.685956</v>
      </c>
      <c r="AI909" s="15">
        <v>-1.6906239999999999</v>
      </c>
      <c r="AJ909" s="15">
        <v>-4.7808999999999997E-2</v>
      </c>
      <c r="AK909" s="15">
        <v>-0.46972700000000001</v>
      </c>
      <c r="AL909" s="15">
        <v>1.0954839999999999</v>
      </c>
      <c r="AM909" s="15">
        <v>1.214939</v>
      </c>
      <c r="AN909" s="15">
        <v>1.390541</v>
      </c>
      <c r="AO909" s="15">
        <v>0.27575699999999997</v>
      </c>
      <c r="AP909" s="15">
        <v>0.39297700000000002</v>
      </c>
      <c r="AQ909" s="15">
        <v>1.895445</v>
      </c>
      <c r="AR909" s="15">
        <v>3.200183</v>
      </c>
      <c r="AS909" s="15">
        <v>-0.123463</v>
      </c>
      <c r="AT909" s="15">
        <v>-5.2281690000000003</v>
      </c>
      <c r="AU909" s="15">
        <v>-1.8727990000000001</v>
      </c>
      <c r="AV909" s="15">
        <v>-1.3149459999999999</v>
      </c>
      <c r="AW909" s="15">
        <v>-1.2680629999999999</v>
      </c>
      <c r="AX909" s="15">
        <v>-1.993949</v>
      </c>
      <c r="AY909" s="15">
        <v>-2.969325</v>
      </c>
      <c r="AZ909" s="15">
        <v>-3.0989279999999999</v>
      </c>
      <c r="BA909" s="15">
        <v>-2.4001160000000001</v>
      </c>
      <c r="BB909" s="15">
        <v>3.3547259999999999</v>
      </c>
      <c r="BC909" s="15">
        <v>2.0658259999999999</v>
      </c>
      <c r="BD909" s="15">
        <v>-0.233294</v>
      </c>
      <c r="BE909" s="15">
        <v>-4.8868000000000002E-2</v>
      </c>
      <c r="BF909" s="15">
        <v>0.40976000000000001</v>
      </c>
      <c r="BG909" s="15">
        <v>-0.71013899999999996</v>
      </c>
      <c r="BH909" s="15">
        <v>-2.7875000000000001</v>
      </c>
      <c r="BI909" s="15">
        <v>-2.7687149999999998</v>
      </c>
      <c r="BJ909" s="15">
        <v>-2.656863</v>
      </c>
      <c r="BK909" s="15">
        <v>-3.904887</v>
      </c>
      <c r="BL909" s="15">
        <v>-1.5263960000000001</v>
      </c>
      <c r="BM909" s="15">
        <v>-0.24925</v>
      </c>
      <c r="BN909" s="15">
        <v>3.293418</v>
      </c>
      <c r="BO909" s="15">
        <v>-0.77696100000000001</v>
      </c>
      <c r="BP909" s="15">
        <v>-2.179173</v>
      </c>
      <c r="BQ909" s="15">
        <v>-2.179173</v>
      </c>
      <c r="BR909" s="15">
        <v>-2.179173</v>
      </c>
      <c r="BS909" s="15">
        <v>-2.179173</v>
      </c>
      <c r="BT909" s="15">
        <v>-2.179173</v>
      </c>
      <c r="BU909" s="15">
        <v>-2.179173</v>
      </c>
      <c r="BV909" s="15">
        <v>-2.179173</v>
      </c>
      <c r="BW909" s="15">
        <v>-2.179173</v>
      </c>
      <c r="BX909" s="15">
        <v>-2.179173</v>
      </c>
      <c r="BY909" s="15">
        <v>-2.179173</v>
      </c>
      <c r="BZ909" s="15">
        <v>-2.179173</v>
      </c>
      <c r="CA909" s="15">
        <v>-2.179173</v>
      </c>
      <c r="CB909" s="15">
        <v>-2.179173</v>
      </c>
      <c r="CC909" s="15"/>
      <c r="CD909" s="15"/>
      <c r="CE909" s="15"/>
      <c r="CF909" s="15"/>
      <c r="CG909" s="15"/>
      <c r="CH909" s="15"/>
      <c r="CI909" s="15"/>
      <c r="CJ909" s="15"/>
      <c r="CK909" s="15"/>
      <c r="CL909" s="15"/>
      <c r="CM909" s="15"/>
      <c r="CN909" s="15"/>
      <c r="CO909" s="15"/>
      <c r="CP909" s="15"/>
      <c r="CQ909" s="15"/>
      <c r="CR909" s="15"/>
      <c r="CS909" s="15"/>
      <c r="CT909" s="15"/>
      <c r="CU909" s="15"/>
      <c r="CV909" s="15"/>
      <c r="CW909" s="15"/>
      <c r="CX909" s="15"/>
      <c r="CY909" s="15"/>
      <c r="CZ909" s="15"/>
      <c r="DA909" s="15"/>
      <c r="DB909" s="15"/>
      <c r="DC909" s="15"/>
      <c r="DD909" s="15"/>
      <c r="DE909" s="15"/>
      <c r="DF909" s="15"/>
      <c r="DG909" s="15"/>
      <c r="DH909" s="15"/>
      <c r="DI909" s="15"/>
      <c r="DJ909" s="15"/>
      <c r="DK909" s="15"/>
      <c r="DL909" s="15"/>
      <c r="DM909" s="15"/>
      <c r="DN909" s="15"/>
      <c r="DO909" s="15"/>
      <c r="DP909" s="15"/>
      <c r="DQ909" s="15"/>
      <c r="DR909" s="15"/>
      <c r="DS909" s="15"/>
      <c r="DT909" s="15"/>
      <c r="DU909" s="15"/>
      <c r="DV909" s="15"/>
      <c r="DW909" s="15"/>
      <c r="DX909" s="15"/>
      <c r="DY909" s="15"/>
      <c r="DZ909" s="15"/>
      <c r="EA909" s="15"/>
      <c r="EB909" s="15"/>
      <c r="EC909" s="15"/>
      <c r="ED909" s="15"/>
      <c r="EE909" s="15"/>
      <c r="EF909" s="15"/>
      <c r="EG909" s="15"/>
      <c r="EH909" s="15"/>
      <c r="EI909" s="15"/>
      <c r="EJ909" s="15"/>
      <c r="EK909" s="15"/>
      <c r="EL909" s="15"/>
      <c r="EM909" s="15"/>
      <c r="EN909" s="15"/>
      <c r="EO909" s="15"/>
      <c r="EP909" s="15"/>
      <c r="EQ909" s="15"/>
      <c r="ER909" s="15"/>
      <c r="ES909" s="15"/>
      <c r="ET909" s="15"/>
      <c r="EU909" s="15"/>
      <c r="EV909" s="15"/>
      <c r="EW909" s="15"/>
      <c r="EX909" s="15"/>
      <c r="EY909" s="15"/>
      <c r="EZ909" s="15"/>
      <c r="FA909" s="15"/>
      <c r="FB909" s="15"/>
      <c r="FC909" s="15"/>
      <c r="FD909" s="15"/>
      <c r="FE909" s="15"/>
      <c r="FF909" s="15"/>
      <c r="FG909" s="15"/>
      <c r="FH909" s="15"/>
      <c r="FI909" s="15"/>
      <c r="FJ909" s="15"/>
      <c r="FK909" s="15"/>
      <c r="FL909" s="15"/>
      <c r="FM909" s="15"/>
      <c r="FN909" s="15"/>
      <c r="FO909" s="15"/>
      <c r="FP909" s="15"/>
      <c r="FQ909" s="15"/>
      <c r="FR909" s="15"/>
      <c r="FS909" s="15"/>
      <c r="FT909" s="15"/>
      <c r="FU909" s="15"/>
      <c r="FV909" s="15"/>
      <c r="FW909" s="15"/>
      <c r="FX909" s="15"/>
      <c r="FY909" s="15"/>
      <c r="FZ909" s="15"/>
      <c r="GA909" s="15"/>
      <c r="GB909" s="15"/>
      <c r="GC909" s="15"/>
      <c r="GD909" s="15"/>
      <c r="GE909" s="15"/>
      <c r="GF909" s="15"/>
      <c r="GG909" s="15"/>
      <c r="GH909" s="15"/>
      <c r="GI909" s="15"/>
      <c r="GJ909" s="15"/>
      <c r="GK909" s="15"/>
      <c r="GL909" s="15"/>
      <c r="GM909" s="15"/>
      <c r="GN909" s="15"/>
      <c r="GO909" s="15"/>
      <c r="GP909" s="15"/>
      <c r="GQ909" s="15"/>
      <c r="GR909" s="15"/>
      <c r="GS909" s="15"/>
      <c r="GT909" s="15"/>
      <c r="GU909" s="15"/>
      <c r="GV909" s="15"/>
      <c r="GW909" s="15"/>
      <c r="GX909" s="15"/>
      <c r="GY909" s="15"/>
      <c r="GZ909" s="15"/>
      <c r="HA909" s="15"/>
      <c r="HB909" s="15"/>
      <c r="HC909" s="15"/>
      <c r="HD909" s="15"/>
      <c r="HE909" s="15"/>
      <c r="HF909" s="15"/>
      <c r="HG909" s="15"/>
      <c r="HH909" s="15"/>
      <c r="HI909" s="15"/>
      <c r="HJ909" s="15"/>
      <c r="HK909" s="15"/>
      <c r="HL909" s="15"/>
      <c r="HM909" s="15"/>
      <c r="HN909" s="15"/>
      <c r="HO909" s="15"/>
      <c r="HP909" s="15"/>
      <c r="HQ909" s="15"/>
      <c r="HR909" s="15"/>
      <c r="HS909" s="15"/>
      <c r="HT909" s="15"/>
      <c r="HU909" s="15"/>
      <c r="HV909" s="15"/>
      <c r="HW909" s="15"/>
      <c r="HX909" s="15"/>
      <c r="HY909" s="15"/>
    </row>
    <row r="910" spans="1:233">
      <c r="A910" s="15">
        <v>-1.9928779999999999</v>
      </c>
      <c r="B910" s="15">
        <v>-2.5378150000000002</v>
      </c>
      <c r="C910" s="15">
        <v>-1.5092669999999999</v>
      </c>
      <c r="D910" s="15">
        <v>2.3733849999999999</v>
      </c>
      <c r="E910" s="15">
        <v>-0.50629000000000002</v>
      </c>
      <c r="F910" s="15">
        <v>-1.7381819999999999</v>
      </c>
      <c r="G910" s="15">
        <v>0.27299899999999999</v>
      </c>
      <c r="H910" s="15">
        <v>2.6151399999999998</v>
      </c>
      <c r="I910" s="15">
        <v>3.5729869999999999</v>
      </c>
      <c r="J910" s="15">
        <v>-0.66436399999999995</v>
      </c>
      <c r="K910" s="15">
        <v>3.3094329999999998</v>
      </c>
      <c r="L910" s="15">
        <v>2.4866959999999998</v>
      </c>
      <c r="M910" s="15">
        <v>1.3459449999999999</v>
      </c>
      <c r="N910" s="15">
        <v>0.48675099999999999</v>
      </c>
      <c r="O910" s="15">
        <v>1.1283749999999999</v>
      </c>
      <c r="P910" s="15">
        <v>0.90100899999999995</v>
      </c>
      <c r="Q910" s="15">
        <v>-2.1817169999999999</v>
      </c>
      <c r="R910" s="15">
        <v>-2.2422110000000002</v>
      </c>
      <c r="S910" s="15">
        <v>0.30754999999999999</v>
      </c>
      <c r="T910" s="15">
        <v>-0.22708</v>
      </c>
      <c r="U910" s="15">
        <v>-3.0836359999999998</v>
      </c>
      <c r="V910" s="15">
        <v>-1.8622000000000001</v>
      </c>
      <c r="W910" s="15">
        <v>0.134573</v>
      </c>
      <c r="X910" s="15">
        <v>1.1733199999999999</v>
      </c>
      <c r="Y910" s="15">
        <v>2.539717</v>
      </c>
      <c r="Z910" s="15">
        <v>2.0363739999999999</v>
      </c>
      <c r="AA910" s="15">
        <v>1.5209140000000001</v>
      </c>
      <c r="AB910" s="15">
        <v>1.406901</v>
      </c>
      <c r="AC910" s="15">
        <v>-3.0469580000000001</v>
      </c>
      <c r="AD910" s="15">
        <v>-3.2797930000000002</v>
      </c>
      <c r="AE910" s="15">
        <v>-2.2613180000000002</v>
      </c>
      <c r="AF910" s="15">
        <v>3.1314289999999998</v>
      </c>
      <c r="AG910" s="15">
        <v>4.4974119999999997</v>
      </c>
      <c r="AH910" s="15">
        <v>5.3152559999999998</v>
      </c>
      <c r="AI910" s="15">
        <v>5.1387710000000002</v>
      </c>
      <c r="AJ910" s="15">
        <v>9.2355099999999997</v>
      </c>
      <c r="AK910" s="15">
        <v>10.450521999999999</v>
      </c>
      <c r="AL910" s="15">
        <v>7.2069710000000002</v>
      </c>
      <c r="AM910" s="15">
        <v>5.8821250000000003</v>
      </c>
      <c r="AN910" s="15">
        <v>4.9868829999999997</v>
      </c>
      <c r="AO910" s="15">
        <v>5.7558400000000001</v>
      </c>
      <c r="AP910" s="15">
        <v>4.7218840000000002</v>
      </c>
      <c r="AQ910" s="15">
        <v>3.4929960000000002</v>
      </c>
      <c r="AR910" s="15">
        <v>2.1144500000000002</v>
      </c>
      <c r="AS910" s="15">
        <v>1.3480570000000001</v>
      </c>
      <c r="AT910" s="15">
        <v>-0.90294799999999997</v>
      </c>
      <c r="AU910" s="15">
        <v>-1.3215479999999999</v>
      </c>
      <c r="AV910" s="15">
        <v>-3.7659760000000002</v>
      </c>
      <c r="AW910" s="15">
        <v>-3.252815</v>
      </c>
      <c r="AX910" s="15">
        <v>1.5884400000000001</v>
      </c>
      <c r="AY910" s="15">
        <v>2.1188560000000001</v>
      </c>
      <c r="AZ910" s="15">
        <v>-0.403972</v>
      </c>
      <c r="BA910" s="15">
        <v>-2.932169</v>
      </c>
      <c r="BB910" s="15">
        <v>-4.4023750000000001</v>
      </c>
      <c r="BC910" s="15">
        <v>-4.1246609999999997</v>
      </c>
      <c r="BD910" s="15">
        <v>-3.7795010000000002</v>
      </c>
      <c r="BE910" s="15">
        <v>-3.4918290000000001</v>
      </c>
      <c r="BF910" s="15">
        <v>-4.7917199999999998</v>
      </c>
      <c r="BG910" s="15">
        <v>-2.0146769999999998</v>
      </c>
      <c r="BH910" s="15">
        <v>-2.7077629999999999</v>
      </c>
      <c r="BI910" s="15">
        <v>-8.2813999999999999E-2</v>
      </c>
      <c r="BJ910" s="15">
        <v>-2.3028789999999999</v>
      </c>
      <c r="BK910" s="15">
        <v>-3.3653249999999999</v>
      </c>
      <c r="BL910" s="15">
        <v>-3.0925829999999999</v>
      </c>
      <c r="BM910" s="15">
        <v>8.7520000000000001E-2</v>
      </c>
      <c r="BN910" s="15">
        <v>3.3400650000000001</v>
      </c>
      <c r="BO910" s="15">
        <v>2.6645470000000002</v>
      </c>
      <c r="BP910" s="15">
        <v>3.5118469999999999</v>
      </c>
      <c r="BQ910" s="15">
        <v>3.5118469999999999</v>
      </c>
      <c r="BR910" s="15">
        <v>3.5118469999999999</v>
      </c>
      <c r="BS910" s="15">
        <v>3.5118469999999999</v>
      </c>
      <c r="BT910" s="15">
        <v>3.5118469999999999</v>
      </c>
      <c r="BU910" s="15">
        <v>3.5118469999999999</v>
      </c>
      <c r="BV910" s="15">
        <v>3.5118469999999999</v>
      </c>
      <c r="BW910" s="15">
        <v>3.5118469999999999</v>
      </c>
      <c r="BX910" s="15">
        <v>3.5118469999999999</v>
      </c>
      <c r="BY910" s="15">
        <v>3.5118469999999999</v>
      </c>
      <c r="BZ910" s="15">
        <v>3.5118469999999999</v>
      </c>
      <c r="CA910" s="15">
        <v>3.5118469999999999</v>
      </c>
      <c r="CB910" s="15">
        <v>3.5118469999999999</v>
      </c>
      <c r="CC910" s="15"/>
      <c r="CD910" s="15"/>
      <c r="CE910" s="15"/>
      <c r="CF910" s="15"/>
      <c r="CG910" s="15"/>
      <c r="CH910" s="15"/>
      <c r="CI910" s="15"/>
      <c r="CJ910" s="15"/>
      <c r="CK910" s="15"/>
      <c r="CL910" s="15"/>
      <c r="CM910" s="15"/>
      <c r="CN910" s="15"/>
      <c r="CO910" s="15"/>
      <c r="CP910" s="15"/>
      <c r="CQ910" s="15"/>
      <c r="CR910" s="15"/>
      <c r="CS910" s="15"/>
      <c r="CT910" s="15"/>
      <c r="CU910" s="15"/>
      <c r="CV910" s="15"/>
      <c r="CW910" s="15"/>
      <c r="CX910" s="15"/>
      <c r="CY910" s="15"/>
      <c r="CZ910" s="15"/>
      <c r="DA910" s="15"/>
      <c r="DB910" s="15"/>
      <c r="DC910" s="15"/>
      <c r="DD910" s="15"/>
      <c r="DE910" s="15"/>
      <c r="DF910" s="15"/>
      <c r="DG910" s="15"/>
      <c r="DH910" s="15"/>
      <c r="DI910" s="15"/>
      <c r="DJ910" s="15"/>
      <c r="DK910" s="15"/>
      <c r="DL910" s="15"/>
      <c r="DM910" s="15"/>
      <c r="DN910" s="15"/>
      <c r="DO910" s="15"/>
      <c r="DP910" s="15"/>
      <c r="DQ910" s="15"/>
      <c r="DR910" s="15"/>
      <c r="DS910" s="15"/>
      <c r="DT910" s="15"/>
      <c r="DU910" s="15"/>
      <c r="DV910" s="15"/>
      <c r="DW910" s="15"/>
      <c r="DX910" s="15"/>
      <c r="DY910" s="15"/>
      <c r="DZ910" s="15"/>
      <c r="EA910" s="15"/>
      <c r="EB910" s="15"/>
      <c r="EC910" s="15"/>
      <c r="ED910" s="15"/>
      <c r="EE910" s="15"/>
      <c r="EF910" s="15"/>
      <c r="EG910" s="15"/>
      <c r="EH910" s="15"/>
      <c r="EI910" s="15"/>
      <c r="EJ910" s="15"/>
      <c r="EK910" s="15"/>
      <c r="EL910" s="15"/>
      <c r="EM910" s="15"/>
      <c r="EN910" s="15"/>
      <c r="EO910" s="15"/>
      <c r="EP910" s="15"/>
      <c r="EQ910" s="15"/>
      <c r="ER910" s="15"/>
      <c r="ES910" s="15"/>
      <c r="ET910" s="15"/>
      <c r="EU910" s="15"/>
      <c r="EV910" s="15"/>
      <c r="EW910" s="15"/>
      <c r="EX910" s="15"/>
      <c r="EY910" s="15"/>
      <c r="EZ910" s="15"/>
      <c r="FA910" s="15"/>
      <c r="FB910" s="15"/>
      <c r="FC910" s="15"/>
      <c r="FD910" s="15"/>
      <c r="FE910" s="15"/>
      <c r="FF910" s="15"/>
      <c r="FG910" s="15"/>
      <c r="FH910" s="15"/>
      <c r="FI910" s="15"/>
      <c r="FJ910" s="15"/>
      <c r="FK910" s="15"/>
      <c r="FL910" s="15"/>
      <c r="FM910" s="15"/>
      <c r="FN910" s="15"/>
      <c r="FO910" s="15"/>
      <c r="FP910" s="15"/>
      <c r="FQ910" s="15"/>
      <c r="FR910" s="15"/>
      <c r="FS910" s="15"/>
      <c r="FT910" s="15"/>
      <c r="FU910" s="15"/>
      <c r="FV910" s="15"/>
      <c r="FW910" s="15"/>
      <c r="FX910" s="15"/>
      <c r="FY910" s="15"/>
      <c r="FZ910" s="15"/>
      <c r="GA910" s="15"/>
      <c r="GB910" s="15"/>
      <c r="GC910" s="15"/>
      <c r="GD910" s="15"/>
      <c r="GE910" s="15"/>
      <c r="GF910" s="15"/>
      <c r="GG910" s="15"/>
      <c r="GH910" s="15"/>
      <c r="GI910" s="15"/>
      <c r="GJ910" s="15"/>
      <c r="GK910" s="15"/>
      <c r="GL910" s="15"/>
      <c r="GM910" s="15"/>
      <c r="GN910" s="15"/>
      <c r="GO910" s="15"/>
      <c r="GP910" s="15"/>
      <c r="GQ910" s="15"/>
      <c r="GR910" s="15"/>
      <c r="GS910" s="15"/>
      <c r="GT910" s="15"/>
      <c r="GU910" s="15"/>
      <c r="GV910" s="15"/>
      <c r="GW910" s="15"/>
      <c r="GX910" s="15"/>
      <c r="GY910" s="15"/>
      <c r="GZ910" s="15"/>
      <c r="HA910" s="15"/>
      <c r="HB910" s="15"/>
      <c r="HC910" s="15"/>
      <c r="HD910" s="15"/>
      <c r="HE910" s="15"/>
      <c r="HF910" s="15"/>
      <c r="HG910" s="15"/>
      <c r="HH910" s="15"/>
      <c r="HI910" s="15"/>
      <c r="HJ910" s="15"/>
      <c r="HK910" s="15"/>
      <c r="HL910" s="15"/>
      <c r="HM910" s="15"/>
      <c r="HN910" s="15"/>
      <c r="HO910" s="15"/>
      <c r="HP910" s="15"/>
      <c r="HQ910" s="15"/>
      <c r="HR910" s="15"/>
      <c r="HS910" s="15"/>
      <c r="HT910" s="15"/>
      <c r="HU910" s="15"/>
      <c r="HV910" s="15"/>
      <c r="HW910" s="15"/>
      <c r="HX910" s="15"/>
      <c r="HY910" s="15"/>
    </row>
    <row r="911" spans="1:233">
      <c r="A911" s="15">
        <v>-2.372004</v>
      </c>
      <c r="B911" s="15">
        <v>0.26898300000000003</v>
      </c>
      <c r="C911" s="15">
        <v>0.57374199999999997</v>
      </c>
      <c r="D911" s="15">
        <v>-1.6333439999999999</v>
      </c>
      <c r="E911" s="15">
        <v>-0.77127000000000001</v>
      </c>
      <c r="F911" s="15">
        <v>-3.303925</v>
      </c>
      <c r="G911" s="15">
        <v>-5.176539</v>
      </c>
      <c r="H911" s="15">
        <v>-2.0798869999999998</v>
      </c>
      <c r="I911" s="15">
        <v>0.84532700000000005</v>
      </c>
      <c r="J911" s="15">
        <v>1.900598</v>
      </c>
      <c r="K911" s="15">
        <v>3.927197</v>
      </c>
      <c r="L911" s="15">
        <v>4.809018</v>
      </c>
      <c r="M911" s="15">
        <v>4.7142900000000001</v>
      </c>
      <c r="N911" s="15">
        <v>3.807086</v>
      </c>
      <c r="O911" s="15">
        <v>3.895775</v>
      </c>
      <c r="P911" s="15">
        <v>1.705282</v>
      </c>
      <c r="Q911" s="15">
        <v>0.30756899999999998</v>
      </c>
      <c r="R911" s="15">
        <v>1.181422</v>
      </c>
      <c r="S911" s="15">
        <v>2.5776659999999998</v>
      </c>
      <c r="T911" s="15">
        <v>2.3542079999999999</v>
      </c>
      <c r="U911" s="15">
        <v>0.76759699999999997</v>
      </c>
      <c r="V911" s="15">
        <v>9.3463000000000004E-2</v>
      </c>
      <c r="W911" s="15">
        <v>-0.90593999999999997</v>
      </c>
      <c r="X911" s="15">
        <v>1.1153139999999999</v>
      </c>
      <c r="Y911" s="15">
        <v>1.763163</v>
      </c>
      <c r="Z911" s="15">
        <v>2.0730439999999999</v>
      </c>
      <c r="AA911" s="15">
        <v>-0.273812</v>
      </c>
      <c r="AB911" s="15">
        <v>-4.4297899999999997</v>
      </c>
      <c r="AC911" s="15">
        <v>-2.4508809999999999</v>
      </c>
      <c r="AD911" s="15">
        <v>-0.25614199999999998</v>
      </c>
      <c r="AE911" s="15">
        <v>-1.714593</v>
      </c>
      <c r="AF911" s="15">
        <v>-3.2809910000000002</v>
      </c>
      <c r="AG911" s="15">
        <v>-1.162353</v>
      </c>
      <c r="AH911" s="15">
        <v>0.12786600000000001</v>
      </c>
      <c r="AI911" s="15">
        <v>-1.406633</v>
      </c>
      <c r="AJ911" s="15">
        <v>-1.6298280000000001</v>
      </c>
      <c r="AK911" s="15">
        <v>-1.4206529999999999</v>
      </c>
      <c r="AL911" s="15">
        <v>-2.920706</v>
      </c>
      <c r="AM911" s="15">
        <v>-3.2869410000000001</v>
      </c>
      <c r="AN911" s="15">
        <v>1.518167</v>
      </c>
      <c r="AO911" s="15">
        <v>1.693236</v>
      </c>
      <c r="AP911" s="15">
        <v>2.1179709999999998</v>
      </c>
      <c r="AQ911" s="15">
        <v>3.5964000000000003E-2</v>
      </c>
      <c r="AR911" s="15">
        <v>-0.45002799999999998</v>
      </c>
      <c r="AS911" s="15">
        <v>-0.36731200000000003</v>
      </c>
      <c r="AT911" s="15">
        <v>8.6809999999999998E-2</v>
      </c>
      <c r="AU911" s="15">
        <v>1.7821560000000001</v>
      </c>
      <c r="AV911" s="15">
        <v>5.103205</v>
      </c>
      <c r="AW911" s="15">
        <v>7.1905460000000003</v>
      </c>
      <c r="AX911" s="15">
        <v>4.2319649999999998</v>
      </c>
      <c r="AY911" s="15">
        <v>5.432105</v>
      </c>
      <c r="AZ911" s="15">
        <v>7.0936389999999996</v>
      </c>
      <c r="BA911" s="15">
        <v>8.9451059999999991</v>
      </c>
      <c r="BB911" s="15">
        <v>7.8434660000000003</v>
      </c>
      <c r="BC911" s="15">
        <v>6.4687919999999997</v>
      </c>
      <c r="BD911" s="15">
        <v>0.620869</v>
      </c>
      <c r="BE911" s="15">
        <v>2.5459299999999998</v>
      </c>
      <c r="BF911" s="15">
        <v>2.2219540000000002</v>
      </c>
      <c r="BG911" s="15">
        <v>2.3891249999999999</v>
      </c>
      <c r="BH911" s="15">
        <v>-2.3637670000000002</v>
      </c>
      <c r="BI911" s="15">
        <v>-1.6740060000000001</v>
      </c>
      <c r="BJ911" s="15">
        <v>-2.0045670000000002</v>
      </c>
      <c r="BK911" s="15">
        <v>-0.30666700000000002</v>
      </c>
      <c r="BL911" s="15">
        <v>-1.199775</v>
      </c>
      <c r="BM911" s="15">
        <v>0.29562699999999997</v>
      </c>
      <c r="BN911" s="15">
        <v>-1.670158</v>
      </c>
      <c r="BO911" s="15">
        <v>-0.38004900000000003</v>
      </c>
      <c r="BP911" s="15">
        <v>-1.3717630000000001</v>
      </c>
      <c r="BQ911" s="15">
        <v>-1.3717630000000001</v>
      </c>
      <c r="BR911" s="15">
        <v>-1.3717630000000001</v>
      </c>
      <c r="BS911" s="15">
        <v>-1.3717630000000001</v>
      </c>
      <c r="BT911" s="15">
        <v>-1.3717630000000001</v>
      </c>
      <c r="BU911" s="15">
        <v>-1.3717630000000001</v>
      </c>
      <c r="BV911" s="15">
        <v>-1.3717630000000001</v>
      </c>
      <c r="BW911" s="15">
        <v>-1.3717630000000001</v>
      </c>
      <c r="BX911" s="15">
        <v>-1.3717630000000001</v>
      </c>
      <c r="BY911" s="15">
        <v>-1.3717630000000001</v>
      </c>
      <c r="BZ911" s="15">
        <v>-1.3717630000000001</v>
      </c>
      <c r="CA911" s="15">
        <v>-1.3717630000000001</v>
      </c>
      <c r="CB911" s="15">
        <v>-1.3717630000000001</v>
      </c>
      <c r="CC911" s="15"/>
      <c r="CD911" s="15"/>
      <c r="CE911" s="15"/>
      <c r="CF911" s="15"/>
      <c r="CG911" s="15"/>
      <c r="CH911" s="15"/>
      <c r="CI911" s="15"/>
      <c r="CJ911" s="15"/>
      <c r="CK911" s="15"/>
      <c r="CL911" s="15"/>
      <c r="CM911" s="15"/>
      <c r="CN911" s="15"/>
      <c r="CO911" s="15"/>
      <c r="CP911" s="15"/>
      <c r="CQ911" s="15"/>
      <c r="CR911" s="15"/>
      <c r="CS911" s="15"/>
      <c r="CT911" s="15"/>
      <c r="CU911" s="15"/>
      <c r="CV911" s="15"/>
      <c r="CW911" s="15"/>
      <c r="CX911" s="15"/>
      <c r="CY911" s="15"/>
      <c r="CZ911" s="15"/>
      <c r="DA911" s="15"/>
      <c r="DB911" s="15"/>
      <c r="DC911" s="15"/>
      <c r="DD911" s="15"/>
      <c r="DE911" s="15"/>
      <c r="DF911" s="15"/>
      <c r="DG911" s="15"/>
      <c r="DH911" s="15"/>
      <c r="DI911" s="15"/>
      <c r="DJ911" s="15"/>
      <c r="DK911" s="15"/>
      <c r="DL911" s="15"/>
      <c r="DM911" s="15"/>
      <c r="DN911" s="15"/>
      <c r="DO911" s="15"/>
      <c r="DP911" s="15"/>
      <c r="DQ911" s="15"/>
      <c r="DR911" s="15"/>
      <c r="DS911" s="15"/>
      <c r="DT911" s="15"/>
      <c r="DU911" s="15"/>
      <c r="DV911" s="15"/>
      <c r="DW911" s="15"/>
      <c r="DX911" s="15"/>
      <c r="DY911" s="15"/>
      <c r="DZ911" s="15"/>
      <c r="EA911" s="15"/>
      <c r="EB911" s="15"/>
      <c r="EC911" s="15"/>
      <c r="ED911" s="15"/>
      <c r="EE911" s="15"/>
      <c r="EF911" s="15"/>
      <c r="EG911" s="15"/>
      <c r="EH911" s="15"/>
      <c r="EI911" s="15"/>
      <c r="EJ911" s="15"/>
      <c r="EK911" s="15"/>
      <c r="EL911" s="15"/>
      <c r="EM911" s="15"/>
      <c r="EN911" s="15"/>
      <c r="EO911" s="15"/>
      <c r="EP911" s="15"/>
      <c r="EQ911" s="15"/>
      <c r="ER911" s="15"/>
      <c r="ES911" s="15"/>
      <c r="ET911" s="15"/>
      <c r="EU911" s="15"/>
      <c r="EV911" s="15"/>
      <c r="EW911" s="15"/>
      <c r="EX911" s="15"/>
      <c r="EY911" s="15"/>
      <c r="EZ911" s="15"/>
      <c r="FA911" s="15"/>
      <c r="FB911" s="15"/>
      <c r="FC911" s="15"/>
      <c r="FD911" s="15"/>
      <c r="FE911" s="15"/>
      <c r="FF911" s="15"/>
      <c r="FG911" s="15"/>
      <c r="FH911" s="15"/>
      <c r="FI911" s="15"/>
      <c r="FJ911" s="15"/>
      <c r="FK911" s="15"/>
      <c r="FL911" s="15"/>
      <c r="FM911" s="15"/>
      <c r="FN911" s="15"/>
      <c r="FO911" s="15"/>
      <c r="FP911" s="15"/>
      <c r="FQ911" s="15"/>
      <c r="FR911" s="15"/>
      <c r="FS911" s="15"/>
      <c r="FT911" s="15"/>
      <c r="FU911" s="15"/>
      <c r="FV911" s="15"/>
      <c r="FW911" s="15"/>
      <c r="FX911" s="15"/>
      <c r="FY911" s="15"/>
      <c r="FZ911" s="15"/>
      <c r="GA911" s="15"/>
      <c r="GB911" s="15"/>
      <c r="GC911" s="15"/>
      <c r="GD911" s="15"/>
      <c r="GE911" s="15"/>
      <c r="GF911" s="15"/>
      <c r="GG911" s="15"/>
      <c r="GH911" s="15"/>
      <c r="GI911" s="15"/>
      <c r="GJ911" s="15"/>
      <c r="GK911" s="15"/>
      <c r="GL911" s="15"/>
      <c r="GM911" s="15"/>
      <c r="GN911" s="15"/>
      <c r="GO911" s="15"/>
      <c r="GP911" s="15"/>
      <c r="GQ911" s="15"/>
      <c r="GR911" s="15"/>
      <c r="GS911" s="15"/>
      <c r="GT911" s="15"/>
      <c r="GU911" s="15"/>
      <c r="GV911" s="15"/>
      <c r="GW911" s="15"/>
      <c r="GX911" s="15"/>
      <c r="GY911" s="15"/>
      <c r="GZ911" s="15"/>
      <c r="HA911" s="15"/>
      <c r="HB911" s="15"/>
      <c r="HC911" s="15"/>
      <c r="HD911" s="15"/>
      <c r="HE911" s="15"/>
      <c r="HF911" s="15"/>
      <c r="HG911" s="15"/>
      <c r="HH911" s="15"/>
      <c r="HI911" s="15"/>
      <c r="HJ911" s="15"/>
      <c r="HK911" s="15"/>
      <c r="HL911" s="15"/>
      <c r="HM911" s="15"/>
      <c r="HN911" s="15"/>
      <c r="HO911" s="15"/>
      <c r="HP911" s="15"/>
      <c r="HQ911" s="15"/>
      <c r="HR911" s="15"/>
      <c r="HS911" s="15"/>
      <c r="HT911" s="15"/>
      <c r="HU911" s="15"/>
      <c r="HV911" s="15"/>
      <c r="HW911" s="15"/>
      <c r="HX911" s="15"/>
      <c r="HY911" s="15"/>
    </row>
    <row r="912" spans="1:233">
      <c r="A912" s="15">
        <v>-2.9319389999999999</v>
      </c>
      <c r="B912" s="15">
        <v>-2.2540049999999998</v>
      </c>
      <c r="C912" s="15">
        <v>-3.3555709999999999</v>
      </c>
      <c r="D912" s="15">
        <v>-2.4162180000000002</v>
      </c>
      <c r="E912" s="15">
        <v>1.532043</v>
      </c>
      <c r="F912" s="15">
        <v>5.1559790000000003</v>
      </c>
      <c r="G912" s="15">
        <v>6.0330269999999997</v>
      </c>
      <c r="H912" s="15">
        <v>5.4585889999999999</v>
      </c>
      <c r="I912" s="15">
        <v>4.0996230000000002</v>
      </c>
      <c r="J912" s="15">
        <v>2.9061490000000001</v>
      </c>
      <c r="K912" s="15">
        <v>0.73369600000000001</v>
      </c>
      <c r="L912" s="15">
        <v>5.4367409999999996</v>
      </c>
      <c r="M912" s="15">
        <v>3.1177290000000002</v>
      </c>
      <c r="N912" s="15">
        <v>-1.8596619999999999</v>
      </c>
      <c r="O912" s="15">
        <v>0.12922900000000001</v>
      </c>
      <c r="P912" s="15">
        <v>-1.1424589999999999</v>
      </c>
      <c r="Q912" s="15">
        <v>1.0722579999999999</v>
      </c>
      <c r="R912" s="15">
        <v>1.8081370000000001</v>
      </c>
      <c r="S912" s="15">
        <v>2.5405530000000001</v>
      </c>
      <c r="T912" s="15">
        <v>2.4495239999999998</v>
      </c>
      <c r="U912" s="15">
        <v>0.42145300000000002</v>
      </c>
      <c r="V912" s="15">
        <v>2.8945780000000001</v>
      </c>
      <c r="W912" s="15">
        <v>2.4555899999999999</v>
      </c>
      <c r="X912" s="15">
        <v>3.6170710000000001</v>
      </c>
      <c r="Y912" s="15">
        <v>1.9966090000000001</v>
      </c>
      <c r="Z912" s="15">
        <v>-2.6366320000000001</v>
      </c>
      <c r="AA912" s="15">
        <v>3.1543860000000001</v>
      </c>
      <c r="AB912" s="15">
        <v>3.2932239999999999</v>
      </c>
      <c r="AC912" s="15">
        <v>2.7445020000000002</v>
      </c>
      <c r="AD912" s="15">
        <v>3.1734170000000002</v>
      </c>
      <c r="AE912" s="15">
        <v>0.75608299999999995</v>
      </c>
      <c r="AF912" s="15">
        <v>2.7680370000000001</v>
      </c>
      <c r="AG912" s="15">
        <v>2.6622E-2</v>
      </c>
      <c r="AH912" s="15">
        <v>0.68344800000000006</v>
      </c>
      <c r="AI912" s="15">
        <v>2.7993760000000001</v>
      </c>
      <c r="AJ912" s="15">
        <v>3.1859649999999999</v>
      </c>
      <c r="AK912" s="15">
        <v>3.5957810000000001</v>
      </c>
      <c r="AL912" s="15">
        <v>-0.31821100000000002</v>
      </c>
      <c r="AM912" s="15">
        <v>-5.8862909999999999</v>
      </c>
      <c r="AN912" s="15">
        <v>-3.297256</v>
      </c>
      <c r="AO912" s="15">
        <v>-3.1476350000000002</v>
      </c>
      <c r="AP912" s="15">
        <v>-2.1719550000000001</v>
      </c>
      <c r="AQ912" s="15">
        <v>-3.166147</v>
      </c>
      <c r="AR912" s="15">
        <v>-0.71280500000000002</v>
      </c>
      <c r="AS912" s="15">
        <v>0.40465000000000001</v>
      </c>
      <c r="AT912" s="15">
        <v>-0.854267</v>
      </c>
      <c r="AU912" s="15">
        <v>0.45165</v>
      </c>
      <c r="AV912" s="15">
        <v>-3.848128</v>
      </c>
      <c r="AW912" s="15">
        <v>-3.586538</v>
      </c>
      <c r="AX912" s="15">
        <v>-4.0036889999999996</v>
      </c>
      <c r="AY912" s="15">
        <v>-5.3648040000000004</v>
      </c>
      <c r="AZ912" s="15">
        <v>-8.7865129999999994</v>
      </c>
      <c r="BA912" s="15">
        <v>-7.8950820000000004</v>
      </c>
      <c r="BB912" s="15">
        <v>-8.6850620000000003</v>
      </c>
      <c r="BC912" s="15">
        <v>-5.1614810000000002</v>
      </c>
      <c r="BD912" s="15">
        <v>-9.4478770000000001</v>
      </c>
      <c r="BE912" s="15">
        <v>-9.1967459999999992</v>
      </c>
      <c r="BF912" s="15">
        <v>-7.0899739999999998</v>
      </c>
      <c r="BG912" s="15">
        <v>-8.2569979999999994</v>
      </c>
      <c r="BH912" s="15">
        <v>-7.5406319999999996</v>
      </c>
      <c r="BI912" s="15">
        <v>-11.062379</v>
      </c>
      <c r="BJ912" s="15">
        <v>-10.975754</v>
      </c>
      <c r="BK912" s="15">
        <v>-9.2829529999999991</v>
      </c>
      <c r="BL912" s="15">
        <v>-8.4587389999999996</v>
      </c>
      <c r="BM912" s="15">
        <v>-9.2134250000000009</v>
      </c>
      <c r="BN912" s="15">
        <v>-4.9832580000000002</v>
      </c>
      <c r="BO912" s="15">
        <v>-1.619564</v>
      </c>
      <c r="BP912" s="15">
        <v>-0.46067599999999997</v>
      </c>
      <c r="BQ912" s="15">
        <v>-0.46067599999999997</v>
      </c>
      <c r="BR912" s="15">
        <v>-0.46067599999999997</v>
      </c>
      <c r="BS912" s="15">
        <v>-0.46067599999999997</v>
      </c>
      <c r="BT912" s="15">
        <v>-0.46067599999999997</v>
      </c>
      <c r="BU912" s="15">
        <v>-0.46067599999999997</v>
      </c>
      <c r="BV912" s="15">
        <v>-0.46067599999999997</v>
      </c>
      <c r="BW912" s="15">
        <v>-0.46067599999999997</v>
      </c>
      <c r="BX912" s="15">
        <v>-0.46067599999999997</v>
      </c>
      <c r="BY912" s="15">
        <v>-0.46067599999999997</v>
      </c>
      <c r="BZ912" s="15">
        <v>-0.46067599999999997</v>
      </c>
      <c r="CA912" s="15">
        <v>-0.46067599999999997</v>
      </c>
      <c r="CB912" s="15">
        <v>-0.46067599999999997</v>
      </c>
      <c r="CC912" s="15"/>
      <c r="CD912" s="15"/>
      <c r="CE912" s="15"/>
      <c r="CF912" s="15"/>
      <c r="CG912" s="15"/>
      <c r="CH912" s="15"/>
      <c r="CI912" s="15"/>
      <c r="CJ912" s="15"/>
      <c r="CK912" s="15"/>
      <c r="CL912" s="15"/>
      <c r="CM912" s="15"/>
      <c r="CN912" s="15"/>
      <c r="CO912" s="15"/>
      <c r="CP912" s="15"/>
      <c r="CQ912" s="15"/>
      <c r="CR912" s="15"/>
      <c r="CS912" s="15"/>
      <c r="CT912" s="15"/>
      <c r="CU912" s="15"/>
      <c r="CV912" s="15"/>
      <c r="CW912" s="15"/>
      <c r="CX912" s="15"/>
      <c r="CY912" s="15"/>
      <c r="CZ912" s="15"/>
      <c r="DA912" s="15"/>
      <c r="DB912" s="15"/>
      <c r="DC912" s="15"/>
      <c r="DD912" s="15"/>
      <c r="DE912" s="15"/>
      <c r="DF912" s="15"/>
      <c r="DG912" s="15"/>
      <c r="DH912" s="15"/>
      <c r="DI912" s="15"/>
      <c r="DJ912" s="15"/>
      <c r="DK912" s="15"/>
      <c r="DL912" s="15"/>
      <c r="DM912" s="15"/>
      <c r="DN912" s="15"/>
      <c r="DO912" s="15"/>
      <c r="DP912" s="15"/>
      <c r="DQ912" s="15"/>
      <c r="DR912" s="15"/>
      <c r="DS912" s="15"/>
      <c r="DT912" s="15"/>
      <c r="DU912" s="15"/>
      <c r="DV912" s="15"/>
      <c r="DW912" s="15"/>
      <c r="DX912" s="15"/>
      <c r="DY912" s="15"/>
      <c r="DZ912" s="15"/>
      <c r="EA912" s="15"/>
      <c r="EB912" s="15"/>
      <c r="EC912" s="15"/>
      <c r="ED912" s="15"/>
      <c r="EE912" s="15"/>
      <c r="EF912" s="15"/>
      <c r="EG912" s="15"/>
      <c r="EH912" s="15"/>
      <c r="EI912" s="15"/>
      <c r="EJ912" s="15"/>
      <c r="EK912" s="15"/>
      <c r="EL912" s="15"/>
      <c r="EM912" s="15"/>
      <c r="EN912" s="15"/>
      <c r="EO912" s="15"/>
      <c r="EP912" s="15"/>
      <c r="EQ912" s="15"/>
      <c r="ER912" s="15"/>
      <c r="ES912" s="15"/>
      <c r="ET912" s="15"/>
      <c r="EU912" s="15"/>
      <c r="EV912" s="15"/>
      <c r="EW912" s="15"/>
      <c r="EX912" s="15"/>
      <c r="EY912" s="15"/>
      <c r="EZ912" s="15"/>
      <c r="FA912" s="15"/>
      <c r="FB912" s="15"/>
      <c r="FC912" s="15"/>
      <c r="FD912" s="15"/>
      <c r="FE912" s="15"/>
      <c r="FF912" s="15"/>
      <c r="FG912" s="15"/>
      <c r="FH912" s="15"/>
      <c r="FI912" s="15"/>
      <c r="FJ912" s="15"/>
      <c r="FK912" s="15"/>
      <c r="FL912" s="15"/>
      <c r="FM912" s="15"/>
      <c r="FN912" s="15"/>
      <c r="FO912" s="15"/>
      <c r="FP912" s="15"/>
      <c r="FQ912" s="15"/>
      <c r="FR912" s="15"/>
      <c r="FS912" s="15"/>
      <c r="FT912" s="15"/>
      <c r="FU912" s="15"/>
      <c r="FV912" s="15"/>
      <c r="FW912" s="15"/>
      <c r="FX912" s="15"/>
      <c r="FY912" s="15"/>
      <c r="FZ912" s="15"/>
      <c r="GA912" s="15"/>
      <c r="GB912" s="15"/>
      <c r="GC912" s="15"/>
      <c r="GD912" s="15"/>
      <c r="GE912" s="15"/>
      <c r="GF912" s="15"/>
      <c r="GG912" s="15"/>
      <c r="GH912" s="15"/>
      <c r="GI912" s="15"/>
      <c r="GJ912" s="15"/>
      <c r="GK912" s="15"/>
      <c r="GL912" s="15"/>
      <c r="GM912" s="15"/>
      <c r="GN912" s="15"/>
      <c r="GO912" s="15"/>
      <c r="GP912" s="15"/>
      <c r="GQ912" s="15"/>
      <c r="GR912" s="15"/>
      <c r="GS912" s="15"/>
      <c r="GT912" s="15"/>
      <c r="GU912" s="15"/>
      <c r="GV912" s="15"/>
      <c r="GW912" s="15"/>
      <c r="GX912" s="15"/>
      <c r="GY912" s="15"/>
      <c r="GZ912" s="15"/>
      <c r="HA912" s="15"/>
      <c r="HB912" s="15"/>
      <c r="HC912" s="15"/>
      <c r="HD912" s="15"/>
      <c r="HE912" s="15"/>
      <c r="HF912" s="15"/>
      <c r="HG912" s="15"/>
      <c r="HH912" s="15"/>
      <c r="HI912" s="15"/>
      <c r="HJ912" s="15"/>
      <c r="HK912" s="15"/>
      <c r="HL912" s="15"/>
      <c r="HM912" s="15"/>
      <c r="HN912" s="15"/>
      <c r="HO912" s="15"/>
      <c r="HP912" s="15"/>
      <c r="HQ912" s="15"/>
      <c r="HR912" s="15"/>
      <c r="HS912" s="15"/>
      <c r="HT912" s="15"/>
      <c r="HU912" s="15"/>
      <c r="HV912" s="15"/>
      <c r="HW912" s="15"/>
      <c r="HX912" s="15"/>
      <c r="HY912" s="15"/>
    </row>
    <row r="913" spans="1:233">
      <c r="A913" s="15">
        <v>0.67967500000000003</v>
      </c>
      <c r="B913" s="15">
        <v>-1.2651250000000001</v>
      </c>
      <c r="C913" s="15">
        <v>-2.06386</v>
      </c>
      <c r="D913" s="15">
        <v>-3.878765</v>
      </c>
      <c r="E913" s="15">
        <v>-0.37520599999999998</v>
      </c>
      <c r="F913" s="15">
        <v>-2.0653760000000001</v>
      </c>
      <c r="G913" s="15">
        <v>1.185676</v>
      </c>
      <c r="H913" s="15">
        <v>4.969303</v>
      </c>
      <c r="I913" s="15">
        <v>1.5627869999999999</v>
      </c>
      <c r="J913" s="15">
        <v>-1.3110679999999999</v>
      </c>
      <c r="K913" s="15">
        <v>0.499282</v>
      </c>
      <c r="L913" s="15">
        <v>0.45893499999999998</v>
      </c>
      <c r="M913" s="15">
        <v>-2.5015000000000001</v>
      </c>
      <c r="N913" s="15">
        <v>-0.943268</v>
      </c>
      <c r="O913" s="15">
        <v>-3.8319719999999999</v>
      </c>
      <c r="P913" s="15">
        <v>-5.2110459999999996</v>
      </c>
      <c r="Q913" s="15">
        <v>-3.282797</v>
      </c>
      <c r="R913" s="15">
        <v>-2.5397400000000001</v>
      </c>
      <c r="S913" s="15">
        <v>2.2900000000000001E-4</v>
      </c>
      <c r="T913" s="15">
        <v>2.1941890000000002</v>
      </c>
      <c r="U913" s="15">
        <v>1.767809</v>
      </c>
      <c r="V913" s="15">
        <v>1.50675</v>
      </c>
      <c r="W913" s="15">
        <v>1.763164</v>
      </c>
      <c r="X913" s="15">
        <v>-0.59397100000000003</v>
      </c>
      <c r="Y913" s="15">
        <v>-1.8881999999999999E-2</v>
      </c>
      <c r="Z913" s="15">
        <v>-1.0807739999999999</v>
      </c>
      <c r="AA913" s="15">
        <v>-1.1496759999999999</v>
      </c>
      <c r="AB913" s="15">
        <v>0.16622000000000001</v>
      </c>
      <c r="AC913" s="15">
        <v>-2.5250210000000002</v>
      </c>
      <c r="AD913" s="15">
        <v>-1.144074</v>
      </c>
      <c r="AE913" s="15">
        <v>-0.94289500000000004</v>
      </c>
      <c r="AF913" s="15">
        <v>-0.19947999999999999</v>
      </c>
      <c r="AG913" s="15">
        <v>-1.5125710000000001</v>
      </c>
      <c r="AH913" s="15">
        <v>-4.3433900000000003</v>
      </c>
      <c r="AI913" s="15">
        <v>-2.1431110000000002</v>
      </c>
      <c r="AJ913" s="15">
        <v>2.2608700000000002</v>
      </c>
      <c r="AK913" s="15">
        <v>1.7502120000000001</v>
      </c>
      <c r="AL913" s="15">
        <v>1.1929650000000001</v>
      </c>
      <c r="AM913" s="15">
        <v>-2.1882860000000002</v>
      </c>
      <c r="AN913" s="15">
        <v>1.4705889999999999</v>
      </c>
      <c r="AO913" s="15">
        <v>3.027107</v>
      </c>
      <c r="AP913" s="15">
        <v>3.506278</v>
      </c>
      <c r="AQ913" s="15">
        <v>3.177114</v>
      </c>
      <c r="AR913" s="15">
        <v>3.5141079999999998</v>
      </c>
      <c r="AS913" s="15">
        <v>1.569415</v>
      </c>
      <c r="AT913" s="15">
        <v>1.246486</v>
      </c>
      <c r="AU913" s="15">
        <v>2.2230500000000002</v>
      </c>
      <c r="AV913" s="15">
        <v>1.911265</v>
      </c>
      <c r="AW913" s="15">
        <v>3.8371490000000001</v>
      </c>
      <c r="AX913" s="15">
        <v>1.210019</v>
      </c>
      <c r="AY913" s="15">
        <v>1.3739349999999999</v>
      </c>
      <c r="AZ913" s="15">
        <v>-0.74428700000000003</v>
      </c>
      <c r="BA913" s="15">
        <v>0.51523600000000003</v>
      </c>
      <c r="BB913" s="15">
        <v>1.7380180000000001</v>
      </c>
      <c r="BC913" s="15">
        <v>3.0591919999999999</v>
      </c>
      <c r="BD913" s="15">
        <v>-0.41815200000000002</v>
      </c>
      <c r="BE913" s="15">
        <v>2.0880809999999999</v>
      </c>
      <c r="BF913" s="15">
        <v>-2.112873</v>
      </c>
      <c r="BG913" s="15">
        <v>-1.813431</v>
      </c>
      <c r="BH913" s="15">
        <v>-5.5011590000000004</v>
      </c>
      <c r="BI913" s="15">
        <v>-3.088454</v>
      </c>
      <c r="BJ913" s="15">
        <v>-3.4736760000000002</v>
      </c>
      <c r="BK913" s="15">
        <v>-2.3748770000000001</v>
      </c>
      <c r="BL913" s="15">
        <v>-4.5721499999999997</v>
      </c>
      <c r="BM913" s="15">
        <v>-4.5325819999999997</v>
      </c>
      <c r="BN913" s="15">
        <v>-4.7910599999999999</v>
      </c>
      <c r="BO913" s="15">
        <v>0.84719999999999995</v>
      </c>
      <c r="BP913" s="15">
        <v>-1.1705000000000001</v>
      </c>
      <c r="BQ913" s="15">
        <v>-1.1705000000000001</v>
      </c>
      <c r="BR913" s="15">
        <v>-1.1705000000000001</v>
      </c>
      <c r="BS913" s="15">
        <v>-1.1705000000000001</v>
      </c>
      <c r="BT913" s="15">
        <v>-1.1705000000000001</v>
      </c>
      <c r="BU913" s="15">
        <v>-1.1705000000000001</v>
      </c>
      <c r="BV913" s="15">
        <v>-1.1705000000000001</v>
      </c>
      <c r="BW913" s="15">
        <v>-1.1705000000000001</v>
      </c>
      <c r="BX913" s="15">
        <v>-1.1705000000000001</v>
      </c>
      <c r="BY913" s="15">
        <v>-1.1705000000000001</v>
      </c>
      <c r="BZ913" s="15">
        <v>-1.1705000000000001</v>
      </c>
      <c r="CA913" s="15">
        <v>-1.1705000000000001</v>
      </c>
      <c r="CB913" s="15">
        <v>-1.1705000000000001</v>
      </c>
      <c r="CC913" s="15"/>
      <c r="CD913" s="15"/>
      <c r="CE913" s="15"/>
      <c r="CF913" s="15"/>
      <c r="CG913" s="15"/>
      <c r="CH913" s="15"/>
      <c r="CI913" s="15"/>
      <c r="CJ913" s="15"/>
      <c r="CK913" s="15"/>
      <c r="CL913" s="15"/>
      <c r="CM913" s="15"/>
      <c r="CN913" s="15"/>
      <c r="CO913" s="15"/>
      <c r="CP913" s="15"/>
      <c r="CQ913" s="15"/>
      <c r="CR913" s="15"/>
      <c r="CS913" s="15"/>
      <c r="CT913" s="15"/>
      <c r="CU913" s="15"/>
      <c r="CV913" s="15"/>
      <c r="CW913" s="15"/>
      <c r="CX913" s="15"/>
      <c r="CY913" s="15"/>
      <c r="CZ913" s="15"/>
      <c r="DA913" s="15"/>
      <c r="DB913" s="15"/>
      <c r="DC913" s="15"/>
      <c r="DD913" s="15"/>
      <c r="DE913" s="15"/>
      <c r="DF913" s="15"/>
      <c r="DG913" s="15"/>
      <c r="DH913" s="15"/>
      <c r="DI913" s="15"/>
      <c r="DJ913" s="15"/>
      <c r="DK913" s="15"/>
      <c r="DL913" s="15"/>
      <c r="DM913" s="15"/>
      <c r="DN913" s="15"/>
      <c r="DO913" s="15"/>
      <c r="DP913" s="15"/>
      <c r="DQ913" s="15"/>
      <c r="DR913" s="15"/>
      <c r="DS913" s="15"/>
      <c r="DT913" s="15"/>
      <c r="DU913" s="15"/>
      <c r="DV913" s="15"/>
      <c r="DW913" s="15"/>
      <c r="DX913" s="15"/>
      <c r="DY913" s="15"/>
      <c r="DZ913" s="15"/>
      <c r="EA913" s="15"/>
      <c r="EB913" s="15"/>
      <c r="EC913" s="15"/>
      <c r="ED913" s="15"/>
      <c r="EE913" s="15"/>
      <c r="EF913" s="15"/>
      <c r="EG913" s="15"/>
      <c r="EH913" s="15"/>
      <c r="EI913" s="15"/>
      <c r="EJ913" s="15"/>
      <c r="EK913" s="15"/>
      <c r="EL913" s="15"/>
      <c r="EM913" s="15"/>
      <c r="EN913" s="15"/>
      <c r="EO913" s="15"/>
      <c r="EP913" s="15"/>
      <c r="EQ913" s="15"/>
      <c r="ER913" s="15"/>
      <c r="ES913" s="15"/>
      <c r="ET913" s="15"/>
      <c r="EU913" s="15"/>
      <c r="EV913" s="15"/>
      <c r="EW913" s="15"/>
      <c r="EX913" s="15"/>
      <c r="EY913" s="15"/>
      <c r="EZ913" s="15"/>
      <c r="FA913" s="15"/>
      <c r="FB913" s="15"/>
      <c r="FC913" s="15"/>
      <c r="FD913" s="15"/>
      <c r="FE913" s="15"/>
      <c r="FF913" s="15"/>
      <c r="FG913" s="15"/>
      <c r="FH913" s="15"/>
      <c r="FI913" s="15"/>
      <c r="FJ913" s="15"/>
      <c r="FK913" s="15"/>
      <c r="FL913" s="15"/>
      <c r="FM913" s="15"/>
      <c r="FN913" s="15"/>
      <c r="FO913" s="15"/>
      <c r="FP913" s="15"/>
      <c r="FQ913" s="15"/>
      <c r="FR913" s="15"/>
      <c r="FS913" s="15"/>
      <c r="FT913" s="15"/>
      <c r="FU913" s="15"/>
      <c r="FV913" s="15"/>
      <c r="FW913" s="15"/>
      <c r="FX913" s="15"/>
      <c r="FY913" s="15"/>
      <c r="FZ913" s="15"/>
      <c r="GA913" s="15"/>
      <c r="GB913" s="15"/>
      <c r="GC913" s="15"/>
      <c r="GD913" s="15"/>
      <c r="GE913" s="15"/>
      <c r="GF913" s="15"/>
      <c r="GG913" s="15"/>
      <c r="GH913" s="15"/>
      <c r="GI913" s="15"/>
      <c r="GJ913" s="15"/>
      <c r="GK913" s="15"/>
      <c r="GL913" s="15"/>
      <c r="GM913" s="15"/>
      <c r="GN913" s="15"/>
      <c r="GO913" s="15"/>
      <c r="GP913" s="15"/>
      <c r="GQ913" s="15"/>
      <c r="GR913" s="15"/>
      <c r="GS913" s="15"/>
      <c r="GT913" s="15"/>
      <c r="GU913" s="15"/>
      <c r="GV913" s="15"/>
      <c r="GW913" s="15"/>
      <c r="GX913" s="15"/>
      <c r="GY913" s="15"/>
      <c r="GZ913" s="15"/>
      <c r="HA913" s="15"/>
      <c r="HB913" s="15"/>
      <c r="HC913" s="15"/>
      <c r="HD913" s="15"/>
      <c r="HE913" s="15"/>
      <c r="HF913" s="15"/>
      <c r="HG913" s="15"/>
      <c r="HH913" s="15"/>
      <c r="HI913" s="15"/>
      <c r="HJ913" s="15"/>
      <c r="HK913" s="15"/>
      <c r="HL913" s="15"/>
      <c r="HM913" s="15"/>
      <c r="HN913" s="15"/>
      <c r="HO913" s="15"/>
      <c r="HP913" s="15"/>
      <c r="HQ913" s="15"/>
      <c r="HR913" s="15"/>
      <c r="HS913" s="15"/>
      <c r="HT913" s="15"/>
      <c r="HU913" s="15"/>
      <c r="HV913" s="15"/>
      <c r="HW913" s="15"/>
      <c r="HX913" s="15"/>
      <c r="HY913" s="15"/>
    </row>
    <row r="914" spans="1:233">
      <c r="A914" s="15">
        <v>-3.1046990000000001</v>
      </c>
      <c r="B914" s="15">
        <v>-1.451802</v>
      </c>
      <c r="C914" s="15">
        <v>-3.124695</v>
      </c>
      <c r="D914" s="15">
        <v>-4.6010340000000003</v>
      </c>
      <c r="E914" s="15">
        <v>-9.8911110000000004</v>
      </c>
      <c r="F914" s="15">
        <v>-8.8302169999999993</v>
      </c>
      <c r="G914" s="15">
        <v>-9.2076709999999995</v>
      </c>
      <c r="H914" s="15">
        <v>-9.1930069999999997</v>
      </c>
      <c r="I914" s="15">
        <v>-8.2889579999999992</v>
      </c>
      <c r="J914" s="15">
        <v>-10.92421</v>
      </c>
      <c r="K914" s="15">
        <v>-8.6438410000000001</v>
      </c>
      <c r="L914" s="15">
        <v>-6.7823320000000002</v>
      </c>
      <c r="M914" s="15">
        <v>-6.0256040000000004</v>
      </c>
      <c r="N914" s="15">
        <v>-7.1616609999999996</v>
      </c>
      <c r="O914" s="15">
        <v>-4.2648400000000004</v>
      </c>
      <c r="P914" s="15">
        <v>-2.7311999999999999</v>
      </c>
      <c r="Q914" s="15">
        <v>0.74765000000000004</v>
      </c>
      <c r="R914" s="15">
        <v>3.2610350000000001</v>
      </c>
      <c r="S914" s="15">
        <v>5.5481680000000004</v>
      </c>
      <c r="T914" s="15">
        <v>4.2648539999999997</v>
      </c>
      <c r="U914" s="15">
        <v>4.7063490000000003</v>
      </c>
      <c r="V914" s="15">
        <v>-5.2706999999999997E-2</v>
      </c>
      <c r="W914" s="15">
        <v>-2.8106640000000001</v>
      </c>
      <c r="X914" s="15">
        <v>-2.4880179999999998</v>
      </c>
      <c r="Y914" s="15">
        <v>-1.6126780000000001</v>
      </c>
      <c r="Z914" s="15">
        <v>0.17747599999999999</v>
      </c>
      <c r="AA914" s="15">
        <v>1.020383</v>
      </c>
      <c r="AB914" s="15">
        <v>4.8730999999999997E-2</v>
      </c>
      <c r="AC914" s="15">
        <v>-3.1536740000000001</v>
      </c>
      <c r="AD914" s="15">
        <v>-3.9597280000000001</v>
      </c>
      <c r="AE914" s="15">
        <v>-5.1845660000000002</v>
      </c>
      <c r="AF914" s="15">
        <v>-4.2227680000000003</v>
      </c>
      <c r="AG914" s="15">
        <v>-1.3755010000000001</v>
      </c>
      <c r="AH914" s="15">
        <v>-1.719762</v>
      </c>
      <c r="AI914" s="15">
        <v>-1.618797</v>
      </c>
      <c r="AJ914" s="15">
        <v>-0.102225</v>
      </c>
      <c r="AK914" s="15">
        <v>1.4751799999999999</v>
      </c>
      <c r="AL914" s="15">
        <v>1.724186</v>
      </c>
      <c r="AM914" s="15">
        <v>-0.27537499999999998</v>
      </c>
      <c r="AN914" s="15">
        <v>-2.7896879999999999</v>
      </c>
      <c r="AO914" s="15">
        <v>-5.9011750000000003</v>
      </c>
      <c r="AP914" s="15">
        <v>-4.0143959999999996</v>
      </c>
      <c r="AQ914" s="15">
        <v>-0.89412499999999995</v>
      </c>
      <c r="AR914" s="15">
        <v>0.26696300000000001</v>
      </c>
      <c r="AS914" s="15">
        <v>-3.8733849999999999</v>
      </c>
      <c r="AT914" s="15">
        <v>-7.8107470000000001</v>
      </c>
      <c r="AU914" s="15">
        <v>-9.2246360000000003</v>
      </c>
      <c r="AV914" s="15">
        <v>-9.2245629999999998</v>
      </c>
      <c r="AW914" s="15">
        <v>-6.3780760000000001</v>
      </c>
      <c r="AX914" s="15">
        <v>-2.336722</v>
      </c>
      <c r="AY914" s="15">
        <v>1.936938</v>
      </c>
      <c r="AZ914" s="15">
        <v>5.6797E-2</v>
      </c>
      <c r="BA914" s="15">
        <v>0.22912199999999999</v>
      </c>
      <c r="BB914" s="15">
        <v>2.3439890000000001</v>
      </c>
      <c r="BC914" s="15">
        <v>0.28022900000000001</v>
      </c>
      <c r="BD914" s="15">
        <v>-2.36002</v>
      </c>
      <c r="BE914" s="15">
        <v>-1.4489719999999999</v>
      </c>
      <c r="BF914" s="15">
        <v>-5.5537099999999997</v>
      </c>
      <c r="BG914" s="15">
        <v>-6.9425140000000001</v>
      </c>
      <c r="BH914" s="15">
        <v>-4.3176269999999999</v>
      </c>
      <c r="BI914" s="15">
        <v>-3.5603899999999999</v>
      </c>
      <c r="BJ914" s="15">
        <v>-2.4764919999999999</v>
      </c>
      <c r="BK914" s="15">
        <v>-2.688294</v>
      </c>
      <c r="BL914" s="15">
        <v>-0.54233299999999995</v>
      </c>
      <c r="BM914" s="15">
        <v>2.2194720000000001</v>
      </c>
      <c r="BN914" s="15">
        <v>-8.4840000000000002E-3</v>
      </c>
      <c r="BO914" s="15">
        <v>0.59807699999999997</v>
      </c>
      <c r="BP914" s="15">
        <v>-0.64778000000000002</v>
      </c>
      <c r="BQ914" s="15">
        <v>-0.64778000000000002</v>
      </c>
      <c r="BR914" s="15">
        <v>-0.64778000000000002</v>
      </c>
      <c r="BS914" s="15">
        <v>-0.64778000000000002</v>
      </c>
      <c r="BT914" s="15">
        <v>-0.64778000000000002</v>
      </c>
      <c r="BU914" s="15">
        <v>-0.64778000000000002</v>
      </c>
      <c r="BV914" s="15">
        <v>-0.64778000000000002</v>
      </c>
      <c r="BW914" s="15">
        <v>-0.64778000000000002</v>
      </c>
      <c r="BX914" s="15">
        <v>-0.64778000000000002</v>
      </c>
      <c r="BY914" s="15">
        <v>-0.64778000000000002</v>
      </c>
      <c r="BZ914" s="15">
        <v>-0.64778000000000002</v>
      </c>
      <c r="CA914" s="15">
        <v>-0.64778000000000002</v>
      </c>
      <c r="CB914" s="15">
        <v>-0.64778000000000002</v>
      </c>
      <c r="CC914" s="15"/>
      <c r="CD914" s="15"/>
      <c r="CE914" s="15"/>
      <c r="CF914" s="15"/>
      <c r="CG914" s="15"/>
      <c r="CH914" s="15"/>
      <c r="CI914" s="15"/>
      <c r="CJ914" s="15"/>
      <c r="CK914" s="15"/>
      <c r="CL914" s="15"/>
      <c r="CM914" s="15"/>
      <c r="CN914" s="15"/>
      <c r="CO914" s="15"/>
      <c r="CP914" s="15"/>
      <c r="CQ914" s="15"/>
      <c r="CR914" s="15"/>
      <c r="CS914" s="15"/>
      <c r="CT914" s="15"/>
      <c r="CU914" s="15"/>
      <c r="CV914" s="15"/>
      <c r="CW914" s="15"/>
      <c r="CX914" s="15"/>
      <c r="CY914" s="15"/>
      <c r="CZ914" s="15"/>
      <c r="DA914" s="15"/>
      <c r="DB914" s="15"/>
      <c r="DC914" s="15"/>
      <c r="DD914" s="15"/>
      <c r="DE914" s="15"/>
      <c r="DF914" s="15"/>
      <c r="DG914" s="15"/>
      <c r="DH914" s="15"/>
      <c r="DI914" s="15"/>
      <c r="DJ914" s="15"/>
      <c r="DK914" s="15"/>
      <c r="DL914" s="15"/>
      <c r="DM914" s="15"/>
      <c r="DN914" s="15"/>
      <c r="DO914" s="15"/>
      <c r="DP914" s="15"/>
      <c r="DQ914" s="15"/>
      <c r="DR914" s="15"/>
      <c r="DS914" s="15"/>
      <c r="DT914" s="15"/>
      <c r="DU914" s="15"/>
      <c r="DV914" s="15"/>
      <c r="DW914" s="15"/>
      <c r="DX914" s="15"/>
      <c r="DY914" s="15"/>
      <c r="DZ914" s="15"/>
      <c r="EA914" s="15"/>
      <c r="EB914" s="15"/>
      <c r="EC914" s="15"/>
      <c r="ED914" s="15"/>
      <c r="EE914" s="15"/>
      <c r="EF914" s="15"/>
      <c r="EG914" s="15"/>
      <c r="EH914" s="15"/>
      <c r="EI914" s="15"/>
      <c r="EJ914" s="15"/>
      <c r="EK914" s="15"/>
      <c r="EL914" s="15"/>
      <c r="EM914" s="15"/>
      <c r="EN914" s="15"/>
      <c r="EO914" s="15"/>
      <c r="EP914" s="15"/>
      <c r="EQ914" s="15"/>
      <c r="ER914" s="15"/>
      <c r="ES914" s="15"/>
      <c r="ET914" s="15"/>
      <c r="EU914" s="15"/>
      <c r="EV914" s="15"/>
      <c r="EW914" s="15"/>
      <c r="EX914" s="15"/>
      <c r="EY914" s="15"/>
      <c r="EZ914" s="15"/>
      <c r="FA914" s="15"/>
      <c r="FB914" s="15"/>
      <c r="FC914" s="15"/>
      <c r="FD914" s="15"/>
      <c r="FE914" s="15"/>
      <c r="FF914" s="15"/>
      <c r="FG914" s="15"/>
      <c r="FH914" s="15"/>
      <c r="FI914" s="15"/>
      <c r="FJ914" s="15"/>
      <c r="FK914" s="15"/>
      <c r="FL914" s="15"/>
      <c r="FM914" s="15"/>
      <c r="FN914" s="15"/>
      <c r="FO914" s="15"/>
      <c r="FP914" s="15"/>
      <c r="FQ914" s="15"/>
      <c r="FR914" s="15"/>
      <c r="FS914" s="15"/>
      <c r="FT914" s="15"/>
      <c r="FU914" s="15"/>
      <c r="FV914" s="15"/>
      <c r="FW914" s="15"/>
      <c r="FX914" s="15"/>
      <c r="FY914" s="15"/>
      <c r="FZ914" s="15"/>
      <c r="GA914" s="15"/>
      <c r="GB914" s="15"/>
      <c r="GC914" s="15"/>
      <c r="GD914" s="15"/>
      <c r="GE914" s="15"/>
      <c r="GF914" s="15"/>
      <c r="GG914" s="15"/>
      <c r="GH914" s="15"/>
      <c r="GI914" s="15"/>
      <c r="GJ914" s="15"/>
      <c r="GK914" s="15"/>
      <c r="GL914" s="15"/>
      <c r="GM914" s="15"/>
      <c r="GN914" s="15"/>
      <c r="GO914" s="15"/>
      <c r="GP914" s="15"/>
      <c r="GQ914" s="15"/>
      <c r="GR914" s="15"/>
      <c r="GS914" s="15"/>
      <c r="GT914" s="15"/>
      <c r="GU914" s="15"/>
      <c r="GV914" s="15"/>
      <c r="GW914" s="15"/>
      <c r="GX914" s="15"/>
      <c r="GY914" s="15"/>
      <c r="GZ914" s="15"/>
      <c r="HA914" s="15"/>
      <c r="HB914" s="15"/>
      <c r="HC914" s="15"/>
      <c r="HD914" s="15"/>
      <c r="HE914" s="15"/>
      <c r="HF914" s="15"/>
      <c r="HG914" s="15"/>
      <c r="HH914" s="15"/>
      <c r="HI914" s="15"/>
      <c r="HJ914" s="15"/>
      <c r="HK914" s="15"/>
      <c r="HL914" s="15"/>
      <c r="HM914" s="15"/>
      <c r="HN914" s="15"/>
      <c r="HO914" s="15"/>
      <c r="HP914" s="15"/>
      <c r="HQ914" s="15"/>
      <c r="HR914" s="15"/>
      <c r="HS914" s="15"/>
      <c r="HT914" s="15"/>
      <c r="HU914" s="15"/>
      <c r="HV914" s="15"/>
      <c r="HW914" s="15"/>
      <c r="HX914" s="15"/>
      <c r="HY914" s="15"/>
    </row>
    <row r="915" spans="1:233">
      <c r="A915" s="15">
        <v>0.102131</v>
      </c>
      <c r="B915" s="15">
        <v>1.3587959999999999</v>
      </c>
      <c r="C915" s="15">
        <v>-0.21921399999999999</v>
      </c>
      <c r="D915" s="15">
        <v>5.0853830000000002</v>
      </c>
      <c r="E915" s="15">
        <v>4.9802720000000003</v>
      </c>
      <c r="F915" s="15">
        <v>3.2190569999999998</v>
      </c>
      <c r="G915" s="15">
        <v>1.1123449999999999</v>
      </c>
      <c r="H915" s="15">
        <v>1.7871049999999999</v>
      </c>
      <c r="I915" s="15">
        <v>0.62586299999999995</v>
      </c>
      <c r="J915" s="15">
        <v>1.0301670000000001</v>
      </c>
      <c r="K915" s="15">
        <v>-0.12080100000000001</v>
      </c>
      <c r="L915" s="15">
        <v>-0.79615800000000003</v>
      </c>
      <c r="M915" s="15">
        <v>-1.4209130000000001</v>
      </c>
      <c r="N915" s="15">
        <v>0.29579800000000001</v>
      </c>
      <c r="O915" s="15">
        <v>1.0960780000000001</v>
      </c>
      <c r="P915" s="15">
        <v>0.116512</v>
      </c>
      <c r="Q915" s="15">
        <v>-0.36993199999999998</v>
      </c>
      <c r="R915" s="15">
        <v>-1.353226</v>
      </c>
      <c r="S915" s="15">
        <v>0.31914900000000002</v>
      </c>
      <c r="T915" s="15">
        <v>3.8058869999999998</v>
      </c>
      <c r="U915" s="15">
        <v>2.7962479999999998</v>
      </c>
      <c r="V915" s="15">
        <v>1.6113029999999999</v>
      </c>
      <c r="W915" s="15">
        <v>-0.79286999999999996</v>
      </c>
      <c r="X915" s="15">
        <v>0.137182</v>
      </c>
      <c r="Y915" s="15">
        <v>0.25845499999999999</v>
      </c>
      <c r="Z915" s="15">
        <v>0.26946999999999999</v>
      </c>
      <c r="AA915" s="15">
        <v>1.460628</v>
      </c>
      <c r="AB915" s="15">
        <v>0.80347900000000005</v>
      </c>
      <c r="AC915" s="15">
        <v>5.7374200000000002</v>
      </c>
      <c r="AD915" s="15">
        <v>8.9497769999999992</v>
      </c>
      <c r="AE915" s="15">
        <v>3.3529969999999998</v>
      </c>
      <c r="AF915" s="15">
        <v>0.79586299999999999</v>
      </c>
      <c r="AG915" s="15">
        <v>4.9031999999999999E-2</v>
      </c>
      <c r="AH915" s="15">
        <v>0.66676999999999997</v>
      </c>
      <c r="AI915" s="15">
        <v>3.5758529999999999</v>
      </c>
      <c r="AJ915" s="15">
        <v>5.2640289999999998</v>
      </c>
      <c r="AK915" s="15">
        <v>4.0401480000000003</v>
      </c>
      <c r="AL915" s="15">
        <v>4.8050709999999999</v>
      </c>
      <c r="AM915" s="15">
        <v>7.8101349999999998</v>
      </c>
      <c r="AN915" s="15">
        <v>11.411543</v>
      </c>
      <c r="AO915" s="15">
        <v>13.284466</v>
      </c>
      <c r="AP915" s="15">
        <v>12.078897</v>
      </c>
      <c r="AQ915" s="15">
        <v>5.9934099999999999</v>
      </c>
      <c r="AR915" s="15">
        <v>9.0984390000000008</v>
      </c>
      <c r="AS915" s="15">
        <v>7.9135900000000001</v>
      </c>
      <c r="AT915" s="15">
        <v>7.841958</v>
      </c>
      <c r="AU915" s="15">
        <v>4.1372330000000002</v>
      </c>
      <c r="AV915" s="15">
        <v>4.9300519999999999</v>
      </c>
      <c r="AW915" s="15">
        <v>4.6126430000000003</v>
      </c>
      <c r="AX915" s="15">
        <v>8.0587029999999995</v>
      </c>
      <c r="AY915" s="15">
        <v>6.5835109999999997</v>
      </c>
      <c r="AZ915" s="15">
        <v>4.5748379999999997</v>
      </c>
      <c r="BA915" s="15">
        <v>-2.4681440000000001</v>
      </c>
      <c r="BB915" s="15">
        <v>-2.4956230000000001</v>
      </c>
      <c r="BC915" s="15">
        <v>-4.8715510000000002</v>
      </c>
      <c r="BD915" s="15">
        <v>-7.9715829999999999</v>
      </c>
      <c r="BE915" s="15">
        <v>-5.6348989999999999</v>
      </c>
      <c r="BF915" s="15">
        <v>-3.7998219999999998</v>
      </c>
      <c r="BG915" s="15">
        <v>-4.2215150000000001</v>
      </c>
      <c r="BH915" s="15">
        <v>3.0946729999999998</v>
      </c>
      <c r="BI915" s="15">
        <v>2.7628650000000001</v>
      </c>
      <c r="BJ915" s="15">
        <v>-0.43303399999999997</v>
      </c>
      <c r="BK915" s="15">
        <v>3.4808349999999999</v>
      </c>
      <c r="BL915" s="15">
        <v>1.75386</v>
      </c>
      <c r="BM915" s="15">
        <v>-1.1257349999999999</v>
      </c>
      <c r="BN915" s="15">
        <v>-2.6987739999999998</v>
      </c>
      <c r="BO915" s="15">
        <v>1.3925080000000001</v>
      </c>
      <c r="BP915" s="15">
        <v>3.1844030000000001</v>
      </c>
      <c r="BQ915" s="15">
        <v>3.1844030000000001</v>
      </c>
      <c r="BR915" s="15">
        <v>3.1844030000000001</v>
      </c>
      <c r="BS915" s="15">
        <v>3.1844030000000001</v>
      </c>
      <c r="BT915" s="15">
        <v>3.1844030000000001</v>
      </c>
      <c r="BU915" s="15">
        <v>3.1844030000000001</v>
      </c>
      <c r="BV915" s="15">
        <v>3.1844030000000001</v>
      </c>
      <c r="BW915" s="15">
        <v>3.1844030000000001</v>
      </c>
      <c r="BX915" s="15">
        <v>3.1844030000000001</v>
      </c>
      <c r="BY915" s="15">
        <v>3.1844030000000001</v>
      </c>
      <c r="BZ915" s="15">
        <v>3.1844030000000001</v>
      </c>
      <c r="CA915" s="15">
        <v>3.1844030000000001</v>
      </c>
      <c r="CB915" s="15">
        <v>3.1844030000000001</v>
      </c>
      <c r="CC915" s="15"/>
      <c r="CD915" s="15"/>
      <c r="CE915" s="15"/>
      <c r="CF915" s="15"/>
      <c r="CG915" s="15"/>
      <c r="CH915" s="15"/>
      <c r="CI915" s="15"/>
      <c r="CJ915" s="15"/>
      <c r="CK915" s="15"/>
      <c r="CL915" s="15"/>
      <c r="CM915" s="15"/>
      <c r="CN915" s="15"/>
      <c r="CO915" s="15"/>
      <c r="CP915" s="15"/>
      <c r="CQ915" s="15"/>
      <c r="CR915" s="15"/>
      <c r="CS915" s="15"/>
      <c r="CT915" s="15"/>
      <c r="CU915" s="15"/>
      <c r="CV915" s="15"/>
      <c r="CW915" s="15"/>
      <c r="CX915" s="15"/>
      <c r="CY915" s="15"/>
      <c r="CZ915" s="15"/>
      <c r="DA915" s="15"/>
      <c r="DB915" s="15"/>
      <c r="DC915" s="15"/>
      <c r="DD915" s="15"/>
      <c r="DE915" s="15"/>
      <c r="DF915" s="15"/>
      <c r="DG915" s="15"/>
      <c r="DH915" s="15"/>
      <c r="DI915" s="15"/>
      <c r="DJ915" s="15"/>
      <c r="DK915" s="15"/>
      <c r="DL915" s="15"/>
      <c r="DM915" s="15"/>
      <c r="DN915" s="15"/>
      <c r="DO915" s="15"/>
      <c r="DP915" s="15"/>
      <c r="DQ915" s="15"/>
      <c r="DR915" s="15"/>
      <c r="DS915" s="15"/>
      <c r="DT915" s="15"/>
      <c r="DU915" s="15"/>
      <c r="DV915" s="15"/>
      <c r="DW915" s="15"/>
      <c r="DX915" s="15"/>
      <c r="DY915" s="15"/>
      <c r="DZ915" s="15"/>
      <c r="EA915" s="15"/>
      <c r="EB915" s="15"/>
      <c r="EC915" s="15"/>
      <c r="ED915" s="15"/>
      <c r="EE915" s="15"/>
      <c r="EF915" s="15"/>
      <c r="EG915" s="15"/>
      <c r="EH915" s="15"/>
      <c r="EI915" s="15"/>
      <c r="EJ915" s="15"/>
      <c r="EK915" s="15"/>
      <c r="EL915" s="15"/>
      <c r="EM915" s="15"/>
      <c r="EN915" s="15"/>
      <c r="EO915" s="15"/>
      <c r="EP915" s="15"/>
      <c r="EQ915" s="15"/>
      <c r="ER915" s="15"/>
      <c r="ES915" s="15"/>
      <c r="ET915" s="15"/>
      <c r="EU915" s="15"/>
      <c r="EV915" s="15"/>
      <c r="EW915" s="15"/>
      <c r="EX915" s="15"/>
      <c r="EY915" s="15"/>
      <c r="EZ915" s="15"/>
      <c r="FA915" s="15"/>
      <c r="FB915" s="15"/>
      <c r="FC915" s="15"/>
      <c r="FD915" s="15"/>
      <c r="FE915" s="15"/>
      <c r="FF915" s="15"/>
      <c r="FG915" s="15"/>
      <c r="FH915" s="15"/>
      <c r="FI915" s="15"/>
      <c r="FJ915" s="15"/>
      <c r="FK915" s="15"/>
      <c r="FL915" s="15"/>
      <c r="FM915" s="15"/>
      <c r="FN915" s="15"/>
      <c r="FO915" s="15"/>
      <c r="FP915" s="15"/>
      <c r="FQ915" s="15"/>
      <c r="FR915" s="15"/>
      <c r="FS915" s="15"/>
      <c r="FT915" s="15"/>
      <c r="FU915" s="15"/>
      <c r="FV915" s="15"/>
      <c r="FW915" s="15"/>
      <c r="FX915" s="15"/>
      <c r="FY915" s="15"/>
      <c r="FZ915" s="15"/>
      <c r="GA915" s="15"/>
      <c r="GB915" s="15"/>
      <c r="GC915" s="15"/>
      <c r="GD915" s="15"/>
      <c r="GE915" s="15"/>
      <c r="GF915" s="15"/>
      <c r="GG915" s="15"/>
      <c r="GH915" s="15"/>
      <c r="GI915" s="15"/>
      <c r="GJ915" s="15"/>
      <c r="GK915" s="15"/>
      <c r="GL915" s="15"/>
      <c r="GM915" s="15"/>
      <c r="GN915" s="15"/>
      <c r="GO915" s="15"/>
      <c r="GP915" s="15"/>
      <c r="GQ915" s="15"/>
      <c r="GR915" s="15"/>
      <c r="GS915" s="15"/>
      <c r="GT915" s="15"/>
      <c r="GU915" s="15"/>
      <c r="GV915" s="15"/>
      <c r="GW915" s="15"/>
      <c r="GX915" s="15"/>
      <c r="GY915" s="15"/>
      <c r="GZ915" s="15"/>
      <c r="HA915" s="15"/>
      <c r="HB915" s="15"/>
      <c r="HC915" s="15"/>
      <c r="HD915" s="15"/>
      <c r="HE915" s="15"/>
      <c r="HF915" s="15"/>
      <c r="HG915" s="15"/>
      <c r="HH915" s="15"/>
      <c r="HI915" s="15"/>
      <c r="HJ915" s="15"/>
      <c r="HK915" s="15"/>
      <c r="HL915" s="15"/>
      <c r="HM915" s="15"/>
      <c r="HN915" s="15"/>
      <c r="HO915" s="15"/>
      <c r="HP915" s="15"/>
      <c r="HQ915" s="15"/>
      <c r="HR915" s="15"/>
      <c r="HS915" s="15"/>
      <c r="HT915" s="15"/>
      <c r="HU915" s="15"/>
      <c r="HV915" s="15"/>
      <c r="HW915" s="15"/>
      <c r="HX915" s="15"/>
      <c r="HY915" s="15"/>
    </row>
    <row r="916" spans="1:233">
      <c r="A916" s="15">
        <v>-0.73880599999999996</v>
      </c>
      <c r="B916" s="15">
        <v>8.2966999999999999E-2</v>
      </c>
      <c r="C916" s="15">
        <v>5.063078</v>
      </c>
      <c r="D916" s="15">
        <v>4.0006820000000003</v>
      </c>
      <c r="E916" s="15">
        <v>1.3850210000000001</v>
      </c>
      <c r="F916" s="15">
        <v>-2.4944519999999999</v>
      </c>
      <c r="G916" s="15">
        <v>-2.5098069999999999</v>
      </c>
      <c r="H916" s="15">
        <v>-1.1607529999999999</v>
      </c>
      <c r="I916" s="15">
        <v>-4.6951929999999997</v>
      </c>
      <c r="J916" s="15">
        <v>-3.3941819999999998</v>
      </c>
      <c r="K916" s="15">
        <v>-1.510419</v>
      </c>
      <c r="L916" s="15">
        <v>0.61293600000000004</v>
      </c>
      <c r="M916" s="15">
        <v>1.471312</v>
      </c>
      <c r="N916" s="15">
        <v>4.6610040000000001</v>
      </c>
      <c r="O916" s="15">
        <v>5.469201</v>
      </c>
      <c r="P916" s="15">
        <v>7.8764130000000003</v>
      </c>
      <c r="Q916" s="15">
        <v>8.2045899999999996</v>
      </c>
      <c r="R916" s="15">
        <v>5.1668070000000004</v>
      </c>
      <c r="S916" s="15">
        <v>1.711684</v>
      </c>
      <c r="T916" s="15">
        <v>0.45658100000000001</v>
      </c>
      <c r="U916" s="15">
        <v>1.138636</v>
      </c>
      <c r="V916" s="15">
        <v>9.025E-3</v>
      </c>
      <c r="W916" s="15">
        <v>0.86035099999999998</v>
      </c>
      <c r="X916" s="15">
        <v>-0.68547000000000002</v>
      </c>
      <c r="Y916" s="15">
        <v>-1.4431799999999999</v>
      </c>
      <c r="Z916" s="15">
        <v>-0.98965999999999998</v>
      </c>
      <c r="AA916" s="15">
        <v>1.2009069999999999</v>
      </c>
      <c r="AB916" s="15">
        <v>0.987174</v>
      </c>
      <c r="AC916" s="15">
        <v>-1.215765</v>
      </c>
      <c r="AD916" s="15">
        <v>0.28531600000000001</v>
      </c>
      <c r="AE916" s="15">
        <v>-1.6101749999999999</v>
      </c>
      <c r="AF916" s="15">
        <v>-2.5060310000000001</v>
      </c>
      <c r="AG916" s="15">
        <v>-4.3227900000000004</v>
      </c>
      <c r="AH916" s="15">
        <v>0.23042599999999999</v>
      </c>
      <c r="AI916" s="15">
        <v>1.640951</v>
      </c>
      <c r="AJ916" s="15">
        <v>3.8624960000000002</v>
      </c>
      <c r="AK916" s="15">
        <v>6.1309750000000003</v>
      </c>
      <c r="AL916" s="15">
        <v>2.1121120000000002</v>
      </c>
      <c r="AM916" s="15">
        <v>2.0581879999999999</v>
      </c>
      <c r="AN916" s="15">
        <v>-0.76401600000000003</v>
      </c>
      <c r="AO916" s="15">
        <v>1.0190159999999999</v>
      </c>
      <c r="AP916" s="15">
        <v>-1.0569919999999999</v>
      </c>
      <c r="AQ916" s="15">
        <v>-2.7563499999999999</v>
      </c>
      <c r="AR916" s="15">
        <v>-4.6674059999999997</v>
      </c>
      <c r="AS916" s="15">
        <v>-1.045256</v>
      </c>
      <c r="AT916" s="15">
        <v>-1.8492770000000001</v>
      </c>
      <c r="AU916" s="15">
        <v>-3.4890650000000001</v>
      </c>
      <c r="AV916" s="15">
        <v>-2.5301040000000001</v>
      </c>
      <c r="AW916" s="15">
        <v>0.88356699999999999</v>
      </c>
      <c r="AX916" s="15">
        <v>0.67640999999999996</v>
      </c>
      <c r="AY916" s="15">
        <v>2.7565200000000001</v>
      </c>
      <c r="AZ916" s="15">
        <v>-0.16462599999999999</v>
      </c>
      <c r="BA916" s="15">
        <v>-0.76481900000000003</v>
      </c>
      <c r="BB916" s="15">
        <v>3.0236689999999999</v>
      </c>
      <c r="BC916" s="15">
        <v>1.9309369999999999</v>
      </c>
      <c r="BD916" s="15">
        <v>2.7490700000000001</v>
      </c>
      <c r="BE916" s="15">
        <v>5.4830899999999998</v>
      </c>
      <c r="BF916" s="15">
        <v>5.8219289999999999</v>
      </c>
      <c r="BG916" s="15">
        <v>4.2087529999999997</v>
      </c>
      <c r="BH916" s="15">
        <v>2.4011670000000001</v>
      </c>
      <c r="BI916" s="15">
        <v>5.5245699999999998</v>
      </c>
      <c r="BJ916" s="15">
        <v>1.6785509999999999</v>
      </c>
      <c r="BK916" s="15">
        <v>2.7845070000000001</v>
      </c>
      <c r="BL916" s="15">
        <v>1.786465</v>
      </c>
      <c r="BM916" s="15">
        <v>1.609963</v>
      </c>
      <c r="BN916" s="15">
        <v>-2.4327839999999998</v>
      </c>
      <c r="BO916" s="15">
        <v>-4.1116109999999999</v>
      </c>
      <c r="BP916" s="15">
        <v>-2.3664399999999999</v>
      </c>
      <c r="BQ916" s="15">
        <v>-2.3664399999999999</v>
      </c>
      <c r="BR916" s="15">
        <v>-2.3664399999999999</v>
      </c>
      <c r="BS916" s="15">
        <v>-2.3664399999999999</v>
      </c>
      <c r="BT916" s="15">
        <v>-2.3664399999999999</v>
      </c>
      <c r="BU916" s="15">
        <v>-2.3664399999999999</v>
      </c>
      <c r="BV916" s="15">
        <v>-2.3664399999999999</v>
      </c>
      <c r="BW916" s="15">
        <v>-2.3664399999999999</v>
      </c>
      <c r="BX916" s="15">
        <v>-2.3664399999999999</v>
      </c>
      <c r="BY916" s="15">
        <v>-2.3664399999999999</v>
      </c>
      <c r="BZ916" s="15">
        <v>-2.3664399999999999</v>
      </c>
      <c r="CA916" s="15">
        <v>-2.3664399999999999</v>
      </c>
      <c r="CB916" s="15">
        <v>-2.3664399999999999</v>
      </c>
      <c r="CC916" s="15"/>
      <c r="CD916" s="15"/>
      <c r="CE916" s="15"/>
      <c r="CF916" s="15"/>
      <c r="CG916" s="15"/>
      <c r="CH916" s="15"/>
      <c r="CI916" s="15"/>
      <c r="CJ916" s="15"/>
      <c r="CK916" s="15"/>
      <c r="CL916" s="15"/>
      <c r="CM916" s="15"/>
      <c r="CN916" s="15"/>
      <c r="CO916" s="15"/>
      <c r="CP916" s="15"/>
      <c r="CQ916" s="15"/>
      <c r="CR916" s="15"/>
      <c r="CS916" s="15"/>
      <c r="CT916" s="15"/>
      <c r="CU916" s="15"/>
      <c r="CV916" s="15"/>
      <c r="CW916" s="15"/>
      <c r="CX916" s="15"/>
      <c r="CY916" s="15"/>
      <c r="CZ916" s="15"/>
      <c r="DA916" s="15"/>
      <c r="DB916" s="15"/>
      <c r="DC916" s="15"/>
      <c r="DD916" s="15"/>
      <c r="DE916" s="15"/>
      <c r="DF916" s="15"/>
      <c r="DG916" s="15"/>
      <c r="DH916" s="15"/>
      <c r="DI916" s="15"/>
      <c r="DJ916" s="15"/>
      <c r="DK916" s="15"/>
      <c r="DL916" s="15"/>
      <c r="DM916" s="15"/>
      <c r="DN916" s="15"/>
      <c r="DO916" s="15"/>
      <c r="DP916" s="15"/>
      <c r="DQ916" s="15"/>
      <c r="DR916" s="15"/>
      <c r="DS916" s="15"/>
      <c r="DT916" s="15"/>
      <c r="DU916" s="15"/>
      <c r="DV916" s="15"/>
      <c r="DW916" s="15"/>
      <c r="DX916" s="15"/>
      <c r="DY916" s="15"/>
      <c r="DZ916" s="15"/>
      <c r="EA916" s="15"/>
      <c r="EB916" s="15"/>
      <c r="EC916" s="15"/>
      <c r="ED916" s="15"/>
      <c r="EE916" s="15"/>
      <c r="EF916" s="15"/>
      <c r="EG916" s="15"/>
      <c r="EH916" s="15"/>
      <c r="EI916" s="15"/>
      <c r="EJ916" s="15"/>
      <c r="EK916" s="15"/>
      <c r="EL916" s="15"/>
      <c r="EM916" s="15"/>
      <c r="EN916" s="15"/>
      <c r="EO916" s="15"/>
      <c r="EP916" s="15"/>
      <c r="EQ916" s="15"/>
      <c r="ER916" s="15"/>
      <c r="ES916" s="15"/>
      <c r="ET916" s="15"/>
      <c r="EU916" s="15"/>
      <c r="EV916" s="15"/>
      <c r="EW916" s="15"/>
      <c r="EX916" s="15"/>
      <c r="EY916" s="15"/>
      <c r="EZ916" s="15"/>
      <c r="FA916" s="15"/>
      <c r="FB916" s="15"/>
      <c r="FC916" s="15"/>
      <c r="FD916" s="15"/>
      <c r="FE916" s="15"/>
      <c r="FF916" s="15"/>
      <c r="FG916" s="15"/>
      <c r="FH916" s="15"/>
      <c r="FI916" s="15"/>
      <c r="FJ916" s="15"/>
      <c r="FK916" s="15"/>
      <c r="FL916" s="15"/>
      <c r="FM916" s="15"/>
      <c r="FN916" s="15"/>
      <c r="FO916" s="15"/>
      <c r="FP916" s="15"/>
      <c r="FQ916" s="15"/>
      <c r="FR916" s="15"/>
      <c r="FS916" s="15"/>
      <c r="FT916" s="15"/>
      <c r="FU916" s="15"/>
      <c r="FV916" s="15"/>
      <c r="FW916" s="15"/>
      <c r="FX916" s="15"/>
      <c r="FY916" s="15"/>
      <c r="FZ916" s="15"/>
      <c r="GA916" s="15"/>
      <c r="GB916" s="15"/>
      <c r="GC916" s="15"/>
      <c r="GD916" s="15"/>
      <c r="GE916" s="15"/>
      <c r="GF916" s="15"/>
      <c r="GG916" s="15"/>
      <c r="GH916" s="15"/>
      <c r="GI916" s="15"/>
      <c r="GJ916" s="15"/>
      <c r="GK916" s="15"/>
      <c r="GL916" s="15"/>
      <c r="GM916" s="15"/>
      <c r="GN916" s="15"/>
      <c r="GO916" s="15"/>
      <c r="GP916" s="15"/>
      <c r="GQ916" s="15"/>
      <c r="GR916" s="15"/>
      <c r="GS916" s="15"/>
      <c r="GT916" s="15"/>
      <c r="GU916" s="15"/>
      <c r="GV916" s="15"/>
      <c r="GW916" s="15"/>
      <c r="GX916" s="15"/>
      <c r="GY916" s="15"/>
      <c r="GZ916" s="15"/>
      <c r="HA916" s="15"/>
      <c r="HB916" s="15"/>
      <c r="HC916" s="15"/>
      <c r="HD916" s="15"/>
      <c r="HE916" s="15"/>
      <c r="HF916" s="15"/>
      <c r="HG916" s="15"/>
      <c r="HH916" s="15"/>
      <c r="HI916" s="15"/>
      <c r="HJ916" s="15"/>
      <c r="HK916" s="15"/>
      <c r="HL916" s="15"/>
      <c r="HM916" s="15"/>
      <c r="HN916" s="15"/>
      <c r="HO916" s="15"/>
      <c r="HP916" s="15"/>
      <c r="HQ916" s="15"/>
      <c r="HR916" s="15"/>
      <c r="HS916" s="15"/>
      <c r="HT916" s="15"/>
      <c r="HU916" s="15"/>
      <c r="HV916" s="15"/>
      <c r="HW916" s="15"/>
      <c r="HX916" s="15"/>
      <c r="HY916" s="15"/>
    </row>
    <row r="917" spans="1:233">
      <c r="A917" s="15">
        <v>-2.393472</v>
      </c>
      <c r="B917" s="15">
        <v>-1.9459340000000001</v>
      </c>
      <c r="C917" s="15">
        <v>1.18712</v>
      </c>
      <c r="D917" s="15">
        <v>3.0557829999999999</v>
      </c>
      <c r="E917" s="15">
        <v>0.26871800000000001</v>
      </c>
      <c r="F917" s="15">
        <v>-4.2497449999999999</v>
      </c>
      <c r="G917" s="15">
        <v>-0.85897900000000005</v>
      </c>
      <c r="H917" s="15">
        <v>2.5041980000000001</v>
      </c>
      <c r="I917" s="15">
        <v>3.3263389999999999</v>
      </c>
      <c r="J917" s="15">
        <v>-0.27458399999999999</v>
      </c>
      <c r="K917" s="15">
        <v>1.339637</v>
      </c>
      <c r="L917" s="15">
        <v>1.1660649999999999</v>
      </c>
      <c r="M917" s="15">
        <v>3.6221830000000002</v>
      </c>
      <c r="N917" s="15">
        <v>1.9877389999999999</v>
      </c>
      <c r="O917" s="15">
        <v>0.58213099999999995</v>
      </c>
      <c r="P917" s="15">
        <v>-0.49389100000000002</v>
      </c>
      <c r="Q917" s="15">
        <v>-2.1615639999999998</v>
      </c>
      <c r="R917" s="15">
        <v>1.639837</v>
      </c>
      <c r="S917" s="15">
        <v>1.3194049999999999</v>
      </c>
      <c r="T917" s="15">
        <v>-0.59765100000000004</v>
      </c>
      <c r="U917" s="15">
        <v>2.6631260000000001</v>
      </c>
      <c r="V917" s="15">
        <v>0.69893899999999998</v>
      </c>
      <c r="W917" s="15">
        <v>1.6555709999999999</v>
      </c>
      <c r="X917" s="15">
        <v>6.2830300000000001</v>
      </c>
      <c r="Y917" s="15">
        <v>7.4081590000000004</v>
      </c>
      <c r="Z917" s="15">
        <v>6.6142479999999999</v>
      </c>
      <c r="AA917" s="15">
        <v>7.4048069999999999</v>
      </c>
      <c r="AB917" s="15">
        <v>2.844309</v>
      </c>
      <c r="AC917" s="15">
        <v>0.79149199999999997</v>
      </c>
      <c r="AD917" s="15">
        <v>-1.424647</v>
      </c>
      <c r="AE917" s="15">
        <v>-0.78303400000000001</v>
      </c>
      <c r="AF917" s="15">
        <v>-3.1143079999999999</v>
      </c>
      <c r="AG917" s="15">
        <v>-2.4487709999999998</v>
      </c>
      <c r="AH917" s="15">
        <v>-0.52490599999999998</v>
      </c>
      <c r="AI917" s="15">
        <v>-0.85578500000000002</v>
      </c>
      <c r="AJ917" s="15">
        <v>-1.6563319999999999</v>
      </c>
      <c r="AK917" s="15">
        <v>0.62238700000000002</v>
      </c>
      <c r="AL917" s="15">
        <v>1.5907469999999999</v>
      </c>
      <c r="AM917" s="15">
        <v>-0.538686</v>
      </c>
      <c r="AN917" s="15">
        <v>1.1267529999999999</v>
      </c>
      <c r="AO917" s="15">
        <v>-1.9096070000000001</v>
      </c>
      <c r="AP917" s="15">
        <v>-4.4971399999999999</v>
      </c>
      <c r="AQ917" s="15">
        <v>-7.04101</v>
      </c>
      <c r="AR917" s="15">
        <v>-3.6970589999999999</v>
      </c>
      <c r="AS917" s="15">
        <v>-3.1627130000000001</v>
      </c>
      <c r="AT917" s="15">
        <v>-0.16525400000000001</v>
      </c>
      <c r="AU917" s="15">
        <v>1.262996</v>
      </c>
      <c r="AV917" s="15">
        <v>1.4333340000000001</v>
      </c>
      <c r="AW917" s="15">
        <v>1.631473</v>
      </c>
      <c r="AX917" s="15">
        <v>3.830848</v>
      </c>
      <c r="AY917" s="15">
        <v>3.3779029999999999</v>
      </c>
      <c r="AZ917" s="15">
        <v>1.8214710000000001</v>
      </c>
      <c r="BA917" s="15">
        <v>-0.695631</v>
      </c>
      <c r="BB917" s="15">
        <v>0.94796800000000003</v>
      </c>
      <c r="BC917" s="15">
        <v>-2.7939020000000001</v>
      </c>
      <c r="BD917" s="15">
        <v>-4.8102349999999996</v>
      </c>
      <c r="BE917" s="15">
        <v>-6.7037659999999999</v>
      </c>
      <c r="BF917" s="15">
        <v>-5.6806460000000003</v>
      </c>
      <c r="BG917" s="15">
        <v>-5.0515670000000004</v>
      </c>
      <c r="BH917" s="15">
        <v>-1.870949</v>
      </c>
      <c r="BI917" s="15">
        <v>-6.5930000000000002E-2</v>
      </c>
      <c r="BJ917" s="15">
        <v>-0.98791600000000002</v>
      </c>
      <c r="BK917" s="15">
        <v>-2.987352</v>
      </c>
      <c r="BL917" s="15">
        <v>-0.67417199999999999</v>
      </c>
      <c r="BM917" s="15">
        <v>-2.6844980000000001</v>
      </c>
      <c r="BN917" s="15">
        <v>-0.63356199999999996</v>
      </c>
      <c r="BO917" s="15">
        <v>3.203633</v>
      </c>
      <c r="BP917" s="15">
        <v>-1.4071880000000001</v>
      </c>
      <c r="BQ917" s="15">
        <v>-1.4071880000000001</v>
      </c>
      <c r="BR917" s="15">
        <v>-1.4071880000000001</v>
      </c>
      <c r="BS917" s="15">
        <v>-1.4071880000000001</v>
      </c>
      <c r="BT917" s="15">
        <v>-1.4071880000000001</v>
      </c>
      <c r="BU917" s="15">
        <v>-1.4071880000000001</v>
      </c>
      <c r="BV917" s="15">
        <v>-1.4071880000000001</v>
      </c>
      <c r="BW917" s="15">
        <v>-1.4071880000000001</v>
      </c>
      <c r="BX917" s="15">
        <v>-1.4071880000000001</v>
      </c>
      <c r="BY917" s="15">
        <v>-1.4071880000000001</v>
      </c>
      <c r="BZ917" s="15">
        <v>-1.4071880000000001</v>
      </c>
      <c r="CA917" s="15">
        <v>-1.4071880000000001</v>
      </c>
      <c r="CB917" s="15">
        <v>-1.4071880000000001</v>
      </c>
      <c r="CC917" s="15"/>
      <c r="CD917" s="15"/>
      <c r="CE917" s="15"/>
      <c r="CF917" s="15"/>
      <c r="CG917" s="15"/>
      <c r="CH917" s="15"/>
      <c r="CI917" s="15"/>
      <c r="CJ917" s="15"/>
      <c r="CK917" s="15"/>
      <c r="CL917" s="15"/>
      <c r="CM917" s="15"/>
      <c r="CN917" s="15"/>
      <c r="CO917" s="15"/>
      <c r="CP917" s="15"/>
      <c r="CQ917" s="15"/>
      <c r="CR917" s="15"/>
      <c r="CS917" s="15"/>
      <c r="CT917" s="15"/>
      <c r="CU917" s="15"/>
      <c r="CV917" s="15"/>
      <c r="CW917" s="15"/>
      <c r="CX917" s="15"/>
      <c r="CY917" s="15"/>
      <c r="CZ917" s="15"/>
      <c r="DA917" s="15"/>
      <c r="DB917" s="15"/>
      <c r="DC917" s="15"/>
      <c r="DD917" s="15"/>
      <c r="DE917" s="15"/>
      <c r="DF917" s="15"/>
      <c r="DG917" s="15"/>
      <c r="DH917" s="15"/>
      <c r="DI917" s="15"/>
      <c r="DJ917" s="15"/>
      <c r="DK917" s="15"/>
      <c r="DL917" s="15"/>
      <c r="DM917" s="15"/>
      <c r="DN917" s="15"/>
      <c r="DO917" s="15"/>
      <c r="DP917" s="15"/>
      <c r="DQ917" s="15"/>
      <c r="DR917" s="15"/>
      <c r="DS917" s="15"/>
      <c r="DT917" s="15"/>
      <c r="DU917" s="15"/>
      <c r="DV917" s="15"/>
      <c r="DW917" s="15"/>
      <c r="DX917" s="15"/>
      <c r="DY917" s="15"/>
      <c r="DZ917" s="15"/>
      <c r="EA917" s="15"/>
      <c r="EB917" s="15"/>
      <c r="EC917" s="15"/>
      <c r="ED917" s="15"/>
      <c r="EE917" s="15"/>
      <c r="EF917" s="15"/>
      <c r="EG917" s="15"/>
      <c r="EH917" s="15"/>
      <c r="EI917" s="15"/>
      <c r="EJ917" s="15"/>
      <c r="EK917" s="15"/>
      <c r="EL917" s="15"/>
      <c r="EM917" s="15"/>
      <c r="EN917" s="15"/>
      <c r="EO917" s="15"/>
      <c r="EP917" s="15"/>
      <c r="EQ917" s="15"/>
      <c r="ER917" s="15"/>
      <c r="ES917" s="15"/>
      <c r="ET917" s="15"/>
      <c r="EU917" s="15"/>
      <c r="EV917" s="15"/>
      <c r="EW917" s="15"/>
      <c r="EX917" s="15"/>
      <c r="EY917" s="15"/>
      <c r="EZ917" s="15"/>
      <c r="FA917" s="15"/>
      <c r="FB917" s="15"/>
      <c r="FC917" s="15"/>
      <c r="FD917" s="15"/>
      <c r="FE917" s="15"/>
      <c r="FF917" s="15"/>
      <c r="FG917" s="15"/>
      <c r="FH917" s="15"/>
      <c r="FI917" s="15"/>
      <c r="FJ917" s="15"/>
      <c r="FK917" s="15"/>
      <c r="FL917" s="15"/>
      <c r="FM917" s="15"/>
      <c r="FN917" s="15"/>
      <c r="FO917" s="15"/>
      <c r="FP917" s="15"/>
      <c r="FQ917" s="15"/>
      <c r="FR917" s="15"/>
      <c r="FS917" s="15"/>
      <c r="FT917" s="15"/>
      <c r="FU917" s="15"/>
      <c r="FV917" s="15"/>
      <c r="FW917" s="15"/>
      <c r="FX917" s="15"/>
      <c r="FY917" s="15"/>
      <c r="FZ917" s="15"/>
      <c r="GA917" s="15"/>
      <c r="GB917" s="15"/>
      <c r="GC917" s="15"/>
      <c r="GD917" s="15"/>
      <c r="GE917" s="15"/>
      <c r="GF917" s="15"/>
      <c r="GG917" s="15"/>
      <c r="GH917" s="15"/>
      <c r="GI917" s="15"/>
      <c r="GJ917" s="15"/>
      <c r="GK917" s="15"/>
      <c r="GL917" s="15"/>
      <c r="GM917" s="15"/>
      <c r="GN917" s="15"/>
      <c r="GO917" s="15"/>
      <c r="GP917" s="15"/>
      <c r="GQ917" s="15"/>
      <c r="GR917" s="15"/>
      <c r="GS917" s="15"/>
      <c r="GT917" s="15"/>
      <c r="GU917" s="15"/>
      <c r="GV917" s="15"/>
      <c r="GW917" s="15"/>
      <c r="GX917" s="15"/>
      <c r="GY917" s="15"/>
      <c r="GZ917" s="15"/>
      <c r="HA917" s="15"/>
      <c r="HB917" s="15"/>
      <c r="HC917" s="15"/>
      <c r="HD917" s="15"/>
      <c r="HE917" s="15"/>
      <c r="HF917" s="15"/>
      <c r="HG917" s="15"/>
      <c r="HH917" s="15"/>
      <c r="HI917" s="15"/>
      <c r="HJ917" s="15"/>
      <c r="HK917" s="15"/>
      <c r="HL917" s="15"/>
      <c r="HM917" s="15"/>
      <c r="HN917" s="15"/>
      <c r="HO917" s="15"/>
      <c r="HP917" s="15"/>
      <c r="HQ917" s="15"/>
      <c r="HR917" s="15"/>
      <c r="HS917" s="15"/>
      <c r="HT917" s="15"/>
      <c r="HU917" s="15"/>
      <c r="HV917" s="15"/>
      <c r="HW917" s="15"/>
      <c r="HX917" s="15"/>
      <c r="HY917" s="15"/>
    </row>
    <row r="918" spans="1:233">
      <c r="A918" s="15">
        <v>-2.2459250000000002</v>
      </c>
      <c r="B918" s="15">
        <v>0.51029999999999998</v>
      </c>
      <c r="C918" s="15">
        <v>-1.6382190000000001</v>
      </c>
      <c r="D918" s="15">
        <v>-2.8800840000000001</v>
      </c>
      <c r="E918" s="15">
        <v>-1.5304800000000001</v>
      </c>
      <c r="F918" s="15">
        <v>1.0891470000000001</v>
      </c>
      <c r="G918" s="15">
        <v>-0.75972200000000001</v>
      </c>
      <c r="H918" s="15">
        <v>-3.9039920000000001</v>
      </c>
      <c r="I918" s="15">
        <v>-2.7658079999999998</v>
      </c>
      <c r="J918" s="15">
        <v>-0.901675</v>
      </c>
      <c r="K918" s="15">
        <v>0.50629500000000005</v>
      </c>
      <c r="L918" s="15">
        <v>1.951641</v>
      </c>
      <c r="M918" s="15">
        <v>1.7035359999999999</v>
      </c>
      <c r="N918" s="15">
        <v>1.8320369999999999</v>
      </c>
      <c r="O918" s="15">
        <v>2.9330189999999998</v>
      </c>
      <c r="P918" s="15">
        <v>5.8898960000000002</v>
      </c>
      <c r="Q918" s="15">
        <v>3.3971909999999998</v>
      </c>
      <c r="R918" s="15">
        <v>5.2060129999999996</v>
      </c>
      <c r="S918" s="15">
        <v>5.8664949999999996</v>
      </c>
      <c r="T918" s="15">
        <v>4.4919549999999999</v>
      </c>
      <c r="U918" s="15">
        <v>1.309283</v>
      </c>
      <c r="V918" s="15">
        <v>2.556969</v>
      </c>
      <c r="W918" s="15">
        <v>-3.0766429999999998</v>
      </c>
      <c r="X918" s="15">
        <v>-1.898291</v>
      </c>
      <c r="Y918" s="15">
        <v>-3.1701860000000002</v>
      </c>
      <c r="Z918" s="15">
        <v>-3.1997879999999999</v>
      </c>
      <c r="AA918" s="15">
        <v>-5.1515430000000002</v>
      </c>
      <c r="AB918" s="15">
        <v>-6.7995239999999999</v>
      </c>
      <c r="AC918" s="15">
        <v>-4.4615580000000001</v>
      </c>
      <c r="AD918" s="15">
        <v>-1.329342</v>
      </c>
      <c r="AE918" s="15">
        <v>0.96746100000000002</v>
      </c>
      <c r="AF918" s="15">
        <v>0.98316099999999995</v>
      </c>
      <c r="AG918" s="15">
        <v>-1.1157820000000001</v>
      </c>
      <c r="AH918" s="15">
        <v>1.133181</v>
      </c>
      <c r="AI918" s="15">
        <v>0.815388</v>
      </c>
      <c r="AJ918" s="15">
        <v>1.2376590000000001</v>
      </c>
      <c r="AK918" s="15">
        <v>4.1450319999999996</v>
      </c>
      <c r="AL918" s="15">
        <v>4.3785470000000002</v>
      </c>
      <c r="AM918" s="15">
        <v>0.51676800000000001</v>
      </c>
      <c r="AN918" s="15">
        <v>2.7647689999999998</v>
      </c>
      <c r="AO918" s="15">
        <v>4.5512249999999996</v>
      </c>
      <c r="AP918" s="15">
        <v>1.872784</v>
      </c>
      <c r="AQ918" s="15">
        <v>3.3774839999999999</v>
      </c>
      <c r="AR918" s="15">
        <v>3.1471689999999999</v>
      </c>
      <c r="AS918" s="15">
        <v>1.5118199999999999</v>
      </c>
      <c r="AT918" s="15">
        <v>2.8336299999999999</v>
      </c>
      <c r="AU918" s="15">
        <v>3.0342419999999999</v>
      </c>
      <c r="AV918" s="15">
        <v>2.9499569999999999</v>
      </c>
      <c r="AW918" s="15">
        <v>0.27385100000000001</v>
      </c>
      <c r="AX918" s="15">
        <v>-1.5800050000000001</v>
      </c>
      <c r="AY918" s="15">
        <v>-3.3986000000000001</v>
      </c>
      <c r="AZ918" s="15">
        <v>-0.65428200000000003</v>
      </c>
      <c r="BA918" s="15">
        <v>-3.2043819999999998</v>
      </c>
      <c r="BB918" s="15">
        <v>-3.6974179999999999</v>
      </c>
      <c r="BC918" s="15">
        <v>-6.7054689999999999</v>
      </c>
      <c r="BD918" s="15">
        <v>-4.8793889999999998</v>
      </c>
      <c r="BE918" s="15">
        <v>0.10340000000000001</v>
      </c>
      <c r="BF918" s="15">
        <v>0.83922600000000003</v>
      </c>
      <c r="BG918" s="15">
        <v>2.504651</v>
      </c>
      <c r="BH918" s="15">
        <v>2.8741780000000001</v>
      </c>
      <c r="BI918" s="15">
        <v>2.4739930000000001</v>
      </c>
      <c r="BJ918" s="15">
        <v>4.9023640000000004</v>
      </c>
      <c r="BK918" s="15">
        <v>4.0110859999999997</v>
      </c>
      <c r="BL918" s="15">
        <v>5.0041159999999998</v>
      </c>
      <c r="BM918" s="15">
        <v>3.6909290000000001</v>
      </c>
      <c r="BN918" s="15">
        <v>1.12222</v>
      </c>
      <c r="BO918" s="15">
        <v>-0.95953900000000003</v>
      </c>
      <c r="BP918" s="15">
        <v>-0.81642400000000004</v>
      </c>
      <c r="BQ918" s="15">
        <v>-0.81642400000000004</v>
      </c>
      <c r="BR918" s="15">
        <v>-0.81642400000000004</v>
      </c>
      <c r="BS918" s="15">
        <v>-0.81642400000000004</v>
      </c>
      <c r="BT918" s="15">
        <v>-0.81642400000000004</v>
      </c>
      <c r="BU918" s="15">
        <v>-0.81642400000000004</v>
      </c>
      <c r="BV918" s="15">
        <v>-0.81642400000000004</v>
      </c>
      <c r="BW918" s="15">
        <v>-0.81642400000000004</v>
      </c>
      <c r="BX918" s="15">
        <v>-0.81642400000000004</v>
      </c>
      <c r="BY918" s="15">
        <v>-0.81642400000000004</v>
      </c>
      <c r="BZ918" s="15">
        <v>-0.81642400000000004</v>
      </c>
      <c r="CA918" s="15">
        <v>-0.81642400000000004</v>
      </c>
      <c r="CB918" s="15">
        <v>-0.81642400000000004</v>
      </c>
      <c r="CC918" s="15"/>
      <c r="CD918" s="15"/>
      <c r="CE918" s="15"/>
      <c r="CF918" s="15"/>
      <c r="CG918" s="15"/>
      <c r="CH918" s="15"/>
      <c r="CI918" s="15"/>
      <c r="CJ918" s="15"/>
      <c r="CK918" s="15"/>
      <c r="CL918" s="15"/>
      <c r="CM918" s="15"/>
      <c r="CN918" s="15"/>
      <c r="CO918" s="15"/>
      <c r="CP918" s="15"/>
      <c r="CQ918" s="15"/>
      <c r="CR918" s="15"/>
      <c r="CS918" s="15"/>
      <c r="CT918" s="15"/>
      <c r="CU918" s="15"/>
      <c r="CV918" s="15"/>
      <c r="CW918" s="15"/>
      <c r="CX918" s="15"/>
      <c r="CY918" s="15"/>
      <c r="CZ918" s="15"/>
      <c r="DA918" s="15"/>
      <c r="DB918" s="15"/>
      <c r="DC918" s="15"/>
      <c r="DD918" s="15"/>
      <c r="DE918" s="15"/>
      <c r="DF918" s="15"/>
      <c r="DG918" s="15"/>
      <c r="DH918" s="15"/>
      <c r="DI918" s="15"/>
      <c r="DJ918" s="15"/>
      <c r="DK918" s="15"/>
      <c r="DL918" s="15"/>
      <c r="DM918" s="15"/>
      <c r="DN918" s="15"/>
      <c r="DO918" s="15"/>
      <c r="DP918" s="15"/>
      <c r="DQ918" s="15"/>
      <c r="DR918" s="15"/>
      <c r="DS918" s="15"/>
      <c r="DT918" s="15"/>
      <c r="DU918" s="15"/>
      <c r="DV918" s="15"/>
      <c r="DW918" s="15"/>
      <c r="DX918" s="15"/>
      <c r="DY918" s="15"/>
      <c r="DZ918" s="15"/>
      <c r="EA918" s="15"/>
      <c r="EB918" s="15"/>
      <c r="EC918" s="15"/>
      <c r="ED918" s="15"/>
      <c r="EE918" s="15"/>
      <c r="EF918" s="15"/>
      <c r="EG918" s="15"/>
      <c r="EH918" s="15"/>
      <c r="EI918" s="15"/>
      <c r="EJ918" s="15"/>
      <c r="EK918" s="15"/>
      <c r="EL918" s="15"/>
      <c r="EM918" s="15"/>
      <c r="EN918" s="15"/>
      <c r="EO918" s="15"/>
      <c r="EP918" s="15"/>
      <c r="EQ918" s="15"/>
      <c r="ER918" s="15"/>
      <c r="ES918" s="15"/>
      <c r="ET918" s="15"/>
      <c r="EU918" s="15"/>
      <c r="EV918" s="15"/>
      <c r="EW918" s="15"/>
      <c r="EX918" s="15"/>
      <c r="EY918" s="15"/>
      <c r="EZ918" s="15"/>
      <c r="FA918" s="15"/>
      <c r="FB918" s="15"/>
      <c r="FC918" s="15"/>
      <c r="FD918" s="15"/>
      <c r="FE918" s="15"/>
      <c r="FF918" s="15"/>
      <c r="FG918" s="15"/>
      <c r="FH918" s="15"/>
      <c r="FI918" s="15"/>
      <c r="FJ918" s="15"/>
      <c r="FK918" s="15"/>
      <c r="FL918" s="15"/>
      <c r="FM918" s="15"/>
      <c r="FN918" s="15"/>
      <c r="FO918" s="15"/>
      <c r="FP918" s="15"/>
      <c r="FQ918" s="15"/>
      <c r="FR918" s="15"/>
      <c r="FS918" s="15"/>
      <c r="FT918" s="15"/>
      <c r="FU918" s="15"/>
      <c r="FV918" s="15"/>
      <c r="FW918" s="15"/>
      <c r="FX918" s="15"/>
      <c r="FY918" s="15"/>
      <c r="FZ918" s="15"/>
      <c r="GA918" s="15"/>
      <c r="GB918" s="15"/>
      <c r="GC918" s="15"/>
      <c r="GD918" s="15"/>
      <c r="GE918" s="15"/>
      <c r="GF918" s="15"/>
      <c r="GG918" s="15"/>
      <c r="GH918" s="15"/>
      <c r="GI918" s="15"/>
      <c r="GJ918" s="15"/>
      <c r="GK918" s="15"/>
      <c r="GL918" s="15"/>
      <c r="GM918" s="15"/>
      <c r="GN918" s="15"/>
      <c r="GO918" s="15"/>
      <c r="GP918" s="15"/>
      <c r="GQ918" s="15"/>
      <c r="GR918" s="15"/>
      <c r="GS918" s="15"/>
      <c r="GT918" s="15"/>
      <c r="GU918" s="15"/>
      <c r="GV918" s="15"/>
      <c r="GW918" s="15"/>
      <c r="GX918" s="15"/>
      <c r="GY918" s="15"/>
      <c r="GZ918" s="15"/>
      <c r="HA918" s="15"/>
      <c r="HB918" s="15"/>
      <c r="HC918" s="15"/>
      <c r="HD918" s="15"/>
      <c r="HE918" s="15"/>
      <c r="HF918" s="15"/>
      <c r="HG918" s="15"/>
      <c r="HH918" s="15"/>
      <c r="HI918" s="15"/>
      <c r="HJ918" s="15"/>
      <c r="HK918" s="15"/>
      <c r="HL918" s="15"/>
      <c r="HM918" s="15"/>
      <c r="HN918" s="15"/>
      <c r="HO918" s="15"/>
      <c r="HP918" s="15"/>
      <c r="HQ918" s="15"/>
      <c r="HR918" s="15"/>
      <c r="HS918" s="15"/>
      <c r="HT918" s="15"/>
      <c r="HU918" s="15"/>
      <c r="HV918" s="15"/>
      <c r="HW918" s="15"/>
      <c r="HX918" s="15"/>
      <c r="HY918" s="15"/>
    </row>
    <row r="919" spans="1:233">
      <c r="A919" s="15">
        <v>7.0051000000000002E-2</v>
      </c>
      <c r="B919" s="15">
        <v>-0.95186999999999999</v>
      </c>
      <c r="C919" s="15">
        <v>3.739627</v>
      </c>
      <c r="D919" s="15">
        <v>2.1039330000000001</v>
      </c>
      <c r="E919" s="15">
        <v>0.88948099999999997</v>
      </c>
      <c r="F919" s="15">
        <v>2.4385919999999999</v>
      </c>
      <c r="G919" s="15">
        <v>0.84635000000000005</v>
      </c>
      <c r="H919" s="15">
        <v>-0.57968600000000003</v>
      </c>
      <c r="I919" s="15">
        <v>-3.8586830000000001</v>
      </c>
      <c r="J919" s="15">
        <v>-1.787247</v>
      </c>
      <c r="K919" s="15">
        <v>-0.39668399999999998</v>
      </c>
      <c r="L919" s="15">
        <v>2.4904899999999999</v>
      </c>
      <c r="M919" s="15">
        <v>-3.3237559999999999</v>
      </c>
      <c r="N919" s="15">
        <v>-4.9095310000000003</v>
      </c>
      <c r="O919" s="15">
        <v>-4.0409709999999999</v>
      </c>
      <c r="P919" s="15">
        <v>-2.4525429999999999</v>
      </c>
      <c r="Q919" s="15">
        <v>-3.4695170000000002</v>
      </c>
      <c r="R919" s="15">
        <v>-3.9405540000000001</v>
      </c>
      <c r="S919" s="15">
        <v>-8.1937719999999992</v>
      </c>
      <c r="T919" s="15">
        <v>-7.2778349999999996</v>
      </c>
      <c r="U919" s="15">
        <v>-4.7924939999999996</v>
      </c>
      <c r="V919" s="15">
        <v>-5.1552389999999999</v>
      </c>
      <c r="W919" s="15">
        <v>-3.6405159999999999</v>
      </c>
      <c r="X919" s="15">
        <v>-2.7341820000000001</v>
      </c>
      <c r="Y919" s="15">
        <v>-0.560118</v>
      </c>
      <c r="Z919" s="15">
        <v>-0.114565</v>
      </c>
      <c r="AA919" s="15">
        <v>-0.66444599999999998</v>
      </c>
      <c r="AB919" s="15">
        <v>-2.113521</v>
      </c>
      <c r="AC919" s="15">
        <v>0.102214</v>
      </c>
      <c r="AD919" s="15">
        <v>0.55229099999999998</v>
      </c>
      <c r="AE919" s="15">
        <v>1.0979969999999999</v>
      </c>
      <c r="AF919" s="15">
        <v>1.9044779999999999</v>
      </c>
      <c r="AG919" s="15">
        <v>6.7333540000000003</v>
      </c>
      <c r="AH919" s="15">
        <v>5.1837419999999996</v>
      </c>
      <c r="AI919" s="15">
        <v>4.8335679999999996</v>
      </c>
      <c r="AJ919" s="15">
        <v>0.99430600000000002</v>
      </c>
      <c r="AK919" s="15">
        <v>2.896585</v>
      </c>
      <c r="AL919" s="15">
        <v>-0.608043</v>
      </c>
      <c r="AM919" s="15">
        <v>-0.19029699999999999</v>
      </c>
      <c r="AN919" s="15">
        <v>-4.6092979999999999</v>
      </c>
      <c r="AO919" s="15">
        <v>-4.7764670000000002</v>
      </c>
      <c r="AP919" s="15">
        <v>-2.9529420000000002</v>
      </c>
      <c r="AQ919" s="15">
        <v>-7.3854449999999998</v>
      </c>
      <c r="AR919" s="15">
        <v>-6.0584660000000001</v>
      </c>
      <c r="AS919" s="15">
        <v>-7.3884679999999996</v>
      </c>
      <c r="AT919" s="15">
        <v>-8.2081009999999992</v>
      </c>
      <c r="AU919" s="15">
        <v>-3.7972480000000002</v>
      </c>
      <c r="AV919" s="15">
        <v>-4.753228</v>
      </c>
      <c r="AW919" s="15">
        <v>-6.9011259999999996</v>
      </c>
      <c r="AX919" s="15">
        <v>-4.7335839999999996</v>
      </c>
      <c r="AY919" s="15">
        <v>-4.3196409999999998</v>
      </c>
      <c r="AZ919" s="15">
        <v>-4.5958550000000002</v>
      </c>
      <c r="BA919" s="15">
        <v>-3.516864</v>
      </c>
      <c r="BB919" s="15">
        <v>-5.4793070000000004</v>
      </c>
      <c r="BC919" s="15">
        <v>-4.8195860000000001</v>
      </c>
      <c r="BD919" s="15">
        <v>-5.9858390000000004</v>
      </c>
      <c r="BE919" s="15">
        <v>-0.84457300000000002</v>
      </c>
      <c r="BF919" s="15">
        <v>2.249943</v>
      </c>
      <c r="BG919" s="15">
        <v>5.4621209999999998</v>
      </c>
      <c r="BH919" s="15">
        <v>1.3231280000000001</v>
      </c>
      <c r="BI919" s="15">
        <v>-1.883567</v>
      </c>
      <c r="BJ919" s="15">
        <v>1.286643</v>
      </c>
      <c r="BK919" s="15">
        <v>4.905875</v>
      </c>
      <c r="BL919" s="15">
        <v>4.9401460000000004</v>
      </c>
      <c r="BM919" s="15">
        <v>3.886441</v>
      </c>
      <c r="BN919" s="15">
        <v>1.41171</v>
      </c>
      <c r="BO919" s="15">
        <v>-1.793987</v>
      </c>
      <c r="BP919" s="15">
        <v>-1.991163</v>
      </c>
      <c r="BQ919" s="15">
        <v>-1.991163</v>
      </c>
      <c r="BR919" s="15">
        <v>-1.991163</v>
      </c>
      <c r="BS919" s="15">
        <v>-1.991163</v>
      </c>
      <c r="BT919" s="15">
        <v>-1.991163</v>
      </c>
      <c r="BU919" s="15">
        <v>-1.991163</v>
      </c>
      <c r="BV919" s="15">
        <v>-1.991163</v>
      </c>
      <c r="BW919" s="15">
        <v>-1.991163</v>
      </c>
      <c r="BX919" s="15">
        <v>-1.991163</v>
      </c>
      <c r="BY919" s="15">
        <v>-1.991163</v>
      </c>
      <c r="BZ919" s="15">
        <v>-1.991163</v>
      </c>
      <c r="CA919" s="15">
        <v>-1.991163</v>
      </c>
      <c r="CB919" s="15">
        <v>-1.991163</v>
      </c>
      <c r="CC919" s="15"/>
      <c r="CD919" s="15"/>
      <c r="CE919" s="15"/>
      <c r="CF919" s="15"/>
      <c r="CG919" s="15"/>
      <c r="CH919" s="15"/>
      <c r="CI919" s="15"/>
      <c r="CJ919" s="15"/>
      <c r="CK919" s="15"/>
      <c r="CL919" s="15"/>
      <c r="CM919" s="15"/>
      <c r="CN919" s="15"/>
      <c r="CO919" s="15"/>
      <c r="CP919" s="15"/>
      <c r="CQ919" s="15"/>
      <c r="CR919" s="15"/>
      <c r="CS919" s="15"/>
      <c r="CT919" s="15"/>
      <c r="CU919" s="15"/>
      <c r="CV919" s="15"/>
      <c r="CW919" s="15"/>
      <c r="CX919" s="15"/>
      <c r="CY919" s="15"/>
      <c r="CZ919" s="15"/>
      <c r="DA919" s="15"/>
      <c r="DB919" s="15"/>
      <c r="DC919" s="15"/>
      <c r="DD919" s="15"/>
      <c r="DE919" s="15"/>
      <c r="DF919" s="15"/>
      <c r="DG919" s="15"/>
      <c r="DH919" s="15"/>
      <c r="DI919" s="15"/>
      <c r="DJ919" s="15"/>
      <c r="DK919" s="15"/>
      <c r="DL919" s="15"/>
      <c r="DM919" s="15"/>
      <c r="DN919" s="15"/>
      <c r="DO919" s="15"/>
      <c r="DP919" s="15"/>
      <c r="DQ919" s="15"/>
      <c r="DR919" s="15"/>
      <c r="DS919" s="15"/>
      <c r="DT919" s="15"/>
      <c r="DU919" s="15"/>
      <c r="DV919" s="15"/>
      <c r="DW919" s="15"/>
      <c r="DX919" s="15"/>
      <c r="DY919" s="15"/>
      <c r="DZ919" s="15"/>
      <c r="EA919" s="15"/>
      <c r="EB919" s="15"/>
      <c r="EC919" s="15"/>
      <c r="ED919" s="15"/>
      <c r="EE919" s="15"/>
      <c r="EF919" s="15"/>
      <c r="EG919" s="15"/>
      <c r="EH919" s="15"/>
      <c r="EI919" s="15"/>
      <c r="EJ919" s="15"/>
      <c r="EK919" s="15"/>
      <c r="EL919" s="15"/>
      <c r="EM919" s="15"/>
      <c r="EN919" s="15"/>
      <c r="EO919" s="15"/>
      <c r="EP919" s="15"/>
      <c r="EQ919" s="15"/>
      <c r="ER919" s="15"/>
      <c r="ES919" s="15"/>
      <c r="ET919" s="15"/>
      <c r="EU919" s="15"/>
      <c r="EV919" s="15"/>
      <c r="EW919" s="15"/>
      <c r="EX919" s="15"/>
      <c r="EY919" s="15"/>
      <c r="EZ919" s="15"/>
      <c r="FA919" s="15"/>
      <c r="FB919" s="15"/>
      <c r="FC919" s="15"/>
      <c r="FD919" s="15"/>
      <c r="FE919" s="15"/>
      <c r="FF919" s="15"/>
      <c r="FG919" s="15"/>
      <c r="FH919" s="15"/>
      <c r="FI919" s="15"/>
      <c r="FJ919" s="15"/>
      <c r="FK919" s="15"/>
      <c r="FL919" s="15"/>
      <c r="FM919" s="15"/>
      <c r="FN919" s="15"/>
      <c r="FO919" s="15"/>
      <c r="FP919" s="15"/>
      <c r="FQ919" s="15"/>
      <c r="FR919" s="15"/>
      <c r="FS919" s="15"/>
      <c r="FT919" s="15"/>
      <c r="FU919" s="15"/>
      <c r="FV919" s="15"/>
      <c r="FW919" s="15"/>
      <c r="FX919" s="15"/>
      <c r="FY919" s="15"/>
      <c r="FZ919" s="15"/>
      <c r="GA919" s="15"/>
      <c r="GB919" s="15"/>
      <c r="GC919" s="15"/>
      <c r="GD919" s="15"/>
      <c r="GE919" s="15"/>
      <c r="GF919" s="15"/>
      <c r="GG919" s="15"/>
      <c r="GH919" s="15"/>
      <c r="GI919" s="15"/>
      <c r="GJ919" s="15"/>
      <c r="GK919" s="15"/>
      <c r="GL919" s="15"/>
      <c r="GM919" s="15"/>
      <c r="GN919" s="15"/>
      <c r="GO919" s="15"/>
      <c r="GP919" s="15"/>
      <c r="GQ919" s="15"/>
      <c r="GR919" s="15"/>
      <c r="GS919" s="15"/>
      <c r="GT919" s="15"/>
      <c r="GU919" s="15"/>
      <c r="GV919" s="15"/>
      <c r="GW919" s="15"/>
      <c r="GX919" s="15"/>
      <c r="GY919" s="15"/>
      <c r="GZ919" s="15"/>
      <c r="HA919" s="15"/>
      <c r="HB919" s="15"/>
      <c r="HC919" s="15"/>
      <c r="HD919" s="15"/>
      <c r="HE919" s="15"/>
      <c r="HF919" s="15"/>
      <c r="HG919" s="15"/>
      <c r="HH919" s="15"/>
      <c r="HI919" s="15"/>
      <c r="HJ919" s="15"/>
      <c r="HK919" s="15"/>
      <c r="HL919" s="15"/>
      <c r="HM919" s="15"/>
      <c r="HN919" s="15"/>
      <c r="HO919" s="15"/>
      <c r="HP919" s="15"/>
      <c r="HQ919" s="15"/>
      <c r="HR919" s="15"/>
      <c r="HS919" s="15"/>
      <c r="HT919" s="15"/>
      <c r="HU919" s="15"/>
      <c r="HV919" s="15"/>
      <c r="HW919" s="15"/>
      <c r="HX919" s="15"/>
      <c r="HY919" s="15"/>
    </row>
    <row r="920" spans="1:233">
      <c r="A920" s="15">
        <v>-5.7953999999999999E-2</v>
      </c>
      <c r="B920" s="15">
        <v>5.9759E-2</v>
      </c>
      <c r="C920" s="15">
        <v>0.79463600000000001</v>
      </c>
      <c r="D920" s="15">
        <v>0.75965499999999997</v>
      </c>
      <c r="E920" s="15">
        <v>-2.6892149999999999</v>
      </c>
      <c r="F920" s="15">
        <v>-1.80169</v>
      </c>
      <c r="G920" s="15">
        <v>0.17707300000000001</v>
      </c>
      <c r="H920" s="15">
        <v>-0.564689</v>
      </c>
      <c r="I920" s="15">
        <v>-0.54366599999999998</v>
      </c>
      <c r="J920" s="15">
        <v>-1.0242579999999999</v>
      </c>
      <c r="K920" s="15">
        <v>0.983456</v>
      </c>
      <c r="L920" s="15">
        <v>-0.47583300000000001</v>
      </c>
      <c r="M920" s="15">
        <v>-4.3690309999999997</v>
      </c>
      <c r="N920" s="15">
        <v>-2.2329279999999998</v>
      </c>
      <c r="O920" s="15">
        <v>1.1768590000000001</v>
      </c>
      <c r="P920" s="15">
        <v>5.8377290000000004</v>
      </c>
      <c r="Q920" s="15">
        <v>1.9321889999999999</v>
      </c>
      <c r="R920" s="15">
        <v>2.197505</v>
      </c>
      <c r="S920" s="15">
        <v>0.19659399999999999</v>
      </c>
      <c r="T920" s="15">
        <v>0.109277</v>
      </c>
      <c r="U920" s="15">
        <v>3.5537339999999999</v>
      </c>
      <c r="V920" s="15">
        <v>5.7804529999999996</v>
      </c>
      <c r="W920" s="15">
        <v>3.9366449999999999</v>
      </c>
      <c r="X920" s="15">
        <v>3.492499</v>
      </c>
      <c r="Y920" s="15">
        <v>-5.2692000000000003E-2</v>
      </c>
      <c r="Z920" s="15">
        <v>2.0449069999999998</v>
      </c>
      <c r="AA920" s="15">
        <v>0.47820699999999999</v>
      </c>
      <c r="AB920" s="15">
        <v>1.263825</v>
      </c>
      <c r="AC920" s="15">
        <v>-0.63555300000000003</v>
      </c>
      <c r="AD920" s="15">
        <v>-1.599019</v>
      </c>
      <c r="AE920" s="15">
        <v>-2.0822080000000001</v>
      </c>
      <c r="AF920" s="15">
        <v>-4.0346669999999998</v>
      </c>
      <c r="AG920" s="15">
        <v>-1.4179200000000001</v>
      </c>
      <c r="AH920" s="15">
        <v>0.60021599999999997</v>
      </c>
      <c r="AI920" s="15">
        <v>0.94774899999999995</v>
      </c>
      <c r="AJ920" s="15">
        <v>-0.28689599999999998</v>
      </c>
      <c r="AK920" s="15">
        <v>2.2638319999999998</v>
      </c>
      <c r="AL920" s="15">
        <v>1.1180060000000001</v>
      </c>
      <c r="AM920" s="15">
        <v>-0.775204</v>
      </c>
      <c r="AN920" s="15">
        <v>0.60671200000000003</v>
      </c>
      <c r="AO920" s="15">
        <v>4.553242</v>
      </c>
      <c r="AP920" s="15">
        <v>2.417262</v>
      </c>
      <c r="AQ920" s="15">
        <v>2.653581</v>
      </c>
      <c r="AR920" s="15">
        <v>1.696202</v>
      </c>
      <c r="AS920" s="15">
        <v>-0.23258899999999999</v>
      </c>
      <c r="AT920" s="15">
        <v>-1.9944040000000001</v>
      </c>
      <c r="AU920" s="15">
        <v>-1.759571</v>
      </c>
      <c r="AV920" s="15">
        <v>-1.2655460000000001</v>
      </c>
      <c r="AW920" s="15">
        <v>-3.252176</v>
      </c>
      <c r="AX920" s="15">
        <v>-2.1891669999999999</v>
      </c>
      <c r="AY920" s="15">
        <v>-3.6372209999999998</v>
      </c>
      <c r="AZ920" s="15">
        <v>-3.225225</v>
      </c>
      <c r="BA920" s="15">
        <v>-2.9717920000000002</v>
      </c>
      <c r="BB920" s="15">
        <v>-2.539755</v>
      </c>
      <c r="BC920" s="15">
        <v>-4.6758959999999998</v>
      </c>
      <c r="BD920" s="15">
        <v>-4.3350289999999996</v>
      </c>
      <c r="BE920" s="15">
        <v>-2.7927879999999998</v>
      </c>
      <c r="BF920" s="15">
        <v>-2.2868909999999998</v>
      </c>
      <c r="BG920" s="15">
        <v>-0.86108899999999999</v>
      </c>
      <c r="BH920" s="15">
        <v>0.383772</v>
      </c>
      <c r="BI920" s="15">
        <v>5.2232940000000001</v>
      </c>
      <c r="BJ920" s="15">
        <v>4.6329599999999997</v>
      </c>
      <c r="BK920" s="15">
        <v>4.8122720000000001</v>
      </c>
      <c r="BL920" s="15">
        <v>2.4059789999999999</v>
      </c>
      <c r="BM920" s="15">
        <v>5.2594589999999997</v>
      </c>
      <c r="BN920" s="15">
        <v>6.1662739999999996</v>
      </c>
      <c r="BO920" s="15">
        <v>5.2883180000000003</v>
      </c>
      <c r="BP920" s="15">
        <v>7.6423249999999996</v>
      </c>
      <c r="BQ920" s="15">
        <v>7.6423249999999996</v>
      </c>
      <c r="BR920" s="15">
        <v>7.6423249999999996</v>
      </c>
      <c r="BS920" s="15">
        <v>7.6423249999999996</v>
      </c>
      <c r="BT920" s="15">
        <v>7.6423249999999996</v>
      </c>
      <c r="BU920" s="15">
        <v>7.6423249999999996</v>
      </c>
      <c r="BV920" s="15">
        <v>7.6423249999999996</v>
      </c>
      <c r="BW920" s="15">
        <v>7.6423249999999996</v>
      </c>
      <c r="BX920" s="15">
        <v>7.6423249999999996</v>
      </c>
      <c r="BY920" s="15">
        <v>7.6423249999999996</v>
      </c>
      <c r="BZ920" s="15">
        <v>7.6423249999999996</v>
      </c>
      <c r="CA920" s="15">
        <v>7.6423249999999996</v>
      </c>
      <c r="CB920" s="15">
        <v>7.6423249999999996</v>
      </c>
      <c r="CC920" s="15"/>
      <c r="CD920" s="15"/>
      <c r="CE920" s="15"/>
      <c r="CF920" s="15"/>
      <c r="CG920" s="15"/>
      <c r="CH920" s="15"/>
      <c r="CI920" s="15"/>
      <c r="CJ920" s="15"/>
      <c r="CK920" s="15"/>
      <c r="CL920" s="15"/>
      <c r="CM920" s="15"/>
      <c r="CN920" s="15"/>
      <c r="CO920" s="15"/>
      <c r="CP920" s="15"/>
      <c r="CQ920" s="15"/>
      <c r="CR920" s="15"/>
      <c r="CS920" s="15"/>
      <c r="CT920" s="15"/>
      <c r="CU920" s="15"/>
      <c r="CV920" s="15"/>
      <c r="CW920" s="15"/>
      <c r="CX920" s="15"/>
      <c r="CY920" s="15"/>
      <c r="CZ920" s="15"/>
      <c r="DA920" s="15"/>
      <c r="DB920" s="15"/>
      <c r="DC920" s="15"/>
      <c r="DD920" s="15"/>
      <c r="DE920" s="15"/>
      <c r="DF920" s="15"/>
      <c r="DG920" s="15"/>
      <c r="DH920" s="15"/>
      <c r="DI920" s="15"/>
      <c r="DJ920" s="15"/>
      <c r="DK920" s="15"/>
      <c r="DL920" s="15"/>
      <c r="DM920" s="15"/>
      <c r="DN920" s="15"/>
      <c r="DO920" s="15"/>
      <c r="DP920" s="15"/>
      <c r="DQ920" s="15"/>
      <c r="DR920" s="15"/>
      <c r="DS920" s="15"/>
      <c r="DT920" s="15"/>
      <c r="DU920" s="15"/>
      <c r="DV920" s="15"/>
      <c r="DW920" s="15"/>
      <c r="DX920" s="15"/>
      <c r="DY920" s="15"/>
      <c r="DZ920" s="15"/>
      <c r="EA920" s="15"/>
      <c r="EB920" s="15"/>
      <c r="EC920" s="15"/>
      <c r="ED920" s="15"/>
      <c r="EE920" s="15"/>
      <c r="EF920" s="15"/>
      <c r="EG920" s="15"/>
      <c r="EH920" s="15"/>
      <c r="EI920" s="15"/>
      <c r="EJ920" s="15"/>
      <c r="EK920" s="15"/>
      <c r="EL920" s="15"/>
      <c r="EM920" s="15"/>
      <c r="EN920" s="15"/>
      <c r="EO920" s="15"/>
      <c r="EP920" s="15"/>
      <c r="EQ920" s="15"/>
      <c r="ER920" s="15"/>
      <c r="ES920" s="15"/>
      <c r="ET920" s="15"/>
      <c r="EU920" s="15"/>
      <c r="EV920" s="15"/>
      <c r="EW920" s="15"/>
      <c r="EX920" s="15"/>
      <c r="EY920" s="15"/>
      <c r="EZ920" s="15"/>
      <c r="FA920" s="15"/>
      <c r="FB920" s="15"/>
      <c r="FC920" s="15"/>
      <c r="FD920" s="15"/>
      <c r="FE920" s="15"/>
      <c r="FF920" s="15"/>
      <c r="FG920" s="15"/>
      <c r="FH920" s="15"/>
      <c r="FI920" s="15"/>
      <c r="FJ920" s="15"/>
      <c r="FK920" s="15"/>
      <c r="FL920" s="15"/>
      <c r="FM920" s="15"/>
      <c r="FN920" s="15"/>
      <c r="FO920" s="15"/>
      <c r="FP920" s="15"/>
      <c r="FQ920" s="15"/>
      <c r="FR920" s="15"/>
      <c r="FS920" s="15"/>
      <c r="FT920" s="15"/>
      <c r="FU920" s="15"/>
      <c r="FV920" s="15"/>
      <c r="FW920" s="15"/>
      <c r="FX920" s="15"/>
      <c r="FY920" s="15"/>
      <c r="FZ920" s="15"/>
      <c r="GA920" s="15"/>
      <c r="GB920" s="15"/>
      <c r="GC920" s="15"/>
      <c r="GD920" s="15"/>
      <c r="GE920" s="15"/>
      <c r="GF920" s="15"/>
      <c r="GG920" s="15"/>
      <c r="GH920" s="15"/>
      <c r="GI920" s="15"/>
      <c r="GJ920" s="15"/>
      <c r="GK920" s="15"/>
      <c r="GL920" s="15"/>
      <c r="GM920" s="15"/>
      <c r="GN920" s="15"/>
      <c r="GO920" s="15"/>
      <c r="GP920" s="15"/>
      <c r="GQ920" s="15"/>
      <c r="GR920" s="15"/>
      <c r="GS920" s="15"/>
      <c r="GT920" s="15"/>
      <c r="GU920" s="15"/>
      <c r="GV920" s="15"/>
      <c r="GW920" s="15"/>
      <c r="GX920" s="15"/>
      <c r="GY920" s="15"/>
      <c r="GZ920" s="15"/>
      <c r="HA920" s="15"/>
      <c r="HB920" s="15"/>
      <c r="HC920" s="15"/>
      <c r="HD920" s="15"/>
      <c r="HE920" s="15"/>
      <c r="HF920" s="15"/>
      <c r="HG920" s="15"/>
      <c r="HH920" s="15"/>
      <c r="HI920" s="15"/>
      <c r="HJ920" s="15"/>
      <c r="HK920" s="15"/>
      <c r="HL920" s="15"/>
      <c r="HM920" s="15"/>
      <c r="HN920" s="15"/>
      <c r="HO920" s="15"/>
      <c r="HP920" s="15"/>
      <c r="HQ920" s="15"/>
      <c r="HR920" s="15"/>
      <c r="HS920" s="15"/>
      <c r="HT920" s="15"/>
      <c r="HU920" s="15"/>
      <c r="HV920" s="15"/>
      <c r="HW920" s="15"/>
      <c r="HX920" s="15"/>
      <c r="HY920" s="15"/>
    </row>
    <row r="921" spans="1:233">
      <c r="A921" s="15">
        <v>-4.3418099999999997</v>
      </c>
      <c r="B921" s="15">
        <v>-1.185325</v>
      </c>
      <c r="C921" s="15">
        <v>2.6096430000000002</v>
      </c>
      <c r="D921" s="15">
        <v>-0.363228</v>
      </c>
      <c r="E921" s="15">
        <v>-0.43577100000000002</v>
      </c>
      <c r="F921" s="15">
        <v>-1.175284</v>
      </c>
      <c r="G921" s="15">
        <v>0.49753000000000003</v>
      </c>
      <c r="H921" s="15">
        <v>1.508165</v>
      </c>
      <c r="I921" s="15">
        <v>-3.41961</v>
      </c>
      <c r="J921" s="15">
        <v>-5.919143</v>
      </c>
      <c r="K921" s="15">
        <v>-5.5341820000000004</v>
      </c>
      <c r="L921" s="15">
        <v>-8.8314350000000008</v>
      </c>
      <c r="M921" s="15">
        <v>-5.5222509999999998</v>
      </c>
      <c r="N921" s="15">
        <v>-6.2082689999999996</v>
      </c>
      <c r="O921" s="15">
        <v>-8.3402639999999995</v>
      </c>
      <c r="P921" s="15">
        <v>-4.7442250000000001</v>
      </c>
      <c r="Q921" s="15">
        <v>2.5942E-2</v>
      </c>
      <c r="R921" s="15">
        <v>0.64437999999999995</v>
      </c>
      <c r="S921" s="15">
        <v>-2.4503750000000002</v>
      </c>
      <c r="T921" s="15">
        <v>-2.4144899999999998</v>
      </c>
      <c r="U921" s="15">
        <v>-2.9872679999999998</v>
      </c>
      <c r="V921" s="15">
        <v>-0.74493100000000001</v>
      </c>
      <c r="W921" s="15">
        <v>-0.80858300000000005</v>
      </c>
      <c r="X921" s="15">
        <v>0.45502500000000001</v>
      </c>
      <c r="Y921" s="15">
        <v>-0.153363</v>
      </c>
      <c r="Z921" s="15">
        <v>-3.677861</v>
      </c>
      <c r="AA921" s="15">
        <v>-1.658477</v>
      </c>
      <c r="AB921" s="15">
        <v>-0.97151900000000002</v>
      </c>
      <c r="AC921" s="15">
        <v>-2.1828859999999999</v>
      </c>
      <c r="AD921" s="15">
        <v>-2.7854109999999999</v>
      </c>
      <c r="AE921" s="15">
        <v>-1.212242</v>
      </c>
      <c r="AF921" s="15">
        <v>0.45821200000000001</v>
      </c>
      <c r="AG921" s="15">
        <v>2.557102</v>
      </c>
      <c r="AH921" s="15">
        <v>2.512432</v>
      </c>
      <c r="AI921" s="15">
        <v>2.8484370000000001</v>
      </c>
      <c r="AJ921" s="15">
        <v>1.5223679999999999</v>
      </c>
      <c r="AK921" s="15">
        <v>2.9167580000000002</v>
      </c>
      <c r="AL921" s="15">
        <v>-0.42444700000000002</v>
      </c>
      <c r="AM921" s="15">
        <v>1.6351329999999999</v>
      </c>
      <c r="AN921" s="15">
        <v>2.0886469999999999</v>
      </c>
      <c r="AO921" s="15">
        <v>-2.5019309999999999</v>
      </c>
      <c r="AP921" s="15">
        <v>-2.029436</v>
      </c>
      <c r="AQ921" s="15">
        <v>-4.3803369999999999</v>
      </c>
      <c r="AR921" s="15">
        <v>-5.1672890000000002</v>
      </c>
      <c r="AS921" s="15">
        <v>-4.0218299999999996</v>
      </c>
      <c r="AT921" s="15">
        <v>-7.27325</v>
      </c>
      <c r="AU921" s="15">
        <v>-6.4992789999999996</v>
      </c>
      <c r="AV921" s="15">
        <v>-6.6984060000000003</v>
      </c>
      <c r="AW921" s="15">
        <v>-3.2162730000000002</v>
      </c>
      <c r="AX921" s="15">
        <v>-1.7858560000000001</v>
      </c>
      <c r="AY921" s="15">
        <v>0.84286799999999995</v>
      </c>
      <c r="AZ921" s="15">
        <v>3.82843</v>
      </c>
      <c r="BA921" s="15">
        <v>4.5079560000000001</v>
      </c>
      <c r="BB921" s="15">
        <v>2.7395109999999998</v>
      </c>
      <c r="BC921" s="15">
        <v>-3.6182439999999998</v>
      </c>
      <c r="BD921" s="15">
        <v>-0.92514200000000002</v>
      </c>
      <c r="BE921" s="15">
        <v>-1.6159060000000001</v>
      </c>
      <c r="BF921" s="15">
        <v>-4.7807760000000004</v>
      </c>
      <c r="BG921" s="15">
        <v>-5.2613940000000001</v>
      </c>
      <c r="BH921" s="15">
        <v>-4.9081910000000004</v>
      </c>
      <c r="BI921" s="15">
        <v>-6.0473249999999998</v>
      </c>
      <c r="BJ921" s="15">
        <v>-4.549982</v>
      </c>
      <c r="BK921" s="15">
        <v>-3.5619930000000002</v>
      </c>
      <c r="BL921" s="15">
        <v>-0.98115399999999997</v>
      </c>
      <c r="BM921" s="15">
        <v>0.36287399999999997</v>
      </c>
      <c r="BN921" s="15">
        <v>2.4986600000000001</v>
      </c>
      <c r="BO921" s="15">
        <v>1.559266</v>
      </c>
      <c r="BP921" s="15">
        <v>-1.242035</v>
      </c>
      <c r="BQ921" s="15">
        <v>-1.242035</v>
      </c>
      <c r="BR921" s="15">
        <v>-1.242035</v>
      </c>
      <c r="BS921" s="15">
        <v>-1.242035</v>
      </c>
      <c r="BT921" s="15">
        <v>-1.242035</v>
      </c>
      <c r="BU921" s="15">
        <v>-1.242035</v>
      </c>
      <c r="BV921" s="15">
        <v>-1.242035</v>
      </c>
      <c r="BW921" s="15">
        <v>-1.242035</v>
      </c>
      <c r="BX921" s="15">
        <v>-1.242035</v>
      </c>
      <c r="BY921" s="15">
        <v>-1.242035</v>
      </c>
      <c r="BZ921" s="15">
        <v>-1.242035</v>
      </c>
      <c r="CA921" s="15">
        <v>-1.242035</v>
      </c>
      <c r="CB921" s="15">
        <v>-1.242035</v>
      </c>
      <c r="CC921" s="15"/>
      <c r="CD921" s="15"/>
      <c r="CE921" s="15"/>
      <c r="CF921" s="15"/>
      <c r="CG921" s="15"/>
      <c r="CH921" s="15"/>
      <c r="CI921" s="15"/>
      <c r="CJ921" s="15"/>
      <c r="CK921" s="15"/>
      <c r="CL921" s="15"/>
      <c r="CM921" s="15"/>
      <c r="CN921" s="15"/>
      <c r="CO921" s="15"/>
      <c r="CP921" s="15"/>
      <c r="CQ921" s="15"/>
      <c r="CR921" s="15"/>
      <c r="CS921" s="15"/>
      <c r="CT921" s="15"/>
      <c r="CU921" s="15"/>
      <c r="CV921" s="15"/>
      <c r="CW921" s="15"/>
      <c r="CX921" s="15"/>
      <c r="CY921" s="15"/>
      <c r="CZ921" s="15"/>
      <c r="DA921" s="15"/>
      <c r="DB921" s="15"/>
      <c r="DC921" s="15"/>
      <c r="DD921" s="15"/>
      <c r="DE921" s="15"/>
      <c r="DF921" s="15"/>
      <c r="DG921" s="15"/>
      <c r="DH921" s="15"/>
      <c r="DI921" s="15"/>
      <c r="DJ921" s="15"/>
      <c r="DK921" s="15"/>
      <c r="DL921" s="15"/>
      <c r="DM921" s="15"/>
      <c r="DN921" s="15"/>
      <c r="DO921" s="15"/>
      <c r="DP921" s="15"/>
      <c r="DQ921" s="15"/>
      <c r="DR921" s="15"/>
      <c r="DS921" s="15"/>
      <c r="DT921" s="15"/>
      <c r="DU921" s="15"/>
      <c r="DV921" s="15"/>
      <c r="DW921" s="15"/>
      <c r="DX921" s="15"/>
      <c r="DY921" s="15"/>
      <c r="DZ921" s="15"/>
      <c r="EA921" s="15"/>
      <c r="EB921" s="15"/>
      <c r="EC921" s="15"/>
      <c r="ED921" s="15"/>
      <c r="EE921" s="15"/>
      <c r="EF921" s="15"/>
      <c r="EG921" s="15"/>
      <c r="EH921" s="15"/>
      <c r="EI921" s="15"/>
      <c r="EJ921" s="15"/>
      <c r="EK921" s="15"/>
      <c r="EL921" s="15"/>
      <c r="EM921" s="15"/>
      <c r="EN921" s="15"/>
      <c r="EO921" s="15"/>
      <c r="EP921" s="15"/>
      <c r="EQ921" s="15"/>
      <c r="ER921" s="15"/>
      <c r="ES921" s="15"/>
      <c r="ET921" s="15"/>
      <c r="EU921" s="15"/>
      <c r="EV921" s="15"/>
      <c r="EW921" s="15"/>
      <c r="EX921" s="15"/>
      <c r="EY921" s="15"/>
      <c r="EZ921" s="15"/>
      <c r="FA921" s="15"/>
      <c r="FB921" s="15"/>
      <c r="FC921" s="15"/>
      <c r="FD921" s="15"/>
      <c r="FE921" s="15"/>
      <c r="FF921" s="15"/>
      <c r="FG921" s="15"/>
      <c r="FH921" s="15"/>
      <c r="FI921" s="15"/>
      <c r="FJ921" s="15"/>
      <c r="FK921" s="15"/>
      <c r="FL921" s="15"/>
      <c r="FM921" s="15"/>
      <c r="FN921" s="15"/>
      <c r="FO921" s="15"/>
      <c r="FP921" s="15"/>
      <c r="FQ921" s="15"/>
      <c r="FR921" s="15"/>
      <c r="FS921" s="15"/>
      <c r="FT921" s="15"/>
      <c r="FU921" s="15"/>
      <c r="FV921" s="15"/>
      <c r="FW921" s="15"/>
      <c r="FX921" s="15"/>
      <c r="FY921" s="15"/>
      <c r="FZ921" s="15"/>
      <c r="GA921" s="15"/>
      <c r="GB921" s="15"/>
      <c r="GC921" s="15"/>
      <c r="GD921" s="15"/>
      <c r="GE921" s="15"/>
      <c r="GF921" s="15"/>
      <c r="GG921" s="15"/>
      <c r="GH921" s="15"/>
      <c r="GI921" s="15"/>
      <c r="GJ921" s="15"/>
      <c r="GK921" s="15"/>
      <c r="GL921" s="15"/>
      <c r="GM921" s="15"/>
      <c r="GN921" s="15"/>
      <c r="GO921" s="15"/>
      <c r="GP921" s="15"/>
      <c r="GQ921" s="15"/>
      <c r="GR921" s="15"/>
      <c r="GS921" s="15"/>
      <c r="GT921" s="15"/>
      <c r="GU921" s="15"/>
      <c r="GV921" s="15"/>
      <c r="GW921" s="15"/>
      <c r="GX921" s="15"/>
      <c r="GY921" s="15"/>
      <c r="GZ921" s="15"/>
      <c r="HA921" s="15"/>
      <c r="HB921" s="15"/>
      <c r="HC921" s="15"/>
      <c r="HD921" s="15"/>
      <c r="HE921" s="15"/>
      <c r="HF921" s="15"/>
      <c r="HG921" s="15"/>
      <c r="HH921" s="15"/>
      <c r="HI921" s="15"/>
      <c r="HJ921" s="15"/>
      <c r="HK921" s="15"/>
      <c r="HL921" s="15"/>
      <c r="HM921" s="15"/>
      <c r="HN921" s="15"/>
      <c r="HO921" s="15"/>
      <c r="HP921" s="15"/>
      <c r="HQ921" s="15"/>
      <c r="HR921" s="15"/>
      <c r="HS921" s="15"/>
      <c r="HT921" s="15"/>
      <c r="HU921" s="15"/>
      <c r="HV921" s="15"/>
      <c r="HW921" s="15"/>
      <c r="HX921" s="15"/>
      <c r="HY921" s="15"/>
    </row>
    <row r="922" spans="1:233">
      <c r="A922" s="15">
        <v>-5.9461360000000001</v>
      </c>
      <c r="B922" s="15">
        <v>-6.8837739999999998</v>
      </c>
      <c r="C922" s="15">
        <v>-7.4668010000000002</v>
      </c>
      <c r="D922" s="15">
        <v>-7.251271</v>
      </c>
      <c r="E922" s="15">
        <v>-4.0406079999999998</v>
      </c>
      <c r="F922" s="15">
        <v>-3.2372130000000001</v>
      </c>
      <c r="G922" s="15">
        <v>-2.5475310000000002</v>
      </c>
      <c r="H922" s="15">
        <v>-1.0976919999999999</v>
      </c>
      <c r="I922" s="15">
        <v>-1.3273379999999999</v>
      </c>
      <c r="J922" s="15">
        <v>-1.177889</v>
      </c>
      <c r="K922" s="15">
        <v>1.806176</v>
      </c>
      <c r="L922" s="15">
        <v>7.1844000000000005E-2</v>
      </c>
      <c r="M922" s="15">
        <v>2.2762129999999998</v>
      </c>
      <c r="N922" s="15">
        <v>1.522367</v>
      </c>
      <c r="O922" s="15">
        <v>2.8786</v>
      </c>
      <c r="P922" s="15">
        <v>1.6853039999999999</v>
      </c>
      <c r="Q922" s="15">
        <v>2.736964</v>
      </c>
      <c r="R922" s="15">
        <v>2.4360430000000002</v>
      </c>
      <c r="S922" s="15">
        <v>1.7115</v>
      </c>
      <c r="T922" s="15">
        <v>1.6242719999999999</v>
      </c>
      <c r="U922" s="15">
        <v>-1.5246090000000001</v>
      </c>
      <c r="V922" s="15">
        <v>1.56803</v>
      </c>
      <c r="W922" s="15">
        <v>-2.055218</v>
      </c>
      <c r="X922" s="15">
        <v>0.64522900000000005</v>
      </c>
      <c r="Y922" s="15">
        <v>-0.80198599999999998</v>
      </c>
      <c r="Z922" s="15">
        <v>-0.78971199999999997</v>
      </c>
      <c r="AA922" s="15">
        <v>-0.34531499999999998</v>
      </c>
      <c r="AB922" s="15">
        <v>5.1325000000000003E-2</v>
      </c>
      <c r="AC922" s="15">
        <v>0.492894</v>
      </c>
      <c r="AD922" s="15">
        <v>-0.89470499999999997</v>
      </c>
      <c r="AE922" s="15">
        <v>-1.6602170000000001</v>
      </c>
      <c r="AF922" s="15">
        <v>0.89275099999999996</v>
      </c>
      <c r="AG922" s="15">
        <v>1.5427029999999999</v>
      </c>
      <c r="AH922" s="15">
        <v>0.45719599999999999</v>
      </c>
      <c r="AI922" s="15">
        <v>6.8808999999999995E-2</v>
      </c>
      <c r="AJ922" s="15">
        <v>1.8964270000000001</v>
      </c>
      <c r="AK922" s="15">
        <v>-0.27935700000000002</v>
      </c>
      <c r="AL922" s="15">
        <v>-3.1880799999999998</v>
      </c>
      <c r="AM922" s="15">
        <v>-2.4556520000000002</v>
      </c>
      <c r="AN922" s="15">
        <v>-7.6453569999999997</v>
      </c>
      <c r="AO922" s="15">
        <v>-4.9692069999999999</v>
      </c>
      <c r="AP922" s="15">
        <v>-5.6526550000000002</v>
      </c>
      <c r="AQ922" s="15">
        <v>-1.949065</v>
      </c>
      <c r="AR922" s="15">
        <v>-3.131888</v>
      </c>
      <c r="AS922" s="15">
        <v>-2.5736330000000001</v>
      </c>
      <c r="AT922" s="15">
        <v>-1.9905930000000001</v>
      </c>
      <c r="AU922" s="15">
        <v>-0.65973499999999996</v>
      </c>
      <c r="AV922" s="15">
        <v>1.52302</v>
      </c>
      <c r="AW922" s="15">
        <v>1.2338279999999999</v>
      </c>
      <c r="AX922" s="15">
        <v>2.0138449999999999</v>
      </c>
      <c r="AY922" s="15">
        <v>0.31681100000000001</v>
      </c>
      <c r="AZ922" s="15">
        <v>1.689195</v>
      </c>
      <c r="BA922" s="15">
        <v>4.7938390000000002</v>
      </c>
      <c r="BB922" s="15">
        <v>5.6074109999999999</v>
      </c>
      <c r="BC922" s="15">
        <v>5.2079570000000004</v>
      </c>
      <c r="BD922" s="15">
        <v>5.5200310000000004</v>
      </c>
      <c r="BE922" s="15">
        <v>4.3514530000000002</v>
      </c>
      <c r="BF922" s="15">
        <v>5.0937580000000002</v>
      </c>
      <c r="BG922" s="15">
        <v>4.1328709999999997</v>
      </c>
      <c r="BH922" s="15">
        <v>1.614422</v>
      </c>
      <c r="BI922" s="15">
        <v>-0.163577</v>
      </c>
      <c r="BJ922" s="15">
        <v>4.6122759999999996</v>
      </c>
      <c r="BK922" s="15">
        <v>4.8829820000000002</v>
      </c>
      <c r="BL922" s="15">
        <v>2.839432</v>
      </c>
      <c r="BM922" s="15">
        <v>3.7869299999999999</v>
      </c>
      <c r="BN922" s="15">
        <v>4.7209960000000004</v>
      </c>
      <c r="BO922" s="15">
        <v>4.1101710000000002</v>
      </c>
      <c r="BP922" s="15">
        <v>4.7021259999999998</v>
      </c>
      <c r="BQ922" s="15">
        <v>4.7021259999999998</v>
      </c>
      <c r="BR922" s="15">
        <v>4.7021259999999998</v>
      </c>
      <c r="BS922" s="15">
        <v>4.7021259999999998</v>
      </c>
      <c r="BT922" s="15">
        <v>4.7021259999999998</v>
      </c>
      <c r="BU922" s="15">
        <v>4.7021259999999998</v>
      </c>
      <c r="BV922" s="15">
        <v>4.7021259999999998</v>
      </c>
      <c r="BW922" s="15">
        <v>4.7021259999999998</v>
      </c>
      <c r="BX922" s="15">
        <v>4.7021259999999998</v>
      </c>
      <c r="BY922" s="15">
        <v>4.7021259999999998</v>
      </c>
      <c r="BZ922" s="15">
        <v>4.7021259999999998</v>
      </c>
      <c r="CA922" s="15">
        <v>4.7021259999999998</v>
      </c>
      <c r="CB922" s="15">
        <v>4.7021259999999998</v>
      </c>
      <c r="CC922" s="15"/>
      <c r="CD922" s="15"/>
      <c r="CE922" s="15"/>
      <c r="CF922" s="15"/>
      <c r="CG922" s="15"/>
      <c r="CH922" s="15"/>
      <c r="CI922" s="15"/>
      <c r="CJ922" s="15"/>
      <c r="CK922" s="15"/>
      <c r="CL922" s="15"/>
      <c r="CM922" s="15"/>
      <c r="CN922" s="15"/>
      <c r="CO922" s="15"/>
      <c r="CP922" s="15"/>
      <c r="CQ922" s="15"/>
      <c r="CR922" s="15"/>
      <c r="CS922" s="15"/>
      <c r="CT922" s="15"/>
      <c r="CU922" s="15"/>
      <c r="CV922" s="15"/>
      <c r="CW922" s="15"/>
      <c r="CX922" s="15"/>
      <c r="CY922" s="15"/>
      <c r="CZ922" s="15"/>
      <c r="DA922" s="15"/>
      <c r="DB922" s="15"/>
      <c r="DC922" s="15"/>
      <c r="DD922" s="15"/>
      <c r="DE922" s="15"/>
      <c r="DF922" s="15"/>
      <c r="DG922" s="15"/>
      <c r="DH922" s="15"/>
      <c r="DI922" s="15"/>
      <c r="DJ922" s="15"/>
      <c r="DK922" s="15"/>
      <c r="DL922" s="15"/>
      <c r="DM922" s="15"/>
      <c r="DN922" s="15"/>
      <c r="DO922" s="15"/>
      <c r="DP922" s="15"/>
      <c r="DQ922" s="15"/>
      <c r="DR922" s="15"/>
      <c r="DS922" s="15"/>
      <c r="DT922" s="15"/>
      <c r="DU922" s="15"/>
      <c r="DV922" s="15"/>
      <c r="DW922" s="15"/>
      <c r="DX922" s="15"/>
      <c r="DY922" s="15"/>
      <c r="DZ922" s="15"/>
      <c r="EA922" s="15"/>
      <c r="EB922" s="15"/>
      <c r="EC922" s="15"/>
      <c r="ED922" s="15"/>
      <c r="EE922" s="15"/>
      <c r="EF922" s="15"/>
      <c r="EG922" s="15"/>
      <c r="EH922" s="15"/>
      <c r="EI922" s="15"/>
      <c r="EJ922" s="15"/>
      <c r="EK922" s="15"/>
      <c r="EL922" s="15"/>
      <c r="EM922" s="15"/>
      <c r="EN922" s="15"/>
      <c r="EO922" s="15"/>
      <c r="EP922" s="15"/>
      <c r="EQ922" s="15"/>
      <c r="ER922" s="15"/>
      <c r="ES922" s="15"/>
      <c r="ET922" s="15"/>
      <c r="EU922" s="15"/>
      <c r="EV922" s="15"/>
      <c r="EW922" s="15"/>
      <c r="EX922" s="15"/>
      <c r="EY922" s="15"/>
      <c r="EZ922" s="15"/>
      <c r="FA922" s="15"/>
      <c r="FB922" s="15"/>
      <c r="FC922" s="15"/>
      <c r="FD922" s="15"/>
      <c r="FE922" s="15"/>
      <c r="FF922" s="15"/>
      <c r="FG922" s="15"/>
      <c r="FH922" s="15"/>
      <c r="FI922" s="15"/>
      <c r="FJ922" s="15"/>
      <c r="FK922" s="15"/>
      <c r="FL922" s="15"/>
      <c r="FM922" s="15"/>
      <c r="FN922" s="15"/>
      <c r="FO922" s="15"/>
      <c r="FP922" s="15"/>
      <c r="FQ922" s="15"/>
      <c r="FR922" s="15"/>
      <c r="FS922" s="15"/>
      <c r="FT922" s="15"/>
      <c r="FU922" s="15"/>
      <c r="FV922" s="15"/>
      <c r="FW922" s="15"/>
      <c r="FX922" s="15"/>
      <c r="FY922" s="15"/>
      <c r="FZ922" s="15"/>
      <c r="GA922" s="15"/>
      <c r="GB922" s="15"/>
      <c r="GC922" s="15"/>
      <c r="GD922" s="15"/>
      <c r="GE922" s="15"/>
      <c r="GF922" s="15"/>
      <c r="GG922" s="15"/>
      <c r="GH922" s="15"/>
      <c r="GI922" s="15"/>
      <c r="GJ922" s="15"/>
      <c r="GK922" s="15"/>
      <c r="GL922" s="15"/>
      <c r="GM922" s="15"/>
      <c r="GN922" s="15"/>
      <c r="GO922" s="15"/>
      <c r="GP922" s="15"/>
      <c r="GQ922" s="15"/>
      <c r="GR922" s="15"/>
      <c r="GS922" s="15"/>
      <c r="GT922" s="15"/>
      <c r="GU922" s="15"/>
      <c r="GV922" s="15"/>
      <c r="GW922" s="15"/>
      <c r="GX922" s="15"/>
      <c r="GY922" s="15"/>
      <c r="GZ922" s="15"/>
      <c r="HA922" s="15"/>
      <c r="HB922" s="15"/>
      <c r="HC922" s="15"/>
      <c r="HD922" s="15"/>
      <c r="HE922" s="15"/>
      <c r="HF922" s="15"/>
      <c r="HG922" s="15"/>
      <c r="HH922" s="15"/>
      <c r="HI922" s="15"/>
      <c r="HJ922" s="15"/>
      <c r="HK922" s="15"/>
      <c r="HL922" s="15"/>
      <c r="HM922" s="15"/>
      <c r="HN922" s="15"/>
      <c r="HO922" s="15"/>
      <c r="HP922" s="15"/>
      <c r="HQ922" s="15"/>
      <c r="HR922" s="15"/>
      <c r="HS922" s="15"/>
      <c r="HT922" s="15"/>
      <c r="HU922" s="15"/>
      <c r="HV922" s="15"/>
      <c r="HW922" s="15"/>
      <c r="HX922" s="15"/>
      <c r="HY922" s="15"/>
    </row>
    <row r="923" spans="1:233">
      <c r="A923" s="15">
        <v>-2.5804390000000001</v>
      </c>
      <c r="B923" s="15">
        <v>-0.71475999999999995</v>
      </c>
      <c r="C923" s="15">
        <v>-0.35554000000000002</v>
      </c>
      <c r="D923" s="15">
        <v>-1.3620490000000001</v>
      </c>
      <c r="E923" s="15">
        <v>-0.52622500000000005</v>
      </c>
      <c r="F923" s="15">
        <v>-2.6632790000000002</v>
      </c>
      <c r="G923" s="15">
        <v>-1.34145</v>
      </c>
      <c r="H923" s="15">
        <v>-1.396428</v>
      </c>
      <c r="I923" s="15">
        <v>-4.5003970000000004</v>
      </c>
      <c r="J923" s="15">
        <v>-4.6623559999999999</v>
      </c>
      <c r="K923" s="15">
        <v>-3.7245780000000002</v>
      </c>
      <c r="L923" s="15">
        <v>-4.1825000000000001</v>
      </c>
      <c r="M923" s="15">
        <v>-5.2793190000000001</v>
      </c>
      <c r="N923" s="15">
        <v>-5.3856859999999998</v>
      </c>
      <c r="O923" s="15">
        <v>-8.0406460000000006</v>
      </c>
      <c r="P923" s="15">
        <v>-4.1522430000000004</v>
      </c>
      <c r="Q923" s="15">
        <v>-2.7419570000000002</v>
      </c>
      <c r="R923" s="15">
        <v>-1.8120890000000001</v>
      </c>
      <c r="S923" s="15">
        <v>-1.8344849999999999</v>
      </c>
      <c r="T923" s="15">
        <v>-1.787787</v>
      </c>
      <c r="U923" s="15">
        <v>-4.0240790000000004</v>
      </c>
      <c r="V923" s="15">
        <v>-3.1312039999999999</v>
      </c>
      <c r="W923" s="15">
        <v>-8.3240610000000004</v>
      </c>
      <c r="X923" s="15">
        <v>-6.7280309999999997</v>
      </c>
      <c r="Y923" s="15">
        <v>-3.6126429999999998</v>
      </c>
      <c r="Z923" s="15">
        <v>-0.14335500000000001</v>
      </c>
      <c r="AA923" s="15">
        <v>-0.57425899999999996</v>
      </c>
      <c r="AB923" s="15">
        <v>0.33139999999999997</v>
      </c>
      <c r="AC923" s="15">
        <v>3.7064949999999999</v>
      </c>
      <c r="AD923" s="15">
        <v>4.4512939999999999</v>
      </c>
      <c r="AE923" s="15">
        <v>4.2782830000000001</v>
      </c>
      <c r="AF923" s="15">
        <v>4.8612669999999998</v>
      </c>
      <c r="AG923" s="15">
        <v>7.9922430000000002</v>
      </c>
      <c r="AH923" s="15">
        <v>9.1643270000000001</v>
      </c>
      <c r="AI923" s="15">
        <v>9.7180210000000002</v>
      </c>
      <c r="AJ923" s="15">
        <v>8.4106280000000009</v>
      </c>
      <c r="AK923" s="15">
        <v>8.0415039999999998</v>
      </c>
      <c r="AL923" s="15">
        <v>8.2369629999999994</v>
      </c>
      <c r="AM923" s="15">
        <v>3.2045240000000002</v>
      </c>
      <c r="AN923" s="15">
        <v>0.23813200000000001</v>
      </c>
      <c r="AO923" s="15">
        <v>1.5825769999999999</v>
      </c>
      <c r="AP923" s="15">
        <v>4.5532560000000002</v>
      </c>
      <c r="AQ923" s="15">
        <v>1.0381089999999999</v>
      </c>
      <c r="AR923" s="15">
        <v>-0.80130500000000005</v>
      </c>
      <c r="AS923" s="15">
        <v>-1.0391950000000001</v>
      </c>
      <c r="AT923" s="15">
        <v>1.2599899999999999</v>
      </c>
      <c r="AU923" s="15">
        <v>-0.90654400000000002</v>
      </c>
      <c r="AV923" s="15">
        <v>-0.82635000000000003</v>
      </c>
      <c r="AW923" s="15">
        <v>2.4882209999999998</v>
      </c>
      <c r="AX923" s="15">
        <v>-8.3337999999999995E-2</v>
      </c>
      <c r="AY923" s="15">
        <v>-3.8813620000000002</v>
      </c>
      <c r="AZ923" s="15">
        <v>-4.2617649999999996</v>
      </c>
      <c r="BA923" s="15">
        <v>-2.683068</v>
      </c>
      <c r="BB923" s="15">
        <v>1.0792200000000001</v>
      </c>
      <c r="BC923" s="15">
        <v>-0.22653400000000001</v>
      </c>
      <c r="BD923" s="15">
        <v>-1.030823</v>
      </c>
      <c r="BE923" s="15">
        <v>2.2712870000000001</v>
      </c>
      <c r="BF923" s="15">
        <v>2.5137010000000002</v>
      </c>
      <c r="BG923" s="15">
        <v>6.804354</v>
      </c>
      <c r="BH923" s="15">
        <v>7.0255809999999999</v>
      </c>
      <c r="BI923" s="15">
        <v>7.8586080000000003</v>
      </c>
      <c r="BJ923" s="15">
        <v>7.8265750000000001</v>
      </c>
      <c r="BK923" s="15">
        <v>9.7573760000000007</v>
      </c>
      <c r="BL923" s="15">
        <v>9.3300979999999996</v>
      </c>
      <c r="BM923" s="15">
        <v>9.4625679999999992</v>
      </c>
      <c r="BN923" s="15">
        <v>12.046605</v>
      </c>
      <c r="BO923" s="15">
        <v>11.910660999999999</v>
      </c>
      <c r="BP923" s="15">
        <v>12.05114</v>
      </c>
      <c r="BQ923" s="15">
        <v>12.05114</v>
      </c>
      <c r="BR923" s="15">
        <v>12.05114</v>
      </c>
      <c r="BS923" s="15">
        <v>12.05114</v>
      </c>
      <c r="BT923" s="15">
        <v>12.05114</v>
      </c>
      <c r="BU923" s="15">
        <v>12.05114</v>
      </c>
      <c r="BV923" s="15">
        <v>12.05114</v>
      </c>
      <c r="BW923" s="15">
        <v>12.05114</v>
      </c>
      <c r="BX923" s="15">
        <v>12.05114</v>
      </c>
      <c r="BY923" s="15">
        <v>12.05114</v>
      </c>
      <c r="BZ923" s="15">
        <v>12.05114</v>
      </c>
      <c r="CA923" s="15">
        <v>12.05114</v>
      </c>
      <c r="CB923" s="15">
        <v>12.05114</v>
      </c>
      <c r="CC923" s="15"/>
      <c r="CD923" s="15"/>
      <c r="CE923" s="15"/>
      <c r="CF923" s="15"/>
      <c r="CG923" s="15"/>
      <c r="CH923" s="15"/>
      <c r="CI923" s="15"/>
      <c r="CJ923" s="15"/>
      <c r="CK923" s="15"/>
      <c r="CL923" s="15"/>
      <c r="CM923" s="15"/>
      <c r="CN923" s="15"/>
      <c r="CO923" s="15"/>
      <c r="CP923" s="15"/>
      <c r="CQ923" s="15"/>
      <c r="CR923" s="15"/>
      <c r="CS923" s="15"/>
      <c r="CT923" s="15"/>
      <c r="CU923" s="15"/>
      <c r="CV923" s="15"/>
      <c r="CW923" s="15"/>
      <c r="CX923" s="15"/>
      <c r="CY923" s="15"/>
      <c r="CZ923" s="15"/>
      <c r="DA923" s="15"/>
      <c r="DB923" s="15"/>
      <c r="DC923" s="15"/>
      <c r="DD923" s="15"/>
      <c r="DE923" s="15"/>
      <c r="DF923" s="15"/>
      <c r="DG923" s="15"/>
      <c r="DH923" s="15"/>
      <c r="DI923" s="15"/>
      <c r="DJ923" s="15"/>
      <c r="DK923" s="15"/>
      <c r="DL923" s="15"/>
      <c r="DM923" s="15"/>
      <c r="DN923" s="15"/>
      <c r="DO923" s="15"/>
      <c r="DP923" s="15"/>
      <c r="DQ923" s="15"/>
      <c r="DR923" s="15"/>
      <c r="DS923" s="15"/>
      <c r="DT923" s="15"/>
      <c r="DU923" s="15"/>
      <c r="DV923" s="15"/>
      <c r="DW923" s="15"/>
      <c r="DX923" s="15"/>
      <c r="DY923" s="15"/>
      <c r="DZ923" s="15"/>
      <c r="EA923" s="15"/>
      <c r="EB923" s="15"/>
      <c r="EC923" s="15"/>
      <c r="ED923" s="15"/>
      <c r="EE923" s="15"/>
      <c r="EF923" s="15"/>
      <c r="EG923" s="15"/>
      <c r="EH923" s="15"/>
      <c r="EI923" s="15"/>
      <c r="EJ923" s="15"/>
      <c r="EK923" s="15"/>
      <c r="EL923" s="15"/>
      <c r="EM923" s="15"/>
      <c r="EN923" s="15"/>
      <c r="EO923" s="15"/>
      <c r="EP923" s="15"/>
      <c r="EQ923" s="15"/>
      <c r="ER923" s="15"/>
      <c r="ES923" s="15"/>
      <c r="ET923" s="15"/>
      <c r="EU923" s="15"/>
      <c r="EV923" s="15"/>
      <c r="EW923" s="15"/>
      <c r="EX923" s="15"/>
      <c r="EY923" s="15"/>
      <c r="EZ923" s="15"/>
      <c r="FA923" s="15"/>
      <c r="FB923" s="15"/>
      <c r="FC923" s="15"/>
      <c r="FD923" s="15"/>
      <c r="FE923" s="15"/>
      <c r="FF923" s="15"/>
      <c r="FG923" s="15"/>
      <c r="FH923" s="15"/>
      <c r="FI923" s="15"/>
      <c r="FJ923" s="15"/>
      <c r="FK923" s="15"/>
      <c r="FL923" s="15"/>
      <c r="FM923" s="15"/>
      <c r="FN923" s="15"/>
      <c r="FO923" s="15"/>
      <c r="FP923" s="15"/>
      <c r="FQ923" s="15"/>
      <c r="FR923" s="15"/>
      <c r="FS923" s="15"/>
      <c r="FT923" s="15"/>
      <c r="FU923" s="15"/>
      <c r="FV923" s="15"/>
      <c r="FW923" s="15"/>
      <c r="FX923" s="15"/>
      <c r="FY923" s="15"/>
      <c r="FZ923" s="15"/>
      <c r="GA923" s="15"/>
      <c r="GB923" s="15"/>
      <c r="GC923" s="15"/>
      <c r="GD923" s="15"/>
      <c r="GE923" s="15"/>
      <c r="GF923" s="15"/>
      <c r="GG923" s="15"/>
      <c r="GH923" s="15"/>
      <c r="GI923" s="15"/>
      <c r="GJ923" s="15"/>
      <c r="GK923" s="15"/>
      <c r="GL923" s="15"/>
      <c r="GM923" s="15"/>
      <c r="GN923" s="15"/>
      <c r="GO923" s="15"/>
      <c r="GP923" s="15"/>
      <c r="GQ923" s="15"/>
      <c r="GR923" s="15"/>
      <c r="GS923" s="15"/>
      <c r="GT923" s="15"/>
      <c r="GU923" s="15"/>
      <c r="GV923" s="15"/>
      <c r="GW923" s="15"/>
      <c r="GX923" s="15"/>
      <c r="GY923" s="15"/>
      <c r="GZ923" s="15"/>
      <c r="HA923" s="15"/>
      <c r="HB923" s="15"/>
      <c r="HC923" s="15"/>
      <c r="HD923" s="15"/>
      <c r="HE923" s="15"/>
      <c r="HF923" s="15"/>
      <c r="HG923" s="15"/>
      <c r="HH923" s="15"/>
      <c r="HI923" s="15"/>
      <c r="HJ923" s="15"/>
      <c r="HK923" s="15"/>
      <c r="HL923" s="15"/>
      <c r="HM923" s="15"/>
      <c r="HN923" s="15"/>
      <c r="HO923" s="15"/>
      <c r="HP923" s="15"/>
      <c r="HQ923" s="15"/>
      <c r="HR923" s="15"/>
      <c r="HS923" s="15"/>
      <c r="HT923" s="15"/>
      <c r="HU923" s="15"/>
      <c r="HV923" s="15"/>
      <c r="HW923" s="15"/>
      <c r="HX923" s="15"/>
      <c r="HY923" s="15"/>
    </row>
    <row r="924" spans="1:233">
      <c r="A924" s="15">
        <v>0.55338299999999996</v>
      </c>
      <c r="B924" s="15">
        <v>3.6789749999999999</v>
      </c>
      <c r="C924" s="15">
        <v>-0.13394</v>
      </c>
      <c r="D924" s="15">
        <v>2.6952729999999998</v>
      </c>
      <c r="E924" s="15">
        <v>-0.44057600000000002</v>
      </c>
      <c r="F924" s="15">
        <v>-5.7648080000000004</v>
      </c>
      <c r="G924" s="15">
        <v>-10.263524</v>
      </c>
      <c r="H924" s="15">
        <v>-9.154909</v>
      </c>
      <c r="I924" s="15">
        <v>-8.2602209999999996</v>
      </c>
      <c r="J924" s="15">
        <v>-11.548482999999999</v>
      </c>
      <c r="K924" s="15">
        <v>-9.6454769999999996</v>
      </c>
      <c r="L924" s="15">
        <v>-9.3749040000000008</v>
      </c>
      <c r="M924" s="15">
        <v>-6.3805759999999996</v>
      </c>
      <c r="N924" s="15">
        <v>-3.4302100000000002</v>
      </c>
      <c r="O924" s="15">
        <v>-5.5376469999999998</v>
      </c>
      <c r="P924" s="15">
        <v>-5.2614900000000002</v>
      </c>
      <c r="Q924" s="15">
        <v>-6.5992369999999996</v>
      </c>
      <c r="R924" s="15">
        <v>-3.1232419999999999</v>
      </c>
      <c r="S924" s="15">
        <v>-2.9230369999999999</v>
      </c>
      <c r="T924" s="15">
        <v>2.0643319999999998</v>
      </c>
      <c r="U924" s="15">
        <v>-0.425178</v>
      </c>
      <c r="V924" s="15">
        <v>-0.13819699999999999</v>
      </c>
      <c r="W924" s="15">
        <v>-0.174175</v>
      </c>
      <c r="X924" s="15">
        <v>2.404471</v>
      </c>
      <c r="Y924" s="15">
        <v>-0.61115600000000003</v>
      </c>
      <c r="Z924" s="15">
        <v>4.05783</v>
      </c>
      <c r="AA924" s="15">
        <v>4.0368490000000001</v>
      </c>
      <c r="AB924" s="15">
        <v>4.274343</v>
      </c>
      <c r="AC924" s="15">
        <v>6.0671580000000001</v>
      </c>
      <c r="AD924" s="15">
        <v>8.8759359999999994</v>
      </c>
      <c r="AE924" s="15">
        <v>11.563466</v>
      </c>
      <c r="AF924" s="15">
        <v>10.479435</v>
      </c>
      <c r="AG924" s="15">
        <v>6.7713169999999998</v>
      </c>
      <c r="AH924" s="15">
        <v>8.3669650000000004</v>
      </c>
      <c r="AI924" s="15">
        <v>9.2676499999999997</v>
      </c>
      <c r="AJ924" s="15">
        <v>7.4043770000000002</v>
      </c>
      <c r="AK924" s="15">
        <v>6.5380209999999996</v>
      </c>
      <c r="AL924" s="15">
        <v>4.8898910000000004</v>
      </c>
      <c r="AM924" s="15">
        <v>2.1718570000000001</v>
      </c>
      <c r="AN924" s="15">
        <v>0.72103099999999998</v>
      </c>
      <c r="AO924" s="15">
        <v>2.9686650000000001</v>
      </c>
      <c r="AP924" s="15">
        <v>5.7647700000000004</v>
      </c>
      <c r="AQ924" s="15">
        <v>2.6255820000000001</v>
      </c>
      <c r="AR924" s="15">
        <v>5.4563699999999997</v>
      </c>
      <c r="AS924" s="15">
        <v>4.7957380000000001</v>
      </c>
      <c r="AT924" s="15">
        <v>5.3725059999999996</v>
      </c>
      <c r="AU924" s="15">
        <v>7.7655669999999999</v>
      </c>
      <c r="AV924" s="15">
        <v>7.4280340000000002</v>
      </c>
      <c r="AW924" s="15">
        <v>8.9001149999999996</v>
      </c>
      <c r="AX924" s="15">
        <v>9.0450140000000001</v>
      </c>
      <c r="AY924" s="15">
        <v>5.1878320000000002</v>
      </c>
      <c r="AZ924" s="15">
        <v>4.976477</v>
      </c>
      <c r="BA924" s="15">
        <v>4.1630349999999998</v>
      </c>
      <c r="BB924" s="15">
        <v>3.135802</v>
      </c>
      <c r="BC924" s="15">
        <v>-1.5539959999999999</v>
      </c>
      <c r="BD924" s="15">
        <v>-0.46864400000000001</v>
      </c>
      <c r="BE924" s="15">
        <v>1.8314239999999999</v>
      </c>
      <c r="BF924" s="15">
        <v>-2.8418950000000001</v>
      </c>
      <c r="BG924" s="15">
        <v>-3.8814030000000002</v>
      </c>
      <c r="BH924" s="15">
        <v>-2.9588909999999999</v>
      </c>
      <c r="BI924" s="15">
        <v>0.33173599999999998</v>
      </c>
      <c r="BJ924" s="15">
        <v>9.3779000000000001E-2</v>
      </c>
      <c r="BK924" s="15">
        <v>-0.58374800000000004</v>
      </c>
      <c r="BL924" s="15">
        <v>-2.4977710000000002</v>
      </c>
      <c r="BM924" s="15">
        <v>-2.2806899999999999</v>
      </c>
      <c r="BN924" s="15">
        <v>-0.33234200000000003</v>
      </c>
      <c r="BO924" s="15">
        <v>-0.93315099999999995</v>
      </c>
      <c r="BP924" s="15">
        <v>2.0100180000000001</v>
      </c>
      <c r="BQ924" s="15">
        <v>2.0100180000000001</v>
      </c>
      <c r="BR924" s="15">
        <v>2.0100180000000001</v>
      </c>
      <c r="BS924" s="15">
        <v>2.0100180000000001</v>
      </c>
      <c r="BT924" s="15">
        <v>2.0100180000000001</v>
      </c>
      <c r="BU924" s="15">
        <v>2.0100180000000001</v>
      </c>
      <c r="BV924" s="15">
        <v>2.0100180000000001</v>
      </c>
      <c r="BW924" s="15">
        <v>2.0100180000000001</v>
      </c>
      <c r="BX924" s="15">
        <v>2.0100180000000001</v>
      </c>
      <c r="BY924" s="15">
        <v>2.0100180000000001</v>
      </c>
      <c r="BZ924" s="15">
        <v>2.0100180000000001</v>
      </c>
      <c r="CA924" s="15">
        <v>2.0100180000000001</v>
      </c>
      <c r="CB924" s="15">
        <v>2.0100180000000001</v>
      </c>
      <c r="CC924" s="15"/>
      <c r="CD924" s="15"/>
      <c r="CE924" s="15"/>
      <c r="CF924" s="15"/>
      <c r="CG924" s="15"/>
      <c r="CH924" s="15"/>
      <c r="CI924" s="15"/>
      <c r="CJ924" s="15"/>
      <c r="CK924" s="15"/>
      <c r="CL924" s="15"/>
      <c r="CM924" s="15"/>
      <c r="CN924" s="15"/>
      <c r="CO924" s="15"/>
      <c r="CP924" s="15"/>
      <c r="CQ924" s="15"/>
      <c r="CR924" s="15"/>
      <c r="CS924" s="15"/>
      <c r="CT924" s="15"/>
      <c r="CU924" s="15"/>
      <c r="CV924" s="15"/>
      <c r="CW924" s="15"/>
      <c r="CX924" s="15"/>
      <c r="CY924" s="15"/>
      <c r="CZ924" s="15"/>
      <c r="DA924" s="15"/>
      <c r="DB924" s="15"/>
      <c r="DC924" s="15"/>
      <c r="DD924" s="15"/>
      <c r="DE924" s="15"/>
      <c r="DF924" s="15"/>
      <c r="DG924" s="15"/>
      <c r="DH924" s="15"/>
      <c r="DI924" s="15"/>
      <c r="DJ924" s="15"/>
      <c r="DK924" s="15"/>
      <c r="DL924" s="15"/>
      <c r="DM924" s="15"/>
      <c r="DN924" s="15"/>
      <c r="DO924" s="15"/>
      <c r="DP924" s="15"/>
      <c r="DQ924" s="15"/>
      <c r="DR924" s="15"/>
      <c r="DS924" s="15"/>
      <c r="DT924" s="15"/>
      <c r="DU924" s="15"/>
      <c r="DV924" s="15"/>
      <c r="DW924" s="15"/>
      <c r="DX924" s="15"/>
      <c r="DY924" s="15"/>
      <c r="DZ924" s="15"/>
      <c r="EA924" s="15"/>
      <c r="EB924" s="15"/>
      <c r="EC924" s="15"/>
      <c r="ED924" s="15"/>
      <c r="EE924" s="15"/>
      <c r="EF924" s="15"/>
      <c r="EG924" s="15"/>
      <c r="EH924" s="15"/>
      <c r="EI924" s="15"/>
      <c r="EJ924" s="15"/>
      <c r="EK924" s="15"/>
      <c r="EL924" s="15"/>
      <c r="EM924" s="15"/>
      <c r="EN924" s="15"/>
      <c r="EO924" s="15"/>
      <c r="EP924" s="15"/>
      <c r="EQ924" s="15"/>
      <c r="ER924" s="15"/>
      <c r="ES924" s="15"/>
      <c r="ET924" s="15"/>
      <c r="EU924" s="15"/>
      <c r="EV924" s="15"/>
      <c r="EW924" s="15"/>
      <c r="EX924" s="15"/>
      <c r="EY924" s="15"/>
      <c r="EZ924" s="15"/>
      <c r="FA924" s="15"/>
      <c r="FB924" s="15"/>
      <c r="FC924" s="15"/>
      <c r="FD924" s="15"/>
      <c r="FE924" s="15"/>
      <c r="FF924" s="15"/>
      <c r="FG924" s="15"/>
      <c r="FH924" s="15"/>
      <c r="FI924" s="15"/>
      <c r="FJ924" s="15"/>
      <c r="FK924" s="15"/>
      <c r="FL924" s="15"/>
      <c r="FM924" s="15"/>
      <c r="FN924" s="15"/>
      <c r="FO924" s="15"/>
      <c r="FP924" s="15"/>
      <c r="FQ924" s="15"/>
      <c r="FR924" s="15"/>
      <c r="FS924" s="15"/>
      <c r="FT924" s="15"/>
      <c r="FU924" s="15"/>
      <c r="FV924" s="15"/>
      <c r="FW924" s="15"/>
      <c r="FX924" s="15"/>
      <c r="FY924" s="15"/>
      <c r="FZ924" s="15"/>
      <c r="GA924" s="15"/>
      <c r="GB924" s="15"/>
      <c r="GC924" s="15"/>
      <c r="GD924" s="15"/>
      <c r="GE924" s="15"/>
      <c r="GF924" s="15"/>
      <c r="GG924" s="15"/>
      <c r="GH924" s="15"/>
      <c r="GI924" s="15"/>
      <c r="GJ924" s="15"/>
      <c r="GK924" s="15"/>
      <c r="GL924" s="15"/>
      <c r="GM924" s="15"/>
      <c r="GN924" s="15"/>
      <c r="GO924" s="15"/>
      <c r="GP924" s="15"/>
      <c r="GQ924" s="15"/>
      <c r="GR924" s="15"/>
      <c r="GS924" s="15"/>
      <c r="GT924" s="15"/>
      <c r="GU924" s="15"/>
      <c r="GV924" s="15"/>
      <c r="GW924" s="15"/>
      <c r="GX924" s="15"/>
      <c r="GY924" s="15"/>
      <c r="GZ924" s="15"/>
      <c r="HA924" s="15"/>
      <c r="HB924" s="15"/>
      <c r="HC924" s="15"/>
      <c r="HD924" s="15"/>
      <c r="HE924" s="15"/>
      <c r="HF924" s="15"/>
      <c r="HG924" s="15"/>
      <c r="HH924" s="15"/>
      <c r="HI924" s="15"/>
      <c r="HJ924" s="15"/>
      <c r="HK924" s="15"/>
      <c r="HL924" s="15"/>
      <c r="HM924" s="15"/>
      <c r="HN924" s="15"/>
      <c r="HO924" s="15"/>
      <c r="HP924" s="15"/>
      <c r="HQ924" s="15"/>
      <c r="HR924" s="15"/>
      <c r="HS924" s="15"/>
      <c r="HT924" s="15"/>
      <c r="HU924" s="15"/>
      <c r="HV924" s="15"/>
      <c r="HW924" s="15"/>
      <c r="HX924" s="15"/>
      <c r="HY924" s="15"/>
    </row>
    <row r="925" spans="1:233">
      <c r="A925" s="15">
        <v>-3.3446090000000002</v>
      </c>
      <c r="B925" s="15">
        <v>-3.1612279999999999</v>
      </c>
      <c r="C925" s="15">
        <v>-3.2050529999999999</v>
      </c>
      <c r="D925" s="15">
        <v>-2.4665029999999999</v>
      </c>
      <c r="E925" s="15">
        <v>-1.687279</v>
      </c>
      <c r="F925" s="15">
        <v>-2.4274209999999998</v>
      </c>
      <c r="G925" s="15">
        <v>-4.3594280000000003</v>
      </c>
      <c r="H925" s="15">
        <v>-2.2628430000000002</v>
      </c>
      <c r="I925" s="15">
        <v>-1.722172</v>
      </c>
      <c r="J925" s="15">
        <v>1.2341869999999999</v>
      </c>
      <c r="K925" s="15">
        <v>2.6789839999999998</v>
      </c>
      <c r="L925" s="15">
        <v>0.26421</v>
      </c>
      <c r="M925" s="15">
        <v>-1.534959</v>
      </c>
      <c r="N925" s="15">
        <v>3.8843269999999999</v>
      </c>
      <c r="O925" s="15">
        <v>3.7706789999999999</v>
      </c>
      <c r="P925" s="15">
        <v>2.4754559999999999</v>
      </c>
      <c r="Q925" s="15">
        <v>5.2576369999999999</v>
      </c>
      <c r="R925" s="15">
        <v>7.1352330000000004</v>
      </c>
      <c r="S925" s="15">
        <v>3.5004930000000001</v>
      </c>
      <c r="T925" s="15">
        <v>4.0928399999999998</v>
      </c>
      <c r="U925" s="15">
        <v>3.3162780000000001</v>
      </c>
      <c r="V925" s="15">
        <v>2.5924610000000001</v>
      </c>
      <c r="W925" s="15">
        <v>7.3812379999999997</v>
      </c>
      <c r="X925" s="15">
        <v>7.16242</v>
      </c>
      <c r="Y925" s="15">
        <v>8.5175959999999993</v>
      </c>
      <c r="Z925" s="15">
        <v>5.9105189999999999</v>
      </c>
      <c r="AA925" s="15">
        <v>3.8573520000000001</v>
      </c>
      <c r="AB925" s="15">
        <v>1.196269</v>
      </c>
      <c r="AC925" s="15">
        <v>-1.594104</v>
      </c>
      <c r="AD925" s="15">
        <v>-6.5670520000000003</v>
      </c>
      <c r="AE925" s="15">
        <v>-2.5238019999999999</v>
      </c>
      <c r="AF925" s="15">
        <v>-1.343739</v>
      </c>
      <c r="AG925" s="15">
        <v>-2.4862479999999998</v>
      </c>
      <c r="AH925" s="15">
        <v>-3.3984299999999998</v>
      </c>
      <c r="AI925" s="15">
        <v>-1.6095079999999999</v>
      </c>
      <c r="AJ925" s="15">
        <v>-2.3352460000000002</v>
      </c>
      <c r="AK925" s="15">
        <v>-2.155583</v>
      </c>
      <c r="AL925" s="15">
        <v>-2.5643009999999999</v>
      </c>
      <c r="AM925" s="15">
        <v>-1.6927030000000001</v>
      </c>
      <c r="AN925" s="15">
        <v>-2.4504199999999998</v>
      </c>
      <c r="AO925" s="15">
        <v>-1.496672</v>
      </c>
      <c r="AP925" s="15">
        <v>-1.6123019999999999</v>
      </c>
      <c r="AQ925" s="15">
        <v>-1.436418</v>
      </c>
      <c r="AR925" s="15">
        <v>-0.82555900000000004</v>
      </c>
      <c r="AS925" s="15">
        <v>-0.86664600000000003</v>
      </c>
      <c r="AT925" s="15">
        <v>-1.6137999999999999</v>
      </c>
      <c r="AU925" s="15">
        <v>0.21523700000000001</v>
      </c>
      <c r="AV925" s="15">
        <v>-3.871537</v>
      </c>
      <c r="AW925" s="15">
        <v>-3.2590859999999999</v>
      </c>
      <c r="AX925" s="15">
        <v>-2.4975969999999998</v>
      </c>
      <c r="AY925" s="15">
        <v>-2.943587</v>
      </c>
      <c r="AZ925" s="15">
        <v>-4.4505889999999999</v>
      </c>
      <c r="BA925" s="15">
        <v>-6.2639829999999996</v>
      </c>
      <c r="BB925" s="15">
        <v>-4.6178710000000001</v>
      </c>
      <c r="BC925" s="15">
        <v>-2.3775490000000001</v>
      </c>
      <c r="BD925" s="15">
        <v>-2.9465270000000001</v>
      </c>
      <c r="BE925" s="15">
        <v>-0.63610599999999995</v>
      </c>
      <c r="BF925" s="15">
        <v>1.797612</v>
      </c>
      <c r="BG925" s="15">
        <v>1.331315</v>
      </c>
      <c r="BH925" s="15">
        <v>-0.37357600000000002</v>
      </c>
      <c r="BI925" s="15">
        <v>3.6488299999999998</v>
      </c>
      <c r="BJ925" s="15">
        <v>6.904242</v>
      </c>
      <c r="BK925" s="15">
        <v>5.3550459999999998</v>
      </c>
      <c r="BL925" s="15">
        <v>5.6851989999999999</v>
      </c>
      <c r="BM925" s="15">
        <v>7.7450400000000004</v>
      </c>
      <c r="BN925" s="15">
        <v>5.6894520000000002</v>
      </c>
      <c r="BO925" s="15">
        <v>4.6532809999999998</v>
      </c>
      <c r="BP925" s="15">
        <v>2.1091440000000001</v>
      </c>
      <c r="BQ925" s="15">
        <v>2.1091440000000001</v>
      </c>
      <c r="BR925" s="15">
        <v>2.1091440000000001</v>
      </c>
      <c r="BS925" s="15">
        <v>2.1091440000000001</v>
      </c>
      <c r="BT925" s="15">
        <v>2.1091440000000001</v>
      </c>
      <c r="BU925" s="15">
        <v>2.1091440000000001</v>
      </c>
      <c r="BV925" s="15">
        <v>2.1091440000000001</v>
      </c>
      <c r="BW925" s="15">
        <v>2.1091440000000001</v>
      </c>
      <c r="BX925" s="15">
        <v>2.1091440000000001</v>
      </c>
      <c r="BY925" s="15">
        <v>2.1091440000000001</v>
      </c>
      <c r="BZ925" s="15">
        <v>2.1091440000000001</v>
      </c>
      <c r="CA925" s="15">
        <v>2.1091440000000001</v>
      </c>
      <c r="CB925" s="15">
        <v>2.1091440000000001</v>
      </c>
      <c r="CC925" s="15"/>
      <c r="CD925" s="15"/>
      <c r="CE925" s="15"/>
      <c r="CF925" s="15"/>
      <c r="CG925" s="15"/>
      <c r="CH925" s="15"/>
      <c r="CI925" s="15"/>
      <c r="CJ925" s="15"/>
      <c r="CK925" s="15"/>
      <c r="CL925" s="15"/>
      <c r="CM925" s="15"/>
      <c r="CN925" s="15"/>
      <c r="CO925" s="15"/>
      <c r="CP925" s="15"/>
      <c r="CQ925" s="15"/>
      <c r="CR925" s="15"/>
      <c r="CS925" s="15"/>
      <c r="CT925" s="15"/>
      <c r="CU925" s="15"/>
      <c r="CV925" s="15"/>
      <c r="CW925" s="15"/>
      <c r="CX925" s="15"/>
      <c r="CY925" s="15"/>
      <c r="CZ925" s="15"/>
      <c r="DA925" s="15"/>
      <c r="DB925" s="15"/>
      <c r="DC925" s="15"/>
      <c r="DD925" s="15"/>
      <c r="DE925" s="15"/>
      <c r="DF925" s="15"/>
      <c r="DG925" s="15"/>
      <c r="DH925" s="15"/>
      <c r="DI925" s="15"/>
      <c r="DJ925" s="15"/>
      <c r="DK925" s="15"/>
      <c r="DL925" s="15"/>
      <c r="DM925" s="15"/>
      <c r="DN925" s="15"/>
      <c r="DO925" s="15"/>
      <c r="DP925" s="15"/>
      <c r="DQ925" s="15"/>
      <c r="DR925" s="15"/>
      <c r="DS925" s="15"/>
      <c r="DT925" s="15"/>
      <c r="DU925" s="15"/>
      <c r="DV925" s="15"/>
      <c r="DW925" s="15"/>
      <c r="DX925" s="15"/>
      <c r="DY925" s="15"/>
      <c r="DZ925" s="15"/>
      <c r="EA925" s="15"/>
      <c r="EB925" s="15"/>
      <c r="EC925" s="15"/>
      <c r="ED925" s="15"/>
      <c r="EE925" s="15"/>
      <c r="EF925" s="15"/>
      <c r="EG925" s="15"/>
      <c r="EH925" s="15"/>
      <c r="EI925" s="15"/>
      <c r="EJ925" s="15"/>
      <c r="EK925" s="15"/>
      <c r="EL925" s="15"/>
      <c r="EM925" s="15"/>
      <c r="EN925" s="15"/>
      <c r="EO925" s="15"/>
      <c r="EP925" s="15"/>
      <c r="EQ925" s="15"/>
      <c r="ER925" s="15"/>
      <c r="ES925" s="15"/>
      <c r="ET925" s="15"/>
      <c r="EU925" s="15"/>
      <c r="EV925" s="15"/>
      <c r="EW925" s="15"/>
      <c r="EX925" s="15"/>
      <c r="EY925" s="15"/>
      <c r="EZ925" s="15"/>
      <c r="FA925" s="15"/>
      <c r="FB925" s="15"/>
      <c r="FC925" s="15"/>
      <c r="FD925" s="15"/>
      <c r="FE925" s="15"/>
      <c r="FF925" s="15"/>
      <c r="FG925" s="15"/>
      <c r="FH925" s="15"/>
      <c r="FI925" s="15"/>
      <c r="FJ925" s="15"/>
      <c r="FK925" s="15"/>
      <c r="FL925" s="15"/>
      <c r="FM925" s="15"/>
      <c r="FN925" s="15"/>
      <c r="FO925" s="15"/>
      <c r="FP925" s="15"/>
      <c r="FQ925" s="15"/>
      <c r="FR925" s="15"/>
      <c r="FS925" s="15"/>
      <c r="FT925" s="15"/>
      <c r="FU925" s="15"/>
      <c r="FV925" s="15"/>
      <c r="FW925" s="15"/>
      <c r="FX925" s="15"/>
      <c r="FY925" s="15"/>
      <c r="FZ925" s="15"/>
      <c r="GA925" s="15"/>
      <c r="GB925" s="15"/>
      <c r="GC925" s="15"/>
      <c r="GD925" s="15"/>
      <c r="GE925" s="15"/>
      <c r="GF925" s="15"/>
      <c r="GG925" s="15"/>
      <c r="GH925" s="15"/>
      <c r="GI925" s="15"/>
      <c r="GJ925" s="15"/>
      <c r="GK925" s="15"/>
      <c r="GL925" s="15"/>
      <c r="GM925" s="15"/>
      <c r="GN925" s="15"/>
      <c r="GO925" s="15"/>
      <c r="GP925" s="15"/>
      <c r="GQ925" s="15"/>
      <c r="GR925" s="15"/>
      <c r="GS925" s="15"/>
      <c r="GT925" s="15"/>
      <c r="GU925" s="15"/>
      <c r="GV925" s="15"/>
      <c r="GW925" s="15"/>
      <c r="GX925" s="15"/>
      <c r="GY925" s="15"/>
      <c r="GZ925" s="15"/>
      <c r="HA925" s="15"/>
      <c r="HB925" s="15"/>
      <c r="HC925" s="15"/>
      <c r="HD925" s="15"/>
      <c r="HE925" s="15"/>
      <c r="HF925" s="15"/>
      <c r="HG925" s="15"/>
      <c r="HH925" s="15"/>
      <c r="HI925" s="15"/>
      <c r="HJ925" s="15"/>
      <c r="HK925" s="15"/>
      <c r="HL925" s="15"/>
      <c r="HM925" s="15"/>
      <c r="HN925" s="15"/>
      <c r="HO925" s="15"/>
      <c r="HP925" s="15"/>
      <c r="HQ925" s="15"/>
      <c r="HR925" s="15"/>
      <c r="HS925" s="15"/>
      <c r="HT925" s="15"/>
      <c r="HU925" s="15"/>
      <c r="HV925" s="15"/>
      <c r="HW925" s="15"/>
      <c r="HX925" s="15"/>
      <c r="HY925" s="15"/>
    </row>
    <row r="926" spans="1:233">
      <c r="A926" s="15">
        <v>-4.5514330000000003</v>
      </c>
      <c r="B926" s="15">
        <v>-3.4939360000000002</v>
      </c>
      <c r="C926" s="15">
        <v>-1.752936</v>
      </c>
      <c r="D926" s="15">
        <v>-5.083494</v>
      </c>
      <c r="E926" s="15">
        <v>-3.2078899999999999</v>
      </c>
      <c r="F926" s="15">
        <v>-1.7057990000000001</v>
      </c>
      <c r="G926" s="15">
        <v>1.8678520000000001</v>
      </c>
      <c r="H926" s="15">
        <v>5.3100370000000003</v>
      </c>
      <c r="I926" s="15">
        <v>6.031326</v>
      </c>
      <c r="J926" s="15">
        <v>1.555941</v>
      </c>
      <c r="K926" s="15">
        <v>2.2363059999999999</v>
      </c>
      <c r="L926" s="15">
        <v>-0.384301</v>
      </c>
      <c r="M926" s="15">
        <v>-1.638018</v>
      </c>
      <c r="N926" s="15">
        <v>1.289288</v>
      </c>
      <c r="O926" s="15">
        <v>4.5013820000000004</v>
      </c>
      <c r="P926" s="15">
        <v>3.131345</v>
      </c>
      <c r="Q926" s="15">
        <v>-2.0841210000000001</v>
      </c>
      <c r="R926" s="15">
        <v>0.29321399999999997</v>
      </c>
      <c r="S926" s="15">
        <v>-1.5149619999999999</v>
      </c>
      <c r="T926" s="15">
        <v>-1.4865980000000001</v>
      </c>
      <c r="U926" s="15">
        <v>-0.47689599999999999</v>
      </c>
      <c r="V926" s="15">
        <v>0.57652999999999999</v>
      </c>
      <c r="W926" s="15">
        <v>-2.6806179999999999</v>
      </c>
      <c r="X926" s="15">
        <v>-1.260446</v>
      </c>
      <c r="Y926" s="15">
        <v>-3.8055150000000002</v>
      </c>
      <c r="Z926" s="15">
        <v>-2.7221359999999999</v>
      </c>
      <c r="AA926" s="15">
        <v>-2.751131</v>
      </c>
      <c r="AB926" s="15">
        <v>0.65519700000000003</v>
      </c>
      <c r="AC926" s="15">
        <v>-0.39502999999999999</v>
      </c>
      <c r="AD926" s="15">
        <v>-3.9497460000000002</v>
      </c>
      <c r="AE926" s="15">
        <v>-3.2943039999999999</v>
      </c>
      <c r="AF926" s="15">
        <v>0.30319499999999999</v>
      </c>
      <c r="AG926" s="15">
        <v>2.9459919999999999</v>
      </c>
      <c r="AH926" s="15">
        <v>4.687595</v>
      </c>
      <c r="AI926" s="15">
        <v>7.1931070000000004</v>
      </c>
      <c r="AJ926" s="15">
        <v>4.1010609999999996</v>
      </c>
      <c r="AK926" s="15">
        <v>3.7732250000000001</v>
      </c>
      <c r="AL926" s="15">
        <v>4.0320309999999999</v>
      </c>
      <c r="AM926" s="15">
        <v>0.36961899999999998</v>
      </c>
      <c r="AN926" s="15">
        <v>2.0426479999999998</v>
      </c>
      <c r="AO926" s="15">
        <v>2.4031400000000001</v>
      </c>
      <c r="AP926" s="15">
        <v>5.0860430000000001</v>
      </c>
      <c r="AQ926" s="15">
        <v>2.0622579999999999</v>
      </c>
      <c r="AR926" s="15">
        <v>3.1024949999999998</v>
      </c>
      <c r="AS926" s="15">
        <v>0.77428900000000001</v>
      </c>
      <c r="AT926" s="15">
        <v>5.1246660000000004</v>
      </c>
      <c r="AU926" s="15">
        <v>-2.3645689999999999</v>
      </c>
      <c r="AV926" s="15">
        <v>-2.3426809999999998</v>
      </c>
      <c r="AW926" s="15">
        <v>0.16198699999999999</v>
      </c>
      <c r="AX926" s="15">
        <v>-0.118255</v>
      </c>
      <c r="AY926" s="15">
        <v>-0.91495199999999999</v>
      </c>
      <c r="AZ926" s="15">
        <v>1.004124</v>
      </c>
      <c r="BA926" s="15">
        <v>-1.0916269999999999</v>
      </c>
      <c r="BB926" s="15">
        <v>-3.0917029999999999</v>
      </c>
      <c r="BC926" s="15">
        <v>-3.727935</v>
      </c>
      <c r="BD926" s="15">
        <v>-2.215087</v>
      </c>
      <c r="BE926" s="15">
        <v>-2.8879009999999998</v>
      </c>
      <c r="BF926" s="15">
        <v>-2.0130059999999999</v>
      </c>
      <c r="BG926" s="15">
        <v>-3.8717540000000001</v>
      </c>
      <c r="BH926" s="15">
        <v>-4.5096290000000003</v>
      </c>
      <c r="BI926" s="15">
        <v>-5.1123589999999997</v>
      </c>
      <c r="BJ926" s="15">
        <v>-3.2908309999999998</v>
      </c>
      <c r="BK926" s="15">
        <v>-4.1103050000000003</v>
      </c>
      <c r="BL926" s="15">
        <v>-0.83027600000000001</v>
      </c>
      <c r="BM926" s="15">
        <v>-3.8670040000000001</v>
      </c>
      <c r="BN926" s="15">
        <v>-5.087567</v>
      </c>
      <c r="BO926" s="15">
        <v>-8.4966659999999994</v>
      </c>
      <c r="BP926" s="15">
        <v>-10.356597000000001</v>
      </c>
      <c r="BQ926" s="15">
        <v>-10.356597000000001</v>
      </c>
      <c r="BR926" s="15">
        <v>-10.356597000000001</v>
      </c>
      <c r="BS926" s="15">
        <v>-10.356597000000001</v>
      </c>
      <c r="BT926" s="15">
        <v>-10.356597000000001</v>
      </c>
      <c r="BU926" s="15">
        <v>-10.356597000000001</v>
      </c>
      <c r="BV926" s="15">
        <v>-10.356597000000001</v>
      </c>
      <c r="BW926" s="15">
        <v>-10.356597000000001</v>
      </c>
      <c r="BX926" s="15">
        <v>-10.356597000000001</v>
      </c>
      <c r="BY926" s="15">
        <v>-10.356597000000001</v>
      </c>
      <c r="BZ926" s="15">
        <v>-10.356597000000001</v>
      </c>
      <c r="CA926" s="15">
        <v>-10.356597000000001</v>
      </c>
      <c r="CB926" s="15">
        <v>-10.356597000000001</v>
      </c>
      <c r="CC926" s="15"/>
      <c r="CD926" s="15"/>
      <c r="CE926" s="15"/>
      <c r="CF926" s="15"/>
      <c r="CG926" s="15"/>
      <c r="CH926" s="15"/>
      <c r="CI926" s="15"/>
      <c r="CJ926" s="15"/>
      <c r="CK926" s="15"/>
      <c r="CL926" s="15"/>
      <c r="CM926" s="15"/>
      <c r="CN926" s="15"/>
      <c r="CO926" s="15"/>
      <c r="CP926" s="15"/>
      <c r="CQ926" s="15"/>
      <c r="CR926" s="15"/>
      <c r="CS926" s="15"/>
      <c r="CT926" s="15"/>
      <c r="CU926" s="15"/>
      <c r="CV926" s="15"/>
      <c r="CW926" s="15"/>
      <c r="CX926" s="15"/>
      <c r="CY926" s="15"/>
      <c r="CZ926" s="15"/>
      <c r="DA926" s="15"/>
      <c r="DB926" s="15"/>
      <c r="DC926" s="15"/>
      <c r="DD926" s="15"/>
      <c r="DE926" s="15"/>
      <c r="DF926" s="15"/>
      <c r="DG926" s="15"/>
      <c r="DH926" s="15"/>
      <c r="DI926" s="15"/>
      <c r="DJ926" s="15"/>
      <c r="DK926" s="15"/>
      <c r="DL926" s="15"/>
      <c r="DM926" s="15"/>
      <c r="DN926" s="15"/>
      <c r="DO926" s="15"/>
      <c r="DP926" s="15"/>
      <c r="DQ926" s="15"/>
      <c r="DR926" s="15"/>
      <c r="DS926" s="15"/>
      <c r="DT926" s="15"/>
      <c r="DU926" s="15"/>
      <c r="DV926" s="15"/>
      <c r="DW926" s="15"/>
      <c r="DX926" s="15"/>
      <c r="DY926" s="15"/>
      <c r="DZ926" s="15"/>
      <c r="EA926" s="15"/>
      <c r="EB926" s="15"/>
      <c r="EC926" s="15"/>
      <c r="ED926" s="15"/>
      <c r="EE926" s="15"/>
      <c r="EF926" s="15"/>
      <c r="EG926" s="15"/>
      <c r="EH926" s="15"/>
      <c r="EI926" s="15"/>
      <c r="EJ926" s="15"/>
      <c r="EK926" s="15"/>
      <c r="EL926" s="15"/>
      <c r="EM926" s="15"/>
      <c r="EN926" s="15"/>
      <c r="EO926" s="15"/>
      <c r="EP926" s="15"/>
      <c r="EQ926" s="15"/>
      <c r="ER926" s="15"/>
      <c r="ES926" s="15"/>
      <c r="ET926" s="15"/>
      <c r="EU926" s="15"/>
      <c r="EV926" s="15"/>
      <c r="EW926" s="15"/>
      <c r="EX926" s="15"/>
      <c r="EY926" s="15"/>
      <c r="EZ926" s="15"/>
      <c r="FA926" s="15"/>
      <c r="FB926" s="15"/>
      <c r="FC926" s="15"/>
      <c r="FD926" s="15"/>
      <c r="FE926" s="15"/>
      <c r="FF926" s="15"/>
      <c r="FG926" s="15"/>
      <c r="FH926" s="15"/>
      <c r="FI926" s="15"/>
      <c r="FJ926" s="15"/>
      <c r="FK926" s="15"/>
      <c r="FL926" s="15"/>
      <c r="FM926" s="15"/>
      <c r="FN926" s="15"/>
      <c r="FO926" s="15"/>
      <c r="FP926" s="15"/>
      <c r="FQ926" s="15"/>
      <c r="FR926" s="15"/>
      <c r="FS926" s="15"/>
      <c r="FT926" s="15"/>
      <c r="FU926" s="15"/>
      <c r="FV926" s="15"/>
      <c r="FW926" s="15"/>
      <c r="FX926" s="15"/>
      <c r="FY926" s="15"/>
      <c r="FZ926" s="15"/>
      <c r="GA926" s="15"/>
      <c r="GB926" s="15"/>
      <c r="GC926" s="15"/>
      <c r="GD926" s="15"/>
      <c r="GE926" s="15"/>
      <c r="GF926" s="15"/>
      <c r="GG926" s="15"/>
      <c r="GH926" s="15"/>
      <c r="GI926" s="15"/>
      <c r="GJ926" s="15"/>
      <c r="GK926" s="15"/>
      <c r="GL926" s="15"/>
      <c r="GM926" s="15"/>
      <c r="GN926" s="15"/>
      <c r="GO926" s="15"/>
      <c r="GP926" s="15"/>
      <c r="GQ926" s="15"/>
      <c r="GR926" s="15"/>
      <c r="GS926" s="15"/>
      <c r="GT926" s="15"/>
      <c r="GU926" s="15"/>
      <c r="GV926" s="15"/>
      <c r="GW926" s="15"/>
      <c r="GX926" s="15"/>
      <c r="GY926" s="15"/>
      <c r="GZ926" s="15"/>
      <c r="HA926" s="15"/>
      <c r="HB926" s="15"/>
      <c r="HC926" s="15"/>
      <c r="HD926" s="15"/>
      <c r="HE926" s="15"/>
      <c r="HF926" s="15"/>
      <c r="HG926" s="15"/>
      <c r="HH926" s="15"/>
      <c r="HI926" s="15"/>
      <c r="HJ926" s="15"/>
      <c r="HK926" s="15"/>
      <c r="HL926" s="15"/>
      <c r="HM926" s="15"/>
      <c r="HN926" s="15"/>
      <c r="HO926" s="15"/>
      <c r="HP926" s="15"/>
      <c r="HQ926" s="15"/>
      <c r="HR926" s="15"/>
      <c r="HS926" s="15"/>
      <c r="HT926" s="15"/>
      <c r="HU926" s="15"/>
      <c r="HV926" s="15"/>
      <c r="HW926" s="15"/>
      <c r="HX926" s="15"/>
      <c r="HY926" s="15"/>
    </row>
    <row r="927" spans="1:233">
      <c r="A927" s="15">
        <v>-1.7628470000000001</v>
      </c>
      <c r="B927" s="15">
        <v>1.7286859999999999</v>
      </c>
      <c r="C927" s="15">
        <v>4.9960389999999997</v>
      </c>
      <c r="D927" s="15">
        <v>5.4003319999999997</v>
      </c>
      <c r="E927" s="15">
        <v>2.6183749999999999</v>
      </c>
      <c r="F927" s="15">
        <v>4.245946</v>
      </c>
      <c r="G927" s="15">
        <v>2.8913669999999998</v>
      </c>
      <c r="H927" s="15">
        <v>2.4222839999999999</v>
      </c>
      <c r="I927" s="15">
        <v>3.0776699999999999</v>
      </c>
      <c r="J927" s="15">
        <v>0.56387200000000004</v>
      </c>
      <c r="K927" s="15">
        <v>-2.0774879999999998</v>
      </c>
      <c r="L927" s="15">
        <v>-0.30620900000000001</v>
      </c>
      <c r="M927" s="15">
        <v>2.752634</v>
      </c>
      <c r="N927" s="15">
        <v>4.3956270000000002</v>
      </c>
      <c r="O927" s="15">
        <v>3.8029E-2</v>
      </c>
      <c r="P927" s="15">
        <v>-1.1757489999999999</v>
      </c>
      <c r="Q927" s="15">
        <v>0.68634300000000004</v>
      </c>
      <c r="R927" s="15">
        <v>2.3458580000000002</v>
      </c>
      <c r="S927" s="15">
        <v>5.344195</v>
      </c>
      <c r="T927" s="15">
        <v>8.2008229999999998</v>
      </c>
      <c r="U927" s="15">
        <v>6.2498769999999997</v>
      </c>
      <c r="V927" s="15">
        <v>5.6620189999999999</v>
      </c>
      <c r="W927" s="15">
        <v>5.1860280000000003</v>
      </c>
      <c r="X927" s="15">
        <v>4.851801</v>
      </c>
      <c r="Y927" s="15">
        <v>3.7816429999999999</v>
      </c>
      <c r="Z927" s="15">
        <v>1.9709479999999999</v>
      </c>
      <c r="AA927" s="15">
        <v>2.1077319999999999</v>
      </c>
      <c r="AB927" s="15">
        <v>3.2063299999999999</v>
      </c>
      <c r="AC927" s="15">
        <v>4.1600349999999997</v>
      </c>
      <c r="AD927" s="15">
        <v>4.7570350000000001</v>
      </c>
      <c r="AE927" s="15">
        <v>4.1664279999999998</v>
      </c>
      <c r="AF927" s="15">
        <v>3.391588</v>
      </c>
      <c r="AG927" s="15">
        <v>2.33697</v>
      </c>
      <c r="AH927" s="15">
        <v>5.236421</v>
      </c>
      <c r="AI927" s="15">
        <v>6.903206</v>
      </c>
      <c r="AJ927" s="15">
        <v>9.5515790000000003</v>
      </c>
      <c r="AK927" s="15">
        <v>7.4736909999999996</v>
      </c>
      <c r="AL927" s="15">
        <v>4.1279370000000002</v>
      </c>
      <c r="AM927" s="15">
        <v>0.45271699999999998</v>
      </c>
      <c r="AN927" s="15">
        <v>-0.21196000000000001</v>
      </c>
      <c r="AO927" s="15">
        <v>-0.59308300000000003</v>
      </c>
      <c r="AP927" s="15">
        <v>-2.7333500000000002</v>
      </c>
      <c r="AQ927" s="15">
        <v>-1.3686879999999999</v>
      </c>
      <c r="AR927" s="15">
        <v>-2.8934139999999999</v>
      </c>
      <c r="AS927" s="15">
        <v>-1.594417</v>
      </c>
      <c r="AT927" s="15">
        <v>-0.34747600000000001</v>
      </c>
      <c r="AU927" s="15">
        <v>0.46557700000000002</v>
      </c>
      <c r="AV927" s="15">
        <v>-0.93621399999999999</v>
      </c>
      <c r="AW927" s="15">
        <v>-1.6162319999999999</v>
      </c>
      <c r="AX927" s="15">
        <v>-2.712907</v>
      </c>
      <c r="AY927" s="15">
        <v>-0.53198699999999999</v>
      </c>
      <c r="AZ927" s="15">
        <v>-1.3441080000000001</v>
      </c>
      <c r="BA927" s="15">
        <v>-4.3013729999999999</v>
      </c>
      <c r="BB927" s="15">
        <v>-3.300027</v>
      </c>
      <c r="BC927" s="15">
        <v>-1.303013</v>
      </c>
      <c r="BD927" s="15">
        <v>5.7125000000000002E-2</v>
      </c>
      <c r="BE927" s="15">
        <v>0.56240699999999999</v>
      </c>
      <c r="BF927" s="15">
        <v>4.4854909999999997</v>
      </c>
      <c r="BG927" s="15">
        <v>8.8228220000000004</v>
      </c>
      <c r="BH927" s="15">
        <v>5.1897440000000001</v>
      </c>
      <c r="BI927" s="15">
        <v>3.3560889999999999</v>
      </c>
      <c r="BJ927" s="15">
        <v>-0.95537799999999995</v>
      </c>
      <c r="BK927" s="15">
        <v>1.2839039999999999</v>
      </c>
      <c r="BL927" s="15">
        <v>-0.48264400000000002</v>
      </c>
      <c r="BM927" s="15">
        <v>-0.45169799999999999</v>
      </c>
      <c r="BN927" s="15">
        <v>-1.9826999999999999</v>
      </c>
      <c r="BO927" s="15">
        <v>-4.6335879999999996</v>
      </c>
      <c r="BP927" s="15">
        <v>-4.5181849999999999</v>
      </c>
      <c r="BQ927" s="15">
        <v>-4.5181849999999999</v>
      </c>
      <c r="BR927" s="15">
        <v>-4.5181849999999999</v>
      </c>
      <c r="BS927" s="15">
        <v>-4.5181849999999999</v>
      </c>
      <c r="BT927" s="15">
        <v>-4.5181849999999999</v>
      </c>
      <c r="BU927" s="15">
        <v>-4.5181849999999999</v>
      </c>
      <c r="BV927" s="15">
        <v>-4.5181849999999999</v>
      </c>
      <c r="BW927" s="15">
        <v>-4.5181849999999999</v>
      </c>
      <c r="BX927" s="15">
        <v>-4.5181849999999999</v>
      </c>
      <c r="BY927" s="15">
        <v>-4.5181849999999999</v>
      </c>
      <c r="BZ927" s="15">
        <v>-4.5181849999999999</v>
      </c>
      <c r="CA927" s="15">
        <v>-4.5181849999999999</v>
      </c>
      <c r="CB927" s="15">
        <v>-4.5181849999999999</v>
      </c>
      <c r="CC927" s="15"/>
      <c r="CD927" s="15"/>
      <c r="CE927" s="15"/>
      <c r="CF927" s="15"/>
      <c r="CG927" s="15"/>
      <c r="CH927" s="15"/>
      <c r="CI927" s="15"/>
      <c r="CJ927" s="15"/>
      <c r="CK927" s="15"/>
      <c r="CL927" s="15"/>
      <c r="CM927" s="15"/>
      <c r="CN927" s="15"/>
      <c r="CO927" s="15"/>
      <c r="CP927" s="15"/>
      <c r="CQ927" s="15"/>
      <c r="CR927" s="15"/>
      <c r="CS927" s="15"/>
      <c r="CT927" s="15"/>
      <c r="CU927" s="15"/>
      <c r="CV927" s="15"/>
      <c r="CW927" s="15"/>
      <c r="CX927" s="15"/>
      <c r="CY927" s="15"/>
      <c r="CZ927" s="15"/>
      <c r="DA927" s="15"/>
      <c r="DB927" s="15"/>
      <c r="DC927" s="15"/>
      <c r="DD927" s="15"/>
      <c r="DE927" s="15"/>
      <c r="DF927" s="15"/>
      <c r="DG927" s="15"/>
      <c r="DH927" s="15"/>
      <c r="DI927" s="15"/>
      <c r="DJ927" s="15"/>
      <c r="DK927" s="15"/>
      <c r="DL927" s="15"/>
      <c r="DM927" s="15"/>
      <c r="DN927" s="15"/>
      <c r="DO927" s="15"/>
      <c r="DP927" s="15"/>
      <c r="DQ927" s="15"/>
      <c r="DR927" s="15"/>
      <c r="DS927" s="15"/>
      <c r="DT927" s="15"/>
      <c r="DU927" s="15"/>
      <c r="DV927" s="15"/>
      <c r="DW927" s="15"/>
      <c r="DX927" s="15"/>
      <c r="DY927" s="15"/>
      <c r="DZ927" s="15"/>
      <c r="EA927" s="15"/>
      <c r="EB927" s="15"/>
      <c r="EC927" s="15"/>
      <c r="ED927" s="15"/>
      <c r="EE927" s="15"/>
      <c r="EF927" s="15"/>
      <c r="EG927" s="15"/>
      <c r="EH927" s="15"/>
      <c r="EI927" s="15"/>
      <c r="EJ927" s="15"/>
      <c r="EK927" s="15"/>
      <c r="EL927" s="15"/>
      <c r="EM927" s="15"/>
      <c r="EN927" s="15"/>
      <c r="EO927" s="15"/>
      <c r="EP927" s="15"/>
      <c r="EQ927" s="15"/>
      <c r="ER927" s="15"/>
      <c r="ES927" s="15"/>
      <c r="ET927" s="15"/>
      <c r="EU927" s="15"/>
      <c r="EV927" s="15"/>
      <c r="EW927" s="15"/>
      <c r="EX927" s="15"/>
      <c r="EY927" s="15"/>
      <c r="EZ927" s="15"/>
      <c r="FA927" s="15"/>
      <c r="FB927" s="15"/>
      <c r="FC927" s="15"/>
      <c r="FD927" s="15"/>
      <c r="FE927" s="15"/>
      <c r="FF927" s="15"/>
      <c r="FG927" s="15"/>
      <c r="FH927" s="15"/>
      <c r="FI927" s="15"/>
      <c r="FJ927" s="15"/>
      <c r="FK927" s="15"/>
      <c r="FL927" s="15"/>
      <c r="FM927" s="15"/>
      <c r="FN927" s="15"/>
      <c r="FO927" s="15"/>
      <c r="FP927" s="15"/>
      <c r="FQ927" s="15"/>
      <c r="FR927" s="15"/>
      <c r="FS927" s="15"/>
      <c r="FT927" s="15"/>
      <c r="FU927" s="15"/>
      <c r="FV927" s="15"/>
      <c r="FW927" s="15"/>
      <c r="FX927" s="15"/>
      <c r="FY927" s="15"/>
      <c r="FZ927" s="15"/>
      <c r="GA927" s="15"/>
      <c r="GB927" s="15"/>
      <c r="GC927" s="15"/>
      <c r="GD927" s="15"/>
      <c r="GE927" s="15"/>
      <c r="GF927" s="15"/>
      <c r="GG927" s="15"/>
      <c r="GH927" s="15"/>
      <c r="GI927" s="15"/>
      <c r="GJ927" s="15"/>
      <c r="GK927" s="15"/>
      <c r="GL927" s="15"/>
      <c r="GM927" s="15"/>
      <c r="GN927" s="15"/>
      <c r="GO927" s="15"/>
      <c r="GP927" s="15"/>
      <c r="GQ927" s="15"/>
      <c r="GR927" s="15"/>
      <c r="GS927" s="15"/>
      <c r="GT927" s="15"/>
      <c r="GU927" s="15"/>
      <c r="GV927" s="15"/>
      <c r="GW927" s="15"/>
      <c r="GX927" s="15"/>
      <c r="GY927" s="15"/>
      <c r="GZ927" s="15"/>
      <c r="HA927" s="15"/>
      <c r="HB927" s="15"/>
      <c r="HC927" s="15"/>
      <c r="HD927" s="15"/>
      <c r="HE927" s="15"/>
      <c r="HF927" s="15"/>
      <c r="HG927" s="15"/>
      <c r="HH927" s="15"/>
      <c r="HI927" s="15"/>
      <c r="HJ927" s="15"/>
      <c r="HK927" s="15"/>
      <c r="HL927" s="15"/>
      <c r="HM927" s="15"/>
      <c r="HN927" s="15"/>
      <c r="HO927" s="15"/>
      <c r="HP927" s="15"/>
      <c r="HQ927" s="15"/>
      <c r="HR927" s="15"/>
      <c r="HS927" s="15"/>
      <c r="HT927" s="15"/>
      <c r="HU927" s="15"/>
      <c r="HV927" s="15"/>
      <c r="HW927" s="15"/>
      <c r="HX927" s="15"/>
      <c r="HY927" s="15"/>
    </row>
    <row r="928" spans="1:233">
      <c r="A928" s="15">
        <v>-2.7209110000000001</v>
      </c>
      <c r="B928" s="15">
        <v>-6.7708940000000002</v>
      </c>
      <c r="C928" s="15">
        <v>-5.2470689999999998</v>
      </c>
      <c r="D928" s="15">
        <v>-4.1626570000000003</v>
      </c>
      <c r="E928" s="15">
        <v>-3.932013</v>
      </c>
      <c r="F928" s="15">
        <v>-1.5922179999999999</v>
      </c>
      <c r="G928" s="15">
        <v>0.50200599999999995</v>
      </c>
      <c r="H928" s="15">
        <v>2.0948190000000002</v>
      </c>
      <c r="I928" s="15">
        <v>2.025477</v>
      </c>
      <c r="J928" s="15">
        <v>1.63855</v>
      </c>
      <c r="K928" s="15">
        <v>0.31186799999999998</v>
      </c>
      <c r="L928" s="15">
        <v>-0.98628099999999996</v>
      </c>
      <c r="M928" s="15">
        <v>-0.61843599999999999</v>
      </c>
      <c r="N928" s="15">
        <v>-3.5585650000000002</v>
      </c>
      <c r="O928" s="15">
        <v>-6.1413510000000002</v>
      </c>
      <c r="P928" s="15">
        <v>-5.4113619999999996</v>
      </c>
      <c r="Q928" s="15">
        <v>-3.2314430000000001</v>
      </c>
      <c r="R928" s="15">
        <v>-3.3706710000000002</v>
      </c>
      <c r="S928" s="15">
        <v>-2.86347</v>
      </c>
      <c r="T928" s="15">
        <v>-1.6522110000000001</v>
      </c>
      <c r="U928" s="15">
        <v>-4.0909300000000002</v>
      </c>
      <c r="V928" s="15">
        <v>-5.0735599999999996</v>
      </c>
      <c r="W928" s="15">
        <v>-10.99916</v>
      </c>
      <c r="X928" s="15">
        <v>-7.5746979999999997</v>
      </c>
      <c r="Y928" s="15">
        <v>-6.0854590000000002</v>
      </c>
      <c r="Z928" s="15">
        <v>-7.7878749999999997</v>
      </c>
      <c r="AA928" s="15">
        <v>-4.4753489999999996</v>
      </c>
      <c r="AB928" s="15">
        <v>-3.3245209999999998</v>
      </c>
      <c r="AC928" s="15">
        <v>-2.7021359999999999</v>
      </c>
      <c r="AD928" s="15">
        <v>4.1125000000000002E-2</v>
      </c>
      <c r="AE928" s="15">
        <v>-5.533004</v>
      </c>
      <c r="AF928" s="15">
        <v>-7.4233919999999998</v>
      </c>
      <c r="AG928" s="15">
        <v>-5.1713990000000001</v>
      </c>
      <c r="AH928" s="15">
        <v>-3.9069280000000002</v>
      </c>
      <c r="AI928" s="15">
        <v>-5.1642060000000001</v>
      </c>
      <c r="AJ928" s="15">
        <v>-0.95140000000000002</v>
      </c>
      <c r="AK928" s="15">
        <v>2.311105</v>
      </c>
      <c r="AL928" s="15">
        <v>3.403988</v>
      </c>
      <c r="AM928" s="15">
        <v>4.0523490000000004</v>
      </c>
      <c r="AN928" s="15">
        <v>4.9309130000000003</v>
      </c>
      <c r="AO928" s="15">
        <v>3.154312</v>
      </c>
      <c r="AP928" s="15">
        <v>0.85054399999999997</v>
      </c>
      <c r="AQ928" s="15">
        <v>1.8814569999999999</v>
      </c>
      <c r="AR928" s="15">
        <v>4.6504669999999999</v>
      </c>
      <c r="AS928" s="15">
        <v>0.74446199999999996</v>
      </c>
      <c r="AT928" s="15">
        <v>3.1830999999999998E-2</v>
      </c>
      <c r="AU928" s="15">
        <v>0.55070699999999995</v>
      </c>
      <c r="AV928" s="15">
        <v>0.85360899999999995</v>
      </c>
      <c r="AW928" s="15">
        <v>1.8883300000000001</v>
      </c>
      <c r="AX928" s="15">
        <v>1.527299</v>
      </c>
      <c r="AY928" s="15">
        <v>2.446545</v>
      </c>
      <c r="AZ928" s="15">
        <v>2.4447399999999999</v>
      </c>
      <c r="BA928" s="15">
        <v>0.98127500000000001</v>
      </c>
      <c r="BB928" s="15">
        <v>-2.9376669999999998</v>
      </c>
      <c r="BC928" s="15">
        <v>-2.2501929999999999</v>
      </c>
      <c r="BD928" s="15">
        <v>-6.3158019999999997</v>
      </c>
      <c r="BE928" s="15">
        <v>-5.2585430000000004</v>
      </c>
      <c r="BF928" s="15">
        <v>-4.239655</v>
      </c>
      <c r="BG928" s="15">
        <v>-5.1308340000000001</v>
      </c>
      <c r="BH928" s="15">
        <v>-3.4858850000000001</v>
      </c>
      <c r="BI928" s="15">
        <v>-5.9691900000000002</v>
      </c>
      <c r="BJ928" s="15">
        <v>-5.3177849999999998</v>
      </c>
      <c r="BK928" s="15">
        <v>-4.9084890000000003</v>
      </c>
      <c r="BL928" s="15">
        <v>-2.8054670000000002</v>
      </c>
      <c r="BM928" s="15">
        <v>1.091771</v>
      </c>
      <c r="BN928" s="15">
        <v>1.4101840000000001</v>
      </c>
      <c r="BO928" s="15">
        <v>-2.350041</v>
      </c>
      <c r="BP928" s="15">
        <v>-3.1625350000000001</v>
      </c>
      <c r="BQ928" s="15">
        <v>-3.1625350000000001</v>
      </c>
      <c r="BR928" s="15">
        <v>-3.1625350000000001</v>
      </c>
      <c r="BS928" s="15">
        <v>-3.1625350000000001</v>
      </c>
      <c r="BT928" s="15">
        <v>-3.1625350000000001</v>
      </c>
      <c r="BU928" s="15">
        <v>-3.1625350000000001</v>
      </c>
      <c r="BV928" s="15">
        <v>-3.1625350000000001</v>
      </c>
      <c r="BW928" s="15">
        <v>-3.1625350000000001</v>
      </c>
      <c r="BX928" s="15">
        <v>-3.1625350000000001</v>
      </c>
      <c r="BY928" s="15">
        <v>-3.1625350000000001</v>
      </c>
      <c r="BZ928" s="15">
        <v>-3.1625350000000001</v>
      </c>
      <c r="CA928" s="15">
        <v>-3.1625350000000001</v>
      </c>
      <c r="CB928" s="15">
        <v>-3.1625350000000001</v>
      </c>
      <c r="CC928" s="15"/>
      <c r="CD928" s="15"/>
      <c r="CE928" s="15"/>
      <c r="CF928" s="15"/>
      <c r="CG928" s="15"/>
      <c r="CH928" s="15"/>
      <c r="CI928" s="15"/>
      <c r="CJ928" s="15"/>
      <c r="CK928" s="15"/>
      <c r="CL928" s="15"/>
      <c r="CM928" s="15"/>
      <c r="CN928" s="15"/>
      <c r="CO928" s="15"/>
      <c r="CP928" s="15"/>
      <c r="CQ928" s="15"/>
      <c r="CR928" s="15"/>
      <c r="CS928" s="15"/>
      <c r="CT928" s="15"/>
      <c r="CU928" s="15"/>
      <c r="CV928" s="15"/>
      <c r="CW928" s="15"/>
      <c r="CX928" s="15"/>
      <c r="CY928" s="15"/>
      <c r="CZ928" s="15"/>
      <c r="DA928" s="15"/>
      <c r="DB928" s="15"/>
      <c r="DC928" s="15"/>
      <c r="DD928" s="15"/>
      <c r="DE928" s="15"/>
      <c r="DF928" s="15"/>
      <c r="DG928" s="15"/>
      <c r="DH928" s="15"/>
      <c r="DI928" s="15"/>
      <c r="DJ928" s="15"/>
      <c r="DK928" s="15"/>
      <c r="DL928" s="15"/>
      <c r="DM928" s="15"/>
      <c r="DN928" s="15"/>
      <c r="DO928" s="15"/>
      <c r="DP928" s="15"/>
      <c r="DQ928" s="15"/>
      <c r="DR928" s="15"/>
      <c r="DS928" s="15"/>
      <c r="DT928" s="15"/>
      <c r="DU928" s="15"/>
      <c r="DV928" s="15"/>
      <c r="DW928" s="15"/>
      <c r="DX928" s="15"/>
      <c r="DY928" s="15"/>
      <c r="DZ928" s="15"/>
      <c r="EA928" s="15"/>
      <c r="EB928" s="15"/>
      <c r="EC928" s="15"/>
      <c r="ED928" s="15"/>
      <c r="EE928" s="15"/>
      <c r="EF928" s="15"/>
      <c r="EG928" s="15"/>
      <c r="EH928" s="15"/>
      <c r="EI928" s="15"/>
      <c r="EJ928" s="15"/>
      <c r="EK928" s="15"/>
      <c r="EL928" s="15"/>
      <c r="EM928" s="15"/>
      <c r="EN928" s="15"/>
      <c r="EO928" s="15"/>
      <c r="EP928" s="15"/>
      <c r="EQ928" s="15"/>
      <c r="ER928" s="15"/>
      <c r="ES928" s="15"/>
      <c r="ET928" s="15"/>
      <c r="EU928" s="15"/>
      <c r="EV928" s="15"/>
      <c r="EW928" s="15"/>
      <c r="EX928" s="15"/>
      <c r="EY928" s="15"/>
      <c r="EZ928" s="15"/>
      <c r="FA928" s="15"/>
      <c r="FB928" s="15"/>
      <c r="FC928" s="15"/>
      <c r="FD928" s="15"/>
      <c r="FE928" s="15"/>
      <c r="FF928" s="15"/>
      <c r="FG928" s="15"/>
      <c r="FH928" s="15"/>
      <c r="FI928" s="15"/>
      <c r="FJ928" s="15"/>
      <c r="FK928" s="15"/>
      <c r="FL928" s="15"/>
      <c r="FM928" s="15"/>
      <c r="FN928" s="15"/>
      <c r="FO928" s="15"/>
      <c r="FP928" s="15"/>
      <c r="FQ928" s="15"/>
      <c r="FR928" s="15"/>
      <c r="FS928" s="15"/>
      <c r="FT928" s="15"/>
      <c r="FU928" s="15"/>
      <c r="FV928" s="15"/>
      <c r="FW928" s="15"/>
      <c r="FX928" s="15"/>
      <c r="FY928" s="15"/>
      <c r="FZ928" s="15"/>
      <c r="GA928" s="15"/>
      <c r="GB928" s="15"/>
      <c r="GC928" s="15"/>
      <c r="GD928" s="15"/>
      <c r="GE928" s="15"/>
      <c r="GF928" s="15"/>
      <c r="GG928" s="15"/>
      <c r="GH928" s="15"/>
      <c r="GI928" s="15"/>
      <c r="GJ928" s="15"/>
      <c r="GK928" s="15"/>
      <c r="GL928" s="15"/>
      <c r="GM928" s="15"/>
      <c r="GN928" s="15"/>
      <c r="GO928" s="15"/>
      <c r="GP928" s="15"/>
      <c r="GQ928" s="15"/>
      <c r="GR928" s="15"/>
      <c r="GS928" s="15"/>
      <c r="GT928" s="15"/>
      <c r="GU928" s="15"/>
      <c r="GV928" s="15"/>
      <c r="GW928" s="15"/>
      <c r="GX928" s="15"/>
      <c r="GY928" s="15"/>
      <c r="GZ928" s="15"/>
      <c r="HA928" s="15"/>
      <c r="HB928" s="15"/>
      <c r="HC928" s="15"/>
      <c r="HD928" s="15"/>
      <c r="HE928" s="15"/>
      <c r="HF928" s="15"/>
      <c r="HG928" s="15"/>
      <c r="HH928" s="15"/>
      <c r="HI928" s="15"/>
      <c r="HJ928" s="15"/>
      <c r="HK928" s="15"/>
      <c r="HL928" s="15"/>
      <c r="HM928" s="15"/>
      <c r="HN928" s="15"/>
      <c r="HO928" s="15"/>
      <c r="HP928" s="15"/>
      <c r="HQ928" s="15"/>
      <c r="HR928" s="15"/>
      <c r="HS928" s="15"/>
      <c r="HT928" s="15"/>
      <c r="HU928" s="15"/>
      <c r="HV928" s="15"/>
      <c r="HW928" s="15"/>
      <c r="HX928" s="15"/>
      <c r="HY928" s="15"/>
    </row>
    <row r="929" spans="1:233">
      <c r="A929" s="15">
        <v>0.733371</v>
      </c>
      <c r="B929" s="15">
        <v>1.9526289999999999</v>
      </c>
      <c r="C929" s="15">
        <v>5.016203</v>
      </c>
      <c r="D929" s="15">
        <v>3.4385810000000001</v>
      </c>
      <c r="E929" s="15">
        <v>5.3557499999999996</v>
      </c>
      <c r="F929" s="15">
        <v>5.157616</v>
      </c>
      <c r="G929" s="15">
        <v>7.3942209999999999</v>
      </c>
      <c r="H929" s="15">
        <v>5.2217659999999997</v>
      </c>
      <c r="I929" s="15">
        <v>6.0717109999999996</v>
      </c>
      <c r="J929" s="15">
        <v>5.274991</v>
      </c>
      <c r="K929" s="15">
        <v>5.6091059999999997</v>
      </c>
      <c r="L929" s="15">
        <v>2.9646170000000001</v>
      </c>
      <c r="M929" s="15">
        <v>4.8799679999999999</v>
      </c>
      <c r="N929" s="15">
        <v>3.4373179999999999</v>
      </c>
      <c r="O929" s="15">
        <v>0.22858100000000001</v>
      </c>
      <c r="P929" s="15">
        <v>-0.474941</v>
      </c>
      <c r="Q929" s="15">
        <v>-1.4716370000000001</v>
      </c>
      <c r="R929" s="15">
        <v>-1.3797919999999999</v>
      </c>
      <c r="S929" s="15">
        <v>-2.7645379999999999</v>
      </c>
      <c r="T929" s="15">
        <v>-3.1705580000000002</v>
      </c>
      <c r="U929" s="15">
        <v>-3.989538</v>
      </c>
      <c r="V929" s="15">
        <v>-2.8586040000000001</v>
      </c>
      <c r="W929" s="15">
        <v>-4.2550080000000001</v>
      </c>
      <c r="X929" s="15">
        <v>-4.4928080000000001</v>
      </c>
      <c r="Y929" s="15">
        <v>-1.7441880000000001</v>
      </c>
      <c r="Z929" s="15">
        <v>-1.7906949999999999</v>
      </c>
      <c r="AA929" s="15">
        <v>0.77518299999999996</v>
      </c>
      <c r="AB929" s="15">
        <v>0.60286099999999998</v>
      </c>
      <c r="AC929" s="15">
        <v>2.1727949999999998</v>
      </c>
      <c r="AD929" s="15">
        <v>4.9110279999999999</v>
      </c>
      <c r="AE929" s="15">
        <v>8.9559160000000002</v>
      </c>
      <c r="AF929" s="15">
        <v>9.3581470000000007</v>
      </c>
      <c r="AG929" s="15">
        <v>10.753187</v>
      </c>
      <c r="AH929" s="15">
        <v>7.0128399999999997</v>
      </c>
      <c r="AI929" s="15">
        <v>8.4435610000000008</v>
      </c>
      <c r="AJ929" s="15">
        <v>13.081302000000001</v>
      </c>
      <c r="AK929" s="15">
        <v>10.094965</v>
      </c>
      <c r="AL929" s="15">
        <v>9.8870810000000002</v>
      </c>
      <c r="AM929" s="15">
        <v>9.5433389999999996</v>
      </c>
      <c r="AN929" s="15">
        <v>8.1640049999999995</v>
      </c>
      <c r="AO929" s="15">
        <v>2.3926949999999998</v>
      </c>
      <c r="AP929" s="15">
        <v>1.770324</v>
      </c>
      <c r="AQ929" s="15">
        <v>1.5888310000000001</v>
      </c>
      <c r="AR929" s="15">
        <v>1.721058</v>
      </c>
      <c r="AS929" s="15">
        <v>1.3060449999999999</v>
      </c>
      <c r="AT929" s="15">
        <v>4.4297409999999999</v>
      </c>
      <c r="AU929" s="15">
        <v>1.3481080000000001</v>
      </c>
      <c r="AV929" s="15">
        <v>1.3679479999999999</v>
      </c>
      <c r="AW929" s="15">
        <v>1.2744770000000001</v>
      </c>
      <c r="AX929" s="15">
        <v>-2.06379</v>
      </c>
      <c r="AY929" s="15">
        <v>-1.8659049999999999</v>
      </c>
      <c r="AZ929" s="15">
        <v>-4.2713489999999998</v>
      </c>
      <c r="BA929" s="15">
        <v>-4.3120409999999998</v>
      </c>
      <c r="BB929" s="15">
        <v>-3.1292239999999998</v>
      </c>
      <c r="BC929" s="15">
        <v>-1.5157910000000001</v>
      </c>
      <c r="BD929" s="15">
        <v>-3.0929099999999998</v>
      </c>
      <c r="BE929" s="15">
        <v>-3.442825</v>
      </c>
      <c r="BF929" s="15">
        <v>-1.349836</v>
      </c>
      <c r="BG929" s="15">
        <v>-2.677978</v>
      </c>
      <c r="BH929" s="15">
        <v>0.59022699999999995</v>
      </c>
      <c r="BI929" s="15">
        <v>0.57840599999999998</v>
      </c>
      <c r="BJ929" s="15">
        <v>-1.2225280000000001</v>
      </c>
      <c r="BK929" s="15">
        <v>-1.0334970000000001</v>
      </c>
      <c r="BL929" s="15">
        <v>5.5105000000000001E-2</v>
      </c>
      <c r="BM929" s="15">
        <v>2.3273570000000001</v>
      </c>
      <c r="BN929" s="15">
        <v>1.041676</v>
      </c>
      <c r="BO929" s="15">
        <v>2.315696</v>
      </c>
      <c r="BP929" s="15">
        <v>2.2373729999999998</v>
      </c>
      <c r="BQ929" s="15">
        <v>2.2373729999999998</v>
      </c>
      <c r="BR929" s="15">
        <v>2.2373729999999998</v>
      </c>
      <c r="BS929" s="15">
        <v>2.2373729999999998</v>
      </c>
      <c r="BT929" s="15">
        <v>2.2373729999999998</v>
      </c>
      <c r="BU929" s="15">
        <v>2.2373729999999998</v>
      </c>
      <c r="BV929" s="15">
        <v>2.2373729999999998</v>
      </c>
      <c r="BW929" s="15">
        <v>2.2373729999999998</v>
      </c>
      <c r="BX929" s="15">
        <v>2.2373729999999998</v>
      </c>
      <c r="BY929" s="15">
        <v>2.2373729999999998</v>
      </c>
      <c r="BZ929" s="15">
        <v>2.2373729999999998</v>
      </c>
      <c r="CA929" s="15">
        <v>2.2373729999999998</v>
      </c>
      <c r="CB929" s="15">
        <v>2.2373729999999998</v>
      </c>
      <c r="CC929" s="15"/>
      <c r="CD929" s="15"/>
      <c r="CE929" s="15"/>
      <c r="CF929" s="15"/>
      <c r="CG929" s="15"/>
      <c r="CH929" s="15"/>
      <c r="CI929" s="15"/>
      <c r="CJ929" s="15"/>
      <c r="CK929" s="15"/>
      <c r="CL929" s="15"/>
      <c r="CM929" s="15"/>
      <c r="CN929" s="15"/>
      <c r="CO929" s="15"/>
      <c r="CP929" s="15"/>
      <c r="CQ929" s="15"/>
      <c r="CR929" s="15"/>
      <c r="CS929" s="15"/>
      <c r="CT929" s="15"/>
      <c r="CU929" s="15"/>
      <c r="CV929" s="15"/>
      <c r="CW929" s="15"/>
      <c r="CX929" s="15"/>
      <c r="CY929" s="15"/>
      <c r="CZ929" s="15"/>
      <c r="DA929" s="15"/>
      <c r="DB929" s="15"/>
      <c r="DC929" s="15"/>
      <c r="DD929" s="15"/>
      <c r="DE929" s="15"/>
      <c r="DF929" s="15"/>
      <c r="DG929" s="15"/>
      <c r="DH929" s="15"/>
      <c r="DI929" s="15"/>
      <c r="DJ929" s="15"/>
      <c r="DK929" s="15"/>
      <c r="DL929" s="15"/>
      <c r="DM929" s="15"/>
      <c r="DN929" s="15"/>
      <c r="DO929" s="15"/>
      <c r="DP929" s="15"/>
      <c r="DQ929" s="15"/>
      <c r="DR929" s="15"/>
      <c r="DS929" s="15"/>
      <c r="DT929" s="15"/>
      <c r="DU929" s="15"/>
      <c r="DV929" s="15"/>
      <c r="DW929" s="15"/>
      <c r="DX929" s="15"/>
      <c r="DY929" s="15"/>
      <c r="DZ929" s="15"/>
      <c r="EA929" s="15"/>
      <c r="EB929" s="15"/>
      <c r="EC929" s="15"/>
      <c r="ED929" s="15"/>
      <c r="EE929" s="15"/>
      <c r="EF929" s="15"/>
      <c r="EG929" s="15"/>
      <c r="EH929" s="15"/>
      <c r="EI929" s="15"/>
      <c r="EJ929" s="15"/>
      <c r="EK929" s="15"/>
      <c r="EL929" s="15"/>
      <c r="EM929" s="15"/>
      <c r="EN929" s="15"/>
      <c r="EO929" s="15"/>
      <c r="EP929" s="15"/>
      <c r="EQ929" s="15"/>
      <c r="ER929" s="15"/>
      <c r="ES929" s="15"/>
      <c r="ET929" s="15"/>
      <c r="EU929" s="15"/>
      <c r="EV929" s="15"/>
      <c r="EW929" s="15"/>
      <c r="EX929" s="15"/>
      <c r="EY929" s="15"/>
      <c r="EZ929" s="15"/>
      <c r="FA929" s="15"/>
      <c r="FB929" s="15"/>
      <c r="FC929" s="15"/>
      <c r="FD929" s="15"/>
      <c r="FE929" s="15"/>
      <c r="FF929" s="15"/>
      <c r="FG929" s="15"/>
      <c r="FH929" s="15"/>
      <c r="FI929" s="15"/>
      <c r="FJ929" s="15"/>
      <c r="FK929" s="15"/>
      <c r="FL929" s="15"/>
      <c r="FM929" s="15"/>
      <c r="FN929" s="15"/>
      <c r="FO929" s="15"/>
      <c r="FP929" s="15"/>
      <c r="FQ929" s="15"/>
      <c r="FR929" s="15"/>
      <c r="FS929" s="15"/>
      <c r="FT929" s="15"/>
      <c r="FU929" s="15"/>
      <c r="FV929" s="15"/>
      <c r="FW929" s="15"/>
      <c r="FX929" s="15"/>
      <c r="FY929" s="15"/>
      <c r="FZ929" s="15"/>
      <c r="GA929" s="15"/>
      <c r="GB929" s="15"/>
      <c r="GC929" s="15"/>
      <c r="GD929" s="15"/>
      <c r="GE929" s="15"/>
      <c r="GF929" s="15"/>
      <c r="GG929" s="15"/>
      <c r="GH929" s="15"/>
      <c r="GI929" s="15"/>
      <c r="GJ929" s="15"/>
      <c r="GK929" s="15"/>
      <c r="GL929" s="15"/>
      <c r="GM929" s="15"/>
      <c r="GN929" s="15"/>
      <c r="GO929" s="15"/>
      <c r="GP929" s="15"/>
      <c r="GQ929" s="15"/>
      <c r="GR929" s="15"/>
      <c r="GS929" s="15"/>
      <c r="GT929" s="15"/>
      <c r="GU929" s="15"/>
      <c r="GV929" s="15"/>
      <c r="GW929" s="15"/>
      <c r="GX929" s="15"/>
      <c r="GY929" s="15"/>
      <c r="GZ929" s="15"/>
      <c r="HA929" s="15"/>
      <c r="HB929" s="15"/>
      <c r="HC929" s="15"/>
      <c r="HD929" s="15"/>
      <c r="HE929" s="15"/>
      <c r="HF929" s="15"/>
      <c r="HG929" s="15"/>
      <c r="HH929" s="15"/>
      <c r="HI929" s="15"/>
      <c r="HJ929" s="15"/>
      <c r="HK929" s="15"/>
      <c r="HL929" s="15"/>
      <c r="HM929" s="15"/>
      <c r="HN929" s="15"/>
      <c r="HO929" s="15"/>
      <c r="HP929" s="15"/>
      <c r="HQ929" s="15"/>
      <c r="HR929" s="15"/>
      <c r="HS929" s="15"/>
      <c r="HT929" s="15"/>
      <c r="HU929" s="15"/>
      <c r="HV929" s="15"/>
      <c r="HW929" s="15"/>
      <c r="HX929" s="15"/>
      <c r="HY929" s="15"/>
    </row>
    <row r="930" spans="1:233">
      <c r="A930" s="15">
        <v>-2.9726379999999999</v>
      </c>
      <c r="B930" s="15">
        <v>-1.4969520000000001</v>
      </c>
      <c r="C930" s="15">
        <v>-0.71183700000000005</v>
      </c>
      <c r="D930" s="15">
        <v>1.3064070000000001</v>
      </c>
      <c r="E930" s="15">
        <v>0.41316599999999998</v>
      </c>
      <c r="F930" s="15">
        <v>-0.36980499999999999</v>
      </c>
      <c r="G930" s="15">
        <v>-2.0109020000000002</v>
      </c>
      <c r="H930" s="15">
        <v>-2.2858930000000002</v>
      </c>
      <c r="I930" s="15">
        <v>-1.358778</v>
      </c>
      <c r="J930" s="15">
        <v>-0.71346100000000001</v>
      </c>
      <c r="K930" s="15">
        <v>1.0211190000000001</v>
      </c>
      <c r="L930" s="15">
        <v>3.49268</v>
      </c>
      <c r="M930" s="15">
        <v>-2.7770139999999999</v>
      </c>
      <c r="N930" s="15">
        <v>-2.1474669999999998</v>
      </c>
      <c r="O930" s="15">
        <v>2.6180089999999998</v>
      </c>
      <c r="P930" s="15">
        <v>2.582716</v>
      </c>
      <c r="Q930" s="15">
        <v>0.10673000000000001</v>
      </c>
      <c r="R930" s="15">
        <v>-2.0809000000000001E-2</v>
      </c>
      <c r="S930" s="15">
        <v>2.2622420000000001</v>
      </c>
      <c r="T930" s="15">
        <v>5.3055399999999997</v>
      </c>
      <c r="U930" s="15">
        <v>4.1729409999999998</v>
      </c>
      <c r="V930" s="15">
        <v>0.43776999999999999</v>
      </c>
      <c r="W930" s="15">
        <v>2.4277E-2</v>
      </c>
      <c r="X930" s="15">
        <v>1.3915770000000001</v>
      </c>
      <c r="Y930" s="15">
        <v>-1.3600350000000001</v>
      </c>
      <c r="Z930" s="15">
        <v>-2.09517</v>
      </c>
      <c r="AA930" s="15">
        <v>-3.5471810000000001</v>
      </c>
      <c r="AB930" s="15">
        <v>-1.3146199999999999</v>
      </c>
      <c r="AC930" s="15">
        <v>0.803732</v>
      </c>
      <c r="AD930" s="15">
        <v>1.8287690000000001</v>
      </c>
      <c r="AE930" s="15">
        <v>4.1674499999999997</v>
      </c>
      <c r="AF930" s="15">
        <v>4.6981630000000001</v>
      </c>
      <c r="AG930" s="15">
        <v>3.4285709999999998</v>
      </c>
      <c r="AH930" s="15">
        <v>4.7663640000000003</v>
      </c>
      <c r="AI930" s="15">
        <v>2.7303419999999998</v>
      </c>
      <c r="AJ930" s="15">
        <v>4.7716229999999999</v>
      </c>
      <c r="AK930" s="15">
        <v>7.2143199999999998</v>
      </c>
      <c r="AL930" s="15">
        <v>5.0591970000000002</v>
      </c>
      <c r="AM930" s="15">
        <v>3.5195280000000002</v>
      </c>
      <c r="AN930" s="15">
        <v>4.1095389999999998</v>
      </c>
      <c r="AO930" s="15">
        <v>5.9207010000000002</v>
      </c>
      <c r="AP930" s="15">
        <v>3.1551999999999998</v>
      </c>
      <c r="AQ930" s="15">
        <v>3.402822</v>
      </c>
      <c r="AR930" s="15">
        <v>3.2594349999999999</v>
      </c>
      <c r="AS930" s="15">
        <v>0.37735000000000002</v>
      </c>
      <c r="AT930" s="15">
        <v>-0.324015</v>
      </c>
      <c r="AU930" s="15">
        <v>0.32305</v>
      </c>
      <c r="AV930" s="15">
        <v>-0.34342</v>
      </c>
      <c r="AW930" s="15">
        <v>-0.99778299999999998</v>
      </c>
      <c r="AX930" s="15">
        <v>-2.8876559999999998</v>
      </c>
      <c r="AY930" s="15">
        <v>-1.096649</v>
      </c>
      <c r="AZ930" s="15">
        <v>-1.61131</v>
      </c>
      <c r="BA930" s="15">
        <v>-1.815931</v>
      </c>
      <c r="BB930" s="15">
        <v>-0.18108099999999999</v>
      </c>
      <c r="BC930" s="15">
        <v>4.2655310000000002</v>
      </c>
      <c r="BD930" s="15">
        <v>2.754508</v>
      </c>
      <c r="BE930" s="15">
        <v>2.3131889999999999</v>
      </c>
      <c r="BF930" s="15">
        <v>3.3903349999999999</v>
      </c>
      <c r="BG930" s="15">
        <v>1.7628459999999999</v>
      </c>
      <c r="BH930" s="15">
        <v>0.59403799999999995</v>
      </c>
      <c r="BI930" s="15">
        <v>-0.88878999999999997</v>
      </c>
      <c r="BJ930" s="15">
        <v>-7.1182999999999996E-2</v>
      </c>
      <c r="BK930" s="15">
        <v>-3.6353840000000002</v>
      </c>
      <c r="BL930" s="15">
        <v>-0.47336099999999998</v>
      </c>
      <c r="BM930" s="15">
        <v>1.1374649999999999</v>
      </c>
      <c r="BN930" s="15">
        <v>-0.52913200000000005</v>
      </c>
      <c r="BO930" s="15">
        <v>-2.843839</v>
      </c>
      <c r="BP930" s="15">
        <v>-4.6417710000000003</v>
      </c>
      <c r="BQ930" s="15">
        <v>-4.6417710000000003</v>
      </c>
      <c r="BR930" s="15">
        <v>-4.6417710000000003</v>
      </c>
      <c r="BS930" s="15">
        <v>-4.6417710000000003</v>
      </c>
      <c r="BT930" s="15">
        <v>-4.6417710000000003</v>
      </c>
      <c r="BU930" s="15">
        <v>-4.6417710000000003</v>
      </c>
      <c r="BV930" s="15">
        <v>-4.6417710000000003</v>
      </c>
      <c r="BW930" s="15">
        <v>-4.6417710000000003</v>
      </c>
      <c r="BX930" s="15">
        <v>-4.6417710000000003</v>
      </c>
      <c r="BY930" s="15">
        <v>-4.6417710000000003</v>
      </c>
      <c r="BZ930" s="15">
        <v>-4.6417710000000003</v>
      </c>
      <c r="CA930" s="15">
        <v>-4.6417710000000003</v>
      </c>
      <c r="CB930" s="15">
        <v>-4.6417710000000003</v>
      </c>
      <c r="CC930" s="15"/>
      <c r="CD930" s="15"/>
      <c r="CE930" s="15"/>
      <c r="CF930" s="15"/>
      <c r="CG930" s="15"/>
      <c r="CH930" s="15"/>
      <c r="CI930" s="15"/>
      <c r="CJ930" s="15"/>
      <c r="CK930" s="15"/>
      <c r="CL930" s="15"/>
      <c r="CM930" s="15"/>
      <c r="CN930" s="15"/>
      <c r="CO930" s="15"/>
      <c r="CP930" s="15"/>
      <c r="CQ930" s="15"/>
      <c r="CR930" s="15"/>
      <c r="CS930" s="15"/>
      <c r="CT930" s="15"/>
      <c r="CU930" s="15"/>
      <c r="CV930" s="15"/>
      <c r="CW930" s="15"/>
      <c r="CX930" s="15"/>
      <c r="CY930" s="15"/>
      <c r="CZ930" s="15"/>
      <c r="DA930" s="15"/>
      <c r="DB930" s="15"/>
      <c r="DC930" s="15"/>
      <c r="DD930" s="15"/>
      <c r="DE930" s="15"/>
      <c r="DF930" s="15"/>
      <c r="DG930" s="15"/>
      <c r="DH930" s="15"/>
      <c r="DI930" s="15"/>
      <c r="DJ930" s="15"/>
      <c r="DK930" s="15"/>
      <c r="DL930" s="15"/>
      <c r="DM930" s="15"/>
      <c r="DN930" s="15"/>
      <c r="DO930" s="15"/>
      <c r="DP930" s="15"/>
      <c r="DQ930" s="15"/>
      <c r="DR930" s="15"/>
      <c r="DS930" s="15"/>
      <c r="DT930" s="15"/>
      <c r="DU930" s="15"/>
      <c r="DV930" s="15"/>
      <c r="DW930" s="15"/>
      <c r="DX930" s="15"/>
      <c r="DY930" s="15"/>
      <c r="DZ930" s="15"/>
      <c r="EA930" s="15"/>
      <c r="EB930" s="15"/>
      <c r="EC930" s="15"/>
      <c r="ED930" s="15"/>
      <c r="EE930" s="15"/>
      <c r="EF930" s="15"/>
      <c r="EG930" s="15"/>
      <c r="EH930" s="15"/>
      <c r="EI930" s="15"/>
      <c r="EJ930" s="15"/>
      <c r="EK930" s="15"/>
      <c r="EL930" s="15"/>
      <c r="EM930" s="15"/>
      <c r="EN930" s="15"/>
      <c r="EO930" s="15"/>
      <c r="EP930" s="15"/>
      <c r="EQ930" s="15"/>
      <c r="ER930" s="15"/>
      <c r="ES930" s="15"/>
      <c r="ET930" s="15"/>
      <c r="EU930" s="15"/>
      <c r="EV930" s="15"/>
      <c r="EW930" s="15"/>
      <c r="EX930" s="15"/>
      <c r="EY930" s="15"/>
      <c r="EZ930" s="15"/>
      <c r="FA930" s="15"/>
      <c r="FB930" s="15"/>
      <c r="FC930" s="15"/>
      <c r="FD930" s="15"/>
      <c r="FE930" s="15"/>
      <c r="FF930" s="15"/>
      <c r="FG930" s="15"/>
      <c r="FH930" s="15"/>
      <c r="FI930" s="15"/>
      <c r="FJ930" s="15"/>
      <c r="FK930" s="15"/>
      <c r="FL930" s="15"/>
      <c r="FM930" s="15"/>
      <c r="FN930" s="15"/>
      <c r="FO930" s="15"/>
      <c r="FP930" s="15"/>
      <c r="FQ930" s="15"/>
      <c r="FR930" s="15"/>
      <c r="FS930" s="15"/>
      <c r="FT930" s="15"/>
      <c r="FU930" s="15"/>
      <c r="FV930" s="15"/>
      <c r="FW930" s="15"/>
      <c r="FX930" s="15"/>
      <c r="FY930" s="15"/>
      <c r="FZ930" s="15"/>
      <c r="GA930" s="15"/>
      <c r="GB930" s="15"/>
      <c r="GC930" s="15"/>
      <c r="GD930" s="15"/>
      <c r="GE930" s="15"/>
      <c r="GF930" s="15"/>
      <c r="GG930" s="15"/>
      <c r="GH930" s="15"/>
      <c r="GI930" s="15"/>
      <c r="GJ930" s="15"/>
      <c r="GK930" s="15"/>
      <c r="GL930" s="15"/>
      <c r="GM930" s="15"/>
      <c r="GN930" s="15"/>
      <c r="GO930" s="15"/>
      <c r="GP930" s="15"/>
      <c r="GQ930" s="15"/>
      <c r="GR930" s="15"/>
      <c r="GS930" s="15"/>
      <c r="GT930" s="15"/>
      <c r="GU930" s="15"/>
      <c r="GV930" s="15"/>
      <c r="GW930" s="15"/>
      <c r="GX930" s="15"/>
      <c r="GY930" s="15"/>
      <c r="GZ930" s="15"/>
      <c r="HA930" s="15"/>
      <c r="HB930" s="15"/>
      <c r="HC930" s="15"/>
      <c r="HD930" s="15"/>
      <c r="HE930" s="15"/>
      <c r="HF930" s="15"/>
      <c r="HG930" s="15"/>
      <c r="HH930" s="15"/>
      <c r="HI930" s="15"/>
      <c r="HJ930" s="15"/>
      <c r="HK930" s="15"/>
      <c r="HL930" s="15"/>
      <c r="HM930" s="15"/>
      <c r="HN930" s="15"/>
      <c r="HO930" s="15"/>
      <c r="HP930" s="15"/>
      <c r="HQ930" s="15"/>
      <c r="HR930" s="15"/>
      <c r="HS930" s="15"/>
      <c r="HT930" s="15"/>
      <c r="HU930" s="15"/>
      <c r="HV930" s="15"/>
      <c r="HW930" s="15"/>
      <c r="HX930" s="15"/>
      <c r="HY930" s="15"/>
    </row>
    <row r="931" spans="1:233">
      <c r="A931" s="15">
        <v>-5.5438140000000002</v>
      </c>
      <c r="B931" s="15">
        <v>-8.2552830000000004</v>
      </c>
      <c r="C931" s="15">
        <v>-8.198874</v>
      </c>
      <c r="D931" s="15">
        <v>-6.963012</v>
      </c>
      <c r="E931" s="15">
        <v>-4.5008540000000004</v>
      </c>
      <c r="F931" s="15">
        <v>-5.7527670000000004</v>
      </c>
      <c r="G931" s="15">
        <v>-8.7934850000000004</v>
      </c>
      <c r="H931" s="15">
        <v>-9.1416120000000003</v>
      </c>
      <c r="I931" s="15">
        <v>-6.9429169999999996</v>
      </c>
      <c r="J931" s="15">
        <v>-6.8091379999999999</v>
      </c>
      <c r="K931" s="15">
        <v>-4.4919880000000001</v>
      </c>
      <c r="L931" s="15">
        <v>-3.921618</v>
      </c>
      <c r="M931" s="15">
        <v>-5.2996119999999998</v>
      </c>
      <c r="N931" s="15">
        <v>-5.4135980000000004</v>
      </c>
      <c r="O931" s="15">
        <v>-7.677689</v>
      </c>
      <c r="P931" s="15">
        <v>-9.2391240000000003</v>
      </c>
      <c r="Q931" s="15">
        <v>-5.4095779999999998</v>
      </c>
      <c r="R931" s="15">
        <v>-6.5447800000000003</v>
      </c>
      <c r="S931" s="15">
        <v>0.18230499999999999</v>
      </c>
      <c r="T931" s="15">
        <v>-0.47505599999999998</v>
      </c>
      <c r="U931" s="15">
        <v>-0.80122800000000005</v>
      </c>
      <c r="V931" s="15">
        <v>-0.47050599999999998</v>
      </c>
      <c r="W931" s="15">
        <v>1.785933</v>
      </c>
      <c r="X931" s="15">
        <v>1.204329</v>
      </c>
      <c r="Y931" s="15">
        <v>4.4668489999999998</v>
      </c>
      <c r="Z931" s="15">
        <v>2.560657</v>
      </c>
      <c r="AA931" s="15">
        <v>2.9651149999999999</v>
      </c>
      <c r="AB931" s="15">
        <v>3.6408510000000001</v>
      </c>
      <c r="AC931" s="15">
        <v>4.3235970000000004</v>
      </c>
      <c r="AD931" s="15">
        <v>3.2192310000000002</v>
      </c>
      <c r="AE931" s="15">
        <v>4.2333480000000003</v>
      </c>
      <c r="AF931" s="15">
        <v>4.1512310000000001</v>
      </c>
      <c r="AG931" s="15">
        <v>2.3716910000000002</v>
      </c>
      <c r="AH931" s="15">
        <v>0.39630799999999999</v>
      </c>
      <c r="AI931" s="15">
        <v>2.4584239999999999</v>
      </c>
      <c r="AJ931" s="15">
        <v>4.1304869999999996</v>
      </c>
      <c r="AK931" s="15">
        <v>4.8255720000000002</v>
      </c>
      <c r="AL931" s="15">
        <v>5.8437289999999997</v>
      </c>
      <c r="AM931" s="15">
        <v>2.9830070000000002</v>
      </c>
      <c r="AN931" s="15">
        <v>7.1970210000000003</v>
      </c>
      <c r="AO931" s="15">
        <v>8.2067499999999995</v>
      </c>
      <c r="AP931" s="15">
        <v>10.858829</v>
      </c>
      <c r="AQ931" s="15">
        <v>11.339872</v>
      </c>
      <c r="AR931" s="15">
        <v>8.7423800000000007</v>
      </c>
      <c r="AS931" s="15">
        <v>5.0169280000000001</v>
      </c>
      <c r="AT931" s="15">
        <v>3.5040529999999999</v>
      </c>
      <c r="AU931" s="15">
        <v>4.3347410000000002</v>
      </c>
      <c r="AV931" s="15">
        <v>0.20658099999999999</v>
      </c>
      <c r="AW931" s="15">
        <v>3.5292750000000002</v>
      </c>
      <c r="AX931" s="15">
        <v>-0.25233</v>
      </c>
      <c r="AY931" s="15">
        <v>1.494299</v>
      </c>
      <c r="AZ931" s="15">
        <v>0.98240899999999998</v>
      </c>
      <c r="BA931" s="15">
        <v>-1.3615870000000001</v>
      </c>
      <c r="BB931" s="15">
        <v>-1.1969339999999999</v>
      </c>
      <c r="BC931" s="15">
        <v>-0.55056000000000005</v>
      </c>
      <c r="BD931" s="15">
        <v>-0.86452499999999999</v>
      </c>
      <c r="BE931" s="15">
        <v>3.8970340000000001</v>
      </c>
      <c r="BF931" s="15">
        <v>6.5763509999999998</v>
      </c>
      <c r="BG931" s="15">
        <v>3.4312849999999999</v>
      </c>
      <c r="BH931" s="15">
        <v>4.2395310000000004</v>
      </c>
      <c r="BI931" s="15">
        <v>3.9069379999999998</v>
      </c>
      <c r="BJ931" s="15">
        <v>3.2800340000000001</v>
      </c>
      <c r="BK931" s="15">
        <v>6.9716880000000003</v>
      </c>
      <c r="BL931" s="15">
        <v>6.0559260000000004</v>
      </c>
      <c r="BM931" s="15">
        <v>7.1168680000000002</v>
      </c>
      <c r="BN931" s="15">
        <v>9.0616400000000006</v>
      </c>
      <c r="BO931" s="15">
        <v>4.9982949999999997</v>
      </c>
      <c r="BP931" s="15">
        <v>2.0624539999999998</v>
      </c>
      <c r="BQ931" s="15">
        <v>2.0624539999999998</v>
      </c>
      <c r="BR931" s="15">
        <v>2.0624539999999998</v>
      </c>
      <c r="BS931" s="15">
        <v>2.0624539999999998</v>
      </c>
      <c r="BT931" s="15">
        <v>2.0624539999999998</v>
      </c>
      <c r="BU931" s="15">
        <v>2.0624539999999998</v>
      </c>
      <c r="BV931" s="15">
        <v>2.0624539999999998</v>
      </c>
      <c r="BW931" s="15">
        <v>2.0624539999999998</v>
      </c>
      <c r="BX931" s="15">
        <v>2.0624539999999998</v>
      </c>
      <c r="BY931" s="15">
        <v>2.0624539999999998</v>
      </c>
      <c r="BZ931" s="15">
        <v>2.0624539999999998</v>
      </c>
      <c r="CA931" s="15">
        <v>2.0624539999999998</v>
      </c>
      <c r="CB931" s="15">
        <v>2.0624539999999998</v>
      </c>
      <c r="CC931" s="15"/>
      <c r="CD931" s="15"/>
      <c r="CE931" s="15"/>
      <c r="CF931" s="15"/>
      <c r="CG931" s="15"/>
      <c r="CH931" s="15"/>
      <c r="CI931" s="15"/>
      <c r="CJ931" s="15"/>
      <c r="CK931" s="15"/>
      <c r="CL931" s="15"/>
      <c r="CM931" s="15"/>
      <c r="CN931" s="15"/>
      <c r="CO931" s="15"/>
      <c r="CP931" s="15"/>
      <c r="CQ931" s="15"/>
      <c r="CR931" s="15"/>
      <c r="CS931" s="15"/>
      <c r="CT931" s="15"/>
      <c r="CU931" s="15"/>
      <c r="CV931" s="15"/>
      <c r="CW931" s="15"/>
      <c r="CX931" s="15"/>
      <c r="CY931" s="15"/>
      <c r="CZ931" s="15"/>
      <c r="DA931" s="15"/>
      <c r="DB931" s="15"/>
      <c r="DC931" s="15"/>
      <c r="DD931" s="15"/>
      <c r="DE931" s="15"/>
      <c r="DF931" s="15"/>
      <c r="DG931" s="15"/>
      <c r="DH931" s="15"/>
      <c r="DI931" s="15"/>
      <c r="DJ931" s="15"/>
      <c r="DK931" s="15"/>
      <c r="DL931" s="15"/>
      <c r="DM931" s="15"/>
      <c r="DN931" s="15"/>
      <c r="DO931" s="15"/>
      <c r="DP931" s="15"/>
      <c r="DQ931" s="15"/>
      <c r="DR931" s="15"/>
      <c r="DS931" s="15"/>
      <c r="DT931" s="15"/>
      <c r="DU931" s="15"/>
      <c r="DV931" s="15"/>
      <c r="DW931" s="15"/>
      <c r="DX931" s="15"/>
      <c r="DY931" s="15"/>
      <c r="DZ931" s="15"/>
      <c r="EA931" s="15"/>
      <c r="EB931" s="15"/>
      <c r="EC931" s="15"/>
      <c r="ED931" s="15"/>
      <c r="EE931" s="15"/>
      <c r="EF931" s="15"/>
      <c r="EG931" s="15"/>
      <c r="EH931" s="15"/>
      <c r="EI931" s="15"/>
      <c r="EJ931" s="15"/>
      <c r="EK931" s="15"/>
      <c r="EL931" s="15"/>
      <c r="EM931" s="15"/>
      <c r="EN931" s="15"/>
      <c r="EO931" s="15"/>
      <c r="EP931" s="15"/>
      <c r="EQ931" s="15"/>
      <c r="ER931" s="15"/>
      <c r="ES931" s="15"/>
      <c r="ET931" s="15"/>
      <c r="EU931" s="15"/>
      <c r="EV931" s="15"/>
      <c r="EW931" s="15"/>
      <c r="EX931" s="15"/>
      <c r="EY931" s="15"/>
      <c r="EZ931" s="15"/>
      <c r="FA931" s="15"/>
      <c r="FB931" s="15"/>
      <c r="FC931" s="15"/>
      <c r="FD931" s="15"/>
      <c r="FE931" s="15"/>
      <c r="FF931" s="15"/>
      <c r="FG931" s="15"/>
      <c r="FH931" s="15"/>
      <c r="FI931" s="15"/>
      <c r="FJ931" s="15"/>
      <c r="FK931" s="15"/>
      <c r="FL931" s="15"/>
      <c r="FM931" s="15"/>
      <c r="FN931" s="15"/>
      <c r="FO931" s="15"/>
      <c r="FP931" s="15"/>
      <c r="FQ931" s="15"/>
      <c r="FR931" s="15"/>
      <c r="FS931" s="15"/>
      <c r="FT931" s="15"/>
      <c r="FU931" s="15"/>
      <c r="FV931" s="15"/>
      <c r="FW931" s="15"/>
      <c r="FX931" s="15"/>
      <c r="FY931" s="15"/>
      <c r="FZ931" s="15"/>
      <c r="GA931" s="15"/>
      <c r="GB931" s="15"/>
      <c r="GC931" s="15"/>
      <c r="GD931" s="15"/>
      <c r="GE931" s="15"/>
      <c r="GF931" s="15"/>
      <c r="GG931" s="15"/>
      <c r="GH931" s="15"/>
      <c r="GI931" s="15"/>
      <c r="GJ931" s="15"/>
      <c r="GK931" s="15"/>
      <c r="GL931" s="15"/>
      <c r="GM931" s="15"/>
      <c r="GN931" s="15"/>
      <c r="GO931" s="15"/>
      <c r="GP931" s="15"/>
      <c r="GQ931" s="15"/>
      <c r="GR931" s="15"/>
      <c r="GS931" s="15"/>
      <c r="GT931" s="15"/>
      <c r="GU931" s="15"/>
      <c r="GV931" s="15"/>
      <c r="GW931" s="15"/>
      <c r="GX931" s="15"/>
      <c r="GY931" s="15"/>
      <c r="GZ931" s="15"/>
      <c r="HA931" s="15"/>
      <c r="HB931" s="15"/>
      <c r="HC931" s="15"/>
      <c r="HD931" s="15"/>
      <c r="HE931" s="15"/>
      <c r="HF931" s="15"/>
      <c r="HG931" s="15"/>
      <c r="HH931" s="15"/>
      <c r="HI931" s="15"/>
      <c r="HJ931" s="15"/>
      <c r="HK931" s="15"/>
      <c r="HL931" s="15"/>
      <c r="HM931" s="15"/>
      <c r="HN931" s="15"/>
      <c r="HO931" s="15"/>
      <c r="HP931" s="15"/>
      <c r="HQ931" s="15"/>
      <c r="HR931" s="15"/>
      <c r="HS931" s="15"/>
      <c r="HT931" s="15"/>
      <c r="HU931" s="15"/>
      <c r="HV931" s="15"/>
      <c r="HW931" s="15"/>
      <c r="HX931" s="15"/>
      <c r="HY931" s="15"/>
    </row>
    <row r="932" spans="1:233">
      <c r="A932" s="15">
        <v>-1.8859429999999999</v>
      </c>
      <c r="B932" s="15">
        <v>-0.29131200000000002</v>
      </c>
      <c r="C932" s="15">
        <v>-5.4436150000000003</v>
      </c>
      <c r="D932" s="15">
        <v>0.138179</v>
      </c>
      <c r="E932" s="15">
        <v>3.8399160000000001</v>
      </c>
      <c r="F932" s="15">
        <v>4.6240100000000002</v>
      </c>
      <c r="G932" s="15">
        <v>4.8749969999999996</v>
      </c>
      <c r="H932" s="15">
        <v>6.1817229999999999</v>
      </c>
      <c r="I932" s="15">
        <v>4.4271440000000002</v>
      </c>
      <c r="J932" s="15">
        <v>2.5510389999999998</v>
      </c>
      <c r="K932" s="15">
        <v>4.7888630000000001</v>
      </c>
      <c r="L932" s="15">
        <v>-0.146615</v>
      </c>
      <c r="M932" s="15">
        <v>0.54410099999999995</v>
      </c>
      <c r="N932" s="15">
        <v>-2.65985</v>
      </c>
      <c r="O932" s="15">
        <v>-4.6831999999999999E-2</v>
      </c>
      <c r="P932" s="15">
        <v>3.7487330000000001</v>
      </c>
      <c r="Q932" s="15">
        <v>2.1323029999999998</v>
      </c>
      <c r="R932" s="15">
        <v>0.99463299999999999</v>
      </c>
      <c r="S932" s="15">
        <v>4.4955800000000004</v>
      </c>
      <c r="T932" s="15">
        <v>0.24382899999999999</v>
      </c>
      <c r="U932" s="15">
        <v>-1.703406</v>
      </c>
      <c r="V932" s="15">
        <v>0.69020000000000004</v>
      </c>
      <c r="W932" s="15">
        <v>-1.687449</v>
      </c>
      <c r="X932" s="15">
        <v>0.86503200000000002</v>
      </c>
      <c r="Y932" s="15">
        <v>3.2776879999999999</v>
      </c>
      <c r="Z932" s="15">
        <v>4.8840719999999997</v>
      </c>
      <c r="AA932" s="15">
        <v>3.6143070000000002</v>
      </c>
      <c r="AB932" s="15">
        <v>3.7704580000000001</v>
      </c>
      <c r="AC932" s="15">
        <v>5.6413570000000002</v>
      </c>
      <c r="AD932" s="15">
        <v>3.6046100000000001</v>
      </c>
      <c r="AE932" s="15">
        <v>2.7627299999999999</v>
      </c>
      <c r="AF932" s="15">
        <v>0.64139699999999999</v>
      </c>
      <c r="AG932" s="15">
        <v>-1.0536890000000001</v>
      </c>
      <c r="AH932" s="15">
        <v>-2.9743369999999998</v>
      </c>
      <c r="AI932" s="15">
        <v>-3.7995860000000001</v>
      </c>
      <c r="AJ932" s="15">
        <v>-5.1738489999999997</v>
      </c>
      <c r="AK932" s="15">
        <v>-3.9345870000000001</v>
      </c>
      <c r="AL932" s="15">
        <v>-3.3964240000000001</v>
      </c>
      <c r="AM932" s="15">
        <v>-2.1611050000000001</v>
      </c>
      <c r="AN932" s="15">
        <v>-2.474917</v>
      </c>
      <c r="AO932" s="15">
        <v>-1.467849</v>
      </c>
      <c r="AP932" s="15">
        <v>1.5392969999999999</v>
      </c>
      <c r="AQ932" s="15">
        <v>-2.4186299999999998</v>
      </c>
      <c r="AR932" s="15">
        <v>-4.9369420000000002</v>
      </c>
      <c r="AS932" s="15">
        <v>-9.3560960000000009</v>
      </c>
      <c r="AT932" s="15">
        <v>-8.3057200000000009</v>
      </c>
      <c r="AU932" s="15">
        <v>-6.3314579999999996</v>
      </c>
      <c r="AV932" s="15">
        <v>-5.1978780000000002</v>
      </c>
      <c r="AW932" s="15">
        <v>-4.2855829999999999</v>
      </c>
      <c r="AX932" s="15">
        <v>-3.0234420000000002</v>
      </c>
      <c r="AY932" s="15">
        <v>-2.6420149999999998</v>
      </c>
      <c r="AZ932" s="15">
        <v>-1.8386849999999999</v>
      </c>
      <c r="BA932" s="15">
        <v>1.1621980000000001</v>
      </c>
      <c r="BB932" s="15">
        <v>0.74941400000000002</v>
      </c>
      <c r="BC932" s="15">
        <v>2.2784840000000002</v>
      </c>
      <c r="BD932" s="15">
        <v>3.3543750000000001</v>
      </c>
      <c r="BE932" s="15">
        <v>1.6824730000000001</v>
      </c>
      <c r="BF932" s="15">
        <v>1.9964310000000001</v>
      </c>
      <c r="BG932" s="15">
        <v>-0.164352</v>
      </c>
      <c r="BH932" s="15">
        <v>-1.005676</v>
      </c>
      <c r="BI932" s="15">
        <v>2.5265390000000001</v>
      </c>
      <c r="BJ932" s="15">
        <v>2.7871329999999999</v>
      </c>
      <c r="BK932" s="15">
        <v>1.463344</v>
      </c>
      <c r="BL932" s="15">
        <v>-2.7225540000000001</v>
      </c>
      <c r="BM932" s="15">
        <v>0.59325000000000006</v>
      </c>
      <c r="BN932" s="15">
        <v>1.8930100000000001</v>
      </c>
      <c r="BO932" s="15">
        <v>2.3267720000000001</v>
      </c>
      <c r="BP932" s="15">
        <v>4.4491839999999998</v>
      </c>
      <c r="BQ932" s="15">
        <v>4.4491839999999998</v>
      </c>
      <c r="BR932" s="15">
        <v>4.4491839999999998</v>
      </c>
      <c r="BS932" s="15">
        <v>4.4491839999999998</v>
      </c>
      <c r="BT932" s="15">
        <v>4.4491839999999998</v>
      </c>
      <c r="BU932" s="15">
        <v>4.4491839999999998</v>
      </c>
      <c r="BV932" s="15">
        <v>4.4491839999999998</v>
      </c>
      <c r="BW932" s="15">
        <v>4.4491839999999998</v>
      </c>
      <c r="BX932" s="15">
        <v>4.4491839999999998</v>
      </c>
      <c r="BY932" s="15">
        <v>4.4491839999999998</v>
      </c>
      <c r="BZ932" s="15">
        <v>4.4491839999999998</v>
      </c>
      <c r="CA932" s="15">
        <v>4.4491839999999998</v>
      </c>
      <c r="CB932" s="15">
        <v>4.4491839999999998</v>
      </c>
      <c r="CC932" s="15"/>
      <c r="CD932" s="15"/>
      <c r="CE932" s="15"/>
      <c r="CF932" s="15"/>
      <c r="CG932" s="15"/>
      <c r="CH932" s="15"/>
      <c r="CI932" s="15"/>
      <c r="CJ932" s="15"/>
      <c r="CK932" s="15"/>
      <c r="CL932" s="15"/>
      <c r="CM932" s="15"/>
      <c r="CN932" s="15"/>
      <c r="CO932" s="15"/>
      <c r="CP932" s="15"/>
      <c r="CQ932" s="15"/>
      <c r="CR932" s="15"/>
      <c r="CS932" s="15"/>
      <c r="CT932" s="15"/>
      <c r="CU932" s="15"/>
      <c r="CV932" s="15"/>
      <c r="CW932" s="15"/>
      <c r="CX932" s="15"/>
      <c r="CY932" s="15"/>
      <c r="CZ932" s="15"/>
      <c r="DA932" s="15"/>
      <c r="DB932" s="15"/>
      <c r="DC932" s="15"/>
      <c r="DD932" s="15"/>
      <c r="DE932" s="15"/>
      <c r="DF932" s="15"/>
      <c r="DG932" s="15"/>
      <c r="DH932" s="15"/>
      <c r="DI932" s="15"/>
      <c r="DJ932" s="15"/>
      <c r="DK932" s="15"/>
      <c r="DL932" s="15"/>
      <c r="DM932" s="15"/>
      <c r="DN932" s="15"/>
      <c r="DO932" s="15"/>
      <c r="DP932" s="15"/>
      <c r="DQ932" s="15"/>
      <c r="DR932" s="15"/>
      <c r="DS932" s="15"/>
      <c r="DT932" s="15"/>
      <c r="DU932" s="15"/>
      <c r="DV932" s="15"/>
      <c r="DW932" s="15"/>
      <c r="DX932" s="15"/>
      <c r="DY932" s="15"/>
      <c r="DZ932" s="15"/>
      <c r="EA932" s="15"/>
      <c r="EB932" s="15"/>
      <c r="EC932" s="15"/>
      <c r="ED932" s="15"/>
      <c r="EE932" s="15"/>
      <c r="EF932" s="15"/>
      <c r="EG932" s="15"/>
      <c r="EH932" s="15"/>
      <c r="EI932" s="15"/>
      <c r="EJ932" s="15"/>
      <c r="EK932" s="15"/>
      <c r="EL932" s="15"/>
      <c r="EM932" s="15"/>
      <c r="EN932" s="15"/>
      <c r="EO932" s="15"/>
      <c r="EP932" s="15"/>
      <c r="EQ932" s="15"/>
      <c r="ER932" s="15"/>
      <c r="ES932" s="15"/>
      <c r="ET932" s="15"/>
      <c r="EU932" s="15"/>
      <c r="EV932" s="15"/>
      <c r="EW932" s="15"/>
      <c r="EX932" s="15"/>
      <c r="EY932" s="15"/>
      <c r="EZ932" s="15"/>
      <c r="FA932" s="15"/>
      <c r="FB932" s="15"/>
      <c r="FC932" s="15"/>
      <c r="FD932" s="15"/>
      <c r="FE932" s="15"/>
      <c r="FF932" s="15"/>
      <c r="FG932" s="15"/>
      <c r="FH932" s="15"/>
      <c r="FI932" s="15"/>
      <c r="FJ932" s="15"/>
      <c r="FK932" s="15"/>
      <c r="FL932" s="15"/>
      <c r="FM932" s="15"/>
      <c r="FN932" s="15"/>
      <c r="FO932" s="15"/>
      <c r="FP932" s="15"/>
      <c r="FQ932" s="15"/>
      <c r="FR932" s="15"/>
      <c r="FS932" s="15"/>
      <c r="FT932" s="15"/>
      <c r="FU932" s="15"/>
      <c r="FV932" s="15"/>
      <c r="FW932" s="15"/>
      <c r="FX932" s="15"/>
      <c r="FY932" s="15"/>
      <c r="FZ932" s="15"/>
      <c r="GA932" s="15"/>
      <c r="GB932" s="15"/>
      <c r="GC932" s="15"/>
      <c r="GD932" s="15"/>
      <c r="GE932" s="15"/>
      <c r="GF932" s="15"/>
      <c r="GG932" s="15"/>
      <c r="GH932" s="15"/>
      <c r="GI932" s="15"/>
      <c r="GJ932" s="15"/>
      <c r="GK932" s="15"/>
      <c r="GL932" s="15"/>
      <c r="GM932" s="15"/>
      <c r="GN932" s="15"/>
      <c r="GO932" s="15"/>
      <c r="GP932" s="15"/>
      <c r="GQ932" s="15"/>
      <c r="GR932" s="15"/>
      <c r="GS932" s="15"/>
      <c r="GT932" s="15"/>
      <c r="GU932" s="15"/>
      <c r="GV932" s="15"/>
      <c r="GW932" s="15"/>
      <c r="GX932" s="15"/>
      <c r="GY932" s="15"/>
      <c r="GZ932" s="15"/>
      <c r="HA932" s="15"/>
      <c r="HB932" s="15"/>
      <c r="HC932" s="15"/>
      <c r="HD932" s="15"/>
      <c r="HE932" s="15"/>
      <c r="HF932" s="15"/>
      <c r="HG932" s="15"/>
      <c r="HH932" s="15"/>
      <c r="HI932" s="15"/>
      <c r="HJ932" s="15"/>
      <c r="HK932" s="15"/>
      <c r="HL932" s="15"/>
      <c r="HM932" s="15"/>
      <c r="HN932" s="15"/>
      <c r="HO932" s="15"/>
      <c r="HP932" s="15"/>
      <c r="HQ932" s="15"/>
      <c r="HR932" s="15"/>
      <c r="HS932" s="15"/>
      <c r="HT932" s="15"/>
      <c r="HU932" s="15"/>
      <c r="HV932" s="15"/>
      <c r="HW932" s="15"/>
      <c r="HX932" s="15"/>
      <c r="HY932" s="15"/>
    </row>
    <row r="933" spans="1:233">
      <c r="A933" s="15">
        <v>-0.82500799999999996</v>
      </c>
      <c r="B933" s="15">
        <v>1.2808580000000001</v>
      </c>
      <c r="C933" s="15">
        <v>-0.43182799999999999</v>
      </c>
      <c r="D933" s="15">
        <v>-1.2145809999999999</v>
      </c>
      <c r="E933" s="15">
        <v>1.796497</v>
      </c>
      <c r="F933" s="15">
        <v>2.7206079999999999</v>
      </c>
      <c r="G933" s="15">
        <v>1.240731</v>
      </c>
      <c r="H933" s="15">
        <v>2.5091410000000001</v>
      </c>
      <c r="I933" s="15">
        <v>3.9847950000000001</v>
      </c>
      <c r="J933" s="15">
        <v>1.2168589999999999</v>
      </c>
      <c r="K933" s="15">
        <v>1.295207</v>
      </c>
      <c r="L933" s="15">
        <v>-1.2403280000000001</v>
      </c>
      <c r="M933" s="15">
        <v>1.9877480000000001</v>
      </c>
      <c r="N933" s="15">
        <v>2.364242</v>
      </c>
      <c r="O933" s="15">
        <v>0.63734100000000005</v>
      </c>
      <c r="P933" s="15">
        <v>-1.3615459999999999</v>
      </c>
      <c r="Q933" s="15">
        <v>-3.5448400000000002</v>
      </c>
      <c r="R933" s="15">
        <v>0.29184599999999999</v>
      </c>
      <c r="S933" s="15">
        <v>3.8571420000000001</v>
      </c>
      <c r="T933" s="15">
        <v>0.821106</v>
      </c>
      <c r="U933" s="15">
        <v>-0.71518499999999996</v>
      </c>
      <c r="V933" s="15">
        <v>-1.783169</v>
      </c>
      <c r="W933" s="15">
        <v>-9.2951440000000005</v>
      </c>
      <c r="X933" s="15">
        <v>-6.8573199999999996</v>
      </c>
      <c r="Y933" s="15">
        <v>-6.8701660000000002</v>
      </c>
      <c r="Z933" s="15">
        <v>-5.9680109999999997</v>
      </c>
      <c r="AA933" s="15">
        <v>-4.7590969999999997</v>
      </c>
      <c r="AB933" s="15">
        <v>-3.507612</v>
      </c>
      <c r="AC933" s="15">
        <v>-7.3733180000000003</v>
      </c>
      <c r="AD933" s="15">
        <v>-6.9224860000000001</v>
      </c>
      <c r="AE933" s="15">
        <v>-7.8660800000000002</v>
      </c>
      <c r="AF933" s="15">
        <v>-5.4856590000000001</v>
      </c>
      <c r="AG933" s="15">
        <v>-3.7739739999999999</v>
      </c>
      <c r="AH933" s="15">
        <v>-1.045968</v>
      </c>
      <c r="AI933" s="15">
        <v>-1.76691</v>
      </c>
      <c r="AJ933" s="15">
        <v>0.96701800000000004</v>
      </c>
      <c r="AK933" s="15">
        <v>1.5647519999999999</v>
      </c>
      <c r="AL933" s="15">
        <v>2.0348549999999999</v>
      </c>
      <c r="AM933" s="15">
        <v>2.4417550000000001</v>
      </c>
      <c r="AN933" s="15">
        <v>-5.5738000000000003E-2</v>
      </c>
      <c r="AO933" s="15">
        <v>-0.72086700000000004</v>
      </c>
      <c r="AP933" s="15">
        <v>-4.2024929999999996</v>
      </c>
      <c r="AQ933" s="15">
        <v>-4.4713289999999999</v>
      </c>
      <c r="AR933" s="15">
        <v>-3.6865770000000002</v>
      </c>
      <c r="AS933" s="15">
        <v>-2.6459030000000001</v>
      </c>
      <c r="AT933" s="15">
        <v>1.7843910000000001</v>
      </c>
      <c r="AU933" s="15">
        <v>1.169017</v>
      </c>
      <c r="AV933" s="15">
        <v>-1.81088</v>
      </c>
      <c r="AW933" s="15">
        <v>-2.9969109999999999</v>
      </c>
      <c r="AX933" s="15">
        <v>-3.2538740000000002</v>
      </c>
      <c r="AY933" s="15">
        <v>-0.203652</v>
      </c>
      <c r="AZ933" s="15">
        <v>0.19187799999999999</v>
      </c>
      <c r="BA933" s="15">
        <v>1.529841</v>
      </c>
      <c r="BB933" s="15">
        <v>0.66009200000000001</v>
      </c>
      <c r="BC933" s="15">
        <v>2.6162939999999999</v>
      </c>
      <c r="BD933" s="15">
        <v>4.3483510000000001</v>
      </c>
      <c r="BE933" s="15">
        <v>4.1825349999999997</v>
      </c>
      <c r="BF933" s="15">
        <v>6.9659709999999997</v>
      </c>
      <c r="BG933" s="15">
        <v>5.9963920000000002</v>
      </c>
      <c r="BH933" s="15">
        <v>2.4819460000000002</v>
      </c>
      <c r="BI933" s="15">
        <v>2.3857089999999999</v>
      </c>
      <c r="BJ933" s="15">
        <v>2.9783810000000002</v>
      </c>
      <c r="BK933" s="15">
        <v>1.8528249999999999</v>
      </c>
      <c r="BL933" s="15">
        <v>0.92507399999999995</v>
      </c>
      <c r="BM933" s="15">
        <v>3.455549</v>
      </c>
      <c r="BN933" s="15">
        <v>1.876015</v>
      </c>
      <c r="BO933" s="15">
        <v>4.0870170000000003</v>
      </c>
      <c r="BP933" s="15">
        <v>2.9283410000000001</v>
      </c>
      <c r="BQ933" s="15">
        <v>2.9283410000000001</v>
      </c>
      <c r="BR933" s="15">
        <v>2.9283410000000001</v>
      </c>
      <c r="BS933" s="15">
        <v>2.9283410000000001</v>
      </c>
      <c r="BT933" s="15">
        <v>2.9283410000000001</v>
      </c>
      <c r="BU933" s="15">
        <v>2.9283410000000001</v>
      </c>
      <c r="BV933" s="15">
        <v>2.9283410000000001</v>
      </c>
      <c r="BW933" s="15">
        <v>2.9283410000000001</v>
      </c>
      <c r="BX933" s="15">
        <v>2.9283410000000001</v>
      </c>
      <c r="BY933" s="15">
        <v>2.9283410000000001</v>
      </c>
      <c r="BZ933" s="15">
        <v>2.9283410000000001</v>
      </c>
      <c r="CA933" s="15">
        <v>2.9283410000000001</v>
      </c>
      <c r="CB933" s="15">
        <v>2.9283410000000001</v>
      </c>
      <c r="CC933" s="15"/>
      <c r="CD933" s="15"/>
      <c r="CE933" s="15"/>
      <c r="CF933" s="15"/>
      <c r="CG933" s="15"/>
      <c r="CH933" s="15"/>
      <c r="CI933" s="15"/>
      <c r="CJ933" s="15"/>
      <c r="CK933" s="15"/>
      <c r="CL933" s="15"/>
      <c r="CM933" s="15"/>
      <c r="CN933" s="15"/>
      <c r="CO933" s="15"/>
      <c r="CP933" s="15"/>
      <c r="CQ933" s="15"/>
      <c r="CR933" s="15"/>
      <c r="CS933" s="15"/>
      <c r="CT933" s="15"/>
      <c r="CU933" s="15"/>
      <c r="CV933" s="15"/>
      <c r="CW933" s="15"/>
      <c r="CX933" s="15"/>
      <c r="CY933" s="15"/>
      <c r="CZ933" s="15"/>
      <c r="DA933" s="15"/>
      <c r="DB933" s="15"/>
      <c r="DC933" s="15"/>
      <c r="DD933" s="15"/>
      <c r="DE933" s="15"/>
      <c r="DF933" s="15"/>
      <c r="DG933" s="15"/>
      <c r="DH933" s="15"/>
      <c r="DI933" s="15"/>
      <c r="DJ933" s="15"/>
      <c r="DK933" s="15"/>
      <c r="DL933" s="15"/>
      <c r="DM933" s="15"/>
      <c r="DN933" s="15"/>
      <c r="DO933" s="15"/>
      <c r="DP933" s="15"/>
      <c r="DQ933" s="15"/>
      <c r="DR933" s="15"/>
      <c r="DS933" s="15"/>
      <c r="DT933" s="15"/>
      <c r="DU933" s="15"/>
      <c r="DV933" s="15"/>
      <c r="DW933" s="15"/>
      <c r="DX933" s="15"/>
      <c r="DY933" s="15"/>
      <c r="DZ933" s="15"/>
      <c r="EA933" s="15"/>
      <c r="EB933" s="15"/>
      <c r="EC933" s="15"/>
      <c r="ED933" s="15"/>
      <c r="EE933" s="15"/>
      <c r="EF933" s="15"/>
      <c r="EG933" s="15"/>
      <c r="EH933" s="15"/>
      <c r="EI933" s="15"/>
      <c r="EJ933" s="15"/>
      <c r="EK933" s="15"/>
      <c r="EL933" s="15"/>
      <c r="EM933" s="15"/>
      <c r="EN933" s="15"/>
      <c r="EO933" s="15"/>
      <c r="EP933" s="15"/>
      <c r="EQ933" s="15"/>
      <c r="ER933" s="15"/>
      <c r="ES933" s="15"/>
      <c r="ET933" s="15"/>
      <c r="EU933" s="15"/>
      <c r="EV933" s="15"/>
      <c r="EW933" s="15"/>
      <c r="EX933" s="15"/>
      <c r="EY933" s="15"/>
      <c r="EZ933" s="15"/>
      <c r="FA933" s="15"/>
      <c r="FB933" s="15"/>
      <c r="FC933" s="15"/>
      <c r="FD933" s="15"/>
      <c r="FE933" s="15"/>
      <c r="FF933" s="15"/>
      <c r="FG933" s="15"/>
      <c r="FH933" s="15"/>
      <c r="FI933" s="15"/>
      <c r="FJ933" s="15"/>
      <c r="FK933" s="15"/>
      <c r="FL933" s="15"/>
      <c r="FM933" s="15"/>
      <c r="FN933" s="15"/>
      <c r="FO933" s="15"/>
      <c r="FP933" s="15"/>
      <c r="FQ933" s="15"/>
      <c r="FR933" s="15"/>
      <c r="FS933" s="15"/>
      <c r="FT933" s="15"/>
      <c r="FU933" s="15"/>
      <c r="FV933" s="15"/>
      <c r="FW933" s="15"/>
      <c r="FX933" s="15"/>
      <c r="FY933" s="15"/>
      <c r="FZ933" s="15"/>
      <c r="GA933" s="15"/>
      <c r="GB933" s="15"/>
      <c r="GC933" s="15"/>
      <c r="GD933" s="15"/>
      <c r="GE933" s="15"/>
      <c r="GF933" s="15"/>
      <c r="GG933" s="15"/>
      <c r="GH933" s="15"/>
      <c r="GI933" s="15"/>
      <c r="GJ933" s="15"/>
      <c r="GK933" s="15"/>
      <c r="GL933" s="15"/>
      <c r="GM933" s="15"/>
      <c r="GN933" s="15"/>
      <c r="GO933" s="15"/>
      <c r="GP933" s="15"/>
      <c r="GQ933" s="15"/>
      <c r="GR933" s="15"/>
      <c r="GS933" s="15"/>
      <c r="GT933" s="15"/>
      <c r="GU933" s="15"/>
      <c r="GV933" s="15"/>
      <c r="GW933" s="15"/>
      <c r="GX933" s="15"/>
      <c r="GY933" s="15"/>
      <c r="GZ933" s="15"/>
      <c r="HA933" s="15"/>
      <c r="HB933" s="15"/>
      <c r="HC933" s="15"/>
      <c r="HD933" s="15"/>
      <c r="HE933" s="15"/>
      <c r="HF933" s="15"/>
      <c r="HG933" s="15"/>
      <c r="HH933" s="15"/>
      <c r="HI933" s="15"/>
      <c r="HJ933" s="15"/>
      <c r="HK933" s="15"/>
      <c r="HL933" s="15"/>
      <c r="HM933" s="15"/>
      <c r="HN933" s="15"/>
      <c r="HO933" s="15"/>
      <c r="HP933" s="15"/>
      <c r="HQ933" s="15"/>
      <c r="HR933" s="15"/>
      <c r="HS933" s="15"/>
      <c r="HT933" s="15"/>
      <c r="HU933" s="15"/>
      <c r="HV933" s="15"/>
      <c r="HW933" s="15"/>
      <c r="HX933" s="15"/>
      <c r="HY933" s="15"/>
    </row>
    <row r="934" spans="1:233">
      <c r="A934" s="15">
        <v>-3.6094650000000001</v>
      </c>
      <c r="B934" s="15">
        <v>-1.146879</v>
      </c>
      <c r="C934" s="15">
        <v>-2.1511499999999999</v>
      </c>
      <c r="D934" s="15">
        <v>-0.55966400000000005</v>
      </c>
      <c r="E934" s="15">
        <v>3.2374399999999999</v>
      </c>
      <c r="F934" s="15">
        <v>4.9585670000000004</v>
      </c>
      <c r="G934" s="15">
        <v>2.0415239999999999</v>
      </c>
      <c r="H934" s="15">
        <v>0.58818400000000004</v>
      </c>
      <c r="I934" s="15">
        <v>2.6409989999999999</v>
      </c>
      <c r="J934" s="15">
        <v>1.6913229999999999</v>
      </c>
      <c r="K934" s="15">
        <v>-0.61330200000000001</v>
      </c>
      <c r="L934" s="15">
        <v>-0.96899500000000005</v>
      </c>
      <c r="M934" s="15">
        <v>-3.124358</v>
      </c>
      <c r="N934" s="15">
        <v>-1.820722</v>
      </c>
      <c r="O934" s="15">
        <v>-0.70789100000000005</v>
      </c>
      <c r="P934" s="15">
        <v>-2.2975919999999999</v>
      </c>
      <c r="Q934" s="15">
        <v>-0.10857600000000001</v>
      </c>
      <c r="R934" s="15">
        <v>-0.42867300000000003</v>
      </c>
      <c r="S934" s="15">
        <v>-1.0095970000000001</v>
      </c>
      <c r="T934" s="15">
        <v>1.1832739999999999</v>
      </c>
      <c r="U934" s="15">
        <v>1.9705379999999999</v>
      </c>
      <c r="V934" s="15">
        <v>1.956383</v>
      </c>
      <c r="W934" s="15">
        <v>-0.594059</v>
      </c>
      <c r="X934" s="15">
        <v>-2.3602949999999998</v>
      </c>
      <c r="Y934" s="15">
        <v>-3.801612</v>
      </c>
      <c r="Z934" s="15">
        <v>-4.1386450000000004</v>
      </c>
      <c r="AA934" s="15">
        <v>-0.20890400000000001</v>
      </c>
      <c r="AB934" s="15">
        <v>5.259538</v>
      </c>
      <c r="AC934" s="15">
        <v>6.2857659999999997</v>
      </c>
      <c r="AD934" s="15">
        <v>0.595804</v>
      </c>
      <c r="AE934" s="15">
        <v>-2.352487</v>
      </c>
      <c r="AF934" s="15">
        <v>-0.79393199999999997</v>
      </c>
      <c r="AG934" s="15">
        <v>-2.5736819999999998</v>
      </c>
      <c r="AH934" s="15">
        <v>0.83993099999999998</v>
      </c>
      <c r="AI934" s="15">
        <v>2.3384320000000001</v>
      </c>
      <c r="AJ934" s="15">
        <v>1.596476</v>
      </c>
      <c r="AK934" s="15">
        <v>4.215643</v>
      </c>
      <c r="AL934" s="15">
        <v>3.247668</v>
      </c>
      <c r="AM934" s="15">
        <v>2.847029</v>
      </c>
      <c r="AN934" s="15">
        <v>-0.171852</v>
      </c>
      <c r="AO934" s="15">
        <v>-6.2454960000000002</v>
      </c>
      <c r="AP934" s="15">
        <v>-6.0904759999999998</v>
      </c>
      <c r="AQ934" s="15">
        <v>-4.8915800000000003</v>
      </c>
      <c r="AR934" s="15">
        <v>-4.4303249999999998</v>
      </c>
      <c r="AS934" s="15">
        <v>-1.7788569999999999</v>
      </c>
      <c r="AT934" s="15">
        <v>-4.1068660000000001</v>
      </c>
      <c r="AU934" s="15">
        <v>-4.2864589999999998</v>
      </c>
      <c r="AV934" s="15">
        <v>-6.5784820000000002</v>
      </c>
      <c r="AW934" s="15">
        <v>-8.2480849999999997</v>
      </c>
      <c r="AX934" s="15">
        <v>-6.3215510000000004</v>
      </c>
      <c r="AY934" s="15">
        <v>-7.0713359999999996</v>
      </c>
      <c r="AZ934" s="15">
        <v>-5.8524120000000002</v>
      </c>
      <c r="BA934" s="15">
        <v>-2.4527040000000002</v>
      </c>
      <c r="BB934" s="15">
        <v>-4.9312820000000004</v>
      </c>
      <c r="BC934" s="15">
        <v>-8.1641510000000004</v>
      </c>
      <c r="BD934" s="15">
        <v>-5.1421640000000002</v>
      </c>
      <c r="BE934" s="15">
        <v>-4.1194620000000004</v>
      </c>
      <c r="BF934" s="15">
        <v>-1.9040969999999999</v>
      </c>
      <c r="BG934" s="15">
        <v>-4.0174130000000003</v>
      </c>
      <c r="BH934" s="15">
        <v>-3.0978829999999999</v>
      </c>
      <c r="BI934" s="15">
        <v>-1.977873</v>
      </c>
      <c r="BJ934" s="15">
        <v>0.31557200000000002</v>
      </c>
      <c r="BK934" s="15">
        <v>1.8398650000000001</v>
      </c>
      <c r="BL934" s="15">
        <v>3.8959250000000001</v>
      </c>
      <c r="BM934" s="15">
        <v>4.7361880000000003</v>
      </c>
      <c r="BN934" s="15">
        <v>5.3860229999999998</v>
      </c>
      <c r="BO934" s="15">
        <v>-0.26295400000000002</v>
      </c>
      <c r="BP934" s="15">
        <v>0.80358300000000005</v>
      </c>
      <c r="BQ934" s="15">
        <v>0.80358300000000005</v>
      </c>
      <c r="BR934" s="15">
        <v>0.80358300000000005</v>
      </c>
      <c r="BS934" s="15">
        <v>0.80358300000000005</v>
      </c>
      <c r="BT934" s="15">
        <v>0.80358300000000005</v>
      </c>
      <c r="BU934" s="15">
        <v>0.80358300000000005</v>
      </c>
      <c r="BV934" s="15">
        <v>0.80358300000000005</v>
      </c>
      <c r="BW934" s="15">
        <v>0.80358300000000005</v>
      </c>
      <c r="BX934" s="15">
        <v>0.80358300000000005</v>
      </c>
      <c r="BY934" s="15">
        <v>0.80358300000000005</v>
      </c>
      <c r="BZ934" s="15">
        <v>0.80358300000000005</v>
      </c>
      <c r="CA934" s="15">
        <v>0.80358300000000005</v>
      </c>
      <c r="CB934" s="15">
        <v>0.80358300000000005</v>
      </c>
      <c r="CC934" s="15"/>
      <c r="CD934" s="15"/>
      <c r="CE934" s="15"/>
      <c r="CF934" s="15"/>
      <c r="CG934" s="15"/>
      <c r="CH934" s="15"/>
      <c r="CI934" s="15"/>
      <c r="CJ934" s="15"/>
      <c r="CK934" s="15"/>
      <c r="CL934" s="15"/>
      <c r="CM934" s="15"/>
      <c r="CN934" s="15"/>
      <c r="CO934" s="15"/>
      <c r="CP934" s="15"/>
      <c r="CQ934" s="15"/>
      <c r="CR934" s="15"/>
      <c r="CS934" s="15"/>
      <c r="CT934" s="15"/>
      <c r="CU934" s="15"/>
      <c r="CV934" s="15"/>
      <c r="CW934" s="15"/>
      <c r="CX934" s="15"/>
      <c r="CY934" s="15"/>
      <c r="CZ934" s="15"/>
      <c r="DA934" s="15"/>
      <c r="DB934" s="15"/>
      <c r="DC934" s="15"/>
      <c r="DD934" s="15"/>
      <c r="DE934" s="15"/>
      <c r="DF934" s="15"/>
      <c r="DG934" s="15"/>
      <c r="DH934" s="15"/>
      <c r="DI934" s="15"/>
      <c r="DJ934" s="15"/>
      <c r="DK934" s="15"/>
      <c r="DL934" s="15"/>
      <c r="DM934" s="15"/>
      <c r="DN934" s="15"/>
      <c r="DO934" s="15"/>
      <c r="DP934" s="15"/>
      <c r="DQ934" s="15"/>
      <c r="DR934" s="15"/>
      <c r="DS934" s="15"/>
      <c r="DT934" s="15"/>
      <c r="DU934" s="15"/>
      <c r="DV934" s="15"/>
      <c r="DW934" s="15"/>
      <c r="DX934" s="15"/>
      <c r="DY934" s="15"/>
      <c r="DZ934" s="15"/>
      <c r="EA934" s="15"/>
      <c r="EB934" s="15"/>
      <c r="EC934" s="15"/>
      <c r="ED934" s="15"/>
      <c r="EE934" s="15"/>
      <c r="EF934" s="15"/>
      <c r="EG934" s="15"/>
      <c r="EH934" s="15"/>
      <c r="EI934" s="15"/>
      <c r="EJ934" s="15"/>
      <c r="EK934" s="15"/>
      <c r="EL934" s="15"/>
      <c r="EM934" s="15"/>
      <c r="EN934" s="15"/>
      <c r="EO934" s="15"/>
      <c r="EP934" s="15"/>
      <c r="EQ934" s="15"/>
      <c r="ER934" s="15"/>
      <c r="ES934" s="15"/>
      <c r="ET934" s="15"/>
      <c r="EU934" s="15"/>
      <c r="EV934" s="15"/>
      <c r="EW934" s="15"/>
      <c r="EX934" s="15"/>
      <c r="EY934" s="15"/>
      <c r="EZ934" s="15"/>
      <c r="FA934" s="15"/>
      <c r="FB934" s="15"/>
      <c r="FC934" s="15"/>
      <c r="FD934" s="15"/>
      <c r="FE934" s="15"/>
      <c r="FF934" s="15"/>
      <c r="FG934" s="15"/>
      <c r="FH934" s="15"/>
      <c r="FI934" s="15"/>
      <c r="FJ934" s="15"/>
      <c r="FK934" s="15"/>
      <c r="FL934" s="15"/>
      <c r="FM934" s="15"/>
      <c r="FN934" s="15"/>
      <c r="FO934" s="15"/>
      <c r="FP934" s="15"/>
      <c r="FQ934" s="15"/>
      <c r="FR934" s="15"/>
      <c r="FS934" s="15"/>
      <c r="FT934" s="15"/>
      <c r="FU934" s="15"/>
      <c r="FV934" s="15"/>
      <c r="FW934" s="15"/>
      <c r="FX934" s="15"/>
      <c r="FY934" s="15"/>
      <c r="FZ934" s="15"/>
      <c r="GA934" s="15"/>
      <c r="GB934" s="15"/>
      <c r="GC934" s="15"/>
      <c r="GD934" s="15"/>
      <c r="GE934" s="15"/>
      <c r="GF934" s="15"/>
      <c r="GG934" s="15"/>
      <c r="GH934" s="15"/>
      <c r="GI934" s="15"/>
      <c r="GJ934" s="15"/>
      <c r="GK934" s="15"/>
      <c r="GL934" s="15"/>
      <c r="GM934" s="15"/>
      <c r="GN934" s="15"/>
      <c r="GO934" s="15"/>
      <c r="GP934" s="15"/>
      <c r="GQ934" s="15"/>
      <c r="GR934" s="15"/>
      <c r="GS934" s="15"/>
      <c r="GT934" s="15"/>
      <c r="GU934" s="15"/>
      <c r="GV934" s="15"/>
      <c r="GW934" s="15"/>
      <c r="GX934" s="15"/>
      <c r="GY934" s="15"/>
      <c r="GZ934" s="15"/>
      <c r="HA934" s="15"/>
      <c r="HB934" s="15"/>
      <c r="HC934" s="15"/>
      <c r="HD934" s="15"/>
      <c r="HE934" s="15"/>
      <c r="HF934" s="15"/>
      <c r="HG934" s="15"/>
      <c r="HH934" s="15"/>
      <c r="HI934" s="15"/>
      <c r="HJ934" s="15"/>
      <c r="HK934" s="15"/>
      <c r="HL934" s="15"/>
      <c r="HM934" s="15"/>
      <c r="HN934" s="15"/>
      <c r="HO934" s="15"/>
      <c r="HP934" s="15"/>
      <c r="HQ934" s="15"/>
      <c r="HR934" s="15"/>
      <c r="HS934" s="15"/>
      <c r="HT934" s="15"/>
      <c r="HU934" s="15"/>
      <c r="HV934" s="15"/>
      <c r="HW934" s="15"/>
      <c r="HX934" s="15"/>
      <c r="HY934" s="15"/>
    </row>
    <row r="935" spans="1:233">
      <c r="A935" s="15">
        <v>-2.6464539999999999</v>
      </c>
      <c r="B935" s="15">
        <v>-2.402282</v>
      </c>
      <c r="C935" s="15">
        <v>1.408307</v>
      </c>
      <c r="D935" s="15">
        <v>0.89523200000000003</v>
      </c>
      <c r="E935" s="15">
        <v>-0.26880799999999999</v>
      </c>
      <c r="F935" s="15">
        <v>-0.18923200000000001</v>
      </c>
      <c r="G935" s="15">
        <v>-4.9106420000000002</v>
      </c>
      <c r="H935" s="15">
        <v>-4.0845640000000003</v>
      </c>
      <c r="I935" s="15">
        <v>-6.780856</v>
      </c>
      <c r="J935" s="15">
        <v>-5.9497650000000002</v>
      </c>
      <c r="K935" s="15">
        <v>-10.833814</v>
      </c>
      <c r="L935" s="15">
        <v>-7.5138480000000003</v>
      </c>
      <c r="M935" s="15">
        <v>-6.2176910000000003</v>
      </c>
      <c r="N935" s="15">
        <v>-5.4383920000000003</v>
      </c>
      <c r="O935" s="15">
        <v>-0.56847400000000003</v>
      </c>
      <c r="P935" s="15">
        <v>1.4237949999999999</v>
      </c>
      <c r="Q935" s="15">
        <v>3.587961</v>
      </c>
      <c r="R935" s="15">
        <v>2.7189009999999998</v>
      </c>
      <c r="S935" s="15">
        <v>-1.9606349999999999</v>
      </c>
      <c r="T935" s="15">
        <v>1.9318</v>
      </c>
      <c r="U935" s="15">
        <v>4.2125750000000002</v>
      </c>
      <c r="V935" s="15">
        <v>3.9467979999999998</v>
      </c>
      <c r="W935" s="15">
        <v>4.0648989999999996</v>
      </c>
      <c r="X935" s="15">
        <v>1.381291</v>
      </c>
      <c r="Y935" s="15">
        <v>1.534422</v>
      </c>
      <c r="Z935" s="15">
        <v>1.3030310000000001</v>
      </c>
      <c r="AA935" s="15">
        <v>-3.113734</v>
      </c>
      <c r="AB935" s="15">
        <v>-2.0363449999999998</v>
      </c>
      <c r="AC935" s="15">
        <v>-2.8222109999999998</v>
      </c>
      <c r="AD935" s="15">
        <v>-4.5777850000000004</v>
      </c>
      <c r="AE935" s="15">
        <v>-2.7146499999999998</v>
      </c>
      <c r="AF935" s="15">
        <v>-3.2265649999999999</v>
      </c>
      <c r="AG935" s="15">
        <v>-3.3463599999999998</v>
      </c>
      <c r="AH935" s="15">
        <v>-2.0489890000000002</v>
      </c>
      <c r="AI935" s="15">
        <v>0.82386599999999999</v>
      </c>
      <c r="AJ935" s="15">
        <v>0.99395599999999995</v>
      </c>
      <c r="AK935" s="15">
        <v>1.040227</v>
      </c>
      <c r="AL935" s="15">
        <v>0.40424700000000002</v>
      </c>
      <c r="AM935" s="15">
        <v>-1.320881</v>
      </c>
      <c r="AN935" s="15">
        <v>0.11824900000000001</v>
      </c>
      <c r="AO935" s="15">
        <v>0.87905299999999997</v>
      </c>
      <c r="AP935" s="15">
        <v>2.0254590000000001</v>
      </c>
      <c r="AQ935" s="15">
        <v>1.3792120000000001</v>
      </c>
      <c r="AR935" s="15">
        <v>4.1683589999999997</v>
      </c>
      <c r="AS935" s="15">
        <v>4.2498430000000003</v>
      </c>
      <c r="AT935" s="15">
        <v>6.5147329999999997</v>
      </c>
      <c r="AU935" s="15">
        <v>7.1071479999999996</v>
      </c>
      <c r="AV935" s="15">
        <v>5.1978160000000004</v>
      </c>
      <c r="AW935" s="15">
        <v>3.1446040000000002</v>
      </c>
      <c r="AX935" s="15">
        <v>3.9164750000000002</v>
      </c>
      <c r="AY935" s="15">
        <v>1.193055</v>
      </c>
      <c r="AZ935" s="15">
        <v>2.3870819999999999</v>
      </c>
      <c r="BA935" s="15">
        <v>5.6127659999999997</v>
      </c>
      <c r="BB935" s="15">
        <v>4.8248350000000002</v>
      </c>
      <c r="BC935" s="15">
        <v>5.8934009999999999</v>
      </c>
      <c r="BD935" s="15">
        <v>-0.24373400000000001</v>
      </c>
      <c r="BE935" s="15">
        <v>-1.124096</v>
      </c>
      <c r="BF935" s="15">
        <v>-5.8004660000000001</v>
      </c>
      <c r="BG935" s="15">
        <v>-3.2812410000000001</v>
      </c>
      <c r="BH935" s="15">
        <v>-3.5888689999999999</v>
      </c>
      <c r="BI935" s="15">
        <v>-3.9916659999999999</v>
      </c>
      <c r="BJ935" s="15">
        <v>-1.9749950000000001</v>
      </c>
      <c r="BK935" s="15">
        <v>-2.3164129999999998</v>
      </c>
      <c r="BL935" s="15">
        <v>-6.1972180000000003</v>
      </c>
      <c r="BM935" s="15">
        <v>-4.2937570000000003</v>
      </c>
      <c r="BN935" s="15">
        <v>-3.427165</v>
      </c>
      <c r="BO935" s="15">
        <v>-2.156517</v>
      </c>
      <c r="BP935" s="15">
        <v>-4.4812519999999996</v>
      </c>
      <c r="BQ935" s="15">
        <v>-4.4812519999999996</v>
      </c>
      <c r="BR935" s="15">
        <v>-4.4812519999999996</v>
      </c>
      <c r="BS935" s="15">
        <v>-4.4812519999999996</v>
      </c>
      <c r="BT935" s="15">
        <v>-4.4812519999999996</v>
      </c>
      <c r="BU935" s="15">
        <v>-4.4812519999999996</v>
      </c>
      <c r="BV935" s="15">
        <v>-4.4812519999999996</v>
      </c>
      <c r="BW935" s="15">
        <v>-4.4812519999999996</v>
      </c>
      <c r="BX935" s="15">
        <v>-4.4812519999999996</v>
      </c>
      <c r="BY935" s="15">
        <v>-4.4812519999999996</v>
      </c>
      <c r="BZ935" s="15">
        <v>-4.4812519999999996</v>
      </c>
      <c r="CA935" s="15">
        <v>-4.4812519999999996</v>
      </c>
      <c r="CB935" s="15">
        <v>-4.4812519999999996</v>
      </c>
      <c r="CC935" s="15"/>
      <c r="CD935" s="15"/>
      <c r="CE935" s="15"/>
      <c r="CF935" s="15"/>
      <c r="CG935" s="15"/>
      <c r="CH935" s="15"/>
      <c r="CI935" s="15"/>
      <c r="CJ935" s="15"/>
      <c r="CK935" s="15"/>
      <c r="CL935" s="15"/>
      <c r="CM935" s="15"/>
      <c r="CN935" s="15"/>
      <c r="CO935" s="15"/>
      <c r="CP935" s="15"/>
      <c r="CQ935" s="15"/>
      <c r="CR935" s="15"/>
      <c r="CS935" s="15"/>
      <c r="CT935" s="15"/>
      <c r="CU935" s="15"/>
      <c r="CV935" s="15"/>
      <c r="CW935" s="15"/>
      <c r="CX935" s="15"/>
      <c r="CY935" s="15"/>
      <c r="CZ935" s="15"/>
      <c r="DA935" s="15"/>
      <c r="DB935" s="15"/>
      <c r="DC935" s="15"/>
      <c r="DD935" s="15"/>
      <c r="DE935" s="15"/>
      <c r="DF935" s="15"/>
      <c r="DG935" s="15"/>
      <c r="DH935" s="15"/>
      <c r="DI935" s="15"/>
      <c r="DJ935" s="15"/>
      <c r="DK935" s="15"/>
      <c r="DL935" s="15"/>
      <c r="DM935" s="15"/>
      <c r="DN935" s="15"/>
      <c r="DO935" s="15"/>
      <c r="DP935" s="15"/>
      <c r="DQ935" s="15"/>
      <c r="DR935" s="15"/>
      <c r="DS935" s="15"/>
      <c r="DT935" s="15"/>
      <c r="DU935" s="15"/>
      <c r="DV935" s="15"/>
      <c r="DW935" s="15"/>
      <c r="DX935" s="15"/>
      <c r="DY935" s="15"/>
      <c r="DZ935" s="15"/>
      <c r="EA935" s="15"/>
      <c r="EB935" s="15"/>
      <c r="EC935" s="15"/>
      <c r="ED935" s="15"/>
      <c r="EE935" s="15"/>
      <c r="EF935" s="15"/>
      <c r="EG935" s="15"/>
      <c r="EH935" s="15"/>
      <c r="EI935" s="15"/>
      <c r="EJ935" s="15"/>
      <c r="EK935" s="15"/>
      <c r="EL935" s="15"/>
      <c r="EM935" s="15"/>
      <c r="EN935" s="15"/>
      <c r="EO935" s="15"/>
      <c r="EP935" s="15"/>
      <c r="EQ935" s="15"/>
      <c r="ER935" s="15"/>
      <c r="ES935" s="15"/>
      <c r="ET935" s="15"/>
      <c r="EU935" s="15"/>
      <c r="EV935" s="15"/>
      <c r="EW935" s="15"/>
      <c r="EX935" s="15"/>
      <c r="EY935" s="15"/>
      <c r="EZ935" s="15"/>
      <c r="FA935" s="15"/>
      <c r="FB935" s="15"/>
      <c r="FC935" s="15"/>
      <c r="FD935" s="15"/>
      <c r="FE935" s="15"/>
      <c r="FF935" s="15"/>
      <c r="FG935" s="15"/>
      <c r="FH935" s="15"/>
      <c r="FI935" s="15"/>
      <c r="FJ935" s="15"/>
      <c r="FK935" s="15"/>
      <c r="FL935" s="15"/>
      <c r="FM935" s="15"/>
      <c r="FN935" s="15"/>
      <c r="FO935" s="15"/>
      <c r="FP935" s="15"/>
      <c r="FQ935" s="15"/>
      <c r="FR935" s="15"/>
      <c r="FS935" s="15"/>
      <c r="FT935" s="15"/>
      <c r="FU935" s="15"/>
      <c r="FV935" s="15"/>
      <c r="FW935" s="15"/>
      <c r="FX935" s="15"/>
      <c r="FY935" s="15"/>
      <c r="FZ935" s="15"/>
      <c r="GA935" s="15"/>
      <c r="GB935" s="15"/>
      <c r="GC935" s="15"/>
      <c r="GD935" s="15"/>
      <c r="GE935" s="15"/>
      <c r="GF935" s="15"/>
      <c r="GG935" s="15"/>
      <c r="GH935" s="15"/>
      <c r="GI935" s="15"/>
      <c r="GJ935" s="15"/>
      <c r="GK935" s="15"/>
      <c r="GL935" s="15"/>
      <c r="GM935" s="15"/>
      <c r="GN935" s="15"/>
      <c r="GO935" s="15"/>
      <c r="GP935" s="15"/>
      <c r="GQ935" s="15"/>
      <c r="GR935" s="15"/>
      <c r="GS935" s="15"/>
      <c r="GT935" s="15"/>
      <c r="GU935" s="15"/>
      <c r="GV935" s="15"/>
      <c r="GW935" s="15"/>
      <c r="GX935" s="15"/>
      <c r="GY935" s="15"/>
      <c r="GZ935" s="15"/>
      <c r="HA935" s="15"/>
      <c r="HB935" s="15"/>
      <c r="HC935" s="15"/>
      <c r="HD935" s="15"/>
      <c r="HE935" s="15"/>
      <c r="HF935" s="15"/>
      <c r="HG935" s="15"/>
      <c r="HH935" s="15"/>
      <c r="HI935" s="15"/>
      <c r="HJ935" s="15"/>
      <c r="HK935" s="15"/>
      <c r="HL935" s="15"/>
      <c r="HM935" s="15"/>
      <c r="HN935" s="15"/>
      <c r="HO935" s="15"/>
      <c r="HP935" s="15"/>
      <c r="HQ935" s="15"/>
      <c r="HR935" s="15"/>
      <c r="HS935" s="15"/>
      <c r="HT935" s="15"/>
      <c r="HU935" s="15"/>
      <c r="HV935" s="15"/>
      <c r="HW935" s="15"/>
      <c r="HX935" s="15"/>
      <c r="HY935" s="15"/>
    </row>
    <row r="936" spans="1:233">
      <c r="A936" s="15">
        <v>-0.57521</v>
      </c>
      <c r="B936" s="15">
        <v>-0.84428899999999996</v>
      </c>
      <c r="C936" s="15">
        <v>-0.56721299999999997</v>
      </c>
      <c r="D936" s="15">
        <v>-0.213282</v>
      </c>
      <c r="E936" s="15">
        <v>-1.814508</v>
      </c>
      <c r="F936" s="15">
        <v>0.56663600000000003</v>
      </c>
      <c r="G936" s="15">
        <v>2.1375999999999999E-2</v>
      </c>
      <c r="H936" s="15">
        <v>-2.3627889999999998</v>
      </c>
      <c r="I936" s="15">
        <v>-2.9197700000000002</v>
      </c>
      <c r="J936" s="15">
        <v>-0.92241099999999998</v>
      </c>
      <c r="K936" s="15">
        <v>-0.85067300000000001</v>
      </c>
      <c r="L936" s="15">
        <v>-3.6803759999999999</v>
      </c>
      <c r="M936" s="15">
        <v>-2.3975369999999998</v>
      </c>
      <c r="N936" s="15">
        <v>-1.2325870000000001</v>
      </c>
      <c r="O936" s="15">
        <v>-3.462342</v>
      </c>
      <c r="P936" s="15">
        <v>-4.8091429999999997</v>
      </c>
      <c r="Q936" s="15">
        <v>-5.0443160000000002</v>
      </c>
      <c r="R936" s="15">
        <v>-3.8964430000000001</v>
      </c>
      <c r="S936" s="15">
        <v>-4.0866790000000002</v>
      </c>
      <c r="T936" s="15">
        <v>-0.58794900000000005</v>
      </c>
      <c r="U936" s="15">
        <v>-1.912099</v>
      </c>
      <c r="V936" s="15">
        <v>-4.9278069999999996</v>
      </c>
      <c r="W936" s="15">
        <v>-5.5660280000000002</v>
      </c>
      <c r="X936" s="15">
        <v>-4.549728</v>
      </c>
      <c r="Y936" s="15">
        <v>-6.9973010000000002</v>
      </c>
      <c r="Z936" s="15">
        <v>-3.6953659999999999</v>
      </c>
      <c r="AA936" s="15">
        <v>1.0773740000000001</v>
      </c>
      <c r="AB936" s="15">
        <v>2.937697</v>
      </c>
      <c r="AC936" s="15">
        <v>2.7930130000000002</v>
      </c>
      <c r="AD936" s="15">
        <v>0.48927300000000001</v>
      </c>
      <c r="AE936" s="15">
        <v>-2.1851959999999999</v>
      </c>
      <c r="AF936" s="15">
        <v>-3.5805790000000002</v>
      </c>
      <c r="AG936" s="15">
        <v>-1.4633130000000001</v>
      </c>
      <c r="AH936" s="15">
        <v>3.1321479999999999</v>
      </c>
      <c r="AI936" s="15">
        <v>1.3719300000000001</v>
      </c>
      <c r="AJ936" s="15">
        <v>2.8531010000000001</v>
      </c>
      <c r="AK936" s="15">
        <v>1.4848760000000001</v>
      </c>
      <c r="AL936" s="15">
        <v>1.730391</v>
      </c>
      <c r="AM936" s="15">
        <v>4.6884779999999999</v>
      </c>
      <c r="AN936" s="15">
        <v>3.9021599999999999</v>
      </c>
      <c r="AO936" s="15">
        <v>5.2662449999999996</v>
      </c>
      <c r="AP936" s="15">
        <v>5.1169750000000001</v>
      </c>
      <c r="AQ936" s="15">
        <v>3.6978740000000001</v>
      </c>
      <c r="AR936" s="15">
        <v>2.4934500000000002</v>
      </c>
      <c r="AS936" s="15">
        <v>-0.12651399999999999</v>
      </c>
      <c r="AT936" s="15">
        <v>3.6624479999999999</v>
      </c>
      <c r="AU936" s="15">
        <v>2.5129809999999999</v>
      </c>
      <c r="AV936" s="15">
        <v>5.8608440000000002</v>
      </c>
      <c r="AW936" s="15">
        <v>5.5295930000000002</v>
      </c>
      <c r="AX936" s="15">
        <v>3.0112540000000001</v>
      </c>
      <c r="AY936" s="15">
        <v>5.9335610000000001</v>
      </c>
      <c r="AZ936" s="15">
        <v>3.3038609999999999</v>
      </c>
      <c r="BA936" s="15">
        <v>6.1118119999999996</v>
      </c>
      <c r="BB936" s="15">
        <v>5.1575439999999997</v>
      </c>
      <c r="BC936" s="15">
        <v>6.783156</v>
      </c>
      <c r="BD936" s="15">
        <v>7.2107029999999996</v>
      </c>
      <c r="BE936" s="15">
        <v>6.6588050000000001</v>
      </c>
      <c r="BF936" s="15">
        <v>4.8022289999999996</v>
      </c>
      <c r="BG936" s="15">
        <v>7.1659309999999996</v>
      </c>
      <c r="BH936" s="15">
        <v>6.3023740000000004</v>
      </c>
      <c r="BI936" s="15">
        <v>8.3286700000000007</v>
      </c>
      <c r="BJ936" s="15">
        <v>6.2073219999999996</v>
      </c>
      <c r="BK936" s="15">
        <v>7.295547</v>
      </c>
      <c r="BL936" s="15">
        <v>6.6517080000000002</v>
      </c>
      <c r="BM936" s="15">
        <v>0.53305499999999995</v>
      </c>
      <c r="BN936" s="15">
        <v>-0.119378</v>
      </c>
      <c r="BO936" s="15">
        <v>2.2212049999999999</v>
      </c>
      <c r="BP936" s="15">
        <v>3.2688410000000001</v>
      </c>
      <c r="BQ936" s="15">
        <v>3.2688410000000001</v>
      </c>
      <c r="BR936" s="15">
        <v>3.2688410000000001</v>
      </c>
      <c r="BS936" s="15">
        <v>3.2688410000000001</v>
      </c>
      <c r="BT936" s="15">
        <v>3.2688410000000001</v>
      </c>
      <c r="BU936" s="15">
        <v>3.2688410000000001</v>
      </c>
      <c r="BV936" s="15">
        <v>3.2688410000000001</v>
      </c>
      <c r="BW936" s="15">
        <v>3.2688410000000001</v>
      </c>
      <c r="BX936" s="15">
        <v>3.2688410000000001</v>
      </c>
      <c r="BY936" s="15">
        <v>3.2688410000000001</v>
      </c>
      <c r="BZ936" s="15">
        <v>3.2688410000000001</v>
      </c>
      <c r="CA936" s="15">
        <v>3.2688410000000001</v>
      </c>
      <c r="CB936" s="15">
        <v>3.2688410000000001</v>
      </c>
      <c r="CC936" s="15"/>
      <c r="CD936" s="15"/>
      <c r="CE936" s="15"/>
      <c r="CF936" s="15"/>
      <c r="CG936" s="15"/>
      <c r="CH936" s="15"/>
      <c r="CI936" s="15"/>
      <c r="CJ936" s="15"/>
      <c r="CK936" s="15"/>
      <c r="CL936" s="15"/>
      <c r="CM936" s="15"/>
      <c r="CN936" s="15"/>
      <c r="CO936" s="15"/>
      <c r="CP936" s="15"/>
      <c r="CQ936" s="15"/>
      <c r="CR936" s="15"/>
      <c r="CS936" s="15"/>
      <c r="CT936" s="15"/>
      <c r="CU936" s="15"/>
      <c r="CV936" s="15"/>
      <c r="CW936" s="15"/>
      <c r="CX936" s="15"/>
      <c r="CY936" s="15"/>
      <c r="CZ936" s="15"/>
      <c r="DA936" s="15"/>
      <c r="DB936" s="15"/>
      <c r="DC936" s="15"/>
      <c r="DD936" s="15"/>
      <c r="DE936" s="15"/>
      <c r="DF936" s="15"/>
      <c r="DG936" s="15"/>
      <c r="DH936" s="15"/>
      <c r="DI936" s="15"/>
      <c r="DJ936" s="15"/>
      <c r="DK936" s="15"/>
      <c r="DL936" s="15"/>
      <c r="DM936" s="15"/>
      <c r="DN936" s="15"/>
      <c r="DO936" s="15"/>
      <c r="DP936" s="15"/>
      <c r="DQ936" s="15"/>
      <c r="DR936" s="15"/>
      <c r="DS936" s="15"/>
      <c r="DT936" s="15"/>
      <c r="DU936" s="15"/>
      <c r="DV936" s="15"/>
      <c r="DW936" s="15"/>
      <c r="DX936" s="15"/>
      <c r="DY936" s="15"/>
      <c r="DZ936" s="15"/>
      <c r="EA936" s="15"/>
      <c r="EB936" s="15"/>
      <c r="EC936" s="15"/>
      <c r="ED936" s="15"/>
      <c r="EE936" s="15"/>
      <c r="EF936" s="15"/>
      <c r="EG936" s="15"/>
      <c r="EH936" s="15"/>
      <c r="EI936" s="15"/>
      <c r="EJ936" s="15"/>
      <c r="EK936" s="15"/>
      <c r="EL936" s="15"/>
      <c r="EM936" s="15"/>
      <c r="EN936" s="15"/>
      <c r="EO936" s="15"/>
      <c r="EP936" s="15"/>
      <c r="EQ936" s="15"/>
      <c r="ER936" s="15"/>
      <c r="ES936" s="15"/>
      <c r="ET936" s="15"/>
      <c r="EU936" s="15"/>
      <c r="EV936" s="15"/>
      <c r="EW936" s="15"/>
      <c r="EX936" s="15"/>
      <c r="EY936" s="15"/>
      <c r="EZ936" s="15"/>
      <c r="FA936" s="15"/>
      <c r="FB936" s="15"/>
      <c r="FC936" s="15"/>
      <c r="FD936" s="15"/>
      <c r="FE936" s="15"/>
      <c r="FF936" s="15"/>
      <c r="FG936" s="15"/>
      <c r="FH936" s="15"/>
      <c r="FI936" s="15"/>
      <c r="FJ936" s="15"/>
      <c r="FK936" s="15"/>
      <c r="FL936" s="15"/>
      <c r="FM936" s="15"/>
      <c r="FN936" s="15"/>
      <c r="FO936" s="15"/>
      <c r="FP936" s="15"/>
      <c r="FQ936" s="15"/>
      <c r="FR936" s="15"/>
      <c r="FS936" s="15"/>
      <c r="FT936" s="15"/>
      <c r="FU936" s="15"/>
      <c r="FV936" s="15"/>
      <c r="FW936" s="15"/>
      <c r="FX936" s="15"/>
      <c r="FY936" s="15"/>
      <c r="FZ936" s="15"/>
      <c r="GA936" s="15"/>
      <c r="GB936" s="15"/>
      <c r="GC936" s="15"/>
      <c r="GD936" s="15"/>
      <c r="GE936" s="15"/>
      <c r="GF936" s="15"/>
      <c r="GG936" s="15"/>
      <c r="GH936" s="15"/>
      <c r="GI936" s="15"/>
      <c r="GJ936" s="15"/>
      <c r="GK936" s="15"/>
      <c r="GL936" s="15"/>
      <c r="GM936" s="15"/>
      <c r="GN936" s="15"/>
      <c r="GO936" s="15"/>
      <c r="GP936" s="15"/>
      <c r="GQ936" s="15"/>
      <c r="GR936" s="15"/>
      <c r="GS936" s="15"/>
      <c r="GT936" s="15"/>
      <c r="GU936" s="15"/>
      <c r="GV936" s="15"/>
      <c r="GW936" s="15"/>
      <c r="GX936" s="15"/>
      <c r="GY936" s="15"/>
      <c r="GZ936" s="15"/>
      <c r="HA936" s="15"/>
      <c r="HB936" s="15"/>
      <c r="HC936" s="15"/>
      <c r="HD936" s="15"/>
      <c r="HE936" s="15"/>
      <c r="HF936" s="15"/>
      <c r="HG936" s="15"/>
      <c r="HH936" s="15"/>
      <c r="HI936" s="15"/>
      <c r="HJ936" s="15"/>
      <c r="HK936" s="15"/>
      <c r="HL936" s="15"/>
      <c r="HM936" s="15"/>
      <c r="HN936" s="15"/>
      <c r="HO936" s="15"/>
      <c r="HP936" s="15"/>
      <c r="HQ936" s="15"/>
      <c r="HR936" s="15"/>
      <c r="HS936" s="15"/>
      <c r="HT936" s="15"/>
      <c r="HU936" s="15"/>
      <c r="HV936" s="15"/>
      <c r="HW936" s="15"/>
      <c r="HX936" s="15"/>
      <c r="HY936" s="15"/>
    </row>
    <row r="937" spans="1:233">
      <c r="A937" s="15">
        <v>-1.2908740000000001</v>
      </c>
      <c r="B937" s="15">
        <v>5.7625999999999997E-2</v>
      </c>
      <c r="C937" s="15">
        <v>0.24460200000000001</v>
      </c>
      <c r="D937" s="15">
        <v>-1.5327</v>
      </c>
      <c r="E937" s="15">
        <v>0.47777799999999998</v>
      </c>
      <c r="F937" s="15">
        <v>3.802333</v>
      </c>
      <c r="G937" s="15">
        <v>1.127159</v>
      </c>
      <c r="H937" s="15">
        <v>0.90510500000000005</v>
      </c>
      <c r="I937" s="15">
        <v>-0.16706199999999999</v>
      </c>
      <c r="J937" s="15">
        <v>1.9435119999999999</v>
      </c>
      <c r="K937" s="15">
        <v>1.2778149999999999</v>
      </c>
      <c r="L937" s="15">
        <v>7.7317999999999998E-2</v>
      </c>
      <c r="M937" s="15">
        <v>-0.96986000000000006</v>
      </c>
      <c r="N937" s="15">
        <v>-1.3515630000000001</v>
      </c>
      <c r="O937" s="15">
        <v>-2.1599689999999998</v>
      </c>
      <c r="P937" s="15">
        <v>-1.2744690000000001</v>
      </c>
      <c r="Q937" s="15">
        <v>2.9957999999999999E-2</v>
      </c>
      <c r="R937" s="15">
        <v>0.19167899999999999</v>
      </c>
      <c r="S937" s="15">
        <v>4.3582260000000002</v>
      </c>
      <c r="T937" s="15">
        <v>3.229295</v>
      </c>
      <c r="U937" s="15">
        <v>4.7387779999999999</v>
      </c>
      <c r="V937" s="15">
        <v>1.211611</v>
      </c>
      <c r="W937" s="15">
        <v>0.62358800000000003</v>
      </c>
      <c r="X937" s="15">
        <v>1.1390910000000001</v>
      </c>
      <c r="Y937" s="15">
        <v>0.61872300000000002</v>
      </c>
      <c r="Z937" s="15">
        <v>1.670191</v>
      </c>
      <c r="AA937" s="15">
        <v>3.3171789999999999</v>
      </c>
      <c r="AB937" s="15">
        <v>4.3629129999999998</v>
      </c>
      <c r="AC937" s="15">
        <v>6.0910679999999999</v>
      </c>
      <c r="AD937" s="15">
        <v>7.5738940000000001</v>
      </c>
      <c r="AE937" s="15">
        <v>7.5705330000000002</v>
      </c>
      <c r="AF937" s="15">
        <v>2.665232</v>
      </c>
      <c r="AG937" s="15">
        <v>-0.30481799999999998</v>
      </c>
      <c r="AH937" s="15">
        <v>1.221031</v>
      </c>
      <c r="AI937" s="15">
        <v>3.2941280000000002</v>
      </c>
      <c r="AJ937" s="15">
        <v>2.5165820000000001</v>
      </c>
      <c r="AK937" s="15">
        <v>-0.57258799999999999</v>
      </c>
      <c r="AL937" s="15">
        <v>0.32008799999999998</v>
      </c>
      <c r="AM937" s="15">
        <v>-3.0160809999999998</v>
      </c>
      <c r="AN937" s="15">
        <v>-3.296681</v>
      </c>
      <c r="AO937" s="15">
        <v>-7.7113519999999998</v>
      </c>
      <c r="AP937" s="15">
        <v>-6.97743</v>
      </c>
      <c r="AQ937" s="15">
        <v>-6.4643800000000002</v>
      </c>
      <c r="AR937" s="15">
        <v>-1.335078</v>
      </c>
      <c r="AS937" s="15">
        <v>1.034656</v>
      </c>
      <c r="AT937" s="15">
        <v>-5.0466519999999999</v>
      </c>
      <c r="AU937" s="15">
        <v>-4.8842379999999999</v>
      </c>
      <c r="AV937" s="15">
        <v>-4.2216129999999996</v>
      </c>
      <c r="AW937" s="15">
        <v>-3.7939370000000001</v>
      </c>
      <c r="AX937" s="15">
        <v>-3.9259490000000001</v>
      </c>
      <c r="AY937" s="15">
        <v>-2.90768</v>
      </c>
      <c r="AZ937" s="15">
        <v>0.85680500000000004</v>
      </c>
      <c r="BA937" s="15">
        <v>-1.1703049999999999</v>
      </c>
      <c r="BB937" s="15">
        <v>-3.9004449999999999</v>
      </c>
      <c r="BC937" s="15">
        <v>-1.4207430000000001</v>
      </c>
      <c r="BD937" s="15">
        <v>1.7628410000000001</v>
      </c>
      <c r="BE937" s="15">
        <v>1.8668910000000001</v>
      </c>
      <c r="BF937" s="15">
        <v>3.4210120000000002</v>
      </c>
      <c r="BG937" s="15">
        <v>2.019463</v>
      </c>
      <c r="BH937" s="15">
        <v>3.0165039999999999</v>
      </c>
      <c r="BI937" s="15">
        <v>3.2127000000000003E-2</v>
      </c>
      <c r="BJ937" s="15">
        <v>-3.93262</v>
      </c>
      <c r="BK937" s="15">
        <v>-3.038179</v>
      </c>
      <c r="BL937" s="15">
        <v>-2.391292</v>
      </c>
      <c r="BM937" s="15">
        <v>-0.44540299999999999</v>
      </c>
      <c r="BN937" s="15">
        <v>3.3365719999999999</v>
      </c>
      <c r="BO937" s="15">
        <v>1.7334000000000001</v>
      </c>
      <c r="BP937" s="15">
        <v>1.966858</v>
      </c>
      <c r="BQ937" s="15">
        <v>1.966858</v>
      </c>
      <c r="BR937" s="15">
        <v>1.966858</v>
      </c>
      <c r="BS937" s="15">
        <v>1.966858</v>
      </c>
      <c r="BT937" s="15">
        <v>1.966858</v>
      </c>
      <c r="BU937" s="15">
        <v>1.966858</v>
      </c>
      <c r="BV937" s="15">
        <v>1.966858</v>
      </c>
      <c r="BW937" s="15">
        <v>1.966858</v>
      </c>
      <c r="BX937" s="15">
        <v>1.966858</v>
      </c>
      <c r="BY937" s="15">
        <v>1.966858</v>
      </c>
      <c r="BZ937" s="15">
        <v>1.966858</v>
      </c>
      <c r="CA937" s="15">
        <v>1.966858</v>
      </c>
      <c r="CB937" s="15">
        <v>1.966858</v>
      </c>
      <c r="CC937" s="15"/>
      <c r="CD937" s="15"/>
      <c r="CE937" s="15"/>
      <c r="CF937" s="15"/>
      <c r="CG937" s="15"/>
      <c r="CH937" s="15"/>
      <c r="CI937" s="15"/>
      <c r="CJ937" s="15"/>
      <c r="CK937" s="15"/>
      <c r="CL937" s="15"/>
      <c r="CM937" s="15"/>
      <c r="CN937" s="15"/>
      <c r="CO937" s="15"/>
      <c r="CP937" s="15"/>
      <c r="CQ937" s="15"/>
      <c r="CR937" s="15"/>
      <c r="CS937" s="15"/>
      <c r="CT937" s="15"/>
      <c r="CU937" s="15"/>
      <c r="CV937" s="15"/>
      <c r="CW937" s="15"/>
      <c r="CX937" s="15"/>
      <c r="CY937" s="15"/>
      <c r="CZ937" s="15"/>
      <c r="DA937" s="15"/>
      <c r="DB937" s="15"/>
      <c r="DC937" s="15"/>
      <c r="DD937" s="15"/>
      <c r="DE937" s="15"/>
      <c r="DF937" s="15"/>
      <c r="DG937" s="15"/>
      <c r="DH937" s="15"/>
      <c r="DI937" s="15"/>
      <c r="DJ937" s="15"/>
      <c r="DK937" s="15"/>
      <c r="DL937" s="15"/>
      <c r="DM937" s="15"/>
      <c r="DN937" s="15"/>
      <c r="DO937" s="15"/>
      <c r="DP937" s="15"/>
      <c r="DQ937" s="15"/>
      <c r="DR937" s="15"/>
      <c r="DS937" s="15"/>
      <c r="DT937" s="15"/>
      <c r="DU937" s="15"/>
      <c r="DV937" s="15"/>
      <c r="DW937" s="15"/>
      <c r="DX937" s="15"/>
      <c r="DY937" s="15"/>
      <c r="DZ937" s="15"/>
      <c r="EA937" s="15"/>
      <c r="EB937" s="15"/>
      <c r="EC937" s="15"/>
      <c r="ED937" s="15"/>
      <c r="EE937" s="15"/>
      <c r="EF937" s="15"/>
      <c r="EG937" s="15"/>
      <c r="EH937" s="15"/>
      <c r="EI937" s="15"/>
      <c r="EJ937" s="15"/>
      <c r="EK937" s="15"/>
      <c r="EL937" s="15"/>
      <c r="EM937" s="15"/>
      <c r="EN937" s="15"/>
      <c r="EO937" s="15"/>
      <c r="EP937" s="15"/>
      <c r="EQ937" s="15"/>
      <c r="ER937" s="15"/>
      <c r="ES937" s="15"/>
      <c r="ET937" s="15"/>
      <c r="EU937" s="15"/>
      <c r="EV937" s="15"/>
      <c r="EW937" s="15"/>
      <c r="EX937" s="15"/>
      <c r="EY937" s="15"/>
      <c r="EZ937" s="15"/>
      <c r="FA937" s="15"/>
      <c r="FB937" s="15"/>
      <c r="FC937" s="15"/>
      <c r="FD937" s="15"/>
      <c r="FE937" s="15"/>
      <c r="FF937" s="15"/>
      <c r="FG937" s="15"/>
      <c r="FH937" s="15"/>
      <c r="FI937" s="15"/>
      <c r="FJ937" s="15"/>
      <c r="FK937" s="15"/>
      <c r="FL937" s="15"/>
      <c r="FM937" s="15"/>
      <c r="FN937" s="15"/>
      <c r="FO937" s="15"/>
      <c r="FP937" s="15"/>
      <c r="FQ937" s="15"/>
      <c r="FR937" s="15"/>
      <c r="FS937" s="15"/>
      <c r="FT937" s="15"/>
      <c r="FU937" s="15"/>
      <c r="FV937" s="15"/>
      <c r="FW937" s="15"/>
      <c r="FX937" s="15"/>
      <c r="FY937" s="15"/>
      <c r="FZ937" s="15"/>
      <c r="GA937" s="15"/>
      <c r="GB937" s="15"/>
      <c r="GC937" s="15"/>
      <c r="GD937" s="15"/>
      <c r="GE937" s="15"/>
      <c r="GF937" s="15"/>
      <c r="GG937" s="15"/>
      <c r="GH937" s="15"/>
      <c r="GI937" s="15"/>
      <c r="GJ937" s="15"/>
      <c r="GK937" s="15"/>
      <c r="GL937" s="15"/>
      <c r="GM937" s="15"/>
      <c r="GN937" s="15"/>
      <c r="GO937" s="15"/>
      <c r="GP937" s="15"/>
      <c r="GQ937" s="15"/>
      <c r="GR937" s="15"/>
      <c r="GS937" s="15"/>
      <c r="GT937" s="15"/>
      <c r="GU937" s="15"/>
      <c r="GV937" s="15"/>
      <c r="GW937" s="15"/>
      <c r="GX937" s="15"/>
      <c r="GY937" s="15"/>
      <c r="GZ937" s="15"/>
      <c r="HA937" s="15"/>
      <c r="HB937" s="15"/>
      <c r="HC937" s="15"/>
      <c r="HD937" s="15"/>
      <c r="HE937" s="15"/>
      <c r="HF937" s="15"/>
      <c r="HG937" s="15"/>
      <c r="HH937" s="15"/>
      <c r="HI937" s="15"/>
      <c r="HJ937" s="15"/>
      <c r="HK937" s="15"/>
      <c r="HL937" s="15"/>
      <c r="HM937" s="15"/>
      <c r="HN937" s="15"/>
      <c r="HO937" s="15"/>
      <c r="HP937" s="15"/>
      <c r="HQ937" s="15"/>
      <c r="HR937" s="15"/>
      <c r="HS937" s="15"/>
      <c r="HT937" s="15"/>
      <c r="HU937" s="15"/>
      <c r="HV937" s="15"/>
      <c r="HW937" s="15"/>
      <c r="HX937" s="15"/>
      <c r="HY937" s="15"/>
    </row>
    <row r="938" spans="1:233">
      <c r="A938" s="15">
        <v>-1.1401289999999999</v>
      </c>
      <c r="B938" s="15">
        <v>-1.8106390000000001</v>
      </c>
      <c r="C938" s="15">
        <v>0.73537200000000003</v>
      </c>
      <c r="D938" s="15">
        <v>-0.80317799999999995</v>
      </c>
      <c r="E938" s="15">
        <v>0.53910400000000003</v>
      </c>
      <c r="F938" s="15">
        <v>0.32314300000000001</v>
      </c>
      <c r="G938" s="15">
        <v>5.9400430000000002</v>
      </c>
      <c r="H938" s="15">
        <v>10.211532999999999</v>
      </c>
      <c r="I938" s="15">
        <v>9.6793560000000003</v>
      </c>
      <c r="J938" s="15">
        <v>8.4321649999999995</v>
      </c>
      <c r="K938" s="15">
        <v>10.419651999999999</v>
      </c>
      <c r="L938" s="15">
        <v>5.6391460000000002</v>
      </c>
      <c r="M938" s="15">
        <v>1.92859</v>
      </c>
      <c r="N938" s="15">
        <v>1.2852589999999999</v>
      </c>
      <c r="O938" s="15">
        <v>-1.045299</v>
      </c>
      <c r="P938" s="15">
        <v>-1.6679839999999999</v>
      </c>
      <c r="Q938" s="15">
        <v>-4.1761E-2</v>
      </c>
      <c r="R938" s="15">
        <v>0.337698</v>
      </c>
      <c r="S938" s="15">
        <v>-2.5462690000000001</v>
      </c>
      <c r="T938" s="15">
        <v>-3.0435150000000002</v>
      </c>
      <c r="U938" s="15">
        <v>-2.84111</v>
      </c>
      <c r="V938" s="15">
        <v>-5.527444</v>
      </c>
      <c r="W938" s="15">
        <v>-5.4973080000000003</v>
      </c>
      <c r="X938" s="15">
        <v>-2.9036300000000002</v>
      </c>
      <c r="Y938" s="15">
        <v>-0.12464799999999999</v>
      </c>
      <c r="Z938" s="15">
        <v>0.82641100000000001</v>
      </c>
      <c r="AA938" s="15">
        <v>3.5223559999999998</v>
      </c>
      <c r="AB938" s="15">
        <v>0.18248</v>
      </c>
      <c r="AC938" s="15">
        <v>-0.30354900000000001</v>
      </c>
      <c r="AD938" s="15">
        <v>-0.12275</v>
      </c>
      <c r="AE938" s="15">
        <v>1.58768</v>
      </c>
      <c r="AF938" s="15">
        <v>3.9725350000000001</v>
      </c>
      <c r="AG938" s="15">
        <v>5.4215020000000003</v>
      </c>
      <c r="AH938" s="15">
        <v>5.798508</v>
      </c>
      <c r="AI938" s="15">
        <v>2.9644059999999999</v>
      </c>
      <c r="AJ938" s="15">
        <v>2.2945530000000001</v>
      </c>
      <c r="AK938" s="15">
        <v>2.9465849999999998</v>
      </c>
      <c r="AL938" s="15">
        <v>4.6358259999999998</v>
      </c>
      <c r="AM938" s="15">
        <v>5.1578480000000004</v>
      </c>
      <c r="AN938" s="15">
        <v>5.2823659999999997</v>
      </c>
      <c r="AO938" s="15">
        <v>1.986135</v>
      </c>
      <c r="AP938" s="15">
        <v>0.13639699999999999</v>
      </c>
      <c r="AQ938" s="15">
        <v>2.860722</v>
      </c>
      <c r="AR938" s="15">
        <v>4.6287599999999998</v>
      </c>
      <c r="AS938" s="15">
        <v>3.8302040000000002</v>
      </c>
      <c r="AT938" s="15">
        <v>7.3010469999999996</v>
      </c>
      <c r="AU938" s="15">
        <v>8.2260369999999998</v>
      </c>
      <c r="AV938" s="15">
        <v>5.0104949999999997</v>
      </c>
      <c r="AW938" s="15">
        <v>5.1481640000000004</v>
      </c>
      <c r="AX938" s="15">
        <v>7.1269470000000004</v>
      </c>
      <c r="AY938" s="15">
        <v>4.8700070000000002</v>
      </c>
      <c r="AZ938" s="15">
        <v>5.2432990000000004</v>
      </c>
      <c r="BA938" s="15">
        <v>2.9832070000000002</v>
      </c>
      <c r="BB938" s="15">
        <v>6.4182699999999997</v>
      </c>
      <c r="BC938" s="15">
        <v>1.892058</v>
      </c>
      <c r="BD938" s="15">
        <v>0.93682100000000001</v>
      </c>
      <c r="BE938" s="15">
        <v>2.4915150000000001</v>
      </c>
      <c r="BF938" s="15">
        <v>1.435271</v>
      </c>
      <c r="BG938" s="15">
        <v>0.26654</v>
      </c>
      <c r="BH938" s="15">
        <v>2.6892489999999998</v>
      </c>
      <c r="BI938" s="15">
        <v>0.188137</v>
      </c>
      <c r="BJ938" s="15">
        <v>4.4896409999999998</v>
      </c>
      <c r="BK938" s="15">
        <v>5.924963</v>
      </c>
      <c r="BL938" s="15">
        <v>7.9306190000000001</v>
      </c>
      <c r="BM938" s="15">
        <v>8.5351780000000002</v>
      </c>
      <c r="BN938" s="15">
        <v>10.489806</v>
      </c>
      <c r="BO938" s="15">
        <v>4.7947119999999996</v>
      </c>
      <c r="BP938" s="15">
        <v>3.9001570000000001</v>
      </c>
      <c r="BQ938" s="15">
        <v>3.9001570000000001</v>
      </c>
      <c r="BR938" s="15">
        <v>3.9001570000000001</v>
      </c>
      <c r="BS938" s="15">
        <v>3.9001570000000001</v>
      </c>
      <c r="BT938" s="15">
        <v>3.9001570000000001</v>
      </c>
      <c r="BU938" s="15">
        <v>3.9001570000000001</v>
      </c>
      <c r="BV938" s="15">
        <v>3.9001570000000001</v>
      </c>
      <c r="BW938" s="15">
        <v>3.9001570000000001</v>
      </c>
      <c r="BX938" s="15">
        <v>3.9001570000000001</v>
      </c>
      <c r="BY938" s="15">
        <v>3.9001570000000001</v>
      </c>
      <c r="BZ938" s="15">
        <v>3.9001570000000001</v>
      </c>
      <c r="CA938" s="15">
        <v>3.9001570000000001</v>
      </c>
      <c r="CB938" s="15">
        <v>3.9001570000000001</v>
      </c>
      <c r="CC938" s="15"/>
      <c r="CD938" s="15"/>
      <c r="CE938" s="15"/>
      <c r="CF938" s="15"/>
      <c r="CG938" s="15"/>
      <c r="CH938" s="15"/>
      <c r="CI938" s="15"/>
      <c r="CJ938" s="15"/>
      <c r="CK938" s="15"/>
      <c r="CL938" s="15"/>
      <c r="CM938" s="15"/>
      <c r="CN938" s="15"/>
      <c r="CO938" s="15"/>
      <c r="CP938" s="15"/>
      <c r="CQ938" s="15"/>
      <c r="CR938" s="15"/>
      <c r="CS938" s="15"/>
      <c r="CT938" s="15"/>
      <c r="CU938" s="15"/>
      <c r="CV938" s="15"/>
      <c r="CW938" s="15"/>
      <c r="CX938" s="15"/>
      <c r="CY938" s="15"/>
      <c r="CZ938" s="15"/>
      <c r="DA938" s="15"/>
      <c r="DB938" s="15"/>
      <c r="DC938" s="15"/>
      <c r="DD938" s="15"/>
      <c r="DE938" s="15"/>
      <c r="DF938" s="15"/>
      <c r="DG938" s="15"/>
      <c r="DH938" s="15"/>
      <c r="DI938" s="15"/>
      <c r="DJ938" s="15"/>
      <c r="DK938" s="15"/>
      <c r="DL938" s="15"/>
      <c r="DM938" s="15"/>
      <c r="DN938" s="15"/>
      <c r="DO938" s="15"/>
      <c r="DP938" s="15"/>
      <c r="DQ938" s="15"/>
      <c r="DR938" s="15"/>
      <c r="DS938" s="15"/>
      <c r="DT938" s="15"/>
      <c r="DU938" s="15"/>
      <c r="DV938" s="15"/>
      <c r="DW938" s="15"/>
      <c r="DX938" s="15"/>
      <c r="DY938" s="15"/>
      <c r="DZ938" s="15"/>
      <c r="EA938" s="15"/>
      <c r="EB938" s="15"/>
      <c r="EC938" s="15"/>
      <c r="ED938" s="15"/>
      <c r="EE938" s="15"/>
      <c r="EF938" s="15"/>
      <c r="EG938" s="15"/>
      <c r="EH938" s="15"/>
      <c r="EI938" s="15"/>
      <c r="EJ938" s="15"/>
      <c r="EK938" s="15"/>
      <c r="EL938" s="15"/>
      <c r="EM938" s="15"/>
      <c r="EN938" s="15"/>
      <c r="EO938" s="15"/>
      <c r="EP938" s="15"/>
      <c r="EQ938" s="15"/>
      <c r="ER938" s="15"/>
      <c r="ES938" s="15"/>
      <c r="ET938" s="15"/>
      <c r="EU938" s="15"/>
      <c r="EV938" s="15"/>
      <c r="EW938" s="15"/>
      <c r="EX938" s="15"/>
      <c r="EY938" s="15"/>
      <c r="EZ938" s="15"/>
      <c r="FA938" s="15"/>
      <c r="FB938" s="15"/>
      <c r="FC938" s="15"/>
      <c r="FD938" s="15"/>
      <c r="FE938" s="15"/>
      <c r="FF938" s="15"/>
      <c r="FG938" s="15"/>
      <c r="FH938" s="15"/>
      <c r="FI938" s="15"/>
      <c r="FJ938" s="15"/>
      <c r="FK938" s="15"/>
      <c r="FL938" s="15"/>
      <c r="FM938" s="15"/>
      <c r="FN938" s="15"/>
      <c r="FO938" s="15"/>
      <c r="FP938" s="15"/>
      <c r="FQ938" s="15"/>
      <c r="FR938" s="15"/>
      <c r="FS938" s="15"/>
      <c r="FT938" s="15"/>
      <c r="FU938" s="15"/>
      <c r="FV938" s="15"/>
      <c r="FW938" s="15"/>
      <c r="FX938" s="15"/>
      <c r="FY938" s="15"/>
      <c r="FZ938" s="15"/>
      <c r="GA938" s="15"/>
      <c r="GB938" s="15"/>
      <c r="GC938" s="15"/>
      <c r="GD938" s="15"/>
      <c r="GE938" s="15"/>
      <c r="GF938" s="15"/>
      <c r="GG938" s="15"/>
      <c r="GH938" s="15"/>
      <c r="GI938" s="15"/>
      <c r="GJ938" s="15"/>
      <c r="GK938" s="15"/>
      <c r="GL938" s="15"/>
      <c r="GM938" s="15"/>
      <c r="GN938" s="15"/>
      <c r="GO938" s="15"/>
      <c r="GP938" s="15"/>
      <c r="GQ938" s="15"/>
      <c r="GR938" s="15"/>
      <c r="GS938" s="15"/>
      <c r="GT938" s="15"/>
      <c r="GU938" s="15"/>
      <c r="GV938" s="15"/>
      <c r="GW938" s="15"/>
      <c r="GX938" s="15"/>
      <c r="GY938" s="15"/>
      <c r="GZ938" s="15"/>
      <c r="HA938" s="15"/>
      <c r="HB938" s="15"/>
      <c r="HC938" s="15"/>
      <c r="HD938" s="15"/>
      <c r="HE938" s="15"/>
      <c r="HF938" s="15"/>
      <c r="HG938" s="15"/>
      <c r="HH938" s="15"/>
      <c r="HI938" s="15"/>
      <c r="HJ938" s="15"/>
      <c r="HK938" s="15"/>
      <c r="HL938" s="15"/>
      <c r="HM938" s="15"/>
      <c r="HN938" s="15"/>
      <c r="HO938" s="15"/>
      <c r="HP938" s="15"/>
      <c r="HQ938" s="15"/>
      <c r="HR938" s="15"/>
      <c r="HS938" s="15"/>
      <c r="HT938" s="15"/>
      <c r="HU938" s="15"/>
      <c r="HV938" s="15"/>
      <c r="HW938" s="15"/>
      <c r="HX938" s="15"/>
      <c r="HY938" s="15"/>
    </row>
    <row r="939" spans="1:233">
      <c r="A939" s="15">
        <v>-3.1258750000000002</v>
      </c>
      <c r="B939" s="15">
        <v>-4.2445589999999997</v>
      </c>
      <c r="C939" s="15">
        <v>-3.2755510000000001</v>
      </c>
      <c r="D939" s="15">
        <v>-4.6087189999999998</v>
      </c>
      <c r="E939" s="15">
        <v>-8.2780699999999996</v>
      </c>
      <c r="F939" s="15">
        <v>-9.2986090000000008</v>
      </c>
      <c r="G939" s="15">
        <v>-4.8439220000000001</v>
      </c>
      <c r="H939" s="15">
        <v>-4.8033060000000001</v>
      </c>
      <c r="I939" s="15">
        <v>0.92521699999999996</v>
      </c>
      <c r="J939" s="15">
        <v>0.118672</v>
      </c>
      <c r="K939" s="15">
        <v>-3.4469539999999999</v>
      </c>
      <c r="L939" s="15">
        <v>-4.9069609999999999</v>
      </c>
      <c r="M939" s="15">
        <v>0.235822</v>
      </c>
      <c r="N939" s="15">
        <v>-0.40475699999999998</v>
      </c>
      <c r="O939" s="15">
        <v>0.752606</v>
      </c>
      <c r="P939" s="15">
        <v>-0.59592999999999996</v>
      </c>
      <c r="Q939" s="15">
        <v>1.359208</v>
      </c>
      <c r="R939" s="15">
        <v>1.0616099999999999</v>
      </c>
      <c r="S939" s="15">
        <v>2.4285920000000001</v>
      </c>
      <c r="T939" s="15">
        <v>1.5148889999999999</v>
      </c>
      <c r="U939" s="15">
        <v>1.8619559999999999</v>
      </c>
      <c r="V939" s="15">
        <v>-1.909877</v>
      </c>
      <c r="W939" s="15">
        <v>-7.1363760000000003</v>
      </c>
      <c r="X939" s="15">
        <v>-5.4321190000000001</v>
      </c>
      <c r="Y939" s="15">
        <v>-3.1334279999999999</v>
      </c>
      <c r="Z939" s="15">
        <v>-5.3778230000000002</v>
      </c>
      <c r="AA939" s="15">
        <v>-8.8900810000000003</v>
      </c>
      <c r="AB939" s="15">
        <v>-8.3402049999999992</v>
      </c>
      <c r="AC939" s="15">
        <v>-8.2931340000000002</v>
      </c>
      <c r="AD939" s="15">
        <v>-8.1996719999999996</v>
      </c>
      <c r="AE939" s="15">
        <v>-5.7897150000000002</v>
      </c>
      <c r="AF939" s="15">
        <v>-7.0159029999999998</v>
      </c>
      <c r="AG939" s="15">
        <v>-5.7640209999999996</v>
      </c>
      <c r="AH939" s="15">
        <v>-5.0130860000000004</v>
      </c>
      <c r="AI939" s="15">
        <v>-1.2392559999999999</v>
      </c>
      <c r="AJ939" s="15">
        <v>-0.34766599999999998</v>
      </c>
      <c r="AK939" s="15">
        <v>-0.92949000000000004</v>
      </c>
      <c r="AL939" s="15">
        <v>1.5561830000000001</v>
      </c>
      <c r="AM939" s="15">
        <v>1.4440919999999999</v>
      </c>
      <c r="AN939" s="15">
        <v>-0.232542</v>
      </c>
      <c r="AO939" s="15">
        <v>0.33866400000000002</v>
      </c>
      <c r="AP939" s="15">
        <v>0.389067</v>
      </c>
      <c r="AQ939" s="15">
        <v>-0.11459999999999999</v>
      </c>
      <c r="AR939" s="15">
        <v>-0.38751200000000002</v>
      </c>
      <c r="AS939" s="15">
        <v>-2.3405309999999999</v>
      </c>
      <c r="AT939" s="15">
        <v>-1.8044659999999999</v>
      </c>
      <c r="AU939" s="15">
        <v>-5.6834000000000003E-2</v>
      </c>
      <c r="AV939" s="15">
        <v>-1.4289270000000001</v>
      </c>
      <c r="AW939" s="15">
        <v>-0.26456099999999999</v>
      </c>
      <c r="AX939" s="15">
        <v>-0.58280900000000002</v>
      </c>
      <c r="AY939" s="15">
        <v>-0.96636</v>
      </c>
      <c r="AZ939" s="15">
        <v>-1.510596</v>
      </c>
      <c r="BA939" s="15">
        <v>-0.95225700000000002</v>
      </c>
      <c r="BB939" s="15">
        <v>-1.946841</v>
      </c>
      <c r="BC939" s="15">
        <v>0.51304300000000003</v>
      </c>
      <c r="BD939" s="15">
        <v>-1.951E-2</v>
      </c>
      <c r="BE939" s="15">
        <v>4.1561979999999998</v>
      </c>
      <c r="BF939" s="15">
        <v>5.1375869999999999</v>
      </c>
      <c r="BG939" s="15">
        <v>3.9733179999999999</v>
      </c>
      <c r="BH939" s="15">
        <v>0.41293000000000002</v>
      </c>
      <c r="BI939" s="15">
        <v>-1.945883</v>
      </c>
      <c r="BJ939" s="15">
        <v>-3.8283499999999999</v>
      </c>
      <c r="BK939" s="15">
        <v>-3.6629330000000002</v>
      </c>
      <c r="BL939" s="15">
        <v>-2.6099420000000002</v>
      </c>
      <c r="BM939" s="15">
        <v>-0.25367200000000001</v>
      </c>
      <c r="BN939" s="15">
        <v>-3.2334540000000001</v>
      </c>
      <c r="BO939" s="15">
        <v>-1.519183</v>
      </c>
      <c r="BP939" s="15">
        <v>-0.30954900000000002</v>
      </c>
      <c r="BQ939" s="15">
        <v>-0.30954900000000002</v>
      </c>
      <c r="BR939" s="15">
        <v>-0.30954900000000002</v>
      </c>
      <c r="BS939" s="15">
        <v>-0.30954900000000002</v>
      </c>
      <c r="BT939" s="15">
        <v>-0.30954900000000002</v>
      </c>
      <c r="BU939" s="15">
        <v>-0.30954900000000002</v>
      </c>
      <c r="BV939" s="15">
        <v>-0.30954900000000002</v>
      </c>
      <c r="BW939" s="15">
        <v>-0.30954900000000002</v>
      </c>
      <c r="BX939" s="15">
        <v>-0.30954900000000002</v>
      </c>
      <c r="BY939" s="15">
        <v>-0.30954900000000002</v>
      </c>
      <c r="BZ939" s="15">
        <v>-0.30954900000000002</v>
      </c>
      <c r="CA939" s="15">
        <v>-0.30954900000000002</v>
      </c>
      <c r="CB939" s="15">
        <v>-0.30954900000000002</v>
      </c>
      <c r="CC939" s="15"/>
      <c r="CD939" s="15"/>
      <c r="CE939" s="15"/>
      <c r="CF939" s="15"/>
      <c r="CG939" s="15"/>
      <c r="CH939" s="15"/>
      <c r="CI939" s="15"/>
      <c r="CJ939" s="15"/>
      <c r="CK939" s="15"/>
      <c r="CL939" s="15"/>
      <c r="CM939" s="15"/>
      <c r="CN939" s="15"/>
      <c r="CO939" s="15"/>
      <c r="CP939" s="15"/>
      <c r="CQ939" s="15"/>
      <c r="CR939" s="15"/>
      <c r="CS939" s="15"/>
      <c r="CT939" s="15"/>
      <c r="CU939" s="15"/>
      <c r="CV939" s="15"/>
      <c r="CW939" s="15"/>
      <c r="CX939" s="15"/>
      <c r="CY939" s="15"/>
      <c r="CZ939" s="15"/>
      <c r="DA939" s="15"/>
      <c r="DB939" s="15"/>
      <c r="DC939" s="15"/>
      <c r="DD939" s="15"/>
      <c r="DE939" s="15"/>
      <c r="DF939" s="15"/>
      <c r="DG939" s="15"/>
      <c r="DH939" s="15"/>
      <c r="DI939" s="15"/>
      <c r="DJ939" s="15"/>
      <c r="DK939" s="15"/>
      <c r="DL939" s="15"/>
      <c r="DM939" s="15"/>
      <c r="DN939" s="15"/>
      <c r="DO939" s="15"/>
      <c r="DP939" s="15"/>
      <c r="DQ939" s="15"/>
      <c r="DR939" s="15"/>
      <c r="DS939" s="15"/>
      <c r="DT939" s="15"/>
      <c r="DU939" s="15"/>
      <c r="DV939" s="15"/>
      <c r="DW939" s="15"/>
      <c r="DX939" s="15"/>
      <c r="DY939" s="15"/>
      <c r="DZ939" s="15"/>
      <c r="EA939" s="15"/>
      <c r="EB939" s="15"/>
      <c r="EC939" s="15"/>
      <c r="ED939" s="15"/>
      <c r="EE939" s="15"/>
      <c r="EF939" s="15"/>
      <c r="EG939" s="15"/>
      <c r="EH939" s="15"/>
      <c r="EI939" s="15"/>
      <c r="EJ939" s="15"/>
      <c r="EK939" s="15"/>
      <c r="EL939" s="15"/>
      <c r="EM939" s="15"/>
      <c r="EN939" s="15"/>
      <c r="EO939" s="15"/>
      <c r="EP939" s="15"/>
      <c r="EQ939" s="15"/>
      <c r="ER939" s="15"/>
      <c r="ES939" s="15"/>
      <c r="ET939" s="15"/>
      <c r="EU939" s="15"/>
      <c r="EV939" s="15"/>
      <c r="EW939" s="15"/>
      <c r="EX939" s="15"/>
      <c r="EY939" s="15"/>
      <c r="EZ939" s="15"/>
      <c r="FA939" s="15"/>
      <c r="FB939" s="15"/>
      <c r="FC939" s="15"/>
      <c r="FD939" s="15"/>
      <c r="FE939" s="15"/>
      <c r="FF939" s="15"/>
      <c r="FG939" s="15"/>
      <c r="FH939" s="15"/>
      <c r="FI939" s="15"/>
      <c r="FJ939" s="15"/>
      <c r="FK939" s="15"/>
      <c r="FL939" s="15"/>
      <c r="FM939" s="15"/>
      <c r="FN939" s="15"/>
      <c r="FO939" s="15"/>
      <c r="FP939" s="15"/>
      <c r="FQ939" s="15"/>
      <c r="FR939" s="15"/>
      <c r="FS939" s="15"/>
      <c r="FT939" s="15"/>
      <c r="FU939" s="15"/>
      <c r="FV939" s="15"/>
      <c r="FW939" s="15"/>
      <c r="FX939" s="15"/>
      <c r="FY939" s="15"/>
      <c r="FZ939" s="15"/>
      <c r="GA939" s="15"/>
      <c r="GB939" s="15"/>
      <c r="GC939" s="15"/>
      <c r="GD939" s="15"/>
      <c r="GE939" s="15"/>
      <c r="GF939" s="15"/>
      <c r="GG939" s="15"/>
      <c r="GH939" s="15"/>
      <c r="GI939" s="15"/>
      <c r="GJ939" s="15"/>
      <c r="GK939" s="15"/>
      <c r="GL939" s="15"/>
      <c r="GM939" s="15"/>
      <c r="GN939" s="15"/>
      <c r="GO939" s="15"/>
      <c r="GP939" s="15"/>
      <c r="GQ939" s="15"/>
      <c r="GR939" s="15"/>
      <c r="GS939" s="15"/>
      <c r="GT939" s="15"/>
      <c r="GU939" s="15"/>
      <c r="GV939" s="15"/>
      <c r="GW939" s="15"/>
      <c r="GX939" s="15"/>
      <c r="GY939" s="15"/>
      <c r="GZ939" s="15"/>
      <c r="HA939" s="15"/>
      <c r="HB939" s="15"/>
      <c r="HC939" s="15"/>
      <c r="HD939" s="15"/>
      <c r="HE939" s="15"/>
      <c r="HF939" s="15"/>
      <c r="HG939" s="15"/>
      <c r="HH939" s="15"/>
      <c r="HI939" s="15"/>
      <c r="HJ939" s="15"/>
      <c r="HK939" s="15"/>
      <c r="HL939" s="15"/>
      <c r="HM939" s="15"/>
      <c r="HN939" s="15"/>
      <c r="HO939" s="15"/>
      <c r="HP939" s="15"/>
      <c r="HQ939" s="15"/>
      <c r="HR939" s="15"/>
      <c r="HS939" s="15"/>
      <c r="HT939" s="15"/>
      <c r="HU939" s="15"/>
      <c r="HV939" s="15"/>
      <c r="HW939" s="15"/>
      <c r="HX939" s="15"/>
      <c r="HY939" s="15"/>
    </row>
    <row r="940" spans="1:233">
      <c r="A940" s="15">
        <v>-2.8389229999999999</v>
      </c>
      <c r="B940" s="15">
        <v>-3.9227059999999998</v>
      </c>
      <c r="C940" s="15">
        <v>-0.860819</v>
      </c>
      <c r="D940" s="15">
        <v>1.071245</v>
      </c>
      <c r="E940" s="15">
        <v>-2.5531079999999999</v>
      </c>
      <c r="F940" s="15">
        <v>-0.459534</v>
      </c>
      <c r="G940" s="15">
        <v>1.296333</v>
      </c>
      <c r="H940" s="15">
        <v>-1.081993</v>
      </c>
      <c r="I940" s="15">
        <v>-0.19114</v>
      </c>
      <c r="J940" s="15">
        <v>-1.321059</v>
      </c>
      <c r="K940" s="15">
        <v>0.30511700000000003</v>
      </c>
      <c r="L940" s="15">
        <v>2.0353289999999999</v>
      </c>
      <c r="M940" s="15">
        <v>0.80342000000000002</v>
      </c>
      <c r="N940" s="15">
        <v>2.418895</v>
      </c>
      <c r="O940" s="15">
        <v>2.8213889999999999</v>
      </c>
      <c r="P940" s="15">
        <v>-0.13089100000000001</v>
      </c>
      <c r="Q940" s="15">
        <v>1.9833970000000001</v>
      </c>
      <c r="R940" s="15">
        <v>3.9283100000000002</v>
      </c>
      <c r="S940" s="15">
        <v>3.3243550000000002</v>
      </c>
      <c r="T940" s="15">
        <v>4.9441870000000003</v>
      </c>
      <c r="U940" s="15">
        <v>5.3657139999999997</v>
      </c>
      <c r="V940" s="15">
        <v>6.526427</v>
      </c>
      <c r="W940" s="15">
        <v>4.0327409999999997</v>
      </c>
      <c r="X940" s="15">
        <v>0.55430699999999999</v>
      </c>
      <c r="Y940" s="15">
        <v>3.5548489999999999</v>
      </c>
      <c r="Z940" s="15">
        <v>3.8008039999999998</v>
      </c>
      <c r="AA940" s="15">
        <v>6.0394639999999997</v>
      </c>
      <c r="AB940" s="15">
        <v>4.6307489999999998</v>
      </c>
      <c r="AC940" s="15">
        <v>-0.75494000000000006</v>
      </c>
      <c r="AD940" s="15">
        <v>2.2593390000000002</v>
      </c>
      <c r="AE940" s="15">
        <v>-0.74883</v>
      </c>
      <c r="AF940" s="15">
        <v>1.1048199999999999</v>
      </c>
      <c r="AG940" s="15">
        <v>0.52572399999999997</v>
      </c>
      <c r="AH940" s="15">
        <v>2.6431E-2</v>
      </c>
      <c r="AI940" s="15">
        <v>6.8627999999999995E-2</v>
      </c>
      <c r="AJ940" s="15">
        <v>0.12815399999999999</v>
      </c>
      <c r="AK940" s="15">
        <v>1.5200419999999999</v>
      </c>
      <c r="AL940" s="15">
        <v>1.1767E-2</v>
      </c>
      <c r="AM940" s="15">
        <v>-2.964197</v>
      </c>
      <c r="AN940" s="15">
        <v>-1.920004</v>
      </c>
      <c r="AO940" s="15">
        <v>-1.0308900000000001</v>
      </c>
      <c r="AP940" s="15">
        <v>-2.2365059999999999</v>
      </c>
      <c r="AQ940" s="15">
        <v>-2.8068610000000001</v>
      </c>
      <c r="AR940" s="15">
        <v>-0.94511000000000001</v>
      </c>
      <c r="AS940" s="15">
        <v>-3.5780259999999999</v>
      </c>
      <c r="AT940" s="15">
        <v>-1.662509</v>
      </c>
      <c r="AU940" s="15">
        <v>6.1929999999999997E-3</v>
      </c>
      <c r="AV940" s="15">
        <v>3.1754720000000001</v>
      </c>
      <c r="AW940" s="15">
        <v>2.5851380000000002</v>
      </c>
      <c r="AX940" s="15">
        <v>3.4990950000000001</v>
      </c>
      <c r="AY940" s="15">
        <v>3.811833</v>
      </c>
      <c r="AZ940" s="15">
        <v>8.2043320000000008</v>
      </c>
      <c r="BA940" s="15">
        <v>6.4862719999999996</v>
      </c>
      <c r="BB940" s="15">
        <v>3.2764579999999999</v>
      </c>
      <c r="BC940" s="15">
        <v>3.4918450000000001</v>
      </c>
      <c r="BD940" s="15">
        <v>2.3771439999999999</v>
      </c>
      <c r="BE940" s="15">
        <v>2.7985790000000001</v>
      </c>
      <c r="BF940" s="15">
        <v>-9.8012000000000002E-2</v>
      </c>
      <c r="BG940" s="15">
        <v>4.3252699999999997</v>
      </c>
      <c r="BH940" s="15">
        <v>1.316316</v>
      </c>
      <c r="BI940" s="15">
        <v>-0.21268400000000001</v>
      </c>
      <c r="BJ940" s="15">
        <v>0.22886999999999999</v>
      </c>
      <c r="BK940" s="15">
        <v>-0.81068499999999999</v>
      </c>
      <c r="BL940" s="15">
        <v>1.584929</v>
      </c>
      <c r="BM940" s="15">
        <v>-1.2447010000000001</v>
      </c>
      <c r="BN940" s="15">
        <v>0.29433300000000001</v>
      </c>
      <c r="BO940" s="15">
        <v>-4.2786119999999999</v>
      </c>
      <c r="BP940" s="15">
        <v>-4.1313500000000003</v>
      </c>
      <c r="BQ940" s="15">
        <v>-4.1313500000000003</v>
      </c>
      <c r="BR940" s="15">
        <v>-4.1313500000000003</v>
      </c>
      <c r="BS940" s="15">
        <v>-4.1313500000000003</v>
      </c>
      <c r="BT940" s="15">
        <v>-4.1313500000000003</v>
      </c>
      <c r="BU940" s="15">
        <v>-4.1313500000000003</v>
      </c>
      <c r="BV940" s="15">
        <v>-4.1313500000000003</v>
      </c>
      <c r="BW940" s="15">
        <v>-4.1313500000000003</v>
      </c>
      <c r="BX940" s="15">
        <v>-4.1313500000000003</v>
      </c>
      <c r="BY940" s="15">
        <v>-4.1313500000000003</v>
      </c>
      <c r="BZ940" s="15">
        <v>-4.1313500000000003</v>
      </c>
      <c r="CA940" s="15">
        <v>-4.1313500000000003</v>
      </c>
      <c r="CB940" s="15">
        <v>-4.1313500000000003</v>
      </c>
      <c r="CC940" s="15"/>
      <c r="CD940" s="15"/>
      <c r="CE940" s="15"/>
      <c r="CF940" s="15"/>
      <c r="CG940" s="15"/>
      <c r="CH940" s="15"/>
      <c r="CI940" s="15"/>
      <c r="CJ940" s="15"/>
      <c r="CK940" s="15"/>
      <c r="CL940" s="15"/>
      <c r="CM940" s="15"/>
      <c r="CN940" s="15"/>
      <c r="CO940" s="15"/>
      <c r="CP940" s="15"/>
      <c r="CQ940" s="15"/>
      <c r="CR940" s="15"/>
      <c r="CS940" s="15"/>
      <c r="CT940" s="15"/>
      <c r="CU940" s="15"/>
      <c r="CV940" s="15"/>
      <c r="CW940" s="15"/>
      <c r="CX940" s="15"/>
      <c r="CY940" s="15"/>
      <c r="CZ940" s="15"/>
      <c r="DA940" s="15"/>
      <c r="DB940" s="15"/>
      <c r="DC940" s="15"/>
      <c r="DD940" s="15"/>
      <c r="DE940" s="15"/>
      <c r="DF940" s="15"/>
      <c r="DG940" s="15"/>
      <c r="DH940" s="15"/>
      <c r="DI940" s="15"/>
      <c r="DJ940" s="15"/>
      <c r="DK940" s="15"/>
      <c r="DL940" s="15"/>
      <c r="DM940" s="15"/>
      <c r="DN940" s="15"/>
      <c r="DO940" s="15"/>
      <c r="DP940" s="15"/>
      <c r="DQ940" s="15"/>
      <c r="DR940" s="15"/>
      <c r="DS940" s="15"/>
      <c r="DT940" s="15"/>
      <c r="DU940" s="15"/>
      <c r="DV940" s="15"/>
      <c r="DW940" s="15"/>
      <c r="DX940" s="15"/>
      <c r="DY940" s="15"/>
      <c r="DZ940" s="15"/>
      <c r="EA940" s="15"/>
      <c r="EB940" s="15"/>
      <c r="EC940" s="15"/>
      <c r="ED940" s="15"/>
      <c r="EE940" s="15"/>
      <c r="EF940" s="15"/>
      <c r="EG940" s="15"/>
      <c r="EH940" s="15"/>
      <c r="EI940" s="15"/>
      <c r="EJ940" s="15"/>
      <c r="EK940" s="15"/>
      <c r="EL940" s="15"/>
      <c r="EM940" s="15"/>
      <c r="EN940" s="15"/>
      <c r="EO940" s="15"/>
      <c r="EP940" s="15"/>
      <c r="EQ940" s="15"/>
      <c r="ER940" s="15"/>
      <c r="ES940" s="15"/>
      <c r="ET940" s="15"/>
      <c r="EU940" s="15"/>
      <c r="EV940" s="15"/>
      <c r="EW940" s="15"/>
      <c r="EX940" s="15"/>
      <c r="EY940" s="15"/>
      <c r="EZ940" s="15"/>
      <c r="FA940" s="15"/>
      <c r="FB940" s="15"/>
      <c r="FC940" s="15"/>
      <c r="FD940" s="15"/>
      <c r="FE940" s="15"/>
      <c r="FF940" s="15"/>
      <c r="FG940" s="15"/>
      <c r="FH940" s="15"/>
      <c r="FI940" s="15"/>
      <c r="FJ940" s="15"/>
      <c r="FK940" s="15"/>
      <c r="FL940" s="15"/>
      <c r="FM940" s="15"/>
      <c r="FN940" s="15"/>
      <c r="FO940" s="15"/>
      <c r="FP940" s="15"/>
      <c r="FQ940" s="15"/>
      <c r="FR940" s="15"/>
      <c r="FS940" s="15"/>
      <c r="FT940" s="15"/>
      <c r="FU940" s="15"/>
      <c r="FV940" s="15"/>
      <c r="FW940" s="15"/>
      <c r="FX940" s="15"/>
      <c r="FY940" s="15"/>
      <c r="FZ940" s="15"/>
      <c r="GA940" s="15"/>
      <c r="GB940" s="15"/>
      <c r="GC940" s="15"/>
      <c r="GD940" s="15"/>
      <c r="GE940" s="15"/>
      <c r="GF940" s="15"/>
      <c r="GG940" s="15"/>
      <c r="GH940" s="15"/>
      <c r="GI940" s="15"/>
      <c r="GJ940" s="15"/>
      <c r="GK940" s="15"/>
      <c r="GL940" s="15"/>
      <c r="GM940" s="15"/>
      <c r="GN940" s="15"/>
      <c r="GO940" s="15"/>
      <c r="GP940" s="15"/>
      <c r="GQ940" s="15"/>
      <c r="GR940" s="15"/>
      <c r="GS940" s="15"/>
      <c r="GT940" s="15"/>
      <c r="GU940" s="15"/>
      <c r="GV940" s="15"/>
      <c r="GW940" s="15"/>
      <c r="GX940" s="15"/>
      <c r="GY940" s="15"/>
      <c r="GZ940" s="15"/>
      <c r="HA940" s="15"/>
      <c r="HB940" s="15"/>
      <c r="HC940" s="15"/>
      <c r="HD940" s="15"/>
      <c r="HE940" s="15"/>
      <c r="HF940" s="15"/>
      <c r="HG940" s="15"/>
      <c r="HH940" s="15"/>
      <c r="HI940" s="15"/>
      <c r="HJ940" s="15"/>
      <c r="HK940" s="15"/>
      <c r="HL940" s="15"/>
      <c r="HM940" s="15"/>
      <c r="HN940" s="15"/>
      <c r="HO940" s="15"/>
      <c r="HP940" s="15"/>
      <c r="HQ940" s="15"/>
      <c r="HR940" s="15"/>
      <c r="HS940" s="15"/>
      <c r="HT940" s="15"/>
      <c r="HU940" s="15"/>
      <c r="HV940" s="15"/>
      <c r="HW940" s="15"/>
      <c r="HX940" s="15"/>
      <c r="HY940" s="15"/>
    </row>
    <row r="941" spans="1:233">
      <c r="A941" s="15">
        <v>-3.5004819999999999</v>
      </c>
      <c r="B941" s="15">
        <v>-0.61038000000000003</v>
      </c>
      <c r="C941" s="15">
        <v>7.6355000000000006E-2</v>
      </c>
      <c r="D941" s="15">
        <v>6.7767999999999995E-2</v>
      </c>
      <c r="E941" s="15">
        <v>-2.619821</v>
      </c>
      <c r="F941" s="15">
        <v>0.34750900000000001</v>
      </c>
      <c r="G941" s="15">
        <v>-3.3947759999999998</v>
      </c>
      <c r="H941" s="15">
        <v>-4.734661</v>
      </c>
      <c r="I941" s="15">
        <v>-5.7215319999999998</v>
      </c>
      <c r="J941" s="15">
        <v>-4.2373209999999997</v>
      </c>
      <c r="K941" s="15">
        <v>-2.8715619999999999</v>
      </c>
      <c r="L941" s="15">
        <v>-1.8760760000000001</v>
      </c>
      <c r="M941" s="15">
        <v>-1.8342449999999999</v>
      </c>
      <c r="N941" s="15">
        <v>-1.6516200000000001</v>
      </c>
      <c r="O941" s="15">
        <v>-0.27529300000000001</v>
      </c>
      <c r="P941" s="15">
        <v>1.8745719999999999</v>
      </c>
      <c r="Q941" s="15">
        <v>5.0464000000000002E-2</v>
      </c>
      <c r="R941" s="15">
        <v>0.44707000000000002</v>
      </c>
      <c r="S941" s="15">
        <v>2.1339000000000001</v>
      </c>
      <c r="T941" s="15">
        <v>4.115964</v>
      </c>
      <c r="U941" s="15">
        <v>0.61461100000000002</v>
      </c>
      <c r="V941" s="15">
        <v>-1.5738810000000001</v>
      </c>
      <c r="W941" s="15">
        <v>2.291693</v>
      </c>
      <c r="X941" s="15">
        <v>-0.425068</v>
      </c>
      <c r="Y941" s="15">
        <v>-1.516883</v>
      </c>
      <c r="Z941" s="15">
        <v>-1.693184</v>
      </c>
      <c r="AA941" s="15">
        <v>-4.1179959999999998</v>
      </c>
      <c r="AB941" s="15">
        <v>-1.8619330000000001</v>
      </c>
      <c r="AC941" s="15">
        <v>2.0163E-2</v>
      </c>
      <c r="AD941" s="15">
        <v>1.6477010000000001</v>
      </c>
      <c r="AE941" s="15">
        <v>-2.035269</v>
      </c>
      <c r="AF941" s="15">
        <v>-0.544014</v>
      </c>
      <c r="AG941" s="15">
        <v>-1.106093</v>
      </c>
      <c r="AH941" s="15">
        <v>-0.89400999999999997</v>
      </c>
      <c r="AI941" s="15">
        <v>-4.7681899999999997</v>
      </c>
      <c r="AJ941" s="15">
        <v>-2.333E-2</v>
      </c>
      <c r="AK941" s="15">
        <v>2.211592</v>
      </c>
      <c r="AL941" s="15">
        <v>8.0604870000000002</v>
      </c>
      <c r="AM941" s="15">
        <v>6.3065059999999997</v>
      </c>
      <c r="AN941" s="15">
        <v>5.5452690000000002</v>
      </c>
      <c r="AO941" s="15">
        <v>4.6873829999999996</v>
      </c>
      <c r="AP941" s="15">
        <v>2.0651600000000001</v>
      </c>
      <c r="AQ941" s="15">
        <v>-0.47982900000000001</v>
      </c>
      <c r="AR941" s="15">
        <v>-2.5911550000000001</v>
      </c>
      <c r="AS941" s="15">
        <v>-2.7127219999999999</v>
      </c>
      <c r="AT941" s="15">
        <v>1.5473460000000001</v>
      </c>
      <c r="AU941" s="15">
        <v>-2.6176620000000002</v>
      </c>
      <c r="AV941" s="15">
        <v>-4.5990719999999996</v>
      </c>
      <c r="AW941" s="15">
        <v>-5.1801750000000002</v>
      </c>
      <c r="AX941" s="15">
        <v>-3.234979</v>
      </c>
      <c r="AY941" s="15">
        <v>-7.6010000000000001E-3</v>
      </c>
      <c r="AZ941" s="15">
        <v>-3.8098160000000001</v>
      </c>
      <c r="BA941" s="15">
        <v>-0.22886899999999999</v>
      </c>
      <c r="BB941" s="15">
        <v>-2.174887</v>
      </c>
      <c r="BC941" s="15">
        <v>-3.4249540000000001</v>
      </c>
      <c r="BD941" s="15">
        <v>-5.1609590000000001</v>
      </c>
      <c r="BE941" s="15">
        <v>-2.4056950000000001</v>
      </c>
      <c r="BF941" s="15">
        <v>1.1588179999999999</v>
      </c>
      <c r="BG941" s="15">
        <v>-3.0182349999999998</v>
      </c>
      <c r="BH941" s="15">
        <v>-0.36531000000000002</v>
      </c>
      <c r="BI941" s="15">
        <v>1.17293</v>
      </c>
      <c r="BJ941" s="15">
        <v>1.91639</v>
      </c>
      <c r="BK941" s="15">
        <v>5.1638419999999998</v>
      </c>
      <c r="BL941" s="15">
        <v>3.4518759999999999</v>
      </c>
      <c r="BM941" s="15">
        <v>2.9226969999999999</v>
      </c>
      <c r="BN941" s="15">
        <v>3.9532409999999998</v>
      </c>
      <c r="BO941" s="15">
        <v>3.8652220000000002</v>
      </c>
      <c r="BP941" s="15">
        <v>4.5541289999999996</v>
      </c>
      <c r="BQ941" s="15">
        <v>4.5541289999999996</v>
      </c>
      <c r="BR941" s="15">
        <v>4.5541289999999996</v>
      </c>
      <c r="BS941" s="15">
        <v>4.5541289999999996</v>
      </c>
      <c r="BT941" s="15">
        <v>4.5541289999999996</v>
      </c>
      <c r="BU941" s="15">
        <v>4.5541289999999996</v>
      </c>
      <c r="BV941" s="15">
        <v>4.5541289999999996</v>
      </c>
      <c r="BW941" s="15">
        <v>4.5541289999999996</v>
      </c>
      <c r="BX941" s="15">
        <v>4.5541289999999996</v>
      </c>
      <c r="BY941" s="15">
        <v>4.5541289999999996</v>
      </c>
      <c r="BZ941" s="15">
        <v>4.5541289999999996</v>
      </c>
      <c r="CA941" s="15">
        <v>4.5541289999999996</v>
      </c>
      <c r="CB941" s="15">
        <v>4.5541289999999996</v>
      </c>
      <c r="CC941" s="15"/>
      <c r="CD941" s="15"/>
      <c r="CE941" s="15"/>
      <c r="CF941" s="15"/>
      <c r="CG941" s="15"/>
      <c r="CH941" s="15"/>
      <c r="CI941" s="15"/>
      <c r="CJ941" s="15"/>
      <c r="CK941" s="15"/>
      <c r="CL941" s="15"/>
      <c r="CM941" s="15"/>
      <c r="CN941" s="15"/>
      <c r="CO941" s="15"/>
      <c r="CP941" s="15"/>
      <c r="CQ941" s="15"/>
      <c r="CR941" s="15"/>
      <c r="CS941" s="15"/>
      <c r="CT941" s="15"/>
      <c r="CU941" s="15"/>
      <c r="CV941" s="15"/>
      <c r="CW941" s="15"/>
      <c r="CX941" s="15"/>
      <c r="CY941" s="15"/>
      <c r="CZ941" s="15"/>
      <c r="DA941" s="15"/>
      <c r="DB941" s="15"/>
      <c r="DC941" s="15"/>
      <c r="DD941" s="15"/>
      <c r="DE941" s="15"/>
      <c r="DF941" s="15"/>
      <c r="DG941" s="15"/>
      <c r="DH941" s="15"/>
      <c r="DI941" s="15"/>
      <c r="DJ941" s="15"/>
      <c r="DK941" s="15"/>
      <c r="DL941" s="15"/>
      <c r="DM941" s="15"/>
      <c r="DN941" s="15"/>
      <c r="DO941" s="15"/>
      <c r="DP941" s="15"/>
      <c r="DQ941" s="15"/>
      <c r="DR941" s="15"/>
      <c r="DS941" s="15"/>
      <c r="DT941" s="15"/>
      <c r="DU941" s="15"/>
      <c r="DV941" s="15"/>
      <c r="DW941" s="15"/>
      <c r="DX941" s="15"/>
      <c r="DY941" s="15"/>
      <c r="DZ941" s="15"/>
      <c r="EA941" s="15"/>
      <c r="EB941" s="15"/>
      <c r="EC941" s="15"/>
      <c r="ED941" s="15"/>
      <c r="EE941" s="15"/>
      <c r="EF941" s="15"/>
      <c r="EG941" s="15"/>
      <c r="EH941" s="15"/>
      <c r="EI941" s="15"/>
      <c r="EJ941" s="15"/>
      <c r="EK941" s="15"/>
      <c r="EL941" s="15"/>
      <c r="EM941" s="15"/>
      <c r="EN941" s="15"/>
      <c r="EO941" s="15"/>
      <c r="EP941" s="15"/>
      <c r="EQ941" s="15"/>
      <c r="ER941" s="15"/>
      <c r="ES941" s="15"/>
      <c r="ET941" s="15"/>
      <c r="EU941" s="15"/>
      <c r="EV941" s="15"/>
      <c r="EW941" s="15"/>
      <c r="EX941" s="15"/>
      <c r="EY941" s="15"/>
      <c r="EZ941" s="15"/>
      <c r="FA941" s="15"/>
      <c r="FB941" s="15"/>
      <c r="FC941" s="15"/>
      <c r="FD941" s="15"/>
      <c r="FE941" s="15"/>
      <c r="FF941" s="15"/>
      <c r="FG941" s="15"/>
      <c r="FH941" s="15"/>
      <c r="FI941" s="15"/>
      <c r="FJ941" s="15"/>
      <c r="FK941" s="15"/>
      <c r="FL941" s="15"/>
      <c r="FM941" s="15"/>
      <c r="FN941" s="15"/>
      <c r="FO941" s="15"/>
      <c r="FP941" s="15"/>
      <c r="FQ941" s="15"/>
      <c r="FR941" s="15"/>
      <c r="FS941" s="15"/>
      <c r="FT941" s="15"/>
      <c r="FU941" s="15"/>
      <c r="FV941" s="15"/>
      <c r="FW941" s="15"/>
      <c r="FX941" s="15"/>
      <c r="FY941" s="15"/>
      <c r="FZ941" s="15"/>
      <c r="GA941" s="15"/>
      <c r="GB941" s="15"/>
      <c r="GC941" s="15"/>
      <c r="GD941" s="15"/>
      <c r="GE941" s="15"/>
      <c r="GF941" s="15"/>
      <c r="GG941" s="15"/>
      <c r="GH941" s="15"/>
      <c r="GI941" s="15"/>
      <c r="GJ941" s="15"/>
      <c r="GK941" s="15"/>
      <c r="GL941" s="15"/>
      <c r="GM941" s="15"/>
      <c r="GN941" s="15"/>
      <c r="GO941" s="15"/>
      <c r="GP941" s="15"/>
      <c r="GQ941" s="15"/>
      <c r="GR941" s="15"/>
      <c r="GS941" s="15"/>
      <c r="GT941" s="15"/>
      <c r="GU941" s="15"/>
      <c r="GV941" s="15"/>
      <c r="GW941" s="15"/>
      <c r="GX941" s="15"/>
      <c r="GY941" s="15"/>
      <c r="GZ941" s="15"/>
      <c r="HA941" s="15"/>
      <c r="HB941" s="15"/>
      <c r="HC941" s="15"/>
      <c r="HD941" s="15"/>
      <c r="HE941" s="15"/>
      <c r="HF941" s="15"/>
      <c r="HG941" s="15"/>
      <c r="HH941" s="15"/>
      <c r="HI941" s="15"/>
      <c r="HJ941" s="15"/>
      <c r="HK941" s="15"/>
      <c r="HL941" s="15"/>
      <c r="HM941" s="15"/>
      <c r="HN941" s="15"/>
      <c r="HO941" s="15"/>
      <c r="HP941" s="15"/>
      <c r="HQ941" s="15"/>
      <c r="HR941" s="15"/>
      <c r="HS941" s="15"/>
      <c r="HT941" s="15"/>
      <c r="HU941" s="15"/>
      <c r="HV941" s="15"/>
      <c r="HW941" s="15"/>
      <c r="HX941" s="15"/>
      <c r="HY941" s="15"/>
    </row>
    <row r="942" spans="1:233">
      <c r="A942" s="15">
        <v>-2.2116549999999999</v>
      </c>
      <c r="B942" s="15">
        <v>-5.2637710000000002</v>
      </c>
      <c r="C942" s="15">
        <v>-5.1509600000000004</v>
      </c>
      <c r="D942" s="15">
        <v>-4.214626</v>
      </c>
      <c r="E942" s="15">
        <v>-4.665667</v>
      </c>
      <c r="F942" s="15">
        <v>-2.3125689999999999</v>
      </c>
      <c r="G942" s="15">
        <v>-0.80690300000000004</v>
      </c>
      <c r="H942" s="15">
        <v>-1.8695809999999999</v>
      </c>
      <c r="I942" s="15">
        <v>1.26217</v>
      </c>
      <c r="J942" s="15">
        <v>2.0880619999999999</v>
      </c>
      <c r="K942" s="15">
        <v>-1.7769630000000001</v>
      </c>
      <c r="L942" s="15">
        <v>-1.083126</v>
      </c>
      <c r="M942" s="15">
        <v>-1.2405060000000001</v>
      </c>
      <c r="N942" s="15">
        <v>0.659385</v>
      </c>
      <c r="O942" s="15">
        <v>-2.3899550000000001</v>
      </c>
      <c r="P942" s="15">
        <v>-4.334511</v>
      </c>
      <c r="Q942" s="15">
        <v>1.3823529999999999</v>
      </c>
      <c r="R942" s="15">
        <v>1.0228120000000001</v>
      </c>
      <c r="S942" s="15">
        <v>1.000313</v>
      </c>
      <c r="T942" s="15">
        <v>0.57094900000000004</v>
      </c>
      <c r="U942" s="15">
        <v>-5.0849679999999999</v>
      </c>
      <c r="V942" s="15">
        <v>-1.3488059999999999</v>
      </c>
      <c r="W942" s="15">
        <v>0.26322899999999999</v>
      </c>
      <c r="X942" s="15">
        <v>2.278486</v>
      </c>
      <c r="Y942" s="15">
        <v>3.5587659999999999</v>
      </c>
      <c r="Z942" s="15">
        <v>2.0031720000000002</v>
      </c>
      <c r="AA942" s="15">
        <v>4.1615039999999999</v>
      </c>
      <c r="AB942" s="15">
        <v>1.2453540000000001</v>
      </c>
      <c r="AC942" s="15">
        <v>2.056915</v>
      </c>
      <c r="AD942" s="15">
        <v>-1.3756870000000001</v>
      </c>
      <c r="AE942" s="15">
        <v>0.40387699999999999</v>
      </c>
      <c r="AF942" s="15">
        <v>-1.6598470000000001</v>
      </c>
      <c r="AG942" s="15">
        <v>-1.6888730000000001</v>
      </c>
      <c r="AH942" s="15">
        <v>-0.78959900000000005</v>
      </c>
      <c r="AI942" s="15">
        <v>-2.7103359999999999</v>
      </c>
      <c r="AJ942" s="15">
        <v>-1.0541700000000001</v>
      </c>
      <c r="AK942" s="15">
        <v>-0.38203700000000002</v>
      </c>
      <c r="AL942" s="15">
        <v>-1.004337</v>
      </c>
      <c r="AM942" s="15">
        <v>1.06162</v>
      </c>
      <c r="AN942" s="15">
        <v>-0.96606099999999995</v>
      </c>
      <c r="AO942" s="15">
        <v>0.58106800000000003</v>
      </c>
      <c r="AP942" s="15">
        <v>2.4340540000000002</v>
      </c>
      <c r="AQ942" s="15">
        <v>0.840503</v>
      </c>
      <c r="AR942" s="15">
        <v>2.1130330000000002</v>
      </c>
      <c r="AS942" s="15">
        <v>2.4104420000000002</v>
      </c>
      <c r="AT942" s="15">
        <v>4.3441580000000002</v>
      </c>
      <c r="AU942" s="15">
        <v>6.3590780000000002</v>
      </c>
      <c r="AV942" s="15">
        <v>9.1866850000000007</v>
      </c>
      <c r="AW942" s="15">
        <v>6.9001979999999996</v>
      </c>
      <c r="AX942" s="15">
        <v>9.1538620000000002</v>
      </c>
      <c r="AY942" s="15">
        <v>5.9259240000000002</v>
      </c>
      <c r="AZ942" s="15">
        <v>5.7839809999999998</v>
      </c>
      <c r="BA942" s="15">
        <v>7.2988090000000003</v>
      </c>
      <c r="BB942" s="15">
        <v>5.2086420000000002</v>
      </c>
      <c r="BC942" s="15">
        <v>5.6755789999999999</v>
      </c>
      <c r="BD942" s="15">
        <v>3.0993430000000002</v>
      </c>
      <c r="BE942" s="15">
        <v>3.4677039999999999</v>
      </c>
      <c r="BF942" s="15">
        <v>4.3007429999999998</v>
      </c>
      <c r="BG942" s="15">
        <v>4.6673249999999999</v>
      </c>
      <c r="BH942" s="15">
        <v>2.4731459999999998</v>
      </c>
      <c r="BI942" s="15">
        <v>0.56028</v>
      </c>
      <c r="BJ942" s="15">
        <v>-1.1407780000000001</v>
      </c>
      <c r="BK942" s="15">
        <v>3.6367759999999998</v>
      </c>
      <c r="BL942" s="15">
        <v>7.2573600000000003</v>
      </c>
      <c r="BM942" s="15">
        <v>2.71088</v>
      </c>
      <c r="BN942" s="15">
        <v>3.810619</v>
      </c>
      <c r="BO942" s="15">
        <v>3.6333340000000001</v>
      </c>
      <c r="BP942" s="15">
        <v>-1.149408</v>
      </c>
      <c r="BQ942" s="15">
        <v>-1.149408</v>
      </c>
      <c r="BR942" s="15">
        <v>-1.149408</v>
      </c>
      <c r="BS942" s="15">
        <v>-1.149408</v>
      </c>
      <c r="BT942" s="15">
        <v>-1.149408</v>
      </c>
      <c r="BU942" s="15">
        <v>-1.149408</v>
      </c>
      <c r="BV942" s="15">
        <v>-1.149408</v>
      </c>
      <c r="BW942" s="15">
        <v>-1.149408</v>
      </c>
      <c r="BX942" s="15">
        <v>-1.149408</v>
      </c>
      <c r="BY942" s="15">
        <v>-1.149408</v>
      </c>
      <c r="BZ942" s="15">
        <v>-1.149408</v>
      </c>
      <c r="CA942" s="15">
        <v>-1.149408</v>
      </c>
      <c r="CB942" s="15">
        <v>-1.149408</v>
      </c>
      <c r="CC942" s="15"/>
      <c r="CD942" s="15"/>
      <c r="CE942" s="15"/>
      <c r="CF942" s="15"/>
      <c r="CG942" s="15"/>
      <c r="CH942" s="15"/>
      <c r="CI942" s="15"/>
      <c r="CJ942" s="15"/>
      <c r="CK942" s="15"/>
      <c r="CL942" s="15"/>
      <c r="CM942" s="15"/>
      <c r="CN942" s="15"/>
      <c r="CO942" s="15"/>
      <c r="CP942" s="15"/>
      <c r="CQ942" s="15"/>
      <c r="CR942" s="15"/>
      <c r="CS942" s="15"/>
      <c r="CT942" s="15"/>
      <c r="CU942" s="15"/>
      <c r="CV942" s="15"/>
      <c r="CW942" s="15"/>
      <c r="CX942" s="15"/>
      <c r="CY942" s="15"/>
      <c r="CZ942" s="15"/>
      <c r="DA942" s="15"/>
      <c r="DB942" s="15"/>
      <c r="DC942" s="15"/>
      <c r="DD942" s="15"/>
      <c r="DE942" s="15"/>
      <c r="DF942" s="15"/>
      <c r="DG942" s="15"/>
      <c r="DH942" s="15"/>
      <c r="DI942" s="15"/>
      <c r="DJ942" s="15"/>
      <c r="DK942" s="15"/>
      <c r="DL942" s="15"/>
      <c r="DM942" s="15"/>
      <c r="DN942" s="15"/>
      <c r="DO942" s="15"/>
      <c r="DP942" s="15"/>
      <c r="DQ942" s="15"/>
      <c r="DR942" s="15"/>
      <c r="DS942" s="15"/>
      <c r="DT942" s="15"/>
      <c r="DU942" s="15"/>
      <c r="DV942" s="15"/>
      <c r="DW942" s="15"/>
      <c r="DX942" s="15"/>
      <c r="DY942" s="15"/>
      <c r="DZ942" s="15"/>
      <c r="EA942" s="15"/>
      <c r="EB942" s="15"/>
      <c r="EC942" s="15"/>
      <c r="ED942" s="15"/>
      <c r="EE942" s="15"/>
      <c r="EF942" s="15"/>
      <c r="EG942" s="15"/>
      <c r="EH942" s="15"/>
      <c r="EI942" s="15"/>
      <c r="EJ942" s="15"/>
      <c r="EK942" s="15"/>
      <c r="EL942" s="15"/>
      <c r="EM942" s="15"/>
      <c r="EN942" s="15"/>
      <c r="EO942" s="15"/>
      <c r="EP942" s="15"/>
      <c r="EQ942" s="15"/>
      <c r="ER942" s="15"/>
      <c r="ES942" s="15"/>
      <c r="ET942" s="15"/>
      <c r="EU942" s="15"/>
      <c r="EV942" s="15"/>
      <c r="EW942" s="15"/>
      <c r="EX942" s="15"/>
      <c r="EY942" s="15"/>
      <c r="EZ942" s="15"/>
      <c r="FA942" s="15"/>
      <c r="FB942" s="15"/>
      <c r="FC942" s="15"/>
      <c r="FD942" s="15"/>
      <c r="FE942" s="15"/>
      <c r="FF942" s="15"/>
      <c r="FG942" s="15"/>
      <c r="FH942" s="15"/>
      <c r="FI942" s="15"/>
      <c r="FJ942" s="15"/>
      <c r="FK942" s="15"/>
      <c r="FL942" s="15"/>
      <c r="FM942" s="15"/>
      <c r="FN942" s="15"/>
      <c r="FO942" s="15"/>
      <c r="FP942" s="15"/>
      <c r="FQ942" s="15"/>
      <c r="FR942" s="15"/>
      <c r="FS942" s="15"/>
      <c r="FT942" s="15"/>
      <c r="FU942" s="15"/>
      <c r="FV942" s="15"/>
      <c r="FW942" s="15"/>
      <c r="FX942" s="15"/>
      <c r="FY942" s="15"/>
      <c r="FZ942" s="15"/>
      <c r="GA942" s="15"/>
      <c r="GB942" s="15"/>
      <c r="GC942" s="15"/>
      <c r="GD942" s="15"/>
      <c r="GE942" s="15"/>
      <c r="GF942" s="15"/>
      <c r="GG942" s="15"/>
      <c r="GH942" s="15"/>
      <c r="GI942" s="15"/>
      <c r="GJ942" s="15"/>
      <c r="GK942" s="15"/>
      <c r="GL942" s="15"/>
      <c r="GM942" s="15"/>
      <c r="GN942" s="15"/>
      <c r="GO942" s="15"/>
      <c r="GP942" s="15"/>
      <c r="GQ942" s="15"/>
      <c r="GR942" s="15"/>
      <c r="GS942" s="15"/>
      <c r="GT942" s="15"/>
      <c r="GU942" s="15"/>
      <c r="GV942" s="15"/>
      <c r="GW942" s="15"/>
      <c r="GX942" s="15"/>
      <c r="GY942" s="15"/>
      <c r="GZ942" s="15"/>
      <c r="HA942" s="15"/>
      <c r="HB942" s="15"/>
      <c r="HC942" s="15"/>
      <c r="HD942" s="15"/>
      <c r="HE942" s="15"/>
      <c r="HF942" s="15"/>
      <c r="HG942" s="15"/>
      <c r="HH942" s="15"/>
      <c r="HI942" s="15"/>
      <c r="HJ942" s="15"/>
      <c r="HK942" s="15"/>
      <c r="HL942" s="15"/>
      <c r="HM942" s="15"/>
      <c r="HN942" s="15"/>
      <c r="HO942" s="15"/>
      <c r="HP942" s="15"/>
      <c r="HQ942" s="15"/>
      <c r="HR942" s="15"/>
      <c r="HS942" s="15"/>
      <c r="HT942" s="15"/>
      <c r="HU942" s="15"/>
      <c r="HV942" s="15"/>
      <c r="HW942" s="15"/>
      <c r="HX942" s="15"/>
      <c r="HY942" s="15"/>
    </row>
    <row r="943" spans="1:233">
      <c r="A943" s="15">
        <v>-4.857151</v>
      </c>
      <c r="B943" s="15">
        <v>-4.8688529999999997</v>
      </c>
      <c r="C943" s="15">
        <v>-7.3431959999999998</v>
      </c>
      <c r="D943" s="15">
        <v>-5.3827699999999998</v>
      </c>
      <c r="E943" s="15">
        <v>-4.527444</v>
      </c>
      <c r="F943" s="15">
        <v>-3.9220649999999999</v>
      </c>
      <c r="G943" s="15">
        <v>-2.639507</v>
      </c>
      <c r="H943" s="15">
        <v>-2.4770189999999999</v>
      </c>
      <c r="I943" s="15">
        <v>-0.13403799999999999</v>
      </c>
      <c r="J943" s="15">
        <v>0.45582099999999998</v>
      </c>
      <c r="K943" s="15">
        <v>-0.40380700000000003</v>
      </c>
      <c r="L943" s="15">
        <v>1.308249</v>
      </c>
      <c r="M943" s="15">
        <v>1.0491999999999999</v>
      </c>
      <c r="N943" s="15">
        <v>-2.4502920000000001</v>
      </c>
      <c r="O943" s="15">
        <v>-5.741492</v>
      </c>
      <c r="P943" s="15">
        <v>-8.4742759999999997</v>
      </c>
      <c r="Q943" s="15">
        <v>-7.0233999999999996</v>
      </c>
      <c r="R943" s="15">
        <v>-3.646665</v>
      </c>
      <c r="S943" s="15">
        <v>-3.198725</v>
      </c>
      <c r="T943" s="15">
        <v>-2.0641790000000002</v>
      </c>
      <c r="U943" s="15">
        <v>0.65260899999999999</v>
      </c>
      <c r="V943" s="15">
        <v>-0.66683700000000001</v>
      </c>
      <c r="W943" s="15">
        <v>-1.2334369999999999</v>
      </c>
      <c r="X943" s="15">
        <v>0.270094</v>
      </c>
      <c r="Y943" s="15">
        <v>2.3989609999999999</v>
      </c>
      <c r="Z943" s="15">
        <v>5.5318810000000003</v>
      </c>
      <c r="AA943" s="15">
        <v>7.463457</v>
      </c>
      <c r="AB943" s="15">
        <v>2.4567749999999999</v>
      </c>
      <c r="AC943" s="15">
        <v>3.2160700000000002</v>
      </c>
      <c r="AD943" s="15">
        <v>2.4822359999999999</v>
      </c>
      <c r="AE943" s="15">
        <v>4.6677210000000002</v>
      </c>
      <c r="AF943" s="15">
        <v>3.011009</v>
      </c>
      <c r="AG943" s="15">
        <v>-0.16389300000000001</v>
      </c>
      <c r="AH943" s="15">
        <v>-2.449227</v>
      </c>
      <c r="AI943" s="15">
        <v>-4.4467780000000001</v>
      </c>
      <c r="AJ943" s="15">
        <v>-1.6647430000000001</v>
      </c>
      <c r="AK943" s="15">
        <v>-2.246175</v>
      </c>
      <c r="AL943" s="15">
        <v>-1.853283</v>
      </c>
      <c r="AM943" s="15">
        <v>-1.961662</v>
      </c>
      <c r="AN943" s="15">
        <v>-5.3766730000000003</v>
      </c>
      <c r="AO943" s="15">
        <v>-4.291493</v>
      </c>
      <c r="AP943" s="15">
        <v>-7.4494040000000004</v>
      </c>
      <c r="AQ943" s="15">
        <v>-6.3060270000000003</v>
      </c>
      <c r="AR943" s="15">
        <v>-2.5401120000000001</v>
      </c>
      <c r="AS943" s="15">
        <v>-0.90465700000000004</v>
      </c>
      <c r="AT943" s="15">
        <v>-1.8503449999999999</v>
      </c>
      <c r="AU943" s="15">
        <v>2.8676499999999998</v>
      </c>
      <c r="AV943" s="15">
        <v>3.3519070000000002</v>
      </c>
      <c r="AW943" s="15">
        <v>3.1388410000000002</v>
      </c>
      <c r="AX943" s="15">
        <v>6.1335769999999998</v>
      </c>
      <c r="AY943" s="15">
        <v>10.049294</v>
      </c>
      <c r="AZ943" s="15">
        <v>5.407985</v>
      </c>
      <c r="BA943" s="15">
        <v>8.1015789999999992</v>
      </c>
      <c r="BB943" s="15">
        <v>8.394183</v>
      </c>
      <c r="BC943" s="15">
        <v>8.4328289999999999</v>
      </c>
      <c r="BD943" s="15">
        <v>6.7913579999999998</v>
      </c>
      <c r="BE943" s="15">
        <v>4.0481660000000002</v>
      </c>
      <c r="BF943" s="15">
        <v>6.4645279999999996</v>
      </c>
      <c r="BG943" s="15">
        <v>5.1327959999999999</v>
      </c>
      <c r="BH943" s="15">
        <v>4.672053</v>
      </c>
      <c r="BI943" s="15">
        <v>6.3748959999999997</v>
      </c>
      <c r="BJ943" s="15">
        <v>6.3380739999999998</v>
      </c>
      <c r="BK943" s="15">
        <v>6.6952040000000004</v>
      </c>
      <c r="BL943" s="15">
        <v>9.4246970000000001</v>
      </c>
      <c r="BM943" s="15">
        <v>5.8371789999999999</v>
      </c>
      <c r="BN943" s="15">
        <v>8.1421679999999999</v>
      </c>
      <c r="BO943" s="15">
        <v>3.9893100000000001</v>
      </c>
      <c r="BP943" s="15">
        <v>2.68574</v>
      </c>
      <c r="BQ943" s="15">
        <v>2.68574</v>
      </c>
      <c r="BR943" s="15">
        <v>2.68574</v>
      </c>
      <c r="BS943" s="15">
        <v>2.68574</v>
      </c>
      <c r="BT943" s="15">
        <v>2.68574</v>
      </c>
      <c r="BU943" s="15">
        <v>2.68574</v>
      </c>
      <c r="BV943" s="15">
        <v>2.68574</v>
      </c>
      <c r="BW943" s="15">
        <v>2.68574</v>
      </c>
      <c r="BX943" s="15">
        <v>2.68574</v>
      </c>
      <c r="BY943" s="15">
        <v>2.68574</v>
      </c>
      <c r="BZ943" s="15">
        <v>2.68574</v>
      </c>
      <c r="CA943" s="15">
        <v>2.68574</v>
      </c>
      <c r="CB943" s="15">
        <v>2.68574</v>
      </c>
      <c r="CC943" s="15"/>
      <c r="CD943" s="15"/>
      <c r="CE943" s="15"/>
      <c r="CF943" s="15"/>
      <c r="CG943" s="15"/>
      <c r="CH943" s="15"/>
      <c r="CI943" s="15"/>
      <c r="CJ943" s="15"/>
      <c r="CK943" s="15"/>
      <c r="CL943" s="15"/>
      <c r="CM943" s="15"/>
      <c r="CN943" s="15"/>
      <c r="CO943" s="15"/>
      <c r="CP943" s="15"/>
      <c r="CQ943" s="15"/>
      <c r="CR943" s="15"/>
      <c r="CS943" s="15"/>
      <c r="CT943" s="15"/>
      <c r="CU943" s="15"/>
      <c r="CV943" s="15"/>
      <c r="CW943" s="15"/>
      <c r="CX943" s="15"/>
      <c r="CY943" s="15"/>
      <c r="CZ943" s="15"/>
      <c r="DA943" s="15"/>
      <c r="DB943" s="15"/>
      <c r="DC943" s="15"/>
      <c r="DD943" s="15"/>
      <c r="DE943" s="15"/>
      <c r="DF943" s="15"/>
      <c r="DG943" s="15"/>
      <c r="DH943" s="15"/>
      <c r="DI943" s="15"/>
      <c r="DJ943" s="15"/>
      <c r="DK943" s="15"/>
      <c r="DL943" s="15"/>
      <c r="DM943" s="15"/>
      <c r="DN943" s="15"/>
      <c r="DO943" s="15"/>
      <c r="DP943" s="15"/>
      <c r="DQ943" s="15"/>
      <c r="DR943" s="15"/>
      <c r="DS943" s="15"/>
      <c r="DT943" s="15"/>
      <c r="DU943" s="15"/>
      <c r="DV943" s="15"/>
      <c r="DW943" s="15"/>
      <c r="DX943" s="15"/>
      <c r="DY943" s="15"/>
      <c r="DZ943" s="15"/>
      <c r="EA943" s="15"/>
      <c r="EB943" s="15"/>
      <c r="EC943" s="15"/>
      <c r="ED943" s="15"/>
      <c r="EE943" s="15"/>
      <c r="EF943" s="15"/>
      <c r="EG943" s="15"/>
      <c r="EH943" s="15"/>
      <c r="EI943" s="15"/>
      <c r="EJ943" s="15"/>
      <c r="EK943" s="15"/>
      <c r="EL943" s="15"/>
      <c r="EM943" s="15"/>
      <c r="EN943" s="15"/>
      <c r="EO943" s="15"/>
      <c r="EP943" s="15"/>
      <c r="EQ943" s="15"/>
      <c r="ER943" s="15"/>
      <c r="ES943" s="15"/>
      <c r="ET943" s="15"/>
      <c r="EU943" s="15"/>
      <c r="EV943" s="15"/>
      <c r="EW943" s="15"/>
      <c r="EX943" s="15"/>
      <c r="EY943" s="15"/>
      <c r="EZ943" s="15"/>
      <c r="FA943" s="15"/>
      <c r="FB943" s="15"/>
      <c r="FC943" s="15"/>
      <c r="FD943" s="15"/>
      <c r="FE943" s="15"/>
      <c r="FF943" s="15"/>
      <c r="FG943" s="15"/>
      <c r="FH943" s="15"/>
      <c r="FI943" s="15"/>
      <c r="FJ943" s="15"/>
      <c r="FK943" s="15"/>
      <c r="FL943" s="15"/>
      <c r="FM943" s="15"/>
      <c r="FN943" s="15"/>
      <c r="FO943" s="15"/>
      <c r="FP943" s="15"/>
      <c r="FQ943" s="15"/>
      <c r="FR943" s="15"/>
      <c r="FS943" s="15"/>
      <c r="FT943" s="15"/>
      <c r="FU943" s="15"/>
      <c r="FV943" s="15"/>
      <c r="FW943" s="15"/>
      <c r="FX943" s="15"/>
      <c r="FY943" s="15"/>
      <c r="FZ943" s="15"/>
      <c r="GA943" s="15"/>
      <c r="GB943" s="15"/>
      <c r="GC943" s="15"/>
      <c r="GD943" s="15"/>
      <c r="GE943" s="15"/>
      <c r="GF943" s="15"/>
      <c r="GG943" s="15"/>
      <c r="GH943" s="15"/>
      <c r="GI943" s="15"/>
      <c r="GJ943" s="15"/>
      <c r="GK943" s="15"/>
      <c r="GL943" s="15"/>
      <c r="GM943" s="15"/>
      <c r="GN943" s="15"/>
      <c r="GO943" s="15"/>
      <c r="GP943" s="15"/>
      <c r="GQ943" s="15"/>
      <c r="GR943" s="15"/>
      <c r="GS943" s="15"/>
      <c r="GT943" s="15"/>
      <c r="GU943" s="15"/>
      <c r="GV943" s="15"/>
      <c r="GW943" s="15"/>
      <c r="GX943" s="15"/>
      <c r="GY943" s="15"/>
      <c r="GZ943" s="15"/>
      <c r="HA943" s="15"/>
      <c r="HB943" s="15"/>
      <c r="HC943" s="15"/>
      <c r="HD943" s="15"/>
      <c r="HE943" s="15"/>
      <c r="HF943" s="15"/>
      <c r="HG943" s="15"/>
      <c r="HH943" s="15"/>
      <c r="HI943" s="15"/>
      <c r="HJ943" s="15"/>
      <c r="HK943" s="15"/>
      <c r="HL943" s="15"/>
      <c r="HM943" s="15"/>
      <c r="HN943" s="15"/>
      <c r="HO943" s="15"/>
      <c r="HP943" s="15"/>
      <c r="HQ943" s="15"/>
      <c r="HR943" s="15"/>
      <c r="HS943" s="15"/>
      <c r="HT943" s="15"/>
      <c r="HU943" s="15"/>
      <c r="HV943" s="15"/>
      <c r="HW943" s="15"/>
      <c r="HX943" s="15"/>
      <c r="HY943" s="15"/>
    </row>
    <row r="944" spans="1:233">
      <c r="A944" s="15">
        <v>-4.8633119999999996</v>
      </c>
      <c r="B944" s="15">
        <v>-1.545115</v>
      </c>
      <c r="C944" s="15">
        <v>1.7708170000000001</v>
      </c>
      <c r="D944" s="15">
        <v>1.1407320000000001</v>
      </c>
      <c r="E944" s="15">
        <v>-0.38726300000000002</v>
      </c>
      <c r="F944" s="15">
        <v>-0.205294</v>
      </c>
      <c r="G944" s="15">
        <v>-1.564724</v>
      </c>
      <c r="H944" s="15">
        <v>0.51569799999999999</v>
      </c>
      <c r="I944" s="15">
        <v>2.942844</v>
      </c>
      <c r="J944" s="15">
        <v>0.35306999999999999</v>
      </c>
      <c r="K944" s="15">
        <v>-2.747134</v>
      </c>
      <c r="L944" s="15">
        <v>-2.5727989999999998</v>
      </c>
      <c r="M944" s="15">
        <v>-4.2481309999999999</v>
      </c>
      <c r="N944" s="15">
        <v>-2.2802190000000002</v>
      </c>
      <c r="O944" s="15">
        <v>-4.4066799999999997</v>
      </c>
      <c r="P944" s="15">
        <v>-4.2840780000000001</v>
      </c>
      <c r="Q944" s="15">
        <v>-9.2998510000000003</v>
      </c>
      <c r="R944" s="15">
        <v>-10.010769</v>
      </c>
      <c r="S944" s="15">
        <v>-11.868004000000001</v>
      </c>
      <c r="T944" s="15">
        <v>-12.343942</v>
      </c>
      <c r="U944" s="15">
        <v>-7.8364950000000002</v>
      </c>
      <c r="V944" s="15">
        <v>-8.3290059999999997</v>
      </c>
      <c r="W944" s="15">
        <v>-7.0522530000000003</v>
      </c>
      <c r="X944" s="15">
        <v>-6.5089610000000002</v>
      </c>
      <c r="Y944" s="15">
        <v>-10.076983999999999</v>
      </c>
      <c r="Z944" s="15">
        <v>-7.8919389999999998</v>
      </c>
      <c r="AA944" s="15">
        <v>-5.9840960000000001</v>
      </c>
      <c r="AB944" s="15">
        <v>0.68422099999999997</v>
      </c>
      <c r="AC944" s="15">
        <v>-1.646652</v>
      </c>
      <c r="AD944" s="15">
        <v>0.56410800000000005</v>
      </c>
      <c r="AE944" s="15">
        <v>-0.306035</v>
      </c>
      <c r="AF944" s="15">
        <v>-0.56625999999999999</v>
      </c>
      <c r="AG944" s="15">
        <v>-3.3994000000000003E-2</v>
      </c>
      <c r="AH944" s="15">
        <v>-0.57971099999999998</v>
      </c>
      <c r="AI944" s="15">
        <v>-2.1198990000000002</v>
      </c>
      <c r="AJ944" s="15">
        <v>0.98323700000000003</v>
      </c>
      <c r="AK944" s="15">
        <v>0.90063000000000004</v>
      </c>
      <c r="AL944" s="15">
        <v>-0.84204299999999999</v>
      </c>
      <c r="AM944" s="15">
        <v>-2.0981000000000001</v>
      </c>
      <c r="AN944" s="15">
        <v>2.1182699999999999</v>
      </c>
      <c r="AO944" s="15">
        <v>1.7162409999999999</v>
      </c>
      <c r="AP944" s="15">
        <v>4.8694309999999996</v>
      </c>
      <c r="AQ944" s="15">
        <v>5.4407209999999999</v>
      </c>
      <c r="AR944" s="15">
        <v>5.3555089999999996</v>
      </c>
      <c r="AS944" s="15">
        <v>6.236917</v>
      </c>
      <c r="AT944" s="15">
        <v>4.3750309999999999</v>
      </c>
      <c r="AU944" s="15">
        <v>11.202427</v>
      </c>
      <c r="AV944" s="15">
        <v>13.714064</v>
      </c>
      <c r="AW944" s="15">
        <v>12.556428</v>
      </c>
      <c r="AX944" s="15">
        <v>11.66264</v>
      </c>
      <c r="AY944" s="15">
        <v>10.586220000000001</v>
      </c>
      <c r="AZ944" s="15">
        <v>9.7956900000000005</v>
      </c>
      <c r="BA944" s="15">
        <v>6.5561749999999996</v>
      </c>
      <c r="BB944" s="15">
        <v>3.7066910000000002</v>
      </c>
      <c r="BC944" s="15">
        <v>0.76677499999999998</v>
      </c>
      <c r="BD944" s="15">
        <v>0.255162</v>
      </c>
      <c r="BE944" s="15">
        <v>0.65155399999999997</v>
      </c>
      <c r="BF944" s="15">
        <v>-3.6659510000000002</v>
      </c>
      <c r="BG944" s="15">
        <v>-0.31856600000000002</v>
      </c>
      <c r="BH944" s="15">
        <v>-0.245085</v>
      </c>
      <c r="BI944" s="15">
        <v>-2.1155469999999998</v>
      </c>
      <c r="BJ944" s="15">
        <v>2.8192370000000002</v>
      </c>
      <c r="BK944" s="15">
        <v>2.2303440000000001</v>
      </c>
      <c r="BL944" s="15">
        <v>2.925284</v>
      </c>
      <c r="BM944" s="15">
        <v>2.2229950000000001</v>
      </c>
      <c r="BN944" s="15">
        <v>1.072106</v>
      </c>
      <c r="BO944" s="15">
        <v>0.82155</v>
      </c>
      <c r="BP944" s="15">
        <v>0.80692799999999998</v>
      </c>
      <c r="BQ944" s="15">
        <v>0.80692799999999998</v>
      </c>
      <c r="BR944" s="15">
        <v>0.80692799999999998</v>
      </c>
      <c r="BS944" s="15">
        <v>0.80692799999999998</v>
      </c>
      <c r="BT944" s="15">
        <v>0.80692799999999998</v>
      </c>
      <c r="BU944" s="15">
        <v>0.80692799999999998</v>
      </c>
      <c r="BV944" s="15">
        <v>0.80692799999999998</v>
      </c>
      <c r="BW944" s="15">
        <v>0.80692799999999998</v>
      </c>
      <c r="BX944" s="15">
        <v>0.80692799999999998</v>
      </c>
      <c r="BY944" s="15">
        <v>0.80692799999999998</v>
      </c>
      <c r="BZ944" s="15">
        <v>0.80692799999999998</v>
      </c>
      <c r="CA944" s="15">
        <v>0.80692799999999998</v>
      </c>
      <c r="CB944" s="15">
        <v>0.80692799999999998</v>
      </c>
      <c r="CC944" s="15"/>
      <c r="CD944" s="15"/>
      <c r="CE944" s="15"/>
      <c r="CF944" s="15"/>
      <c r="CG944" s="15"/>
      <c r="CH944" s="15"/>
      <c r="CI944" s="15"/>
      <c r="CJ944" s="15"/>
      <c r="CK944" s="15"/>
      <c r="CL944" s="15"/>
      <c r="CM944" s="15"/>
      <c r="CN944" s="15"/>
      <c r="CO944" s="15"/>
      <c r="CP944" s="15"/>
      <c r="CQ944" s="15"/>
      <c r="CR944" s="15"/>
      <c r="CS944" s="15"/>
      <c r="CT944" s="15"/>
      <c r="CU944" s="15"/>
      <c r="CV944" s="15"/>
      <c r="CW944" s="15"/>
      <c r="CX944" s="15"/>
      <c r="CY944" s="15"/>
      <c r="CZ944" s="15"/>
      <c r="DA944" s="15"/>
      <c r="DB944" s="15"/>
      <c r="DC944" s="15"/>
      <c r="DD944" s="15"/>
      <c r="DE944" s="15"/>
      <c r="DF944" s="15"/>
      <c r="DG944" s="15"/>
      <c r="DH944" s="15"/>
      <c r="DI944" s="15"/>
      <c r="DJ944" s="15"/>
      <c r="DK944" s="15"/>
      <c r="DL944" s="15"/>
      <c r="DM944" s="15"/>
      <c r="DN944" s="15"/>
      <c r="DO944" s="15"/>
      <c r="DP944" s="15"/>
      <c r="DQ944" s="15"/>
      <c r="DR944" s="15"/>
      <c r="DS944" s="15"/>
      <c r="DT944" s="15"/>
      <c r="DU944" s="15"/>
      <c r="DV944" s="15"/>
      <c r="DW944" s="15"/>
      <c r="DX944" s="15"/>
      <c r="DY944" s="15"/>
      <c r="DZ944" s="15"/>
      <c r="EA944" s="15"/>
      <c r="EB944" s="15"/>
      <c r="EC944" s="15"/>
      <c r="ED944" s="15"/>
      <c r="EE944" s="15"/>
      <c r="EF944" s="15"/>
      <c r="EG944" s="15"/>
      <c r="EH944" s="15"/>
      <c r="EI944" s="15"/>
      <c r="EJ944" s="15"/>
      <c r="EK944" s="15"/>
      <c r="EL944" s="15"/>
      <c r="EM944" s="15"/>
      <c r="EN944" s="15"/>
      <c r="EO944" s="15"/>
      <c r="EP944" s="15"/>
      <c r="EQ944" s="15"/>
      <c r="ER944" s="15"/>
      <c r="ES944" s="15"/>
      <c r="ET944" s="15"/>
      <c r="EU944" s="15"/>
      <c r="EV944" s="15"/>
      <c r="EW944" s="15"/>
      <c r="EX944" s="15"/>
      <c r="EY944" s="15"/>
      <c r="EZ944" s="15"/>
      <c r="FA944" s="15"/>
      <c r="FB944" s="15"/>
      <c r="FC944" s="15"/>
      <c r="FD944" s="15"/>
      <c r="FE944" s="15"/>
      <c r="FF944" s="15"/>
      <c r="FG944" s="15"/>
      <c r="FH944" s="15"/>
      <c r="FI944" s="15"/>
      <c r="FJ944" s="15"/>
      <c r="FK944" s="15"/>
      <c r="FL944" s="15"/>
      <c r="FM944" s="15"/>
      <c r="FN944" s="15"/>
      <c r="FO944" s="15"/>
      <c r="FP944" s="15"/>
      <c r="FQ944" s="15"/>
      <c r="FR944" s="15"/>
      <c r="FS944" s="15"/>
      <c r="FT944" s="15"/>
      <c r="FU944" s="15"/>
      <c r="FV944" s="15"/>
      <c r="FW944" s="15"/>
      <c r="FX944" s="15"/>
      <c r="FY944" s="15"/>
      <c r="FZ944" s="15"/>
      <c r="GA944" s="15"/>
      <c r="GB944" s="15"/>
      <c r="GC944" s="15"/>
      <c r="GD944" s="15"/>
      <c r="GE944" s="15"/>
      <c r="GF944" s="15"/>
      <c r="GG944" s="15"/>
      <c r="GH944" s="15"/>
      <c r="GI944" s="15"/>
      <c r="GJ944" s="15"/>
      <c r="GK944" s="15"/>
      <c r="GL944" s="15"/>
      <c r="GM944" s="15"/>
      <c r="GN944" s="15"/>
      <c r="GO944" s="15"/>
      <c r="GP944" s="15"/>
      <c r="GQ944" s="15"/>
      <c r="GR944" s="15"/>
      <c r="GS944" s="15"/>
      <c r="GT944" s="15"/>
      <c r="GU944" s="15"/>
      <c r="GV944" s="15"/>
      <c r="GW944" s="15"/>
      <c r="GX944" s="15"/>
      <c r="GY944" s="15"/>
      <c r="GZ944" s="15"/>
      <c r="HA944" s="15"/>
      <c r="HB944" s="15"/>
      <c r="HC944" s="15"/>
      <c r="HD944" s="15"/>
      <c r="HE944" s="15"/>
      <c r="HF944" s="15"/>
      <c r="HG944" s="15"/>
      <c r="HH944" s="15"/>
      <c r="HI944" s="15"/>
      <c r="HJ944" s="15"/>
      <c r="HK944" s="15"/>
      <c r="HL944" s="15"/>
      <c r="HM944" s="15"/>
      <c r="HN944" s="15"/>
      <c r="HO944" s="15"/>
      <c r="HP944" s="15"/>
      <c r="HQ944" s="15"/>
      <c r="HR944" s="15"/>
      <c r="HS944" s="15"/>
      <c r="HT944" s="15"/>
      <c r="HU944" s="15"/>
      <c r="HV944" s="15"/>
      <c r="HW944" s="15"/>
      <c r="HX944" s="15"/>
      <c r="HY944" s="15"/>
    </row>
    <row r="945" spans="1:233">
      <c r="A945" s="15">
        <v>-1.393572</v>
      </c>
      <c r="B945" s="15">
        <v>1.7680689999999999</v>
      </c>
      <c r="C945" s="15">
        <v>2.2159520000000001</v>
      </c>
      <c r="D945" s="15">
        <v>3.134585</v>
      </c>
      <c r="E945" s="15">
        <v>4.0228289999999998</v>
      </c>
      <c r="F945" s="15">
        <v>2.508731</v>
      </c>
      <c r="G945" s="15">
        <v>2.4794700000000001</v>
      </c>
      <c r="H945" s="15">
        <v>0.135795</v>
      </c>
      <c r="I945" s="15">
        <v>-2.1678449999999998</v>
      </c>
      <c r="J945" s="15">
        <v>1.0114339999999999</v>
      </c>
      <c r="K945" s="15">
        <v>-0.33127299999999998</v>
      </c>
      <c r="L945" s="15">
        <v>1.3680000000000001</v>
      </c>
      <c r="M945" s="15">
        <v>0.99499800000000005</v>
      </c>
      <c r="N945" s="15">
        <v>2.5456439999999998</v>
      </c>
      <c r="O945" s="15">
        <v>4.3773169999999997</v>
      </c>
      <c r="P945" s="15">
        <v>4.4794260000000001</v>
      </c>
      <c r="Q945" s="15">
        <v>3.295893</v>
      </c>
      <c r="R945" s="15">
        <v>0.97061699999999995</v>
      </c>
      <c r="S945" s="15">
        <v>3.6680579999999998</v>
      </c>
      <c r="T945" s="15">
        <v>4.9052100000000003</v>
      </c>
      <c r="U945" s="15">
        <v>4.2111320000000001</v>
      </c>
      <c r="V945" s="15">
        <v>-1.2256180000000001</v>
      </c>
      <c r="W945" s="15">
        <v>0.47864800000000002</v>
      </c>
      <c r="X945" s="15">
        <v>1.3680920000000001</v>
      </c>
      <c r="Y945" s="15">
        <v>0.410298</v>
      </c>
      <c r="Z945" s="15">
        <v>1.259528</v>
      </c>
      <c r="AA945" s="15">
        <v>2.9973290000000001</v>
      </c>
      <c r="AB945" s="15">
        <v>-0.19067799999999999</v>
      </c>
      <c r="AC945" s="15">
        <v>-1.230388</v>
      </c>
      <c r="AD945" s="15">
        <v>-0.153251</v>
      </c>
      <c r="AE945" s="15">
        <v>1.8296410000000001</v>
      </c>
      <c r="AF945" s="15">
        <v>-0.57096899999999995</v>
      </c>
      <c r="AG945" s="15">
        <v>0.41906500000000002</v>
      </c>
      <c r="AH945" s="15">
        <v>0.94394599999999995</v>
      </c>
      <c r="AI945" s="15">
        <v>1.732313</v>
      </c>
      <c r="AJ945" s="15">
        <v>4.9348720000000004</v>
      </c>
      <c r="AK945" s="15">
        <v>7.8948219999999996</v>
      </c>
      <c r="AL945" s="15">
        <v>4.6236829999999998</v>
      </c>
      <c r="AM945" s="15">
        <v>2.6558269999999999</v>
      </c>
      <c r="AN945" s="15">
        <v>-0.56263399999999997</v>
      </c>
      <c r="AO945" s="15">
        <v>-3.9964620000000002</v>
      </c>
      <c r="AP945" s="15">
        <v>-1.717465</v>
      </c>
      <c r="AQ945" s="15">
        <v>-1.7852170000000001</v>
      </c>
      <c r="AR945" s="15">
        <v>-1.1094040000000001</v>
      </c>
      <c r="AS945" s="15">
        <v>1.088306</v>
      </c>
      <c r="AT945" s="15">
        <v>4.6855159999999998</v>
      </c>
      <c r="AU945" s="15">
        <v>3.9736600000000002</v>
      </c>
      <c r="AV945" s="15">
        <v>1.189147</v>
      </c>
      <c r="AW945" s="15">
        <v>1.669035</v>
      </c>
      <c r="AX945" s="15">
        <v>-6.3524200000000004</v>
      </c>
      <c r="AY945" s="15">
        <v>-3.272869</v>
      </c>
      <c r="AZ945" s="15">
        <v>-5.6518249999999997</v>
      </c>
      <c r="BA945" s="15">
        <v>-8.5472169999999998</v>
      </c>
      <c r="BB945" s="15">
        <v>-7.7720890000000002</v>
      </c>
      <c r="BC945" s="15">
        <v>-5.7788620000000002</v>
      </c>
      <c r="BD945" s="15">
        <v>-7.9787809999999997</v>
      </c>
      <c r="BE945" s="15">
        <v>-4.644412</v>
      </c>
      <c r="BF945" s="15">
        <v>-7.5575049999999999</v>
      </c>
      <c r="BG945" s="15">
        <v>-5.9788620000000003</v>
      </c>
      <c r="BH945" s="15">
        <v>-5.8926910000000001</v>
      </c>
      <c r="BI945" s="15">
        <v>-4.5302699999999998</v>
      </c>
      <c r="BJ945" s="15">
        <v>1.3988080000000001</v>
      </c>
      <c r="BK945" s="15">
        <v>-1.004791</v>
      </c>
      <c r="BL945" s="15">
        <v>-2.4664299999999999</v>
      </c>
      <c r="BM945" s="15">
        <v>-0.81738200000000005</v>
      </c>
      <c r="BN945" s="15">
        <v>2.4396789999999999</v>
      </c>
      <c r="BO945" s="15">
        <v>1.3070379999999999</v>
      </c>
      <c r="BP945" s="15">
        <v>-1.7663150000000001</v>
      </c>
      <c r="BQ945" s="15">
        <v>-1.7663150000000001</v>
      </c>
      <c r="BR945" s="15">
        <v>-1.7663150000000001</v>
      </c>
      <c r="BS945" s="15">
        <v>-1.7663150000000001</v>
      </c>
      <c r="BT945" s="15">
        <v>-1.7663150000000001</v>
      </c>
      <c r="BU945" s="15">
        <v>-1.7663150000000001</v>
      </c>
      <c r="BV945" s="15">
        <v>-1.7663150000000001</v>
      </c>
      <c r="BW945" s="15">
        <v>-1.7663150000000001</v>
      </c>
      <c r="BX945" s="15">
        <v>-1.7663150000000001</v>
      </c>
      <c r="BY945" s="15">
        <v>-1.7663150000000001</v>
      </c>
      <c r="BZ945" s="15">
        <v>-1.7663150000000001</v>
      </c>
      <c r="CA945" s="15">
        <v>-1.7663150000000001</v>
      </c>
      <c r="CB945" s="15">
        <v>-1.7663150000000001</v>
      </c>
      <c r="CC945" s="15"/>
      <c r="CD945" s="15"/>
      <c r="CE945" s="15"/>
      <c r="CF945" s="15"/>
      <c r="CG945" s="15"/>
      <c r="CH945" s="15"/>
      <c r="CI945" s="15"/>
      <c r="CJ945" s="15"/>
      <c r="CK945" s="15"/>
      <c r="CL945" s="15"/>
      <c r="CM945" s="15"/>
      <c r="CN945" s="15"/>
      <c r="CO945" s="15"/>
      <c r="CP945" s="15"/>
      <c r="CQ945" s="15"/>
      <c r="CR945" s="15"/>
      <c r="CS945" s="15"/>
      <c r="CT945" s="15"/>
      <c r="CU945" s="15"/>
      <c r="CV945" s="15"/>
      <c r="CW945" s="15"/>
      <c r="CX945" s="15"/>
      <c r="CY945" s="15"/>
      <c r="CZ945" s="15"/>
      <c r="DA945" s="15"/>
      <c r="DB945" s="15"/>
      <c r="DC945" s="15"/>
      <c r="DD945" s="15"/>
      <c r="DE945" s="15"/>
      <c r="DF945" s="15"/>
      <c r="DG945" s="15"/>
      <c r="DH945" s="15"/>
      <c r="DI945" s="15"/>
      <c r="DJ945" s="15"/>
      <c r="DK945" s="15"/>
      <c r="DL945" s="15"/>
      <c r="DM945" s="15"/>
      <c r="DN945" s="15"/>
      <c r="DO945" s="15"/>
      <c r="DP945" s="15"/>
      <c r="DQ945" s="15"/>
      <c r="DR945" s="15"/>
      <c r="DS945" s="15"/>
      <c r="DT945" s="15"/>
      <c r="DU945" s="15"/>
      <c r="DV945" s="15"/>
      <c r="DW945" s="15"/>
      <c r="DX945" s="15"/>
      <c r="DY945" s="15"/>
      <c r="DZ945" s="15"/>
      <c r="EA945" s="15"/>
      <c r="EB945" s="15"/>
      <c r="EC945" s="15"/>
      <c r="ED945" s="15"/>
      <c r="EE945" s="15"/>
      <c r="EF945" s="15"/>
      <c r="EG945" s="15"/>
      <c r="EH945" s="15"/>
      <c r="EI945" s="15"/>
      <c r="EJ945" s="15"/>
      <c r="EK945" s="15"/>
      <c r="EL945" s="15"/>
      <c r="EM945" s="15"/>
      <c r="EN945" s="15"/>
      <c r="EO945" s="15"/>
      <c r="EP945" s="15"/>
      <c r="EQ945" s="15"/>
      <c r="ER945" s="15"/>
      <c r="ES945" s="15"/>
      <c r="ET945" s="15"/>
      <c r="EU945" s="15"/>
      <c r="EV945" s="15"/>
      <c r="EW945" s="15"/>
      <c r="EX945" s="15"/>
      <c r="EY945" s="15"/>
      <c r="EZ945" s="15"/>
      <c r="FA945" s="15"/>
      <c r="FB945" s="15"/>
      <c r="FC945" s="15"/>
      <c r="FD945" s="15"/>
      <c r="FE945" s="15"/>
      <c r="FF945" s="15"/>
      <c r="FG945" s="15"/>
      <c r="FH945" s="15"/>
      <c r="FI945" s="15"/>
      <c r="FJ945" s="15"/>
      <c r="FK945" s="15"/>
      <c r="FL945" s="15"/>
      <c r="FM945" s="15"/>
      <c r="FN945" s="15"/>
      <c r="FO945" s="15"/>
      <c r="FP945" s="15"/>
      <c r="FQ945" s="15"/>
      <c r="FR945" s="15"/>
      <c r="FS945" s="15"/>
      <c r="FT945" s="15"/>
      <c r="FU945" s="15"/>
      <c r="FV945" s="15"/>
      <c r="FW945" s="15"/>
      <c r="FX945" s="15"/>
      <c r="FY945" s="15"/>
      <c r="FZ945" s="15"/>
      <c r="GA945" s="15"/>
      <c r="GB945" s="15"/>
      <c r="GC945" s="15"/>
      <c r="GD945" s="15"/>
      <c r="GE945" s="15"/>
      <c r="GF945" s="15"/>
      <c r="GG945" s="15"/>
      <c r="GH945" s="15"/>
      <c r="GI945" s="15"/>
      <c r="GJ945" s="15"/>
      <c r="GK945" s="15"/>
      <c r="GL945" s="15"/>
      <c r="GM945" s="15"/>
      <c r="GN945" s="15"/>
      <c r="GO945" s="15"/>
      <c r="GP945" s="15"/>
      <c r="GQ945" s="15"/>
      <c r="GR945" s="15"/>
      <c r="GS945" s="15"/>
      <c r="GT945" s="15"/>
      <c r="GU945" s="15"/>
      <c r="GV945" s="15"/>
      <c r="GW945" s="15"/>
      <c r="GX945" s="15"/>
      <c r="GY945" s="15"/>
      <c r="GZ945" s="15"/>
      <c r="HA945" s="15"/>
      <c r="HB945" s="15"/>
      <c r="HC945" s="15"/>
      <c r="HD945" s="15"/>
      <c r="HE945" s="15"/>
      <c r="HF945" s="15"/>
      <c r="HG945" s="15"/>
      <c r="HH945" s="15"/>
      <c r="HI945" s="15"/>
      <c r="HJ945" s="15"/>
      <c r="HK945" s="15"/>
      <c r="HL945" s="15"/>
      <c r="HM945" s="15"/>
      <c r="HN945" s="15"/>
      <c r="HO945" s="15"/>
      <c r="HP945" s="15"/>
      <c r="HQ945" s="15"/>
      <c r="HR945" s="15"/>
      <c r="HS945" s="15"/>
      <c r="HT945" s="15"/>
      <c r="HU945" s="15"/>
      <c r="HV945" s="15"/>
      <c r="HW945" s="15"/>
      <c r="HX945" s="15"/>
      <c r="HY945" s="15"/>
    </row>
    <row r="946" spans="1:233">
      <c r="A946" s="15">
        <v>1.0297529999999999</v>
      </c>
      <c r="B946" s="15">
        <v>2.5505119999999999</v>
      </c>
      <c r="C946" s="15">
        <v>-2.1519590000000002</v>
      </c>
      <c r="D946" s="15">
        <v>-4.5320929999999997</v>
      </c>
      <c r="E946" s="15">
        <v>-1.88635</v>
      </c>
      <c r="F946" s="15">
        <v>0.348576</v>
      </c>
      <c r="G946" s="15">
        <v>0.697573</v>
      </c>
      <c r="H946" s="15">
        <v>1.154134</v>
      </c>
      <c r="I946" s="15">
        <v>4.178248</v>
      </c>
      <c r="J946" s="15">
        <v>4.4241260000000002</v>
      </c>
      <c r="K946" s="15">
        <v>2.350374</v>
      </c>
      <c r="L946" s="15">
        <v>2.45757</v>
      </c>
      <c r="M946" s="15">
        <v>1.5394410000000001</v>
      </c>
      <c r="N946" s="15">
        <v>2.702261</v>
      </c>
      <c r="O946" s="15">
        <v>3.6145939999999999</v>
      </c>
      <c r="P946" s="15">
        <v>3.4915159999999998</v>
      </c>
      <c r="Q946" s="15">
        <v>2.7836989999999999</v>
      </c>
      <c r="R946" s="15">
        <v>0.87238599999999999</v>
      </c>
      <c r="S946" s="15">
        <v>2.191179</v>
      </c>
      <c r="T946" s="15">
        <v>-1.4983010000000001</v>
      </c>
      <c r="U946" s="15">
        <v>-5.2889480000000004</v>
      </c>
      <c r="V946" s="15">
        <v>-4.44407</v>
      </c>
      <c r="W946" s="15">
        <v>-3.3396910000000002</v>
      </c>
      <c r="X946" s="15">
        <v>-0.50426700000000002</v>
      </c>
      <c r="Y946" s="15">
        <v>2.8340480000000001</v>
      </c>
      <c r="Z946" s="15">
        <v>3.1454719999999998</v>
      </c>
      <c r="AA946" s="15">
        <v>0.713086</v>
      </c>
      <c r="AB946" s="15">
        <v>3.5323359999999999</v>
      </c>
      <c r="AC946" s="15">
        <v>4.026383</v>
      </c>
      <c r="AD946" s="15">
        <v>2.8599600000000001</v>
      </c>
      <c r="AE946" s="15">
        <v>1.624784</v>
      </c>
      <c r="AF946" s="15">
        <v>4.3873199999999999</v>
      </c>
      <c r="AG946" s="15">
        <v>7.6006729999999996</v>
      </c>
      <c r="AH946" s="15">
        <v>7.3460640000000001</v>
      </c>
      <c r="AI946" s="15">
        <v>6.5783829999999996</v>
      </c>
      <c r="AJ946" s="15">
        <v>5.8945809999999996</v>
      </c>
      <c r="AK946" s="15">
        <v>0.47150399999999998</v>
      </c>
      <c r="AL946" s="15">
        <v>-5.2629000000000002E-2</v>
      </c>
      <c r="AM946" s="15">
        <v>-0.13381999999999999</v>
      </c>
      <c r="AN946" s="15">
        <v>-1.215551</v>
      </c>
      <c r="AO946" s="15">
        <v>-1.1672640000000001</v>
      </c>
      <c r="AP946" s="15">
        <v>-2.4764379999999999</v>
      </c>
      <c r="AQ946" s="15">
        <v>0.108469</v>
      </c>
      <c r="AR946" s="15">
        <v>-0.36422399999999999</v>
      </c>
      <c r="AS946" s="15">
        <v>-1.6186940000000001</v>
      </c>
      <c r="AT946" s="15">
        <v>-1.045574</v>
      </c>
      <c r="AU946" s="15">
        <v>-0.52195899999999995</v>
      </c>
      <c r="AV946" s="15">
        <v>1.191781</v>
      </c>
      <c r="AW946" s="15">
        <v>-0.70289900000000005</v>
      </c>
      <c r="AX946" s="15">
        <v>-3.077359</v>
      </c>
      <c r="AY946" s="15">
        <v>-2.9243610000000002</v>
      </c>
      <c r="AZ946" s="15">
        <v>-1.4114800000000001</v>
      </c>
      <c r="BA946" s="15">
        <v>-3.5193219999999998</v>
      </c>
      <c r="BB946" s="15">
        <v>-1.3842289999999999</v>
      </c>
      <c r="BC946" s="15">
        <v>-0.70658900000000002</v>
      </c>
      <c r="BD946" s="15">
        <v>-3.1744300000000001</v>
      </c>
      <c r="BE946" s="15">
        <v>-2.3387410000000002</v>
      </c>
      <c r="BF946" s="15">
        <v>-0.67641799999999996</v>
      </c>
      <c r="BG946" s="15">
        <v>-2.2162869999999999</v>
      </c>
      <c r="BH946" s="15">
        <v>-1.726542</v>
      </c>
      <c r="BI946" s="15">
        <v>1.850992</v>
      </c>
      <c r="BJ946" s="15">
        <v>1.0624480000000001</v>
      </c>
      <c r="BK946" s="15">
        <v>4.8451810000000002</v>
      </c>
      <c r="BL946" s="15">
        <v>6.2032030000000002</v>
      </c>
      <c r="BM946" s="15">
        <v>9.7047709999999991</v>
      </c>
      <c r="BN946" s="15">
        <v>8.1236219999999992</v>
      </c>
      <c r="BO946" s="15">
        <v>7.207592</v>
      </c>
      <c r="BP946" s="15">
        <v>4.3657560000000002</v>
      </c>
      <c r="BQ946" s="15">
        <v>4.3657560000000002</v>
      </c>
      <c r="BR946" s="15">
        <v>4.3657560000000002</v>
      </c>
      <c r="BS946" s="15">
        <v>4.3657560000000002</v>
      </c>
      <c r="BT946" s="15">
        <v>4.3657560000000002</v>
      </c>
      <c r="BU946" s="15">
        <v>4.3657560000000002</v>
      </c>
      <c r="BV946" s="15">
        <v>4.3657560000000002</v>
      </c>
      <c r="BW946" s="15">
        <v>4.3657560000000002</v>
      </c>
      <c r="BX946" s="15">
        <v>4.3657560000000002</v>
      </c>
      <c r="BY946" s="15">
        <v>4.3657560000000002</v>
      </c>
      <c r="BZ946" s="15">
        <v>4.3657560000000002</v>
      </c>
      <c r="CA946" s="15">
        <v>4.3657560000000002</v>
      </c>
      <c r="CB946" s="15">
        <v>4.3657560000000002</v>
      </c>
      <c r="CC946" s="15"/>
      <c r="CD946" s="15"/>
      <c r="CE946" s="15"/>
      <c r="CF946" s="15"/>
      <c r="CG946" s="15"/>
      <c r="CH946" s="15"/>
      <c r="CI946" s="15"/>
      <c r="CJ946" s="15"/>
      <c r="CK946" s="15"/>
      <c r="CL946" s="15"/>
      <c r="CM946" s="15"/>
      <c r="CN946" s="15"/>
      <c r="CO946" s="15"/>
      <c r="CP946" s="15"/>
      <c r="CQ946" s="15"/>
      <c r="CR946" s="15"/>
      <c r="CS946" s="15"/>
      <c r="CT946" s="15"/>
      <c r="CU946" s="15"/>
      <c r="CV946" s="15"/>
      <c r="CW946" s="15"/>
      <c r="CX946" s="15"/>
      <c r="CY946" s="15"/>
      <c r="CZ946" s="15"/>
      <c r="DA946" s="15"/>
      <c r="DB946" s="15"/>
      <c r="DC946" s="15"/>
      <c r="DD946" s="15"/>
      <c r="DE946" s="15"/>
      <c r="DF946" s="15"/>
      <c r="DG946" s="15"/>
      <c r="DH946" s="15"/>
      <c r="DI946" s="15"/>
      <c r="DJ946" s="15"/>
      <c r="DK946" s="15"/>
      <c r="DL946" s="15"/>
      <c r="DM946" s="15"/>
      <c r="DN946" s="15"/>
      <c r="DO946" s="15"/>
      <c r="DP946" s="15"/>
      <c r="DQ946" s="15"/>
      <c r="DR946" s="15"/>
      <c r="DS946" s="15"/>
      <c r="DT946" s="15"/>
      <c r="DU946" s="15"/>
      <c r="DV946" s="15"/>
      <c r="DW946" s="15"/>
      <c r="DX946" s="15"/>
      <c r="DY946" s="15"/>
      <c r="DZ946" s="15"/>
      <c r="EA946" s="15"/>
      <c r="EB946" s="15"/>
      <c r="EC946" s="15"/>
      <c r="ED946" s="15"/>
      <c r="EE946" s="15"/>
      <c r="EF946" s="15"/>
      <c r="EG946" s="15"/>
      <c r="EH946" s="15"/>
      <c r="EI946" s="15"/>
      <c r="EJ946" s="15"/>
      <c r="EK946" s="15"/>
      <c r="EL946" s="15"/>
      <c r="EM946" s="15"/>
      <c r="EN946" s="15"/>
      <c r="EO946" s="15"/>
      <c r="EP946" s="15"/>
      <c r="EQ946" s="15"/>
      <c r="ER946" s="15"/>
      <c r="ES946" s="15"/>
      <c r="ET946" s="15"/>
      <c r="EU946" s="15"/>
      <c r="EV946" s="15"/>
      <c r="EW946" s="15"/>
      <c r="EX946" s="15"/>
      <c r="EY946" s="15"/>
      <c r="EZ946" s="15"/>
      <c r="FA946" s="15"/>
      <c r="FB946" s="15"/>
      <c r="FC946" s="15"/>
      <c r="FD946" s="15"/>
      <c r="FE946" s="15"/>
      <c r="FF946" s="15"/>
      <c r="FG946" s="15"/>
      <c r="FH946" s="15"/>
      <c r="FI946" s="15"/>
      <c r="FJ946" s="15"/>
      <c r="FK946" s="15"/>
      <c r="FL946" s="15"/>
      <c r="FM946" s="15"/>
      <c r="FN946" s="15"/>
      <c r="FO946" s="15"/>
      <c r="FP946" s="15"/>
      <c r="FQ946" s="15"/>
      <c r="FR946" s="15"/>
      <c r="FS946" s="15"/>
      <c r="FT946" s="15"/>
      <c r="FU946" s="15"/>
      <c r="FV946" s="15"/>
      <c r="FW946" s="15"/>
      <c r="FX946" s="15"/>
      <c r="FY946" s="15"/>
      <c r="FZ946" s="15"/>
      <c r="GA946" s="15"/>
      <c r="GB946" s="15"/>
      <c r="GC946" s="15"/>
      <c r="GD946" s="15"/>
      <c r="GE946" s="15"/>
      <c r="GF946" s="15"/>
      <c r="GG946" s="15"/>
      <c r="GH946" s="15"/>
      <c r="GI946" s="15"/>
      <c r="GJ946" s="15"/>
      <c r="GK946" s="15"/>
      <c r="GL946" s="15"/>
      <c r="GM946" s="15"/>
      <c r="GN946" s="15"/>
      <c r="GO946" s="15"/>
      <c r="GP946" s="15"/>
      <c r="GQ946" s="15"/>
      <c r="GR946" s="15"/>
      <c r="GS946" s="15"/>
      <c r="GT946" s="15"/>
      <c r="GU946" s="15"/>
      <c r="GV946" s="15"/>
      <c r="GW946" s="15"/>
      <c r="GX946" s="15"/>
      <c r="GY946" s="15"/>
      <c r="GZ946" s="15"/>
      <c r="HA946" s="15"/>
      <c r="HB946" s="15"/>
      <c r="HC946" s="15"/>
      <c r="HD946" s="15"/>
      <c r="HE946" s="15"/>
      <c r="HF946" s="15"/>
      <c r="HG946" s="15"/>
      <c r="HH946" s="15"/>
      <c r="HI946" s="15"/>
      <c r="HJ946" s="15"/>
      <c r="HK946" s="15"/>
      <c r="HL946" s="15"/>
      <c r="HM946" s="15"/>
      <c r="HN946" s="15"/>
      <c r="HO946" s="15"/>
      <c r="HP946" s="15"/>
      <c r="HQ946" s="15"/>
      <c r="HR946" s="15"/>
      <c r="HS946" s="15"/>
      <c r="HT946" s="15"/>
      <c r="HU946" s="15"/>
      <c r="HV946" s="15"/>
      <c r="HW946" s="15"/>
      <c r="HX946" s="15"/>
      <c r="HY946" s="15"/>
    </row>
    <row r="947" spans="1:233">
      <c r="A947" s="15">
        <v>-2.724729</v>
      </c>
      <c r="B947" s="15">
        <v>-3.308379</v>
      </c>
      <c r="C947" s="15">
        <v>-2.3627820000000002</v>
      </c>
      <c r="D947" s="15">
        <v>-0.21471999999999999</v>
      </c>
      <c r="E947" s="15">
        <v>2.0658249999999998</v>
      </c>
      <c r="F947" s="15">
        <v>2.421125</v>
      </c>
      <c r="G947" s="15">
        <v>5.4906000000000003E-2</v>
      </c>
      <c r="H947" s="15">
        <v>-2.368773</v>
      </c>
      <c r="I947" s="15">
        <v>0.25811699999999999</v>
      </c>
      <c r="J947" s="15">
        <v>-0.15296699999999999</v>
      </c>
      <c r="K947" s="15">
        <v>1.3136840000000001</v>
      </c>
      <c r="L947" s="15">
        <v>3.2490199999999998</v>
      </c>
      <c r="M947" s="15">
        <v>4.5646190000000004</v>
      </c>
      <c r="N947" s="15">
        <v>5.1780290000000004</v>
      </c>
      <c r="O947" s="15">
        <v>9.4453169999999993</v>
      </c>
      <c r="P947" s="15">
        <v>6.2377320000000003</v>
      </c>
      <c r="Q947" s="15">
        <v>4.9523200000000003</v>
      </c>
      <c r="R947" s="15">
        <v>6.3498279999999996</v>
      </c>
      <c r="S947" s="15">
        <v>4.3261019999999997</v>
      </c>
      <c r="T947" s="15">
        <v>4.7195580000000001</v>
      </c>
      <c r="U947" s="15">
        <v>1.2361340000000001</v>
      </c>
      <c r="V947" s="15">
        <v>2.1172559999999998</v>
      </c>
      <c r="W947" s="15">
        <v>4.9453690000000003</v>
      </c>
      <c r="X947" s="15">
        <v>4.1518490000000003</v>
      </c>
      <c r="Y947" s="15">
        <v>3.1126689999999999</v>
      </c>
      <c r="Z947" s="15">
        <v>1.9628080000000001</v>
      </c>
      <c r="AA947" s="15">
        <v>3.1795710000000001</v>
      </c>
      <c r="AB947" s="15">
        <v>4.6943549999999998</v>
      </c>
      <c r="AC947" s="15">
        <v>4.001436</v>
      </c>
      <c r="AD947" s="15">
        <v>7.1660120000000003</v>
      </c>
      <c r="AE947" s="15">
        <v>7.0747470000000003</v>
      </c>
      <c r="AF947" s="15">
        <v>0.52921600000000002</v>
      </c>
      <c r="AG947" s="15">
        <v>0.80473499999999998</v>
      </c>
      <c r="AH947" s="15">
        <v>0.82561899999999999</v>
      </c>
      <c r="AI947" s="15">
        <v>1.497449</v>
      </c>
      <c r="AJ947" s="15">
        <v>-3.9140000000000001E-2</v>
      </c>
      <c r="AK947" s="15">
        <v>-4.374282</v>
      </c>
      <c r="AL947" s="15">
        <v>-2.9323109999999999</v>
      </c>
      <c r="AM947" s="15">
        <v>9.7755999999999996E-2</v>
      </c>
      <c r="AN947" s="15">
        <v>-2.4043969999999999</v>
      </c>
      <c r="AO947" s="15">
        <v>-2.3077290000000001</v>
      </c>
      <c r="AP947" s="15">
        <v>-3.8392930000000001</v>
      </c>
      <c r="AQ947" s="15">
        <v>-2.9887959999999998</v>
      </c>
      <c r="AR947" s="15">
        <v>-2.7871839999999999</v>
      </c>
      <c r="AS947" s="15">
        <v>-1.2086699999999999</v>
      </c>
      <c r="AT947" s="15">
        <v>-2.7389570000000001</v>
      </c>
      <c r="AU947" s="15">
        <v>-1.8896299999999999</v>
      </c>
      <c r="AV947" s="15">
        <v>-3.3226849999999999</v>
      </c>
      <c r="AW947" s="15">
        <v>-2.7603409999999999</v>
      </c>
      <c r="AX947" s="15">
        <v>-3.115891</v>
      </c>
      <c r="AY947" s="15">
        <v>-6.0993029999999999</v>
      </c>
      <c r="AZ947" s="15">
        <v>-4.4921319999999998</v>
      </c>
      <c r="BA947" s="15">
        <v>-5.3272649999999997</v>
      </c>
      <c r="BB947" s="15">
        <v>-3.870911</v>
      </c>
      <c r="BC947" s="15">
        <v>-3.513808</v>
      </c>
      <c r="BD947" s="15">
        <v>-5.0296190000000003</v>
      </c>
      <c r="BE947" s="15">
        <v>-3.4744929999999998</v>
      </c>
      <c r="BF947" s="15">
        <v>-3.0955219999999999</v>
      </c>
      <c r="BG947" s="15">
        <v>-1.954531</v>
      </c>
      <c r="BH947" s="15">
        <v>-1.3635520000000001</v>
      </c>
      <c r="BI947" s="15">
        <v>-0.70275500000000002</v>
      </c>
      <c r="BJ947" s="15">
        <v>2.6947359999999998</v>
      </c>
      <c r="BK947" s="15">
        <v>0.50975700000000002</v>
      </c>
      <c r="BL947" s="15">
        <v>-3.4940039999999999</v>
      </c>
      <c r="BM947" s="15">
        <v>-6.0979859999999997</v>
      </c>
      <c r="BN947" s="15">
        <v>-6.3226430000000002</v>
      </c>
      <c r="BO947" s="15">
        <v>-5.7547079999999999</v>
      </c>
      <c r="BP947" s="15">
        <v>-5.2850919999999997</v>
      </c>
      <c r="BQ947" s="15">
        <v>-5.2850919999999997</v>
      </c>
      <c r="BR947" s="15">
        <v>-5.2850919999999997</v>
      </c>
      <c r="BS947" s="15">
        <v>-5.2850919999999997</v>
      </c>
      <c r="BT947" s="15">
        <v>-5.2850919999999997</v>
      </c>
      <c r="BU947" s="15">
        <v>-5.2850919999999997</v>
      </c>
      <c r="BV947" s="15">
        <v>-5.2850919999999997</v>
      </c>
      <c r="BW947" s="15">
        <v>-5.2850919999999997</v>
      </c>
      <c r="BX947" s="15">
        <v>-5.2850919999999997</v>
      </c>
      <c r="BY947" s="15">
        <v>-5.2850919999999997</v>
      </c>
      <c r="BZ947" s="15">
        <v>-5.2850919999999997</v>
      </c>
      <c r="CA947" s="15">
        <v>-5.2850919999999997</v>
      </c>
      <c r="CB947" s="15">
        <v>-5.2850919999999997</v>
      </c>
      <c r="CC947" s="15"/>
      <c r="CD947" s="15"/>
      <c r="CE947" s="15"/>
      <c r="CF947" s="15"/>
      <c r="CG947" s="15"/>
      <c r="CH947" s="15"/>
      <c r="CI947" s="15"/>
      <c r="CJ947" s="15"/>
      <c r="CK947" s="15"/>
      <c r="CL947" s="15"/>
      <c r="CM947" s="15"/>
      <c r="CN947" s="15"/>
      <c r="CO947" s="15"/>
      <c r="CP947" s="15"/>
      <c r="CQ947" s="15"/>
      <c r="CR947" s="15"/>
      <c r="CS947" s="15"/>
      <c r="CT947" s="15"/>
      <c r="CU947" s="15"/>
      <c r="CV947" s="15"/>
      <c r="CW947" s="15"/>
      <c r="CX947" s="15"/>
      <c r="CY947" s="15"/>
      <c r="CZ947" s="15"/>
      <c r="DA947" s="15"/>
      <c r="DB947" s="15"/>
      <c r="DC947" s="15"/>
      <c r="DD947" s="15"/>
      <c r="DE947" s="15"/>
      <c r="DF947" s="15"/>
      <c r="DG947" s="15"/>
      <c r="DH947" s="15"/>
      <c r="DI947" s="15"/>
      <c r="DJ947" s="15"/>
      <c r="DK947" s="15"/>
      <c r="DL947" s="15"/>
      <c r="DM947" s="15"/>
      <c r="DN947" s="15"/>
      <c r="DO947" s="15"/>
      <c r="DP947" s="15"/>
      <c r="DQ947" s="15"/>
      <c r="DR947" s="15"/>
      <c r="DS947" s="15"/>
      <c r="DT947" s="15"/>
      <c r="DU947" s="15"/>
      <c r="DV947" s="15"/>
      <c r="DW947" s="15"/>
      <c r="DX947" s="15"/>
      <c r="DY947" s="15"/>
      <c r="DZ947" s="15"/>
      <c r="EA947" s="15"/>
      <c r="EB947" s="15"/>
      <c r="EC947" s="15"/>
      <c r="ED947" s="15"/>
      <c r="EE947" s="15"/>
      <c r="EF947" s="15"/>
      <c r="EG947" s="15"/>
      <c r="EH947" s="15"/>
      <c r="EI947" s="15"/>
      <c r="EJ947" s="15"/>
      <c r="EK947" s="15"/>
      <c r="EL947" s="15"/>
      <c r="EM947" s="15"/>
      <c r="EN947" s="15"/>
      <c r="EO947" s="15"/>
      <c r="EP947" s="15"/>
      <c r="EQ947" s="15"/>
      <c r="ER947" s="15"/>
      <c r="ES947" s="15"/>
      <c r="ET947" s="15"/>
      <c r="EU947" s="15"/>
      <c r="EV947" s="15"/>
      <c r="EW947" s="15"/>
      <c r="EX947" s="15"/>
      <c r="EY947" s="15"/>
      <c r="EZ947" s="15"/>
      <c r="FA947" s="15"/>
      <c r="FB947" s="15"/>
      <c r="FC947" s="15"/>
      <c r="FD947" s="15"/>
      <c r="FE947" s="15"/>
      <c r="FF947" s="15"/>
      <c r="FG947" s="15"/>
      <c r="FH947" s="15"/>
      <c r="FI947" s="15"/>
      <c r="FJ947" s="15"/>
      <c r="FK947" s="15"/>
      <c r="FL947" s="15"/>
      <c r="FM947" s="15"/>
      <c r="FN947" s="15"/>
      <c r="FO947" s="15"/>
      <c r="FP947" s="15"/>
      <c r="FQ947" s="15"/>
      <c r="FR947" s="15"/>
      <c r="FS947" s="15"/>
      <c r="FT947" s="15"/>
      <c r="FU947" s="15"/>
      <c r="FV947" s="15"/>
      <c r="FW947" s="15"/>
      <c r="FX947" s="15"/>
      <c r="FY947" s="15"/>
      <c r="FZ947" s="15"/>
      <c r="GA947" s="15"/>
      <c r="GB947" s="15"/>
      <c r="GC947" s="15"/>
      <c r="GD947" s="15"/>
      <c r="GE947" s="15"/>
      <c r="GF947" s="15"/>
      <c r="GG947" s="15"/>
      <c r="GH947" s="15"/>
      <c r="GI947" s="15"/>
      <c r="GJ947" s="15"/>
      <c r="GK947" s="15"/>
      <c r="GL947" s="15"/>
      <c r="GM947" s="15"/>
      <c r="GN947" s="15"/>
      <c r="GO947" s="15"/>
      <c r="GP947" s="15"/>
      <c r="GQ947" s="15"/>
      <c r="GR947" s="15"/>
      <c r="GS947" s="15"/>
      <c r="GT947" s="15"/>
      <c r="GU947" s="15"/>
      <c r="GV947" s="15"/>
      <c r="GW947" s="15"/>
      <c r="GX947" s="15"/>
      <c r="GY947" s="15"/>
      <c r="GZ947" s="15"/>
      <c r="HA947" s="15"/>
      <c r="HB947" s="15"/>
      <c r="HC947" s="15"/>
      <c r="HD947" s="15"/>
      <c r="HE947" s="15"/>
      <c r="HF947" s="15"/>
      <c r="HG947" s="15"/>
      <c r="HH947" s="15"/>
      <c r="HI947" s="15"/>
      <c r="HJ947" s="15"/>
      <c r="HK947" s="15"/>
      <c r="HL947" s="15"/>
      <c r="HM947" s="15"/>
      <c r="HN947" s="15"/>
      <c r="HO947" s="15"/>
      <c r="HP947" s="15"/>
      <c r="HQ947" s="15"/>
      <c r="HR947" s="15"/>
      <c r="HS947" s="15"/>
      <c r="HT947" s="15"/>
      <c r="HU947" s="15"/>
      <c r="HV947" s="15"/>
      <c r="HW947" s="15"/>
      <c r="HX947" s="15"/>
      <c r="HY947" s="15"/>
    </row>
    <row r="948" spans="1:233">
      <c r="A948" s="15">
        <v>-3.3146230000000001</v>
      </c>
      <c r="B948" s="15">
        <v>-2.5216750000000001</v>
      </c>
      <c r="C948" s="15">
        <v>-5.0155630000000002</v>
      </c>
      <c r="D948" s="15">
        <v>-2.266432</v>
      </c>
      <c r="E948" s="15">
        <v>-2.6009180000000001</v>
      </c>
      <c r="F948" s="15">
        <v>-4.2855249999999998</v>
      </c>
      <c r="G948" s="15">
        <v>0.42440099999999997</v>
      </c>
      <c r="H948" s="15">
        <v>1.8709309999999999</v>
      </c>
      <c r="I948" s="15">
        <v>5.7427650000000003</v>
      </c>
      <c r="J948" s="15">
        <v>5.0959459999999996</v>
      </c>
      <c r="K948" s="15">
        <v>5.3385490000000004</v>
      </c>
      <c r="L948" s="15">
        <v>4.6584890000000003</v>
      </c>
      <c r="M948" s="15">
        <v>4.5442999999999998</v>
      </c>
      <c r="N948" s="15">
        <v>5.628978</v>
      </c>
      <c r="O948" s="15">
        <v>2.1067399999999998</v>
      </c>
      <c r="P948" s="15">
        <v>-1.2405889999999999</v>
      </c>
      <c r="Q948" s="15">
        <v>-1.179082</v>
      </c>
      <c r="R948" s="15">
        <v>-1.94875</v>
      </c>
      <c r="S948" s="15">
        <v>-4.8363240000000003</v>
      </c>
      <c r="T948" s="15">
        <v>-3.9195509999999998</v>
      </c>
      <c r="U948" s="15">
        <v>-2.089566</v>
      </c>
      <c r="V948" s="15">
        <v>-2.3512550000000001</v>
      </c>
      <c r="W948" s="15">
        <v>0.99295199999999995</v>
      </c>
      <c r="X948" s="15">
        <v>1.005663</v>
      </c>
      <c r="Y948" s="15">
        <v>1.4353039999999999</v>
      </c>
      <c r="Z948" s="15">
        <v>4.8214069999999998</v>
      </c>
      <c r="AA948" s="15">
        <v>6.4077809999999999</v>
      </c>
      <c r="AB948" s="15">
        <v>1.507798</v>
      </c>
      <c r="AC948" s="15">
        <v>2.4740850000000001</v>
      </c>
      <c r="AD948" s="15">
        <v>-1.3482019999999999</v>
      </c>
      <c r="AE948" s="15">
        <v>1.309037</v>
      </c>
      <c r="AF948" s="15">
        <v>0.70940099999999995</v>
      </c>
      <c r="AG948" s="15">
        <v>3.440175</v>
      </c>
      <c r="AH948" s="15">
        <v>0.21868799999999999</v>
      </c>
      <c r="AI948" s="15">
        <v>-3.4360590000000002</v>
      </c>
      <c r="AJ948" s="15">
        <v>-3.9347470000000002</v>
      </c>
      <c r="AK948" s="15">
        <v>-5.6142399999999997</v>
      </c>
      <c r="AL948" s="15">
        <v>-3.9591850000000002</v>
      </c>
      <c r="AM948" s="15">
        <v>-2.4322490000000001</v>
      </c>
      <c r="AN948" s="15">
        <v>-3.4023119999999998</v>
      </c>
      <c r="AO948" s="15">
        <v>-0.20316799999999999</v>
      </c>
      <c r="AP948" s="15">
        <v>1.5496909999999999</v>
      </c>
      <c r="AQ948" s="15">
        <v>0.44345200000000001</v>
      </c>
      <c r="AR948" s="15">
        <v>-1.3077840000000001</v>
      </c>
      <c r="AS948" s="15">
        <v>-2.9400460000000002</v>
      </c>
      <c r="AT948" s="15">
        <v>-2.9264950000000001</v>
      </c>
      <c r="AU948" s="15">
        <v>-0.97443400000000002</v>
      </c>
      <c r="AV948" s="15">
        <v>-0.42392600000000003</v>
      </c>
      <c r="AW948" s="15">
        <v>-4.5185380000000004</v>
      </c>
      <c r="AX948" s="15">
        <v>-4.9478059999999999</v>
      </c>
      <c r="AY948" s="15">
        <v>-2.787067</v>
      </c>
      <c r="AZ948" s="15">
        <v>-2.2729789999999999</v>
      </c>
      <c r="BA948" s="15">
        <v>0.4113</v>
      </c>
      <c r="BB948" s="15">
        <v>5.0096639999999999</v>
      </c>
      <c r="BC948" s="15">
        <v>3.2039270000000002</v>
      </c>
      <c r="BD948" s="15">
        <v>2.961789</v>
      </c>
      <c r="BE948" s="15">
        <v>2.5246900000000001</v>
      </c>
      <c r="BF948" s="15">
        <v>3.3283019999999999</v>
      </c>
      <c r="BG948" s="15">
        <v>4.9219400000000002</v>
      </c>
      <c r="BH948" s="15">
        <v>2.0087389999999998</v>
      </c>
      <c r="BI948" s="15">
        <v>-0.19886799999999999</v>
      </c>
      <c r="BJ948" s="15">
        <v>0.31792900000000002</v>
      </c>
      <c r="BK948" s="15">
        <v>-0.85527299999999995</v>
      </c>
      <c r="BL948" s="15">
        <v>0.137489</v>
      </c>
      <c r="BM948" s="15">
        <v>0.55871300000000002</v>
      </c>
      <c r="BN948" s="15">
        <v>-1.9478120000000001</v>
      </c>
      <c r="BO948" s="15">
        <v>-1.5566869999999999</v>
      </c>
      <c r="BP948" s="15">
        <v>-1.32996</v>
      </c>
      <c r="BQ948" s="15">
        <v>-1.32996</v>
      </c>
      <c r="BR948" s="15">
        <v>-1.32996</v>
      </c>
      <c r="BS948" s="15">
        <v>-1.32996</v>
      </c>
      <c r="BT948" s="15">
        <v>-1.32996</v>
      </c>
      <c r="BU948" s="15">
        <v>-1.32996</v>
      </c>
      <c r="BV948" s="15">
        <v>-1.32996</v>
      </c>
      <c r="BW948" s="15">
        <v>-1.32996</v>
      </c>
      <c r="BX948" s="15">
        <v>-1.32996</v>
      </c>
      <c r="BY948" s="15">
        <v>-1.32996</v>
      </c>
      <c r="BZ948" s="15">
        <v>-1.32996</v>
      </c>
      <c r="CA948" s="15">
        <v>-1.32996</v>
      </c>
      <c r="CB948" s="15">
        <v>-1.32996</v>
      </c>
      <c r="CC948" s="15"/>
      <c r="CD948" s="15"/>
      <c r="CE948" s="15"/>
      <c r="CF948" s="15"/>
      <c r="CG948" s="15"/>
      <c r="CH948" s="15"/>
      <c r="CI948" s="15"/>
      <c r="CJ948" s="15"/>
      <c r="CK948" s="15"/>
      <c r="CL948" s="15"/>
      <c r="CM948" s="15"/>
      <c r="CN948" s="15"/>
      <c r="CO948" s="15"/>
      <c r="CP948" s="15"/>
      <c r="CQ948" s="15"/>
      <c r="CR948" s="15"/>
      <c r="CS948" s="15"/>
      <c r="CT948" s="15"/>
      <c r="CU948" s="15"/>
      <c r="CV948" s="15"/>
      <c r="CW948" s="15"/>
      <c r="CX948" s="15"/>
      <c r="CY948" s="15"/>
      <c r="CZ948" s="15"/>
      <c r="DA948" s="15"/>
      <c r="DB948" s="15"/>
      <c r="DC948" s="15"/>
      <c r="DD948" s="15"/>
      <c r="DE948" s="15"/>
      <c r="DF948" s="15"/>
      <c r="DG948" s="15"/>
      <c r="DH948" s="15"/>
      <c r="DI948" s="15"/>
      <c r="DJ948" s="15"/>
      <c r="DK948" s="15"/>
      <c r="DL948" s="15"/>
      <c r="DM948" s="15"/>
      <c r="DN948" s="15"/>
      <c r="DO948" s="15"/>
      <c r="DP948" s="15"/>
      <c r="DQ948" s="15"/>
      <c r="DR948" s="15"/>
      <c r="DS948" s="15"/>
      <c r="DT948" s="15"/>
      <c r="DU948" s="15"/>
      <c r="DV948" s="15"/>
      <c r="DW948" s="15"/>
      <c r="DX948" s="15"/>
      <c r="DY948" s="15"/>
      <c r="DZ948" s="15"/>
      <c r="EA948" s="15"/>
      <c r="EB948" s="15"/>
      <c r="EC948" s="15"/>
      <c r="ED948" s="15"/>
      <c r="EE948" s="15"/>
      <c r="EF948" s="15"/>
      <c r="EG948" s="15"/>
      <c r="EH948" s="15"/>
      <c r="EI948" s="15"/>
      <c r="EJ948" s="15"/>
      <c r="EK948" s="15"/>
      <c r="EL948" s="15"/>
      <c r="EM948" s="15"/>
      <c r="EN948" s="15"/>
      <c r="EO948" s="15"/>
      <c r="EP948" s="15"/>
      <c r="EQ948" s="15"/>
      <c r="ER948" s="15"/>
      <c r="ES948" s="15"/>
      <c r="ET948" s="15"/>
      <c r="EU948" s="15"/>
      <c r="EV948" s="15"/>
      <c r="EW948" s="15"/>
      <c r="EX948" s="15"/>
      <c r="EY948" s="15"/>
      <c r="EZ948" s="15"/>
      <c r="FA948" s="15"/>
      <c r="FB948" s="15"/>
      <c r="FC948" s="15"/>
      <c r="FD948" s="15"/>
      <c r="FE948" s="15"/>
      <c r="FF948" s="15"/>
      <c r="FG948" s="15"/>
      <c r="FH948" s="15"/>
      <c r="FI948" s="15"/>
      <c r="FJ948" s="15"/>
      <c r="FK948" s="15"/>
      <c r="FL948" s="15"/>
      <c r="FM948" s="15"/>
      <c r="FN948" s="15"/>
      <c r="FO948" s="15"/>
      <c r="FP948" s="15"/>
      <c r="FQ948" s="15"/>
      <c r="FR948" s="15"/>
      <c r="FS948" s="15"/>
      <c r="FT948" s="15"/>
      <c r="FU948" s="15"/>
      <c r="FV948" s="15"/>
      <c r="FW948" s="15"/>
      <c r="FX948" s="15"/>
      <c r="FY948" s="15"/>
      <c r="FZ948" s="15"/>
      <c r="GA948" s="15"/>
      <c r="GB948" s="15"/>
      <c r="GC948" s="15"/>
      <c r="GD948" s="15"/>
      <c r="GE948" s="15"/>
      <c r="GF948" s="15"/>
      <c r="GG948" s="15"/>
      <c r="GH948" s="15"/>
      <c r="GI948" s="15"/>
      <c r="GJ948" s="15"/>
      <c r="GK948" s="15"/>
      <c r="GL948" s="15"/>
      <c r="GM948" s="15"/>
      <c r="GN948" s="15"/>
      <c r="GO948" s="15"/>
      <c r="GP948" s="15"/>
      <c r="GQ948" s="15"/>
      <c r="GR948" s="15"/>
      <c r="GS948" s="15"/>
      <c r="GT948" s="15"/>
      <c r="GU948" s="15"/>
      <c r="GV948" s="15"/>
      <c r="GW948" s="15"/>
      <c r="GX948" s="15"/>
      <c r="GY948" s="15"/>
      <c r="GZ948" s="15"/>
      <c r="HA948" s="15"/>
      <c r="HB948" s="15"/>
      <c r="HC948" s="15"/>
      <c r="HD948" s="15"/>
      <c r="HE948" s="15"/>
      <c r="HF948" s="15"/>
      <c r="HG948" s="15"/>
      <c r="HH948" s="15"/>
      <c r="HI948" s="15"/>
      <c r="HJ948" s="15"/>
      <c r="HK948" s="15"/>
      <c r="HL948" s="15"/>
      <c r="HM948" s="15"/>
      <c r="HN948" s="15"/>
      <c r="HO948" s="15"/>
      <c r="HP948" s="15"/>
      <c r="HQ948" s="15"/>
      <c r="HR948" s="15"/>
      <c r="HS948" s="15"/>
      <c r="HT948" s="15"/>
      <c r="HU948" s="15"/>
      <c r="HV948" s="15"/>
      <c r="HW948" s="15"/>
      <c r="HX948" s="15"/>
      <c r="HY948" s="15"/>
    </row>
    <row r="949" spans="1:233">
      <c r="A949" s="15">
        <v>-1.6699580000000001</v>
      </c>
      <c r="B949" s="15">
        <v>-3.1239499999999998</v>
      </c>
      <c r="C949" s="15">
        <v>-5.219868</v>
      </c>
      <c r="D949" s="15">
        <v>-6.1052749999999998</v>
      </c>
      <c r="E949" s="15">
        <v>-7.8739239999999997</v>
      </c>
      <c r="F949" s="15">
        <v>-5.3380039999999997</v>
      </c>
      <c r="G949" s="15">
        <v>-7.9970980000000003</v>
      </c>
      <c r="H949" s="15">
        <v>-3.082039</v>
      </c>
      <c r="I949" s="15">
        <v>0.96936599999999995</v>
      </c>
      <c r="J949" s="15">
        <v>-0.41128599999999998</v>
      </c>
      <c r="K949" s="15">
        <v>-3.5434510000000001</v>
      </c>
      <c r="L949" s="15">
        <v>-4.3930730000000002</v>
      </c>
      <c r="M949" s="15">
        <v>-2.657289</v>
      </c>
      <c r="N949" s="15">
        <v>-2.7714789999999998</v>
      </c>
      <c r="O949" s="15">
        <v>-0.86650000000000005</v>
      </c>
      <c r="P949" s="15">
        <v>-2.9241009999999998</v>
      </c>
      <c r="Q949" s="15">
        <v>0.77622899999999995</v>
      </c>
      <c r="R949" s="15">
        <v>1.2647930000000001</v>
      </c>
      <c r="S949" s="15">
        <v>0.40573100000000001</v>
      </c>
      <c r="T949" s="15">
        <v>1.5766370000000001</v>
      </c>
      <c r="U949" s="15">
        <v>0.87001799999999996</v>
      </c>
      <c r="V949" s="15">
        <v>-0.17827699999999999</v>
      </c>
      <c r="W949" s="15">
        <v>0.76161000000000001</v>
      </c>
      <c r="X949" s="15">
        <v>0.114801</v>
      </c>
      <c r="Y949" s="15">
        <v>4.7930890000000002</v>
      </c>
      <c r="Z949" s="15">
        <v>2.5199579999999999</v>
      </c>
      <c r="AA949" s="15">
        <v>6.5590919999999997</v>
      </c>
      <c r="AB949" s="15">
        <v>3.001312</v>
      </c>
      <c r="AC949" s="15">
        <v>2.9993609999999999</v>
      </c>
      <c r="AD949" s="15">
        <v>4.8251799999999996</v>
      </c>
      <c r="AE949" s="15">
        <v>6.2911840000000003</v>
      </c>
      <c r="AF949" s="15">
        <v>6.0218999999999996</v>
      </c>
      <c r="AG949" s="15">
        <v>4.6616989999999996</v>
      </c>
      <c r="AH949" s="15">
        <v>1.3706529999999999</v>
      </c>
      <c r="AI949" s="15">
        <v>-2.7520910000000001</v>
      </c>
      <c r="AJ949" s="15">
        <v>-3.305682</v>
      </c>
      <c r="AK949" s="15">
        <v>1.1641619999999999</v>
      </c>
      <c r="AL949" s="15">
        <v>5.0588490000000004</v>
      </c>
      <c r="AM949" s="15">
        <v>5.3378969999999999</v>
      </c>
      <c r="AN949" s="15">
        <v>1.5015309999999999</v>
      </c>
      <c r="AO949" s="15">
        <v>-0.21229799999999999</v>
      </c>
      <c r="AP949" s="15">
        <v>0.10968799999999999</v>
      </c>
      <c r="AQ949" s="15">
        <v>0.19895599999999999</v>
      </c>
      <c r="AR949" s="15">
        <v>-0.66417300000000001</v>
      </c>
      <c r="AS949" s="15">
        <v>-2.0942850000000002</v>
      </c>
      <c r="AT949" s="15">
        <v>-3.8851879999999999</v>
      </c>
      <c r="AU949" s="15">
        <v>-4.0273640000000004</v>
      </c>
      <c r="AV949" s="15">
        <v>-3.087126</v>
      </c>
      <c r="AW949" s="15">
        <v>1.546384</v>
      </c>
      <c r="AX949" s="15">
        <v>4.117858</v>
      </c>
      <c r="AY949" s="15">
        <v>0.97191499999999997</v>
      </c>
      <c r="AZ949" s="15">
        <v>-0.44907799999999998</v>
      </c>
      <c r="BA949" s="15">
        <v>-3.7213910000000001</v>
      </c>
      <c r="BB949" s="15">
        <v>-4.4245369999999999</v>
      </c>
      <c r="BC949" s="15">
        <v>-6.7706299999999997</v>
      </c>
      <c r="BD949" s="15">
        <v>-3.8980079999999999</v>
      </c>
      <c r="BE949" s="15">
        <v>-2.4456190000000002</v>
      </c>
      <c r="BF949" s="15">
        <v>-1.973673</v>
      </c>
      <c r="BG949" s="15">
        <v>1.92988</v>
      </c>
      <c r="BH949" s="15">
        <v>1.7221359999999999</v>
      </c>
      <c r="BI949" s="15">
        <v>3.8181210000000001</v>
      </c>
      <c r="BJ949" s="15">
        <v>0.56368099999999999</v>
      </c>
      <c r="BK949" s="15">
        <v>0.30623699999999998</v>
      </c>
      <c r="BL949" s="15">
        <v>-1.874423</v>
      </c>
      <c r="BM949" s="15">
        <v>-1.1877450000000001</v>
      </c>
      <c r="BN949" s="15">
        <v>-3.2533919999999998</v>
      </c>
      <c r="BO949" s="15">
        <v>-2.3142100000000001</v>
      </c>
      <c r="BP949" s="15">
        <v>-1.4311959999999999</v>
      </c>
      <c r="BQ949" s="15">
        <v>-1.4311959999999999</v>
      </c>
      <c r="BR949" s="15">
        <v>-1.4311959999999999</v>
      </c>
      <c r="BS949" s="15">
        <v>-1.4311959999999999</v>
      </c>
      <c r="BT949" s="15">
        <v>-1.4311959999999999</v>
      </c>
      <c r="BU949" s="15">
        <v>-1.4311959999999999</v>
      </c>
      <c r="BV949" s="15">
        <v>-1.4311959999999999</v>
      </c>
      <c r="BW949" s="15">
        <v>-1.4311959999999999</v>
      </c>
      <c r="BX949" s="15">
        <v>-1.4311959999999999</v>
      </c>
      <c r="BY949" s="15">
        <v>-1.4311959999999999</v>
      </c>
      <c r="BZ949" s="15">
        <v>-1.4311959999999999</v>
      </c>
      <c r="CA949" s="15">
        <v>-1.4311959999999999</v>
      </c>
      <c r="CB949" s="15">
        <v>-1.4311959999999999</v>
      </c>
      <c r="CC949" s="15"/>
      <c r="CD949" s="15"/>
      <c r="CE949" s="15"/>
      <c r="CF949" s="15"/>
      <c r="CG949" s="15"/>
      <c r="CH949" s="15"/>
      <c r="CI949" s="15"/>
      <c r="CJ949" s="15"/>
      <c r="CK949" s="15"/>
      <c r="CL949" s="15"/>
      <c r="CM949" s="15"/>
      <c r="CN949" s="15"/>
      <c r="CO949" s="15"/>
      <c r="CP949" s="15"/>
      <c r="CQ949" s="15"/>
      <c r="CR949" s="15"/>
      <c r="CS949" s="15"/>
      <c r="CT949" s="15"/>
      <c r="CU949" s="15"/>
      <c r="CV949" s="15"/>
      <c r="CW949" s="15"/>
      <c r="CX949" s="15"/>
      <c r="CY949" s="15"/>
      <c r="CZ949" s="15"/>
      <c r="DA949" s="15"/>
      <c r="DB949" s="15"/>
      <c r="DC949" s="15"/>
      <c r="DD949" s="15"/>
      <c r="DE949" s="15"/>
      <c r="DF949" s="15"/>
      <c r="DG949" s="15"/>
      <c r="DH949" s="15"/>
      <c r="DI949" s="15"/>
      <c r="DJ949" s="15"/>
      <c r="DK949" s="15"/>
      <c r="DL949" s="15"/>
      <c r="DM949" s="15"/>
      <c r="DN949" s="15"/>
      <c r="DO949" s="15"/>
      <c r="DP949" s="15"/>
      <c r="DQ949" s="15"/>
      <c r="DR949" s="15"/>
      <c r="DS949" s="15"/>
      <c r="DT949" s="15"/>
      <c r="DU949" s="15"/>
      <c r="DV949" s="15"/>
      <c r="DW949" s="15"/>
      <c r="DX949" s="15"/>
      <c r="DY949" s="15"/>
      <c r="DZ949" s="15"/>
      <c r="EA949" s="15"/>
      <c r="EB949" s="15"/>
      <c r="EC949" s="15"/>
      <c r="ED949" s="15"/>
      <c r="EE949" s="15"/>
      <c r="EF949" s="15"/>
      <c r="EG949" s="15"/>
      <c r="EH949" s="15"/>
      <c r="EI949" s="15"/>
      <c r="EJ949" s="15"/>
      <c r="EK949" s="15"/>
      <c r="EL949" s="15"/>
      <c r="EM949" s="15"/>
      <c r="EN949" s="15"/>
      <c r="EO949" s="15"/>
      <c r="EP949" s="15"/>
      <c r="EQ949" s="15"/>
      <c r="ER949" s="15"/>
      <c r="ES949" s="15"/>
      <c r="ET949" s="15"/>
      <c r="EU949" s="15"/>
      <c r="EV949" s="15"/>
      <c r="EW949" s="15"/>
      <c r="EX949" s="15"/>
      <c r="EY949" s="15"/>
      <c r="EZ949" s="15"/>
      <c r="FA949" s="15"/>
      <c r="FB949" s="15"/>
      <c r="FC949" s="15"/>
      <c r="FD949" s="15"/>
      <c r="FE949" s="15"/>
      <c r="FF949" s="15"/>
      <c r="FG949" s="15"/>
      <c r="FH949" s="15"/>
      <c r="FI949" s="15"/>
      <c r="FJ949" s="15"/>
      <c r="FK949" s="15"/>
      <c r="FL949" s="15"/>
      <c r="FM949" s="15"/>
      <c r="FN949" s="15"/>
      <c r="FO949" s="15"/>
      <c r="FP949" s="15"/>
      <c r="FQ949" s="15"/>
      <c r="FR949" s="15"/>
      <c r="FS949" s="15"/>
      <c r="FT949" s="15"/>
      <c r="FU949" s="15"/>
      <c r="FV949" s="15"/>
      <c r="FW949" s="15"/>
      <c r="FX949" s="15"/>
      <c r="FY949" s="15"/>
      <c r="FZ949" s="15"/>
      <c r="GA949" s="15"/>
      <c r="GB949" s="15"/>
      <c r="GC949" s="15"/>
      <c r="GD949" s="15"/>
      <c r="GE949" s="15"/>
      <c r="GF949" s="15"/>
      <c r="GG949" s="15"/>
      <c r="GH949" s="15"/>
      <c r="GI949" s="15"/>
      <c r="GJ949" s="15"/>
      <c r="GK949" s="15"/>
      <c r="GL949" s="15"/>
      <c r="GM949" s="15"/>
      <c r="GN949" s="15"/>
      <c r="GO949" s="15"/>
      <c r="GP949" s="15"/>
      <c r="GQ949" s="15"/>
      <c r="GR949" s="15"/>
      <c r="GS949" s="15"/>
      <c r="GT949" s="15"/>
      <c r="GU949" s="15"/>
      <c r="GV949" s="15"/>
      <c r="GW949" s="15"/>
      <c r="GX949" s="15"/>
      <c r="GY949" s="15"/>
      <c r="GZ949" s="15"/>
      <c r="HA949" s="15"/>
      <c r="HB949" s="15"/>
      <c r="HC949" s="15"/>
      <c r="HD949" s="15"/>
      <c r="HE949" s="15"/>
      <c r="HF949" s="15"/>
      <c r="HG949" s="15"/>
      <c r="HH949" s="15"/>
      <c r="HI949" s="15"/>
      <c r="HJ949" s="15"/>
      <c r="HK949" s="15"/>
      <c r="HL949" s="15"/>
      <c r="HM949" s="15"/>
      <c r="HN949" s="15"/>
      <c r="HO949" s="15"/>
      <c r="HP949" s="15"/>
      <c r="HQ949" s="15"/>
      <c r="HR949" s="15"/>
      <c r="HS949" s="15"/>
      <c r="HT949" s="15"/>
      <c r="HU949" s="15"/>
      <c r="HV949" s="15"/>
      <c r="HW949" s="15"/>
      <c r="HX949" s="15"/>
      <c r="HY949" s="15"/>
    </row>
    <row r="950" spans="1:233">
      <c r="A950" s="15">
        <v>-6.461633</v>
      </c>
      <c r="B950" s="15">
        <v>-6.375578</v>
      </c>
      <c r="C950" s="15">
        <v>-4.4467340000000002</v>
      </c>
      <c r="D950" s="15">
        <v>-3.1035029999999999</v>
      </c>
      <c r="E950" s="15">
        <v>-3.5955400000000002</v>
      </c>
      <c r="F950" s="15">
        <v>-4.0631060000000003</v>
      </c>
      <c r="G950" s="15">
        <v>1.1610050000000001</v>
      </c>
      <c r="H950" s="15">
        <v>0.39230100000000001</v>
      </c>
      <c r="I950" s="15">
        <v>0.98508899999999999</v>
      </c>
      <c r="J950" s="15">
        <v>0.98452499999999998</v>
      </c>
      <c r="K950" s="15">
        <v>1.1697660000000001</v>
      </c>
      <c r="L950" s="15">
        <v>-1.334489</v>
      </c>
      <c r="M950" s="15">
        <v>0.91589100000000001</v>
      </c>
      <c r="N950" s="15">
        <v>9.2775999999999997E-2</v>
      </c>
      <c r="O950" s="15">
        <v>4.9726350000000004</v>
      </c>
      <c r="P950" s="15">
        <v>1.958224</v>
      </c>
      <c r="Q950" s="15">
        <v>2.8069679999999999</v>
      </c>
      <c r="R950" s="15">
        <v>4.240971</v>
      </c>
      <c r="S950" s="15">
        <v>2.199284</v>
      </c>
      <c r="T950" s="15">
        <v>2.493106</v>
      </c>
      <c r="U950" s="15">
        <v>-1.1321840000000001</v>
      </c>
      <c r="V950" s="15">
        <v>-2.4052030000000002</v>
      </c>
      <c r="W950" s="15">
        <v>-2.607621</v>
      </c>
      <c r="X950" s="15">
        <v>-3.7981549999999999</v>
      </c>
      <c r="Y950" s="15">
        <v>1.0600210000000001</v>
      </c>
      <c r="Z950" s="15">
        <v>-1.594924</v>
      </c>
      <c r="AA950" s="15">
        <v>1.096525</v>
      </c>
      <c r="AB950" s="15">
        <v>-1.2285200000000001</v>
      </c>
      <c r="AC950" s="15">
        <v>-0.27489799999999998</v>
      </c>
      <c r="AD950" s="15">
        <v>-1.2736240000000001</v>
      </c>
      <c r="AE950" s="15">
        <v>-3.6555620000000002</v>
      </c>
      <c r="AF950" s="15">
        <v>-4.0582130000000003</v>
      </c>
      <c r="AG950" s="15">
        <v>-2.7262789999999999</v>
      </c>
      <c r="AH950" s="15">
        <v>0.62980400000000003</v>
      </c>
      <c r="AI950" s="15">
        <v>3.268151</v>
      </c>
      <c r="AJ950" s="15">
        <v>3.9710589999999999</v>
      </c>
      <c r="AK950" s="15">
        <v>0.72597199999999995</v>
      </c>
      <c r="AL950" s="15">
        <v>3.382727</v>
      </c>
      <c r="AM950" s="15">
        <v>2.3369279999999999</v>
      </c>
      <c r="AN950" s="15">
        <v>-0.47622700000000001</v>
      </c>
      <c r="AO950" s="15">
        <v>1.0885880000000001</v>
      </c>
      <c r="AP950" s="15">
        <v>1.503152</v>
      </c>
      <c r="AQ950" s="15">
        <v>0.20008300000000001</v>
      </c>
      <c r="AR950" s="15">
        <v>1.140334</v>
      </c>
      <c r="AS950" s="15">
        <v>-0.59771600000000003</v>
      </c>
      <c r="AT950" s="15">
        <v>1.2880910000000001</v>
      </c>
      <c r="AU950" s="15">
        <v>1.0348619999999999</v>
      </c>
      <c r="AV950" s="15">
        <v>-3.1012759999999999</v>
      </c>
      <c r="AW950" s="15">
        <v>-3.3607800000000001</v>
      </c>
      <c r="AX950" s="15">
        <v>-0.67448699999999995</v>
      </c>
      <c r="AY950" s="15">
        <v>1.2761169999999999</v>
      </c>
      <c r="AZ950" s="15">
        <v>0.90967399999999998</v>
      </c>
      <c r="BA950" s="15">
        <v>0.937025</v>
      </c>
      <c r="BB950" s="15">
        <v>1.892379</v>
      </c>
      <c r="BC950" s="15">
        <v>3.3916919999999999</v>
      </c>
      <c r="BD950" s="15">
        <v>4.9207929999999998</v>
      </c>
      <c r="BE950" s="15">
        <v>5.0555009999999996</v>
      </c>
      <c r="BF950" s="15">
        <v>2.92184</v>
      </c>
      <c r="BG950" s="15">
        <v>1.6286309999999999</v>
      </c>
      <c r="BH950" s="15">
        <v>0.37290299999999998</v>
      </c>
      <c r="BI950" s="15">
        <v>-1.0864E-2</v>
      </c>
      <c r="BJ950" s="15">
        <v>1.827345</v>
      </c>
      <c r="BK950" s="15">
        <v>5.3969760000000004</v>
      </c>
      <c r="BL950" s="15">
        <v>2.465096</v>
      </c>
      <c r="BM950" s="15">
        <v>0.73438800000000004</v>
      </c>
      <c r="BN950" s="15">
        <v>1.1686669999999999</v>
      </c>
      <c r="BO950" s="15">
        <v>1.17388</v>
      </c>
      <c r="BP950" s="15">
        <v>-7.1788000000000005E-2</v>
      </c>
      <c r="BQ950" s="15">
        <v>-7.1788000000000005E-2</v>
      </c>
      <c r="BR950" s="15">
        <v>-7.1788000000000005E-2</v>
      </c>
      <c r="BS950" s="15">
        <v>-7.1788000000000005E-2</v>
      </c>
      <c r="BT950" s="15">
        <v>-7.1788000000000005E-2</v>
      </c>
      <c r="BU950" s="15">
        <v>-7.1788000000000005E-2</v>
      </c>
      <c r="BV950" s="15">
        <v>-7.1788000000000005E-2</v>
      </c>
      <c r="BW950" s="15">
        <v>-7.1788000000000005E-2</v>
      </c>
      <c r="BX950" s="15">
        <v>-7.1788000000000005E-2</v>
      </c>
      <c r="BY950" s="15">
        <v>-7.1788000000000005E-2</v>
      </c>
      <c r="BZ950" s="15">
        <v>-7.1788000000000005E-2</v>
      </c>
      <c r="CA950" s="15">
        <v>-7.1788000000000005E-2</v>
      </c>
      <c r="CB950" s="15">
        <v>-7.1788000000000005E-2</v>
      </c>
      <c r="CC950" s="15"/>
      <c r="CD950" s="15"/>
      <c r="CE950" s="15"/>
      <c r="CF950" s="15"/>
      <c r="CG950" s="15"/>
      <c r="CH950" s="15"/>
      <c r="CI950" s="15"/>
      <c r="CJ950" s="15"/>
      <c r="CK950" s="15"/>
      <c r="CL950" s="15"/>
      <c r="CM950" s="15"/>
      <c r="CN950" s="15"/>
      <c r="CO950" s="15"/>
      <c r="CP950" s="15"/>
      <c r="CQ950" s="15"/>
      <c r="CR950" s="15"/>
      <c r="CS950" s="15"/>
      <c r="CT950" s="15"/>
      <c r="CU950" s="15"/>
      <c r="CV950" s="15"/>
      <c r="CW950" s="15"/>
      <c r="CX950" s="15"/>
      <c r="CY950" s="15"/>
      <c r="CZ950" s="15"/>
      <c r="DA950" s="15"/>
      <c r="DB950" s="15"/>
      <c r="DC950" s="15"/>
      <c r="DD950" s="15"/>
      <c r="DE950" s="15"/>
      <c r="DF950" s="15"/>
      <c r="DG950" s="15"/>
      <c r="DH950" s="15"/>
      <c r="DI950" s="15"/>
      <c r="DJ950" s="15"/>
      <c r="DK950" s="15"/>
      <c r="DL950" s="15"/>
      <c r="DM950" s="15"/>
      <c r="DN950" s="15"/>
      <c r="DO950" s="15"/>
      <c r="DP950" s="15"/>
      <c r="DQ950" s="15"/>
      <c r="DR950" s="15"/>
      <c r="DS950" s="15"/>
      <c r="DT950" s="15"/>
      <c r="DU950" s="15"/>
      <c r="DV950" s="15"/>
      <c r="DW950" s="15"/>
      <c r="DX950" s="15"/>
      <c r="DY950" s="15"/>
      <c r="DZ950" s="15"/>
      <c r="EA950" s="15"/>
      <c r="EB950" s="15"/>
      <c r="EC950" s="15"/>
      <c r="ED950" s="15"/>
      <c r="EE950" s="15"/>
      <c r="EF950" s="15"/>
      <c r="EG950" s="15"/>
      <c r="EH950" s="15"/>
      <c r="EI950" s="15"/>
      <c r="EJ950" s="15"/>
      <c r="EK950" s="15"/>
      <c r="EL950" s="15"/>
      <c r="EM950" s="15"/>
      <c r="EN950" s="15"/>
      <c r="EO950" s="15"/>
      <c r="EP950" s="15"/>
      <c r="EQ950" s="15"/>
      <c r="ER950" s="15"/>
      <c r="ES950" s="15"/>
      <c r="ET950" s="15"/>
      <c r="EU950" s="15"/>
      <c r="EV950" s="15"/>
      <c r="EW950" s="15"/>
      <c r="EX950" s="15"/>
      <c r="EY950" s="15"/>
      <c r="EZ950" s="15"/>
      <c r="FA950" s="15"/>
      <c r="FB950" s="15"/>
      <c r="FC950" s="15"/>
      <c r="FD950" s="15"/>
      <c r="FE950" s="15"/>
      <c r="FF950" s="15"/>
      <c r="FG950" s="15"/>
      <c r="FH950" s="15"/>
      <c r="FI950" s="15"/>
      <c r="FJ950" s="15"/>
      <c r="FK950" s="15"/>
      <c r="FL950" s="15"/>
      <c r="FM950" s="15"/>
      <c r="FN950" s="15"/>
      <c r="FO950" s="15"/>
      <c r="FP950" s="15"/>
      <c r="FQ950" s="15"/>
      <c r="FR950" s="15"/>
      <c r="FS950" s="15"/>
      <c r="FT950" s="15"/>
      <c r="FU950" s="15"/>
      <c r="FV950" s="15"/>
      <c r="FW950" s="15"/>
      <c r="FX950" s="15"/>
      <c r="FY950" s="15"/>
      <c r="FZ950" s="15"/>
      <c r="GA950" s="15"/>
      <c r="GB950" s="15"/>
      <c r="GC950" s="15"/>
      <c r="GD950" s="15"/>
      <c r="GE950" s="15"/>
      <c r="GF950" s="15"/>
      <c r="GG950" s="15"/>
      <c r="GH950" s="15"/>
      <c r="GI950" s="15"/>
      <c r="GJ950" s="15"/>
      <c r="GK950" s="15"/>
      <c r="GL950" s="15"/>
      <c r="GM950" s="15"/>
      <c r="GN950" s="15"/>
      <c r="GO950" s="15"/>
      <c r="GP950" s="15"/>
      <c r="GQ950" s="15"/>
      <c r="GR950" s="15"/>
      <c r="GS950" s="15"/>
      <c r="GT950" s="15"/>
      <c r="GU950" s="15"/>
      <c r="GV950" s="15"/>
      <c r="GW950" s="15"/>
      <c r="GX950" s="15"/>
      <c r="GY950" s="15"/>
      <c r="GZ950" s="15"/>
      <c r="HA950" s="15"/>
      <c r="HB950" s="15"/>
      <c r="HC950" s="15"/>
      <c r="HD950" s="15"/>
      <c r="HE950" s="15"/>
      <c r="HF950" s="15"/>
      <c r="HG950" s="15"/>
      <c r="HH950" s="15"/>
      <c r="HI950" s="15"/>
      <c r="HJ950" s="15"/>
      <c r="HK950" s="15"/>
      <c r="HL950" s="15"/>
      <c r="HM950" s="15"/>
      <c r="HN950" s="15"/>
      <c r="HO950" s="15"/>
      <c r="HP950" s="15"/>
      <c r="HQ950" s="15"/>
      <c r="HR950" s="15"/>
      <c r="HS950" s="15"/>
      <c r="HT950" s="15"/>
      <c r="HU950" s="15"/>
      <c r="HV950" s="15"/>
      <c r="HW950" s="15"/>
      <c r="HX950" s="15"/>
      <c r="HY950" s="15"/>
    </row>
    <row r="951" spans="1:233">
      <c r="A951" s="15">
        <v>-0.54346099999999997</v>
      </c>
      <c r="B951" s="15">
        <v>0.15445900000000001</v>
      </c>
      <c r="C951" s="15">
        <v>2.6795949999999999</v>
      </c>
      <c r="D951" s="15">
        <v>0.39364199999999999</v>
      </c>
      <c r="E951" s="15">
        <v>0.740568</v>
      </c>
      <c r="F951" s="15">
        <v>-2.0158960000000001</v>
      </c>
      <c r="G951" s="15">
        <v>2.0458989999999999</v>
      </c>
      <c r="H951" s="15">
        <v>1.3680060000000001</v>
      </c>
      <c r="I951" s="15">
        <v>1.242418</v>
      </c>
      <c r="J951" s="15">
        <v>0.25294899999999998</v>
      </c>
      <c r="K951" s="15">
        <v>-2.1258720000000002</v>
      </c>
      <c r="L951" s="15">
        <v>-2.9872640000000001</v>
      </c>
      <c r="M951" s="15">
        <v>-4.375502</v>
      </c>
      <c r="N951" s="15">
        <v>-1.149394</v>
      </c>
      <c r="O951" s="15">
        <v>-3.098922</v>
      </c>
      <c r="P951" s="15">
        <v>-6.220059</v>
      </c>
      <c r="Q951" s="15">
        <v>-4.7882540000000002</v>
      </c>
      <c r="R951" s="15">
        <v>-7.2341759999999997</v>
      </c>
      <c r="S951" s="15">
        <v>-10.489058999999999</v>
      </c>
      <c r="T951" s="15">
        <v>-12.487197</v>
      </c>
      <c r="U951" s="15">
        <v>-9.4427789999999998</v>
      </c>
      <c r="V951" s="15">
        <v>-9.8944220000000005</v>
      </c>
      <c r="W951" s="15">
        <v>-5.0928930000000001</v>
      </c>
      <c r="X951" s="15">
        <v>-10.873163999999999</v>
      </c>
      <c r="Y951" s="15">
        <v>-9.7961840000000002</v>
      </c>
      <c r="Z951" s="15">
        <v>-4.6356780000000004</v>
      </c>
      <c r="AA951" s="15">
        <v>-1.426212</v>
      </c>
      <c r="AB951" s="15">
        <v>-1.53451</v>
      </c>
      <c r="AC951" s="15">
        <v>-3.7078359999999999</v>
      </c>
      <c r="AD951" s="15">
        <v>-3.1142690000000002</v>
      </c>
      <c r="AE951" s="15">
        <v>-1.54467</v>
      </c>
      <c r="AF951" s="15">
        <v>0.17596700000000001</v>
      </c>
      <c r="AG951" s="15">
        <v>2.3767E-2</v>
      </c>
      <c r="AH951" s="15">
        <v>-2.1491169999999999</v>
      </c>
      <c r="AI951" s="15">
        <v>-5.396064</v>
      </c>
      <c r="AJ951" s="15">
        <v>-2.4406189999999999</v>
      </c>
      <c r="AK951" s="15">
        <v>-7.0729899999999999</v>
      </c>
      <c r="AL951" s="15">
        <v>-4.8907679999999996</v>
      </c>
      <c r="AM951" s="15">
        <v>-4.8473369999999996</v>
      </c>
      <c r="AN951" s="15">
        <v>-3.922291</v>
      </c>
      <c r="AO951" s="15">
        <v>-1.372355</v>
      </c>
      <c r="AP951" s="15">
        <v>-2.5227460000000002</v>
      </c>
      <c r="AQ951" s="15">
        <v>-1.5793569999999999</v>
      </c>
      <c r="AR951" s="15">
        <v>-3.86361</v>
      </c>
      <c r="AS951" s="15">
        <v>-4.0518349999999996</v>
      </c>
      <c r="AT951" s="15">
        <v>-3.9008750000000001</v>
      </c>
      <c r="AU951" s="15">
        <v>-3.344868</v>
      </c>
      <c r="AV951" s="15">
        <v>-4.6840080000000004</v>
      </c>
      <c r="AW951" s="15">
        <v>-5.5543440000000004</v>
      </c>
      <c r="AX951" s="15">
        <v>-7.4761350000000002</v>
      </c>
      <c r="AY951" s="15">
        <v>-5.7279989999999996</v>
      </c>
      <c r="AZ951" s="15">
        <v>-3.824935</v>
      </c>
      <c r="BA951" s="15">
        <v>-5.3239419999999997</v>
      </c>
      <c r="BB951" s="15">
        <v>-4.5935040000000003</v>
      </c>
      <c r="BC951" s="15">
        <v>-9.3446890000000007</v>
      </c>
      <c r="BD951" s="15">
        <v>-6.8641079999999999</v>
      </c>
      <c r="BE951" s="15">
        <v>-3.5429979999999999</v>
      </c>
      <c r="BF951" s="15">
        <v>-1.870268</v>
      </c>
      <c r="BG951" s="15">
        <v>2.9943520000000001</v>
      </c>
      <c r="BH951" s="15">
        <v>-0.45407799999999998</v>
      </c>
      <c r="BI951" s="15">
        <v>-3.3908749999999999</v>
      </c>
      <c r="BJ951" s="15">
        <v>-3.6533009999999999</v>
      </c>
      <c r="BK951" s="15">
        <v>-0.50232699999999997</v>
      </c>
      <c r="BL951" s="15">
        <v>0.42532399999999998</v>
      </c>
      <c r="BM951" s="15">
        <v>2.1564100000000002</v>
      </c>
      <c r="BN951" s="15">
        <v>3.9268999999999998</v>
      </c>
      <c r="BO951" s="15">
        <v>4.7476520000000004</v>
      </c>
      <c r="BP951" s="15">
        <v>1.9297089999999999</v>
      </c>
      <c r="BQ951" s="15">
        <v>1.9297089999999999</v>
      </c>
      <c r="BR951" s="15">
        <v>1.9297089999999999</v>
      </c>
      <c r="BS951" s="15">
        <v>1.9297089999999999</v>
      </c>
      <c r="BT951" s="15">
        <v>1.9297089999999999</v>
      </c>
      <c r="BU951" s="15">
        <v>1.9297089999999999</v>
      </c>
      <c r="BV951" s="15">
        <v>1.9297089999999999</v>
      </c>
      <c r="BW951" s="15">
        <v>1.9297089999999999</v>
      </c>
      <c r="BX951" s="15">
        <v>1.9297089999999999</v>
      </c>
      <c r="BY951" s="15">
        <v>1.9297089999999999</v>
      </c>
      <c r="BZ951" s="15">
        <v>1.9297089999999999</v>
      </c>
      <c r="CA951" s="15">
        <v>1.9297089999999999</v>
      </c>
      <c r="CB951" s="15">
        <v>1.9297089999999999</v>
      </c>
      <c r="CC951" s="15"/>
      <c r="CD951" s="15"/>
      <c r="CE951" s="15"/>
      <c r="CF951" s="15"/>
      <c r="CG951" s="15"/>
      <c r="CH951" s="15"/>
      <c r="CI951" s="15"/>
      <c r="CJ951" s="15"/>
      <c r="CK951" s="15"/>
      <c r="CL951" s="15"/>
      <c r="CM951" s="15"/>
      <c r="CN951" s="15"/>
      <c r="CO951" s="15"/>
      <c r="CP951" s="15"/>
      <c r="CQ951" s="15"/>
      <c r="CR951" s="15"/>
      <c r="CS951" s="15"/>
      <c r="CT951" s="15"/>
      <c r="CU951" s="15"/>
      <c r="CV951" s="15"/>
      <c r="CW951" s="15"/>
      <c r="CX951" s="15"/>
      <c r="CY951" s="15"/>
      <c r="CZ951" s="15"/>
      <c r="DA951" s="15"/>
      <c r="DB951" s="15"/>
      <c r="DC951" s="15"/>
      <c r="DD951" s="15"/>
      <c r="DE951" s="15"/>
      <c r="DF951" s="15"/>
      <c r="DG951" s="15"/>
      <c r="DH951" s="15"/>
      <c r="DI951" s="15"/>
      <c r="DJ951" s="15"/>
      <c r="DK951" s="15"/>
      <c r="DL951" s="15"/>
      <c r="DM951" s="15"/>
      <c r="DN951" s="15"/>
      <c r="DO951" s="15"/>
      <c r="DP951" s="15"/>
      <c r="DQ951" s="15"/>
      <c r="DR951" s="15"/>
      <c r="DS951" s="15"/>
      <c r="DT951" s="15"/>
      <c r="DU951" s="15"/>
      <c r="DV951" s="15"/>
      <c r="DW951" s="15"/>
      <c r="DX951" s="15"/>
      <c r="DY951" s="15"/>
      <c r="DZ951" s="15"/>
      <c r="EA951" s="15"/>
      <c r="EB951" s="15"/>
      <c r="EC951" s="15"/>
      <c r="ED951" s="15"/>
      <c r="EE951" s="15"/>
      <c r="EF951" s="15"/>
      <c r="EG951" s="15"/>
      <c r="EH951" s="15"/>
      <c r="EI951" s="15"/>
      <c r="EJ951" s="15"/>
      <c r="EK951" s="15"/>
      <c r="EL951" s="15"/>
      <c r="EM951" s="15"/>
      <c r="EN951" s="15"/>
      <c r="EO951" s="15"/>
      <c r="EP951" s="15"/>
      <c r="EQ951" s="15"/>
      <c r="ER951" s="15"/>
      <c r="ES951" s="15"/>
      <c r="ET951" s="15"/>
      <c r="EU951" s="15"/>
      <c r="EV951" s="15"/>
      <c r="EW951" s="15"/>
      <c r="EX951" s="15"/>
      <c r="EY951" s="15"/>
      <c r="EZ951" s="15"/>
      <c r="FA951" s="15"/>
      <c r="FB951" s="15"/>
      <c r="FC951" s="15"/>
      <c r="FD951" s="15"/>
      <c r="FE951" s="15"/>
      <c r="FF951" s="15"/>
      <c r="FG951" s="15"/>
      <c r="FH951" s="15"/>
      <c r="FI951" s="15"/>
      <c r="FJ951" s="15"/>
      <c r="FK951" s="15"/>
      <c r="FL951" s="15"/>
      <c r="FM951" s="15"/>
      <c r="FN951" s="15"/>
      <c r="FO951" s="15"/>
      <c r="FP951" s="15"/>
      <c r="FQ951" s="15"/>
      <c r="FR951" s="15"/>
      <c r="FS951" s="15"/>
      <c r="FT951" s="15"/>
      <c r="FU951" s="15"/>
      <c r="FV951" s="15"/>
      <c r="FW951" s="15"/>
      <c r="FX951" s="15"/>
      <c r="FY951" s="15"/>
      <c r="FZ951" s="15"/>
      <c r="GA951" s="15"/>
      <c r="GB951" s="15"/>
      <c r="GC951" s="15"/>
      <c r="GD951" s="15"/>
      <c r="GE951" s="15"/>
      <c r="GF951" s="15"/>
      <c r="GG951" s="15"/>
      <c r="GH951" s="15"/>
      <c r="GI951" s="15"/>
      <c r="GJ951" s="15"/>
      <c r="GK951" s="15"/>
      <c r="GL951" s="15"/>
      <c r="GM951" s="15"/>
      <c r="GN951" s="15"/>
      <c r="GO951" s="15"/>
      <c r="GP951" s="15"/>
      <c r="GQ951" s="15"/>
      <c r="GR951" s="15"/>
      <c r="GS951" s="15"/>
      <c r="GT951" s="15"/>
      <c r="GU951" s="15"/>
      <c r="GV951" s="15"/>
      <c r="GW951" s="15"/>
      <c r="GX951" s="15"/>
      <c r="GY951" s="15"/>
      <c r="GZ951" s="15"/>
      <c r="HA951" s="15"/>
      <c r="HB951" s="15"/>
      <c r="HC951" s="15"/>
      <c r="HD951" s="15"/>
      <c r="HE951" s="15"/>
      <c r="HF951" s="15"/>
      <c r="HG951" s="15"/>
      <c r="HH951" s="15"/>
      <c r="HI951" s="15"/>
      <c r="HJ951" s="15"/>
      <c r="HK951" s="15"/>
      <c r="HL951" s="15"/>
      <c r="HM951" s="15"/>
      <c r="HN951" s="15"/>
      <c r="HO951" s="15"/>
      <c r="HP951" s="15"/>
      <c r="HQ951" s="15"/>
      <c r="HR951" s="15"/>
      <c r="HS951" s="15"/>
      <c r="HT951" s="15"/>
      <c r="HU951" s="15"/>
      <c r="HV951" s="15"/>
      <c r="HW951" s="15"/>
      <c r="HX951" s="15"/>
      <c r="HY951" s="15"/>
    </row>
    <row r="952" spans="1:233">
      <c r="A952" s="15">
        <v>-1.1009770000000001</v>
      </c>
      <c r="B952" s="15">
        <v>-0.36768299999999998</v>
      </c>
      <c r="C952" s="15">
        <v>1.069321</v>
      </c>
      <c r="D952" s="15">
        <v>2.6184270000000001</v>
      </c>
      <c r="E952" s="15">
        <v>4.2294650000000003</v>
      </c>
      <c r="F952" s="15">
        <v>6.846292</v>
      </c>
      <c r="G952" s="15">
        <v>4.4511180000000001</v>
      </c>
      <c r="H952" s="15">
        <v>2.0946039999999999</v>
      </c>
      <c r="I952" s="15">
        <v>3.0720320000000001</v>
      </c>
      <c r="J952" s="15">
        <v>2.0655380000000001</v>
      </c>
      <c r="K952" s="15">
        <v>-0.48864099999999999</v>
      </c>
      <c r="L952" s="15">
        <v>-1.3501700000000001</v>
      </c>
      <c r="M952" s="15">
        <v>1.9068620000000001</v>
      </c>
      <c r="N952" s="15">
        <v>3.2546200000000001</v>
      </c>
      <c r="O952" s="15">
        <v>2.8755829999999998</v>
      </c>
      <c r="P952" s="15">
        <v>3.1334209999999998</v>
      </c>
      <c r="Q952" s="15">
        <v>1.0326070000000001</v>
      </c>
      <c r="R952" s="15">
        <v>4.5280639999999996</v>
      </c>
      <c r="S952" s="15">
        <v>3.0721470000000002</v>
      </c>
      <c r="T952" s="15">
        <v>2.9789249999999998</v>
      </c>
      <c r="U952" s="15">
        <v>2.0695709999999998</v>
      </c>
      <c r="V952" s="15">
        <v>1.9845820000000001</v>
      </c>
      <c r="W952" s="15">
        <v>0.43038100000000001</v>
      </c>
      <c r="X952" s="15">
        <v>1.7171529999999999</v>
      </c>
      <c r="Y952" s="15">
        <v>1.2410300000000001</v>
      </c>
      <c r="Z952" s="15">
        <v>-1.7744629999999999</v>
      </c>
      <c r="AA952" s="15">
        <v>-1.1852510000000001</v>
      </c>
      <c r="AB952" s="15">
        <v>-9.7141000000000005E-2</v>
      </c>
      <c r="AC952" s="15">
        <v>1.3847689999999999</v>
      </c>
      <c r="AD952" s="15">
        <v>-1.5776999999999999E-2</v>
      </c>
      <c r="AE952" s="15">
        <v>-1.870152</v>
      </c>
      <c r="AF952" s="15">
        <v>-1.3701159999999999</v>
      </c>
      <c r="AG952" s="15">
        <v>-2.101458</v>
      </c>
      <c r="AH952" s="15">
        <v>-3.7596069999999999</v>
      </c>
      <c r="AI952" s="15">
        <v>-3.9444859999999999</v>
      </c>
      <c r="AJ952" s="15">
        <v>-1.66757</v>
      </c>
      <c r="AK952" s="15">
        <v>-1.7123470000000001</v>
      </c>
      <c r="AL952" s="15">
        <v>0.363286</v>
      </c>
      <c r="AM952" s="15">
        <v>-5.8944999999999997E-2</v>
      </c>
      <c r="AN952" s="15">
        <v>-3.6426780000000001</v>
      </c>
      <c r="AO952" s="15">
        <v>-3.6003449999999999</v>
      </c>
      <c r="AP952" s="15">
        <v>-3.037121</v>
      </c>
      <c r="AQ952" s="15">
        <v>-2.9069850000000002</v>
      </c>
      <c r="AR952" s="15">
        <v>-2.938345</v>
      </c>
      <c r="AS952" s="15">
        <v>-1.1676200000000001</v>
      </c>
      <c r="AT952" s="15">
        <v>-4.8875419999999998</v>
      </c>
      <c r="AU952" s="15">
        <v>-5.3210879999999996</v>
      </c>
      <c r="AV952" s="15">
        <v>-2.1977880000000001</v>
      </c>
      <c r="AW952" s="15">
        <v>-4.4119659999999996</v>
      </c>
      <c r="AX952" s="15">
        <v>-4.4623629999999999</v>
      </c>
      <c r="AY952" s="15">
        <v>-6.0340999999999996</v>
      </c>
      <c r="AZ952" s="15">
        <v>-4.9446729999999999</v>
      </c>
      <c r="BA952" s="15">
        <v>-3.0048339999999998</v>
      </c>
      <c r="BB952" s="15">
        <v>0.58437099999999997</v>
      </c>
      <c r="BC952" s="15">
        <v>2.9582989999999998</v>
      </c>
      <c r="BD952" s="15">
        <v>3.7407349999999999</v>
      </c>
      <c r="BE952" s="15">
        <v>2.9731429999999999</v>
      </c>
      <c r="BF952" s="15">
        <v>0.31271300000000002</v>
      </c>
      <c r="BG952" s="15">
        <v>-1.4721789999999999</v>
      </c>
      <c r="BH952" s="15">
        <v>-3.5211389999999998</v>
      </c>
      <c r="BI952" s="15">
        <v>-2.134979</v>
      </c>
      <c r="BJ952" s="15">
        <v>-3.0324399999999998</v>
      </c>
      <c r="BK952" s="15">
        <v>-2.7231550000000002</v>
      </c>
      <c r="BL952" s="15">
        <v>-1.5197400000000001</v>
      </c>
      <c r="BM952" s="15">
        <v>-0.50763400000000003</v>
      </c>
      <c r="BN952" s="15">
        <v>1.6303049999999999</v>
      </c>
      <c r="BO952" s="15">
        <v>-2.6200760000000001</v>
      </c>
      <c r="BP952" s="15">
        <v>-2.1066060000000002</v>
      </c>
      <c r="BQ952" s="15">
        <v>-2.1066060000000002</v>
      </c>
      <c r="BR952" s="15">
        <v>-2.1066060000000002</v>
      </c>
      <c r="BS952" s="15">
        <v>-2.1066060000000002</v>
      </c>
      <c r="BT952" s="15">
        <v>-2.1066060000000002</v>
      </c>
      <c r="BU952" s="15">
        <v>-2.1066060000000002</v>
      </c>
      <c r="BV952" s="15">
        <v>-2.1066060000000002</v>
      </c>
      <c r="BW952" s="15">
        <v>-2.1066060000000002</v>
      </c>
      <c r="BX952" s="15">
        <v>-2.1066060000000002</v>
      </c>
      <c r="BY952" s="15">
        <v>-2.1066060000000002</v>
      </c>
      <c r="BZ952" s="15">
        <v>-2.1066060000000002</v>
      </c>
      <c r="CA952" s="15">
        <v>-2.1066060000000002</v>
      </c>
      <c r="CB952" s="15">
        <v>-2.1066060000000002</v>
      </c>
      <c r="CC952" s="15"/>
      <c r="CD952" s="15"/>
      <c r="CE952" s="15"/>
      <c r="CF952" s="15"/>
      <c r="CG952" s="15"/>
      <c r="CH952" s="15"/>
      <c r="CI952" s="15"/>
      <c r="CJ952" s="15"/>
      <c r="CK952" s="15"/>
      <c r="CL952" s="15"/>
      <c r="CM952" s="15"/>
      <c r="CN952" s="15"/>
      <c r="CO952" s="15"/>
      <c r="CP952" s="15"/>
      <c r="CQ952" s="15"/>
      <c r="CR952" s="15"/>
      <c r="CS952" s="15"/>
      <c r="CT952" s="15"/>
      <c r="CU952" s="15"/>
      <c r="CV952" s="15"/>
      <c r="CW952" s="15"/>
      <c r="CX952" s="15"/>
      <c r="CY952" s="15"/>
      <c r="CZ952" s="15"/>
      <c r="DA952" s="15"/>
      <c r="DB952" s="15"/>
      <c r="DC952" s="15"/>
      <c r="DD952" s="15"/>
      <c r="DE952" s="15"/>
      <c r="DF952" s="15"/>
      <c r="DG952" s="15"/>
      <c r="DH952" s="15"/>
      <c r="DI952" s="15"/>
      <c r="DJ952" s="15"/>
      <c r="DK952" s="15"/>
      <c r="DL952" s="15"/>
      <c r="DM952" s="15"/>
      <c r="DN952" s="15"/>
      <c r="DO952" s="15"/>
      <c r="DP952" s="15"/>
      <c r="DQ952" s="15"/>
      <c r="DR952" s="15"/>
      <c r="DS952" s="15"/>
      <c r="DT952" s="15"/>
      <c r="DU952" s="15"/>
      <c r="DV952" s="15"/>
      <c r="DW952" s="15"/>
      <c r="DX952" s="15"/>
      <c r="DY952" s="15"/>
      <c r="DZ952" s="15"/>
      <c r="EA952" s="15"/>
      <c r="EB952" s="15"/>
      <c r="EC952" s="15"/>
      <c r="ED952" s="15"/>
      <c r="EE952" s="15"/>
      <c r="EF952" s="15"/>
      <c r="EG952" s="15"/>
      <c r="EH952" s="15"/>
      <c r="EI952" s="15"/>
      <c r="EJ952" s="15"/>
      <c r="EK952" s="15"/>
      <c r="EL952" s="15"/>
      <c r="EM952" s="15"/>
      <c r="EN952" s="15"/>
      <c r="EO952" s="15"/>
      <c r="EP952" s="15"/>
      <c r="EQ952" s="15"/>
      <c r="ER952" s="15"/>
      <c r="ES952" s="15"/>
      <c r="ET952" s="15"/>
      <c r="EU952" s="15"/>
      <c r="EV952" s="15"/>
      <c r="EW952" s="15"/>
      <c r="EX952" s="15"/>
      <c r="EY952" s="15"/>
      <c r="EZ952" s="15"/>
      <c r="FA952" s="15"/>
      <c r="FB952" s="15"/>
      <c r="FC952" s="15"/>
      <c r="FD952" s="15"/>
      <c r="FE952" s="15"/>
      <c r="FF952" s="15"/>
      <c r="FG952" s="15"/>
      <c r="FH952" s="15"/>
      <c r="FI952" s="15"/>
      <c r="FJ952" s="15"/>
      <c r="FK952" s="15"/>
      <c r="FL952" s="15"/>
      <c r="FM952" s="15"/>
      <c r="FN952" s="15"/>
      <c r="FO952" s="15"/>
      <c r="FP952" s="15"/>
      <c r="FQ952" s="15"/>
      <c r="FR952" s="15"/>
      <c r="FS952" s="15"/>
      <c r="FT952" s="15"/>
      <c r="FU952" s="15"/>
      <c r="FV952" s="15"/>
      <c r="FW952" s="15"/>
      <c r="FX952" s="15"/>
      <c r="FY952" s="15"/>
      <c r="FZ952" s="15"/>
      <c r="GA952" s="15"/>
      <c r="GB952" s="15"/>
      <c r="GC952" s="15"/>
      <c r="GD952" s="15"/>
      <c r="GE952" s="15"/>
      <c r="GF952" s="15"/>
      <c r="GG952" s="15"/>
      <c r="GH952" s="15"/>
      <c r="GI952" s="15"/>
      <c r="GJ952" s="15"/>
      <c r="GK952" s="15"/>
      <c r="GL952" s="15"/>
      <c r="GM952" s="15"/>
      <c r="GN952" s="15"/>
      <c r="GO952" s="15"/>
      <c r="GP952" s="15"/>
      <c r="GQ952" s="15"/>
      <c r="GR952" s="15"/>
      <c r="GS952" s="15"/>
      <c r="GT952" s="15"/>
      <c r="GU952" s="15"/>
      <c r="GV952" s="15"/>
      <c r="GW952" s="15"/>
      <c r="GX952" s="15"/>
      <c r="GY952" s="15"/>
      <c r="GZ952" s="15"/>
      <c r="HA952" s="15"/>
      <c r="HB952" s="15"/>
      <c r="HC952" s="15"/>
      <c r="HD952" s="15"/>
      <c r="HE952" s="15"/>
      <c r="HF952" s="15"/>
      <c r="HG952" s="15"/>
      <c r="HH952" s="15"/>
      <c r="HI952" s="15"/>
      <c r="HJ952" s="15"/>
      <c r="HK952" s="15"/>
      <c r="HL952" s="15"/>
      <c r="HM952" s="15"/>
      <c r="HN952" s="15"/>
      <c r="HO952" s="15"/>
      <c r="HP952" s="15"/>
      <c r="HQ952" s="15"/>
      <c r="HR952" s="15"/>
      <c r="HS952" s="15"/>
      <c r="HT952" s="15"/>
      <c r="HU952" s="15"/>
      <c r="HV952" s="15"/>
      <c r="HW952" s="15"/>
      <c r="HX952" s="15"/>
      <c r="HY952" s="15"/>
    </row>
    <row r="953" spans="1:233">
      <c r="A953" s="15">
        <v>-4.1557339999999998</v>
      </c>
      <c r="B953" s="15">
        <v>-1.6532199999999999</v>
      </c>
      <c r="C953" s="15">
        <v>-0.81511400000000001</v>
      </c>
      <c r="D953" s="15">
        <v>1.6426210000000001</v>
      </c>
      <c r="E953" s="15">
        <v>4.2833430000000003</v>
      </c>
      <c r="F953" s="15">
        <v>-0.45547300000000002</v>
      </c>
      <c r="G953" s="15">
        <v>1.046289</v>
      </c>
      <c r="H953" s="15">
        <v>-1.553069</v>
      </c>
      <c r="I953" s="15">
        <v>-4.5355220000000003</v>
      </c>
      <c r="J953" s="15">
        <v>-5.2877010000000002</v>
      </c>
      <c r="K953" s="15">
        <v>-8.0545939999999998</v>
      </c>
      <c r="L953" s="15">
        <v>-6.2385359999999999</v>
      </c>
      <c r="M953" s="15">
        <v>-2.6722250000000001</v>
      </c>
      <c r="N953" s="15">
        <v>-3.3479269999999999</v>
      </c>
      <c r="O953" s="15">
        <v>-7.0026859999999997</v>
      </c>
      <c r="P953" s="15">
        <v>-3.4362740000000001</v>
      </c>
      <c r="Q953" s="15">
        <v>-3.3226420000000001</v>
      </c>
      <c r="R953" s="15">
        <v>-0.99384899999999998</v>
      </c>
      <c r="S953" s="15">
        <v>-3.4961359999999999</v>
      </c>
      <c r="T953" s="15">
        <v>-0.75333700000000003</v>
      </c>
      <c r="U953" s="15">
        <v>-4.8115860000000001</v>
      </c>
      <c r="V953" s="15">
        <v>-2.1930879999999999</v>
      </c>
      <c r="W953" s="15">
        <v>-0.96787199999999995</v>
      </c>
      <c r="X953" s="15">
        <v>-4.4561120000000001</v>
      </c>
      <c r="Y953" s="15">
        <v>-4.0269560000000002</v>
      </c>
      <c r="Z953" s="15">
        <v>-1.332341</v>
      </c>
      <c r="AA953" s="15">
        <v>-2.4840070000000001</v>
      </c>
      <c r="AB953" s="15">
        <v>-1.1963729999999999</v>
      </c>
      <c r="AC953" s="15">
        <v>-1.364379</v>
      </c>
      <c r="AD953" s="15">
        <v>-2.7968600000000001</v>
      </c>
      <c r="AE953" s="15">
        <v>-2.1546539999999998</v>
      </c>
      <c r="AF953" s="15">
        <v>-0.86543700000000001</v>
      </c>
      <c r="AG953" s="15">
        <v>-1.5238370000000001</v>
      </c>
      <c r="AH953" s="15">
        <v>-3.0357859999999999</v>
      </c>
      <c r="AI953" s="15">
        <v>-3.9324650000000001</v>
      </c>
      <c r="AJ953" s="15">
        <v>-5.0191670000000004</v>
      </c>
      <c r="AK953" s="15">
        <v>-2.4972319999999999</v>
      </c>
      <c r="AL953" s="15">
        <v>-3.651157</v>
      </c>
      <c r="AM953" s="15">
        <v>-1.4650589999999999</v>
      </c>
      <c r="AN953" s="15">
        <v>1.270932</v>
      </c>
      <c r="AO953" s="15">
        <v>-1.373631</v>
      </c>
      <c r="AP953" s="15">
        <v>1.3049710000000001</v>
      </c>
      <c r="AQ953" s="15">
        <v>3.0330849999999998</v>
      </c>
      <c r="AR953" s="15">
        <v>2.407292</v>
      </c>
      <c r="AS953" s="15">
        <v>-0.61369899999999999</v>
      </c>
      <c r="AT953" s="15">
        <v>-1.457381</v>
      </c>
      <c r="AU953" s="15">
        <v>0.42089900000000002</v>
      </c>
      <c r="AV953" s="15">
        <v>0.94993300000000003</v>
      </c>
      <c r="AW953" s="15">
        <v>2.2282470000000001</v>
      </c>
      <c r="AX953" s="15">
        <v>5.6198170000000003</v>
      </c>
      <c r="AY953" s="15">
        <v>3.5054569999999998</v>
      </c>
      <c r="AZ953" s="15">
        <v>5.6184010000000004</v>
      </c>
      <c r="BA953" s="15">
        <v>4.3954959999999996</v>
      </c>
      <c r="BB953" s="15">
        <v>2.0169410000000001</v>
      </c>
      <c r="BC953" s="15">
        <v>-1.885319</v>
      </c>
      <c r="BD953" s="15">
        <v>0.77485899999999996</v>
      </c>
      <c r="BE953" s="15">
        <v>3.8141980000000002</v>
      </c>
      <c r="BF953" s="15">
        <v>3.4787870000000001</v>
      </c>
      <c r="BG953" s="15">
        <v>2.171923</v>
      </c>
      <c r="BH953" s="15">
        <v>-0.71501300000000001</v>
      </c>
      <c r="BI953" s="15">
        <v>-3.8917459999999999</v>
      </c>
      <c r="BJ953" s="15">
        <v>1.3150710000000001</v>
      </c>
      <c r="BK953" s="15">
        <v>2.8936359999999999</v>
      </c>
      <c r="BL953" s="15">
        <v>1.689055</v>
      </c>
      <c r="BM953" s="15">
        <v>0.51134800000000002</v>
      </c>
      <c r="BN953" s="15">
        <v>3.0199669999999998</v>
      </c>
      <c r="BO953" s="15">
        <v>3.883302</v>
      </c>
      <c r="BP953" s="15">
        <v>5.1576170000000001</v>
      </c>
      <c r="BQ953" s="15">
        <v>5.1576170000000001</v>
      </c>
      <c r="BR953" s="15">
        <v>5.1576170000000001</v>
      </c>
      <c r="BS953" s="15">
        <v>5.1576170000000001</v>
      </c>
      <c r="BT953" s="15">
        <v>5.1576170000000001</v>
      </c>
      <c r="BU953" s="15">
        <v>5.1576170000000001</v>
      </c>
      <c r="BV953" s="15">
        <v>5.1576170000000001</v>
      </c>
      <c r="BW953" s="15">
        <v>5.1576170000000001</v>
      </c>
      <c r="BX953" s="15">
        <v>5.1576170000000001</v>
      </c>
      <c r="BY953" s="15">
        <v>5.1576170000000001</v>
      </c>
      <c r="BZ953" s="15">
        <v>5.1576170000000001</v>
      </c>
      <c r="CA953" s="15">
        <v>5.1576170000000001</v>
      </c>
      <c r="CB953" s="15">
        <v>5.1576170000000001</v>
      </c>
      <c r="CC953" s="15"/>
      <c r="CD953" s="15"/>
      <c r="CE953" s="15"/>
      <c r="CF953" s="15"/>
      <c r="CG953" s="15"/>
      <c r="CH953" s="15"/>
      <c r="CI953" s="15"/>
      <c r="CJ953" s="15"/>
      <c r="CK953" s="15"/>
      <c r="CL953" s="15"/>
      <c r="CM953" s="15"/>
      <c r="CN953" s="15"/>
      <c r="CO953" s="15"/>
      <c r="CP953" s="15"/>
      <c r="CQ953" s="15"/>
      <c r="CR953" s="15"/>
      <c r="CS953" s="15"/>
      <c r="CT953" s="15"/>
      <c r="CU953" s="15"/>
      <c r="CV953" s="15"/>
      <c r="CW953" s="15"/>
      <c r="CX953" s="15"/>
      <c r="CY953" s="15"/>
      <c r="CZ953" s="15"/>
      <c r="DA953" s="15"/>
      <c r="DB953" s="15"/>
      <c r="DC953" s="15"/>
      <c r="DD953" s="15"/>
      <c r="DE953" s="15"/>
      <c r="DF953" s="15"/>
      <c r="DG953" s="15"/>
      <c r="DH953" s="15"/>
      <c r="DI953" s="15"/>
      <c r="DJ953" s="15"/>
      <c r="DK953" s="15"/>
      <c r="DL953" s="15"/>
      <c r="DM953" s="15"/>
      <c r="DN953" s="15"/>
      <c r="DO953" s="15"/>
      <c r="DP953" s="15"/>
      <c r="DQ953" s="15"/>
      <c r="DR953" s="15"/>
      <c r="DS953" s="15"/>
      <c r="DT953" s="15"/>
      <c r="DU953" s="15"/>
      <c r="DV953" s="15"/>
      <c r="DW953" s="15"/>
      <c r="DX953" s="15"/>
      <c r="DY953" s="15"/>
      <c r="DZ953" s="15"/>
      <c r="EA953" s="15"/>
      <c r="EB953" s="15"/>
      <c r="EC953" s="15"/>
      <c r="ED953" s="15"/>
      <c r="EE953" s="15"/>
      <c r="EF953" s="15"/>
      <c r="EG953" s="15"/>
      <c r="EH953" s="15"/>
      <c r="EI953" s="15"/>
      <c r="EJ953" s="15"/>
      <c r="EK953" s="15"/>
      <c r="EL953" s="15"/>
      <c r="EM953" s="15"/>
      <c r="EN953" s="15"/>
      <c r="EO953" s="15"/>
      <c r="EP953" s="15"/>
      <c r="EQ953" s="15"/>
      <c r="ER953" s="15"/>
      <c r="ES953" s="15"/>
      <c r="ET953" s="15"/>
      <c r="EU953" s="15"/>
      <c r="EV953" s="15"/>
      <c r="EW953" s="15"/>
      <c r="EX953" s="15"/>
      <c r="EY953" s="15"/>
      <c r="EZ953" s="15"/>
      <c r="FA953" s="15"/>
      <c r="FB953" s="15"/>
      <c r="FC953" s="15"/>
      <c r="FD953" s="15"/>
      <c r="FE953" s="15"/>
      <c r="FF953" s="15"/>
      <c r="FG953" s="15"/>
      <c r="FH953" s="15"/>
      <c r="FI953" s="15"/>
      <c r="FJ953" s="15"/>
      <c r="FK953" s="15"/>
      <c r="FL953" s="15"/>
      <c r="FM953" s="15"/>
      <c r="FN953" s="15"/>
      <c r="FO953" s="15"/>
      <c r="FP953" s="15"/>
      <c r="FQ953" s="15"/>
      <c r="FR953" s="15"/>
      <c r="FS953" s="15"/>
      <c r="FT953" s="15"/>
      <c r="FU953" s="15"/>
      <c r="FV953" s="15"/>
      <c r="FW953" s="15"/>
      <c r="FX953" s="15"/>
      <c r="FY953" s="15"/>
      <c r="FZ953" s="15"/>
      <c r="GA953" s="15"/>
      <c r="GB953" s="15"/>
      <c r="GC953" s="15"/>
      <c r="GD953" s="15"/>
      <c r="GE953" s="15"/>
      <c r="GF953" s="15"/>
      <c r="GG953" s="15"/>
      <c r="GH953" s="15"/>
      <c r="GI953" s="15"/>
      <c r="GJ953" s="15"/>
      <c r="GK953" s="15"/>
      <c r="GL953" s="15"/>
      <c r="GM953" s="15"/>
      <c r="GN953" s="15"/>
      <c r="GO953" s="15"/>
      <c r="GP953" s="15"/>
      <c r="GQ953" s="15"/>
      <c r="GR953" s="15"/>
      <c r="GS953" s="15"/>
      <c r="GT953" s="15"/>
      <c r="GU953" s="15"/>
      <c r="GV953" s="15"/>
      <c r="GW953" s="15"/>
      <c r="GX953" s="15"/>
      <c r="GY953" s="15"/>
      <c r="GZ953" s="15"/>
      <c r="HA953" s="15"/>
      <c r="HB953" s="15"/>
      <c r="HC953" s="15"/>
      <c r="HD953" s="15"/>
      <c r="HE953" s="15"/>
      <c r="HF953" s="15"/>
      <c r="HG953" s="15"/>
      <c r="HH953" s="15"/>
      <c r="HI953" s="15"/>
      <c r="HJ953" s="15"/>
      <c r="HK953" s="15"/>
      <c r="HL953" s="15"/>
      <c r="HM953" s="15"/>
      <c r="HN953" s="15"/>
      <c r="HO953" s="15"/>
      <c r="HP953" s="15"/>
      <c r="HQ953" s="15"/>
      <c r="HR953" s="15"/>
      <c r="HS953" s="15"/>
      <c r="HT953" s="15"/>
      <c r="HU953" s="15"/>
      <c r="HV953" s="15"/>
      <c r="HW953" s="15"/>
      <c r="HX953" s="15"/>
      <c r="HY953" s="15"/>
    </row>
    <row r="954" spans="1:233">
      <c r="A954" s="15">
        <v>-1.967071</v>
      </c>
      <c r="B954" s="15">
        <v>-3.6526320000000001</v>
      </c>
      <c r="C954" s="15">
        <v>-1.729096</v>
      </c>
      <c r="D954" s="15">
        <v>0.70525800000000005</v>
      </c>
      <c r="E954" s="15">
        <v>4.1637620000000002</v>
      </c>
      <c r="F954" s="15">
        <v>3.5783510000000001</v>
      </c>
      <c r="G954" s="15">
        <v>0.44956699999999999</v>
      </c>
      <c r="H954" s="15">
        <v>1.870001</v>
      </c>
      <c r="I954" s="15">
        <v>-2.7177449999999999</v>
      </c>
      <c r="J954" s="15">
        <v>-3.1030169999999999</v>
      </c>
      <c r="K954" s="15">
        <v>-0.59770400000000001</v>
      </c>
      <c r="L954" s="15">
        <v>0.17263600000000001</v>
      </c>
      <c r="M954" s="15">
        <v>2.7148590000000001</v>
      </c>
      <c r="N954" s="15">
        <v>4.1583600000000001</v>
      </c>
      <c r="O954" s="15">
        <v>4.6478219999999997</v>
      </c>
      <c r="P954" s="15">
        <v>3.851677</v>
      </c>
      <c r="Q954" s="15">
        <v>2.4818500000000001</v>
      </c>
      <c r="R954" s="15">
        <v>2.5718299999999998</v>
      </c>
      <c r="S954" s="15">
        <v>6.0327320000000002</v>
      </c>
      <c r="T954" s="15">
        <v>7.8822340000000004</v>
      </c>
      <c r="U954" s="15">
        <v>8.5476460000000003</v>
      </c>
      <c r="V954" s="15">
        <v>6.8211329999999997</v>
      </c>
      <c r="W954" s="15">
        <v>6.9167719999999999</v>
      </c>
      <c r="X954" s="15">
        <v>6.7007159999999999</v>
      </c>
      <c r="Y954" s="15">
        <v>3.2500689999999999</v>
      </c>
      <c r="Z954" s="15">
        <v>3.979978</v>
      </c>
      <c r="AA954" s="15">
        <v>1.3153919999999999</v>
      </c>
      <c r="AB954" s="15">
        <v>1.7875760000000001</v>
      </c>
      <c r="AC954" s="15">
        <v>4.7123410000000003</v>
      </c>
      <c r="AD954" s="15">
        <v>1.1272960000000001</v>
      </c>
      <c r="AE954" s="15">
        <v>3.6420849999999998</v>
      </c>
      <c r="AF954" s="15">
        <v>5.4818069999999999</v>
      </c>
      <c r="AG954" s="15">
        <v>3.9985620000000002</v>
      </c>
      <c r="AH954" s="15">
        <v>8.5258160000000007</v>
      </c>
      <c r="AI954" s="15">
        <v>5.5502260000000003</v>
      </c>
      <c r="AJ954" s="15">
        <v>4.598414</v>
      </c>
      <c r="AK954" s="15">
        <v>2.9453839999999998</v>
      </c>
      <c r="AL954" s="15">
        <v>3.7619359999999999</v>
      </c>
      <c r="AM954" s="15">
        <v>4.1715220000000004</v>
      </c>
      <c r="AN954" s="15">
        <v>7.492E-2</v>
      </c>
      <c r="AO954" s="15">
        <v>3.759423</v>
      </c>
      <c r="AP954" s="15">
        <v>5.1193549999999997</v>
      </c>
      <c r="AQ954" s="15">
        <v>6.4952529999999999</v>
      </c>
      <c r="AR954" s="15">
        <v>4.7001200000000001</v>
      </c>
      <c r="AS954" s="15">
        <v>2.1137769999999998</v>
      </c>
      <c r="AT954" s="15">
        <v>3.2738930000000002</v>
      </c>
      <c r="AU954" s="15">
        <v>1.9842569999999999</v>
      </c>
      <c r="AV954" s="15">
        <v>0.15163599999999999</v>
      </c>
      <c r="AW954" s="15">
        <v>5.1848349999999996</v>
      </c>
      <c r="AX954" s="15">
        <v>6.8092639999999998</v>
      </c>
      <c r="AY954" s="15">
        <v>2.609753</v>
      </c>
      <c r="AZ954" s="15">
        <v>1.1833530000000001</v>
      </c>
      <c r="BA954" s="15">
        <v>0.65198400000000001</v>
      </c>
      <c r="BB954" s="15">
        <v>2.9417070000000001</v>
      </c>
      <c r="BC954" s="15">
        <v>-2.065286</v>
      </c>
      <c r="BD954" s="15">
        <v>-2.9926200000000001</v>
      </c>
      <c r="BE954" s="15">
        <v>-1.0196529999999999</v>
      </c>
      <c r="BF954" s="15">
        <v>-0.81093499999999996</v>
      </c>
      <c r="BG954" s="15">
        <v>-0.96161399999999997</v>
      </c>
      <c r="BH954" s="15">
        <v>0.62527200000000005</v>
      </c>
      <c r="BI954" s="15">
        <v>-0.33007700000000001</v>
      </c>
      <c r="BJ954" s="15">
        <v>-1.1437930000000001</v>
      </c>
      <c r="BK954" s="15">
        <v>-1.9663010000000001</v>
      </c>
      <c r="BL954" s="15">
        <v>-0.217474</v>
      </c>
      <c r="BM954" s="15">
        <v>-1.2357419999999999</v>
      </c>
      <c r="BN954" s="15">
        <v>-0.530497</v>
      </c>
      <c r="BO954" s="15">
        <v>2.3084739999999999</v>
      </c>
      <c r="BP954" s="15">
        <v>3.8645689999999999</v>
      </c>
      <c r="BQ954" s="15">
        <v>3.8645689999999999</v>
      </c>
      <c r="BR954" s="15">
        <v>3.8645689999999999</v>
      </c>
      <c r="BS954" s="15">
        <v>3.8645689999999999</v>
      </c>
      <c r="BT954" s="15">
        <v>3.8645689999999999</v>
      </c>
      <c r="BU954" s="15">
        <v>3.8645689999999999</v>
      </c>
      <c r="BV954" s="15">
        <v>3.8645689999999999</v>
      </c>
      <c r="BW954" s="15">
        <v>3.8645689999999999</v>
      </c>
      <c r="BX954" s="15">
        <v>3.8645689999999999</v>
      </c>
      <c r="BY954" s="15">
        <v>3.8645689999999999</v>
      </c>
      <c r="BZ954" s="15">
        <v>3.8645689999999999</v>
      </c>
      <c r="CA954" s="15">
        <v>3.8645689999999999</v>
      </c>
      <c r="CB954" s="15">
        <v>3.8645689999999999</v>
      </c>
      <c r="CC954" s="15"/>
      <c r="CD954" s="15"/>
      <c r="CE954" s="15"/>
      <c r="CF954" s="15"/>
      <c r="CG954" s="15"/>
      <c r="CH954" s="15"/>
      <c r="CI954" s="15"/>
      <c r="CJ954" s="15"/>
      <c r="CK954" s="15"/>
      <c r="CL954" s="15"/>
      <c r="CM954" s="15"/>
      <c r="CN954" s="15"/>
      <c r="CO954" s="15"/>
      <c r="CP954" s="15"/>
      <c r="CQ954" s="15"/>
      <c r="CR954" s="15"/>
      <c r="CS954" s="15"/>
      <c r="CT954" s="15"/>
      <c r="CU954" s="15"/>
      <c r="CV954" s="15"/>
      <c r="CW954" s="15"/>
      <c r="CX954" s="15"/>
      <c r="CY954" s="15"/>
      <c r="CZ954" s="15"/>
      <c r="DA954" s="15"/>
      <c r="DB954" s="15"/>
      <c r="DC954" s="15"/>
      <c r="DD954" s="15"/>
      <c r="DE954" s="15"/>
      <c r="DF954" s="15"/>
      <c r="DG954" s="15"/>
      <c r="DH954" s="15"/>
      <c r="DI954" s="15"/>
      <c r="DJ954" s="15"/>
      <c r="DK954" s="15"/>
      <c r="DL954" s="15"/>
      <c r="DM954" s="15"/>
      <c r="DN954" s="15"/>
      <c r="DO954" s="15"/>
      <c r="DP954" s="15"/>
      <c r="DQ954" s="15"/>
      <c r="DR954" s="15"/>
      <c r="DS954" s="15"/>
      <c r="DT954" s="15"/>
      <c r="DU954" s="15"/>
      <c r="DV954" s="15"/>
      <c r="DW954" s="15"/>
      <c r="DX954" s="15"/>
      <c r="DY954" s="15"/>
      <c r="DZ954" s="15"/>
      <c r="EA954" s="15"/>
      <c r="EB954" s="15"/>
      <c r="EC954" s="15"/>
      <c r="ED954" s="15"/>
      <c r="EE954" s="15"/>
      <c r="EF954" s="15"/>
      <c r="EG954" s="15"/>
      <c r="EH954" s="15"/>
      <c r="EI954" s="15"/>
      <c r="EJ954" s="15"/>
      <c r="EK954" s="15"/>
      <c r="EL954" s="15"/>
      <c r="EM954" s="15"/>
      <c r="EN954" s="15"/>
      <c r="EO954" s="15"/>
      <c r="EP954" s="15"/>
      <c r="EQ954" s="15"/>
      <c r="ER954" s="15"/>
      <c r="ES954" s="15"/>
      <c r="ET954" s="15"/>
      <c r="EU954" s="15"/>
      <c r="EV954" s="15"/>
      <c r="EW954" s="15"/>
      <c r="EX954" s="15"/>
      <c r="EY954" s="15"/>
      <c r="EZ954" s="15"/>
      <c r="FA954" s="15"/>
      <c r="FB954" s="15"/>
      <c r="FC954" s="15"/>
      <c r="FD954" s="15"/>
      <c r="FE954" s="15"/>
      <c r="FF954" s="15"/>
      <c r="FG954" s="15"/>
      <c r="FH954" s="15"/>
      <c r="FI954" s="15"/>
      <c r="FJ954" s="15"/>
      <c r="FK954" s="15"/>
      <c r="FL954" s="15"/>
      <c r="FM954" s="15"/>
      <c r="FN954" s="15"/>
      <c r="FO954" s="15"/>
      <c r="FP954" s="15"/>
      <c r="FQ954" s="15"/>
      <c r="FR954" s="15"/>
      <c r="FS954" s="15"/>
      <c r="FT954" s="15"/>
      <c r="FU954" s="15"/>
      <c r="FV954" s="15"/>
      <c r="FW954" s="15"/>
      <c r="FX954" s="15"/>
      <c r="FY954" s="15"/>
      <c r="FZ954" s="15"/>
      <c r="GA954" s="15"/>
      <c r="GB954" s="15"/>
      <c r="GC954" s="15"/>
      <c r="GD954" s="15"/>
      <c r="GE954" s="15"/>
      <c r="GF954" s="15"/>
      <c r="GG954" s="15"/>
      <c r="GH954" s="15"/>
      <c r="GI954" s="15"/>
      <c r="GJ954" s="15"/>
      <c r="GK954" s="15"/>
      <c r="GL954" s="15"/>
      <c r="GM954" s="15"/>
      <c r="GN954" s="15"/>
      <c r="GO954" s="15"/>
      <c r="GP954" s="15"/>
      <c r="GQ954" s="15"/>
      <c r="GR954" s="15"/>
      <c r="GS954" s="15"/>
      <c r="GT954" s="15"/>
      <c r="GU954" s="15"/>
      <c r="GV954" s="15"/>
      <c r="GW954" s="15"/>
      <c r="GX954" s="15"/>
      <c r="GY954" s="15"/>
      <c r="GZ954" s="15"/>
      <c r="HA954" s="15"/>
      <c r="HB954" s="15"/>
      <c r="HC954" s="15"/>
      <c r="HD954" s="15"/>
      <c r="HE954" s="15"/>
      <c r="HF954" s="15"/>
      <c r="HG954" s="15"/>
      <c r="HH954" s="15"/>
      <c r="HI954" s="15"/>
      <c r="HJ954" s="15"/>
      <c r="HK954" s="15"/>
      <c r="HL954" s="15"/>
      <c r="HM954" s="15"/>
      <c r="HN954" s="15"/>
      <c r="HO954" s="15"/>
      <c r="HP954" s="15"/>
      <c r="HQ954" s="15"/>
      <c r="HR954" s="15"/>
      <c r="HS954" s="15"/>
      <c r="HT954" s="15"/>
      <c r="HU954" s="15"/>
      <c r="HV954" s="15"/>
      <c r="HW954" s="15"/>
      <c r="HX954" s="15"/>
      <c r="HY954" s="15"/>
    </row>
    <row r="955" spans="1:233">
      <c r="A955" s="15">
        <v>-2.7681900000000002</v>
      </c>
      <c r="B955" s="15">
        <v>-5.1548059999999998</v>
      </c>
      <c r="C955" s="15">
        <v>-3.0463170000000002</v>
      </c>
      <c r="D955" s="15">
        <v>-1.7255400000000001</v>
      </c>
      <c r="E955" s="15">
        <v>-3.0279950000000002</v>
      </c>
      <c r="F955" s="15">
        <v>-6.2905920000000002</v>
      </c>
      <c r="G955" s="15">
        <v>-5.7531480000000004</v>
      </c>
      <c r="H955" s="15">
        <v>-2.982974</v>
      </c>
      <c r="I955" s="15">
        <v>-2.387124</v>
      </c>
      <c r="J955" s="15">
        <v>-0.96223099999999995</v>
      </c>
      <c r="K955" s="15">
        <v>-4.5575159999999997</v>
      </c>
      <c r="L955" s="15">
        <v>1.1586909999999999</v>
      </c>
      <c r="M955" s="15">
        <v>3.091526</v>
      </c>
      <c r="N955" s="15">
        <v>0.68779500000000005</v>
      </c>
      <c r="O955" s="15">
        <v>-0.34929500000000002</v>
      </c>
      <c r="P955" s="15">
        <v>1.8573660000000001</v>
      </c>
      <c r="Q955" s="15">
        <v>-2.9975000000000002E-2</v>
      </c>
      <c r="R955" s="15">
        <v>0.38069900000000001</v>
      </c>
      <c r="S955" s="15">
        <v>5.97661</v>
      </c>
      <c r="T955" s="15">
        <v>3.6094710000000001</v>
      </c>
      <c r="U955" s="15">
        <v>4.2697779999999996</v>
      </c>
      <c r="V955" s="15">
        <v>1.282036</v>
      </c>
      <c r="W955" s="15">
        <v>3.776605</v>
      </c>
      <c r="X955" s="15">
        <v>4.3617840000000001</v>
      </c>
      <c r="Y955" s="15">
        <v>3.1643750000000002</v>
      </c>
      <c r="Z955" s="15">
        <v>3.924255</v>
      </c>
      <c r="AA955" s="15">
        <v>-1.3306899999999999</v>
      </c>
      <c r="AB955" s="15">
        <v>-2.9804400000000002</v>
      </c>
      <c r="AC955" s="15">
        <v>-1.2076979999999999</v>
      </c>
      <c r="AD955" s="15">
        <v>-2.3029220000000001</v>
      </c>
      <c r="AE955" s="15">
        <v>0.524366</v>
      </c>
      <c r="AF955" s="15">
        <v>1.6744520000000001</v>
      </c>
      <c r="AG955" s="15">
        <v>-1.091291</v>
      </c>
      <c r="AH955" s="15">
        <v>-2.2347939999999999</v>
      </c>
      <c r="AI955" s="15">
        <v>-5.1171810000000004</v>
      </c>
      <c r="AJ955" s="15">
        <v>1.6521250000000001</v>
      </c>
      <c r="AK955" s="15">
        <v>1.1604209999999999</v>
      </c>
      <c r="AL955" s="15">
        <v>1.2597430000000001</v>
      </c>
      <c r="AM955" s="15">
        <v>-0.89138600000000001</v>
      </c>
      <c r="AN955" s="15">
        <v>-1.23692</v>
      </c>
      <c r="AO955" s="15">
        <v>0.164767</v>
      </c>
      <c r="AP955" s="15">
        <v>-0.97436500000000004</v>
      </c>
      <c r="AQ955" s="15">
        <v>-1.0877079999999999</v>
      </c>
      <c r="AR955" s="15">
        <v>-3.6780330000000001</v>
      </c>
      <c r="AS955" s="15">
        <v>-1.6589119999999999</v>
      </c>
      <c r="AT955" s="15">
        <v>0.951492</v>
      </c>
      <c r="AU955" s="15">
        <v>-1.1986000000000001</v>
      </c>
      <c r="AV955" s="15">
        <v>2.5833460000000001</v>
      </c>
      <c r="AW955" s="15">
        <v>4.7209669999999999</v>
      </c>
      <c r="AX955" s="15">
        <v>6.8968879999999997</v>
      </c>
      <c r="AY955" s="15">
        <v>6.2099330000000004</v>
      </c>
      <c r="AZ955" s="15">
        <v>4.2341899999999999</v>
      </c>
      <c r="BA955" s="15">
        <v>2.1140330000000001</v>
      </c>
      <c r="BB955" s="15">
        <v>4.7487529999999998</v>
      </c>
      <c r="BC955" s="15">
        <v>7.0830570000000002</v>
      </c>
      <c r="BD955" s="15">
        <v>7.0090779999999997</v>
      </c>
      <c r="BE955" s="15">
        <v>4.9956959999999997</v>
      </c>
      <c r="BF955" s="15">
        <v>2.7216809999999998</v>
      </c>
      <c r="BG955" s="15">
        <v>1.8251569999999999</v>
      </c>
      <c r="BH955" s="15">
        <v>5.0475240000000001</v>
      </c>
      <c r="BI955" s="15">
        <v>5.8649100000000001</v>
      </c>
      <c r="BJ955" s="15">
        <v>6.4218330000000003</v>
      </c>
      <c r="BK955" s="15">
        <v>6.6351529999999999</v>
      </c>
      <c r="BL955" s="15">
        <v>8.4613980000000009</v>
      </c>
      <c r="BM955" s="15">
        <v>5.374066</v>
      </c>
      <c r="BN955" s="15">
        <v>2.7923840000000002</v>
      </c>
      <c r="BO955" s="15">
        <v>2.5828000000000002</v>
      </c>
      <c r="BP955" s="15">
        <v>3.8370160000000002</v>
      </c>
      <c r="BQ955" s="15">
        <v>3.8370160000000002</v>
      </c>
      <c r="BR955" s="15">
        <v>3.8370160000000002</v>
      </c>
      <c r="BS955" s="15">
        <v>3.8370160000000002</v>
      </c>
      <c r="BT955" s="15">
        <v>3.8370160000000002</v>
      </c>
      <c r="BU955" s="15">
        <v>3.8370160000000002</v>
      </c>
      <c r="BV955" s="15">
        <v>3.8370160000000002</v>
      </c>
      <c r="BW955" s="15">
        <v>3.8370160000000002</v>
      </c>
      <c r="BX955" s="15">
        <v>3.8370160000000002</v>
      </c>
      <c r="BY955" s="15">
        <v>3.8370160000000002</v>
      </c>
      <c r="BZ955" s="15">
        <v>3.8370160000000002</v>
      </c>
      <c r="CA955" s="15">
        <v>3.8370160000000002</v>
      </c>
      <c r="CB955" s="15">
        <v>3.8370160000000002</v>
      </c>
      <c r="CC955" s="15"/>
      <c r="CD955" s="15"/>
      <c r="CE955" s="15"/>
      <c r="CF955" s="15"/>
      <c r="CG955" s="15"/>
      <c r="CH955" s="15"/>
      <c r="CI955" s="15"/>
      <c r="CJ955" s="15"/>
      <c r="CK955" s="15"/>
      <c r="CL955" s="15"/>
      <c r="CM955" s="15"/>
      <c r="CN955" s="15"/>
      <c r="CO955" s="15"/>
      <c r="CP955" s="15"/>
      <c r="CQ955" s="15"/>
      <c r="CR955" s="15"/>
      <c r="CS955" s="15"/>
      <c r="CT955" s="15"/>
      <c r="CU955" s="15"/>
      <c r="CV955" s="15"/>
      <c r="CW955" s="15"/>
      <c r="CX955" s="15"/>
      <c r="CY955" s="15"/>
      <c r="CZ955" s="15"/>
      <c r="DA955" s="15"/>
      <c r="DB955" s="15"/>
      <c r="DC955" s="15"/>
      <c r="DD955" s="15"/>
      <c r="DE955" s="15"/>
      <c r="DF955" s="15"/>
      <c r="DG955" s="15"/>
      <c r="DH955" s="15"/>
      <c r="DI955" s="15"/>
      <c r="DJ955" s="15"/>
      <c r="DK955" s="15"/>
      <c r="DL955" s="15"/>
      <c r="DM955" s="15"/>
      <c r="DN955" s="15"/>
      <c r="DO955" s="15"/>
      <c r="DP955" s="15"/>
      <c r="DQ955" s="15"/>
      <c r="DR955" s="15"/>
      <c r="DS955" s="15"/>
      <c r="DT955" s="15"/>
      <c r="DU955" s="15"/>
      <c r="DV955" s="15"/>
      <c r="DW955" s="15"/>
      <c r="DX955" s="15"/>
      <c r="DY955" s="15"/>
      <c r="DZ955" s="15"/>
      <c r="EA955" s="15"/>
      <c r="EB955" s="15"/>
      <c r="EC955" s="15"/>
      <c r="ED955" s="15"/>
      <c r="EE955" s="15"/>
      <c r="EF955" s="15"/>
      <c r="EG955" s="15"/>
      <c r="EH955" s="15"/>
      <c r="EI955" s="15"/>
      <c r="EJ955" s="15"/>
      <c r="EK955" s="15"/>
      <c r="EL955" s="15"/>
      <c r="EM955" s="15"/>
      <c r="EN955" s="15"/>
      <c r="EO955" s="15"/>
      <c r="EP955" s="15"/>
      <c r="EQ955" s="15"/>
      <c r="ER955" s="15"/>
      <c r="ES955" s="15"/>
      <c r="ET955" s="15"/>
      <c r="EU955" s="15"/>
      <c r="EV955" s="15"/>
      <c r="EW955" s="15"/>
      <c r="EX955" s="15"/>
      <c r="EY955" s="15"/>
      <c r="EZ955" s="15"/>
      <c r="FA955" s="15"/>
      <c r="FB955" s="15"/>
      <c r="FC955" s="15"/>
      <c r="FD955" s="15"/>
      <c r="FE955" s="15"/>
      <c r="FF955" s="15"/>
      <c r="FG955" s="15"/>
      <c r="FH955" s="15"/>
      <c r="FI955" s="15"/>
      <c r="FJ955" s="15"/>
      <c r="FK955" s="15"/>
      <c r="FL955" s="15"/>
      <c r="FM955" s="15"/>
      <c r="FN955" s="15"/>
      <c r="FO955" s="15"/>
      <c r="FP955" s="15"/>
      <c r="FQ955" s="15"/>
      <c r="FR955" s="15"/>
      <c r="FS955" s="15"/>
      <c r="FT955" s="15"/>
      <c r="FU955" s="15"/>
      <c r="FV955" s="15"/>
      <c r="FW955" s="15"/>
      <c r="FX955" s="15"/>
      <c r="FY955" s="15"/>
      <c r="FZ955" s="15"/>
      <c r="GA955" s="15"/>
      <c r="GB955" s="15"/>
      <c r="GC955" s="15"/>
      <c r="GD955" s="15"/>
      <c r="GE955" s="15"/>
      <c r="GF955" s="15"/>
      <c r="GG955" s="15"/>
      <c r="GH955" s="15"/>
      <c r="GI955" s="15"/>
      <c r="GJ955" s="15"/>
      <c r="GK955" s="15"/>
      <c r="GL955" s="15"/>
      <c r="GM955" s="15"/>
      <c r="GN955" s="15"/>
      <c r="GO955" s="15"/>
      <c r="GP955" s="15"/>
      <c r="GQ955" s="15"/>
      <c r="GR955" s="15"/>
      <c r="GS955" s="15"/>
      <c r="GT955" s="15"/>
      <c r="GU955" s="15"/>
      <c r="GV955" s="15"/>
      <c r="GW955" s="15"/>
      <c r="GX955" s="15"/>
      <c r="GY955" s="15"/>
      <c r="GZ955" s="15"/>
      <c r="HA955" s="15"/>
      <c r="HB955" s="15"/>
      <c r="HC955" s="15"/>
      <c r="HD955" s="15"/>
      <c r="HE955" s="15"/>
      <c r="HF955" s="15"/>
      <c r="HG955" s="15"/>
      <c r="HH955" s="15"/>
      <c r="HI955" s="15"/>
      <c r="HJ955" s="15"/>
      <c r="HK955" s="15"/>
      <c r="HL955" s="15"/>
      <c r="HM955" s="15"/>
      <c r="HN955" s="15"/>
      <c r="HO955" s="15"/>
      <c r="HP955" s="15"/>
      <c r="HQ955" s="15"/>
      <c r="HR955" s="15"/>
      <c r="HS955" s="15"/>
      <c r="HT955" s="15"/>
      <c r="HU955" s="15"/>
      <c r="HV955" s="15"/>
      <c r="HW955" s="15"/>
      <c r="HX955" s="15"/>
      <c r="HY955" s="15"/>
    </row>
    <row r="956" spans="1:233">
      <c r="A956" s="15">
        <v>0.95572900000000005</v>
      </c>
      <c r="B956" s="15">
        <v>3.132082</v>
      </c>
      <c r="C956" s="15">
        <v>2.9461149999999998</v>
      </c>
      <c r="D956" s="15">
        <v>6.5153270000000001</v>
      </c>
      <c r="E956" s="15">
        <v>1.432491</v>
      </c>
      <c r="F956" s="15">
        <v>1.0119549999999999</v>
      </c>
      <c r="G956" s="15">
        <v>0.666995</v>
      </c>
      <c r="H956" s="15">
        <v>3.291852</v>
      </c>
      <c r="I956" s="15">
        <v>2.5315000000000001E-2</v>
      </c>
      <c r="J956" s="15">
        <v>-1.286775</v>
      </c>
      <c r="K956" s="15">
        <v>-1.8912549999999999</v>
      </c>
      <c r="L956" s="15">
        <v>0.83699900000000005</v>
      </c>
      <c r="M956" s="15">
        <v>-0.70011800000000002</v>
      </c>
      <c r="N956" s="15">
        <v>-4.7232750000000001</v>
      </c>
      <c r="O956" s="15">
        <v>-5.1497539999999997</v>
      </c>
      <c r="P956" s="15">
        <v>-3.3249620000000002</v>
      </c>
      <c r="Q956" s="15">
        <v>-1.517563</v>
      </c>
      <c r="R956" s="15">
        <v>-2.9287010000000002</v>
      </c>
      <c r="S956" s="15">
        <v>-2.7824000000000002E-2</v>
      </c>
      <c r="T956" s="15">
        <v>-0.50671100000000002</v>
      </c>
      <c r="U956" s="15">
        <v>-1.8385419999999999</v>
      </c>
      <c r="V956" s="15">
        <v>1.113426</v>
      </c>
      <c r="W956" s="15">
        <v>0.31434699999999999</v>
      </c>
      <c r="X956" s="15">
        <v>-0.496257</v>
      </c>
      <c r="Y956" s="15">
        <v>2.1620020000000002</v>
      </c>
      <c r="Z956" s="15">
        <v>1.0048809999999999</v>
      </c>
      <c r="AA956" s="15">
        <v>3.4326430000000001</v>
      </c>
      <c r="AB956" s="15">
        <v>3.4164590000000001</v>
      </c>
      <c r="AC956" s="15">
        <v>7.6021799999999997</v>
      </c>
      <c r="AD956" s="15">
        <v>3.1532230000000001</v>
      </c>
      <c r="AE956" s="15">
        <v>2.1894170000000002</v>
      </c>
      <c r="AF956" s="15">
        <v>-0.63793</v>
      </c>
      <c r="AG956" s="15">
        <v>-1.3656440000000001</v>
      </c>
      <c r="AH956" s="15">
        <v>-0.85373699999999997</v>
      </c>
      <c r="AI956" s="15">
        <v>1.2140340000000001</v>
      </c>
      <c r="AJ956" s="15">
        <v>7.1008230000000001</v>
      </c>
      <c r="AK956" s="15">
        <v>0.66438900000000001</v>
      </c>
      <c r="AL956" s="15">
        <v>0.997776</v>
      </c>
      <c r="AM956" s="15">
        <v>0.80242400000000003</v>
      </c>
      <c r="AN956" s="15">
        <v>3.1934490000000002</v>
      </c>
      <c r="AO956" s="15">
        <v>5.7108340000000002</v>
      </c>
      <c r="AP956" s="15">
        <v>4.8474649999999997</v>
      </c>
      <c r="AQ956" s="15">
        <v>6.8394740000000001</v>
      </c>
      <c r="AR956" s="15">
        <v>4.4003500000000004</v>
      </c>
      <c r="AS956" s="15">
        <v>3.7510430000000001</v>
      </c>
      <c r="AT956" s="15">
        <v>1.7665310000000001</v>
      </c>
      <c r="AU956" s="15">
        <v>1.440161</v>
      </c>
      <c r="AV956" s="15">
        <v>3.124133</v>
      </c>
      <c r="AW956" s="15">
        <v>4.3270059999999999</v>
      </c>
      <c r="AX956" s="15">
        <v>5.0399279999999997</v>
      </c>
      <c r="AY956" s="15">
        <v>2.0997379999999999</v>
      </c>
      <c r="AZ956" s="15">
        <v>1.945184</v>
      </c>
      <c r="BA956" s="15">
        <v>-0.30641800000000002</v>
      </c>
      <c r="BB956" s="15">
        <v>4.0213099999999997</v>
      </c>
      <c r="BC956" s="15">
        <v>4.5187559999999998</v>
      </c>
      <c r="BD956" s="15">
        <v>2.7381989999999998</v>
      </c>
      <c r="BE956" s="15">
        <v>2.5930759999999999</v>
      </c>
      <c r="BF956" s="15">
        <v>1.7038759999999999</v>
      </c>
      <c r="BG956" s="15">
        <v>0.61255800000000005</v>
      </c>
      <c r="BH956" s="15">
        <v>3.263385</v>
      </c>
      <c r="BI956" s="15">
        <v>0.24374699999999999</v>
      </c>
      <c r="BJ956" s="15">
        <v>1.1554070000000001</v>
      </c>
      <c r="BK956" s="15">
        <v>2.423975</v>
      </c>
      <c r="BL956" s="15">
        <v>-1.252653</v>
      </c>
      <c r="BM956" s="15">
        <v>-2.1516250000000001</v>
      </c>
      <c r="BN956" s="15">
        <v>-4.5886100000000001</v>
      </c>
      <c r="BO956" s="15">
        <v>-3.6452529999999999</v>
      </c>
      <c r="BP956" s="15">
        <v>-2.4077280000000001</v>
      </c>
      <c r="BQ956" s="15">
        <v>-2.4077280000000001</v>
      </c>
      <c r="BR956" s="15">
        <v>-2.4077280000000001</v>
      </c>
      <c r="BS956" s="15">
        <v>-2.4077280000000001</v>
      </c>
      <c r="BT956" s="15">
        <v>-2.4077280000000001</v>
      </c>
      <c r="BU956" s="15">
        <v>-2.4077280000000001</v>
      </c>
      <c r="BV956" s="15">
        <v>-2.4077280000000001</v>
      </c>
      <c r="BW956" s="15">
        <v>-2.4077280000000001</v>
      </c>
      <c r="BX956" s="15">
        <v>-2.4077280000000001</v>
      </c>
      <c r="BY956" s="15">
        <v>-2.4077280000000001</v>
      </c>
      <c r="BZ956" s="15">
        <v>-2.4077280000000001</v>
      </c>
      <c r="CA956" s="15">
        <v>-2.4077280000000001</v>
      </c>
      <c r="CB956" s="15">
        <v>-2.4077280000000001</v>
      </c>
      <c r="CC956" s="15"/>
      <c r="CD956" s="15"/>
      <c r="CE956" s="15"/>
      <c r="CF956" s="15"/>
      <c r="CG956" s="15"/>
      <c r="CH956" s="15"/>
      <c r="CI956" s="15"/>
      <c r="CJ956" s="15"/>
      <c r="CK956" s="15"/>
      <c r="CL956" s="15"/>
      <c r="CM956" s="15"/>
      <c r="CN956" s="15"/>
      <c r="CO956" s="15"/>
      <c r="CP956" s="15"/>
      <c r="CQ956" s="15"/>
      <c r="CR956" s="15"/>
      <c r="CS956" s="15"/>
      <c r="CT956" s="15"/>
      <c r="CU956" s="15"/>
      <c r="CV956" s="15"/>
      <c r="CW956" s="15"/>
      <c r="CX956" s="15"/>
      <c r="CY956" s="15"/>
      <c r="CZ956" s="15"/>
      <c r="DA956" s="15"/>
      <c r="DB956" s="15"/>
      <c r="DC956" s="15"/>
      <c r="DD956" s="15"/>
      <c r="DE956" s="15"/>
      <c r="DF956" s="15"/>
      <c r="DG956" s="15"/>
      <c r="DH956" s="15"/>
      <c r="DI956" s="15"/>
      <c r="DJ956" s="15"/>
      <c r="DK956" s="15"/>
      <c r="DL956" s="15"/>
      <c r="DM956" s="15"/>
      <c r="DN956" s="15"/>
      <c r="DO956" s="15"/>
      <c r="DP956" s="15"/>
      <c r="DQ956" s="15"/>
      <c r="DR956" s="15"/>
      <c r="DS956" s="15"/>
      <c r="DT956" s="15"/>
      <c r="DU956" s="15"/>
      <c r="DV956" s="15"/>
      <c r="DW956" s="15"/>
      <c r="DX956" s="15"/>
      <c r="DY956" s="15"/>
      <c r="DZ956" s="15"/>
      <c r="EA956" s="15"/>
      <c r="EB956" s="15"/>
      <c r="EC956" s="15"/>
      <c r="ED956" s="15"/>
      <c r="EE956" s="15"/>
      <c r="EF956" s="15"/>
      <c r="EG956" s="15"/>
      <c r="EH956" s="15"/>
      <c r="EI956" s="15"/>
      <c r="EJ956" s="15"/>
      <c r="EK956" s="15"/>
      <c r="EL956" s="15"/>
      <c r="EM956" s="15"/>
      <c r="EN956" s="15"/>
      <c r="EO956" s="15"/>
      <c r="EP956" s="15"/>
      <c r="EQ956" s="15"/>
      <c r="ER956" s="15"/>
      <c r="ES956" s="15"/>
      <c r="ET956" s="15"/>
      <c r="EU956" s="15"/>
      <c r="EV956" s="15"/>
      <c r="EW956" s="15"/>
      <c r="EX956" s="15"/>
      <c r="EY956" s="15"/>
      <c r="EZ956" s="15"/>
      <c r="FA956" s="15"/>
      <c r="FB956" s="15"/>
      <c r="FC956" s="15"/>
      <c r="FD956" s="15"/>
      <c r="FE956" s="15"/>
      <c r="FF956" s="15"/>
      <c r="FG956" s="15"/>
      <c r="FH956" s="15"/>
      <c r="FI956" s="15"/>
      <c r="FJ956" s="15"/>
      <c r="FK956" s="15"/>
      <c r="FL956" s="15"/>
      <c r="FM956" s="15"/>
      <c r="FN956" s="15"/>
      <c r="FO956" s="15"/>
      <c r="FP956" s="15"/>
      <c r="FQ956" s="15"/>
      <c r="FR956" s="15"/>
      <c r="FS956" s="15"/>
      <c r="FT956" s="15"/>
      <c r="FU956" s="15"/>
      <c r="FV956" s="15"/>
      <c r="FW956" s="15"/>
      <c r="FX956" s="15"/>
      <c r="FY956" s="15"/>
      <c r="FZ956" s="15"/>
      <c r="GA956" s="15"/>
      <c r="GB956" s="15"/>
      <c r="GC956" s="15"/>
      <c r="GD956" s="15"/>
      <c r="GE956" s="15"/>
      <c r="GF956" s="15"/>
      <c r="GG956" s="15"/>
      <c r="GH956" s="15"/>
      <c r="GI956" s="15"/>
      <c r="GJ956" s="15"/>
      <c r="GK956" s="15"/>
      <c r="GL956" s="15"/>
      <c r="GM956" s="15"/>
      <c r="GN956" s="15"/>
      <c r="GO956" s="15"/>
      <c r="GP956" s="15"/>
      <c r="GQ956" s="15"/>
      <c r="GR956" s="15"/>
      <c r="GS956" s="15"/>
      <c r="GT956" s="15"/>
      <c r="GU956" s="15"/>
      <c r="GV956" s="15"/>
      <c r="GW956" s="15"/>
      <c r="GX956" s="15"/>
      <c r="GY956" s="15"/>
      <c r="GZ956" s="15"/>
      <c r="HA956" s="15"/>
      <c r="HB956" s="15"/>
      <c r="HC956" s="15"/>
      <c r="HD956" s="15"/>
      <c r="HE956" s="15"/>
      <c r="HF956" s="15"/>
      <c r="HG956" s="15"/>
      <c r="HH956" s="15"/>
      <c r="HI956" s="15"/>
      <c r="HJ956" s="15"/>
      <c r="HK956" s="15"/>
      <c r="HL956" s="15"/>
      <c r="HM956" s="15"/>
      <c r="HN956" s="15"/>
      <c r="HO956" s="15"/>
      <c r="HP956" s="15"/>
      <c r="HQ956" s="15"/>
      <c r="HR956" s="15"/>
      <c r="HS956" s="15"/>
      <c r="HT956" s="15"/>
      <c r="HU956" s="15"/>
      <c r="HV956" s="15"/>
      <c r="HW956" s="15"/>
      <c r="HX956" s="15"/>
      <c r="HY956" s="15"/>
    </row>
    <row r="957" spans="1:233">
      <c r="A957" s="15">
        <v>-0.92329600000000001</v>
      </c>
      <c r="B957" s="15">
        <v>-0.59438199999999997</v>
      </c>
      <c r="C957" s="15">
        <v>2.291061</v>
      </c>
      <c r="D957" s="15">
        <v>-0.70450999999999997</v>
      </c>
      <c r="E957" s="15">
        <v>2.1296590000000002</v>
      </c>
      <c r="F957" s="15">
        <v>3.7768890000000002</v>
      </c>
      <c r="G957" s="15">
        <v>4.9357389999999999</v>
      </c>
      <c r="H957" s="15">
        <v>2.1760860000000002</v>
      </c>
      <c r="I957" s="15">
        <v>1.473562</v>
      </c>
      <c r="J957" s="15">
        <v>2.786152</v>
      </c>
      <c r="K957" s="15">
        <v>2.0357219999999998</v>
      </c>
      <c r="L957" s="15">
        <v>1.412417</v>
      </c>
      <c r="M957" s="15">
        <v>-2.7079049999999998</v>
      </c>
      <c r="N957" s="15">
        <v>-2.6045389999999999</v>
      </c>
      <c r="O957" s="15">
        <v>-1.1369450000000001</v>
      </c>
      <c r="P957" s="15">
        <v>3.3283580000000001</v>
      </c>
      <c r="Q957" s="15">
        <v>2.2285379999999999</v>
      </c>
      <c r="R957" s="15">
        <v>2.1160999999999999</v>
      </c>
      <c r="S957" s="15">
        <v>0.98844299999999996</v>
      </c>
      <c r="T957" s="15">
        <v>1.7412700000000001</v>
      </c>
      <c r="U957" s="15">
        <v>1.2435830000000001</v>
      </c>
      <c r="V957" s="15">
        <v>1.174175</v>
      </c>
      <c r="W957" s="15">
        <v>-0.80171999999999999</v>
      </c>
      <c r="X957" s="15">
        <v>-0.49438100000000001</v>
      </c>
      <c r="Y957" s="15">
        <v>-1.956806</v>
      </c>
      <c r="Z957" s="15">
        <v>-4.7553409999999996</v>
      </c>
      <c r="AA957" s="15">
        <v>-3.4693260000000001</v>
      </c>
      <c r="AB957" s="15">
        <v>-4.1811590000000001</v>
      </c>
      <c r="AC957" s="15">
        <v>-0.30445800000000001</v>
      </c>
      <c r="AD957" s="15">
        <v>0.262986</v>
      </c>
      <c r="AE957" s="15">
        <v>0.42552099999999998</v>
      </c>
      <c r="AF957" s="15">
        <v>-1.3862509999999999</v>
      </c>
      <c r="AG957" s="15">
        <v>5.0867269999999998</v>
      </c>
      <c r="AH957" s="15">
        <v>7.175179</v>
      </c>
      <c r="AI957" s="15">
        <v>6.0479859999999999</v>
      </c>
      <c r="AJ957" s="15">
        <v>7.4029239999999996</v>
      </c>
      <c r="AK957" s="15">
        <v>4.4767380000000001</v>
      </c>
      <c r="AL957" s="15">
        <v>0.77980700000000003</v>
      </c>
      <c r="AM957" s="15">
        <v>-0.18260599999999999</v>
      </c>
      <c r="AN957" s="15">
        <v>1.163292</v>
      </c>
      <c r="AO957" s="15">
        <v>2.697422</v>
      </c>
      <c r="AP957" s="15">
        <v>2.326209</v>
      </c>
      <c r="AQ957" s="15">
        <v>1.453568</v>
      </c>
      <c r="AR957" s="15">
        <v>8.2585580000000007</v>
      </c>
      <c r="AS957" s="15">
        <v>4.7354839999999996</v>
      </c>
      <c r="AT957" s="15">
        <v>3.2252130000000001</v>
      </c>
      <c r="AU957" s="15">
        <v>3.5495410000000001</v>
      </c>
      <c r="AV957" s="15">
        <v>0.424564</v>
      </c>
      <c r="AW957" s="15">
        <v>-1.706607</v>
      </c>
      <c r="AX957" s="15">
        <v>-2.7888989999999998</v>
      </c>
      <c r="AY957" s="15">
        <v>1.065137</v>
      </c>
      <c r="AZ957" s="15">
        <v>2.0546850000000001</v>
      </c>
      <c r="BA957" s="15">
        <v>4.1154630000000001</v>
      </c>
      <c r="BB957" s="15">
        <v>5.2814569999999996</v>
      </c>
      <c r="BC957" s="15">
        <v>7.6557839999999997</v>
      </c>
      <c r="BD957" s="15">
        <v>7.5596620000000003</v>
      </c>
      <c r="BE957" s="15">
        <v>9.9411909999999999</v>
      </c>
      <c r="BF957" s="15">
        <v>8.6273260000000001</v>
      </c>
      <c r="BG957" s="15">
        <v>8.7265130000000006</v>
      </c>
      <c r="BH957" s="15">
        <v>6.2958299999999996</v>
      </c>
      <c r="BI957" s="15">
        <v>4.8039120000000004</v>
      </c>
      <c r="BJ957" s="15">
        <v>4.6650280000000004</v>
      </c>
      <c r="BK957" s="15">
        <v>3.377589</v>
      </c>
      <c r="BL957" s="15">
        <v>1.5680430000000001</v>
      </c>
      <c r="BM957" s="15">
        <v>1.74089</v>
      </c>
      <c r="BN957" s="15">
        <v>0.21576899999999999</v>
      </c>
      <c r="BO957" s="15">
        <v>-0.62672700000000003</v>
      </c>
      <c r="BP957" s="15">
        <v>-1.9203509999999999</v>
      </c>
      <c r="BQ957" s="15">
        <v>-1.9203509999999999</v>
      </c>
      <c r="BR957" s="15">
        <v>-1.9203509999999999</v>
      </c>
      <c r="BS957" s="15">
        <v>-1.9203509999999999</v>
      </c>
      <c r="BT957" s="15">
        <v>-1.9203509999999999</v>
      </c>
      <c r="BU957" s="15">
        <v>-1.9203509999999999</v>
      </c>
      <c r="BV957" s="15">
        <v>-1.9203509999999999</v>
      </c>
      <c r="BW957" s="15">
        <v>-1.9203509999999999</v>
      </c>
      <c r="BX957" s="15">
        <v>-1.9203509999999999</v>
      </c>
      <c r="BY957" s="15">
        <v>-1.9203509999999999</v>
      </c>
      <c r="BZ957" s="15">
        <v>-1.9203509999999999</v>
      </c>
      <c r="CA957" s="15">
        <v>-1.9203509999999999</v>
      </c>
      <c r="CB957" s="15">
        <v>-1.9203509999999999</v>
      </c>
      <c r="CC957" s="15"/>
      <c r="CD957" s="15"/>
      <c r="CE957" s="15"/>
      <c r="CF957" s="15"/>
      <c r="CG957" s="15"/>
      <c r="CH957" s="15"/>
      <c r="CI957" s="15"/>
      <c r="CJ957" s="15"/>
      <c r="CK957" s="15"/>
      <c r="CL957" s="15"/>
      <c r="CM957" s="15"/>
      <c r="CN957" s="15"/>
      <c r="CO957" s="15"/>
      <c r="CP957" s="15"/>
      <c r="CQ957" s="15"/>
      <c r="CR957" s="15"/>
      <c r="CS957" s="15"/>
      <c r="CT957" s="15"/>
      <c r="CU957" s="15"/>
      <c r="CV957" s="15"/>
      <c r="CW957" s="15"/>
      <c r="CX957" s="15"/>
      <c r="CY957" s="15"/>
      <c r="CZ957" s="15"/>
      <c r="DA957" s="15"/>
      <c r="DB957" s="15"/>
      <c r="DC957" s="15"/>
      <c r="DD957" s="15"/>
      <c r="DE957" s="15"/>
      <c r="DF957" s="15"/>
      <c r="DG957" s="15"/>
      <c r="DH957" s="15"/>
      <c r="DI957" s="15"/>
      <c r="DJ957" s="15"/>
      <c r="DK957" s="15"/>
      <c r="DL957" s="15"/>
      <c r="DM957" s="15"/>
      <c r="DN957" s="15"/>
      <c r="DO957" s="15"/>
      <c r="DP957" s="15"/>
      <c r="DQ957" s="15"/>
      <c r="DR957" s="15"/>
      <c r="DS957" s="15"/>
      <c r="DT957" s="15"/>
      <c r="DU957" s="15"/>
      <c r="DV957" s="15"/>
      <c r="DW957" s="15"/>
      <c r="DX957" s="15"/>
      <c r="DY957" s="15"/>
      <c r="DZ957" s="15"/>
      <c r="EA957" s="15"/>
      <c r="EB957" s="15"/>
      <c r="EC957" s="15"/>
      <c r="ED957" s="15"/>
      <c r="EE957" s="15"/>
      <c r="EF957" s="15"/>
      <c r="EG957" s="15"/>
      <c r="EH957" s="15"/>
      <c r="EI957" s="15"/>
      <c r="EJ957" s="15"/>
      <c r="EK957" s="15"/>
      <c r="EL957" s="15"/>
      <c r="EM957" s="15"/>
      <c r="EN957" s="15"/>
      <c r="EO957" s="15"/>
      <c r="EP957" s="15"/>
      <c r="EQ957" s="15"/>
      <c r="ER957" s="15"/>
      <c r="ES957" s="15"/>
      <c r="ET957" s="15"/>
      <c r="EU957" s="15"/>
      <c r="EV957" s="15"/>
      <c r="EW957" s="15"/>
      <c r="EX957" s="15"/>
      <c r="EY957" s="15"/>
      <c r="EZ957" s="15"/>
      <c r="FA957" s="15"/>
      <c r="FB957" s="15"/>
      <c r="FC957" s="15"/>
      <c r="FD957" s="15"/>
      <c r="FE957" s="15"/>
      <c r="FF957" s="15"/>
      <c r="FG957" s="15"/>
      <c r="FH957" s="15"/>
      <c r="FI957" s="15"/>
      <c r="FJ957" s="15"/>
      <c r="FK957" s="15"/>
      <c r="FL957" s="15"/>
      <c r="FM957" s="15"/>
      <c r="FN957" s="15"/>
      <c r="FO957" s="15"/>
      <c r="FP957" s="15"/>
      <c r="FQ957" s="15"/>
      <c r="FR957" s="15"/>
      <c r="FS957" s="15"/>
      <c r="FT957" s="15"/>
      <c r="FU957" s="15"/>
      <c r="FV957" s="15"/>
      <c r="FW957" s="15"/>
      <c r="FX957" s="15"/>
      <c r="FY957" s="15"/>
      <c r="FZ957" s="15"/>
      <c r="GA957" s="15"/>
      <c r="GB957" s="15"/>
      <c r="GC957" s="15"/>
      <c r="GD957" s="15"/>
      <c r="GE957" s="15"/>
      <c r="GF957" s="15"/>
      <c r="GG957" s="15"/>
      <c r="GH957" s="15"/>
      <c r="GI957" s="15"/>
      <c r="GJ957" s="15"/>
      <c r="GK957" s="15"/>
      <c r="GL957" s="15"/>
      <c r="GM957" s="15"/>
      <c r="GN957" s="15"/>
      <c r="GO957" s="15"/>
      <c r="GP957" s="15"/>
      <c r="GQ957" s="15"/>
      <c r="GR957" s="15"/>
      <c r="GS957" s="15"/>
      <c r="GT957" s="15"/>
      <c r="GU957" s="15"/>
      <c r="GV957" s="15"/>
      <c r="GW957" s="15"/>
      <c r="GX957" s="15"/>
      <c r="GY957" s="15"/>
      <c r="GZ957" s="15"/>
      <c r="HA957" s="15"/>
      <c r="HB957" s="15"/>
      <c r="HC957" s="15"/>
      <c r="HD957" s="15"/>
      <c r="HE957" s="15"/>
      <c r="HF957" s="15"/>
      <c r="HG957" s="15"/>
      <c r="HH957" s="15"/>
      <c r="HI957" s="15"/>
      <c r="HJ957" s="15"/>
      <c r="HK957" s="15"/>
      <c r="HL957" s="15"/>
      <c r="HM957" s="15"/>
      <c r="HN957" s="15"/>
      <c r="HO957" s="15"/>
      <c r="HP957" s="15"/>
      <c r="HQ957" s="15"/>
      <c r="HR957" s="15"/>
      <c r="HS957" s="15"/>
      <c r="HT957" s="15"/>
      <c r="HU957" s="15"/>
      <c r="HV957" s="15"/>
      <c r="HW957" s="15"/>
      <c r="HX957" s="15"/>
      <c r="HY957" s="15"/>
    </row>
    <row r="958" spans="1:233">
      <c r="A958" s="15">
        <v>-5.2806509999999998</v>
      </c>
      <c r="B958" s="15">
        <v>-4.7315899999999997</v>
      </c>
      <c r="C958" s="15">
        <v>-2.5271789999999998</v>
      </c>
      <c r="D958" s="15">
        <v>1.337213</v>
      </c>
      <c r="E958" s="15">
        <v>4.830489</v>
      </c>
      <c r="F958" s="15">
        <v>3.9604140000000001</v>
      </c>
      <c r="G958" s="15">
        <v>3.8040750000000001</v>
      </c>
      <c r="H958" s="15">
        <v>6.5821740000000002</v>
      </c>
      <c r="I958" s="15">
        <v>5.1583709999999998</v>
      </c>
      <c r="J958" s="15">
        <v>11.762636000000001</v>
      </c>
      <c r="K958" s="15">
        <v>8.3027750000000005</v>
      </c>
      <c r="L958" s="15">
        <v>7.3275589999999999</v>
      </c>
      <c r="M958" s="15">
        <v>7.9141789999999999</v>
      </c>
      <c r="N958" s="15">
        <v>7.7304560000000002</v>
      </c>
      <c r="O958" s="15">
        <v>8.0740890000000007</v>
      </c>
      <c r="P958" s="15">
        <v>8.6989739999999998</v>
      </c>
      <c r="Q958" s="15">
        <v>5.3043300000000002</v>
      </c>
      <c r="R958" s="15">
        <v>1.3827780000000001</v>
      </c>
      <c r="S958" s="15">
        <v>2.2863280000000001</v>
      </c>
      <c r="T958" s="15">
        <v>0.29575099999999999</v>
      </c>
      <c r="U958" s="15">
        <v>3.9052310000000001</v>
      </c>
      <c r="V958" s="15">
        <v>7.5036350000000001</v>
      </c>
      <c r="W958" s="15">
        <v>4.7182380000000004</v>
      </c>
      <c r="X958" s="15">
        <v>3.7087970000000001</v>
      </c>
      <c r="Y958" s="15">
        <v>4.7366070000000002</v>
      </c>
      <c r="Z958" s="15">
        <v>2.6753830000000001</v>
      </c>
      <c r="AA958" s="15">
        <v>3.0998649999999999</v>
      </c>
      <c r="AB958" s="15">
        <v>2.1654979999999999</v>
      </c>
      <c r="AC958" s="15">
        <v>7.4209999999999998E-2</v>
      </c>
      <c r="AD958" s="15">
        <v>3.8151480000000002</v>
      </c>
      <c r="AE958" s="15">
        <v>6.6363659999999998</v>
      </c>
      <c r="AF958" s="15">
        <v>11.053433</v>
      </c>
      <c r="AG958" s="15">
        <v>8.9039059999999992</v>
      </c>
      <c r="AH958" s="15">
        <v>4.8337620000000001</v>
      </c>
      <c r="AI958" s="15">
        <v>1.765387</v>
      </c>
      <c r="AJ958" s="15">
        <v>1.3745259999999999</v>
      </c>
      <c r="AK958" s="15">
        <v>1.903327</v>
      </c>
      <c r="AL958" s="15">
        <v>0.51505800000000002</v>
      </c>
      <c r="AM958" s="15">
        <v>0.72644799999999998</v>
      </c>
      <c r="AN958" s="15">
        <v>-0.19864899999999999</v>
      </c>
      <c r="AO958" s="15">
        <v>9.6446000000000004E-2</v>
      </c>
      <c r="AP958" s="15">
        <v>-1.5848679999999999</v>
      </c>
      <c r="AQ958" s="15">
        <v>-2.8183590000000001</v>
      </c>
      <c r="AR958" s="15">
        <v>0.79239999999999999</v>
      </c>
      <c r="AS958" s="15">
        <v>5.2485999999999998E-2</v>
      </c>
      <c r="AT958" s="15">
        <v>-4.6979319999999998</v>
      </c>
      <c r="AU958" s="15">
        <v>-5.7965489999999997</v>
      </c>
      <c r="AV958" s="15">
        <v>-5.4685620000000004</v>
      </c>
      <c r="AW958" s="15">
        <v>1.1402730000000001</v>
      </c>
      <c r="AX958" s="15">
        <v>-3.5982210000000001</v>
      </c>
      <c r="AY958" s="15">
        <v>-4.1833</v>
      </c>
      <c r="AZ958" s="15">
        <v>-2.4912619999999999</v>
      </c>
      <c r="BA958" s="15">
        <v>-1.2257199999999999</v>
      </c>
      <c r="BB958" s="15">
        <v>-1.220896</v>
      </c>
      <c r="BC958" s="15">
        <v>-2.6954229999999999</v>
      </c>
      <c r="BD958" s="15">
        <v>-3.3606750000000001</v>
      </c>
      <c r="BE958" s="15">
        <v>-1.4416389999999999</v>
      </c>
      <c r="BF958" s="15">
        <v>0.19356499999999999</v>
      </c>
      <c r="BG958" s="15">
        <v>2.3330280000000001</v>
      </c>
      <c r="BH958" s="15">
        <v>3.504651</v>
      </c>
      <c r="BI958" s="15">
        <v>2.4666260000000002</v>
      </c>
      <c r="BJ958" s="15">
        <v>2.47784</v>
      </c>
      <c r="BK958" s="15">
        <v>1.9965710000000001</v>
      </c>
      <c r="BL958" s="15">
        <v>4.0408720000000002</v>
      </c>
      <c r="BM958" s="15">
        <v>3.711192</v>
      </c>
      <c r="BN958" s="15">
        <v>4.1074250000000001</v>
      </c>
      <c r="BO958" s="15">
        <v>6.5897249999999996</v>
      </c>
      <c r="BP958" s="15">
        <v>3.3861560000000002</v>
      </c>
      <c r="BQ958" s="15">
        <v>3.3861560000000002</v>
      </c>
      <c r="BR958" s="15">
        <v>3.3861560000000002</v>
      </c>
      <c r="BS958" s="15">
        <v>3.3861560000000002</v>
      </c>
      <c r="BT958" s="15">
        <v>3.3861560000000002</v>
      </c>
      <c r="BU958" s="15">
        <v>3.3861560000000002</v>
      </c>
      <c r="BV958" s="15">
        <v>3.3861560000000002</v>
      </c>
      <c r="BW958" s="15">
        <v>3.3861560000000002</v>
      </c>
      <c r="BX958" s="15">
        <v>3.3861560000000002</v>
      </c>
      <c r="BY958" s="15">
        <v>3.3861560000000002</v>
      </c>
      <c r="BZ958" s="15">
        <v>3.3861560000000002</v>
      </c>
      <c r="CA958" s="15">
        <v>3.3861560000000002</v>
      </c>
      <c r="CB958" s="15">
        <v>3.3861560000000002</v>
      </c>
      <c r="CC958" s="15"/>
      <c r="CD958" s="15"/>
      <c r="CE958" s="15"/>
      <c r="CF958" s="15"/>
      <c r="CG958" s="15"/>
      <c r="CH958" s="15"/>
      <c r="CI958" s="15"/>
      <c r="CJ958" s="15"/>
      <c r="CK958" s="15"/>
      <c r="CL958" s="15"/>
      <c r="CM958" s="15"/>
      <c r="CN958" s="15"/>
      <c r="CO958" s="15"/>
      <c r="CP958" s="15"/>
      <c r="CQ958" s="15"/>
      <c r="CR958" s="15"/>
      <c r="CS958" s="15"/>
      <c r="CT958" s="15"/>
      <c r="CU958" s="15"/>
      <c r="CV958" s="15"/>
      <c r="CW958" s="15"/>
      <c r="CX958" s="15"/>
      <c r="CY958" s="15"/>
      <c r="CZ958" s="15"/>
      <c r="DA958" s="15"/>
      <c r="DB958" s="15"/>
      <c r="DC958" s="15"/>
      <c r="DD958" s="15"/>
      <c r="DE958" s="15"/>
      <c r="DF958" s="15"/>
      <c r="DG958" s="15"/>
      <c r="DH958" s="15"/>
      <c r="DI958" s="15"/>
      <c r="DJ958" s="15"/>
      <c r="DK958" s="15"/>
      <c r="DL958" s="15"/>
      <c r="DM958" s="15"/>
      <c r="DN958" s="15"/>
      <c r="DO958" s="15"/>
      <c r="DP958" s="15"/>
      <c r="DQ958" s="15"/>
      <c r="DR958" s="15"/>
      <c r="DS958" s="15"/>
      <c r="DT958" s="15"/>
      <c r="DU958" s="15"/>
      <c r="DV958" s="15"/>
      <c r="DW958" s="15"/>
      <c r="DX958" s="15"/>
      <c r="DY958" s="15"/>
      <c r="DZ958" s="15"/>
      <c r="EA958" s="15"/>
      <c r="EB958" s="15"/>
      <c r="EC958" s="15"/>
      <c r="ED958" s="15"/>
      <c r="EE958" s="15"/>
      <c r="EF958" s="15"/>
      <c r="EG958" s="15"/>
      <c r="EH958" s="15"/>
      <c r="EI958" s="15"/>
      <c r="EJ958" s="15"/>
      <c r="EK958" s="15"/>
      <c r="EL958" s="15"/>
      <c r="EM958" s="15"/>
      <c r="EN958" s="15"/>
      <c r="EO958" s="15"/>
      <c r="EP958" s="15"/>
      <c r="EQ958" s="15"/>
      <c r="ER958" s="15"/>
      <c r="ES958" s="15"/>
      <c r="ET958" s="15"/>
      <c r="EU958" s="15"/>
      <c r="EV958" s="15"/>
      <c r="EW958" s="15"/>
      <c r="EX958" s="15"/>
      <c r="EY958" s="15"/>
      <c r="EZ958" s="15"/>
      <c r="FA958" s="15"/>
      <c r="FB958" s="15"/>
      <c r="FC958" s="15"/>
      <c r="FD958" s="15"/>
      <c r="FE958" s="15"/>
      <c r="FF958" s="15"/>
      <c r="FG958" s="15"/>
      <c r="FH958" s="15"/>
      <c r="FI958" s="15"/>
      <c r="FJ958" s="15"/>
      <c r="FK958" s="15"/>
      <c r="FL958" s="15"/>
      <c r="FM958" s="15"/>
      <c r="FN958" s="15"/>
      <c r="FO958" s="15"/>
      <c r="FP958" s="15"/>
      <c r="FQ958" s="15"/>
      <c r="FR958" s="15"/>
      <c r="FS958" s="15"/>
      <c r="FT958" s="15"/>
      <c r="FU958" s="15"/>
      <c r="FV958" s="15"/>
      <c r="FW958" s="15"/>
      <c r="FX958" s="15"/>
      <c r="FY958" s="15"/>
      <c r="FZ958" s="15"/>
      <c r="GA958" s="15"/>
      <c r="GB958" s="15"/>
      <c r="GC958" s="15"/>
      <c r="GD958" s="15"/>
      <c r="GE958" s="15"/>
      <c r="GF958" s="15"/>
      <c r="GG958" s="15"/>
      <c r="GH958" s="15"/>
      <c r="GI958" s="15"/>
      <c r="GJ958" s="15"/>
      <c r="GK958" s="15"/>
      <c r="GL958" s="15"/>
      <c r="GM958" s="15"/>
      <c r="GN958" s="15"/>
      <c r="GO958" s="15"/>
      <c r="GP958" s="15"/>
      <c r="GQ958" s="15"/>
      <c r="GR958" s="15"/>
      <c r="GS958" s="15"/>
      <c r="GT958" s="15"/>
      <c r="GU958" s="15"/>
      <c r="GV958" s="15"/>
      <c r="GW958" s="15"/>
      <c r="GX958" s="15"/>
      <c r="GY958" s="15"/>
      <c r="GZ958" s="15"/>
      <c r="HA958" s="15"/>
      <c r="HB958" s="15"/>
      <c r="HC958" s="15"/>
      <c r="HD958" s="15"/>
      <c r="HE958" s="15"/>
      <c r="HF958" s="15"/>
      <c r="HG958" s="15"/>
      <c r="HH958" s="15"/>
      <c r="HI958" s="15"/>
      <c r="HJ958" s="15"/>
      <c r="HK958" s="15"/>
      <c r="HL958" s="15"/>
      <c r="HM958" s="15"/>
      <c r="HN958" s="15"/>
      <c r="HO958" s="15"/>
      <c r="HP958" s="15"/>
      <c r="HQ958" s="15"/>
      <c r="HR958" s="15"/>
      <c r="HS958" s="15"/>
      <c r="HT958" s="15"/>
      <c r="HU958" s="15"/>
      <c r="HV958" s="15"/>
      <c r="HW958" s="15"/>
      <c r="HX958" s="15"/>
      <c r="HY958" s="15"/>
    </row>
    <row r="959" spans="1:233">
      <c r="A959" s="15">
        <v>0.13001499999999999</v>
      </c>
      <c r="B959" s="15">
        <v>0.94264400000000004</v>
      </c>
      <c r="C959" s="15">
        <v>-5.5594229999999998</v>
      </c>
      <c r="D959" s="15">
        <v>-6.6019199999999998</v>
      </c>
      <c r="E959" s="15">
        <v>-1.766667</v>
      </c>
      <c r="F959" s="15">
        <v>-0.25643100000000002</v>
      </c>
      <c r="G959" s="15">
        <v>0.34918100000000002</v>
      </c>
      <c r="H959" s="15">
        <v>1.479063</v>
      </c>
      <c r="I959" s="15">
        <v>-1.340697</v>
      </c>
      <c r="J959" s="15">
        <v>-1.171438</v>
      </c>
      <c r="K959" s="15">
        <v>-3.3946369999999999</v>
      </c>
      <c r="L959" s="15">
        <v>1.8707009999999999</v>
      </c>
      <c r="M959" s="15">
        <v>0.99129599999999995</v>
      </c>
      <c r="N959" s="15">
        <v>4.4791020000000001</v>
      </c>
      <c r="O959" s="15">
        <v>1.714</v>
      </c>
      <c r="P959" s="15">
        <v>3.339731</v>
      </c>
      <c r="Q959" s="15">
        <v>5.1056949999999999</v>
      </c>
      <c r="R959" s="15">
        <v>3.6463990000000002</v>
      </c>
      <c r="S959" s="15">
        <v>4.854069</v>
      </c>
      <c r="T959" s="15">
        <v>5.2809160000000004</v>
      </c>
      <c r="U959" s="15">
        <v>2.860557</v>
      </c>
      <c r="V959" s="15">
        <v>7.2077359999999997</v>
      </c>
      <c r="W959" s="15">
        <v>4.2531679999999996</v>
      </c>
      <c r="X959" s="15">
        <v>7.4837300000000004</v>
      </c>
      <c r="Y959" s="15">
        <v>4.3252160000000002</v>
      </c>
      <c r="Z959" s="15">
        <v>2.1794859999999998</v>
      </c>
      <c r="AA959" s="15">
        <v>-5.8144000000000001E-2</v>
      </c>
      <c r="AB959" s="15">
        <v>0.35358299999999998</v>
      </c>
      <c r="AC959" s="15">
        <v>1.7042809999999999</v>
      </c>
      <c r="AD959" s="15">
        <v>-1.858668</v>
      </c>
      <c r="AE959" s="15">
        <v>-3.6828620000000001</v>
      </c>
      <c r="AF959" s="15">
        <v>-0.93071000000000004</v>
      </c>
      <c r="AG959" s="15">
        <v>5.6392999999999999E-2</v>
      </c>
      <c r="AH959" s="15">
        <v>0.53742199999999996</v>
      </c>
      <c r="AI959" s="15">
        <v>-0.72658900000000004</v>
      </c>
      <c r="AJ959" s="15">
        <v>1.251625</v>
      </c>
      <c r="AK959" s="15">
        <v>-1.234923</v>
      </c>
      <c r="AL959" s="15">
        <v>-1.504934</v>
      </c>
      <c r="AM959" s="15">
        <v>-3.0799409999999998</v>
      </c>
      <c r="AN959" s="15">
        <v>0.86870400000000003</v>
      </c>
      <c r="AO959" s="15">
        <v>4.8111389999999998</v>
      </c>
      <c r="AP959" s="15">
        <v>4.1636670000000002</v>
      </c>
      <c r="AQ959" s="15">
        <v>3.5023430000000002</v>
      </c>
      <c r="AR959" s="15">
        <v>-0.15869900000000001</v>
      </c>
      <c r="AS959" s="15">
        <v>-0.30326500000000001</v>
      </c>
      <c r="AT959" s="15">
        <v>0.90416200000000002</v>
      </c>
      <c r="AU959" s="15">
        <v>0.378973</v>
      </c>
      <c r="AV959" s="15">
        <v>2.1912889999999998</v>
      </c>
      <c r="AW959" s="15">
        <v>2.3826649999999998</v>
      </c>
      <c r="AX959" s="15">
        <v>3.7008450000000002</v>
      </c>
      <c r="AY959" s="15">
        <v>3.7915450000000002</v>
      </c>
      <c r="AZ959" s="15">
        <v>1.896401</v>
      </c>
      <c r="BA959" s="15">
        <v>0.60720499999999999</v>
      </c>
      <c r="BB959" s="15">
        <v>-1.6638820000000001</v>
      </c>
      <c r="BC959" s="15">
        <v>0.12651299999999999</v>
      </c>
      <c r="BD959" s="15">
        <v>-1.874215</v>
      </c>
      <c r="BE959" s="15">
        <v>-3.2732969999999999</v>
      </c>
      <c r="BF959" s="15">
        <v>-3.6917469999999999</v>
      </c>
      <c r="BG959" s="15">
        <v>-0.17909600000000001</v>
      </c>
      <c r="BH959" s="15">
        <v>0.70811900000000005</v>
      </c>
      <c r="BI959" s="15">
        <v>2.3946559999999999</v>
      </c>
      <c r="BJ959" s="15">
        <v>-1.902042</v>
      </c>
      <c r="BK959" s="15">
        <v>-3.1958030000000002</v>
      </c>
      <c r="BL959" s="15">
        <v>-0.996726</v>
      </c>
      <c r="BM959" s="15">
        <v>-2.7523620000000002</v>
      </c>
      <c r="BN959" s="15">
        <v>-1.568147</v>
      </c>
      <c r="BO959" s="15">
        <v>2.7382529999999998</v>
      </c>
      <c r="BP959" s="15">
        <v>1.7671349999999999</v>
      </c>
      <c r="BQ959" s="15">
        <v>1.7671349999999999</v>
      </c>
      <c r="BR959" s="15">
        <v>1.7671349999999999</v>
      </c>
      <c r="BS959" s="15">
        <v>1.7671349999999999</v>
      </c>
      <c r="BT959" s="15">
        <v>1.7671349999999999</v>
      </c>
      <c r="BU959" s="15">
        <v>1.7671349999999999</v>
      </c>
      <c r="BV959" s="15">
        <v>1.7671349999999999</v>
      </c>
      <c r="BW959" s="15">
        <v>1.7671349999999999</v>
      </c>
      <c r="BX959" s="15">
        <v>1.7671349999999999</v>
      </c>
      <c r="BY959" s="15">
        <v>1.7671349999999999</v>
      </c>
      <c r="BZ959" s="15">
        <v>1.7671349999999999</v>
      </c>
      <c r="CA959" s="15">
        <v>1.7671349999999999</v>
      </c>
      <c r="CB959" s="15">
        <v>1.7671349999999999</v>
      </c>
      <c r="CC959" s="15"/>
      <c r="CD959" s="15"/>
      <c r="CE959" s="15"/>
      <c r="CF959" s="15"/>
      <c r="CG959" s="15"/>
      <c r="CH959" s="15"/>
      <c r="CI959" s="15"/>
      <c r="CJ959" s="15"/>
      <c r="CK959" s="15"/>
      <c r="CL959" s="15"/>
      <c r="CM959" s="15"/>
      <c r="CN959" s="15"/>
      <c r="CO959" s="15"/>
      <c r="CP959" s="15"/>
      <c r="CQ959" s="15"/>
      <c r="CR959" s="15"/>
      <c r="CS959" s="15"/>
      <c r="CT959" s="15"/>
      <c r="CU959" s="15"/>
      <c r="CV959" s="15"/>
      <c r="CW959" s="15"/>
      <c r="CX959" s="15"/>
      <c r="CY959" s="15"/>
      <c r="CZ959" s="15"/>
      <c r="DA959" s="15"/>
      <c r="DB959" s="15"/>
      <c r="DC959" s="15"/>
      <c r="DD959" s="15"/>
      <c r="DE959" s="15"/>
      <c r="DF959" s="15"/>
      <c r="DG959" s="15"/>
      <c r="DH959" s="15"/>
      <c r="DI959" s="15"/>
      <c r="DJ959" s="15"/>
      <c r="DK959" s="15"/>
      <c r="DL959" s="15"/>
      <c r="DM959" s="15"/>
      <c r="DN959" s="15"/>
      <c r="DO959" s="15"/>
      <c r="DP959" s="15"/>
      <c r="DQ959" s="15"/>
      <c r="DR959" s="15"/>
      <c r="DS959" s="15"/>
      <c r="DT959" s="15"/>
      <c r="DU959" s="15"/>
      <c r="DV959" s="15"/>
      <c r="DW959" s="15"/>
      <c r="DX959" s="15"/>
      <c r="DY959" s="15"/>
      <c r="DZ959" s="15"/>
      <c r="EA959" s="15"/>
      <c r="EB959" s="15"/>
      <c r="EC959" s="15"/>
      <c r="ED959" s="15"/>
      <c r="EE959" s="15"/>
      <c r="EF959" s="15"/>
      <c r="EG959" s="15"/>
      <c r="EH959" s="15"/>
      <c r="EI959" s="15"/>
      <c r="EJ959" s="15"/>
      <c r="EK959" s="15"/>
      <c r="EL959" s="15"/>
      <c r="EM959" s="15"/>
      <c r="EN959" s="15"/>
      <c r="EO959" s="15"/>
      <c r="EP959" s="15"/>
      <c r="EQ959" s="15"/>
      <c r="ER959" s="15"/>
      <c r="ES959" s="15"/>
      <c r="ET959" s="15"/>
      <c r="EU959" s="15"/>
      <c r="EV959" s="15"/>
      <c r="EW959" s="15"/>
      <c r="EX959" s="15"/>
      <c r="EY959" s="15"/>
      <c r="EZ959" s="15"/>
      <c r="FA959" s="15"/>
      <c r="FB959" s="15"/>
      <c r="FC959" s="15"/>
      <c r="FD959" s="15"/>
      <c r="FE959" s="15"/>
      <c r="FF959" s="15"/>
      <c r="FG959" s="15"/>
      <c r="FH959" s="15"/>
      <c r="FI959" s="15"/>
      <c r="FJ959" s="15"/>
      <c r="FK959" s="15"/>
      <c r="FL959" s="15"/>
      <c r="FM959" s="15"/>
      <c r="FN959" s="15"/>
      <c r="FO959" s="15"/>
      <c r="FP959" s="15"/>
      <c r="FQ959" s="15"/>
      <c r="FR959" s="15"/>
      <c r="FS959" s="15"/>
      <c r="FT959" s="15"/>
      <c r="FU959" s="15"/>
      <c r="FV959" s="15"/>
      <c r="FW959" s="15"/>
      <c r="FX959" s="15"/>
      <c r="FY959" s="15"/>
      <c r="FZ959" s="15"/>
      <c r="GA959" s="15"/>
      <c r="GB959" s="15"/>
      <c r="GC959" s="15"/>
      <c r="GD959" s="15"/>
      <c r="GE959" s="15"/>
      <c r="GF959" s="15"/>
      <c r="GG959" s="15"/>
      <c r="GH959" s="15"/>
      <c r="GI959" s="15"/>
      <c r="GJ959" s="15"/>
      <c r="GK959" s="15"/>
      <c r="GL959" s="15"/>
      <c r="GM959" s="15"/>
      <c r="GN959" s="15"/>
      <c r="GO959" s="15"/>
      <c r="GP959" s="15"/>
      <c r="GQ959" s="15"/>
      <c r="GR959" s="15"/>
      <c r="GS959" s="15"/>
      <c r="GT959" s="15"/>
      <c r="GU959" s="15"/>
      <c r="GV959" s="15"/>
      <c r="GW959" s="15"/>
      <c r="GX959" s="15"/>
      <c r="GY959" s="15"/>
      <c r="GZ959" s="15"/>
      <c r="HA959" s="15"/>
      <c r="HB959" s="15"/>
      <c r="HC959" s="15"/>
      <c r="HD959" s="15"/>
      <c r="HE959" s="15"/>
      <c r="HF959" s="15"/>
      <c r="HG959" s="15"/>
      <c r="HH959" s="15"/>
      <c r="HI959" s="15"/>
      <c r="HJ959" s="15"/>
      <c r="HK959" s="15"/>
      <c r="HL959" s="15"/>
      <c r="HM959" s="15"/>
      <c r="HN959" s="15"/>
      <c r="HO959" s="15"/>
      <c r="HP959" s="15"/>
      <c r="HQ959" s="15"/>
      <c r="HR959" s="15"/>
      <c r="HS959" s="15"/>
      <c r="HT959" s="15"/>
      <c r="HU959" s="15"/>
      <c r="HV959" s="15"/>
      <c r="HW959" s="15"/>
      <c r="HX959" s="15"/>
      <c r="HY959" s="15"/>
    </row>
    <row r="960" spans="1:233">
      <c r="A960" s="15">
        <v>-3.6924410000000001</v>
      </c>
      <c r="B960" s="15">
        <v>-0.22826399999999999</v>
      </c>
      <c r="C960" s="15">
        <v>-0.98845000000000005</v>
      </c>
      <c r="D960" s="15">
        <v>-0.454816</v>
      </c>
      <c r="E960" s="15">
        <v>-1.1446499999999999</v>
      </c>
      <c r="F960" s="15">
        <v>3.3675609999999998</v>
      </c>
      <c r="G960" s="15">
        <v>5.0561889999999998</v>
      </c>
      <c r="H960" s="15">
        <v>5.1710529999999997</v>
      </c>
      <c r="I960" s="15">
        <v>3.8018900000000002</v>
      </c>
      <c r="J960" s="15">
        <v>3.089915</v>
      </c>
      <c r="K960" s="15">
        <v>4.3994080000000002</v>
      </c>
      <c r="L960" s="15">
        <v>3.4543219999999999</v>
      </c>
      <c r="M960" s="15">
        <v>2.9653119999999999</v>
      </c>
      <c r="N960" s="15">
        <v>3.016899</v>
      </c>
      <c r="O960" s="15">
        <v>-0.19477700000000001</v>
      </c>
      <c r="P960" s="15">
        <v>0.88896200000000003</v>
      </c>
      <c r="Q960" s="15">
        <v>-1.971617</v>
      </c>
      <c r="R960" s="15">
        <v>1.0243089999999999</v>
      </c>
      <c r="S960" s="15">
        <v>2.276672</v>
      </c>
      <c r="T960" s="15">
        <v>3.2582460000000002</v>
      </c>
      <c r="U960" s="15">
        <v>4.1851089999999997</v>
      </c>
      <c r="V960" s="15">
        <v>1.835027</v>
      </c>
      <c r="W960" s="15">
        <v>1.241709</v>
      </c>
      <c r="X960" s="15">
        <v>0.69331399999999999</v>
      </c>
      <c r="Y960" s="15">
        <v>-2.1728770000000002</v>
      </c>
      <c r="Z960" s="15">
        <v>-5.9634850000000004</v>
      </c>
      <c r="AA960" s="15">
        <v>-5.190588</v>
      </c>
      <c r="AB960" s="15">
        <v>-5.9905860000000004</v>
      </c>
      <c r="AC960" s="15">
        <v>-2.670086</v>
      </c>
      <c r="AD960" s="15">
        <v>-1.299156</v>
      </c>
      <c r="AE960" s="15">
        <v>0.34597600000000001</v>
      </c>
      <c r="AF960" s="15">
        <v>2.8940359999999998</v>
      </c>
      <c r="AG960" s="15">
        <v>0.93068700000000004</v>
      </c>
      <c r="AH960" s="15">
        <v>-1.2122189999999999</v>
      </c>
      <c r="AI960" s="15">
        <v>-1.4635689999999999</v>
      </c>
      <c r="AJ960" s="15">
        <v>-3.822762</v>
      </c>
      <c r="AK960" s="15">
        <v>-3.2327880000000002</v>
      </c>
      <c r="AL960" s="15">
        <v>-4.7005249999999998</v>
      </c>
      <c r="AM960" s="15">
        <v>-4.0167120000000001</v>
      </c>
      <c r="AN960" s="15">
        <v>-4.214029</v>
      </c>
      <c r="AO960" s="15">
        <v>-2.2734740000000002</v>
      </c>
      <c r="AP960" s="15">
        <v>-4.8210000000000003E-2</v>
      </c>
      <c r="AQ960" s="15">
        <v>0.43047000000000002</v>
      </c>
      <c r="AR960" s="15">
        <v>-1.3481639999999999</v>
      </c>
      <c r="AS960" s="15">
        <v>-0.90080499999999997</v>
      </c>
      <c r="AT960" s="15">
        <v>-1.379373</v>
      </c>
      <c r="AU960" s="15">
        <v>-4.8987350000000003</v>
      </c>
      <c r="AV960" s="15">
        <v>-5.600276</v>
      </c>
      <c r="AW960" s="15">
        <v>-4.9406270000000001</v>
      </c>
      <c r="AX960" s="15">
        <v>-8.9301119999999994</v>
      </c>
      <c r="AY960" s="15">
        <v>-9.7572519999999994</v>
      </c>
      <c r="AZ960" s="15">
        <v>-6.6685509999999999</v>
      </c>
      <c r="BA960" s="15">
        <v>-5.6280460000000003</v>
      </c>
      <c r="BB960" s="15">
        <v>-0.15534800000000001</v>
      </c>
      <c r="BC960" s="15">
        <v>2.8474080000000002</v>
      </c>
      <c r="BD960" s="15">
        <v>4.8329870000000001</v>
      </c>
      <c r="BE960" s="15">
        <v>3.3322370000000001</v>
      </c>
      <c r="BF960" s="15">
        <v>-0.55640299999999998</v>
      </c>
      <c r="BG960" s="15">
        <v>-0.420983</v>
      </c>
      <c r="BH960" s="15">
        <v>-0.71595900000000001</v>
      </c>
      <c r="BI960" s="15">
        <v>-1.4544570000000001</v>
      </c>
      <c r="BJ960" s="15">
        <v>2.5279470000000002</v>
      </c>
      <c r="BK960" s="15">
        <v>3.0691229999999998</v>
      </c>
      <c r="BL960" s="15">
        <v>1.7806519999999999</v>
      </c>
      <c r="BM960" s="15">
        <v>6.5085829999999998</v>
      </c>
      <c r="BN960" s="15">
        <v>4.9544790000000001</v>
      </c>
      <c r="BO960" s="15">
        <v>2.9305020000000002</v>
      </c>
      <c r="BP960" s="15">
        <v>0.75406799999999996</v>
      </c>
      <c r="BQ960" s="15">
        <v>0.75406799999999996</v>
      </c>
      <c r="BR960" s="15">
        <v>0.75406799999999996</v>
      </c>
      <c r="BS960" s="15">
        <v>0.75406799999999996</v>
      </c>
      <c r="BT960" s="15">
        <v>0.75406799999999996</v>
      </c>
      <c r="BU960" s="15">
        <v>0.75406799999999996</v>
      </c>
      <c r="BV960" s="15">
        <v>0.75406799999999996</v>
      </c>
      <c r="BW960" s="15">
        <v>0.75406799999999996</v>
      </c>
      <c r="BX960" s="15">
        <v>0.75406799999999996</v>
      </c>
      <c r="BY960" s="15">
        <v>0.75406799999999996</v>
      </c>
      <c r="BZ960" s="15">
        <v>0.75406799999999996</v>
      </c>
      <c r="CA960" s="15">
        <v>0.75406799999999996</v>
      </c>
      <c r="CB960" s="15">
        <v>0.75406799999999996</v>
      </c>
      <c r="CC960" s="15"/>
      <c r="CD960" s="15"/>
      <c r="CE960" s="15"/>
      <c r="CF960" s="15"/>
      <c r="CG960" s="15"/>
      <c r="CH960" s="15"/>
      <c r="CI960" s="15"/>
      <c r="CJ960" s="15"/>
      <c r="CK960" s="15"/>
      <c r="CL960" s="15"/>
      <c r="CM960" s="15"/>
      <c r="CN960" s="15"/>
      <c r="CO960" s="15"/>
      <c r="CP960" s="15"/>
      <c r="CQ960" s="15"/>
      <c r="CR960" s="15"/>
      <c r="CS960" s="15"/>
      <c r="CT960" s="15"/>
      <c r="CU960" s="15"/>
      <c r="CV960" s="15"/>
      <c r="CW960" s="15"/>
      <c r="CX960" s="15"/>
      <c r="CY960" s="15"/>
      <c r="CZ960" s="15"/>
      <c r="DA960" s="15"/>
      <c r="DB960" s="15"/>
      <c r="DC960" s="15"/>
      <c r="DD960" s="15"/>
      <c r="DE960" s="15"/>
      <c r="DF960" s="15"/>
      <c r="DG960" s="15"/>
      <c r="DH960" s="15"/>
      <c r="DI960" s="15"/>
      <c r="DJ960" s="15"/>
      <c r="DK960" s="15"/>
      <c r="DL960" s="15"/>
      <c r="DM960" s="15"/>
      <c r="DN960" s="15"/>
      <c r="DO960" s="15"/>
      <c r="DP960" s="15"/>
      <c r="DQ960" s="15"/>
      <c r="DR960" s="15"/>
      <c r="DS960" s="15"/>
      <c r="DT960" s="15"/>
      <c r="DU960" s="15"/>
      <c r="DV960" s="15"/>
      <c r="DW960" s="15"/>
      <c r="DX960" s="15"/>
      <c r="DY960" s="15"/>
      <c r="DZ960" s="15"/>
      <c r="EA960" s="15"/>
      <c r="EB960" s="15"/>
      <c r="EC960" s="15"/>
      <c r="ED960" s="15"/>
      <c r="EE960" s="15"/>
      <c r="EF960" s="15"/>
      <c r="EG960" s="15"/>
      <c r="EH960" s="15"/>
      <c r="EI960" s="15"/>
      <c r="EJ960" s="15"/>
      <c r="EK960" s="15"/>
      <c r="EL960" s="15"/>
      <c r="EM960" s="15"/>
      <c r="EN960" s="15"/>
      <c r="EO960" s="15"/>
      <c r="EP960" s="15"/>
      <c r="EQ960" s="15"/>
      <c r="ER960" s="15"/>
      <c r="ES960" s="15"/>
      <c r="ET960" s="15"/>
      <c r="EU960" s="15"/>
      <c r="EV960" s="15"/>
      <c r="EW960" s="15"/>
      <c r="EX960" s="15"/>
      <c r="EY960" s="15"/>
      <c r="EZ960" s="15"/>
      <c r="FA960" s="15"/>
      <c r="FB960" s="15"/>
      <c r="FC960" s="15"/>
      <c r="FD960" s="15"/>
      <c r="FE960" s="15"/>
      <c r="FF960" s="15"/>
      <c r="FG960" s="15"/>
      <c r="FH960" s="15"/>
      <c r="FI960" s="15"/>
      <c r="FJ960" s="15"/>
      <c r="FK960" s="15"/>
      <c r="FL960" s="15"/>
      <c r="FM960" s="15"/>
      <c r="FN960" s="15"/>
      <c r="FO960" s="15"/>
      <c r="FP960" s="15"/>
      <c r="FQ960" s="15"/>
      <c r="FR960" s="15"/>
      <c r="FS960" s="15"/>
      <c r="FT960" s="15"/>
      <c r="FU960" s="15"/>
      <c r="FV960" s="15"/>
      <c r="FW960" s="15"/>
      <c r="FX960" s="15"/>
      <c r="FY960" s="15"/>
      <c r="FZ960" s="15"/>
      <c r="GA960" s="15"/>
      <c r="GB960" s="15"/>
      <c r="GC960" s="15"/>
      <c r="GD960" s="15"/>
      <c r="GE960" s="15"/>
      <c r="GF960" s="15"/>
      <c r="GG960" s="15"/>
      <c r="GH960" s="15"/>
      <c r="GI960" s="15"/>
      <c r="GJ960" s="15"/>
      <c r="GK960" s="15"/>
      <c r="GL960" s="15"/>
      <c r="GM960" s="15"/>
      <c r="GN960" s="15"/>
      <c r="GO960" s="15"/>
      <c r="GP960" s="15"/>
      <c r="GQ960" s="15"/>
      <c r="GR960" s="15"/>
      <c r="GS960" s="15"/>
      <c r="GT960" s="15"/>
      <c r="GU960" s="15"/>
      <c r="GV960" s="15"/>
      <c r="GW960" s="15"/>
      <c r="GX960" s="15"/>
      <c r="GY960" s="15"/>
      <c r="GZ960" s="15"/>
      <c r="HA960" s="15"/>
      <c r="HB960" s="15"/>
      <c r="HC960" s="15"/>
      <c r="HD960" s="15"/>
      <c r="HE960" s="15"/>
      <c r="HF960" s="15"/>
      <c r="HG960" s="15"/>
      <c r="HH960" s="15"/>
      <c r="HI960" s="15"/>
      <c r="HJ960" s="15"/>
      <c r="HK960" s="15"/>
      <c r="HL960" s="15"/>
      <c r="HM960" s="15"/>
      <c r="HN960" s="15"/>
      <c r="HO960" s="15"/>
      <c r="HP960" s="15"/>
      <c r="HQ960" s="15"/>
      <c r="HR960" s="15"/>
      <c r="HS960" s="15"/>
      <c r="HT960" s="15"/>
      <c r="HU960" s="15"/>
      <c r="HV960" s="15"/>
      <c r="HW960" s="15"/>
      <c r="HX960" s="15"/>
      <c r="HY960" s="15"/>
    </row>
    <row r="961" spans="1:233">
      <c r="A961" s="15">
        <v>-0.52002999999999999</v>
      </c>
      <c r="B961" s="15">
        <v>-1.8050250000000001</v>
      </c>
      <c r="C961" s="15">
        <v>-1.829642</v>
      </c>
      <c r="D961" s="15">
        <v>1.620228</v>
      </c>
      <c r="E961" s="15">
        <v>3.008229</v>
      </c>
      <c r="F961" s="15">
        <v>2.5016240000000001</v>
      </c>
      <c r="G961" s="15">
        <v>2.1473239999999998</v>
      </c>
      <c r="H961" s="15">
        <v>-1.8917040000000001</v>
      </c>
      <c r="I961" s="15">
        <v>-1.87174</v>
      </c>
      <c r="J961" s="15">
        <v>7.9319000000000001E-2</v>
      </c>
      <c r="K961" s="15">
        <v>-0.30726999999999999</v>
      </c>
      <c r="L961" s="15">
        <v>0.44270300000000001</v>
      </c>
      <c r="M961" s="15">
        <v>1.405475</v>
      </c>
      <c r="N961" s="15">
        <v>-1.775992</v>
      </c>
      <c r="O961" s="15">
        <v>-1.8873200000000001</v>
      </c>
      <c r="P961" s="15">
        <v>-6.5895999999999996E-2</v>
      </c>
      <c r="Q961" s="15">
        <v>3.8196940000000001</v>
      </c>
      <c r="R961" s="15">
        <v>2.9981270000000002</v>
      </c>
      <c r="S961" s="15">
        <v>1.980931</v>
      </c>
      <c r="T961" s="15">
        <v>1.9734719999999999</v>
      </c>
      <c r="U961" s="15">
        <v>-8.6857000000000004E-2</v>
      </c>
      <c r="V961" s="15">
        <v>-3.8953000000000002E-2</v>
      </c>
      <c r="W961" s="15">
        <v>-2.5129790000000001</v>
      </c>
      <c r="X961" s="15">
        <v>-6.4541560000000002</v>
      </c>
      <c r="Y961" s="15">
        <v>-4.9240349999999999</v>
      </c>
      <c r="Z961" s="15">
        <v>-1.5309410000000001</v>
      </c>
      <c r="AA961" s="15">
        <v>-2.078271</v>
      </c>
      <c r="AB961" s="15">
        <v>-1.4587699999999999</v>
      </c>
      <c r="AC961" s="15">
        <v>1.8963460000000001</v>
      </c>
      <c r="AD961" s="15">
        <v>-0.46623599999999998</v>
      </c>
      <c r="AE961" s="15">
        <v>1.482397</v>
      </c>
      <c r="AF961" s="15">
        <v>0.12445100000000001</v>
      </c>
      <c r="AG961" s="15">
        <v>0.44384099999999999</v>
      </c>
      <c r="AH961" s="15">
        <v>-0.84839100000000001</v>
      </c>
      <c r="AI961" s="15">
        <v>-4.7173309999999997</v>
      </c>
      <c r="AJ961" s="15">
        <v>-3.3401779999999999</v>
      </c>
      <c r="AK961" s="15">
        <v>0.88543899999999998</v>
      </c>
      <c r="AL961" s="15">
        <v>-0.37727500000000003</v>
      </c>
      <c r="AM961" s="15">
        <v>1.258704</v>
      </c>
      <c r="AN961" s="15">
        <v>-1.9169769999999999</v>
      </c>
      <c r="AO961" s="15">
        <v>-2.3136899999999998</v>
      </c>
      <c r="AP961" s="15">
        <v>-3.4178120000000001</v>
      </c>
      <c r="AQ961" s="15">
        <v>-3.5755439999999998</v>
      </c>
      <c r="AR961" s="15">
        <v>-1.0948230000000001</v>
      </c>
      <c r="AS961" s="15">
        <v>-1.397991</v>
      </c>
      <c r="AT961" s="15">
        <v>-3.8597760000000001</v>
      </c>
      <c r="AU961" s="15">
        <v>-3.2171979999999998</v>
      </c>
      <c r="AV961" s="15">
        <v>0.58023800000000003</v>
      </c>
      <c r="AW961" s="15">
        <v>3.7742849999999999</v>
      </c>
      <c r="AX961" s="15">
        <v>6.0710540000000002</v>
      </c>
      <c r="AY961" s="15">
        <v>5.8975580000000001</v>
      </c>
      <c r="AZ961" s="15">
        <v>5.6210180000000003</v>
      </c>
      <c r="BA961" s="15">
        <v>2.8708879999999999</v>
      </c>
      <c r="BB961" s="15">
        <v>3.0123799999999998</v>
      </c>
      <c r="BC961" s="15">
        <v>6.5732189999999999</v>
      </c>
      <c r="BD961" s="15">
        <v>7.3206740000000003</v>
      </c>
      <c r="BE961" s="15">
        <v>3.7710400000000002</v>
      </c>
      <c r="BF961" s="15">
        <v>2.363702</v>
      </c>
      <c r="BG961" s="15">
        <v>5.8555320000000002</v>
      </c>
      <c r="BH961" s="15">
        <v>4.2866359999999997</v>
      </c>
      <c r="BI961" s="15">
        <v>0.79205400000000004</v>
      </c>
      <c r="BJ961" s="15">
        <v>-0.89480599999999999</v>
      </c>
      <c r="BK961" s="15">
        <v>-1.0318799999999999</v>
      </c>
      <c r="BL961" s="15">
        <v>-0.188282</v>
      </c>
      <c r="BM961" s="15">
        <v>2.0493260000000002</v>
      </c>
      <c r="BN961" s="15">
        <v>1.7929310000000001</v>
      </c>
      <c r="BO961" s="15">
        <v>-1.2757829999999999</v>
      </c>
      <c r="BP961" s="15">
        <v>-2.0366369999999998</v>
      </c>
      <c r="BQ961" s="15">
        <v>-2.0366369999999998</v>
      </c>
      <c r="BR961" s="15">
        <v>-2.0366369999999998</v>
      </c>
      <c r="BS961" s="15">
        <v>-2.0366369999999998</v>
      </c>
      <c r="BT961" s="15">
        <v>-2.0366369999999998</v>
      </c>
      <c r="BU961" s="15">
        <v>-2.0366369999999998</v>
      </c>
      <c r="BV961" s="15">
        <v>-2.0366369999999998</v>
      </c>
      <c r="BW961" s="15">
        <v>-2.0366369999999998</v>
      </c>
      <c r="BX961" s="15">
        <v>-2.0366369999999998</v>
      </c>
      <c r="BY961" s="15">
        <v>-2.0366369999999998</v>
      </c>
      <c r="BZ961" s="15">
        <v>-2.0366369999999998</v>
      </c>
      <c r="CA961" s="15">
        <v>-2.0366369999999998</v>
      </c>
      <c r="CB961" s="15">
        <v>-2.0366369999999998</v>
      </c>
      <c r="CC961" s="15"/>
      <c r="CD961" s="15"/>
      <c r="CE961" s="15"/>
      <c r="CF961" s="15"/>
      <c r="CG961" s="15"/>
      <c r="CH961" s="15"/>
      <c r="CI961" s="15"/>
      <c r="CJ961" s="15"/>
      <c r="CK961" s="15"/>
      <c r="CL961" s="15"/>
      <c r="CM961" s="15"/>
      <c r="CN961" s="15"/>
      <c r="CO961" s="15"/>
      <c r="CP961" s="15"/>
      <c r="CQ961" s="15"/>
      <c r="CR961" s="15"/>
      <c r="CS961" s="15"/>
      <c r="CT961" s="15"/>
      <c r="CU961" s="15"/>
      <c r="CV961" s="15"/>
      <c r="CW961" s="15"/>
      <c r="CX961" s="15"/>
      <c r="CY961" s="15"/>
      <c r="CZ961" s="15"/>
      <c r="DA961" s="15"/>
      <c r="DB961" s="15"/>
      <c r="DC961" s="15"/>
      <c r="DD961" s="15"/>
      <c r="DE961" s="15"/>
      <c r="DF961" s="15"/>
      <c r="DG961" s="15"/>
      <c r="DH961" s="15"/>
      <c r="DI961" s="15"/>
      <c r="DJ961" s="15"/>
      <c r="DK961" s="15"/>
      <c r="DL961" s="15"/>
      <c r="DM961" s="15"/>
      <c r="DN961" s="15"/>
      <c r="DO961" s="15"/>
      <c r="DP961" s="15"/>
      <c r="DQ961" s="15"/>
      <c r="DR961" s="15"/>
      <c r="DS961" s="15"/>
      <c r="DT961" s="15"/>
      <c r="DU961" s="15"/>
      <c r="DV961" s="15"/>
      <c r="DW961" s="15"/>
      <c r="DX961" s="15"/>
      <c r="DY961" s="15"/>
      <c r="DZ961" s="15"/>
      <c r="EA961" s="15"/>
      <c r="EB961" s="15"/>
      <c r="EC961" s="15"/>
      <c r="ED961" s="15"/>
      <c r="EE961" s="15"/>
      <c r="EF961" s="15"/>
      <c r="EG961" s="15"/>
      <c r="EH961" s="15"/>
      <c r="EI961" s="15"/>
      <c r="EJ961" s="15"/>
      <c r="EK961" s="15"/>
      <c r="EL961" s="15"/>
      <c r="EM961" s="15"/>
      <c r="EN961" s="15"/>
      <c r="EO961" s="15"/>
      <c r="EP961" s="15"/>
      <c r="EQ961" s="15"/>
      <c r="ER961" s="15"/>
      <c r="ES961" s="15"/>
      <c r="ET961" s="15"/>
      <c r="EU961" s="15"/>
      <c r="EV961" s="15"/>
      <c r="EW961" s="15"/>
      <c r="EX961" s="15"/>
      <c r="EY961" s="15"/>
      <c r="EZ961" s="15"/>
      <c r="FA961" s="15"/>
      <c r="FB961" s="15"/>
      <c r="FC961" s="15"/>
      <c r="FD961" s="15"/>
      <c r="FE961" s="15"/>
      <c r="FF961" s="15"/>
      <c r="FG961" s="15"/>
      <c r="FH961" s="15"/>
      <c r="FI961" s="15"/>
      <c r="FJ961" s="15"/>
      <c r="FK961" s="15"/>
      <c r="FL961" s="15"/>
      <c r="FM961" s="15"/>
      <c r="FN961" s="15"/>
      <c r="FO961" s="15"/>
      <c r="FP961" s="15"/>
      <c r="FQ961" s="15"/>
      <c r="FR961" s="15"/>
      <c r="FS961" s="15"/>
      <c r="FT961" s="15"/>
      <c r="FU961" s="15"/>
      <c r="FV961" s="15"/>
      <c r="FW961" s="15"/>
      <c r="FX961" s="15"/>
      <c r="FY961" s="15"/>
      <c r="FZ961" s="15"/>
      <c r="GA961" s="15"/>
      <c r="GB961" s="15"/>
      <c r="GC961" s="15"/>
      <c r="GD961" s="15"/>
      <c r="GE961" s="15"/>
      <c r="GF961" s="15"/>
      <c r="GG961" s="15"/>
      <c r="GH961" s="15"/>
      <c r="GI961" s="15"/>
      <c r="GJ961" s="15"/>
      <c r="GK961" s="15"/>
      <c r="GL961" s="15"/>
      <c r="GM961" s="15"/>
      <c r="GN961" s="15"/>
      <c r="GO961" s="15"/>
      <c r="GP961" s="15"/>
      <c r="GQ961" s="15"/>
      <c r="GR961" s="15"/>
      <c r="GS961" s="15"/>
      <c r="GT961" s="15"/>
      <c r="GU961" s="15"/>
      <c r="GV961" s="15"/>
      <c r="GW961" s="15"/>
      <c r="GX961" s="15"/>
      <c r="GY961" s="15"/>
      <c r="GZ961" s="15"/>
      <c r="HA961" s="15"/>
      <c r="HB961" s="15"/>
      <c r="HC961" s="15"/>
      <c r="HD961" s="15"/>
      <c r="HE961" s="15"/>
      <c r="HF961" s="15"/>
      <c r="HG961" s="15"/>
      <c r="HH961" s="15"/>
      <c r="HI961" s="15"/>
      <c r="HJ961" s="15"/>
      <c r="HK961" s="15"/>
      <c r="HL961" s="15"/>
      <c r="HM961" s="15"/>
      <c r="HN961" s="15"/>
      <c r="HO961" s="15"/>
      <c r="HP961" s="15"/>
      <c r="HQ961" s="15"/>
      <c r="HR961" s="15"/>
      <c r="HS961" s="15"/>
      <c r="HT961" s="15"/>
      <c r="HU961" s="15"/>
      <c r="HV961" s="15"/>
      <c r="HW961" s="15"/>
      <c r="HX961" s="15"/>
      <c r="HY961" s="15"/>
    </row>
    <row r="962" spans="1:233">
      <c r="A962" s="15">
        <v>-0.266843</v>
      </c>
      <c r="B962" s="15">
        <v>2.0027400000000002</v>
      </c>
      <c r="C962" s="15">
        <v>3.0601349999999998</v>
      </c>
      <c r="D962" s="15">
        <v>6.8424040000000002</v>
      </c>
      <c r="E962" s="15">
        <v>5.0923720000000001</v>
      </c>
      <c r="F962" s="15">
        <v>4.3096100000000002</v>
      </c>
      <c r="G962" s="15">
        <v>5.6714089999999997</v>
      </c>
      <c r="H962" s="15">
        <v>3.8133789999999999</v>
      </c>
      <c r="I962" s="15">
        <v>1.231276</v>
      </c>
      <c r="J962" s="15">
        <v>5.7035960000000001</v>
      </c>
      <c r="K962" s="15">
        <v>2.7765870000000001</v>
      </c>
      <c r="L962" s="15">
        <v>2.0192209999999999</v>
      </c>
      <c r="M962" s="15">
        <v>-0.96438999999999997</v>
      </c>
      <c r="N962" s="15">
        <v>0.28256700000000001</v>
      </c>
      <c r="O962" s="15">
        <v>-3.3588619999999998</v>
      </c>
      <c r="P962" s="15">
        <v>-3.5443060000000002</v>
      </c>
      <c r="Q962" s="15">
        <v>-0.59800600000000004</v>
      </c>
      <c r="R962" s="15">
        <v>-1.165813</v>
      </c>
      <c r="S962" s="15">
        <v>-1.174393</v>
      </c>
      <c r="T962" s="15">
        <v>-4.2751619999999999</v>
      </c>
      <c r="U962" s="15">
        <v>-2.488397</v>
      </c>
      <c r="V962" s="15">
        <v>-2.755814</v>
      </c>
      <c r="W962" s="15">
        <v>2.7711610000000002</v>
      </c>
      <c r="X962" s="15">
        <v>4.3723080000000003</v>
      </c>
      <c r="Y962" s="15">
        <v>6.7171989999999999</v>
      </c>
      <c r="Z962" s="15">
        <v>7.2463150000000001</v>
      </c>
      <c r="AA962" s="15">
        <v>5.8058500000000004</v>
      </c>
      <c r="AB962" s="15">
        <v>5.2719009999999997</v>
      </c>
      <c r="AC962" s="15">
        <v>3.9556179999999999</v>
      </c>
      <c r="AD962" s="15">
        <v>4.7540490000000002</v>
      </c>
      <c r="AE962" s="15">
        <v>3.6758950000000001</v>
      </c>
      <c r="AF962" s="15">
        <v>6.8565779999999998</v>
      </c>
      <c r="AG962" s="15">
        <v>6.020969</v>
      </c>
      <c r="AH962" s="15">
        <v>4.6505729999999996</v>
      </c>
      <c r="AI962" s="15">
        <v>6.2828910000000002</v>
      </c>
      <c r="AJ962" s="15">
        <v>2.3475609999999998</v>
      </c>
      <c r="AK962" s="15">
        <v>5.1589980000000004</v>
      </c>
      <c r="AL962" s="15">
        <v>-1.0509949999999999</v>
      </c>
      <c r="AM962" s="15">
        <v>-2.1231</v>
      </c>
      <c r="AN962" s="15">
        <v>0.477858</v>
      </c>
      <c r="AO962" s="15">
        <v>2.98123</v>
      </c>
      <c r="AP962" s="15">
        <v>-1.893465</v>
      </c>
      <c r="AQ962" s="15">
        <v>-3.3992680000000002</v>
      </c>
      <c r="AR962" s="15">
        <v>-4.0100389999999999</v>
      </c>
      <c r="AS962" s="15">
        <v>-4.6237510000000004</v>
      </c>
      <c r="AT962" s="15">
        <v>-7.5004479999999996</v>
      </c>
      <c r="AU962" s="15">
        <v>-7.9556659999999999</v>
      </c>
      <c r="AV962" s="15">
        <v>-5.3982390000000002</v>
      </c>
      <c r="AW962" s="15">
        <v>-0.49148199999999997</v>
      </c>
      <c r="AX962" s="15">
        <v>-0.228908</v>
      </c>
      <c r="AY962" s="15">
        <v>1.7834080000000001</v>
      </c>
      <c r="AZ962" s="15">
        <v>-8.1065999999999999E-2</v>
      </c>
      <c r="BA962" s="15">
        <v>-3.0797210000000002</v>
      </c>
      <c r="BB962" s="15">
        <v>-1.9083680000000001</v>
      </c>
      <c r="BC962" s="15">
        <v>-1.780864</v>
      </c>
      <c r="BD962" s="15">
        <v>-3.2009629999999998</v>
      </c>
      <c r="BE962" s="15">
        <v>0.42599100000000001</v>
      </c>
      <c r="BF962" s="15">
        <v>0.63075000000000003</v>
      </c>
      <c r="BG962" s="15">
        <v>1.3923749999999999</v>
      </c>
      <c r="BH962" s="15">
        <v>0.82602399999999998</v>
      </c>
      <c r="BI962" s="15">
        <v>0.92227999999999999</v>
      </c>
      <c r="BJ962" s="15">
        <v>3.6563460000000001</v>
      </c>
      <c r="BK962" s="15">
        <v>7.1316000000000004E-2</v>
      </c>
      <c r="BL962" s="15">
        <v>-7.0624000000000006E-2</v>
      </c>
      <c r="BM962" s="15">
        <v>-3.0600879999999999</v>
      </c>
      <c r="BN962" s="15">
        <v>-2.551196</v>
      </c>
      <c r="BO962" s="15">
        <v>0.92525900000000005</v>
      </c>
      <c r="BP962" s="15">
        <v>2.793609</v>
      </c>
      <c r="BQ962" s="15">
        <v>2.793609</v>
      </c>
      <c r="BR962" s="15">
        <v>2.793609</v>
      </c>
      <c r="BS962" s="15">
        <v>2.793609</v>
      </c>
      <c r="BT962" s="15">
        <v>2.793609</v>
      </c>
      <c r="BU962" s="15">
        <v>2.793609</v>
      </c>
      <c r="BV962" s="15">
        <v>2.793609</v>
      </c>
      <c r="BW962" s="15">
        <v>2.793609</v>
      </c>
      <c r="BX962" s="15">
        <v>2.793609</v>
      </c>
      <c r="BY962" s="15">
        <v>2.793609</v>
      </c>
      <c r="BZ962" s="15">
        <v>2.793609</v>
      </c>
      <c r="CA962" s="15">
        <v>2.793609</v>
      </c>
      <c r="CB962" s="15">
        <v>2.793609</v>
      </c>
      <c r="CC962" s="15"/>
      <c r="CD962" s="15"/>
      <c r="CE962" s="15"/>
      <c r="CF962" s="15"/>
      <c r="CG962" s="15"/>
      <c r="CH962" s="15"/>
      <c r="CI962" s="15"/>
      <c r="CJ962" s="15"/>
      <c r="CK962" s="15"/>
      <c r="CL962" s="15"/>
      <c r="CM962" s="15"/>
      <c r="CN962" s="15"/>
      <c r="CO962" s="15"/>
      <c r="CP962" s="15"/>
      <c r="CQ962" s="15"/>
      <c r="CR962" s="15"/>
      <c r="CS962" s="15"/>
      <c r="CT962" s="15"/>
      <c r="CU962" s="15"/>
      <c r="CV962" s="15"/>
      <c r="CW962" s="15"/>
      <c r="CX962" s="15"/>
      <c r="CY962" s="15"/>
      <c r="CZ962" s="15"/>
      <c r="DA962" s="15"/>
      <c r="DB962" s="15"/>
      <c r="DC962" s="15"/>
      <c r="DD962" s="15"/>
      <c r="DE962" s="15"/>
      <c r="DF962" s="15"/>
      <c r="DG962" s="15"/>
      <c r="DH962" s="15"/>
      <c r="DI962" s="15"/>
      <c r="DJ962" s="15"/>
      <c r="DK962" s="15"/>
      <c r="DL962" s="15"/>
      <c r="DM962" s="15"/>
      <c r="DN962" s="15"/>
      <c r="DO962" s="15"/>
      <c r="DP962" s="15"/>
      <c r="DQ962" s="15"/>
      <c r="DR962" s="15"/>
      <c r="DS962" s="15"/>
      <c r="DT962" s="15"/>
      <c r="DU962" s="15"/>
      <c r="DV962" s="15"/>
      <c r="DW962" s="15"/>
      <c r="DX962" s="15"/>
      <c r="DY962" s="15"/>
      <c r="DZ962" s="15"/>
      <c r="EA962" s="15"/>
      <c r="EB962" s="15"/>
      <c r="EC962" s="15"/>
      <c r="ED962" s="15"/>
      <c r="EE962" s="15"/>
      <c r="EF962" s="15"/>
      <c r="EG962" s="15"/>
      <c r="EH962" s="15"/>
      <c r="EI962" s="15"/>
      <c r="EJ962" s="15"/>
      <c r="EK962" s="15"/>
      <c r="EL962" s="15"/>
      <c r="EM962" s="15"/>
      <c r="EN962" s="15"/>
      <c r="EO962" s="15"/>
      <c r="EP962" s="15"/>
      <c r="EQ962" s="15"/>
      <c r="ER962" s="15"/>
      <c r="ES962" s="15"/>
      <c r="ET962" s="15"/>
      <c r="EU962" s="15"/>
      <c r="EV962" s="15"/>
      <c r="EW962" s="15"/>
      <c r="EX962" s="15"/>
      <c r="EY962" s="15"/>
      <c r="EZ962" s="15"/>
      <c r="FA962" s="15"/>
      <c r="FB962" s="15"/>
      <c r="FC962" s="15"/>
      <c r="FD962" s="15"/>
      <c r="FE962" s="15"/>
      <c r="FF962" s="15"/>
      <c r="FG962" s="15"/>
      <c r="FH962" s="15"/>
      <c r="FI962" s="15"/>
      <c r="FJ962" s="15"/>
      <c r="FK962" s="15"/>
      <c r="FL962" s="15"/>
      <c r="FM962" s="15"/>
      <c r="FN962" s="15"/>
      <c r="FO962" s="15"/>
      <c r="FP962" s="15"/>
      <c r="FQ962" s="15"/>
      <c r="FR962" s="15"/>
      <c r="FS962" s="15"/>
      <c r="FT962" s="15"/>
      <c r="FU962" s="15"/>
      <c r="FV962" s="15"/>
      <c r="FW962" s="15"/>
      <c r="FX962" s="15"/>
      <c r="FY962" s="15"/>
      <c r="FZ962" s="15"/>
      <c r="GA962" s="15"/>
      <c r="GB962" s="15"/>
      <c r="GC962" s="15"/>
      <c r="GD962" s="15"/>
      <c r="GE962" s="15"/>
      <c r="GF962" s="15"/>
      <c r="GG962" s="15"/>
      <c r="GH962" s="15"/>
      <c r="GI962" s="15"/>
      <c r="GJ962" s="15"/>
      <c r="GK962" s="15"/>
      <c r="GL962" s="15"/>
      <c r="GM962" s="15"/>
      <c r="GN962" s="15"/>
      <c r="GO962" s="15"/>
      <c r="GP962" s="15"/>
      <c r="GQ962" s="15"/>
      <c r="GR962" s="15"/>
      <c r="GS962" s="15"/>
      <c r="GT962" s="15"/>
      <c r="GU962" s="15"/>
      <c r="GV962" s="15"/>
      <c r="GW962" s="15"/>
      <c r="GX962" s="15"/>
      <c r="GY962" s="15"/>
      <c r="GZ962" s="15"/>
      <c r="HA962" s="15"/>
      <c r="HB962" s="15"/>
      <c r="HC962" s="15"/>
      <c r="HD962" s="15"/>
      <c r="HE962" s="15"/>
      <c r="HF962" s="15"/>
      <c r="HG962" s="15"/>
      <c r="HH962" s="15"/>
      <c r="HI962" s="15"/>
      <c r="HJ962" s="15"/>
      <c r="HK962" s="15"/>
      <c r="HL962" s="15"/>
      <c r="HM962" s="15"/>
      <c r="HN962" s="15"/>
      <c r="HO962" s="15"/>
      <c r="HP962" s="15"/>
      <c r="HQ962" s="15"/>
      <c r="HR962" s="15"/>
      <c r="HS962" s="15"/>
      <c r="HT962" s="15"/>
      <c r="HU962" s="15"/>
      <c r="HV962" s="15"/>
      <c r="HW962" s="15"/>
      <c r="HX962" s="15"/>
      <c r="HY962" s="15"/>
    </row>
    <row r="963" spans="1:233">
      <c r="A963" s="15">
        <v>-1.019382</v>
      </c>
      <c r="B963" s="15">
        <v>1.587132</v>
      </c>
      <c r="C963" s="15">
        <v>3.1909070000000002</v>
      </c>
      <c r="D963" s="15">
        <v>4.1234279999999996</v>
      </c>
      <c r="E963" s="15">
        <v>5.5326269999999997</v>
      </c>
      <c r="F963" s="15">
        <v>4.25746</v>
      </c>
      <c r="G963" s="15">
        <v>1.4103600000000001</v>
      </c>
      <c r="H963" s="15">
        <v>1.0893170000000001</v>
      </c>
      <c r="I963" s="15">
        <v>0.41131200000000001</v>
      </c>
      <c r="J963" s="15">
        <v>-2.546951</v>
      </c>
      <c r="K963" s="15">
        <v>-1.6464179999999999</v>
      </c>
      <c r="L963" s="15">
        <v>-3.2937110000000001</v>
      </c>
      <c r="M963" s="15">
        <v>-1.7038679999999999</v>
      </c>
      <c r="N963" s="15">
        <v>1.701511</v>
      </c>
      <c r="O963" s="15">
        <v>-2.6522489999999999</v>
      </c>
      <c r="P963" s="15">
        <v>-7.5894149999999998</v>
      </c>
      <c r="Q963" s="15">
        <v>-6.753285</v>
      </c>
      <c r="R963" s="15">
        <v>-4.8175929999999996</v>
      </c>
      <c r="S963" s="15">
        <v>-0.91333600000000004</v>
      </c>
      <c r="T963" s="15">
        <v>0.162522</v>
      </c>
      <c r="U963" s="15">
        <v>-3.1233219999999999</v>
      </c>
      <c r="V963" s="15">
        <v>-4.1027269999999998</v>
      </c>
      <c r="W963" s="15">
        <v>-5.0951979999999999</v>
      </c>
      <c r="X963" s="15">
        <v>-3.1675360000000001</v>
      </c>
      <c r="Y963" s="15">
        <v>-4.0174390000000004</v>
      </c>
      <c r="Z963" s="15">
        <v>-6.8752690000000003</v>
      </c>
      <c r="AA963" s="15">
        <v>-7.2530640000000002</v>
      </c>
      <c r="AB963" s="15">
        <v>-7.1876559999999996</v>
      </c>
      <c r="AC963" s="15">
        <v>-7.5869650000000002</v>
      </c>
      <c r="AD963" s="15">
        <v>-9.5072329999999994</v>
      </c>
      <c r="AE963" s="15">
        <v>-7.5589130000000004</v>
      </c>
      <c r="AF963" s="15">
        <v>-3.424315</v>
      </c>
      <c r="AG963" s="15">
        <v>-2.2261359999999999</v>
      </c>
      <c r="AH963" s="15">
        <v>-1.089145</v>
      </c>
      <c r="AI963" s="15">
        <v>1.4889859999999999</v>
      </c>
      <c r="AJ963" s="15">
        <v>-0.43100100000000002</v>
      </c>
      <c r="AK963" s="15">
        <v>-0.78546499999999997</v>
      </c>
      <c r="AL963" s="15">
        <v>-1.5101629999999999</v>
      </c>
      <c r="AM963" s="15">
        <v>-1.536144</v>
      </c>
      <c r="AN963" s="15">
        <v>-3.3025139999999999</v>
      </c>
      <c r="AO963" s="15">
        <v>-1.6869639999999999</v>
      </c>
      <c r="AP963" s="15">
        <v>-0.43718400000000002</v>
      </c>
      <c r="AQ963" s="15">
        <v>-3.8207939999999998</v>
      </c>
      <c r="AR963" s="15">
        <v>-2.2439330000000002</v>
      </c>
      <c r="AS963" s="15">
        <v>-1.320846</v>
      </c>
      <c r="AT963" s="15">
        <v>2.68085</v>
      </c>
      <c r="AU963" s="15">
        <v>2.5525440000000001</v>
      </c>
      <c r="AV963" s="15">
        <v>1.705479</v>
      </c>
      <c r="AW963" s="15">
        <v>2.0315829999999999</v>
      </c>
      <c r="AX963" s="15">
        <v>-0.62687300000000001</v>
      </c>
      <c r="AY963" s="15">
        <v>1.7731710000000001</v>
      </c>
      <c r="AZ963" s="15">
        <v>5.3686590000000001</v>
      </c>
      <c r="BA963" s="15">
        <v>7.9662249999999997</v>
      </c>
      <c r="BB963" s="15">
        <v>5.6964139999999999</v>
      </c>
      <c r="BC963" s="15">
        <v>4.8043889999999996</v>
      </c>
      <c r="BD963" s="15">
        <v>4.0853469999999996</v>
      </c>
      <c r="BE963" s="15">
        <v>6.0094880000000002</v>
      </c>
      <c r="BF963" s="15">
        <v>0.134434</v>
      </c>
      <c r="BG963" s="15">
        <v>0.64215199999999995</v>
      </c>
      <c r="BH963" s="15">
        <v>1.9079619999999999</v>
      </c>
      <c r="BI963" s="15">
        <v>1.6752670000000001</v>
      </c>
      <c r="BJ963" s="15">
        <v>1.797714</v>
      </c>
      <c r="BK963" s="15">
        <v>2.1085660000000002</v>
      </c>
      <c r="BL963" s="15">
        <v>3.6488679999999998</v>
      </c>
      <c r="BM963" s="15">
        <v>-1.0284180000000001</v>
      </c>
      <c r="BN963" s="15">
        <v>-2.5766990000000001</v>
      </c>
      <c r="BO963" s="15">
        <v>2.9792960000000002</v>
      </c>
      <c r="BP963" s="15">
        <v>-2.7845460000000002</v>
      </c>
      <c r="BQ963" s="15">
        <v>-2.7845460000000002</v>
      </c>
      <c r="BR963" s="15">
        <v>-2.7845460000000002</v>
      </c>
      <c r="BS963" s="15">
        <v>-2.7845460000000002</v>
      </c>
      <c r="BT963" s="15">
        <v>-2.7845460000000002</v>
      </c>
      <c r="BU963" s="15">
        <v>-2.7845460000000002</v>
      </c>
      <c r="BV963" s="15">
        <v>-2.7845460000000002</v>
      </c>
      <c r="BW963" s="15">
        <v>-2.7845460000000002</v>
      </c>
      <c r="BX963" s="15">
        <v>-2.7845460000000002</v>
      </c>
      <c r="BY963" s="15">
        <v>-2.7845460000000002</v>
      </c>
      <c r="BZ963" s="15">
        <v>-2.7845460000000002</v>
      </c>
      <c r="CA963" s="15">
        <v>-2.7845460000000002</v>
      </c>
      <c r="CB963" s="15">
        <v>-2.7845460000000002</v>
      </c>
      <c r="CC963" s="15"/>
      <c r="CD963" s="15"/>
      <c r="CE963" s="15"/>
      <c r="CF963" s="15"/>
      <c r="CG963" s="15"/>
      <c r="CH963" s="15"/>
      <c r="CI963" s="15"/>
      <c r="CJ963" s="15"/>
      <c r="CK963" s="15"/>
      <c r="CL963" s="15"/>
      <c r="CM963" s="15"/>
      <c r="CN963" s="15"/>
      <c r="CO963" s="15"/>
      <c r="CP963" s="15"/>
      <c r="CQ963" s="15"/>
      <c r="CR963" s="15"/>
      <c r="CS963" s="15"/>
      <c r="CT963" s="15"/>
      <c r="CU963" s="15"/>
      <c r="CV963" s="15"/>
      <c r="CW963" s="15"/>
      <c r="CX963" s="15"/>
      <c r="CY963" s="15"/>
      <c r="CZ963" s="15"/>
      <c r="DA963" s="15"/>
      <c r="DB963" s="15"/>
      <c r="DC963" s="15"/>
      <c r="DD963" s="15"/>
      <c r="DE963" s="15"/>
      <c r="DF963" s="15"/>
      <c r="DG963" s="15"/>
      <c r="DH963" s="15"/>
      <c r="DI963" s="15"/>
      <c r="DJ963" s="15"/>
      <c r="DK963" s="15"/>
      <c r="DL963" s="15"/>
      <c r="DM963" s="15"/>
      <c r="DN963" s="15"/>
      <c r="DO963" s="15"/>
      <c r="DP963" s="15"/>
      <c r="DQ963" s="15"/>
      <c r="DR963" s="15"/>
      <c r="DS963" s="15"/>
      <c r="DT963" s="15"/>
      <c r="DU963" s="15"/>
      <c r="DV963" s="15"/>
      <c r="DW963" s="15"/>
      <c r="DX963" s="15"/>
      <c r="DY963" s="15"/>
      <c r="DZ963" s="15"/>
      <c r="EA963" s="15"/>
      <c r="EB963" s="15"/>
      <c r="EC963" s="15"/>
      <c r="ED963" s="15"/>
      <c r="EE963" s="15"/>
      <c r="EF963" s="15"/>
      <c r="EG963" s="15"/>
      <c r="EH963" s="15"/>
      <c r="EI963" s="15"/>
      <c r="EJ963" s="15"/>
      <c r="EK963" s="15"/>
      <c r="EL963" s="15"/>
      <c r="EM963" s="15"/>
      <c r="EN963" s="15"/>
      <c r="EO963" s="15"/>
      <c r="EP963" s="15"/>
      <c r="EQ963" s="15"/>
      <c r="ER963" s="15"/>
      <c r="ES963" s="15"/>
      <c r="ET963" s="15"/>
      <c r="EU963" s="15"/>
      <c r="EV963" s="15"/>
      <c r="EW963" s="15"/>
      <c r="EX963" s="15"/>
      <c r="EY963" s="15"/>
      <c r="EZ963" s="15"/>
      <c r="FA963" s="15"/>
      <c r="FB963" s="15"/>
      <c r="FC963" s="15"/>
      <c r="FD963" s="15"/>
      <c r="FE963" s="15"/>
      <c r="FF963" s="15"/>
      <c r="FG963" s="15"/>
      <c r="FH963" s="15"/>
      <c r="FI963" s="15"/>
      <c r="FJ963" s="15"/>
      <c r="FK963" s="15"/>
      <c r="FL963" s="15"/>
      <c r="FM963" s="15"/>
      <c r="FN963" s="15"/>
      <c r="FO963" s="15"/>
      <c r="FP963" s="15"/>
      <c r="FQ963" s="15"/>
      <c r="FR963" s="15"/>
      <c r="FS963" s="15"/>
      <c r="FT963" s="15"/>
      <c r="FU963" s="15"/>
      <c r="FV963" s="15"/>
      <c r="FW963" s="15"/>
      <c r="FX963" s="15"/>
      <c r="FY963" s="15"/>
      <c r="FZ963" s="15"/>
      <c r="GA963" s="15"/>
      <c r="GB963" s="15"/>
      <c r="GC963" s="15"/>
      <c r="GD963" s="15"/>
      <c r="GE963" s="15"/>
      <c r="GF963" s="15"/>
      <c r="GG963" s="15"/>
      <c r="GH963" s="15"/>
      <c r="GI963" s="15"/>
      <c r="GJ963" s="15"/>
      <c r="GK963" s="15"/>
      <c r="GL963" s="15"/>
      <c r="GM963" s="15"/>
      <c r="GN963" s="15"/>
      <c r="GO963" s="15"/>
      <c r="GP963" s="15"/>
      <c r="GQ963" s="15"/>
      <c r="GR963" s="15"/>
      <c r="GS963" s="15"/>
      <c r="GT963" s="15"/>
      <c r="GU963" s="15"/>
      <c r="GV963" s="15"/>
      <c r="GW963" s="15"/>
      <c r="GX963" s="15"/>
      <c r="GY963" s="15"/>
      <c r="GZ963" s="15"/>
      <c r="HA963" s="15"/>
      <c r="HB963" s="15"/>
      <c r="HC963" s="15"/>
      <c r="HD963" s="15"/>
      <c r="HE963" s="15"/>
      <c r="HF963" s="15"/>
      <c r="HG963" s="15"/>
      <c r="HH963" s="15"/>
      <c r="HI963" s="15"/>
      <c r="HJ963" s="15"/>
      <c r="HK963" s="15"/>
      <c r="HL963" s="15"/>
      <c r="HM963" s="15"/>
      <c r="HN963" s="15"/>
      <c r="HO963" s="15"/>
      <c r="HP963" s="15"/>
      <c r="HQ963" s="15"/>
      <c r="HR963" s="15"/>
      <c r="HS963" s="15"/>
      <c r="HT963" s="15"/>
      <c r="HU963" s="15"/>
      <c r="HV963" s="15"/>
      <c r="HW963" s="15"/>
      <c r="HX963" s="15"/>
      <c r="HY963" s="15"/>
    </row>
    <row r="964" spans="1:233">
      <c r="A964" s="15">
        <v>0.19813</v>
      </c>
      <c r="B964" s="15">
        <v>0.74913600000000002</v>
      </c>
      <c r="C964" s="15">
        <v>3.2806890000000002</v>
      </c>
      <c r="D964" s="15">
        <v>4.483892</v>
      </c>
      <c r="E964" s="15">
        <v>3.8529420000000001</v>
      </c>
      <c r="F964" s="15">
        <v>4.2799899999999997</v>
      </c>
      <c r="G964" s="15">
        <v>4.4358779999999998</v>
      </c>
      <c r="H964" s="15">
        <v>1.5455129999999999</v>
      </c>
      <c r="I964" s="15">
        <v>2.2693780000000001</v>
      </c>
      <c r="J964" s="15">
        <v>1.7421580000000001</v>
      </c>
      <c r="K964" s="15">
        <v>3.8545419999999999</v>
      </c>
      <c r="L964" s="15">
        <v>3.7091669999999999</v>
      </c>
      <c r="M964" s="15">
        <v>6.1148899999999999</v>
      </c>
      <c r="N964" s="15">
        <v>10.845153</v>
      </c>
      <c r="O964" s="15">
        <v>10.190187</v>
      </c>
      <c r="P964" s="15">
        <v>8.1740429999999993</v>
      </c>
      <c r="Q964" s="15">
        <v>4.90571</v>
      </c>
      <c r="R964" s="15">
        <v>0.22188099999999999</v>
      </c>
      <c r="S964" s="15">
        <v>0.64334999999999998</v>
      </c>
      <c r="T964" s="15">
        <v>0.53093999999999997</v>
      </c>
      <c r="U964" s="15">
        <v>1.1733720000000001</v>
      </c>
      <c r="V964" s="15">
        <v>-0.39960299999999999</v>
      </c>
      <c r="W964" s="15">
        <v>0.90446800000000005</v>
      </c>
      <c r="X964" s="15">
        <v>0.148701</v>
      </c>
      <c r="Y964" s="15">
        <v>0.12692700000000001</v>
      </c>
      <c r="Z964" s="15">
        <v>3.018732</v>
      </c>
      <c r="AA964" s="15">
        <v>2.360862</v>
      </c>
      <c r="AB964" s="15">
        <v>-0.57931299999999997</v>
      </c>
      <c r="AC964" s="15">
        <v>-0.22981799999999999</v>
      </c>
      <c r="AD964" s="15">
        <v>0.429533</v>
      </c>
      <c r="AE964" s="15">
        <v>0.40432499999999999</v>
      </c>
      <c r="AF964" s="15">
        <v>-0.59626000000000001</v>
      </c>
      <c r="AG964" s="15">
        <v>1.2425459999999999</v>
      </c>
      <c r="AH964" s="15">
        <v>-0.61689300000000002</v>
      </c>
      <c r="AI964" s="15">
        <v>0.225795</v>
      </c>
      <c r="AJ964" s="15">
        <v>-2.6176750000000002</v>
      </c>
      <c r="AK964" s="15">
        <v>-2.9657819999999999</v>
      </c>
      <c r="AL964" s="15">
        <v>1.696447</v>
      </c>
      <c r="AM964" s="15">
        <v>2.3816190000000002</v>
      </c>
      <c r="AN964" s="15">
        <v>2.7906879999999998</v>
      </c>
      <c r="AO964" s="15">
        <v>0.64710100000000004</v>
      </c>
      <c r="AP964" s="15">
        <v>2.592956</v>
      </c>
      <c r="AQ964" s="15">
        <v>3.2637160000000001</v>
      </c>
      <c r="AR964" s="15">
        <v>6.2201190000000004</v>
      </c>
      <c r="AS964" s="15">
        <v>9.4963320000000007</v>
      </c>
      <c r="AT964" s="15">
        <v>6.7513319999999997</v>
      </c>
      <c r="AU964" s="15">
        <v>6.8585229999999999</v>
      </c>
      <c r="AV964" s="15">
        <v>5.5942030000000003</v>
      </c>
      <c r="AW964" s="15">
        <v>7.1888329999999998</v>
      </c>
      <c r="AX964" s="15">
        <v>4.7070990000000004</v>
      </c>
      <c r="AY964" s="15">
        <v>5.6271870000000002</v>
      </c>
      <c r="AZ964" s="15">
        <v>4.9248960000000004</v>
      </c>
      <c r="BA964" s="15">
        <v>6.1157899999999996</v>
      </c>
      <c r="BB964" s="15">
        <v>6.8815280000000003</v>
      </c>
      <c r="BC964" s="15">
        <v>2.3124690000000001</v>
      </c>
      <c r="BD964" s="15">
        <v>-0.23935300000000001</v>
      </c>
      <c r="BE964" s="15">
        <v>-2.589267</v>
      </c>
      <c r="BF964" s="15">
        <v>1.311804</v>
      </c>
      <c r="BG964" s="15">
        <v>2.296691</v>
      </c>
      <c r="BH964" s="15">
        <v>0.20239399999999999</v>
      </c>
      <c r="BI964" s="15">
        <v>2.919111</v>
      </c>
      <c r="BJ964" s="15">
        <v>4.0122619999999998</v>
      </c>
      <c r="BK964" s="15">
        <v>-0.46509699999999998</v>
      </c>
      <c r="BL964" s="15">
        <v>-1.541879</v>
      </c>
      <c r="BM964" s="15">
        <v>-4.114185</v>
      </c>
      <c r="BN964" s="15">
        <v>-2.6362290000000002</v>
      </c>
      <c r="BO964" s="15">
        <v>-1.3022309999999999</v>
      </c>
      <c r="BP964" s="15">
        <v>-6.4620999999999998E-2</v>
      </c>
      <c r="BQ964" s="15">
        <v>-6.4620999999999998E-2</v>
      </c>
      <c r="BR964" s="15">
        <v>-6.4620999999999998E-2</v>
      </c>
      <c r="BS964" s="15">
        <v>-6.4620999999999998E-2</v>
      </c>
      <c r="BT964" s="15">
        <v>-6.4620999999999998E-2</v>
      </c>
      <c r="BU964" s="15">
        <v>-6.4620999999999998E-2</v>
      </c>
      <c r="BV964" s="15">
        <v>-6.4620999999999998E-2</v>
      </c>
      <c r="BW964" s="15">
        <v>-6.4620999999999998E-2</v>
      </c>
      <c r="BX964" s="15">
        <v>-6.4620999999999998E-2</v>
      </c>
      <c r="BY964" s="15">
        <v>-6.4620999999999998E-2</v>
      </c>
      <c r="BZ964" s="15">
        <v>-6.4620999999999998E-2</v>
      </c>
      <c r="CA964" s="15">
        <v>-6.4620999999999998E-2</v>
      </c>
      <c r="CB964" s="15">
        <v>-6.4620999999999998E-2</v>
      </c>
      <c r="CC964" s="15"/>
      <c r="CD964" s="15"/>
      <c r="CE964" s="15"/>
      <c r="CF964" s="15"/>
      <c r="CG964" s="15"/>
      <c r="CH964" s="15"/>
      <c r="CI964" s="15"/>
      <c r="CJ964" s="15"/>
      <c r="CK964" s="15"/>
      <c r="CL964" s="15"/>
      <c r="CM964" s="15"/>
      <c r="CN964" s="15"/>
      <c r="CO964" s="15"/>
      <c r="CP964" s="15"/>
      <c r="CQ964" s="15"/>
      <c r="CR964" s="15"/>
      <c r="CS964" s="15"/>
      <c r="CT964" s="15"/>
      <c r="CU964" s="15"/>
      <c r="CV964" s="15"/>
      <c r="CW964" s="15"/>
      <c r="CX964" s="15"/>
      <c r="CY964" s="15"/>
      <c r="CZ964" s="15"/>
      <c r="DA964" s="15"/>
      <c r="DB964" s="15"/>
      <c r="DC964" s="15"/>
      <c r="DD964" s="15"/>
      <c r="DE964" s="15"/>
      <c r="DF964" s="15"/>
      <c r="DG964" s="15"/>
      <c r="DH964" s="15"/>
      <c r="DI964" s="15"/>
      <c r="DJ964" s="15"/>
      <c r="DK964" s="15"/>
      <c r="DL964" s="15"/>
      <c r="DM964" s="15"/>
      <c r="DN964" s="15"/>
      <c r="DO964" s="15"/>
      <c r="DP964" s="15"/>
      <c r="DQ964" s="15"/>
      <c r="DR964" s="15"/>
      <c r="DS964" s="15"/>
      <c r="DT964" s="15"/>
      <c r="DU964" s="15"/>
      <c r="DV964" s="15"/>
      <c r="DW964" s="15"/>
      <c r="DX964" s="15"/>
      <c r="DY964" s="15"/>
      <c r="DZ964" s="15"/>
      <c r="EA964" s="15"/>
      <c r="EB964" s="15"/>
      <c r="EC964" s="15"/>
      <c r="ED964" s="15"/>
      <c r="EE964" s="15"/>
      <c r="EF964" s="15"/>
      <c r="EG964" s="15"/>
      <c r="EH964" s="15"/>
      <c r="EI964" s="15"/>
      <c r="EJ964" s="15"/>
      <c r="EK964" s="15"/>
      <c r="EL964" s="15"/>
      <c r="EM964" s="15"/>
      <c r="EN964" s="15"/>
      <c r="EO964" s="15"/>
      <c r="EP964" s="15"/>
      <c r="EQ964" s="15"/>
      <c r="ER964" s="15"/>
      <c r="ES964" s="15"/>
      <c r="ET964" s="15"/>
      <c r="EU964" s="15"/>
      <c r="EV964" s="15"/>
      <c r="EW964" s="15"/>
      <c r="EX964" s="15"/>
      <c r="EY964" s="15"/>
      <c r="EZ964" s="15"/>
      <c r="FA964" s="15"/>
      <c r="FB964" s="15"/>
      <c r="FC964" s="15"/>
      <c r="FD964" s="15"/>
      <c r="FE964" s="15"/>
      <c r="FF964" s="15"/>
      <c r="FG964" s="15"/>
      <c r="FH964" s="15"/>
      <c r="FI964" s="15"/>
      <c r="FJ964" s="15"/>
      <c r="FK964" s="15"/>
      <c r="FL964" s="15"/>
      <c r="FM964" s="15"/>
      <c r="FN964" s="15"/>
      <c r="FO964" s="15"/>
      <c r="FP964" s="15"/>
      <c r="FQ964" s="15"/>
      <c r="FR964" s="15"/>
      <c r="FS964" s="15"/>
      <c r="FT964" s="15"/>
      <c r="FU964" s="15"/>
      <c r="FV964" s="15"/>
      <c r="FW964" s="15"/>
      <c r="FX964" s="15"/>
      <c r="FY964" s="15"/>
      <c r="FZ964" s="15"/>
      <c r="GA964" s="15"/>
      <c r="GB964" s="15"/>
      <c r="GC964" s="15"/>
      <c r="GD964" s="15"/>
      <c r="GE964" s="15"/>
      <c r="GF964" s="15"/>
      <c r="GG964" s="15"/>
      <c r="GH964" s="15"/>
      <c r="GI964" s="15"/>
      <c r="GJ964" s="15"/>
      <c r="GK964" s="15"/>
      <c r="GL964" s="15"/>
      <c r="GM964" s="15"/>
      <c r="GN964" s="15"/>
      <c r="GO964" s="15"/>
      <c r="GP964" s="15"/>
      <c r="GQ964" s="15"/>
      <c r="GR964" s="15"/>
      <c r="GS964" s="15"/>
      <c r="GT964" s="15"/>
      <c r="GU964" s="15"/>
      <c r="GV964" s="15"/>
      <c r="GW964" s="15"/>
      <c r="GX964" s="15"/>
      <c r="GY964" s="15"/>
      <c r="GZ964" s="15"/>
      <c r="HA964" s="15"/>
      <c r="HB964" s="15"/>
      <c r="HC964" s="15"/>
      <c r="HD964" s="15"/>
      <c r="HE964" s="15"/>
      <c r="HF964" s="15"/>
      <c r="HG964" s="15"/>
      <c r="HH964" s="15"/>
      <c r="HI964" s="15"/>
      <c r="HJ964" s="15"/>
      <c r="HK964" s="15"/>
      <c r="HL964" s="15"/>
      <c r="HM964" s="15"/>
      <c r="HN964" s="15"/>
      <c r="HO964" s="15"/>
      <c r="HP964" s="15"/>
      <c r="HQ964" s="15"/>
      <c r="HR964" s="15"/>
      <c r="HS964" s="15"/>
      <c r="HT964" s="15"/>
      <c r="HU964" s="15"/>
      <c r="HV964" s="15"/>
      <c r="HW964" s="15"/>
      <c r="HX964" s="15"/>
      <c r="HY964" s="15"/>
    </row>
    <row r="965" spans="1:233">
      <c r="A965" s="15">
        <v>-2.0575749999999999</v>
      </c>
      <c r="B965" s="15">
        <v>-2.700034</v>
      </c>
      <c r="C965" s="15">
        <v>-2.9601289999999998</v>
      </c>
      <c r="D965" s="15">
        <v>-2.8279899999999998</v>
      </c>
      <c r="E965" s="15">
        <v>-4.451098</v>
      </c>
      <c r="F965" s="15">
        <v>-5.5407489999999999</v>
      </c>
      <c r="G965" s="15">
        <v>-3.9496030000000002</v>
      </c>
      <c r="H965" s="15">
        <v>-0.111083</v>
      </c>
      <c r="I965" s="15">
        <v>-3.9528750000000001</v>
      </c>
      <c r="J965" s="15">
        <v>-3.248478</v>
      </c>
      <c r="K965" s="15">
        <v>1.297004</v>
      </c>
      <c r="L965" s="15">
        <v>1.1082959999999999</v>
      </c>
      <c r="M965" s="15">
        <v>-1.005957</v>
      </c>
      <c r="N965" s="15">
        <v>0.421541</v>
      </c>
      <c r="O965" s="15">
        <v>0.38469100000000001</v>
      </c>
      <c r="P965" s="15">
        <v>0.76824199999999998</v>
      </c>
      <c r="Q965" s="15">
        <v>-1.712013</v>
      </c>
      <c r="R965" s="15">
        <v>-1.8643719999999999</v>
      </c>
      <c r="S965" s="15">
        <v>1.0579700000000001</v>
      </c>
      <c r="T965" s="15">
        <v>-0.42338799999999999</v>
      </c>
      <c r="U965" s="15">
        <v>-2.1546759999999998</v>
      </c>
      <c r="V965" s="15">
        <v>0.71205099999999999</v>
      </c>
      <c r="W965" s="15">
        <v>-1.2388479999999999</v>
      </c>
      <c r="X965" s="15">
        <v>7.4692999999999996E-2</v>
      </c>
      <c r="Y965" s="15">
        <v>3.7243309999999998</v>
      </c>
      <c r="Z965" s="15">
        <v>0.46191199999999999</v>
      </c>
      <c r="AA965" s="15">
        <v>1.4447479999999999</v>
      </c>
      <c r="AB965" s="15">
        <v>-2.8792610000000001</v>
      </c>
      <c r="AC965" s="15">
        <v>-3.4420030000000001</v>
      </c>
      <c r="AD965" s="15">
        <v>-5.1377240000000004</v>
      </c>
      <c r="AE965" s="15">
        <v>-4.6853860000000003</v>
      </c>
      <c r="AF965" s="15">
        <v>-2.4658899999999999</v>
      </c>
      <c r="AG965" s="15">
        <v>0.74076900000000001</v>
      </c>
      <c r="AH965" s="15">
        <v>-0.70776600000000001</v>
      </c>
      <c r="AI965" s="15">
        <v>3.1798310000000001</v>
      </c>
      <c r="AJ965" s="15">
        <v>1.324603</v>
      </c>
      <c r="AK965" s="15">
        <v>0.53829899999999997</v>
      </c>
      <c r="AL965" s="15">
        <v>0.48661799999999999</v>
      </c>
      <c r="AM965" s="15">
        <v>-0.84193700000000005</v>
      </c>
      <c r="AN965" s="15">
        <v>0.617232</v>
      </c>
      <c r="AO965" s="15">
        <v>0.41636099999999998</v>
      </c>
      <c r="AP965" s="15">
        <v>-0.55191900000000005</v>
      </c>
      <c r="AQ965" s="15">
        <v>-3.7179709999999999</v>
      </c>
      <c r="AR965" s="15">
        <v>-1.5735110000000001</v>
      </c>
      <c r="AS965" s="15">
        <v>0.92717799999999995</v>
      </c>
      <c r="AT965" s="15">
        <v>2.5489250000000001</v>
      </c>
      <c r="AU965" s="15">
        <v>5.9850630000000002</v>
      </c>
      <c r="AV965" s="15">
        <v>9.0413490000000003</v>
      </c>
      <c r="AW965" s="15">
        <v>9.9910069999999997</v>
      </c>
      <c r="AX965" s="15">
        <v>8.7718360000000004</v>
      </c>
      <c r="AY965" s="15">
        <v>5.7062759999999999</v>
      </c>
      <c r="AZ965" s="15">
        <v>7.5837859999999999</v>
      </c>
      <c r="BA965" s="15">
        <v>6.7757909999999999</v>
      </c>
      <c r="BB965" s="15">
        <v>7.0319849999999997</v>
      </c>
      <c r="BC965" s="15">
        <v>5.1634409999999997</v>
      </c>
      <c r="BD965" s="15">
        <v>0.86601399999999995</v>
      </c>
      <c r="BE965" s="15">
        <v>2.6787079999999999</v>
      </c>
      <c r="BF965" s="15">
        <v>1.13476</v>
      </c>
      <c r="BG965" s="15">
        <v>0.92942400000000003</v>
      </c>
      <c r="BH965" s="15">
        <v>-0.210338</v>
      </c>
      <c r="BI965" s="15">
        <v>-2.3741750000000001</v>
      </c>
      <c r="BJ965" s="15">
        <v>-0.49629499999999999</v>
      </c>
      <c r="BK965" s="15">
        <v>0.53867600000000004</v>
      </c>
      <c r="BL965" s="15">
        <v>-0.62179300000000004</v>
      </c>
      <c r="BM965" s="15">
        <v>4.6737520000000004</v>
      </c>
      <c r="BN965" s="15">
        <v>5.6491619999999996</v>
      </c>
      <c r="BO965" s="15">
        <v>4.6135789999999997</v>
      </c>
      <c r="BP965" s="15">
        <v>4.6875929999999997</v>
      </c>
      <c r="BQ965" s="15">
        <v>4.6875929999999997</v>
      </c>
      <c r="BR965" s="15">
        <v>4.6875929999999997</v>
      </c>
      <c r="BS965" s="15">
        <v>4.6875929999999997</v>
      </c>
      <c r="BT965" s="15">
        <v>4.6875929999999997</v>
      </c>
      <c r="BU965" s="15">
        <v>4.6875929999999997</v>
      </c>
      <c r="BV965" s="15">
        <v>4.6875929999999997</v>
      </c>
      <c r="BW965" s="15">
        <v>4.6875929999999997</v>
      </c>
      <c r="BX965" s="15">
        <v>4.6875929999999997</v>
      </c>
      <c r="BY965" s="15">
        <v>4.6875929999999997</v>
      </c>
      <c r="BZ965" s="15">
        <v>4.6875929999999997</v>
      </c>
      <c r="CA965" s="15">
        <v>4.6875929999999997</v>
      </c>
      <c r="CB965" s="15">
        <v>4.6875929999999997</v>
      </c>
      <c r="CC965" s="15"/>
      <c r="CD965" s="15"/>
      <c r="CE965" s="15"/>
      <c r="CF965" s="15"/>
      <c r="CG965" s="15"/>
      <c r="CH965" s="15"/>
      <c r="CI965" s="15"/>
      <c r="CJ965" s="15"/>
      <c r="CK965" s="15"/>
      <c r="CL965" s="15"/>
      <c r="CM965" s="15"/>
      <c r="CN965" s="15"/>
      <c r="CO965" s="15"/>
      <c r="CP965" s="15"/>
      <c r="CQ965" s="15"/>
      <c r="CR965" s="15"/>
      <c r="CS965" s="15"/>
      <c r="CT965" s="15"/>
      <c r="CU965" s="15"/>
      <c r="CV965" s="15"/>
      <c r="CW965" s="15"/>
      <c r="CX965" s="15"/>
      <c r="CY965" s="15"/>
      <c r="CZ965" s="15"/>
      <c r="DA965" s="15"/>
      <c r="DB965" s="15"/>
      <c r="DC965" s="15"/>
      <c r="DD965" s="15"/>
      <c r="DE965" s="15"/>
      <c r="DF965" s="15"/>
      <c r="DG965" s="15"/>
      <c r="DH965" s="15"/>
      <c r="DI965" s="15"/>
      <c r="DJ965" s="15"/>
      <c r="DK965" s="15"/>
      <c r="DL965" s="15"/>
      <c r="DM965" s="15"/>
      <c r="DN965" s="15"/>
      <c r="DO965" s="15"/>
      <c r="DP965" s="15"/>
      <c r="DQ965" s="15"/>
      <c r="DR965" s="15"/>
      <c r="DS965" s="15"/>
      <c r="DT965" s="15"/>
      <c r="DU965" s="15"/>
      <c r="DV965" s="15"/>
      <c r="DW965" s="15"/>
      <c r="DX965" s="15"/>
      <c r="DY965" s="15"/>
      <c r="DZ965" s="15"/>
      <c r="EA965" s="15"/>
      <c r="EB965" s="15"/>
      <c r="EC965" s="15"/>
      <c r="ED965" s="15"/>
      <c r="EE965" s="15"/>
      <c r="EF965" s="15"/>
      <c r="EG965" s="15"/>
      <c r="EH965" s="15"/>
      <c r="EI965" s="15"/>
      <c r="EJ965" s="15"/>
      <c r="EK965" s="15"/>
      <c r="EL965" s="15"/>
      <c r="EM965" s="15"/>
      <c r="EN965" s="15"/>
      <c r="EO965" s="15"/>
      <c r="EP965" s="15"/>
      <c r="EQ965" s="15"/>
      <c r="ER965" s="15"/>
      <c r="ES965" s="15"/>
      <c r="ET965" s="15"/>
      <c r="EU965" s="15"/>
      <c r="EV965" s="15"/>
      <c r="EW965" s="15"/>
      <c r="EX965" s="15"/>
      <c r="EY965" s="15"/>
      <c r="EZ965" s="15"/>
      <c r="FA965" s="15"/>
      <c r="FB965" s="15"/>
      <c r="FC965" s="15"/>
      <c r="FD965" s="15"/>
      <c r="FE965" s="15"/>
      <c r="FF965" s="15"/>
      <c r="FG965" s="15"/>
      <c r="FH965" s="15"/>
      <c r="FI965" s="15"/>
      <c r="FJ965" s="15"/>
      <c r="FK965" s="15"/>
      <c r="FL965" s="15"/>
      <c r="FM965" s="15"/>
      <c r="FN965" s="15"/>
      <c r="FO965" s="15"/>
      <c r="FP965" s="15"/>
      <c r="FQ965" s="15"/>
      <c r="FR965" s="15"/>
      <c r="FS965" s="15"/>
      <c r="FT965" s="15"/>
      <c r="FU965" s="15"/>
      <c r="FV965" s="15"/>
      <c r="FW965" s="15"/>
      <c r="FX965" s="15"/>
      <c r="FY965" s="15"/>
      <c r="FZ965" s="15"/>
      <c r="GA965" s="15"/>
      <c r="GB965" s="15"/>
      <c r="GC965" s="15"/>
      <c r="GD965" s="15"/>
      <c r="GE965" s="15"/>
      <c r="GF965" s="15"/>
      <c r="GG965" s="15"/>
      <c r="GH965" s="15"/>
      <c r="GI965" s="15"/>
      <c r="GJ965" s="15"/>
      <c r="GK965" s="15"/>
      <c r="GL965" s="15"/>
      <c r="GM965" s="15"/>
      <c r="GN965" s="15"/>
      <c r="GO965" s="15"/>
      <c r="GP965" s="15"/>
      <c r="GQ965" s="15"/>
      <c r="GR965" s="15"/>
      <c r="GS965" s="15"/>
      <c r="GT965" s="15"/>
      <c r="GU965" s="15"/>
      <c r="GV965" s="15"/>
      <c r="GW965" s="15"/>
      <c r="GX965" s="15"/>
      <c r="GY965" s="15"/>
      <c r="GZ965" s="15"/>
      <c r="HA965" s="15"/>
      <c r="HB965" s="15"/>
      <c r="HC965" s="15"/>
      <c r="HD965" s="15"/>
      <c r="HE965" s="15"/>
      <c r="HF965" s="15"/>
      <c r="HG965" s="15"/>
      <c r="HH965" s="15"/>
      <c r="HI965" s="15"/>
      <c r="HJ965" s="15"/>
      <c r="HK965" s="15"/>
      <c r="HL965" s="15"/>
      <c r="HM965" s="15"/>
      <c r="HN965" s="15"/>
      <c r="HO965" s="15"/>
      <c r="HP965" s="15"/>
      <c r="HQ965" s="15"/>
      <c r="HR965" s="15"/>
      <c r="HS965" s="15"/>
      <c r="HT965" s="15"/>
      <c r="HU965" s="15"/>
      <c r="HV965" s="15"/>
      <c r="HW965" s="15"/>
      <c r="HX965" s="15"/>
      <c r="HY965" s="15"/>
    </row>
    <row r="966" spans="1:233">
      <c r="A966" s="15">
        <v>-3.8956379999999999</v>
      </c>
      <c r="B966" s="15">
        <v>-6.331054</v>
      </c>
      <c r="C966" s="15">
        <v>-5.4813299999999998</v>
      </c>
      <c r="D966" s="15">
        <v>-4.1341559999999999</v>
      </c>
      <c r="E966" s="15">
        <v>-4.0628729999999997</v>
      </c>
      <c r="F966" s="15">
        <v>-3.6485340000000002</v>
      </c>
      <c r="G966" s="15">
        <v>-2.9430909999999999</v>
      </c>
      <c r="H966" s="15">
        <v>0.240872</v>
      </c>
      <c r="I966" s="15">
        <v>-0.119397</v>
      </c>
      <c r="J966" s="15">
        <v>-0.67308900000000005</v>
      </c>
      <c r="K966" s="15">
        <v>0.42475400000000002</v>
      </c>
      <c r="L966" s="15">
        <v>-4.2900000000000004E-3</v>
      </c>
      <c r="M966" s="15">
        <v>-5.5220269999999996</v>
      </c>
      <c r="N966" s="15">
        <v>-1.438339</v>
      </c>
      <c r="O966" s="15">
        <v>-0.25385000000000002</v>
      </c>
      <c r="P966" s="15">
        <v>3.8977689999999998</v>
      </c>
      <c r="Q966" s="15">
        <v>6.711468</v>
      </c>
      <c r="R966" s="15">
        <v>6.1818980000000003</v>
      </c>
      <c r="S966" s="15">
        <v>4.3131979999999999</v>
      </c>
      <c r="T966" s="15">
        <v>0.79320299999999999</v>
      </c>
      <c r="U966" s="15">
        <v>1.6530579999999999</v>
      </c>
      <c r="V966" s="15">
        <v>1.897149</v>
      </c>
      <c r="W966" s="15">
        <v>1.015336</v>
      </c>
      <c r="X966" s="15">
        <v>2.9867110000000001</v>
      </c>
      <c r="Y966" s="15">
        <v>3.17441</v>
      </c>
      <c r="Z966" s="15">
        <v>2.5235089999999998</v>
      </c>
      <c r="AA966" s="15">
        <v>3.7550569999999999</v>
      </c>
      <c r="AB966" s="15">
        <v>5.4512179999999999</v>
      </c>
      <c r="AC966" s="15">
        <v>4.7997040000000002</v>
      </c>
      <c r="AD966" s="15">
        <v>1.225749</v>
      </c>
      <c r="AE966" s="15">
        <v>2.986577</v>
      </c>
      <c r="AF966" s="15">
        <v>-2.3383980000000002</v>
      </c>
      <c r="AG966" s="15">
        <v>-4.570805</v>
      </c>
      <c r="AH966" s="15">
        <v>-4.8911619999999996</v>
      </c>
      <c r="AI966" s="15">
        <v>-3.3620040000000002</v>
      </c>
      <c r="AJ966" s="15">
        <v>-2.894476</v>
      </c>
      <c r="AK966" s="15">
        <v>-0.31248399999999998</v>
      </c>
      <c r="AL966" s="15">
        <v>-3.086074</v>
      </c>
      <c r="AM966" s="15">
        <v>-2.0217480000000001</v>
      </c>
      <c r="AN966" s="15">
        <v>-1.108463</v>
      </c>
      <c r="AO966" s="15">
        <v>1.551337</v>
      </c>
      <c r="AP966" s="15">
        <v>3.3219690000000002</v>
      </c>
      <c r="AQ966" s="15">
        <v>3.1784050000000001</v>
      </c>
      <c r="AR966" s="15">
        <v>2.0318130000000001</v>
      </c>
      <c r="AS966" s="15">
        <v>2.663297</v>
      </c>
      <c r="AT966" s="15">
        <v>2.6072039999999999</v>
      </c>
      <c r="AU966" s="15">
        <v>3.78356</v>
      </c>
      <c r="AV966" s="15">
        <v>7.7701479999999998</v>
      </c>
      <c r="AW966" s="15">
        <v>4.546157</v>
      </c>
      <c r="AX966" s="15">
        <v>2.1217039999999998</v>
      </c>
      <c r="AY966" s="15">
        <v>7.3754559999999998</v>
      </c>
      <c r="AZ966" s="15">
        <v>7.1054079999999997</v>
      </c>
      <c r="BA966" s="15">
        <v>7.9027859999999999</v>
      </c>
      <c r="BB966" s="15">
        <v>3.2238899999999999</v>
      </c>
      <c r="BC966" s="15">
        <v>1.4513849999999999</v>
      </c>
      <c r="BD966" s="15">
        <v>2.0397919999999998</v>
      </c>
      <c r="BE966" s="15">
        <v>4.4567990000000002</v>
      </c>
      <c r="BF966" s="15">
        <v>3.5532840000000001</v>
      </c>
      <c r="BG966" s="15">
        <v>8.1848109999999998</v>
      </c>
      <c r="BH966" s="15">
        <v>3.8607459999999998</v>
      </c>
      <c r="BI966" s="15">
        <v>4.9032099999999996</v>
      </c>
      <c r="BJ966" s="15">
        <v>3.854149</v>
      </c>
      <c r="BK966" s="15">
        <v>2.2394180000000001</v>
      </c>
      <c r="BL966" s="15">
        <v>5.4788420000000002</v>
      </c>
      <c r="BM966" s="15">
        <v>2.6619299999999999</v>
      </c>
      <c r="BN966" s="15">
        <v>0.82521699999999998</v>
      </c>
      <c r="BO966" s="15">
        <v>-0.25122899999999998</v>
      </c>
      <c r="BP966" s="15">
        <v>-2.5460470000000002</v>
      </c>
      <c r="BQ966" s="15">
        <v>-2.5460470000000002</v>
      </c>
      <c r="BR966" s="15">
        <v>-2.5460470000000002</v>
      </c>
      <c r="BS966" s="15">
        <v>-2.5460470000000002</v>
      </c>
      <c r="BT966" s="15">
        <v>-2.5460470000000002</v>
      </c>
      <c r="BU966" s="15">
        <v>-2.5460470000000002</v>
      </c>
      <c r="BV966" s="15">
        <v>-2.5460470000000002</v>
      </c>
      <c r="BW966" s="15">
        <v>-2.5460470000000002</v>
      </c>
      <c r="BX966" s="15">
        <v>-2.5460470000000002</v>
      </c>
      <c r="BY966" s="15">
        <v>-2.5460470000000002</v>
      </c>
      <c r="BZ966" s="15">
        <v>-2.5460470000000002</v>
      </c>
      <c r="CA966" s="15">
        <v>-2.5460470000000002</v>
      </c>
      <c r="CB966" s="15">
        <v>-2.5460470000000002</v>
      </c>
      <c r="CC966" s="15"/>
      <c r="CD966" s="15"/>
      <c r="CE966" s="15"/>
      <c r="CF966" s="15"/>
      <c r="CG966" s="15"/>
      <c r="CH966" s="15"/>
      <c r="CI966" s="15"/>
      <c r="CJ966" s="15"/>
      <c r="CK966" s="15"/>
      <c r="CL966" s="15"/>
      <c r="CM966" s="15"/>
      <c r="CN966" s="15"/>
      <c r="CO966" s="15"/>
      <c r="CP966" s="15"/>
      <c r="CQ966" s="15"/>
      <c r="CR966" s="15"/>
      <c r="CS966" s="15"/>
      <c r="CT966" s="15"/>
      <c r="CU966" s="15"/>
      <c r="CV966" s="15"/>
      <c r="CW966" s="15"/>
      <c r="CX966" s="15"/>
      <c r="CY966" s="15"/>
      <c r="CZ966" s="15"/>
      <c r="DA966" s="15"/>
      <c r="DB966" s="15"/>
      <c r="DC966" s="15"/>
      <c r="DD966" s="15"/>
      <c r="DE966" s="15"/>
      <c r="DF966" s="15"/>
      <c r="DG966" s="15"/>
      <c r="DH966" s="15"/>
      <c r="DI966" s="15"/>
      <c r="DJ966" s="15"/>
      <c r="DK966" s="15"/>
      <c r="DL966" s="15"/>
      <c r="DM966" s="15"/>
      <c r="DN966" s="15"/>
      <c r="DO966" s="15"/>
      <c r="DP966" s="15"/>
      <c r="DQ966" s="15"/>
      <c r="DR966" s="15"/>
      <c r="DS966" s="15"/>
      <c r="DT966" s="15"/>
      <c r="DU966" s="15"/>
      <c r="DV966" s="15"/>
      <c r="DW966" s="15"/>
      <c r="DX966" s="15"/>
      <c r="DY966" s="15"/>
      <c r="DZ966" s="15"/>
      <c r="EA966" s="15"/>
      <c r="EB966" s="15"/>
      <c r="EC966" s="15"/>
      <c r="ED966" s="15"/>
      <c r="EE966" s="15"/>
      <c r="EF966" s="15"/>
      <c r="EG966" s="15"/>
      <c r="EH966" s="15"/>
      <c r="EI966" s="15"/>
      <c r="EJ966" s="15"/>
      <c r="EK966" s="15"/>
      <c r="EL966" s="15"/>
      <c r="EM966" s="15"/>
      <c r="EN966" s="15"/>
      <c r="EO966" s="15"/>
      <c r="EP966" s="15"/>
      <c r="EQ966" s="15"/>
      <c r="ER966" s="15"/>
      <c r="ES966" s="15"/>
      <c r="ET966" s="15"/>
      <c r="EU966" s="15"/>
      <c r="EV966" s="15"/>
      <c r="EW966" s="15"/>
      <c r="EX966" s="15"/>
      <c r="EY966" s="15"/>
      <c r="EZ966" s="15"/>
      <c r="FA966" s="15"/>
      <c r="FB966" s="15"/>
      <c r="FC966" s="15"/>
      <c r="FD966" s="15"/>
      <c r="FE966" s="15"/>
      <c r="FF966" s="15"/>
      <c r="FG966" s="15"/>
      <c r="FH966" s="15"/>
      <c r="FI966" s="15"/>
      <c r="FJ966" s="15"/>
      <c r="FK966" s="15"/>
      <c r="FL966" s="15"/>
      <c r="FM966" s="15"/>
      <c r="FN966" s="15"/>
      <c r="FO966" s="15"/>
      <c r="FP966" s="15"/>
      <c r="FQ966" s="15"/>
      <c r="FR966" s="15"/>
      <c r="FS966" s="15"/>
      <c r="FT966" s="15"/>
      <c r="FU966" s="15"/>
      <c r="FV966" s="15"/>
      <c r="FW966" s="15"/>
      <c r="FX966" s="15"/>
      <c r="FY966" s="15"/>
      <c r="FZ966" s="15"/>
      <c r="GA966" s="15"/>
      <c r="GB966" s="15"/>
      <c r="GC966" s="15"/>
      <c r="GD966" s="15"/>
      <c r="GE966" s="15"/>
      <c r="GF966" s="15"/>
      <c r="GG966" s="15"/>
      <c r="GH966" s="15"/>
      <c r="GI966" s="15"/>
      <c r="GJ966" s="15"/>
      <c r="GK966" s="15"/>
      <c r="GL966" s="15"/>
      <c r="GM966" s="15"/>
      <c r="GN966" s="15"/>
      <c r="GO966" s="15"/>
      <c r="GP966" s="15"/>
      <c r="GQ966" s="15"/>
      <c r="GR966" s="15"/>
      <c r="GS966" s="15"/>
      <c r="GT966" s="15"/>
      <c r="GU966" s="15"/>
      <c r="GV966" s="15"/>
      <c r="GW966" s="15"/>
      <c r="GX966" s="15"/>
      <c r="GY966" s="15"/>
      <c r="GZ966" s="15"/>
      <c r="HA966" s="15"/>
      <c r="HB966" s="15"/>
      <c r="HC966" s="15"/>
      <c r="HD966" s="15"/>
      <c r="HE966" s="15"/>
      <c r="HF966" s="15"/>
      <c r="HG966" s="15"/>
      <c r="HH966" s="15"/>
      <c r="HI966" s="15"/>
      <c r="HJ966" s="15"/>
      <c r="HK966" s="15"/>
      <c r="HL966" s="15"/>
      <c r="HM966" s="15"/>
      <c r="HN966" s="15"/>
      <c r="HO966" s="15"/>
      <c r="HP966" s="15"/>
      <c r="HQ966" s="15"/>
      <c r="HR966" s="15"/>
      <c r="HS966" s="15"/>
      <c r="HT966" s="15"/>
      <c r="HU966" s="15"/>
      <c r="HV966" s="15"/>
      <c r="HW966" s="15"/>
      <c r="HX966" s="15"/>
      <c r="HY966" s="15"/>
    </row>
    <row r="967" spans="1:233">
      <c r="A967" s="15">
        <v>-1.319529</v>
      </c>
      <c r="B967" s="15">
        <v>-0.63711600000000002</v>
      </c>
      <c r="C967" s="15">
        <v>2.5340199999999999</v>
      </c>
      <c r="D967" s="15">
        <v>5.0338909999999997</v>
      </c>
      <c r="E967" s="15">
        <v>3.1533009999999999</v>
      </c>
      <c r="F967" s="15">
        <v>2.4608289999999999</v>
      </c>
      <c r="G967" s="15">
        <v>1.7482899999999999</v>
      </c>
      <c r="H967" s="15">
        <v>1.490699</v>
      </c>
      <c r="I967" s="15">
        <v>2.2815599999999998</v>
      </c>
      <c r="J967" s="15">
        <v>0.38583600000000001</v>
      </c>
      <c r="K967" s="15">
        <v>4.3264110000000002</v>
      </c>
      <c r="L967" s="15">
        <v>3.3994219999999999</v>
      </c>
      <c r="M967" s="15">
        <v>2.756866</v>
      </c>
      <c r="N967" s="15">
        <v>3.6491709999999999</v>
      </c>
      <c r="O967" s="15">
        <v>5.5531689999999996</v>
      </c>
      <c r="P967" s="15">
        <v>3.1022690000000002</v>
      </c>
      <c r="Q967" s="15">
        <v>3.693676</v>
      </c>
      <c r="R967" s="15">
        <v>5.6719169999999997</v>
      </c>
      <c r="S967" s="15">
        <v>8.8911300000000004</v>
      </c>
      <c r="T967" s="15">
        <v>12.268774000000001</v>
      </c>
      <c r="U967" s="15">
        <v>7.6661320000000002</v>
      </c>
      <c r="V967" s="15">
        <v>4.1169159999999998</v>
      </c>
      <c r="W967" s="15">
        <v>5.9425689999999998</v>
      </c>
      <c r="X967" s="15">
        <v>5.9330299999999996</v>
      </c>
      <c r="Y967" s="15">
        <v>6.8433260000000002</v>
      </c>
      <c r="Z967" s="15">
        <v>3.7224689999999998</v>
      </c>
      <c r="AA967" s="15">
        <v>8.5091990000000006</v>
      </c>
      <c r="AB967" s="15">
        <v>7.5908340000000001</v>
      </c>
      <c r="AC967" s="15">
        <v>3.0161739999999999</v>
      </c>
      <c r="AD967" s="15">
        <v>4.9860910000000001</v>
      </c>
      <c r="AE967" s="15">
        <v>4.550325</v>
      </c>
      <c r="AF967" s="15">
        <v>4.9655279999999999</v>
      </c>
      <c r="AG967" s="15">
        <v>6.732272</v>
      </c>
      <c r="AH967" s="15">
        <v>4.8317350000000001</v>
      </c>
      <c r="AI967" s="15">
        <v>0.37633899999999998</v>
      </c>
      <c r="AJ967" s="15">
        <v>-1.132544</v>
      </c>
      <c r="AK967" s="15">
        <v>-0.36009600000000003</v>
      </c>
      <c r="AL967" s="15">
        <v>-1.346346</v>
      </c>
      <c r="AM967" s="15">
        <v>-4.4088520000000004</v>
      </c>
      <c r="AN967" s="15">
        <v>-5.6443839999999996</v>
      </c>
      <c r="AO967" s="15">
        <v>-2.8771040000000001</v>
      </c>
      <c r="AP967" s="15">
        <v>-2.3315779999999999</v>
      </c>
      <c r="AQ967" s="15">
        <v>-5.1941550000000003</v>
      </c>
      <c r="AR967" s="15">
        <v>-3.3379949999999998</v>
      </c>
      <c r="AS967" s="15">
        <v>-9.018186</v>
      </c>
      <c r="AT967" s="15">
        <v>-8.0647950000000002</v>
      </c>
      <c r="AU967" s="15">
        <v>-4.6005010000000004</v>
      </c>
      <c r="AV967" s="15">
        <v>-3.9667590000000001</v>
      </c>
      <c r="AW967" s="15">
        <v>-2.5613139999999999</v>
      </c>
      <c r="AX967" s="15">
        <v>0.21968499999999999</v>
      </c>
      <c r="AY967" s="15">
        <v>4.4777380000000004</v>
      </c>
      <c r="AZ967" s="15">
        <v>5.8460869999999998</v>
      </c>
      <c r="BA967" s="15">
        <v>6.1636050000000004</v>
      </c>
      <c r="BB967" s="15">
        <v>7.4248190000000003</v>
      </c>
      <c r="BC967" s="15">
        <v>3.3182170000000002</v>
      </c>
      <c r="BD967" s="15">
        <v>-3.142099</v>
      </c>
      <c r="BE967" s="15">
        <v>-4.7067329999999998</v>
      </c>
      <c r="BF967" s="15">
        <v>-1.9290609999999999</v>
      </c>
      <c r="BG967" s="15">
        <v>-2.4792920000000001</v>
      </c>
      <c r="BH967" s="15">
        <v>-2.0097510000000001</v>
      </c>
      <c r="BI967" s="15">
        <v>-6.1359180000000002</v>
      </c>
      <c r="BJ967" s="15">
        <v>-5.4451099999999997</v>
      </c>
      <c r="BK967" s="15">
        <v>-5.2590209999999997</v>
      </c>
      <c r="BL967" s="15">
        <v>-2.8735270000000002</v>
      </c>
      <c r="BM967" s="15">
        <v>-1.6058209999999999</v>
      </c>
      <c r="BN967" s="15">
        <v>-1.3208660000000001</v>
      </c>
      <c r="BO967" s="15">
        <v>-2.1477870000000001</v>
      </c>
      <c r="BP967" s="15">
        <v>-2.2880400000000001</v>
      </c>
      <c r="BQ967" s="15">
        <v>-2.2880400000000001</v>
      </c>
      <c r="BR967" s="15">
        <v>-2.2880400000000001</v>
      </c>
      <c r="BS967" s="15">
        <v>-2.2880400000000001</v>
      </c>
      <c r="BT967" s="15">
        <v>-2.2880400000000001</v>
      </c>
      <c r="BU967" s="15">
        <v>-2.2880400000000001</v>
      </c>
      <c r="BV967" s="15">
        <v>-2.2880400000000001</v>
      </c>
      <c r="BW967" s="15">
        <v>-2.2880400000000001</v>
      </c>
      <c r="BX967" s="15">
        <v>-2.2880400000000001</v>
      </c>
      <c r="BY967" s="15">
        <v>-2.2880400000000001</v>
      </c>
      <c r="BZ967" s="15">
        <v>-2.2880400000000001</v>
      </c>
      <c r="CA967" s="15">
        <v>-2.2880400000000001</v>
      </c>
      <c r="CB967" s="15">
        <v>-2.2880400000000001</v>
      </c>
      <c r="CC967" s="15"/>
      <c r="CD967" s="15"/>
      <c r="CE967" s="15"/>
      <c r="CF967" s="15"/>
      <c r="CG967" s="15"/>
      <c r="CH967" s="15"/>
      <c r="CI967" s="15"/>
      <c r="CJ967" s="15"/>
      <c r="CK967" s="15"/>
      <c r="CL967" s="15"/>
      <c r="CM967" s="15"/>
      <c r="CN967" s="15"/>
      <c r="CO967" s="15"/>
      <c r="CP967" s="15"/>
      <c r="CQ967" s="15"/>
      <c r="CR967" s="15"/>
      <c r="CS967" s="15"/>
      <c r="CT967" s="15"/>
      <c r="CU967" s="15"/>
      <c r="CV967" s="15"/>
      <c r="CW967" s="15"/>
      <c r="CX967" s="15"/>
      <c r="CY967" s="15"/>
      <c r="CZ967" s="15"/>
      <c r="DA967" s="15"/>
      <c r="DB967" s="15"/>
      <c r="DC967" s="15"/>
      <c r="DD967" s="15"/>
      <c r="DE967" s="15"/>
      <c r="DF967" s="15"/>
      <c r="DG967" s="15"/>
      <c r="DH967" s="15"/>
      <c r="DI967" s="15"/>
      <c r="DJ967" s="15"/>
      <c r="DK967" s="15"/>
      <c r="DL967" s="15"/>
      <c r="DM967" s="15"/>
      <c r="DN967" s="15"/>
      <c r="DO967" s="15"/>
      <c r="DP967" s="15"/>
      <c r="DQ967" s="15"/>
      <c r="DR967" s="15"/>
      <c r="DS967" s="15"/>
      <c r="DT967" s="15"/>
      <c r="DU967" s="15"/>
      <c r="DV967" s="15"/>
      <c r="DW967" s="15"/>
      <c r="DX967" s="15"/>
      <c r="DY967" s="15"/>
      <c r="DZ967" s="15"/>
      <c r="EA967" s="15"/>
      <c r="EB967" s="15"/>
      <c r="EC967" s="15"/>
      <c r="ED967" s="15"/>
      <c r="EE967" s="15"/>
      <c r="EF967" s="15"/>
      <c r="EG967" s="15"/>
      <c r="EH967" s="15"/>
      <c r="EI967" s="15"/>
      <c r="EJ967" s="15"/>
      <c r="EK967" s="15"/>
      <c r="EL967" s="15"/>
      <c r="EM967" s="15"/>
      <c r="EN967" s="15"/>
      <c r="EO967" s="15"/>
      <c r="EP967" s="15"/>
      <c r="EQ967" s="15"/>
      <c r="ER967" s="15"/>
      <c r="ES967" s="15"/>
      <c r="ET967" s="15"/>
      <c r="EU967" s="15"/>
      <c r="EV967" s="15"/>
      <c r="EW967" s="15"/>
      <c r="EX967" s="15"/>
      <c r="EY967" s="15"/>
      <c r="EZ967" s="15"/>
      <c r="FA967" s="15"/>
      <c r="FB967" s="15"/>
      <c r="FC967" s="15"/>
      <c r="FD967" s="15"/>
      <c r="FE967" s="15"/>
      <c r="FF967" s="15"/>
      <c r="FG967" s="15"/>
      <c r="FH967" s="15"/>
      <c r="FI967" s="15"/>
      <c r="FJ967" s="15"/>
      <c r="FK967" s="15"/>
      <c r="FL967" s="15"/>
      <c r="FM967" s="15"/>
      <c r="FN967" s="15"/>
      <c r="FO967" s="15"/>
      <c r="FP967" s="15"/>
      <c r="FQ967" s="15"/>
      <c r="FR967" s="15"/>
      <c r="FS967" s="15"/>
      <c r="FT967" s="15"/>
      <c r="FU967" s="15"/>
      <c r="FV967" s="15"/>
      <c r="FW967" s="15"/>
      <c r="FX967" s="15"/>
      <c r="FY967" s="15"/>
      <c r="FZ967" s="15"/>
      <c r="GA967" s="15"/>
      <c r="GB967" s="15"/>
      <c r="GC967" s="15"/>
      <c r="GD967" s="15"/>
      <c r="GE967" s="15"/>
      <c r="GF967" s="15"/>
      <c r="GG967" s="15"/>
      <c r="GH967" s="15"/>
      <c r="GI967" s="15"/>
      <c r="GJ967" s="15"/>
      <c r="GK967" s="15"/>
      <c r="GL967" s="15"/>
      <c r="GM967" s="15"/>
      <c r="GN967" s="15"/>
      <c r="GO967" s="15"/>
      <c r="GP967" s="15"/>
      <c r="GQ967" s="15"/>
      <c r="GR967" s="15"/>
      <c r="GS967" s="15"/>
      <c r="GT967" s="15"/>
      <c r="GU967" s="15"/>
      <c r="GV967" s="15"/>
      <c r="GW967" s="15"/>
      <c r="GX967" s="15"/>
      <c r="GY967" s="15"/>
      <c r="GZ967" s="15"/>
      <c r="HA967" s="15"/>
      <c r="HB967" s="15"/>
      <c r="HC967" s="15"/>
      <c r="HD967" s="15"/>
      <c r="HE967" s="15"/>
      <c r="HF967" s="15"/>
      <c r="HG967" s="15"/>
      <c r="HH967" s="15"/>
      <c r="HI967" s="15"/>
      <c r="HJ967" s="15"/>
      <c r="HK967" s="15"/>
      <c r="HL967" s="15"/>
      <c r="HM967" s="15"/>
      <c r="HN967" s="15"/>
      <c r="HO967" s="15"/>
      <c r="HP967" s="15"/>
      <c r="HQ967" s="15"/>
      <c r="HR967" s="15"/>
      <c r="HS967" s="15"/>
      <c r="HT967" s="15"/>
      <c r="HU967" s="15"/>
      <c r="HV967" s="15"/>
      <c r="HW967" s="15"/>
      <c r="HX967" s="15"/>
      <c r="HY967" s="15"/>
    </row>
    <row r="968" spans="1:233">
      <c r="A968" s="15">
        <v>-0.69520899999999997</v>
      </c>
      <c r="B968" s="15">
        <v>0.26848100000000003</v>
      </c>
      <c r="C968" s="15">
        <v>1.178158</v>
      </c>
      <c r="D968" s="15">
        <v>-0.286499</v>
      </c>
      <c r="E968" s="15">
        <v>2.066954</v>
      </c>
      <c r="F968" s="15">
        <v>-1.8231040000000001</v>
      </c>
      <c r="G968" s="15">
        <v>-1.410158</v>
      </c>
      <c r="H968" s="15">
        <v>-3.2231679999999998</v>
      </c>
      <c r="I968" s="15">
        <v>1.370892</v>
      </c>
      <c r="J968" s="15">
        <v>1.983198</v>
      </c>
      <c r="K968" s="15">
        <v>2.722143</v>
      </c>
      <c r="L968" s="15">
        <v>-5.2936999999999998E-2</v>
      </c>
      <c r="M968" s="15">
        <v>-1.2538959999999999</v>
      </c>
      <c r="N968" s="15">
        <v>-4.6059190000000001</v>
      </c>
      <c r="O968" s="15">
        <v>-2.0064579999999999</v>
      </c>
      <c r="P968" s="15">
        <v>-1.909348</v>
      </c>
      <c r="Q968" s="15">
        <v>-5.1623020000000004</v>
      </c>
      <c r="R968" s="15">
        <v>-3.8045589999999998</v>
      </c>
      <c r="S968" s="15">
        <v>-3.8656299999999999</v>
      </c>
      <c r="T968" s="15">
        <v>-5.5911710000000001</v>
      </c>
      <c r="U968" s="15">
        <v>-9.4378399999999996</v>
      </c>
      <c r="V968" s="15">
        <v>-8.5448489999999993</v>
      </c>
      <c r="W968" s="15">
        <v>-5.6957740000000001</v>
      </c>
      <c r="X968" s="15">
        <v>-7.6561659999999998</v>
      </c>
      <c r="Y968" s="15">
        <v>-9.0704069999999994</v>
      </c>
      <c r="Z968" s="15">
        <v>-6.12066</v>
      </c>
      <c r="AA968" s="15">
        <v>-5.8824630000000004</v>
      </c>
      <c r="AB968" s="15">
        <v>-2.783452</v>
      </c>
      <c r="AC968" s="15">
        <v>0.64099499999999998</v>
      </c>
      <c r="AD968" s="15">
        <v>-1.5650630000000001</v>
      </c>
      <c r="AE968" s="15">
        <v>0.43731700000000001</v>
      </c>
      <c r="AF968" s="15">
        <v>1.707676</v>
      </c>
      <c r="AG968" s="15">
        <v>1.4308590000000001</v>
      </c>
      <c r="AH968" s="15">
        <v>1.5877859999999999</v>
      </c>
      <c r="AI968" s="15">
        <v>-1.5272539999999999</v>
      </c>
      <c r="AJ968" s="15">
        <v>1.59928</v>
      </c>
      <c r="AK968" s="15">
        <v>0.63624800000000004</v>
      </c>
      <c r="AL968" s="15">
        <v>-0.125606</v>
      </c>
      <c r="AM968" s="15">
        <v>-1.7958209999999999</v>
      </c>
      <c r="AN968" s="15">
        <v>-1.3681380000000001</v>
      </c>
      <c r="AO968" s="15">
        <v>-1.258929</v>
      </c>
      <c r="AP968" s="15">
        <v>-3.7762829999999998</v>
      </c>
      <c r="AQ968" s="15">
        <v>-4.4891379999999996</v>
      </c>
      <c r="AR968" s="15">
        <v>-5.607399</v>
      </c>
      <c r="AS968" s="15">
        <v>0.49710700000000002</v>
      </c>
      <c r="AT968" s="15">
        <v>1.595234</v>
      </c>
      <c r="AU968" s="15">
        <v>1.2457499999999999</v>
      </c>
      <c r="AV968" s="15">
        <v>0.85891300000000004</v>
      </c>
      <c r="AW968" s="15">
        <v>-0.50332399999999999</v>
      </c>
      <c r="AX968" s="15">
        <v>-0.921574</v>
      </c>
      <c r="AY968" s="15">
        <v>-1.6331439999999999</v>
      </c>
      <c r="AZ968" s="15">
        <v>-1.3013980000000001</v>
      </c>
      <c r="BA968" s="15">
        <v>-4.2029999999999998E-2</v>
      </c>
      <c r="BB968" s="15">
        <v>1.70719</v>
      </c>
      <c r="BC968" s="15">
        <v>1.5878239999999999</v>
      </c>
      <c r="BD968" s="15">
        <v>2.0268259999999998</v>
      </c>
      <c r="BE968" s="15">
        <v>3.8316590000000001</v>
      </c>
      <c r="BF968" s="15">
        <v>3.8582160000000001</v>
      </c>
      <c r="BG968" s="15">
        <v>4.0701679999999998</v>
      </c>
      <c r="BH968" s="15">
        <v>4.9111570000000002</v>
      </c>
      <c r="BI968" s="15">
        <v>1.4591019999999999</v>
      </c>
      <c r="BJ968" s="15">
        <v>4.8659220000000003</v>
      </c>
      <c r="BK968" s="15">
        <v>1.9054070000000001</v>
      </c>
      <c r="BL968" s="15">
        <v>1.3613820000000001</v>
      </c>
      <c r="BM968" s="15">
        <v>3.1770000000000001E-3</v>
      </c>
      <c r="BN968" s="15">
        <v>2.5089399999999999</v>
      </c>
      <c r="BO968" s="15">
        <v>1.5552569999999999</v>
      </c>
      <c r="BP968" s="15">
        <v>2.0507939999999998</v>
      </c>
      <c r="BQ968" s="15">
        <v>2.0507939999999998</v>
      </c>
      <c r="BR968" s="15">
        <v>2.0507939999999998</v>
      </c>
      <c r="BS968" s="15">
        <v>2.0507939999999998</v>
      </c>
      <c r="BT968" s="15">
        <v>2.0507939999999998</v>
      </c>
      <c r="BU968" s="15">
        <v>2.0507939999999998</v>
      </c>
      <c r="BV968" s="15">
        <v>2.0507939999999998</v>
      </c>
      <c r="BW968" s="15">
        <v>2.0507939999999998</v>
      </c>
      <c r="BX968" s="15">
        <v>2.0507939999999998</v>
      </c>
      <c r="BY968" s="15">
        <v>2.0507939999999998</v>
      </c>
      <c r="BZ968" s="15">
        <v>2.0507939999999998</v>
      </c>
      <c r="CA968" s="15">
        <v>2.0507939999999998</v>
      </c>
      <c r="CB968" s="15">
        <v>2.0507939999999998</v>
      </c>
      <c r="CC968" s="15"/>
      <c r="CD968" s="15"/>
      <c r="CE968" s="15"/>
      <c r="CF968" s="15"/>
      <c r="CG968" s="15"/>
      <c r="CH968" s="15"/>
      <c r="CI968" s="15"/>
      <c r="CJ968" s="15"/>
      <c r="CK968" s="15"/>
      <c r="CL968" s="15"/>
      <c r="CM968" s="15"/>
      <c r="CN968" s="15"/>
      <c r="CO968" s="15"/>
      <c r="CP968" s="15"/>
      <c r="CQ968" s="15"/>
      <c r="CR968" s="15"/>
      <c r="CS968" s="15"/>
      <c r="CT968" s="15"/>
      <c r="CU968" s="15"/>
      <c r="CV968" s="15"/>
      <c r="CW968" s="15"/>
      <c r="CX968" s="15"/>
      <c r="CY968" s="15"/>
      <c r="CZ968" s="15"/>
      <c r="DA968" s="15"/>
      <c r="DB968" s="15"/>
      <c r="DC968" s="15"/>
      <c r="DD968" s="15"/>
      <c r="DE968" s="15"/>
      <c r="DF968" s="15"/>
      <c r="DG968" s="15"/>
      <c r="DH968" s="15"/>
      <c r="DI968" s="15"/>
      <c r="DJ968" s="15"/>
      <c r="DK968" s="15"/>
      <c r="DL968" s="15"/>
      <c r="DM968" s="15"/>
      <c r="DN968" s="15"/>
      <c r="DO968" s="15"/>
      <c r="DP968" s="15"/>
      <c r="DQ968" s="15"/>
      <c r="DR968" s="15"/>
      <c r="DS968" s="15"/>
      <c r="DT968" s="15"/>
      <c r="DU968" s="15"/>
      <c r="DV968" s="15"/>
      <c r="DW968" s="15"/>
      <c r="DX968" s="15"/>
      <c r="DY968" s="15"/>
      <c r="DZ968" s="15"/>
      <c r="EA968" s="15"/>
      <c r="EB968" s="15"/>
      <c r="EC968" s="15"/>
      <c r="ED968" s="15"/>
      <c r="EE968" s="15"/>
      <c r="EF968" s="15"/>
      <c r="EG968" s="15"/>
      <c r="EH968" s="15"/>
      <c r="EI968" s="15"/>
      <c r="EJ968" s="15"/>
      <c r="EK968" s="15"/>
      <c r="EL968" s="15"/>
      <c r="EM968" s="15"/>
      <c r="EN968" s="15"/>
      <c r="EO968" s="15"/>
      <c r="EP968" s="15"/>
      <c r="EQ968" s="15"/>
      <c r="ER968" s="15"/>
      <c r="ES968" s="15"/>
      <c r="ET968" s="15"/>
      <c r="EU968" s="15"/>
      <c r="EV968" s="15"/>
      <c r="EW968" s="15"/>
      <c r="EX968" s="15"/>
      <c r="EY968" s="15"/>
      <c r="EZ968" s="15"/>
      <c r="FA968" s="15"/>
      <c r="FB968" s="15"/>
      <c r="FC968" s="15"/>
      <c r="FD968" s="15"/>
      <c r="FE968" s="15"/>
      <c r="FF968" s="15"/>
      <c r="FG968" s="15"/>
      <c r="FH968" s="15"/>
      <c r="FI968" s="15"/>
      <c r="FJ968" s="15"/>
      <c r="FK968" s="15"/>
      <c r="FL968" s="15"/>
      <c r="FM968" s="15"/>
      <c r="FN968" s="15"/>
      <c r="FO968" s="15"/>
      <c r="FP968" s="15"/>
      <c r="FQ968" s="15"/>
      <c r="FR968" s="15"/>
      <c r="FS968" s="15"/>
      <c r="FT968" s="15"/>
      <c r="FU968" s="15"/>
      <c r="FV968" s="15"/>
      <c r="FW968" s="15"/>
      <c r="FX968" s="15"/>
      <c r="FY968" s="15"/>
      <c r="FZ968" s="15"/>
      <c r="GA968" s="15"/>
      <c r="GB968" s="15"/>
      <c r="GC968" s="15"/>
      <c r="GD968" s="15"/>
      <c r="GE968" s="15"/>
      <c r="GF968" s="15"/>
      <c r="GG968" s="15"/>
      <c r="GH968" s="15"/>
      <c r="GI968" s="15"/>
      <c r="GJ968" s="15"/>
      <c r="GK968" s="15"/>
      <c r="GL968" s="15"/>
      <c r="GM968" s="15"/>
      <c r="GN968" s="15"/>
      <c r="GO968" s="15"/>
      <c r="GP968" s="15"/>
      <c r="GQ968" s="15"/>
      <c r="GR968" s="15"/>
      <c r="GS968" s="15"/>
      <c r="GT968" s="15"/>
      <c r="GU968" s="15"/>
      <c r="GV968" s="15"/>
      <c r="GW968" s="15"/>
      <c r="GX968" s="15"/>
      <c r="GY968" s="15"/>
      <c r="GZ968" s="15"/>
      <c r="HA968" s="15"/>
      <c r="HB968" s="15"/>
      <c r="HC968" s="15"/>
      <c r="HD968" s="15"/>
      <c r="HE968" s="15"/>
      <c r="HF968" s="15"/>
      <c r="HG968" s="15"/>
      <c r="HH968" s="15"/>
      <c r="HI968" s="15"/>
      <c r="HJ968" s="15"/>
      <c r="HK968" s="15"/>
      <c r="HL968" s="15"/>
      <c r="HM968" s="15"/>
      <c r="HN968" s="15"/>
      <c r="HO968" s="15"/>
      <c r="HP968" s="15"/>
      <c r="HQ968" s="15"/>
      <c r="HR968" s="15"/>
      <c r="HS968" s="15"/>
      <c r="HT968" s="15"/>
      <c r="HU968" s="15"/>
      <c r="HV968" s="15"/>
      <c r="HW968" s="15"/>
      <c r="HX968" s="15"/>
      <c r="HY968" s="15"/>
    </row>
    <row r="969" spans="1:233">
      <c r="A969" s="15">
        <v>-1.0756460000000001</v>
      </c>
      <c r="B969" s="15">
        <v>0.36255999999999999</v>
      </c>
      <c r="C969" s="15">
        <v>-1.074249</v>
      </c>
      <c r="D969" s="15">
        <v>0.65809200000000001</v>
      </c>
      <c r="E969" s="15">
        <v>0.74790800000000002</v>
      </c>
      <c r="F969" s="15">
        <v>-1.569347</v>
      </c>
      <c r="G969" s="15">
        <v>-3.0091190000000001</v>
      </c>
      <c r="H969" s="15">
        <v>-2.043218</v>
      </c>
      <c r="I969" s="15">
        <v>-1.3972899999999999</v>
      </c>
      <c r="J969" s="15">
        <v>-3.0190030000000001</v>
      </c>
      <c r="K969" s="15">
        <v>2.554281</v>
      </c>
      <c r="L969" s="15">
        <v>0.85258299999999998</v>
      </c>
      <c r="M969" s="15">
        <v>2.9627020000000002</v>
      </c>
      <c r="N969" s="15">
        <v>5.4611070000000002</v>
      </c>
      <c r="O969" s="15">
        <v>2.5477349999999999</v>
      </c>
      <c r="P969" s="15">
        <v>0.23153199999999999</v>
      </c>
      <c r="Q969" s="15">
        <v>4.203551</v>
      </c>
      <c r="R969" s="15">
        <v>2.8446199999999999</v>
      </c>
      <c r="S969" s="15">
        <v>7.4047159999999996</v>
      </c>
      <c r="T969" s="15">
        <v>6.8399890000000001</v>
      </c>
      <c r="U969" s="15">
        <v>3.83786</v>
      </c>
      <c r="V969" s="15">
        <v>8.7237209999999994</v>
      </c>
      <c r="W969" s="15">
        <v>3.6089530000000001</v>
      </c>
      <c r="X969" s="15">
        <v>1.635316</v>
      </c>
      <c r="Y969" s="15">
        <v>3.584527</v>
      </c>
      <c r="Z969" s="15">
        <v>5.4256760000000002</v>
      </c>
      <c r="AA969" s="15">
        <v>2.4376000000000002</v>
      </c>
      <c r="AB969" s="15">
        <v>-1.330382</v>
      </c>
      <c r="AC969" s="15">
        <v>-1.9290700000000001</v>
      </c>
      <c r="AD969" s="15">
        <v>-0.89740399999999998</v>
      </c>
      <c r="AE969" s="15">
        <v>0.88635600000000003</v>
      </c>
      <c r="AF969" s="15">
        <v>0.99739599999999995</v>
      </c>
      <c r="AG969" s="15">
        <v>0.99754600000000004</v>
      </c>
      <c r="AH969" s="15">
        <v>-0.52105500000000005</v>
      </c>
      <c r="AI969" s="15">
        <v>3.7883040000000001</v>
      </c>
      <c r="AJ969" s="15">
        <v>1.422304</v>
      </c>
      <c r="AK969" s="15">
        <v>3.4803000000000002</v>
      </c>
      <c r="AL969" s="15">
        <v>0.95150699999999999</v>
      </c>
      <c r="AM969" s="15">
        <v>2.2293270000000001</v>
      </c>
      <c r="AN969" s="15">
        <v>3.7226919999999999</v>
      </c>
      <c r="AO969" s="15">
        <v>4.8295159999999999</v>
      </c>
      <c r="AP969" s="15">
        <v>2.11022</v>
      </c>
      <c r="AQ969" s="15">
        <v>0.67087799999999997</v>
      </c>
      <c r="AR969" s="15">
        <v>-1.089931</v>
      </c>
      <c r="AS969" s="15">
        <v>3.530437</v>
      </c>
      <c r="AT969" s="15">
        <v>3.1822530000000002</v>
      </c>
      <c r="AU969" s="15">
        <v>4.2524480000000002</v>
      </c>
      <c r="AV969" s="15">
        <v>9.784789</v>
      </c>
      <c r="AW969" s="15">
        <v>5.9398759999999999</v>
      </c>
      <c r="AX969" s="15">
        <v>2.602522</v>
      </c>
      <c r="AY969" s="15">
        <v>1.0344199999999999</v>
      </c>
      <c r="AZ969" s="15">
        <v>-0.66168099999999996</v>
      </c>
      <c r="BA969" s="15">
        <v>0.65505800000000003</v>
      </c>
      <c r="BB969" s="15">
        <v>-0.24723600000000001</v>
      </c>
      <c r="BC969" s="15">
        <v>-1.268737</v>
      </c>
      <c r="BD969" s="15">
        <v>-4.1521470000000003</v>
      </c>
      <c r="BE969" s="15">
        <v>-4.0736230000000004</v>
      </c>
      <c r="BF969" s="15">
        <v>-2.3413080000000002</v>
      </c>
      <c r="BG969" s="15">
        <v>-0.76283500000000004</v>
      </c>
      <c r="BH969" s="15">
        <v>-1.37381</v>
      </c>
      <c r="BI969" s="15">
        <v>-1.359513</v>
      </c>
      <c r="BJ969" s="15">
        <v>-1.752224</v>
      </c>
      <c r="BK969" s="15">
        <v>-2.6838489999999999</v>
      </c>
      <c r="BL969" s="15">
        <v>-4.4275539999999998</v>
      </c>
      <c r="BM969" s="15">
        <v>-4.4117480000000002</v>
      </c>
      <c r="BN969" s="15">
        <v>-3.2753100000000002</v>
      </c>
      <c r="BO969" s="15">
        <v>-0.67825500000000005</v>
      </c>
      <c r="BP969" s="15">
        <v>0.87989899999999999</v>
      </c>
      <c r="BQ969" s="15">
        <v>0.87989899999999999</v>
      </c>
      <c r="BR969" s="15">
        <v>0.87989899999999999</v>
      </c>
      <c r="BS969" s="15">
        <v>0.87989899999999999</v>
      </c>
      <c r="BT969" s="15">
        <v>0.87989899999999999</v>
      </c>
      <c r="BU969" s="15">
        <v>0.87989899999999999</v>
      </c>
      <c r="BV969" s="15">
        <v>0.87989899999999999</v>
      </c>
      <c r="BW969" s="15">
        <v>0.87989899999999999</v>
      </c>
      <c r="BX969" s="15">
        <v>0.87989899999999999</v>
      </c>
      <c r="BY969" s="15">
        <v>0.87989899999999999</v>
      </c>
      <c r="BZ969" s="15">
        <v>0.87989899999999999</v>
      </c>
      <c r="CA969" s="15">
        <v>0.87989899999999999</v>
      </c>
      <c r="CB969" s="15">
        <v>0.87989899999999999</v>
      </c>
      <c r="CC969" s="15"/>
      <c r="CD969" s="15"/>
      <c r="CE969" s="15"/>
      <c r="CF969" s="15"/>
      <c r="CG969" s="15"/>
      <c r="CH969" s="15"/>
      <c r="CI969" s="15"/>
      <c r="CJ969" s="15"/>
      <c r="CK969" s="15"/>
      <c r="CL969" s="15"/>
      <c r="CM969" s="15"/>
      <c r="CN969" s="15"/>
      <c r="CO969" s="15"/>
      <c r="CP969" s="15"/>
      <c r="CQ969" s="15"/>
      <c r="CR969" s="15"/>
      <c r="CS969" s="15"/>
      <c r="CT969" s="15"/>
      <c r="CU969" s="15"/>
      <c r="CV969" s="15"/>
      <c r="CW969" s="15"/>
      <c r="CX969" s="15"/>
      <c r="CY969" s="15"/>
      <c r="CZ969" s="15"/>
      <c r="DA969" s="15"/>
      <c r="DB969" s="15"/>
      <c r="DC969" s="15"/>
      <c r="DD969" s="15"/>
      <c r="DE969" s="15"/>
      <c r="DF969" s="15"/>
      <c r="DG969" s="15"/>
      <c r="DH969" s="15"/>
      <c r="DI969" s="15"/>
      <c r="DJ969" s="15"/>
      <c r="DK969" s="15"/>
      <c r="DL969" s="15"/>
      <c r="DM969" s="15"/>
      <c r="DN969" s="15"/>
      <c r="DO969" s="15"/>
      <c r="DP969" s="15"/>
      <c r="DQ969" s="15"/>
      <c r="DR969" s="15"/>
      <c r="DS969" s="15"/>
      <c r="DT969" s="15"/>
      <c r="DU969" s="15"/>
      <c r="DV969" s="15"/>
      <c r="DW969" s="15"/>
      <c r="DX969" s="15"/>
      <c r="DY969" s="15"/>
      <c r="DZ969" s="15"/>
      <c r="EA969" s="15"/>
      <c r="EB969" s="15"/>
      <c r="EC969" s="15"/>
      <c r="ED969" s="15"/>
      <c r="EE969" s="15"/>
      <c r="EF969" s="15"/>
      <c r="EG969" s="15"/>
      <c r="EH969" s="15"/>
      <c r="EI969" s="15"/>
      <c r="EJ969" s="15"/>
      <c r="EK969" s="15"/>
      <c r="EL969" s="15"/>
      <c r="EM969" s="15"/>
      <c r="EN969" s="15"/>
      <c r="EO969" s="15"/>
      <c r="EP969" s="15"/>
      <c r="EQ969" s="15"/>
      <c r="ER969" s="15"/>
      <c r="ES969" s="15"/>
      <c r="ET969" s="15"/>
      <c r="EU969" s="15"/>
      <c r="EV969" s="15"/>
      <c r="EW969" s="15"/>
      <c r="EX969" s="15"/>
      <c r="EY969" s="15"/>
      <c r="EZ969" s="15"/>
      <c r="FA969" s="15"/>
      <c r="FB969" s="15"/>
      <c r="FC969" s="15"/>
      <c r="FD969" s="15"/>
      <c r="FE969" s="15"/>
      <c r="FF969" s="15"/>
      <c r="FG969" s="15"/>
      <c r="FH969" s="15"/>
      <c r="FI969" s="15"/>
      <c r="FJ969" s="15"/>
      <c r="FK969" s="15"/>
      <c r="FL969" s="15"/>
      <c r="FM969" s="15"/>
      <c r="FN969" s="15"/>
      <c r="FO969" s="15"/>
      <c r="FP969" s="15"/>
      <c r="FQ969" s="15"/>
      <c r="FR969" s="15"/>
      <c r="FS969" s="15"/>
      <c r="FT969" s="15"/>
      <c r="FU969" s="15"/>
      <c r="FV969" s="15"/>
      <c r="FW969" s="15"/>
      <c r="FX969" s="15"/>
      <c r="FY969" s="15"/>
      <c r="FZ969" s="15"/>
      <c r="GA969" s="15"/>
      <c r="GB969" s="15"/>
      <c r="GC969" s="15"/>
      <c r="GD969" s="15"/>
      <c r="GE969" s="15"/>
      <c r="GF969" s="15"/>
      <c r="GG969" s="15"/>
      <c r="GH969" s="15"/>
      <c r="GI969" s="15"/>
      <c r="GJ969" s="15"/>
      <c r="GK969" s="15"/>
      <c r="GL969" s="15"/>
      <c r="GM969" s="15"/>
      <c r="GN969" s="15"/>
      <c r="GO969" s="15"/>
      <c r="GP969" s="15"/>
      <c r="GQ969" s="15"/>
      <c r="GR969" s="15"/>
      <c r="GS969" s="15"/>
      <c r="GT969" s="15"/>
      <c r="GU969" s="15"/>
      <c r="GV969" s="15"/>
      <c r="GW969" s="15"/>
      <c r="GX969" s="15"/>
      <c r="GY969" s="15"/>
      <c r="GZ969" s="15"/>
      <c r="HA969" s="15"/>
      <c r="HB969" s="15"/>
      <c r="HC969" s="15"/>
      <c r="HD969" s="15"/>
      <c r="HE969" s="15"/>
      <c r="HF969" s="15"/>
      <c r="HG969" s="15"/>
      <c r="HH969" s="15"/>
      <c r="HI969" s="15"/>
      <c r="HJ969" s="15"/>
      <c r="HK969" s="15"/>
      <c r="HL969" s="15"/>
      <c r="HM969" s="15"/>
      <c r="HN969" s="15"/>
      <c r="HO969" s="15"/>
      <c r="HP969" s="15"/>
      <c r="HQ969" s="15"/>
      <c r="HR969" s="15"/>
      <c r="HS969" s="15"/>
      <c r="HT969" s="15"/>
      <c r="HU969" s="15"/>
      <c r="HV969" s="15"/>
      <c r="HW969" s="15"/>
      <c r="HX969" s="15"/>
      <c r="HY969" s="15"/>
    </row>
    <row r="970" spans="1:233">
      <c r="A970" s="15">
        <v>-1.4061539999999999</v>
      </c>
      <c r="B970" s="15">
        <v>0.14835499999999999</v>
      </c>
      <c r="C970" s="15">
        <v>0.93392399999999998</v>
      </c>
      <c r="D970" s="15">
        <v>-0.56191899999999995</v>
      </c>
      <c r="E970" s="15">
        <v>-5.524851</v>
      </c>
      <c r="F970" s="15">
        <v>-5.5698679999999996</v>
      </c>
      <c r="G970" s="15">
        <v>-2.3961929999999998</v>
      </c>
      <c r="H970" s="15">
        <v>-0.635293</v>
      </c>
      <c r="I970" s="15">
        <v>0.57133299999999998</v>
      </c>
      <c r="J970" s="15">
        <v>1.412361</v>
      </c>
      <c r="K970" s="15">
        <v>6.2905769999999999</v>
      </c>
      <c r="L970" s="15">
        <v>8.8223760000000002</v>
      </c>
      <c r="M970" s="15">
        <v>11.930427</v>
      </c>
      <c r="N970" s="15">
        <v>12.694606</v>
      </c>
      <c r="O970" s="15">
        <v>10.070773000000001</v>
      </c>
      <c r="P970" s="15">
        <v>10.916581000000001</v>
      </c>
      <c r="Q970" s="15">
        <v>5.9895750000000003</v>
      </c>
      <c r="R970" s="15">
        <v>4.388808</v>
      </c>
      <c r="S970" s="15">
        <v>7.2654509999999997</v>
      </c>
      <c r="T970" s="15">
        <v>4.5671480000000004</v>
      </c>
      <c r="U970" s="15">
        <v>-2.5268389999999998</v>
      </c>
      <c r="V970" s="15">
        <v>-4.151179</v>
      </c>
      <c r="W970" s="15">
        <v>-3.5553110000000001</v>
      </c>
      <c r="X970" s="15">
        <v>-3.2178580000000001</v>
      </c>
      <c r="Y970" s="15">
        <v>-2.4525440000000001</v>
      </c>
      <c r="Z970" s="15">
        <v>-1.2219150000000001</v>
      </c>
      <c r="AA970" s="15">
        <v>-6.3442170000000004</v>
      </c>
      <c r="AB970" s="15">
        <v>-6.9093559999999998</v>
      </c>
      <c r="AC970" s="15">
        <v>-5.1490030000000004</v>
      </c>
      <c r="AD970" s="15">
        <v>-5.3528890000000002</v>
      </c>
      <c r="AE970" s="15">
        <v>-5.524743</v>
      </c>
      <c r="AF970" s="15">
        <v>-3.5056790000000002</v>
      </c>
      <c r="AG970" s="15">
        <v>-1.3105469999999999</v>
      </c>
      <c r="AH970" s="15">
        <v>-1.0197590000000001</v>
      </c>
      <c r="AI970" s="15">
        <v>-1.6870400000000001</v>
      </c>
      <c r="AJ970" s="15">
        <v>2.1045769999999999</v>
      </c>
      <c r="AK970" s="15">
        <v>-3.1625740000000002</v>
      </c>
      <c r="AL970" s="15">
        <v>-1.9786239999999999</v>
      </c>
      <c r="AM970" s="15">
        <v>-3.2419509999999998</v>
      </c>
      <c r="AN970" s="15">
        <v>-4.2362010000000003</v>
      </c>
      <c r="AO970" s="15">
        <v>-1.5958730000000001</v>
      </c>
      <c r="AP970" s="15">
        <v>-1.989212</v>
      </c>
      <c r="AQ970" s="15">
        <v>-2.0591490000000001</v>
      </c>
      <c r="AR970" s="15">
        <v>-0.91552100000000003</v>
      </c>
      <c r="AS970" s="15">
        <v>3.684952</v>
      </c>
      <c r="AT970" s="15">
        <v>2.3114849999999998</v>
      </c>
      <c r="AU970" s="15">
        <v>1.5274190000000001</v>
      </c>
      <c r="AV970" s="15">
        <v>2.9127049999999999</v>
      </c>
      <c r="AW970" s="15">
        <v>-0.85912299999999997</v>
      </c>
      <c r="AX970" s="15">
        <v>2.4617339999999999</v>
      </c>
      <c r="AY970" s="15">
        <v>4.8714269999999997</v>
      </c>
      <c r="AZ970" s="15">
        <v>4.3943810000000001</v>
      </c>
      <c r="BA970" s="15">
        <v>2.7339319999999998</v>
      </c>
      <c r="BB970" s="15">
        <v>1.8904749999999999</v>
      </c>
      <c r="BC970" s="15">
        <v>1.7669349999999999</v>
      </c>
      <c r="BD970" s="15">
        <v>3.7118470000000001</v>
      </c>
      <c r="BE970" s="15">
        <v>4.0698449999999999</v>
      </c>
      <c r="BF970" s="15">
        <v>2.8279589999999999</v>
      </c>
      <c r="BG970" s="15">
        <v>3.7639870000000002</v>
      </c>
      <c r="BH970" s="15">
        <v>3.6241479999999999</v>
      </c>
      <c r="BI970" s="15">
        <v>1.652515</v>
      </c>
      <c r="BJ970" s="15">
        <v>-2.729841</v>
      </c>
      <c r="BK970" s="15">
        <v>-3.6005699999999998</v>
      </c>
      <c r="BL970" s="15">
        <v>0.96991499999999997</v>
      </c>
      <c r="BM970" s="15">
        <v>-0.71760999999999997</v>
      </c>
      <c r="BN970" s="15">
        <v>-0.59085600000000005</v>
      </c>
      <c r="BO970" s="15">
        <v>-0.51504899999999998</v>
      </c>
      <c r="BP970" s="15">
        <v>-0.43002000000000001</v>
      </c>
      <c r="BQ970" s="15">
        <v>-0.43002000000000001</v>
      </c>
      <c r="BR970" s="15">
        <v>-0.43002000000000001</v>
      </c>
      <c r="BS970" s="15">
        <v>-0.43002000000000001</v>
      </c>
      <c r="BT970" s="15">
        <v>-0.43002000000000001</v>
      </c>
      <c r="BU970" s="15">
        <v>-0.43002000000000001</v>
      </c>
      <c r="BV970" s="15">
        <v>-0.43002000000000001</v>
      </c>
      <c r="BW970" s="15">
        <v>-0.43002000000000001</v>
      </c>
      <c r="BX970" s="15">
        <v>-0.43002000000000001</v>
      </c>
      <c r="BY970" s="15">
        <v>-0.43002000000000001</v>
      </c>
      <c r="BZ970" s="15">
        <v>-0.43002000000000001</v>
      </c>
      <c r="CA970" s="15">
        <v>-0.43002000000000001</v>
      </c>
      <c r="CB970" s="15">
        <v>-0.43002000000000001</v>
      </c>
      <c r="CC970" s="15"/>
      <c r="CD970" s="15"/>
      <c r="CE970" s="15"/>
      <c r="CF970" s="15"/>
      <c r="CG970" s="15"/>
      <c r="CH970" s="15"/>
      <c r="CI970" s="15"/>
      <c r="CJ970" s="15"/>
      <c r="CK970" s="15"/>
      <c r="CL970" s="15"/>
      <c r="CM970" s="15"/>
      <c r="CN970" s="15"/>
      <c r="CO970" s="15"/>
      <c r="CP970" s="15"/>
      <c r="CQ970" s="15"/>
      <c r="CR970" s="15"/>
      <c r="CS970" s="15"/>
      <c r="CT970" s="15"/>
      <c r="CU970" s="15"/>
      <c r="CV970" s="15"/>
      <c r="CW970" s="15"/>
      <c r="CX970" s="15"/>
      <c r="CY970" s="15"/>
      <c r="CZ970" s="15"/>
      <c r="DA970" s="15"/>
      <c r="DB970" s="15"/>
      <c r="DC970" s="15"/>
      <c r="DD970" s="15"/>
      <c r="DE970" s="15"/>
      <c r="DF970" s="15"/>
      <c r="DG970" s="15"/>
      <c r="DH970" s="15"/>
      <c r="DI970" s="15"/>
      <c r="DJ970" s="15"/>
      <c r="DK970" s="15"/>
      <c r="DL970" s="15"/>
      <c r="DM970" s="15"/>
      <c r="DN970" s="15"/>
      <c r="DO970" s="15"/>
      <c r="DP970" s="15"/>
      <c r="DQ970" s="15"/>
      <c r="DR970" s="15"/>
      <c r="DS970" s="15"/>
      <c r="DT970" s="15"/>
      <c r="DU970" s="15"/>
      <c r="DV970" s="15"/>
      <c r="DW970" s="15"/>
      <c r="DX970" s="15"/>
      <c r="DY970" s="15"/>
      <c r="DZ970" s="15"/>
      <c r="EA970" s="15"/>
      <c r="EB970" s="15"/>
      <c r="EC970" s="15"/>
      <c r="ED970" s="15"/>
      <c r="EE970" s="15"/>
      <c r="EF970" s="15"/>
      <c r="EG970" s="15"/>
      <c r="EH970" s="15"/>
      <c r="EI970" s="15"/>
      <c r="EJ970" s="15"/>
      <c r="EK970" s="15"/>
      <c r="EL970" s="15"/>
      <c r="EM970" s="15"/>
      <c r="EN970" s="15"/>
      <c r="EO970" s="15"/>
      <c r="EP970" s="15"/>
      <c r="EQ970" s="15"/>
      <c r="ER970" s="15"/>
      <c r="ES970" s="15"/>
      <c r="ET970" s="15"/>
      <c r="EU970" s="15"/>
      <c r="EV970" s="15"/>
      <c r="EW970" s="15"/>
      <c r="EX970" s="15"/>
      <c r="EY970" s="15"/>
      <c r="EZ970" s="15"/>
      <c r="FA970" s="15"/>
      <c r="FB970" s="15"/>
      <c r="FC970" s="15"/>
      <c r="FD970" s="15"/>
      <c r="FE970" s="15"/>
      <c r="FF970" s="15"/>
      <c r="FG970" s="15"/>
      <c r="FH970" s="15"/>
      <c r="FI970" s="15"/>
      <c r="FJ970" s="15"/>
      <c r="FK970" s="15"/>
      <c r="FL970" s="15"/>
      <c r="FM970" s="15"/>
      <c r="FN970" s="15"/>
      <c r="FO970" s="15"/>
      <c r="FP970" s="15"/>
      <c r="FQ970" s="15"/>
      <c r="FR970" s="15"/>
      <c r="FS970" s="15"/>
      <c r="FT970" s="15"/>
      <c r="FU970" s="15"/>
      <c r="FV970" s="15"/>
      <c r="FW970" s="15"/>
      <c r="FX970" s="15"/>
      <c r="FY970" s="15"/>
      <c r="FZ970" s="15"/>
      <c r="GA970" s="15"/>
      <c r="GB970" s="15"/>
      <c r="GC970" s="15"/>
      <c r="GD970" s="15"/>
      <c r="GE970" s="15"/>
      <c r="GF970" s="15"/>
      <c r="GG970" s="15"/>
      <c r="GH970" s="15"/>
      <c r="GI970" s="15"/>
      <c r="GJ970" s="15"/>
      <c r="GK970" s="15"/>
      <c r="GL970" s="15"/>
      <c r="GM970" s="15"/>
      <c r="GN970" s="15"/>
      <c r="GO970" s="15"/>
      <c r="GP970" s="15"/>
      <c r="GQ970" s="15"/>
      <c r="GR970" s="15"/>
      <c r="GS970" s="15"/>
      <c r="GT970" s="15"/>
      <c r="GU970" s="15"/>
      <c r="GV970" s="15"/>
      <c r="GW970" s="15"/>
      <c r="GX970" s="15"/>
      <c r="GY970" s="15"/>
      <c r="GZ970" s="15"/>
      <c r="HA970" s="15"/>
      <c r="HB970" s="15"/>
      <c r="HC970" s="15"/>
      <c r="HD970" s="15"/>
      <c r="HE970" s="15"/>
      <c r="HF970" s="15"/>
      <c r="HG970" s="15"/>
      <c r="HH970" s="15"/>
      <c r="HI970" s="15"/>
      <c r="HJ970" s="15"/>
      <c r="HK970" s="15"/>
      <c r="HL970" s="15"/>
      <c r="HM970" s="15"/>
      <c r="HN970" s="15"/>
      <c r="HO970" s="15"/>
      <c r="HP970" s="15"/>
      <c r="HQ970" s="15"/>
      <c r="HR970" s="15"/>
      <c r="HS970" s="15"/>
      <c r="HT970" s="15"/>
      <c r="HU970" s="15"/>
      <c r="HV970" s="15"/>
      <c r="HW970" s="15"/>
      <c r="HX970" s="15"/>
      <c r="HY970" s="15"/>
    </row>
    <row r="971" spans="1:233">
      <c r="A971" s="15">
        <v>-1.6243259999999999</v>
      </c>
      <c r="B971" s="15">
        <v>-2.031085</v>
      </c>
      <c r="C971" s="15">
        <v>-1.6977690000000001</v>
      </c>
      <c r="D971" s="15">
        <v>0.84942600000000001</v>
      </c>
      <c r="E971" s="15">
        <v>-0.86072599999999999</v>
      </c>
      <c r="F971" s="15">
        <v>-1.350714</v>
      </c>
      <c r="G971" s="15">
        <v>-0.132496</v>
      </c>
      <c r="H971" s="15">
        <v>-1.0107729999999999</v>
      </c>
      <c r="I971" s="15">
        <v>-2.3517009999999998</v>
      </c>
      <c r="J971" s="15">
        <v>-1.026492</v>
      </c>
      <c r="K971" s="15">
        <v>2.3034159999999999</v>
      </c>
      <c r="L971" s="15">
        <v>2.4927809999999999</v>
      </c>
      <c r="M971" s="15">
        <v>2.584565</v>
      </c>
      <c r="N971" s="15">
        <v>4.237463</v>
      </c>
      <c r="O971" s="15">
        <v>3.8487650000000002</v>
      </c>
      <c r="P971" s="15">
        <v>1.8478060000000001</v>
      </c>
      <c r="Q971" s="15">
        <v>1.5288409999999999</v>
      </c>
      <c r="R971" s="15">
        <v>-4.2856509999999997</v>
      </c>
      <c r="S971" s="15">
        <v>-1.2555940000000001</v>
      </c>
      <c r="T971" s="15">
        <v>-0.60675000000000001</v>
      </c>
      <c r="U971" s="15">
        <v>3.3524609999999999</v>
      </c>
      <c r="V971" s="15">
        <v>1.8559190000000001</v>
      </c>
      <c r="W971" s="15">
        <v>1.2833810000000001</v>
      </c>
      <c r="X971" s="15">
        <v>-1.718696</v>
      </c>
      <c r="Y971" s="15">
        <v>-1.504181</v>
      </c>
      <c r="Z971" s="15">
        <v>-1.4929809999999999</v>
      </c>
      <c r="AA971" s="15">
        <v>-2.6822910000000002</v>
      </c>
      <c r="AB971" s="15">
        <v>-2.3864200000000002</v>
      </c>
      <c r="AC971" s="15">
        <v>-0.27991500000000002</v>
      </c>
      <c r="AD971" s="15">
        <v>-4.1940720000000002</v>
      </c>
      <c r="AE971" s="15">
        <v>-4.4214739999999999</v>
      </c>
      <c r="AF971" s="15">
        <v>-6.8794420000000001</v>
      </c>
      <c r="AG971" s="15">
        <v>-9.6971070000000008</v>
      </c>
      <c r="AH971" s="15">
        <v>-6.7175440000000002</v>
      </c>
      <c r="AI971" s="15">
        <v>-6.5519049999999996</v>
      </c>
      <c r="AJ971" s="15">
        <v>-6.9286669999999999</v>
      </c>
      <c r="AK971" s="15">
        <v>-6.777196</v>
      </c>
      <c r="AL971" s="15">
        <v>-4.7431340000000004</v>
      </c>
      <c r="AM971" s="15">
        <v>-4.361364</v>
      </c>
      <c r="AN971" s="15">
        <v>-6.0790199999999999</v>
      </c>
      <c r="AO971" s="15">
        <v>-4.5905149999999999</v>
      </c>
      <c r="AP971" s="15">
        <v>-2.9153539999999998</v>
      </c>
      <c r="AQ971" s="15">
        <v>1.274403</v>
      </c>
      <c r="AR971" s="15">
        <v>1.168785</v>
      </c>
      <c r="AS971" s="15">
        <v>-0.24204500000000001</v>
      </c>
      <c r="AT971" s="15">
        <v>-0.73919199999999996</v>
      </c>
      <c r="AU971" s="15">
        <v>-0.48810199999999998</v>
      </c>
      <c r="AV971" s="15">
        <v>1.626725</v>
      </c>
      <c r="AW971" s="15">
        <v>2.2644679999999999</v>
      </c>
      <c r="AX971" s="15">
        <v>2.8122159999999998</v>
      </c>
      <c r="AY971" s="15">
        <v>4.1689439999999998</v>
      </c>
      <c r="AZ971" s="15">
        <v>5.6016849999999998</v>
      </c>
      <c r="BA971" s="15">
        <v>6.331982</v>
      </c>
      <c r="BB971" s="15">
        <v>5.652793</v>
      </c>
      <c r="BC971" s="15">
        <v>3.8334630000000001</v>
      </c>
      <c r="BD971" s="15">
        <v>6.0768909999999998</v>
      </c>
      <c r="BE971" s="15">
        <v>5.3006219999999997</v>
      </c>
      <c r="BF971" s="15">
        <v>2.975508</v>
      </c>
      <c r="BG971" s="15">
        <v>5.2660679999999997</v>
      </c>
      <c r="BH971" s="15">
        <v>2.8440340000000002</v>
      </c>
      <c r="BI971" s="15">
        <v>1.0033909999999999</v>
      </c>
      <c r="BJ971" s="15">
        <v>4.02393</v>
      </c>
      <c r="BK971" s="15">
        <v>1.543274</v>
      </c>
      <c r="BL971" s="15">
        <v>2.2915960000000002</v>
      </c>
      <c r="BM971" s="15">
        <v>-1.673543</v>
      </c>
      <c r="BN971" s="15">
        <v>-4.0169009999999998</v>
      </c>
      <c r="BO971" s="15">
        <v>-2.0360429999999998</v>
      </c>
      <c r="BP971" s="15">
        <v>-1.2573799999999999</v>
      </c>
      <c r="BQ971" s="15">
        <v>-1.2573799999999999</v>
      </c>
      <c r="BR971" s="15">
        <v>-1.2573799999999999</v>
      </c>
      <c r="BS971" s="15">
        <v>-1.2573799999999999</v>
      </c>
      <c r="BT971" s="15">
        <v>-1.2573799999999999</v>
      </c>
      <c r="BU971" s="15">
        <v>-1.2573799999999999</v>
      </c>
      <c r="BV971" s="15">
        <v>-1.2573799999999999</v>
      </c>
      <c r="BW971" s="15">
        <v>-1.2573799999999999</v>
      </c>
      <c r="BX971" s="15">
        <v>-1.2573799999999999</v>
      </c>
      <c r="BY971" s="15">
        <v>-1.2573799999999999</v>
      </c>
      <c r="BZ971" s="15">
        <v>-1.2573799999999999</v>
      </c>
      <c r="CA971" s="15">
        <v>-1.2573799999999999</v>
      </c>
      <c r="CB971" s="15">
        <v>-1.2573799999999999</v>
      </c>
      <c r="CC971" s="15"/>
      <c r="CD971" s="15"/>
      <c r="CE971" s="15"/>
      <c r="CF971" s="15"/>
      <c r="CG971" s="15"/>
      <c r="CH971" s="15"/>
      <c r="CI971" s="15"/>
      <c r="CJ971" s="15"/>
      <c r="CK971" s="15"/>
      <c r="CL971" s="15"/>
      <c r="CM971" s="15"/>
      <c r="CN971" s="15"/>
      <c r="CO971" s="15"/>
      <c r="CP971" s="15"/>
      <c r="CQ971" s="15"/>
      <c r="CR971" s="15"/>
      <c r="CS971" s="15"/>
      <c r="CT971" s="15"/>
      <c r="CU971" s="15"/>
      <c r="CV971" s="15"/>
      <c r="CW971" s="15"/>
      <c r="CX971" s="15"/>
      <c r="CY971" s="15"/>
      <c r="CZ971" s="15"/>
      <c r="DA971" s="15"/>
      <c r="DB971" s="15"/>
      <c r="DC971" s="15"/>
      <c r="DD971" s="15"/>
      <c r="DE971" s="15"/>
      <c r="DF971" s="15"/>
      <c r="DG971" s="15"/>
      <c r="DH971" s="15"/>
      <c r="DI971" s="15"/>
      <c r="DJ971" s="15"/>
      <c r="DK971" s="15"/>
      <c r="DL971" s="15"/>
      <c r="DM971" s="15"/>
      <c r="DN971" s="15"/>
      <c r="DO971" s="15"/>
      <c r="DP971" s="15"/>
      <c r="DQ971" s="15"/>
      <c r="DR971" s="15"/>
      <c r="DS971" s="15"/>
      <c r="DT971" s="15"/>
      <c r="DU971" s="15"/>
      <c r="DV971" s="15"/>
      <c r="DW971" s="15"/>
      <c r="DX971" s="15"/>
      <c r="DY971" s="15"/>
      <c r="DZ971" s="15"/>
      <c r="EA971" s="15"/>
      <c r="EB971" s="15"/>
      <c r="EC971" s="15"/>
      <c r="ED971" s="15"/>
      <c r="EE971" s="15"/>
      <c r="EF971" s="15"/>
      <c r="EG971" s="15"/>
      <c r="EH971" s="15"/>
      <c r="EI971" s="15"/>
      <c r="EJ971" s="15"/>
      <c r="EK971" s="15"/>
      <c r="EL971" s="15"/>
      <c r="EM971" s="15"/>
      <c r="EN971" s="15"/>
      <c r="EO971" s="15"/>
      <c r="EP971" s="15"/>
      <c r="EQ971" s="15"/>
      <c r="ER971" s="15"/>
      <c r="ES971" s="15"/>
      <c r="ET971" s="15"/>
      <c r="EU971" s="15"/>
      <c r="EV971" s="15"/>
      <c r="EW971" s="15"/>
      <c r="EX971" s="15"/>
      <c r="EY971" s="15"/>
      <c r="EZ971" s="15"/>
      <c r="FA971" s="15"/>
      <c r="FB971" s="15"/>
      <c r="FC971" s="15"/>
      <c r="FD971" s="15"/>
      <c r="FE971" s="15"/>
      <c r="FF971" s="15"/>
      <c r="FG971" s="15"/>
      <c r="FH971" s="15"/>
      <c r="FI971" s="15"/>
      <c r="FJ971" s="15"/>
      <c r="FK971" s="15"/>
      <c r="FL971" s="15"/>
      <c r="FM971" s="15"/>
      <c r="FN971" s="15"/>
      <c r="FO971" s="15"/>
      <c r="FP971" s="15"/>
      <c r="FQ971" s="15"/>
      <c r="FR971" s="15"/>
      <c r="FS971" s="15"/>
      <c r="FT971" s="15"/>
      <c r="FU971" s="15"/>
      <c r="FV971" s="15"/>
      <c r="FW971" s="15"/>
      <c r="FX971" s="15"/>
      <c r="FY971" s="15"/>
      <c r="FZ971" s="15"/>
      <c r="GA971" s="15"/>
      <c r="GB971" s="15"/>
      <c r="GC971" s="15"/>
      <c r="GD971" s="15"/>
      <c r="GE971" s="15"/>
      <c r="GF971" s="15"/>
      <c r="GG971" s="15"/>
      <c r="GH971" s="15"/>
      <c r="GI971" s="15"/>
      <c r="GJ971" s="15"/>
      <c r="GK971" s="15"/>
      <c r="GL971" s="15"/>
      <c r="GM971" s="15"/>
      <c r="GN971" s="15"/>
      <c r="GO971" s="15"/>
      <c r="GP971" s="15"/>
      <c r="GQ971" s="15"/>
      <c r="GR971" s="15"/>
      <c r="GS971" s="15"/>
      <c r="GT971" s="15"/>
      <c r="GU971" s="15"/>
      <c r="GV971" s="15"/>
      <c r="GW971" s="15"/>
      <c r="GX971" s="15"/>
      <c r="GY971" s="15"/>
      <c r="GZ971" s="15"/>
      <c r="HA971" s="15"/>
      <c r="HB971" s="15"/>
      <c r="HC971" s="15"/>
      <c r="HD971" s="15"/>
      <c r="HE971" s="15"/>
      <c r="HF971" s="15"/>
      <c r="HG971" s="15"/>
      <c r="HH971" s="15"/>
      <c r="HI971" s="15"/>
      <c r="HJ971" s="15"/>
      <c r="HK971" s="15"/>
      <c r="HL971" s="15"/>
      <c r="HM971" s="15"/>
      <c r="HN971" s="15"/>
      <c r="HO971" s="15"/>
      <c r="HP971" s="15"/>
      <c r="HQ971" s="15"/>
      <c r="HR971" s="15"/>
      <c r="HS971" s="15"/>
      <c r="HT971" s="15"/>
      <c r="HU971" s="15"/>
      <c r="HV971" s="15"/>
      <c r="HW971" s="15"/>
      <c r="HX971" s="15"/>
      <c r="HY971" s="15"/>
    </row>
    <row r="972" spans="1:233">
      <c r="A972" s="15">
        <v>-1.438653</v>
      </c>
      <c r="B972" s="15">
        <v>-4.2576559999999999</v>
      </c>
      <c r="C972" s="15">
        <v>-6.7407190000000003</v>
      </c>
      <c r="D972" s="15">
        <v>-6.1639140000000001</v>
      </c>
      <c r="E972" s="15">
        <v>-4.0973290000000002</v>
      </c>
      <c r="F972" s="15">
        <v>-4.1802250000000001</v>
      </c>
      <c r="G972" s="15">
        <v>-3.8565559999999999</v>
      </c>
      <c r="H972" s="15">
        <v>-6.0845630000000002</v>
      </c>
      <c r="I972" s="15">
        <v>-3.8867579999999999</v>
      </c>
      <c r="J972" s="15">
        <v>-2.8753899999999999</v>
      </c>
      <c r="K972" s="15">
        <v>-2.242667</v>
      </c>
      <c r="L972" s="15">
        <v>2.225854</v>
      </c>
      <c r="M972" s="15">
        <v>5.15306</v>
      </c>
      <c r="N972" s="15">
        <v>5.5979710000000003</v>
      </c>
      <c r="O972" s="15">
        <v>2.3759730000000001</v>
      </c>
      <c r="P972" s="15">
        <v>-2.2905190000000002</v>
      </c>
      <c r="Q972" s="15">
        <v>-2.9702289999999998</v>
      </c>
      <c r="R972" s="15">
        <v>-1.6512560000000001</v>
      </c>
      <c r="S972" s="15">
        <v>1.5049650000000001</v>
      </c>
      <c r="T972" s="15">
        <v>0.71739299999999995</v>
      </c>
      <c r="U972" s="15">
        <v>0.561527</v>
      </c>
      <c r="V972" s="15">
        <v>0.90081100000000003</v>
      </c>
      <c r="W972" s="15">
        <v>-2.69733</v>
      </c>
      <c r="X972" s="15">
        <v>-0.256992</v>
      </c>
      <c r="Y972" s="15">
        <v>-3.2785839999999999</v>
      </c>
      <c r="Z972" s="15">
        <v>-4.5863969999999998</v>
      </c>
      <c r="AA972" s="15">
        <v>-2.8291529999999998</v>
      </c>
      <c r="AB972" s="15">
        <v>-1.7849699999999999</v>
      </c>
      <c r="AC972" s="15">
        <v>-0.61432200000000003</v>
      </c>
      <c r="AD972" s="15">
        <v>-1.0380000000000001E-3</v>
      </c>
      <c r="AE972" s="15">
        <v>-0.42281000000000002</v>
      </c>
      <c r="AF972" s="15">
        <v>2.6739769999999998</v>
      </c>
      <c r="AG972" s="15">
        <v>2.1145879999999999</v>
      </c>
      <c r="AH972" s="15">
        <v>1.0097E-2</v>
      </c>
      <c r="AI972" s="15">
        <v>-0.71190399999999998</v>
      </c>
      <c r="AJ972" s="15">
        <v>1.8658399999999999</v>
      </c>
      <c r="AK972" s="15">
        <v>1.3508199999999999</v>
      </c>
      <c r="AL972" s="15">
        <v>-2.161851</v>
      </c>
      <c r="AM972" s="15">
        <v>-1.4972749999999999</v>
      </c>
      <c r="AN972" s="15">
        <v>-1.685351</v>
      </c>
      <c r="AO972" s="15">
        <v>2.655062</v>
      </c>
      <c r="AP972" s="15">
        <v>2.3869590000000001</v>
      </c>
      <c r="AQ972" s="15">
        <v>1.0257080000000001</v>
      </c>
      <c r="AR972" s="15">
        <v>0.203542</v>
      </c>
      <c r="AS972" s="15">
        <v>0.850661</v>
      </c>
      <c r="AT972" s="15">
        <v>2.618538</v>
      </c>
      <c r="AU972" s="15">
        <v>-0.43374099999999999</v>
      </c>
      <c r="AV972" s="15">
        <v>-0.55855900000000003</v>
      </c>
      <c r="AW972" s="15">
        <v>-1.3556170000000001</v>
      </c>
      <c r="AX972" s="15">
        <v>-1.2052499999999999</v>
      </c>
      <c r="AY972" s="15">
        <v>2.3136369999999999</v>
      </c>
      <c r="AZ972" s="15">
        <v>3.9995799999999999</v>
      </c>
      <c r="BA972" s="15">
        <v>4.0155380000000003</v>
      </c>
      <c r="BB972" s="15">
        <v>3.9306369999999999</v>
      </c>
      <c r="BC972" s="15">
        <v>0.176092</v>
      </c>
      <c r="BD972" s="15">
        <v>-1.958315</v>
      </c>
      <c r="BE972" s="15">
        <v>1.1025830000000001</v>
      </c>
      <c r="BF972" s="15">
        <v>3.4688370000000002</v>
      </c>
      <c r="BG972" s="15">
        <v>6.2617760000000002</v>
      </c>
      <c r="BH972" s="15">
        <v>6.5405629999999997</v>
      </c>
      <c r="BI972" s="15">
        <v>5.2567779999999997</v>
      </c>
      <c r="BJ972" s="15">
        <v>4.4201639999999998</v>
      </c>
      <c r="BK972" s="15">
        <v>6.2241220000000004</v>
      </c>
      <c r="BL972" s="15">
        <v>4.7199609999999996</v>
      </c>
      <c r="BM972" s="15">
        <v>1.4360379999999999</v>
      </c>
      <c r="BN972" s="15">
        <v>-0.179401</v>
      </c>
      <c r="BO972" s="15">
        <v>2.0559850000000002</v>
      </c>
      <c r="BP972" s="15">
        <v>4.4956829999999997</v>
      </c>
      <c r="BQ972" s="15">
        <v>4.4956829999999997</v>
      </c>
      <c r="BR972" s="15">
        <v>4.4956829999999997</v>
      </c>
      <c r="BS972" s="15">
        <v>4.4956829999999997</v>
      </c>
      <c r="BT972" s="15">
        <v>4.4956829999999997</v>
      </c>
      <c r="BU972" s="15">
        <v>4.4956829999999997</v>
      </c>
      <c r="BV972" s="15">
        <v>4.4956829999999997</v>
      </c>
      <c r="BW972" s="15">
        <v>4.4956829999999997</v>
      </c>
      <c r="BX972" s="15">
        <v>4.4956829999999997</v>
      </c>
      <c r="BY972" s="15">
        <v>4.4956829999999997</v>
      </c>
      <c r="BZ972" s="15">
        <v>4.4956829999999997</v>
      </c>
      <c r="CA972" s="15">
        <v>4.4956829999999997</v>
      </c>
      <c r="CB972" s="15">
        <v>4.4956829999999997</v>
      </c>
      <c r="CC972" s="15"/>
      <c r="CD972" s="15"/>
      <c r="CE972" s="15"/>
      <c r="CF972" s="15"/>
      <c r="CG972" s="15"/>
      <c r="CH972" s="15"/>
      <c r="CI972" s="15"/>
      <c r="CJ972" s="15"/>
      <c r="CK972" s="15"/>
      <c r="CL972" s="15"/>
      <c r="CM972" s="15"/>
      <c r="CN972" s="15"/>
      <c r="CO972" s="15"/>
      <c r="CP972" s="15"/>
      <c r="CQ972" s="15"/>
      <c r="CR972" s="15"/>
      <c r="CS972" s="15"/>
      <c r="CT972" s="15"/>
      <c r="CU972" s="15"/>
      <c r="CV972" s="15"/>
      <c r="CW972" s="15"/>
      <c r="CX972" s="15"/>
      <c r="CY972" s="15"/>
      <c r="CZ972" s="15"/>
      <c r="DA972" s="15"/>
      <c r="DB972" s="15"/>
      <c r="DC972" s="15"/>
      <c r="DD972" s="15"/>
      <c r="DE972" s="15"/>
      <c r="DF972" s="15"/>
      <c r="DG972" s="15"/>
      <c r="DH972" s="15"/>
      <c r="DI972" s="15"/>
      <c r="DJ972" s="15"/>
      <c r="DK972" s="15"/>
      <c r="DL972" s="15"/>
      <c r="DM972" s="15"/>
      <c r="DN972" s="15"/>
      <c r="DO972" s="15"/>
      <c r="DP972" s="15"/>
      <c r="DQ972" s="15"/>
      <c r="DR972" s="15"/>
      <c r="DS972" s="15"/>
      <c r="DT972" s="15"/>
      <c r="DU972" s="15"/>
      <c r="DV972" s="15"/>
      <c r="DW972" s="15"/>
      <c r="DX972" s="15"/>
      <c r="DY972" s="15"/>
      <c r="DZ972" s="15"/>
      <c r="EA972" s="15"/>
      <c r="EB972" s="15"/>
      <c r="EC972" s="15"/>
      <c r="ED972" s="15"/>
      <c r="EE972" s="15"/>
      <c r="EF972" s="15"/>
      <c r="EG972" s="15"/>
      <c r="EH972" s="15"/>
      <c r="EI972" s="15"/>
      <c r="EJ972" s="15"/>
      <c r="EK972" s="15"/>
      <c r="EL972" s="15"/>
      <c r="EM972" s="15"/>
      <c r="EN972" s="15"/>
      <c r="EO972" s="15"/>
      <c r="EP972" s="15"/>
      <c r="EQ972" s="15"/>
      <c r="ER972" s="15"/>
      <c r="ES972" s="15"/>
      <c r="ET972" s="15"/>
      <c r="EU972" s="15"/>
      <c r="EV972" s="15"/>
      <c r="EW972" s="15"/>
      <c r="EX972" s="15"/>
      <c r="EY972" s="15"/>
      <c r="EZ972" s="15"/>
      <c r="FA972" s="15"/>
      <c r="FB972" s="15"/>
      <c r="FC972" s="15"/>
      <c r="FD972" s="15"/>
      <c r="FE972" s="15"/>
      <c r="FF972" s="15"/>
      <c r="FG972" s="15"/>
      <c r="FH972" s="15"/>
      <c r="FI972" s="15"/>
      <c r="FJ972" s="15"/>
      <c r="FK972" s="15"/>
      <c r="FL972" s="15"/>
      <c r="FM972" s="15"/>
      <c r="FN972" s="15"/>
      <c r="FO972" s="15"/>
      <c r="FP972" s="15"/>
      <c r="FQ972" s="15"/>
      <c r="FR972" s="15"/>
      <c r="FS972" s="15"/>
      <c r="FT972" s="15"/>
      <c r="FU972" s="15"/>
      <c r="FV972" s="15"/>
      <c r="FW972" s="15"/>
      <c r="FX972" s="15"/>
      <c r="FY972" s="15"/>
      <c r="FZ972" s="15"/>
      <c r="GA972" s="15"/>
      <c r="GB972" s="15"/>
      <c r="GC972" s="15"/>
      <c r="GD972" s="15"/>
      <c r="GE972" s="15"/>
      <c r="GF972" s="15"/>
      <c r="GG972" s="15"/>
      <c r="GH972" s="15"/>
      <c r="GI972" s="15"/>
      <c r="GJ972" s="15"/>
      <c r="GK972" s="15"/>
      <c r="GL972" s="15"/>
      <c r="GM972" s="15"/>
      <c r="GN972" s="15"/>
      <c r="GO972" s="15"/>
      <c r="GP972" s="15"/>
      <c r="GQ972" s="15"/>
      <c r="GR972" s="15"/>
      <c r="GS972" s="15"/>
      <c r="GT972" s="15"/>
      <c r="GU972" s="15"/>
      <c r="GV972" s="15"/>
      <c r="GW972" s="15"/>
      <c r="GX972" s="15"/>
      <c r="GY972" s="15"/>
      <c r="GZ972" s="15"/>
      <c r="HA972" s="15"/>
      <c r="HB972" s="15"/>
      <c r="HC972" s="15"/>
      <c r="HD972" s="15"/>
      <c r="HE972" s="15"/>
      <c r="HF972" s="15"/>
      <c r="HG972" s="15"/>
      <c r="HH972" s="15"/>
      <c r="HI972" s="15"/>
      <c r="HJ972" s="15"/>
      <c r="HK972" s="15"/>
      <c r="HL972" s="15"/>
      <c r="HM972" s="15"/>
      <c r="HN972" s="15"/>
      <c r="HO972" s="15"/>
      <c r="HP972" s="15"/>
      <c r="HQ972" s="15"/>
      <c r="HR972" s="15"/>
      <c r="HS972" s="15"/>
      <c r="HT972" s="15"/>
      <c r="HU972" s="15"/>
      <c r="HV972" s="15"/>
      <c r="HW972" s="15"/>
      <c r="HX972" s="15"/>
      <c r="HY972" s="15"/>
    </row>
    <row r="973" spans="1:233">
      <c r="A973" s="15">
        <v>1.1806000000000001</v>
      </c>
      <c r="B973" s="15">
        <v>3.1514709999999999</v>
      </c>
      <c r="C973" s="15">
        <v>3.3146969999999998</v>
      </c>
      <c r="D973" s="15">
        <v>3.1743939999999999</v>
      </c>
      <c r="E973" s="15">
        <v>4.1504399999999997</v>
      </c>
      <c r="F973" s="15">
        <v>7.7433009999999998</v>
      </c>
      <c r="G973" s="15">
        <v>6.0476340000000004</v>
      </c>
      <c r="H973" s="15">
        <v>1.8744510000000001</v>
      </c>
      <c r="I973" s="15">
        <v>2.3182399999999999</v>
      </c>
      <c r="J973" s="15">
        <v>-0.67561400000000005</v>
      </c>
      <c r="K973" s="15">
        <v>1.4442999999999999E-2</v>
      </c>
      <c r="L973" s="15">
        <v>2.285625</v>
      </c>
      <c r="M973" s="15">
        <v>1.5570759999999999</v>
      </c>
      <c r="N973" s="15">
        <v>0.74119999999999997</v>
      </c>
      <c r="O973" s="15">
        <v>5.1575829999999998</v>
      </c>
      <c r="P973" s="15">
        <v>4.7329270000000001</v>
      </c>
      <c r="Q973" s="15">
        <v>5.5724970000000003</v>
      </c>
      <c r="R973" s="15">
        <v>2.950529</v>
      </c>
      <c r="S973" s="15">
        <v>-0.45291999999999999</v>
      </c>
      <c r="T973" s="15">
        <v>2.373882</v>
      </c>
      <c r="U973" s="15">
        <v>2.3403320000000001</v>
      </c>
      <c r="V973" s="15">
        <v>2.725803</v>
      </c>
      <c r="W973" s="15">
        <v>4.8045679999999997</v>
      </c>
      <c r="X973" s="15">
        <v>6.8938009999999998</v>
      </c>
      <c r="Y973" s="15">
        <v>5.4826699999999997</v>
      </c>
      <c r="Z973" s="15">
        <v>4.3497310000000002</v>
      </c>
      <c r="AA973" s="15">
        <v>8.0823929999999997</v>
      </c>
      <c r="AB973" s="15">
        <v>11.885495000000001</v>
      </c>
      <c r="AC973" s="15">
        <v>11.225557</v>
      </c>
      <c r="AD973" s="15">
        <v>8.8931830000000005</v>
      </c>
      <c r="AE973" s="15">
        <v>7.864007</v>
      </c>
      <c r="AF973" s="15">
        <v>8.0364989999999992</v>
      </c>
      <c r="AG973" s="15">
        <v>8.4184979999999996</v>
      </c>
      <c r="AH973" s="15">
        <v>11.428378</v>
      </c>
      <c r="AI973" s="15">
        <v>6.4822309999999996</v>
      </c>
      <c r="AJ973" s="15">
        <v>4.7577379999999998</v>
      </c>
      <c r="AK973" s="15">
        <v>4.1140910000000002</v>
      </c>
      <c r="AL973" s="15">
        <v>3.0418699999999999</v>
      </c>
      <c r="AM973" s="15">
        <v>4.6963809999999997</v>
      </c>
      <c r="AN973" s="15">
        <v>7.2559269999999998</v>
      </c>
      <c r="AO973" s="15">
        <v>7.3486190000000002</v>
      </c>
      <c r="AP973" s="15">
        <v>4.7483139999999997</v>
      </c>
      <c r="AQ973" s="15">
        <v>6.309685</v>
      </c>
      <c r="AR973" s="15">
        <v>9.6457770000000007</v>
      </c>
      <c r="AS973" s="15">
        <v>9.0101119999999995</v>
      </c>
      <c r="AT973" s="15">
        <v>4.7961679999999998</v>
      </c>
      <c r="AU973" s="15">
        <v>2.3250120000000001</v>
      </c>
      <c r="AV973" s="15">
        <v>0.208734</v>
      </c>
      <c r="AW973" s="15">
        <v>-1.767782</v>
      </c>
      <c r="AX973" s="15">
        <v>1.5255000000000001</v>
      </c>
      <c r="AY973" s="15">
        <v>1.7999890000000001</v>
      </c>
      <c r="AZ973" s="15">
        <v>2.1295500000000001</v>
      </c>
      <c r="BA973" s="15">
        <v>-1.770384</v>
      </c>
      <c r="BB973" s="15">
        <v>-2.537426</v>
      </c>
      <c r="BC973" s="15">
        <v>-3.8829669999999998</v>
      </c>
      <c r="BD973" s="15">
        <v>-5.399248</v>
      </c>
      <c r="BE973" s="15">
        <v>-4.2335310000000002</v>
      </c>
      <c r="BF973" s="15">
        <v>-3.9041649999999999</v>
      </c>
      <c r="BG973" s="15">
        <v>-2.4882360000000001</v>
      </c>
      <c r="BH973" s="15">
        <v>-1.177071</v>
      </c>
      <c r="BI973" s="15">
        <v>1.4334880000000001</v>
      </c>
      <c r="BJ973" s="15">
        <v>3.402412</v>
      </c>
      <c r="BK973" s="15">
        <v>3.4361299999999999</v>
      </c>
      <c r="BL973" s="15">
        <v>0.31702900000000001</v>
      </c>
      <c r="BM973" s="15">
        <v>0.80548500000000001</v>
      </c>
      <c r="BN973" s="15">
        <v>0.16770399999999999</v>
      </c>
      <c r="BO973" s="15">
        <v>-0.30399599999999999</v>
      </c>
      <c r="BP973" s="15">
        <v>0.44551800000000003</v>
      </c>
      <c r="BQ973" s="15">
        <v>0.44551800000000003</v>
      </c>
      <c r="BR973" s="15">
        <v>0.44551800000000003</v>
      </c>
      <c r="BS973" s="15">
        <v>0.44551800000000003</v>
      </c>
      <c r="BT973" s="15">
        <v>0.44551800000000003</v>
      </c>
      <c r="BU973" s="15">
        <v>0.44551800000000003</v>
      </c>
      <c r="BV973" s="15">
        <v>0.44551800000000003</v>
      </c>
      <c r="BW973" s="15">
        <v>0.44551800000000003</v>
      </c>
      <c r="BX973" s="15">
        <v>0.44551800000000003</v>
      </c>
      <c r="BY973" s="15">
        <v>0.44551800000000003</v>
      </c>
      <c r="BZ973" s="15">
        <v>0.44551800000000003</v>
      </c>
      <c r="CA973" s="15">
        <v>0.44551800000000003</v>
      </c>
      <c r="CB973" s="15">
        <v>0.44551800000000003</v>
      </c>
      <c r="CC973" s="15"/>
      <c r="CD973" s="15"/>
      <c r="CE973" s="15"/>
      <c r="CF973" s="15"/>
      <c r="CG973" s="15"/>
      <c r="CH973" s="15"/>
      <c r="CI973" s="15"/>
      <c r="CJ973" s="15"/>
      <c r="CK973" s="15"/>
      <c r="CL973" s="15"/>
      <c r="CM973" s="15"/>
      <c r="CN973" s="15"/>
      <c r="CO973" s="15"/>
      <c r="CP973" s="15"/>
      <c r="CQ973" s="15"/>
      <c r="CR973" s="15"/>
      <c r="CS973" s="15"/>
      <c r="CT973" s="15"/>
      <c r="CU973" s="15"/>
      <c r="CV973" s="15"/>
      <c r="CW973" s="15"/>
      <c r="CX973" s="15"/>
      <c r="CY973" s="15"/>
      <c r="CZ973" s="15"/>
      <c r="DA973" s="15"/>
      <c r="DB973" s="15"/>
      <c r="DC973" s="15"/>
      <c r="DD973" s="15"/>
      <c r="DE973" s="15"/>
      <c r="DF973" s="15"/>
      <c r="DG973" s="15"/>
      <c r="DH973" s="15"/>
      <c r="DI973" s="15"/>
      <c r="DJ973" s="15"/>
      <c r="DK973" s="15"/>
      <c r="DL973" s="15"/>
      <c r="DM973" s="15"/>
      <c r="DN973" s="15"/>
      <c r="DO973" s="15"/>
      <c r="DP973" s="15"/>
      <c r="DQ973" s="15"/>
      <c r="DR973" s="15"/>
      <c r="DS973" s="15"/>
      <c r="DT973" s="15"/>
      <c r="DU973" s="15"/>
      <c r="DV973" s="15"/>
      <c r="DW973" s="15"/>
      <c r="DX973" s="15"/>
      <c r="DY973" s="15"/>
      <c r="DZ973" s="15"/>
      <c r="EA973" s="15"/>
      <c r="EB973" s="15"/>
      <c r="EC973" s="15"/>
      <c r="ED973" s="15"/>
      <c r="EE973" s="15"/>
      <c r="EF973" s="15"/>
      <c r="EG973" s="15"/>
      <c r="EH973" s="15"/>
      <c r="EI973" s="15"/>
      <c r="EJ973" s="15"/>
      <c r="EK973" s="15"/>
      <c r="EL973" s="15"/>
      <c r="EM973" s="15"/>
      <c r="EN973" s="15"/>
      <c r="EO973" s="15"/>
      <c r="EP973" s="15"/>
      <c r="EQ973" s="15"/>
      <c r="ER973" s="15"/>
      <c r="ES973" s="15"/>
      <c r="ET973" s="15"/>
      <c r="EU973" s="15"/>
      <c r="EV973" s="15"/>
      <c r="EW973" s="15"/>
      <c r="EX973" s="15"/>
      <c r="EY973" s="15"/>
      <c r="EZ973" s="15"/>
      <c r="FA973" s="15"/>
      <c r="FB973" s="15"/>
      <c r="FC973" s="15"/>
      <c r="FD973" s="15"/>
      <c r="FE973" s="15"/>
      <c r="FF973" s="15"/>
      <c r="FG973" s="15"/>
      <c r="FH973" s="15"/>
      <c r="FI973" s="15"/>
      <c r="FJ973" s="15"/>
      <c r="FK973" s="15"/>
      <c r="FL973" s="15"/>
      <c r="FM973" s="15"/>
      <c r="FN973" s="15"/>
      <c r="FO973" s="15"/>
      <c r="FP973" s="15"/>
      <c r="FQ973" s="15"/>
      <c r="FR973" s="15"/>
      <c r="FS973" s="15"/>
      <c r="FT973" s="15"/>
      <c r="FU973" s="15"/>
      <c r="FV973" s="15"/>
      <c r="FW973" s="15"/>
      <c r="FX973" s="15"/>
      <c r="FY973" s="15"/>
      <c r="FZ973" s="15"/>
      <c r="GA973" s="15"/>
      <c r="GB973" s="15"/>
      <c r="GC973" s="15"/>
      <c r="GD973" s="15"/>
      <c r="GE973" s="15"/>
      <c r="GF973" s="15"/>
      <c r="GG973" s="15"/>
      <c r="GH973" s="15"/>
      <c r="GI973" s="15"/>
      <c r="GJ973" s="15"/>
      <c r="GK973" s="15"/>
      <c r="GL973" s="15"/>
      <c r="GM973" s="15"/>
      <c r="GN973" s="15"/>
      <c r="GO973" s="15"/>
      <c r="GP973" s="15"/>
      <c r="GQ973" s="15"/>
      <c r="GR973" s="15"/>
      <c r="GS973" s="15"/>
      <c r="GT973" s="15"/>
      <c r="GU973" s="15"/>
      <c r="GV973" s="15"/>
      <c r="GW973" s="15"/>
      <c r="GX973" s="15"/>
      <c r="GY973" s="15"/>
      <c r="GZ973" s="15"/>
      <c r="HA973" s="15"/>
      <c r="HB973" s="15"/>
      <c r="HC973" s="15"/>
      <c r="HD973" s="15"/>
      <c r="HE973" s="15"/>
      <c r="HF973" s="15"/>
      <c r="HG973" s="15"/>
      <c r="HH973" s="15"/>
      <c r="HI973" s="15"/>
      <c r="HJ973" s="15"/>
      <c r="HK973" s="15"/>
      <c r="HL973" s="15"/>
      <c r="HM973" s="15"/>
      <c r="HN973" s="15"/>
      <c r="HO973" s="15"/>
      <c r="HP973" s="15"/>
      <c r="HQ973" s="15"/>
      <c r="HR973" s="15"/>
      <c r="HS973" s="15"/>
      <c r="HT973" s="15"/>
      <c r="HU973" s="15"/>
      <c r="HV973" s="15"/>
      <c r="HW973" s="15"/>
      <c r="HX973" s="15"/>
      <c r="HY973" s="15"/>
    </row>
    <row r="974" spans="1:233">
      <c r="A974" s="15">
        <v>-0.69314299999999995</v>
      </c>
      <c r="B974" s="15">
        <v>0.20433399999999999</v>
      </c>
      <c r="C974" s="15">
        <v>-0.19331499999999999</v>
      </c>
      <c r="D974" s="15">
        <v>2.6413030000000002</v>
      </c>
      <c r="E974" s="15">
        <v>-0.138853</v>
      </c>
      <c r="F974" s="15">
        <v>-0.67823</v>
      </c>
      <c r="G974" s="15">
        <v>0.83171399999999995</v>
      </c>
      <c r="H974" s="15">
        <v>1.344884</v>
      </c>
      <c r="I974" s="15">
        <v>3.5488590000000002</v>
      </c>
      <c r="J974" s="15">
        <v>5.6620730000000004</v>
      </c>
      <c r="K974" s="15">
        <v>4.4184770000000002</v>
      </c>
      <c r="L974" s="15">
        <v>7.9639439999999997</v>
      </c>
      <c r="M974" s="15">
        <v>7.4573200000000002</v>
      </c>
      <c r="N974" s="15">
        <v>8.1749690000000008</v>
      </c>
      <c r="O974" s="15">
        <v>5.1832219999999998</v>
      </c>
      <c r="P974" s="15">
        <v>5.4307499999999997</v>
      </c>
      <c r="Q974" s="15">
        <v>3.58358</v>
      </c>
      <c r="R974" s="15">
        <v>5.9140569999999997</v>
      </c>
      <c r="S974" s="15">
        <v>8.1669879999999999</v>
      </c>
      <c r="T974" s="15">
        <v>6.0074719999999999</v>
      </c>
      <c r="U974" s="15">
        <v>3.0310990000000002</v>
      </c>
      <c r="V974" s="15">
        <v>3.2540439999999999</v>
      </c>
      <c r="W974" s="15">
        <v>-1.5092730000000001</v>
      </c>
      <c r="X974" s="15">
        <v>1.2615430000000001</v>
      </c>
      <c r="Y974" s="15">
        <v>-1.0829260000000001</v>
      </c>
      <c r="Z974" s="15">
        <v>4.5393230000000004</v>
      </c>
      <c r="AA974" s="15">
        <v>5.1626099999999999</v>
      </c>
      <c r="AB974" s="15">
        <v>8.8560449999999999</v>
      </c>
      <c r="AC974" s="15">
        <v>8.6874249999999993</v>
      </c>
      <c r="AD974" s="15">
        <v>5.7580710000000002</v>
      </c>
      <c r="AE974" s="15">
        <v>5.8196450000000004</v>
      </c>
      <c r="AF974" s="15">
        <v>2.011269</v>
      </c>
      <c r="AG974" s="15">
        <v>1.7626470000000001</v>
      </c>
      <c r="AH974" s="15">
        <v>2.8660049999999999</v>
      </c>
      <c r="AI974" s="15">
        <v>3.1229079999999998</v>
      </c>
      <c r="AJ974" s="15">
        <v>3.2568250000000001</v>
      </c>
      <c r="AK974" s="15">
        <v>4.217428</v>
      </c>
      <c r="AL974" s="15">
        <v>7.0847959999999999</v>
      </c>
      <c r="AM974" s="15">
        <v>6.2554879999999997</v>
      </c>
      <c r="AN974" s="15">
        <v>7.5033789999999998</v>
      </c>
      <c r="AO974" s="15">
        <v>5.5205190000000002</v>
      </c>
      <c r="AP974" s="15">
        <v>2.9149210000000001</v>
      </c>
      <c r="AQ974" s="15">
        <v>4.0744090000000002</v>
      </c>
      <c r="AR974" s="15">
        <v>3.7411219999999998</v>
      </c>
      <c r="AS974" s="15">
        <v>1.0399700000000001</v>
      </c>
      <c r="AT974" s="15">
        <v>1.044413</v>
      </c>
      <c r="AU974" s="15">
        <v>-2.5712989999999998</v>
      </c>
      <c r="AV974" s="15">
        <v>-2.7467860000000002</v>
      </c>
      <c r="AW974" s="15">
        <v>-3.22716</v>
      </c>
      <c r="AX974" s="15">
        <v>-3.2755570000000001</v>
      </c>
      <c r="AY974" s="15">
        <v>-5.4514319999999996</v>
      </c>
      <c r="AZ974" s="15">
        <v>-5.554627</v>
      </c>
      <c r="BA974" s="15">
        <v>-3.88103</v>
      </c>
      <c r="BB974" s="15">
        <v>-0.83336100000000002</v>
      </c>
      <c r="BC974" s="15">
        <v>2.2340200000000001</v>
      </c>
      <c r="BD974" s="15">
        <v>0.43767899999999998</v>
      </c>
      <c r="BE974" s="15">
        <v>4.1517090000000003</v>
      </c>
      <c r="BF974" s="15">
        <v>2.2255929999999999</v>
      </c>
      <c r="BG974" s="15">
        <v>0.28673199999999999</v>
      </c>
      <c r="BH974" s="15">
        <v>1.0989329999999999</v>
      </c>
      <c r="BI974" s="15">
        <v>-1.025393</v>
      </c>
      <c r="BJ974" s="15">
        <v>-5.0215000000000003E-2</v>
      </c>
      <c r="BK974" s="15">
        <v>2.5533950000000001</v>
      </c>
      <c r="BL974" s="15">
        <v>2.7604099999999998</v>
      </c>
      <c r="BM974" s="15">
        <v>2.2127859999999999</v>
      </c>
      <c r="BN974" s="15">
        <v>0.98630600000000002</v>
      </c>
      <c r="BO974" s="15">
        <v>1.0269600000000001</v>
      </c>
      <c r="BP974" s="15">
        <v>1.4023159999999999</v>
      </c>
      <c r="BQ974" s="15">
        <v>1.4023159999999999</v>
      </c>
      <c r="BR974" s="15">
        <v>1.4023159999999999</v>
      </c>
      <c r="BS974" s="15">
        <v>1.4023159999999999</v>
      </c>
      <c r="BT974" s="15">
        <v>1.4023159999999999</v>
      </c>
      <c r="BU974" s="15">
        <v>1.4023159999999999</v>
      </c>
      <c r="BV974" s="15">
        <v>1.4023159999999999</v>
      </c>
      <c r="BW974" s="15">
        <v>1.4023159999999999</v>
      </c>
      <c r="BX974" s="15">
        <v>1.4023159999999999</v>
      </c>
      <c r="BY974" s="15">
        <v>1.4023159999999999</v>
      </c>
      <c r="BZ974" s="15">
        <v>1.4023159999999999</v>
      </c>
      <c r="CA974" s="15">
        <v>1.4023159999999999</v>
      </c>
      <c r="CB974" s="15">
        <v>1.4023159999999999</v>
      </c>
      <c r="CC974" s="15"/>
      <c r="CD974" s="15"/>
      <c r="CE974" s="15"/>
      <c r="CF974" s="15"/>
      <c r="CG974" s="15"/>
      <c r="CH974" s="15"/>
      <c r="CI974" s="15"/>
      <c r="CJ974" s="15"/>
      <c r="CK974" s="15"/>
      <c r="CL974" s="15"/>
      <c r="CM974" s="15"/>
      <c r="CN974" s="15"/>
      <c r="CO974" s="15"/>
      <c r="CP974" s="15"/>
      <c r="CQ974" s="15"/>
      <c r="CR974" s="15"/>
      <c r="CS974" s="15"/>
      <c r="CT974" s="15"/>
      <c r="CU974" s="15"/>
      <c r="CV974" s="15"/>
      <c r="CW974" s="15"/>
      <c r="CX974" s="15"/>
      <c r="CY974" s="15"/>
      <c r="CZ974" s="15"/>
      <c r="DA974" s="15"/>
      <c r="DB974" s="15"/>
      <c r="DC974" s="15"/>
      <c r="DD974" s="15"/>
      <c r="DE974" s="15"/>
      <c r="DF974" s="15"/>
      <c r="DG974" s="15"/>
      <c r="DH974" s="15"/>
      <c r="DI974" s="15"/>
      <c r="DJ974" s="15"/>
      <c r="DK974" s="15"/>
      <c r="DL974" s="15"/>
      <c r="DM974" s="15"/>
      <c r="DN974" s="15"/>
      <c r="DO974" s="15"/>
      <c r="DP974" s="15"/>
      <c r="DQ974" s="15"/>
      <c r="DR974" s="15"/>
      <c r="DS974" s="15"/>
      <c r="DT974" s="15"/>
      <c r="DU974" s="15"/>
      <c r="DV974" s="15"/>
      <c r="DW974" s="15"/>
      <c r="DX974" s="15"/>
      <c r="DY974" s="15"/>
      <c r="DZ974" s="15"/>
      <c r="EA974" s="15"/>
      <c r="EB974" s="15"/>
      <c r="EC974" s="15"/>
      <c r="ED974" s="15"/>
      <c r="EE974" s="15"/>
      <c r="EF974" s="15"/>
      <c r="EG974" s="15"/>
      <c r="EH974" s="15"/>
      <c r="EI974" s="15"/>
      <c r="EJ974" s="15"/>
      <c r="EK974" s="15"/>
      <c r="EL974" s="15"/>
      <c r="EM974" s="15"/>
      <c r="EN974" s="15"/>
      <c r="EO974" s="15"/>
      <c r="EP974" s="15"/>
      <c r="EQ974" s="15"/>
      <c r="ER974" s="15"/>
      <c r="ES974" s="15"/>
      <c r="ET974" s="15"/>
      <c r="EU974" s="15"/>
      <c r="EV974" s="15"/>
      <c r="EW974" s="15"/>
      <c r="EX974" s="15"/>
      <c r="EY974" s="15"/>
      <c r="EZ974" s="15"/>
      <c r="FA974" s="15"/>
      <c r="FB974" s="15"/>
      <c r="FC974" s="15"/>
      <c r="FD974" s="15"/>
      <c r="FE974" s="15"/>
      <c r="FF974" s="15"/>
      <c r="FG974" s="15"/>
      <c r="FH974" s="15"/>
      <c r="FI974" s="15"/>
      <c r="FJ974" s="15"/>
      <c r="FK974" s="15"/>
      <c r="FL974" s="15"/>
      <c r="FM974" s="15"/>
      <c r="FN974" s="15"/>
      <c r="FO974" s="15"/>
      <c r="FP974" s="15"/>
      <c r="FQ974" s="15"/>
      <c r="FR974" s="15"/>
      <c r="FS974" s="15"/>
      <c r="FT974" s="15"/>
      <c r="FU974" s="15"/>
      <c r="FV974" s="15"/>
      <c r="FW974" s="15"/>
      <c r="FX974" s="15"/>
      <c r="FY974" s="15"/>
      <c r="FZ974" s="15"/>
      <c r="GA974" s="15"/>
      <c r="GB974" s="15"/>
      <c r="GC974" s="15"/>
      <c r="GD974" s="15"/>
      <c r="GE974" s="15"/>
      <c r="GF974" s="15"/>
      <c r="GG974" s="15"/>
      <c r="GH974" s="15"/>
      <c r="GI974" s="15"/>
      <c r="GJ974" s="15"/>
      <c r="GK974" s="15"/>
      <c r="GL974" s="15"/>
      <c r="GM974" s="15"/>
      <c r="GN974" s="15"/>
      <c r="GO974" s="15"/>
      <c r="GP974" s="15"/>
      <c r="GQ974" s="15"/>
      <c r="GR974" s="15"/>
      <c r="GS974" s="15"/>
      <c r="GT974" s="15"/>
      <c r="GU974" s="15"/>
      <c r="GV974" s="15"/>
      <c r="GW974" s="15"/>
      <c r="GX974" s="15"/>
      <c r="GY974" s="15"/>
      <c r="GZ974" s="15"/>
      <c r="HA974" s="15"/>
      <c r="HB974" s="15"/>
      <c r="HC974" s="15"/>
      <c r="HD974" s="15"/>
      <c r="HE974" s="15"/>
      <c r="HF974" s="15"/>
      <c r="HG974" s="15"/>
      <c r="HH974" s="15"/>
      <c r="HI974" s="15"/>
      <c r="HJ974" s="15"/>
      <c r="HK974" s="15"/>
      <c r="HL974" s="15"/>
      <c r="HM974" s="15"/>
      <c r="HN974" s="15"/>
      <c r="HO974" s="15"/>
      <c r="HP974" s="15"/>
      <c r="HQ974" s="15"/>
      <c r="HR974" s="15"/>
      <c r="HS974" s="15"/>
      <c r="HT974" s="15"/>
      <c r="HU974" s="15"/>
      <c r="HV974" s="15"/>
      <c r="HW974" s="15"/>
      <c r="HX974" s="15"/>
      <c r="HY974" s="15"/>
    </row>
    <row r="975" spans="1:233">
      <c r="A975" s="15">
        <v>-3.9043019999999999</v>
      </c>
      <c r="B975" s="15">
        <v>-1.1305270000000001</v>
      </c>
      <c r="C975" s="15">
        <v>-0.44656200000000001</v>
      </c>
      <c r="D975" s="15">
        <v>2.1223030000000001</v>
      </c>
      <c r="E975" s="15">
        <v>3.7355079999999998</v>
      </c>
      <c r="F975" s="15">
        <v>5.5094450000000004</v>
      </c>
      <c r="G975" s="15">
        <v>7.2665160000000002</v>
      </c>
      <c r="H975" s="15">
        <v>1.856001</v>
      </c>
      <c r="I975" s="15">
        <v>2.5917810000000001</v>
      </c>
      <c r="J975" s="15">
        <v>2.0932740000000001</v>
      </c>
      <c r="K975" s="15">
        <v>0.81097200000000003</v>
      </c>
      <c r="L975" s="15">
        <v>2.5912169999999999</v>
      </c>
      <c r="M975" s="15">
        <v>6.6144239999999996</v>
      </c>
      <c r="N975" s="15">
        <v>9.5305890000000009</v>
      </c>
      <c r="O975" s="15">
        <v>10.393138</v>
      </c>
      <c r="P975" s="15">
        <v>8.0086300000000001</v>
      </c>
      <c r="Q975" s="15">
        <v>3.206531</v>
      </c>
      <c r="R975" s="15">
        <v>5.0114970000000003</v>
      </c>
      <c r="S975" s="15">
        <v>2.5689929999999999</v>
      </c>
      <c r="T975" s="15">
        <v>3.9378980000000001</v>
      </c>
      <c r="U975" s="15">
        <v>4.7949700000000002</v>
      </c>
      <c r="V975" s="15">
        <v>5.0943290000000001</v>
      </c>
      <c r="W975" s="15">
        <v>3.4666589999999999</v>
      </c>
      <c r="X975" s="15">
        <v>3.5062000000000002</v>
      </c>
      <c r="Y975" s="15">
        <v>2.9546510000000001</v>
      </c>
      <c r="Z975" s="15">
        <v>0.38532</v>
      </c>
      <c r="AA975" s="15">
        <v>-2.1412879999999999</v>
      </c>
      <c r="AB975" s="15">
        <v>-2.3920330000000001</v>
      </c>
      <c r="AC975" s="15">
        <v>-4.9839200000000003</v>
      </c>
      <c r="AD975" s="15">
        <v>-6.4357220000000002</v>
      </c>
      <c r="AE975" s="15">
        <v>-7.7339510000000002</v>
      </c>
      <c r="AF975" s="15">
        <v>-4.8225100000000003</v>
      </c>
      <c r="AG975" s="15">
        <v>-3.4639440000000001</v>
      </c>
      <c r="AH975" s="15">
        <v>-3.6813380000000002</v>
      </c>
      <c r="AI975" s="15">
        <v>-1.1688019999999999</v>
      </c>
      <c r="AJ975" s="15">
        <v>-4.1222320000000003</v>
      </c>
      <c r="AK975" s="15">
        <v>-6.952553</v>
      </c>
      <c r="AL975" s="15">
        <v>-5.4996499999999999</v>
      </c>
      <c r="AM975" s="15">
        <v>-1.5881050000000001</v>
      </c>
      <c r="AN975" s="15">
        <v>1.0491090000000001</v>
      </c>
      <c r="AO975" s="15">
        <v>1.952202</v>
      </c>
      <c r="AP975" s="15">
        <v>-0.49363600000000002</v>
      </c>
      <c r="AQ975" s="15">
        <v>-1.6221410000000001</v>
      </c>
      <c r="AR975" s="15">
        <v>5.3693549999999997</v>
      </c>
      <c r="AS975" s="15">
        <v>3.3989389999999999</v>
      </c>
      <c r="AT975" s="15">
        <v>4.569744</v>
      </c>
      <c r="AU975" s="15">
        <v>1.31776</v>
      </c>
      <c r="AV975" s="15">
        <v>3.254667</v>
      </c>
      <c r="AW975" s="15">
        <v>2.9633370000000001</v>
      </c>
      <c r="AX975" s="15">
        <v>7.0237559999999997</v>
      </c>
      <c r="AY975" s="15">
        <v>5.3774649999999999</v>
      </c>
      <c r="AZ975" s="15">
        <v>6.8741659999999998</v>
      </c>
      <c r="BA975" s="15">
        <v>5.171195</v>
      </c>
      <c r="BB975" s="15">
        <v>5.5941599999999996</v>
      </c>
      <c r="BC975" s="15">
        <v>5.8718199999999996</v>
      </c>
      <c r="BD975" s="15">
        <v>4.8147489999999999</v>
      </c>
      <c r="BE975" s="15">
        <v>6.1933230000000004</v>
      </c>
      <c r="BF975" s="15">
        <v>9.8700849999999996</v>
      </c>
      <c r="BG975" s="15">
        <v>11.307669000000001</v>
      </c>
      <c r="BH975" s="15">
        <v>7.905958</v>
      </c>
      <c r="BI975" s="15">
        <v>5.7794860000000003</v>
      </c>
      <c r="BJ975" s="15">
        <v>3.7563270000000002</v>
      </c>
      <c r="BK975" s="15">
        <v>6.8749089999999997</v>
      </c>
      <c r="BL975" s="15">
        <v>9.3874060000000004</v>
      </c>
      <c r="BM975" s="15">
        <v>9.4071409999999993</v>
      </c>
      <c r="BN975" s="15">
        <v>10.443569</v>
      </c>
      <c r="BO975" s="15">
        <v>3.3262079999999998</v>
      </c>
      <c r="BP975" s="15">
        <v>3.0050680000000001</v>
      </c>
      <c r="BQ975" s="15">
        <v>3.0050680000000001</v>
      </c>
      <c r="BR975" s="15">
        <v>3.0050680000000001</v>
      </c>
      <c r="BS975" s="15">
        <v>3.0050680000000001</v>
      </c>
      <c r="BT975" s="15">
        <v>3.0050680000000001</v>
      </c>
      <c r="BU975" s="15">
        <v>3.0050680000000001</v>
      </c>
      <c r="BV975" s="15">
        <v>3.0050680000000001</v>
      </c>
      <c r="BW975" s="15">
        <v>3.0050680000000001</v>
      </c>
      <c r="BX975" s="15">
        <v>3.0050680000000001</v>
      </c>
      <c r="BY975" s="15">
        <v>3.0050680000000001</v>
      </c>
      <c r="BZ975" s="15">
        <v>3.0050680000000001</v>
      </c>
      <c r="CA975" s="15">
        <v>3.0050680000000001</v>
      </c>
      <c r="CB975" s="15">
        <v>3.0050680000000001</v>
      </c>
      <c r="CC975" s="15"/>
      <c r="CD975" s="15"/>
      <c r="CE975" s="15"/>
      <c r="CF975" s="15"/>
      <c r="CG975" s="15"/>
      <c r="CH975" s="15"/>
      <c r="CI975" s="15"/>
      <c r="CJ975" s="15"/>
      <c r="CK975" s="15"/>
      <c r="CL975" s="15"/>
      <c r="CM975" s="15"/>
      <c r="CN975" s="15"/>
      <c r="CO975" s="15"/>
      <c r="CP975" s="15"/>
      <c r="CQ975" s="15"/>
      <c r="CR975" s="15"/>
      <c r="CS975" s="15"/>
      <c r="CT975" s="15"/>
      <c r="CU975" s="15"/>
      <c r="CV975" s="15"/>
      <c r="CW975" s="15"/>
      <c r="CX975" s="15"/>
      <c r="CY975" s="15"/>
      <c r="CZ975" s="15"/>
      <c r="DA975" s="15"/>
      <c r="DB975" s="15"/>
      <c r="DC975" s="15"/>
      <c r="DD975" s="15"/>
      <c r="DE975" s="15"/>
      <c r="DF975" s="15"/>
      <c r="DG975" s="15"/>
      <c r="DH975" s="15"/>
      <c r="DI975" s="15"/>
      <c r="DJ975" s="15"/>
      <c r="DK975" s="15"/>
      <c r="DL975" s="15"/>
      <c r="DM975" s="15"/>
      <c r="DN975" s="15"/>
      <c r="DO975" s="15"/>
      <c r="DP975" s="15"/>
      <c r="DQ975" s="15"/>
      <c r="DR975" s="15"/>
      <c r="DS975" s="15"/>
      <c r="DT975" s="15"/>
      <c r="DU975" s="15"/>
      <c r="DV975" s="15"/>
      <c r="DW975" s="15"/>
      <c r="DX975" s="15"/>
      <c r="DY975" s="15"/>
      <c r="DZ975" s="15"/>
      <c r="EA975" s="15"/>
      <c r="EB975" s="15"/>
      <c r="EC975" s="15"/>
      <c r="ED975" s="15"/>
      <c r="EE975" s="15"/>
      <c r="EF975" s="15"/>
      <c r="EG975" s="15"/>
      <c r="EH975" s="15"/>
      <c r="EI975" s="15"/>
      <c r="EJ975" s="15"/>
      <c r="EK975" s="15"/>
      <c r="EL975" s="15"/>
      <c r="EM975" s="15"/>
      <c r="EN975" s="15"/>
      <c r="EO975" s="15"/>
      <c r="EP975" s="15"/>
      <c r="EQ975" s="15"/>
      <c r="ER975" s="15"/>
      <c r="ES975" s="15"/>
      <c r="ET975" s="15"/>
      <c r="EU975" s="15"/>
      <c r="EV975" s="15"/>
      <c r="EW975" s="15"/>
      <c r="EX975" s="15"/>
      <c r="EY975" s="15"/>
      <c r="EZ975" s="15"/>
      <c r="FA975" s="15"/>
      <c r="FB975" s="15"/>
      <c r="FC975" s="15"/>
      <c r="FD975" s="15"/>
      <c r="FE975" s="15"/>
      <c r="FF975" s="15"/>
      <c r="FG975" s="15"/>
      <c r="FH975" s="15"/>
      <c r="FI975" s="15"/>
      <c r="FJ975" s="15"/>
      <c r="FK975" s="15"/>
      <c r="FL975" s="15"/>
      <c r="FM975" s="15"/>
      <c r="FN975" s="15"/>
      <c r="FO975" s="15"/>
      <c r="FP975" s="15"/>
      <c r="FQ975" s="15"/>
      <c r="FR975" s="15"/>
      <c r="FS975" s="15"/>
      <c r="FT975" s="15"/>
      <c r="FU975" s="15"/>
      <c r="FV975" s="15"/>
      <c r="FW975" s="15"/>
      <c r="FX975" s="15"/>
      <c r="FY975" s="15"/>
      <c r="FZ975" s="15"/>
      <c r="GA975" s="15"/>
      <c r="GB975" s="15"/>
      <c r="GC975" s="15"/>
      <c r="GD975" s="15"/>
      <c r="GE975" s="15"/>
      <c r="GF975" s="15"/>
      <c r="GG975" s="15"/>
      <c r="GH975" s="15"/>
      <c r="GI975" s="15"/>
      <c r="GJ975" s="15"/>
      <c r="GK975" s="15"/>
      <c r="GL975" s="15"/>
      <c r="GM975" s="15"/>
      <c r="GN975" s="15"/>
      <c r="GO975" s="15"/>
      <c r="GP975" s="15"/>
      <c r="GQ975" s="15"/>
      <c r="GR975" s="15"/>
      <c r="GS975" s="15"/>
      <c r="GT975" s="15"/>
      <c r="GU975" s="15"/>
      <c r="GV975" s="15"/>
      <c r="GW975" s="15"/>
      <c r="GX975" s="15"/>
      <c r="GY975" s="15"/>
      <c r="GZ975" s="15"/>
      <c r="HA975" s="15"/>
      <c r="HB975" s="15"/>
      <c r="HC975" s="15"/>
      <c r="HD975" s="15"/>
      <c r="HE975" s="15"/>
      <c r="HF975" s="15"/>
      <c r="HG975" s="15"/>
      <c r="HH975" s="15"/>
      <c r="HI975" s="15"/>
      <c r="HJ975" s="15"/>
      <c r="HK975" s="15"/>
      <c r="HL975" s="15"/>
      <c r="HM975" s="15"/>
      <c r="HN975" s="15"/>
      <c r="HO975" s="15"/>
      <c r="HP975" s="15"/>
      <c r="HQ975" s="15"/>
      <c r="HR975" s="15"/>
      <c r="HS975" s="15"/>
      <c r="HT975" s="15"/>
      <c r="HU975" s="15"/>
      <c r="HV975" s="15"/>
      <c r="HW975" s="15"/>
      <c r="HX975" s="15"/>
      <c r="HY975" s="15"/>
    </row>
    <row r="976" spans="1:233">
      <c r="A976" s="15">
        <v>-1.5219940000000001</v>
      </c>
      <c r="B976" s="15">
        <v>-3.3432999999999997E-2</v>
      </c>
      <c r="C976" s="15">
        <v>4.6950349999999998</v>
      </c>
      <c r="D976" s="15">
        <v>2.7104729999999999</v>
      </c>
      <c r="E976" s="15">
        <v>5.9515440000000002</v>
      </c>
      <c r="F976" s="15">
        <v>2.869847</v>
      </c>
      <c r="G976" s="15">
        <v>0.44851999999999997</v>
      </c>
      <c r="H976" s="15">
        <v>-1.5821229999999999</v>
      </c>
      <c r="I976" s="15">
        <v>-2.8684919999999998</v>
      </c>
      <c r="J976" s="15">
        <v>-3.5043899999999999</v>
      </c>
      <c r="K976" s="15">
        <v>-3.0948769999999999</v>
      </c>
      <c r="L976" s="15">
        <v>-5.8844969999999996</v>
      </c>
      <c r="M976" s="15">
        <v>-2.9260579999999998</v>
      </c>
      <c r="N976" s="15">
        <v>-4.554017</v>
      </c>
      <c r="O976" s="15">
        <v>-1.119397</v>
      </c>
      <c r="P976" s="15">
        <v>-4.5041149999999996</v>
      </c>
      <c r="Q976" s="15">
        <v>-6.8867589999999996</v>
      </c>
      <c r="R976" s="15">
        <v>-5.6837439999999999</v>
      </c>
      <c r="S976" s="15">
        <v>-6.8333199999999996</v>
      </c>
      <c r="T976" s="15">
        <v>-4.0702959999999999</v>
      </c>
      <c r="U976" s="15">
        <v>-5.7656010000000002</v>
      </c>
      <c r="V976" s="15">
        <v>-3.784888</v>
      </c>
      <c r="W976" s="15">
        <v>-6.6943619999999999</v>
      </c>
      <c r="X976" s="15">
        <v>-7.6931419999999999</v>
      </c>
      <c r="Y976" s="15">
        <v>-7.7698419999999997</v>
      </c>
      <c r="Z976" s="15">
        <v>-8.5400320000000001</v>
      </c>
      <c r="AA976" s="15">
        <v>-5.6438980000000001</v>
      </c>
      <c r="AB976" s="15">
        <v>-5.1914689999999997</v>
      </c>
      <c r="AC976" s="15">
        <v>-4.520003</v>
      </c>
      <c r="AD976" s="15">
        <v>-0.94014699999999995</v>
      </c>
      <c r="AE976" s="15">
        <v>1.0402670000000001</v>
      </c>
      <c r="AF976" s="15">
        <v>0.77420199999999995</v>
      </c>
      <c r="AG976" s="15">
        <v>5.7562800000000003</v>
      </c>
      <c r="AH976" s="15">
        <v>3.5036679999999998</v>
      </c>
      <c r="AI976" s="15">
        <v>3.3664809999999998</v>
      </c>
      <c r="AJ976" s="15">
        <v>4.8194999999999997</v>
      </c>
      <c r="AK976" s="15">
        <v>4.2314189999999998</v>
      </c>
      <c r="AL976" s="15">
        <v>3.404023</v>
      </c>
      <c r="AM976" s="15">
        <v>3.5388730000000002</v>
      </c>
      <c r="AN976" s="15">
        <v>1.4676739999999999</v>
      </c>
      <c r="AO976" s="15">
        <v>-0.99831899999999996</v>
      </c>
      <c r="AP976" s="15">
        <v>0.65113600000000005</v>
      </c>
      <c r="AQ976" s="15">
        <v>0.35181800000000002</v>
      </c>
      <c r="AR976" s="15">
        <v>-0.74058400000000002</v>
      </c>
      <c r="AS976" s="15">
        <v>-2.4118870000000001</v>
      </c>
      <c r="AT976" s="15">
        <v>-0.49033199999999999</v>
      </c>
      <c r="AU976" s="15">
        <v>7.3629999999999998E-3</v>
      </c>
      <c r="AV976" s="15">
        <v>-1.0945309999999999</v>
      </c>
      <c r="AW976" s="15">
        <v>-1.978461</v>
      </c>
      <c r="AX976" s="15">
        <v>-0.93913599999999997</v>
      </c>
      <c r="AY976" s="15">
        <v>-1.251546</v>
      </c>
      <c r="AZ976" s="15">
        <v>-2.1658620000000002</v>
      </c>
      <c r="BA976" s="15">
        <v>-2.153902</v>
      </c>
      <c r="BB976" s="15">
        <v>-1.0812440000000001</v>
      </c>
      <c r="BC976" s="15">
        <v>-0.85413799999999995</v>
      </c>
      <c r="BD976" s="15">
        <v>3.1301000000000002E-2</v>
      </c>
      <c r="BE976" s="15">
        <v>1.8398159999999999</v>
      </c>
      <c r="BF976" s="15">
        <v>1.253827</v>
      </c>
      <c r="BG976" s="15">
        <v>0.75176299999999996</v>
      </c>
      <c r="BH976" s="15">
        <v>1.480043</v>
      </c>
      <c r="BI976" s="15">
        <v>0.66314099999999998</v>
      </c>
      <c r="BJ976" s="15">
        <v>-1.3354250000000001</v>
      </c>
      <c r="BK976" s="15">
        <v>-1.2691129999999999</v>
      </c>
      <c r="BL976" s="15">
        <v>-2.7265679999999999</v>
      </c>
      <c r="BM976" s="15">
        <v>-3.9099339999999998</v>
      </c>
      <c r="BN976" s="15">
        <v>-3.739274</v>
      </c>
      <c r="BO976" s="15">
        <v>-6.1865259999999997</v>
      </c>
      <c r="BP976" s="15">
        <v>-8.0209189999999992</v>
      </c>
      <c r="BQ976" s="15">
        <v>-8.0209189999999992</v>
      </c>
      <c r="BR976" s="15">
        <v>-8.0209189999999992</v>
      </c>
      <c r="BS976" s="15">
        <v>-8.0209189999999992</v>
      </c>
      <c r="BT976" s="15">
        <v>-8.0209189999999992</v>
      </c>
      <c r="BU976" s="15">
        <v>-8.0209189999999992</v>
      </c>
      <c r="BV976" s="15">
        <v>-8.0209189999999992</v>
      </c>
      <c r="BW976" s="15">
        <v>-8.0209189999999992</v>
      </c>
      <c r="BX976" s="15">
        <v>-8.0209189999999992</v>
      </c>
      <c r="BY976" s="15">
        <v>-8.0209189999999992</v>
      </c>
      <c r="BZ976" s="15">
        <v>-8.0209189999999992</v>
      </c>
      <c r="CA976" s="15">
        <v>-8.0209189999999992</v>
      </c>
      <c r="CB976" s="15">
        <v>-8.0209189999999992</v>
      </c>
      <c r="CC976" s="15"/>
      <c r="CD976" s="15"/>
      <c r="CE976" s="15"/>
      <c r="CF976" s="15"/>
      <c r="CG976" s="15"/>
      <c r="CH976" s="15"/>
      <c r="CI976" s="15"/>
      <c r="CJ976" s="15"/>
      <c r="CK976" s="15"/>
      <c r="CL976" s="15"/>
      <c r="CM976" s="15"/>
      <c r="CN976" s="15"/>
      <c r="CO976" s="15"/>
      <c r="CP976" s="15"/>
      <c r="CQ976" s="15"/>
      <c r="CR976" s="15"/>
      <c r="CS976" s="15"/>
      <c r="CT976" s="15"/>
      <c r="CU976" s="15"/>
      <c r="CV976" s="15"/>
      <c r="CW976" s="15"/>
      <c r="CX976" s="15"/>
      <c r="CY976" s="15"/>
      <c r="CZ976" s="15"/>
      <c r="DA976" s="15"/>
      <c r="DB976" s="15"/>
      <c r="DC976" s="15"/>
      <c r="DD976" s="15"/>
      <c r="DE976" s="15"/>
      <c r="DF976" s="15"/>
      <c r="DG976" s="15"/>
      <c r="DH976" s="15"/>
      <c r="DI976" s="15"/>
      <c r="DJ976" s="15"/>
      <c r="DK976" s="15"/>
      <c r="DL976" s="15"/>
      <c r="DM976" s="15"/>
      <c r="DN976" s="15"/>
      <c r="DO976" s="15"/>
      <c r="DP976" s="15"/>
      <c r="DQ976" s="15"/>
      <c r="DR976" s="15"/>
      <c r="DS976" s="15"/>
      <c r="DT976" s="15"/>
      <c r="DU976" s="15"/>
      <c r="DV976" s="15"/>
      <c r="DW976" s="15"/>
      <c r="DX976" s="15"/>
      <c r="DY976" s="15"/>
      <c r="DZ976" s="15"/>
      <c r="EA976" s="15"/>
      <c r="EB976" s="15"/>
      <c r="EC976" s="15"/>
      <c r="ED976" s="15"/>
      <c r="EE976" s="15"/>
      <c r="EF976" s="15"/>
      <c r="EG976" s="15"/>
      <c r="EH976" s="15"/>
      <c r="EI976" s="15"/>
      <c r="EJ976" s="15"/>
      <c r="EK976" s="15"/>
      <c r="EL976" s="15"/>
      <c r="EM976" s="15"/>
      <c r="EN976" s="15"/>
      <c r="EO976" s="15"/>
      <c r="EP976" s="15"/>
      <c r="EQ976" s="15"/>
      <c r="ER976" s="15"/>
      <c r="ES976" s="15"/>
      <c r="ET976" s="15"/>
      <c r="EU976" s="15"/>
      <c r="EV976" s="15"/>
      <c r="EW976" s="15"/>
      <c r="EX976" s="15"/>
      <c r="EY976" s="15"/>
      <c r="EZ976" s="15"/>
      <c r="FA976" s="15"/>
      <c r="FB976" s="15"/>
      <c r="FC976" s="15"/>
      <c r="FD976" s="15"/>
      <c r="FE976" s="15"/>
      <c r="FF976" s="15"/>
      <c r="FG976" s="15"/>
      <c r="FH976" s="15"/>
      <c r="FI976" s="15"/>
      <c r="FJ976" s="15"/>
      <c r="FK976" s="15"/>
      <c r="FL976" s="15"/>
      <c r="FM976" s="15"/>
      <c r="FN976" s="15"/>
      <c r="FO976" s="15"/>
      <c r="FP976" s="15"/>
      <c r="FQ976" s="15"/>
      <c r="FR976" s="15"/>
      <c r="FS976" s="15"/>
      <c r="FT976" s="15"/>
      <c r="FU976" s="15"/>
      <c r="FV976" s="15"/>
      <c r="FW976" s="15"/>
      <c r="FX976" s="15"/>
      <c r="FY976" s="15"/>
      <c r="FZ976" s="15"/>
      <c r="GA976" s="15"/>
      <c r="GB976" s="15"/>
      <c r="GC976" s="15"/>
      <c r="GD976" s="15"/>
      <c r="GE976" s="15"/>
      <c r="GF976" s="15"/>
      <c r="GG976" s="15"/>
      <c r="GH976" s="15"/>
      <c r="GI976" s="15"/>
      <c r="GJ976" s="15"/>
      <c r="GK976" s="15"/>
      <c r="GL976" s="15"/>
      <c r="GM976" s="15"/>
      <c r="GN976" s="15"/>
      <c r="GO976" s="15"/>
      <c r="GP976" s="15"/>
      <c r="GQ976" s="15"/>
      <c r="GR976" s="15"/>
      <c r="GS976" s="15"/>
      <c r="GT976" s="15"/>
      <c r="GU976" s="15"/>
      <c r="GV976" s="15"/>
      <c r="GW976" s="15"/>
      <c r="GX976" s="15"/>
      <c r="GY976" s="15"/>
      <c r="GZ976" s="15"/>
      <c r="HA976" s="15"/>
      <c r="HB976" s="15"/>
      <c r="HC976" s="15"/>
      <c r="HD976" s="15"/>
      <c r="HE976" s="15"/>
      <c r="HF976" s="15"/>
      <c r="HG976" s="15"/>
      <c r="HH976" s="15"/>
      <c r="HI976" s="15"/>
      <c r="HJ976" s="15"/>
      <c r="HK976" s="15"/>
      <c r="HL976" s="15"/>
      <c r="HM976" s="15"/>
      <c r="HN976" s="15"/>
      <c r="HO976" s="15"/>
      <c r="HP976" s="15"/>
      <c r="HQ976" s="15"/>
      <c r="HR976" s="15"/>
      <c r="HS976" s="15"/>
      <c r="HT976" s="15"/>
      <c r="HU976" s="15"/>
      <c r="HV976" s="15"/>
      <c r="HW976" s="15"/>
      <c r="HX976" s="15"/>
      <c r="HY976" s="15"/>
    </row>
    <row r="977" spans="1:233">
      <c r="A977" s="15">
        <v>-2.4736929999999999</v>
      </c>
      <c r="B977" s="15">
        <v>-1.7965869999999999</v>
      </c>
      <c r="C977" s="15">
        <v>1.548319</v>
      </c>
      <c r="D977" s="15">
        <v>1.490434</v>
      </c>
      <c r="E977" s="15">
        <v>1.796076</v>
      </c>
      <c r="F977" s="15">
        <v>3.4213900000000002</v>
      </c>
      <c r="G977" s="15">
        <v>1.804154</v>
      </c>
      <c r="H977" s="15">
        <v>3.2222949999999999</v>
      </c>
      <c r="I977" s="15">
        <v>3.2637580000000002</v>
      </c>
      <c r="J977" s="15">
        <v>5.8488129999999998</v>
      </c>
      <c r="K977" s="15">
        <v>0.20413300000000001</v>
      </c>
      <c r="L977" s="15">
        <v>1.1655089999999999</v>
      </c>
      <c r="M977" s="15">
        <v>-1.1818930000000001</v>
      </c>
      <c r="N977" s="15">
        <v>-5.5906609999999999</v>
      </c>
      <c r="O977" s="15">
        <v>-1.6101350000000001</v>
      </c>
      <c r="P977" s="15">
        <v>-3.312214</v>
      </c>
      <c r="Q977" s="15">
        <v>-4.0013240000000003</v>
      </c>
      <c r="R977" s="15">
        <v>-1.487725</v>
      </c>
      <c r="S977" s="15">
        <v>-4.7361129999999996</v>
      </c>
      <c r="T977" s="15">
        <v>-1.5971519999999999</v>
      </c>
      <c r="U977" s="15">
        <v>0.97914199999999996</v>
      </c>
      <c r="V977" s="15">
        <v>-1.9228430000000001</v>
      </c>
      <c r="W977" s="15">
        <v>-3.2518600000000002</v>
      </c>
      <c r="X977" s="15">
        <v>-5.7395880000000004</v>
      </c>
      <c r="Y977" s="15">
        <v>-6.4793760000000002</v>
      </c>
      <c r="Z977" s="15">
        <v>-1.0064040000000001</v>
      </c>
      <c r="AA977" s="15">
        <v>0.20096700000000001</v>
      </c>
      <c r="AB977" s="15">
        <v>1.6338809999999999</v>
      </c>
      <c r="AC977" s="15">
        <v>2.0875400000000002</v>
      </c>
      <c r="AD977" s="15">
        <v>4.6434430000000004</v>
      </c>
      <c r="AE977" s="15">
        <v>4.3464780000000003</v>
      </c>
      <c r="AF977" s="15">
        <v>1.64642</v>
      </c>
      <c r="AG977" s="15">
        <v>2.2490009999999998</v>
      </c>
      <c r="AH977" s="15">
        <v>1.1920280000000001</v>
      </c>
      <c r="AI977" s="15">
        <v>-0.37230999999999997</v>
      </c>
      <c r="AJ977" s="15">
        <v>0.25748500000000002</v>
      </c>
      <c r="AK977" s="15">
        <v>-4.1606360000000002</v>
      </c>
      <c r="AL977" s="15">
        <v>-4.427041</v>
      </c>
      <c r="AM977" s="15">
        <v>-3.532689</v>
      </c>
      <c r="AN977" s="15">
        <v>0.43191299999999999</v>
      </c>
      <c r="AO977" s="15">
        <v>-2.7182309999999998</v>
      </c>
      <c r="AP977" s="15">
        <v>0.199153</v>
      </c>
      <c r="AQ977" s="15">
        <v>-2.7706580000000001</v>
      </c>
      <c r="AR977" s="15">
        <v>-0.220031</v>
      </c>
      <c r="AS977" s="15">
        <v>-3.4063599999999998</v>
      </c>
      <c r="AT977" s="15">
        <v>-0.33586100000000002</v>
      </c>
      <c r="AU977" s="15">
        <v>-2.2670330000000001</v>
      </c>
      <c r="AV977" s="15">
        <v>-0.908833</v>
      </c>
      <c r="AW977" s="15">
        <v>-1.1578850000000001</v>
      </c>
      <c r="AX977" s="15">
        <v>-4.8386019999999998</v>
      </c>
      <c r="AY977" s="15">
        <v>-3.0060250000000002</v>
      </c>
      <c r="AZ977" s="15">
        <v>-4.2749949999999997</v>
      </c>
      <c r="BA977" s="15">
        <v>-2.9711249999999998</v>
      </c>
      <c r="BB977" s="15">
        <v>-1.168488</v>
      </c>
      <c r="BC977" s="15">
        <v>-2.2656550000000002</v>
      </c>
      <c r="BD977" s="15">
        <v>-3.084873</v>
      </c>
      <c r="BE977" s="15">
        <v>-3.2582909999999998</v>
      </c>
      <c r="BF977" s="15">
        <v>-0.50335799999999997</v>
      </c>
      <c r="BG977" s="15">
        <v>-2.1548280000000002</v>
      </c>
      <c r="BH977" s="15">
        <v>0.45358599999999999</v>
      </c>
      <c r="BI977" s="15">
        <v>4.2126700000000001</v>
      </c>
      <c r="BJ977" s="15">
        <v>-0.22803699999999999</v>
      </c>
      <c r="BK977" s="15">
        <v>-1.806675</v>
      </c>
      <c r="BL977" s="15">
        <v>-0.39444400000000002</v>
      </c>
      <c r="BM977" s="15">
        <v>-1.1080380000000001</v>
      </c>
      <c r="BN977" s="15">
        <v>2.5188820000000001</v>
      </c>
      <c r="BO977" s="15">
        <v>4.1089900000000004</v>
      </c>
      <c r="BP977" s="15">
        <v>2.96719</v>
      </c>
      <c r="BQ977" s="15">
        <v>2.96719</v>
      </c>
      <c r="BR977" s="15">
        <v>2.96719</v>
      </c>
      <c r="BS977" s="15">
        <v>2.96719</v>
      </c>
      <c r="BT977" s="15">
        <v>2.96719</v>
      </c>
      <c r="BU977" s="15">
        <v>2.96719</v>
      </c>
      <c r="BV977" s="15">
        <v>2.96719</v>
      </c>
      <c r="BW977" s="15">
        <v>2.96719</v>
      </c>
      <c r="BX977" s="15">
        <v>2.96719</v>
      </c>
      <c r="BY977" s="15">
        <v>2.96719</v>
      </c>
      <c r="BZ977" s="15">
        <v>2.96719</v>
      </c>
      <c r="CA977" s="15">
        <v>2.96719</v>
      </c>
      <c r="CB977" s="15">
        <v>2.96719</v>
      </c>
      <c r="CC977" s="15"/>
      <c r="CD977" s="15"/>
      <c r="CE977" s="15"/>
      <c r="CF977" s="15"/>
      <c r="CG977" s="15"/>
      <c r="CH977" s="15"/>
      <c r="CI977" s="15"/>
      <c r="CJ977" s="15"/>
      <c r="CK977" s="15"/>
      <c r="CL977" s="15"/>
      <c r="CM977" s="15"/>
      <c r="CN977" s="15"/>
      <c r="CO977" s="15"/>
      <c r="CP977" s="15"/>
      <c r="CQ977" s="15"/>
      <c r="CR977" s="15"/>
      <c r="CS977" s="15"/>
      <c r="CT977" s="15"/>
      <c r="CU977" s="15"/>
      <c r="CV977" s="15"/>
      <c r="CW977" s="15"/>
      <c r="CX977" s="15"/>
      <c r="CY977" s="15"/>
      <c r="CZ977" s="15"/>
      <c r="DA977" s="15"/>
      <c r="DB977" s="15"/>
      <c r="DC977" s="15"/>
      <c r="DD977" s="15"/>
      <c r="DE977" s="15"/>
      <c r="DF977" s="15"/>
      <c r="DG977" s="15"/>
      <c r="DH977" s="15"/>
      <c r="DI977" s="15"/>
      <c r="DJ977" s="15"/>
      <c r="DK977" s="15"/>
      <c r="DL977" s="15"/>
      <c r="DM977" s="15"/>
      <c r="DN977" s="15"/>
      <c r="DO977" s="15"/>
      <c r="DP977" s="15"/>
      <c r="DQ977" s="15"/>
      <c r="DR977" s="15"/>
      <c r="DS977" s="15"/>
      <c r="DT977" s="15"/>
      <c r="DU977" s="15"/>
      <c r="DV977" s="15"/>
      <c r="DW977" s="15"/>
      <c r="DX977" s="15"/>
      <c r="DY977" s="15"/>
      <c r="DZ977" s="15"/>
      <c r="EA977" s="15"/>
      <c r="EB977" s="15"/>
      <c r="EC977" s="15"/>
      <c r="ED977" s="15"/>
      <c r="EE977" s="15"/>
      <c r="EF977" s="15"/>
      <c r="EG977" s="15"/>
      <c r="EH977" s="15"/>
      <c r="EI977" s="15"/>
      <c r="EJ977" s="15"/>
      <c r="EK977" s="15"/>
      <c r="EL977" s="15"/>
      <c r="EM977" s="15"/>
      <c r="EN977" s="15"/>
      <c r="EO977" s="15"/>
      <c r="EP977" s="15"/>
      <c r="EQ977" s="15"/>
      <c r="ER977" s="15"/>
      <c r="ES977" s="15"/>
      <c r="ET977" s="15"/>
      <c r="EU977" s="15"/>
      <c r="EV977" s="15"/>
      <c r="EW977" s="15"/>
      <c r="EX977" s="15"/>
      <c r="EY977" s="15"/>
      <c r="EZ977" s="15"/>
      <c r="FA977" s="15"/>
      <c r="FB977" s="15"/>
      <c r="FC977" s="15"/>
      <c r="FD977" s="15"/>
      <c r="FE977" s="15"/>
      <c r="FF977" s="15"/>
      <c r="FG977" s="15"/>
      <c r="FH977" s="15"/>
      <c r="FI977" s="15"/>
      <c r="FJ977" s="15"/>
      <c r="FK977" s="15"/>
      <c r="FL977" s="15"/>
      <c r="FM977" s="15"/>
      <c r="FN977" s="15"/>
      <c r="FO977" s="15"/>
      <c r="FP977" s="15"/>
      <c r="FQ977" s="15"/>
      <c r="FR977" s="15"/>
      <c r="FS977" s="15"/>
      <c r="FT977" s="15"/>
      <c r="FU977" s="15"/>
      <c r="FV977" s="15"/>
      <c r="FW977" s="15"/>
      <c r="FX977" s="15"/>
      <c r="FY977" s="15"/>
      <c r="FZ977" s="15"/>
      <c r="GA977" s="15"/>
      <c r="GB977" s="15"/>
      <c r="GC977" s="15"/>
      <c r="GD977" s="15"/>
      <c r="GE977" s="15"/>
      <c r="GF977" s="15"/>
      <c r="GG977" s="15"/>
      <c r="GH977" s="15"/>
      <c r="GI977" s="15"/>
      <c r="GJ977" s="15"/>
      <c r="GK977" s="15"/>
      <c r="GL977" s="15"/>
      <c r="GM977" s="15"/>
      <c r="GN977" s="15"/>
      <c r="GO977" s="15"/>
      <c r="GP977" s="15"/>
      <c r="GQ977" s="15"/>
      <c r="GR977" s="15"/>
      <c r="GS977" s="15"/>
      <c r="GT977" s="15"/>
      <c r="GU977" s="15"/>
      <c r="GV977" s="15"/>
      <c r="GW977" s="15"/>
      <c r="GX977" s="15"/>
      <c r="GY977" s="15"/>
      <c r="GZ977" s="15"/>
      <c r="HA977" s="15"/>
      <c r="HB977" s="15"/>
      <c r="HC977" s="15"/>
      <c r="HD977" s="15"/>
      <c r="HE977" s="15"/>
      <c r="HF977" s="15"/>
      <c r="HG977" s="15"/>
      <c r="HH977" s="15"/>
      <c r="HI977" s="15"/>
      <c r="HJ977" s="15"/>
      <c r="HK977" s="15"/>
      <c r="HL977" s="15"/>
      <c r="HM977" s="15"/>
      <c r="HN977" s="15"/>
      <c r="HO977" s="15"/>
      <c r="HP977" s="15"/>
      <c r="HQ977" s="15"/>
      <c r="HR977" s="15"/>
      <c r="HS977" s="15"/>
      <c r="HT977" s="15"/>
      <c r="HU977" s="15"/>
      <c r="HV977" s="15"/>
      <c r="HW977" s="15"/>
      <c r="HX977" s="15"/>
      <c r="HY977" s="15"/>
    </row>
    <row r="978" spans="1:233">
      <c r="A978" s="15">
        <v>-3.6462159999999999</v>
      </c>
      <c r="B978" s="15">
        <v>0.33521000000000001</v>
      </c>
      <c r="C978" s="15">
        <v>-0.52258400000000005</v>
      </c>
      <c r="D978" s="15">
        <v>-0.49804900000000002</v>
      </c>
      <c r="E978" s="15">
        <v>0.499892</v>
      </c>
      <c r="F978" s="15">
        <v>-0.94184100000000004</v>
      </c>
      <c r="G978" s="15">
        <v>2.5413450000000002</v>
      </c>
      <c r="H978" s="15">
        <v>-1.5391999999999999</v>
      </c>
      <c r="I978" s="15">
        <v>1.331874</v>
      </c>
      <c r="J978" s="15">
        <v>2.837704</v>
      </c>
      <c r="K978" s="15">
        <v>4.7181150000000001</v>
      </c>
      <c r="L978" s="15">
        <v>6.3547419999999999</v>
      </c>
      <c r="M978" s="15">
        <v>5.3720480000000004</v>
      </c>
      <c r="N978" s="15">
        <v>4.0505969999999998</v>
      </c>
      <c r="O978" s="15">
        <v>3.7780279999999999</v>
      </c>
      <c r="P978" s="15">
        <v>-3.0422999999999999E-2</v>
      </c>
      <c r="Q978" s="15">
        <v>8.9883000000000005E-2</v>
      </c>
      <c r="R978" s="15">
        <v>4.7190159999999999</v>
      </c>
      <c r="S978" s="15">
        <v>2.999679</v>
      </c>
      <c r="T978" s="15">
        <v>4.3944720000000004</v>
      </c>
      <c r="U978" s="15">
        <v>2.5834260000000002</v>
      </c>
      <c r="V978" s="15">
        <v>1.43648</v>
      </c>
      <c r="W978" s="15">
        <v>-2.7984939999999998</v>
      </c>
      <c r="X978" s="15">
        <v>-3.5385599999999999</v>
      </c>
      <c r="Y978" s="15">
        <v>-1.8519939999999999</v>
      </c>
      <c r="Z978" s="15">
        <v>-1.9436690000000001</v>
      </c>
      <c r="AA978" s="15">
        <v>-0.93060900000000002</v>
      </c>
      <c r="AB978" s="15">
        <v>-1.5871729999999999</v>
      </c>
      <c r="AC978" s="15">
        <v>-2.5760429999999999</v>
      </c>
      <c r="AD978" s="15">
        <v>-2.5650110000000002</v>
      </c>
      <c r="AE978" s="15">
        <v>-2.4405480000000002</v>
      </c>
      <c r="AF978" s="15">
        <v>-1.670768</v>
      </c>
      <c r="AG978" s="15">
        <v>-6.3269830000000002</v>
      </c>
      <c r="AH978" s="15">
        <v>-2.258591</v>
      </c>
      <c r="AI978" s="15">
        <v>-5.1633430000000002</v>
      </c>
      <c r="AJ978" s="15">
        <v>-5.0586890000000002</v>
      </c>
      <c r="AK978" s="15">
        <v>-4.1055489999999999</v>
      </c>
      <c r="AL978" s="15">
        <v>-2.220631</v>
      </c>
      <c r="AM978" s="15">
        <v>-1.268653</v>
      </c>
      <c r="AN978" s="15">
        <v>-1.279647</v>
      </c>
      <c r="AO978" s="15">
        <v>-0.43967200000000001</v>
      </c>
      <c r="AP978" s="15">
        <v>-1.585699</v>
      </c>
      <c r="AQ978" s="15">
        <v>-0.76428499999999999</v>
      </c>
      <c r="AR978" s="15">
        <v>1.7755030000000001</v>
      </c>
      <c r="AS978" s="15">
        <v>0.57428900000000005</v>
      </c>
      <c r="AT978" s="15">
        <v>0.51736800000000005</v>
      </c>
      <c r="AU978" s="15">
        <v>-2.5770249999999999</v>
      </c>
      <c r="AV978" s="15">
        <v>-1.2583120000000001</v>
      </c>
      <c r="AW978" s="15">
        <v>-0.11564199999999999</v>
      </c>
      <c r="AX978" s="15">
        <v>-0.60455099999999995</v>
      </c>
      <c r="AY978" s="15">
        <v>-3.0012840000000001</v>
      </c>
      <c r="AZ978" s="15">
        <v>-0.79126300000000005</v>
      </c>
      <c r="BA978" s="15">
        <v>-2.3921899999999998</v>
      </c>
      <c r="BB978" s="15">
        <v>1.677173</v>
      </c>
      <c r="BC978" s="15">
        <v>3.2662300000000002</v>
      </c>
      <c r="BD978" s="15">
        <v>5.0667520000000001</v>
      </c>
      <c r="BE978" s="15">
        <v>8.0617889999999992</v>
      </c>
      <c r="BF978" s="15">
        <v>5.8104849999999999</v>
      </c>
      <c r="BG978" s="15">
        <v>4.3017729999999998</v>
      </c>
      <c r="BH978" s="15">
        <v>4.0973750000000004</v>
      </c>
      <c r="BI978" s="15">
        <v>-0.30547299999999999</v>
      </c>
      <c r="BJ978" s="15">
        <v>-1.4376</v>
      </c>
      <c r="BK978" s="15">
        <v>-1.4431700000000001</v>
      </c>
      <c r="BL978" s="15">
        <v>-0.74320200000000003</v>
      </c>
      <c r="BM978" s="15">
        <v>1.2350859999999999</v>
      </c>
      <c r="BN978" s="15">
        <v>-0.69976000000000005</v>
      </c>
      <c r="BO978" s="15">
        <v>1.5479890000000001</v>
      </c>
      <c r="BP978" s="15">
        <v>6.0457320000000001</v>
      </c>
      <c r="BQ978" s="15">
        <v>6.0457320000000001</v>
      </c>
      <c r="BR978" s="15">
        <v>6.0457320000000001</v>
      </c>
      <c r="BS978" s="15">
        <v>6.0457320000000001</v>
      </c>
      <c r="BT978" s="15">
        <v>6.0457320000000001</v>
      </c>
      <c r="BU978" s="15">
        <v>6.0457320000000001</v>
      </c>
      <c r="BV978" s="15">
        <v>6.0457320000000001</v>
      </c>
      <c r="BW978" s="15">
        <v>6.0457320000000001</v>
      </c>
      <c r="BX978" s="15">
        <v>6.0457320000000001</v>
      </c>
      <c r="BY978" s="15">
        <v>6.0457320000000001</v>
      </c>
      <c r="BZ978" s="15">
        <v>6.0457320000000001</v>
      </c>
      <c r="CA978" s="15">
        <v>6.0457320000000001</v>
      </c>
      <c r="CB978" s="15">
        <v>6.0457320000000001</v>
      </c>
      <c r="CC978" s="15"/>
      <c r="CD978" s="15"/>
      <c r="CE978" s="15"/>
      <c r="CF978" s="15"/>
      <c r="CG978" s="15"/>
      <c r="CH978" s="15"/>
      <c r="CI978" s="15"/>
      <c r="CJ978" s="15"/>
      <c r="CK978" s="15"/>
      <c r="CL978" s="15"/>
      <c r="CM978" s="15"/>
      <c r="CN978" s="15"/>
      <c r="CO978" s="15"/>
      <c r="CP978" s="15"/>
      <c r="CQ978" s="15"/>
      <c r="CR978" s="15"/>
      <c r="CS978" s="15"/>
      <c r="CT978" s="15"/>
      <c r="CU978" s="15"/>
      <c r="CV978" s="15"/>
      <c r="CW978" s="15"/>
      <c r="CX978" s="15"/>
      <c r="CY978" s="15"/>
      <c r="CZ978" s="15"/>
      <c r="DA978" s="15"/>
      <c r="DB978" s="15"/>
      <c r="DC978" s="15"/>
      <c r="DD978" s="15"/>
      <c r="DE978" s="15"/>
      <c r="DF978" s="15"/>
      <c r="DG978" s="15"/>
      <c r="DH978" s="15"/>
      <c r="DI978" s="15"/>
      <c r="DJ978" s="15"/>
      <c r="DK978" s="15"/>
      <c r="DL978" s="15"/>
      <c r="DM978" s="15"/>
      <c r="DN978" s="15"/>
      <c r="DO978" s="15"/>
      <c r="DP978" s="15"/>
      <c r="DQ978" s="15"/>
      <c r="DR978" s="15"/>
      <c r="DS978" s="15"/>
      <c r="DT978" s="15"/>
      <c r="DU978" s="15"/>
      <c r="DV978" s="15"/>
      <c r="DW978" s="15"/>
      <c r="DX978" s="15"/>
      <c r="DY978" s="15"/>
      <c r="DZ978" s="15"/>
      <c r="EA978" s="15"/>
      <c r="EB978" s="15"/>
      <c r="EC978" s="15"/>
      <c r="ED978" s="15"/>
      <c r="EE978" s="15"/>
      <c r="EF978" s="15"/>
      <c r="EG978" s="15"/>
      <c r="EH978" s="15"/>
      <c r="EI978" s="15"/>
      <c r="EJ978" s="15"/>
      <c r="EK978" s="15"/>
      <c r="EL978" s="15"/>
      <c r="EM978" s="15"/>
      <c r="EN978" s="15"/>
      <c r="EO978" s="15"/>
      <c r="EP978" s="15"/>
      <c r="EQ978" s="15"/>
      <c r="ER978" s="15"/>
      <c r="ES978" s="15"/>
      <c r="ET978" s="15"/>
      <c r="EU978" s="15"/>
      <c r="EV978" s="15"/>
      <c r="EW978" s="15"/>
      <c r="EX978" s="15"/>
      <c r="EY978" s="15"/>
      <c r="EZ978" s="15"/>
      <c r="FA978" s="15"/>
      <c r="FB978" s="15"/>
      <c r="FC978" s="15"/>
      <c r="FD978" s="15"/>
      <c r="FE978" s="15"/>
      <c r="FF978" s="15"/>
      <c r="FG978" s="15"/>
      <c r="FH978" s="15"/>
      <c r="FI978" s="15"/>
      <c r="FJ978" s="15"/>
      <c r="FK978" s="15"/>
      <c r="FL978" s="15"/>
      <c r="FM978" s="15"/>
      <c r="FN978" s="15"/>
      <c r="FO978" s="15"/>
      <c r="FP978" s="15"/>
      <c r="FQ978" s="15"/>
      <c r="FR978" s="15"/>
      <c r="FS978" s="15"/>
      <c r="FT978" s="15"/>
      <c r="FU978" s="15"/>
      <c r="FV978" s="15"/>
      <c r="FW978" s="15"/>
      <c r="FX978" s="15"/>
      <c r="FY978" s="15"/>
      <c r="FZ978" s="15"/>
      <c r="GA978" s="15"/>
      <c r="GB978" s="15"/>
      <c r="GC978" s="15"/>
      <c r="GD978" s="15"/>
      <c r="GE978" s="15"/>
      <c r="GF978" s="15"/>
      <c r="GG978" s="15"/>
      <c r="GH978" s="15"/>
      <c r="GI978" s="15"/>
      <c r="GJ978" s="15"/>
      <c r="GK978" s="15"/>
      <c r="GL978" s="15"/>
      <c r="GM978" s="15"/>
      <c r="GN978" s="15"/>
      <c r="GO978" s="15"/>
      <c r="GP978" s="15"/>
      <c r="GQ978" s="15"/>
      <c r="GR978" s="15"/>
      <c r="GS978" s="15"/>
      <c r="GT978" s="15"/>
      <c r="GU978" s="15"/>
      <c r="GV978" s="15"/>
      <c r="GW978" s="15"/>
      <c r="GX978" s="15"/>
      <c r="GY978" s="15"/>
      <c r="GZ978" s="15"/>
      <c r="HA978" s="15"/>
      <c r="HB978" s="15"/>
      <c r="HC978" s="15"/>
      <c r="HD978" s="15"/>
      <c r="HE978" s="15"/>
      <c r="HF978" s="15"/>
      <c r="HG978" s="15"/>
      <c r="HH978" s="15"/>
      <c r="HI978" s="15"/>
      <c r="HJ978" s="15"/>
      <c r="HK978" s="15"/>
      <c r="HL978" s="15"/>
      <c r="HM978" s="15"/>
      <c r="HN978" s="15"/>
      <c r="HO978" s="15"/>
      <c r="HP978" s="15"/>
      <c r="HQ978" s="15"/>
      <c r="HR978" s="15"/>
      <c r="HS978" s="15"/>
      <c r="HT978" s="15"/>
      <c r="HU978" s="15"/>
      <c r="HV978" s="15"/>
      <c r="HW978" s="15"/>
      <c r="HX978" s="15"/>
      <c r="HY978" s="15"/>
    </row>
    <row r="979" spans="1:233">
      <c r="A979" s="15">
        <v>-0.67887399999999998</v>
      </c>
      <c r="B979" s="15">
        <v>-2.149006</v>
      </c>
      <c r="C979" s="15">
        <v>0.210757</v>
      </c>
      <c r="D979" s="15">
        <v>0.91634099999999996</v>
      </c>
      <c r="E979" s="15">
        <v>3.475336</v>
      </c>
      <c r="F979" s="15">
        <v>1.9530050000000001</v>
      </c>
      <c r="G979" s="15">
        <v>4.1254340000000003</v>
      </c>
      <c r="H979" s="15">
        <v>6.2210150000000004</v>
      </c>
      <c r="I979" s="15">
        <v>6.2410740000000002</v>
      </c>
      <c r="J979" s="15">
        <v>5.3030730000000004</v>
      </c>
      <c r="K979" s="15">
        <v>3.0382980000000002</v>
      </c>
      <c r="L979" s="15">
        <v>-1.677257</v>
      </c>
      <c r="M979" s="15">
        <v>-0.90151400000000004</v>
      </c>
      <c r="N979" s="15">
        <v>0.36517500000000003</v>
      </c>
      <c r="O979" s="15">
        <v>-2.5373420000000002</v>
      </c>
      <c r="P979" s="15">
        <v>-3.5217960000000001</v>
      </c>
      <c r="Q979" s="15">
        <v>-2.982783</v>
      </c>
      <c r="R979" s="15">
        <v>-5.2086030000000001</v>
      </c>
      <c r="S979" s="15">
        <v>-3.135481</v>
      </c>
      <c r="T979" s="15">
        <v>-3.7945470000000001</v>
      </c>
      <c r="U979" s="15">
        <v>-2.238127</v>
      </c>
      <c r="V979" s="15">
        <v>3.0556809999999999</v>
      </c>
      <c r="W979" s="15">
        <v>5.1206870000000002</v>
      </c>
      <c r="X979" s="15">
        <v>2.5214560000000001</v>
      </c>
      <c r="Y979" s="15">
        <v>2.410533</v>
      </c>
      <c r="Z979" s="15">
        <v>2.4884409999999999</v>
      </c>
      <c r="AA979" s="15">
        <v>1.3488500000000001</v>
      </c>
      <c r="AB979" s="15">
        <v>2.0290499999999998</v>
      </c>
      <c r="AC979" s="15">
        <v>4.6277920000000003</v>
      </c>
      <c r="AD979" s="15">
        <v>2.7477040000000001</v>
      </c>
      <c r="AE979" s="15">
        <v>5.2397900000000002</v>
      </c>
      <c r="AF979" s="15">
        <v>8.9479190000000006</v>
      </c>
      <c r="AG979" s="15">
        <v>4.4573450000000001</v>
      </c>
      <c r="AH979" s="15">
        <v>4.0871209999999998</v>
      </c>
      <c r="AI979" s="15">
        <v>5.5210939999999997</v>
      </c>
      <c r="AJ979" s="15">
        <v>4.975085</v>
      </c>
      <c r="AK979" s="15">
        <v>1.271509</v>
      </c>
      <c r="AL979" s="15">
        <v>1.3022180000000001</v>
      </c>
      <c r="AM979" s="15">
        <v>1.246121</v>
      </c>
      <c r="AN979" s="15">
        <v>-1.0470109999999999</v>
      </c>
      <c r="AO979" s="15">
        <v>-1.813463</v>
      </c>
      <c r="AP979" s="15">
        <v>-4.3940760000000001</v>
      </c>
      <c r="AQ979" s="15">
        <v>-1.670995</v>
      </c>
      <c r="AR979" s="15">
        <v>-2.0075080000000001</v>
      </c>
      <c r="AS979" s="15">
        <v>-4.8368320000000002</v>
      </c>
      <c r="AT979" s="15">
        <v>-6.6874409999999997</v>
      </c>
      <c r="AU979" s="15">
        <v>-4.6397519999999997</v>
      </c>
      <c r="AV979" s="15">
        <v>-8.3340189999999996</v>
      </c>
      <c r="AW979" s="15">
        <v>-4.5717730000000003</v>
      </c>
      <c r="AX979" s="15">
        <v>-3.3168980000000001</v>
      </c>
      <c r="AY979" s="15">
        <v>-5.7963839999999998</v>
      </c>
      <c r="AZ979" s="15">
        <v>-5.2671749999999999</v>
      </c>
      <c r="BA979" s="15">
        <v>-5.1757799999999996</v>
      </c>
      <c r="BB979" s="15">
        <v>-3.2828580000000001</v>
      </c>
      <c r="BC979" s="15">
        <v>0.68598000000000003</v>
      </c>
      <c r="BD979" s="15">
        <v>-6.6077999999999998E-2</v>
      </c>
      <c r="BE979" s="15">
        <v>5.1730799999999997</v>
      </c>
      <c r="BF979" s="15">
        <v>1.5831109999999999</v>
      </c>
      <c r="BG979" s="15">
        <v>3.238146</v>
      </c>
      <c r="BH979" s="15">
        <v>4.1718719999999996</v>
      </c>
      <c r="BI979" s="15">
        <v>2.3881389999999998</v>
      </c>
      <c r="BJ979" s="15">
        <v>0.75893299999999997</v>
      </c>
      <c r="BK979" s="15">
        <v>-1.340182</v>
      </c>
      <c r="BL979" s="15">
        <v>-0.74995299999999998</v>
      </c>
      <c r="BM979" s="15">
        <v>-0.18160200000000001</v>
      </c>
      <c r="BN979" s="15">
        <v>-0.59656200000000004</v>
      </c>
      <c r="BO979" s="15">
        <v>2.9630030000000001</v>
      </c>
      <c r="BP979" s="15">
        <v>2.3395199999999998</v>
      </c>
      <c r="BQ979" s="15">
        <v>2.3395199999999998</v>
      </c>
      <c r="BR979" s="15">
        <v>2.3395199999999998</v>
      </c>
      <c r="BS979" s="15">
        <v>2.3395199999999998</v>
      </c>
      <c r="BT979" s="15">
        <v>2.3395199999999998</v>
      </c>
      <c r="BU979" s="15">
        <v>2.3395199999999998</v>
      </c>
      <c r="BV979" s="15">
        <v>2.3395199999999998</v>
      </c>
      <c r="BW979" s="15">
        <v>2.3395199999999998</v>
      </c>
      <c r="BX979" s="15">
        <v>2.3395199999999998</v>
      </c>
      <c r="BY979" s="15">
        <v>2.3395199999999998</v>
      </c>
      <c r="BZ979" s="15">
        <v>2.3395199999999998</v>
      </c>
      <c r="CA979" s="15">
        <v>2.3395199999999998</v>
      </c>
      <c r="CB979" s="15">
        <v>2.3395199999999998</v>
      </c>
      <c r="CC979" s="15"/>
      <c r="CD979" s="15"/>
      <c r="CE979" s="15"/>
      <c r="CF979" s="15"/>
      <c r="CG979" s="15"/>
      <c r="CH979" s="15"/>
      <c r="CI979" s="15"/>
      <c r="CJ979" s="15"/>
      <c r="CK979" s="15"/>
      <c r="CL979" s="15"/>
      <c r="CM979" s="15"/>
      <c r="CN979" s="15"/>
      <c r="CO979" s="15"/>
      <c r="CP979" s="15"/>
      <c r="CQ979" s="15"/>
      <c r="CR979" s="15"/>
      <c r="CS979" s="15"/>
      <c r="CT979" s="15"/>
      <c r="CU979" s="15"/>
      <c r="CV979" s="15"/>
      <c r="CW979" s="15"/>
      <c r="CX979" s="15"/>
      <c r="CY979" s="15"/>
      <c r="CZ979" s="15"/>
      <c r="DA979" s="15"/>
      <c r="DB979" s="15"/>
      <c r="DC979" s="15"/>
      <c r="DD979" s="15"/>
      <c r="DE979" s="15"/>
      <c r="DF979" s="15"/>
      <c r="DG979" s="15"/>
      <c r="DH979" s="15"/>
      <c r="DI979" s="15"/>
      <c r="DJ979" s="15"/>
      <c r="DK979" s="15"/>
      <c r="DL979" s="15"/>
      <c r="DM979" s="15"/>
      <c r="DN979" s="15"/>
      <c r="DO979" s="15"/>
      <c r="DP979" s="15"/>
      <c r="DQ979" s="15"/>
      <c r="DR979" s="15"/>
      <c r="DS979" s="15"/>
      <c r="DT979" s="15"/>
      <c r="DU979" s="15"/>
      <c r="DV979" s="15"/>
      <c r="DW979" s="15"/>
      <c r="DX979" s="15"/>
      <c r="DY979" s="15"/>
      <c r="DZ979" s="15"/>
      <c r="EA979" s="15"/>
      <c r="EB979" s="15"/>
      <c r="EC979" s="15"/>
      <c r="ED979" s="15"/>
      <c r="EE979" s="15"/>
      <c r="EF979" s="15"/>
      <c r="EG979" s="15"/>
      <c r="EH979" s="15"/>
      <c r="EI979" s="15"/>
      <c r="EJ979" s="15"/>
      <c r="EK979" s="15"/>
      <c r="EL979" s="15"/>
      <c r="EM979" s="15"/>
      <c r="EN979" s="15"/>
      <c r="EO979" s="15"/>
      <c r="EP979" s="15"/>
      <c r="EQ979" s="15"/>
      <c r="ER979" s="15"/>
      <c r="ES979" s="15"/>
      <c r="ET979" s="15"/>
      <c r="EU979" s="15"/>
      <c r="EV979" s="15"/>
      <c r="EW979" s="15"/>
      <c r="EX979" s="15"/>
      <c r="EY979" s="15"/>
      <c r="EZ979" s="15"/>
      <c r="FA979" s="15"/>
      <c r="FB979" s="15"/>
      <c r="FC979" s="15"/>
      <c r="FD979" s="15"/>
      <c r="FE979" s="15"/>
      <c r="FF979" s="15"/>
      <c r="FG979" s="15"/>
      <c r="FH979" s="15"/>
      <c r="FI979" s="15"/>
      <c r="FJ979" s="15"/>
      <c r="FK979" s="15"/>
      <c r="FL979" s="15"/>
      <c r="FM979" s="15"/>
      <c r="FN979" s="15"/>
      <c r="FO979" s="15"/>
      <c r="FP979" s="15"/>
      <c r="FQ979" s="15"/>
      <c r="FR979" s="15"/>
      <c r="FS979" s="15"/>
      <c r="FT979" s="15"/>
      <c r="FU979" s="15"/>
      <c r="FV979" s="15"/>
      <c r="FW979" s="15"/>
      <c r="FX979" s="15"/>
      <c r="FY979" s="15"/>
      <c r="FZ979" s="15"/>
      <c r="GA979" s="15"/>
      <c r="GB979" s="15"/>
      <c r="GC979" s="15"/>
      <c r="GD979" s="15"/>
      <c r="GE979" s="15"/>
      <c r="GF979" s="15"/>
      <c r="GG979" s="15"/>
      <c r="GH979" s="15"/>
      <c r="GI979" s="15"/>
      <c r="GJ979" s="15"/>
      <c r="GK979" s="15"/>
      <c r="GL979" s="15"/>
      <c r="GM979" s="15"/>
      <c r="GN979" s="15"/>
      <c r="GO979" s="15"/>
      <c r="GP979" s="15"/>
      <c r="GQ979" s="15"/>
      <c r="GR979" s="15"/>
      <c r="GS979" s="15"/>
      <c r="GT979" s="15"/>
      <c r="GU979" s="15"/>
      <c r="GV979" s="15"/>
      <c r="GW979" s="15"/>
      <c r="GX979" s="15"/>
      <c r="GY979" s="15"/>
      <c r="GZ979" s="15"/>
      <c r="HA979" s="15"/>
      <c r="HB979" s="15"/>
      <c r="HC979" s="15"/>
      <c r="HD979" s="15"/>
      <c r="HE979" s="15"/>
      <c r="HF979" s="15"/>
      <c r="HG979" s="15"/>
      <c r="HH979" s="15"/>
      <c r="HI979" s="15"/>
      <c r="HJ979" s="15"/>
      <c r="HK979" s="15"/>
      <c r="HL979" s="15"/>
      <c r="HM979" s="15"/>
      <c r="HN979" s="15"/>
      <c r="HO979" s="15"/>
      <c r="HP979" s="15"/>
      <c r="HQ979" s="15"/>
      <c r="HR979" s="15"/>
      <c r="HS979" s="15"/>
      <c r="HT979" s="15"/>
      <c r="HU979" s="15"/>
      <c r="HV979" s="15"/>
      <c r="HW979" s="15"/>
      <c r="HX979" s="15"/>
      <c r="HY979" s="15"/>
    </row>
    <row r="980" spans="1:233">
      <c r="A980" s="15">
        <v>-2.5223849999999999</v>
      </c>
      <c r="B980" s="15">
        <v>-1.5435829999999999</v>
      </c>
      <c r="C980" s="15">
        <v>-0.166264</v>
      </c>
      <c r="D980" s="15">
        <v>3.0867710000000002</v>
      </c>
      <c r="E980" s="15">
        <v>3.7260430000000002</v>
      </c>
      <c r="F980" s="15">
        <v>1.671719</v>
      </c>
      <c r="G980" s="15">
        <v>2.9488850000000002</v>
      </c>
      <c r="H980" s="15">
        <v>3.685038</v>
      </c>
      <c r="I980" s="15">
        <v>2.9271180000000001</v>
      </c>
      <c r="J980" s="15">
        <v>1.396096</v>
      </c>
      <c r="K980" s="15">
        <v>3.8967700000000001</v>
      </c>
      <c r="L980" s="15">
        <v>3.4821040000000001</v>
      </c>
      <c r="M980" s="15">
        <v>1.6922159999999999</v>
      </c>
      <c r="N980" s="15">
        <v>-1.1410199999999999</v>
      </c>
      <c r="O980" s="15">
        <v>-0.550346</v>
      </c>
      <c r="P980" s="15">
        <v>0.87204899999999996</v>
      </c>
      <c r="Q980" s="15">
        <v>-1.0125139999999999</v>
      </c>
      <c r="R980" s="15">
        <v>-3.5792160000000002</v>
      </c>
      <c r="S980" s="15">
        <v>-0.24011399999999999</v>
      </c>
      <c r="T980" s="15">
        <v>0.27714899999999998</v>
      </c>
      <c r="U980" s="15">
        <v>0.73231999999999997</v>
      </c>
      <c r="V980" s="15">
        <v>3.0799379999999998</v>
      </c>
      <c r="W980" s="15">
        <v>-0.17675099999999999</v>
      </c>
      <c r="X980" s="15">
        <v>-1.5513779999999999</v>
      </c>
      <c r="Y980" s="15">
        <v>2.8228939999999998</v>
      </c>
      <c r="Z980" s="15">
        <v>5.4926000000000004</v>
      </c>
      <c r="AA980" s="15">
        <v>0.70624699999999996</v>
      </c>
      <c r="AB980" s="15">
        <v>-0.42623</v>
      </c>
      <c r="AC980" s="15">
        <v>2.550522</v>
      </c>
      <c r="AD980" s="15">
        <v>1.179481</v>
      </c>
      <c r="AE980" s="15">
        <v>-3.6186699999999998</v>
      </c>
      <c r="AF980" s="15">
        <v>-1.890171</v>
      </c>
      <c r="AG980" s="15">
        <v>-1.05775</v>
      </c>
      <c r="AH980" s="15">
        <v>-3.4999999999999997E-5</v>
      </c>
      <c r="AI980" s="15">
        <v>-4.2973410000000003</v>
      </c>
      <c r="AJ980" s="15">
        <v>-1.0269250000000001</v>
      </c>
      <c r="AK980" s="15">
        <v>2.5569660000000001</v>
      </c>
      <c r="AL980" s="15">
        <v>2.3298130000000001</v>
      </c>
      <c r="AM980" s="15">
        <v>4.273485</v>
      </c>
      <c r="AN980" s="15">
        <v>4.5206540000000004</v>
      </c>
      <c r="AO980" s="15">
        <v>3.3810470000000001</v>
      </c>
      <c r="AP980" s="15">
        <v>4.8247390000000001</v>
      </c>
      <c r="AQ980" s="15">
        <v>3.9672860000000001</v>
      </c>
      <c r="AR980" s="15">
        <v>1.6001179999999999</v>
      </c>
      <c r="AS980" s="15">
        <v>2.9050729999999998</v>
      </c>
      <c r="AT980" s="15">
        <v>-5.7294999999999999E-2</v>
      </c>
      <c r="AU980" s="15">
        <v>0.93564800000000004</v>
      </c>
      <c r="AV980" s="15">
        <v>-0.55550200000000005</v>
      </c>
      <c r="AW980" s="15">
        <v>-0.51555700000000004</v>
      </c>
      <c r="AX980" s="15">
        <v>1.728999</v>
      </c>
      <c r="AY980" s="15">
        <v>-1.9501500000000001</v>
      </c>
      <c r="AZ980" s="15">
        <v>1.337296</v>
      </c>
      <c r="BA980" s="15">
        <v>2.2836979999999998</v>
      </c>
      <c r="BB980" s="15">
        <v>0.55972599999999995</v>
      </c>
      <c r="BC980" s="15">
        <v>-0.20249400000000001</v>
      </c>
      <c r="BD980" s="15">
        <v>-1.2562009999999999</v>
      </c>
      <c r="BE980" s="15">
        <v>-3.107415</v>
      </c>
      <c r="BF980" s="15">
        <v>1.977026</v>
      </c>
      <c r="BG980" s="15">
        <v>3.2102840000000001</v>
      </c>
      <c r="BH980" s="15">
        <v>4.0506760000000002</v>
      </c>
      <c r="BI980" s="15">
        <v>8.4197240000000004</v>
      </c>
      <c r="BJ980" s="15">
        <v>9.8950329999999997</v>
      </c>
      <c r="BK980" s="15">
        <v>5.4761689999999996</v>
      </c>
      <c r="BL980" s="15">
        <v>6.0420850000000002</v>
      </c>
      <c r="BM980" s="15">
        <v>7.9805260000000002</v>
      </c>
      <c r="BN980" s="15">
        <v>4.7665660000000001</v>
      </c>
      <c r="BO980" s="15">
        <v>0.18142800000000001</v>
      </c>
      <c r="BP980" s="15">
        <v>-0.280144</v>
      </c>
      <c r="BQ980" s="15">
        <v>-0.280144</v>
      </c>
      <c r="BR980" s="15">
        <v>-0.280144</v>
      </c>
      <c r="BS980" s="15">
        <v>-0.280144</v>
      </c>
      <c r="BT980" s="15">
        <v>-0.280144</v>
      </c>
      <c r="BU980" s="15">
        <v>-0.280144</v>
      </c>
      <c r="BV980" s="15">
        <v>-0.280144</v>
      </c>
      <c r="BW980" s="15">
        <v>-0.280144</v>
      </c>
      <c r="BX980" s="15">
        <v>-0.280144</v>
      </c>
      <c r="BY980" s="15">
        <v>-0.280144</v>
      </c>
      <c r="BZ980" s="15">
        <v>-0.280144</v>
      </c>
      <c r="CA980" s="15">
        <v>-0.280144</v>
      </c>
      <c r="CB980" s="15">
        <v>-0.280144</v>
      </c>
      <c r="CC980" s="15"/>
      <c r="CD980" s="15"/>
      <c r="CE980" s="15"/>
      <c r="CF980" s="15"/>
      <c r="CG980" s="15"/>
      <c r="CH980" s="15"/>
      <c r="CI980" s="15"/>
      <c r="CJ980" s="15"/>
      <c r="CK980" s="15"/>
      <c r="CL980" s="15"/>
      <c r="CM980" s="15"/>
      <c r="CN980" s="15"/>
      <c r="CO980" s="15"/>
      <c r="CP980" s="15"/>
      <c r="CQ980" s="15"/>
      <c r="CR980" s="15"/>
      <c r="CS980" s="15"/>
      <c r="CT980" s="15"/>
      <c r="CU980" s="15"/>
      <c r="CV980" s="15"/>
      <c r="CW980" s="15"/>
      <c r="CX980" s="15"/>
      <c r="CY980" s="15"/>
      <c r="CZ980" s="15"/>
      <c r="DA980" s="15"/>
      <c r="DB980" s="15"/>
      <c r="DC980" s="15"/>
      <c r="DD980" s="15"/>
      <c r="DE980" s="15"/>
      <c r="DF980" s="15"/>
      <c r="DG980" s="15"/>
      <c r="DH980" s="15"/>
      <c r="DI980" s="15"/>
      <c r="DJ980" s="15"/>
      <c r="DK980" s="15"/>
      <c r="DL980" s="15"/>
      <c r="DM980" s="15"/>
      <c r="DN980" s="15"/>
      <c r="DO980" s="15"/>
      <c r="DP980" s="15"/>
      <c r="DQ980" s="15"/>
      <c r="DR980" s="15"/>
      <c r="DS980" s="15"/>
      <c r="DT980" s="15"/>
      <c r="DU980" s="15"/>
      <c r="DV980" s="15"/>
      <c r="DW980" s="15"/>
      <c r="DX980" s="15"/>
      <c r="DY980" s="15"/>
      <c r="DZ980" s="15"/>
      <c r="EA980" s="15"/>
      <c r="EB980" s="15"/>
      <c r="EC980" s="15"/>
      <c r="ED980" s="15"/>
      <c r="EE980" s="15"/>
      <c r="EF980" s="15"/>
      <c r="EG980" s="15"/>
      <c r="EH980" s="15"/>
      <c r="EI980" s="15"/>
      <c r="EJ980" s="15"/>
      <c r="EK980" s="15"/>
      <c r="EL980" s="15"/>
      <c r="EM980" s="15"/>
      <c r="EN980" s="15"/>
      <c r="EO980" s="15"/>
      <c r="EP980" s="15"/>
      <c r="EQ980" s="15"/>
      <c r="ER980" s="15"/>
      <c r="ES980" s="15"/>
      <c r="ET980" s="15"/>
      <c r="EU980" s="15"/>
      <c r="EV980" s="15"/>
      <c r="EW980" s="15"/>
      <c r="EX980" s="15"/>
      <c r="EY980" s="15"/>
      <c r="EZ980" s="15"/>
      <c r="FA980" s="15"/>
      <c r="FB980" s="15"/>
      <c r="FC980" s="15"/>
      <c r="FD980" s="15"/>
      <c r="FE980" s="15"/>
      <c r="FF980" s="15"/>
      <c r="FG980" s="15"/>
      <c r="FH980" s="15"/>
      <c r="FI980" s="15"/>
      <c r="FJ980" s="15"/>
      <c r="FK980" s="15"/>
      <c r="FL980" s="15"/>
      <c r="FM980" s="15"/>
      <c r="FN980" s="15"/>
      <c r="FO980" s="15"/>
      <c r="FP980" s="15"/>
      <c r="FQ980" s="15"/>
      <c r="FR980" s="15"/>
      <c r="FS980" s="15"/>
      <c r="FT980" s="15"/>
      <c r="FU980" s="15"/>
      <c r="FV980" s="15"/>
      <c r="FW980" s="15"/>
      <c r="FX980" s="15"/>
      <c r="FY980" s="15"/>
      <c r="FZ980" s="15"/>
      <c r="GA980" s="15"/>
      <c r="GB980" s="15"/>
      <c r="GC980" s="15"/>
      <c r="GD980" s="15"/>
      <c r="GE980" s="15"/>
      <c r="GF980" s="15"/>
      <c r="GG980" s="15"/>
      <c r="GH980" s="15"/>
      <c r="GI980" s="15"/>
      <c r="GJ980" s="15"/>
      <c r="GK980" s="15"/>
      <c r="GL980" s="15"/>
      <c r="GM980" s="15"/>
      <c r="GN980" s="15"/>
      <c r="GO980" s="15"/>
      <c r="GP980" s="15"/>
      <c r="GQ980" s="15"/>
      <c r="GR980" s="15"/>
      <c r="GS980" s="15"/>
      <c r="GT980" s="15"/>
      <c r="GU980" s="15"/>
      <c r="GV980" s="15"/>
      <c r="GW980" s="15"/>
      <c r="GX980" s="15"/>
      <c r="GY980" s="15"/>
      <c r="GZ980" s="15"/>
      <c r="HA980" s="15"/>
      <c r="HB980" s="15"/>
      <c r="HC980" s="15"/>
      <c r="HD980" s="15"/>
      <c r="HE980" s="15"/>
      <c r="HF980" s="15"/>
      <c r="HG980" s="15"/>
      <c r="HH980" s="15"/>
      <c r="HI980" s="15"/>
      <c r="HJ980" s="15"/>
      <c r="HK980" s="15"/>
      <c r="HL980" s="15"/>
      <c r="HM980" s="15"/>
      <c r="HN980" s="15"/>
      <c r="HO980" s="15"/>
      <c r="HP980" s="15"/>
      <c r="HQ980" s="15"/>
      <c r="HR980" s="15"/>
      <c r="HS980" s="15"/>
      <c r="HT980" s="15"/>
      <c r="HU980" s="15"/>
      <c r="HV980" s="15"/>
      <c r="HW980" s="15"/>
      <c r="HX980" s="15"/>
      <c r="HY980" s="15"/>
    </row>
    <row r="981" spans="1:233">
      <c r="A981" s="15">
        <v>1.9540500000000001</v>
      </c>
      <c r="B981" s="15">
        <v>4.0972650000000002</v>
      </c>
      <c r="C981" s="15">
        <v>7.466469</v>
      </c>
      <c r="D981" s="15">
        <v>6.0617539999999996</v>
      </c>
      <c r="E981" s="15">
        <v>2.2501190000000002</v>
      </c>
      <c r="F981" s="15">
        <v>1.1316379999999999</v>
      </c>
      <c r="G981" s="15">
        <v>-1.134504</v>
      </c>
      <c r="H981" s="15">
        <v>-0.39454299999999998</v>
      </c>
      <c r="I981" s="15">
        <v>0.20710000000000001</v>
      </c>
      <c r="J981" s="15">
        <v>-0.145927</v>
      </c>
      <c r="K981" s="15">
        <v>-4.2734519999999998</v>
      </c>
      <c r="L981" s="15">
        <v>-5.1268969999999996</v>
      </c>
      <c r="M981" s="15">
        <v>-6.9095890000000004</v>
      </c>
      <c r="N981" s="15">
        <v>-6.5060779999999996</v>
      </c>
      <c r="O981" s="15">
        <v>-5.5562189999999996</v>
      </c>
      <c r="P981" s="15">
        <v>0.44527699999999998</v>
      </c>
      <c r="Q981" s="15">
        <v>-1.520208</v>
      </c>
      <c r="R981" s="15">
        <v>-4.0064780000000004</v>
      </c>
      <c r="S981" s="15">
        <v>-2.4427249999999998</v>
      </c>
      <c r="T981" s="15">
        <v>-3.6634519999999999</v>
      </c>
      <c r="U981" s="15">
        <v>-3.5796489999999999</v>
      </c>
      <c r="V981" s="15">
        <v>-4.4007420000000002</v>
      </c>
      <c r="W981" s="15">
        <v>-3.6338339999999998</v>
      </c>
      <c r="X981" s="15">
        <v>0.45812599999999998</v>
      </c>
      <c r="Y981" s="15">
        <v>1.504591</v>
      </c>
      <c r="Z981" s="15">
        <v>0.76782700000000004</v>
      </c>
      <c r="AA981" s="15">
        <v>2.9814229999999999</v>
      </c>
      <c r="AB981" s="15">
        <v>-0.95310399999999995</v>
      </c>
      <c r="AC981" s="15">
        <v>3.048705</v>
      </c>
      <c r="AD981" s="15">
        <v>2.0179299999999998</v>
      </c>
      <c r="AE981" s="15">
        <v>1.5185059999999999</v>
      </c>
      <c r="AF981" s="15">
        <v>2.3791329999999999</v>
      </c>
      <c r="AG981" s="15">
        <v>3.8274819999999998</v>
      </c>
      <c r="AH981" s="15">
        <v>2.0081519999999999</v>
      </c>
      <c r="AI981" s="15">
        <v>0.29475699999999999</v>
      </c>
      <c r="AJ981" s="15">
        <v>1.8227979999999999</v>
      </c>
      <c r="AK981" s="15">
        <v>2.2258529999999999</v>
      </c>
      <c r="AL981" s="15">
        <v>-1.2216720000000001</v>
      </c>
      <c r="AM981" s="15">
        <v>-1.474745</v>
      </c>
      <c r="AN981" s="15">
        <v>2.4652970000000001</v>
      </c>
      <c r="AO981" s="15">
        <v>3.7562350000000002</v>
      </c>
      <c r="AP981" s="15">
        <v>-2.8890169999999999</v>
      </c>
      <c r="AQ981" s="15">
        <v>-3.3327019999999998</v>
      </c>
      <c r="AR981" s="15">
        <v>1.383861</v>
      </c>
      <c r="AS981" s="15">
        <v>2.4673449999999999</v>
      </c>
      <c r="AT981" s="15">
        <v>4.131335</v>
      </c>
      <c r="AU981" s="15">
        <v>1.111945</v>
      </c>
      <c r="AV981" s="15">
        <v>1.218399</v>
      </c>
      <c r="AW981" s="15">
        <v>0.58569300000000002</v>
      </c>
      <c r="AX981" s="15">
        <v>2.8438300000000001</v>
      </c>
      <c r="AY981" s="15">
        <v>3.0798999999999999</v>
      </c>
      <c r="AZ981" s="15">
        <v>2.6832539999999998</v>
      </c>
      <c r="BA981" s="15">
        <v>1.8411679999999999</v>
      </c>
      <c r="BB981" s="15">
        <v>0.36593300000000001</v>
      </c>
      <c r="BC981" s="15">
        <v>-2.6863920000000001</v>
      </c>
      <c r="BD981" s="15">
        <v>1.5918969999999999</v>
      </c>
      <c r="BE981" s="15">
        <v>4.7091539999999998</v>
      </c>
      <c r="BF981" s="15">
        <v>4.8261599999999998</v>
      </c>
      <c r="BG981" s="15">
        <v>7.3183150000000001</v>
      </c>
      <c r="BH981" s="15">
        <v>6.849291</v>
      </c>
      <c r="BI981" s="15">
        <v>8.4709000000000003</v>
      </c>
      <c r="BJ981" s="15">
        <v>6.7294929999999997</v>
      </c>
      <c r="BK981" s="15">
        <v>5.488823</v>
      </c>
      <c r="BL981" s="15">
        <v>1.2569760000000001</v>
      </c>
      <c r="BM981" s="15">
        <v>0.71897500000000003</v>
      </c>
      <c r="BN981" s="15">
        <v>2.7032210000000001</v>
      </c>
      <c r="BO981" s="15">
        <v>1.870579</v>
      </c>
      <c r="BP981" s="15">
        <v>0.65721399999999996</v>
      </c>
      <c r="BQ981" s="15">
        <v>0.65721399999999996</v>
      </c>
      <c r="BR981" s="15">
        <v>0.65721399999999996</v>
      </c>
      <c r="BS981" s="15">
        <v>0.65721399999999996</v>
      </c>
      <c r="BT981" s="15">
        <v>0.65721399999999996</v>
      </c>
      <c r="BU981" s="15">
        <v>0.65721399999999996</v>
      </c>
      <c r="BV981" s="15">
        <v>0.65721399999999996</v>
      </c>
      <c r="BW981" s="15">
        <v>0.65721399999999996</v>
      </c>
      <c r="BX981" s="15">
        <v>0.65721399999999996</v>
      </c>
      <c r="BY981" s="15">
        <v>0.65721399999999996</v>
      </c>
      <c r="BZ981" s="15">
        <v>0.65721399999999996</v>
      </c>
      <c r="CA981" s="15">
        <v>0.65721399999999996</v>
      </c>
      <c r="CB981" s="15">
        <v>0.65721399999999996</v>
      </c>
      <c r="CC981" s="15"/>
      <c r="CD981" s="15"/>
      <c r="CE981" s="15"/>
      <c r="CF981" s="15"/>
      <c r="CG981" s="15"/>
      <c r="CH981" s="15"/>
      <c r="CI981" s="15"/>
      <c r="CJ981" s="15"/>
      <c r="CK981" s="15"/>
      <c r="CL981" s="15"/>
      <c r="CM981" s="15"/>
      <c r="CN981" s="15"/>
      <c r="CO981" s="15"/>
      <c r="CP981" s="15"/>
      <c r="CQ981" s="15"/>
      <c r="CR981" s="15"/>
      <c r="CS981" s="15"/>
      <c r="CT981" s="15"/>
      <c r="CU981" s="15"/>
      <c r="CV981" s="15"/>
      <c r="CW981" s="15"/>
      <c r="CX981" s="15"/>
      <c r="CY981" s="15"/>
      <c r="CZ981" s="15"/>
      <c r="DA981" s="15"/>
      <c r="DB981" s="15"/>
      <c r="DC981" s="15"/>
      <c r="DD981" s="15"/>
      <c r="DE981" s="15"/>
      <c r="DF981" s="15"/>
      <c r="DG981" s="15"/>
      <c r="DH981" s="15"/>
      <c r="DI981" s="15"/>
      <c r="DJ981" s="15"/>
      <c r="DK981" s="15"/>
      <c r="DL981" s="15"/>
      <c r="DM981" s="15"/>
      <c r="DN981" s="15"/>
      <c r="DO981" s="15"/>
      <c r="DP981" s="15"/>
      <c r="DQ981" s="15"/>
      <c r="DR981" s="15"/>
      <c r="DS981" s="15"/>
      <c r="DT981" s="15"/>
      <c r="DU981" s="15"/>
      <c r="DV981" s="15"/>
      <c r="DW981" s="15"/>
      <c r="DX981" s="15"/>
      <c r="DY981" s="15"/>
      <c r="DZ981" s="15"/>
      <c r="EA981" s="15"/>
      <c r="EB981" s="15"/>
      <c r="EC981" s="15"/>
      <c r="ED981" s="15"/>
      <c r="EE981" s="15"/>
      <c r="EF981" s="15"/>
      <c r="EG981" s="15"/>
      <c r="EH981" s="15"/>
      <c r="EI981" s="15"/>
      <c r="EJ981" s="15"/>
      <c r="EK981" s="15"/>
      <c r="EL981" s="15"/>
      <c r="EM981" s="15"/>
      <c r="EN981" s="15"/>
      <c r="EO981" s="15"/>
      <c r="EP981" s="15"/>
      <c r="EQ981" s="15"/>
      <c r="ER981" s="15"/>
      <c r="ES981" s="15"/>
      <c r="ET981" s="15"/>
      <c r="EU981" s="15"/>
      <c r="EV981" s="15"/>
      <c r="EW981" s="15"/>
      <c r="EX981" s="15"/>
      <c r="EY981" s="15"/>
      <c r="EZ981" s="15"/>
      <c r="FA981" s="15"/>
      <c r="FB981" s="15"/>
      <c r="FC981" s="15"/>
      <c r="FD981" s="15"/>
      <c r="FE981" s="15"/>
      <c r="FF981" s="15"/>
      <c r="FG981" s="15"/>
      <c r="FH981" s="15"/>
      <c r="FI981" s="15"/>
      <c r="FJ981" s="15"/>
      <c r="FK981" s="15"/>
      <c r="FL981" s="15"/>
      <c r="FM981" s="15"/>
      <c r="FN981" s="15"/>
      <c r="FO981" s="15"/>
      <c r="FP981" s="15"/>
      <c r="FQ981" s="15"/>
      <c r="FR981" s="15"/>
      <c r="FS981" s="15"/>
      <c r="FT981" s="15"/>
      <c r="FU981" s="15"/>
      <c r="FV981" s="15"/>
      <c r="FW981" s="15"/>
      <c r="FX981" s="15"/>
      <c r="FY981" s="15"/>
      <c r="FZ981" s="15"/>
      <c r="GA981" s="15"/>
      <c r="GB981" s="15"/>
      <c r="GC981" s="15"/>
      <c r="GD981" s="15"/>
      <c r="GE981" s="15"/>
      <c r="GF981" s="15"/>
      <c r="GG981" s="15"/>
      <c r="GH981" s="15"/>
      <c r="GI981" s="15"/>
      <c r="GJ981" s="15"/>
      <c r="GK981" s="15"/>
      <c r="GL981" s="15"/>
      <c r="GM981" s="15"/>
      <c r="GN981" s="15"/>
      <c r="GO981" s="15"/>
      <c r="GP981" s="15"/>
      <c r="GQ981" s="15"/>
      <c r="GR981" s="15"/>
      <c r="GS981" s="15"/>
      <c r="GT981" s="15"/>
      <c r="GU981" s="15"/>
      <c r="GV981" s="15"/>
      <c r="GW981" s="15"/>
      <c r="GX981" s="15"/>
      <c r="GY981" s="15"/>
      <c r="GZ981" s="15"/>
      <c r="HA981" s="15"/>
      <c r="HB981" s="15"/>
      <c r="HC981" s="15"/>
      <c r="HD981" s="15"/>
      <c r="HE981" s="15"/>
      <c r="HF981" s="15"/>
      <c r="HG981" s="15"/>
      <c r="HH981" s="15"/>
      <c r="HI981" s="15"/>
      <c r="HJ981" s="15"/>
      <c r="HK981" s="15"/>
      <c r="HL981" s="15"/>
      <c r="HM981" s="15"/>
      <c r="HN981" s="15"/>
      <c r="HO981" s="15"/>
      <c r="HP981" s="15"/>
      <c r="HQ981" s="15"/>
      <c r="HR981" s="15"/>
      <c r="HS981" s="15"/>
      <c r="HT981" s="15"/>
      <c r="HU981" s="15"/>
      <c r="HV981" s="15"/>
      <c r="HW981" s="15"/>
      <c r="HX981" s="15"/>
      <c r="HY981" s="15"/>
    </row>
    <row r="982" spans="1:233">
      <c r="A982" s="15">
        <v>-3.91988</v>
      </c>
      <c r="B982" s="15">
        <v>-4.4013260000000001</v>
      </c>
      <c r="C982" s="15">
        <v>-3.2286039999999998</v>
      </c>
      <c r="D982" s="15">
        <v>-4.0769029999999997</v>
      </c>
      <c r="E982" s="15">
        <v>-4.9114599999999999</v>
      </c>
      <c r="F982" s="15">
        <v>-3.767712</v>
      </c>
      <c r="G982" s="15">
        <v>-2.7551049999999999</v>
      </c>
      <c r="H982" s="15">
        <v>-0.53991500000000003</v>
      </c>
      <c r="I982" s="15">
        <v>-0.473638</v>
      </c>
      <c r="J982" s="15">
        <v>-1.484091</v>
      </c>
      <c r="K982" s="15">
        <v>-2.6072669999999998</v>
      </c>
      <c r="L982" s="15">
        <v>-0.81773099999999999</v>
      </c>
      <c r="M982" s="15">
        <v>1.038354</v>
      </c>
      <c r="N982" s="15">
        <v>1.2571410000000001</v>
      </c>
      <c r="O982" s="15">
        <v>2.7587299999999999</v>
      </c>
      <c r="P982" s="15">
        <v>-1.564627</v>
      </c>
      <c r="Q982" s="15">
        <v>1.352401</v>
      </c>
      <c r="R982" s="15">
        <v>-1.6159669999999999</v>
      </c>
      <c r="S982" s="15">
        <v>0.617946</v>
      </c>
      <c r="T982" s="15">
        <v>0.92760900000000002</v>
      </c>
      <c r="U982" s="15">
        <v>-0.80658799999999997</v>
      </c>
      <c r="V982" s="15">
        <v>1.6998390000000001</v>
      </c>
      <c r="W982" s="15">
        <v>4.094436</v>
      </c>
      <c r="X982" s="15">
        <v>1.7508429999999999</v>
      </c>
      <c r="Y982" s="15">
        <v>1.213217</v>
      </c>
      <c r="Z982" s="15">
        <v>-1.0739669999999999</v>
      </c>
      <c r="AA982" s="15">
        <v>-1.546008</v>
      </c>
      <c r="AB982" s="15">
        <v>1.2658670000000001</v>
      </c>
      <c r="AC982" s="15">
        <v>3.0912350000000002</v>
      </c>
      <c r="AD982" s="15">
        <v>2.1494049999999998</v>
      </c>
      <c r="AE982" s="15">
        <v>0.774366</v>
      </c>
      <c r="AF982" s="15">
        <v>0.89646499999999996</v>
      </c>
      <c r="AG982" s="15">
        <v>-0.37844</v>
      </c>
      <c r="AH982" s="15">
        <v>-5.2683720000000003</v>
      </c>
      <c r="AI982" s="15">
        <v>-4.5311870000000001</v>
      </c>
      <c r="AJ982" s="15">
        <v>-2.009979</v>
      </c>
      <c r="AK982" s="15">
        <v>0.108876</v>
      </c>
      <c r="AL982" s="15">
        <v>-2.3389359999999999</v>
      </c>
      <c r="AM982" s="15">
        <v>-0.82700700000000005</v>
      </c>
      <c r="AN982" s="15">
        <v>1.2524820000000001</v>
      </c>
      <c r="AO982" s="15">
        <v>-0.80348600000000003</v>
      </c>
      <c r="AP982" s="15">
        <v>-7.0816000000000004E-2</v>
      </c>
      <c r="AQ982" s="15">
        <v>1.339358</v>
      </c>
      <c r="AR982" s="15">
        <v>1.386174</v>
      </c>
      <c r="AS982" s="15">
        <v>-2.3571330000000001</v>
      </c>
      <c r="AT982" s="15">
        <v>1.8073570000000001</v>
      </c>
      <c r="AU982" s="15">
        <v>-0.56117499999999998</v>
      </c>
      <c r="AV982" s="15">
        <v>0.22656200000000001</v>
      </c>
      <c r="AW982" s="15">
        <v>2.5573950000000001</v>
      </c>
      <c r="AX982" s="15">
        <v>4.960191</v>
      </c>
      <c r="AY982" s="15">
        <v>5.4007959999999997</v>
      </c>
      <c r="AZ982" s="15">
        <v>3.0854849999999998</v>
      </c>
      <c r="BA982" s="15">
        <v>2.3153030000000001</v>
      </c>
      <c r="BB982" s="15">
        <v>3.5155720000000001</v>
      </c>
      <c r="BC982" s="15">
        <v>4.9812989999999999</v>
      </c>
      <c r="BD982" s="15">
        <v>5.0699149999999999</v>
      </c>
      <c r="BE982" s="15">
        <v>5.8255350000000004</v>
      </c>
      <c r="BF982" s="15">
        <v>4.8528979999999997</v>
      </c>
      <c r="BG982" s="15">
        <v>6.5582739999999999</v>
      </c>
      <c r="BH982" s="15">
        <v>4.8455529999999998</v>
      </c>
      <c r="BI982" s="15">
        <v>3.2212740000000002</v>
      </c>
      <c r="BJ982" s="15">
        <v>1.389853</v>
      </c>
      <c r="BK982" s="15">
        <v>1.3297650000000001</v>
      </c>
      <c r="BL982" s="15">
        <v>0.52712099999999995</v>
      </c>
      <c r="BM982" s="15">
        <v>0.66821799999999998</v>
      </c>
      <c r="BN982" s="15">
        <v>0.96480299999999997</v>
      </c>
      <c r="BO982" s="15">
        <v>-1.7687630000000001</v>
      </c>
      <c r="BP982" s="15">
        <v>-0.70571300000000003</v>
      </c>
      <c r="BQ982" s="15">
        <v>-0.70571300000000003</v>
      </c>
      <c r="BR982" s="15">
        <v>-0.70571300000000003</v>
      </c>
      <c r="BS982" s="15">
        <v>-0.70571300000000003</v>
      </c>
      <c r="BT982" s="15">
        <v>-0.70571300000000003</v>
      </c>
      <c r="BU982" s="15">
        <v>-0.70571300000000003</v>
      </c>
      <c r="BV982" s="15">
        <v>-0.70571300000000003</v>
      </c>
      <c r="BW982" s="15">
        <v>-0.70571300000000003</v>
      </c>
      <c r="BX982" s="15">
        <v>-0.70571300000000003</v>
      </c>
      <c r="BY982" s="15">
        <v>-0.70571300000000003</v>
      </c>
      <c r="BZ982" s="15">
        <v>-0.70571300000000003</v>
      </c>
      <c r="CA982" s="15">
        <v>-0.70571300000000003</v>
      </c>
      <c r="CB982" s="15">
        <v>-0.70571300000000003</v>
      </c>
      <c r="CC982" s="15"/>
      <c r="CD982" s="15"/>
      <c r="CE982" s="15"/>
      <c r="CF982" s="15"/>
      <c r="CG982" s="15"/>
      <c r="CH982" s="15"/>
      <c r="CI982" s="15"/>
      <c r="CJ982" s="15"/>
      <c r="CK982" s="15"/>
      <c r="CL982" s="15"/>
      <c r="CM982" s="15"/>
      <c r="CN982" s="15"/>
      <c r="CO982" s="15"/>
      <c r="CP982" s="15"/>
      <c r="CQ982" s="15"/>
      <c r="CR982" s="15"/>
      <c r="CS982" s="15"/>
      <c r="CT982" s="15"/>
      <c r="CU982" s="15"/>
      <c r="CV982" s="15"/>
      <c r="CW982" s="15"/>
      <c r="CX982" s="15"/>
      <c r="CY982" s="15"/>
      <c r="CZ982" s="15"/>
      <c r="DA982" s="15"/>
      <c r="DB982" s="15"/>
      <c r="DC982" s="15"/>
      <c r="DD982" s="15"/>
      <c r="DE982" s="15"/>
      <c r="DF982" s="15"/>
      <c r="DG982" s="15"/>
      <c r="DH982" s="15"/>
      <c r="DI982" s="15"/>
      <c r="DJ982" s="15"/>
      <c r="DK982" s="15"/>
      <c r="DL982" s="15"/>
      <c r="DM982" s="15"/>
      <c r="DN982" s="15"/>
      <c r="DO982" s="15"/>
      <c r="DP982" s="15"/>
      <c r="DQ982" s="15"/>
      <c r="DR982" s="15"/>
      <c r="DS982" s="15"/>
      <c r="DT982" s="15"/>
      <c r="DU982" s="15"/>
      <c r="DV982" s="15"/>
      <c r="DW982" s="15"/>
      <c r="DX982" s="15"/>
      <c r="DY982" s="15"/>
      <c r="DZ982" s="15"/>
      <c r="EA982" s="15"/>
      <c r="EB982" s="15"/>
      <c r="EC982" s="15"/>
      <c r="ED982" s="15"/>
      <c r="EE982" s="15"/>
      <c r="EF982" s="15"/>
      <c r="EG982" s="15"/>
      <c r="EH982" s="15"/>
      <c r="EI982" s="15"/>
      <c r="EJ982" s="15"/>
      <c r="EK982" s="15"/>
      <c r="EL982" s="15"/>
      <c r="EM982" s="15"/>
      <c r="EN982" s="15"/>
      <c r="EO982" s="15"/>
      <c r="EP982" s="15"/>
      <c r="EQ982" s="15"/>
      <c r="ER982" s="15"/>
      <c r="ES982" s="15"/>
      <c r="ET982" s="15"/>
      <c r="EU982" s="15"/>
      <c r="EV982" s="15"/>
      <c r="EW982" s="15"/>
      <c r="EX982" s="15"/>
      <c r="EY982" s="15"/>
      <c r="EZ982" s="15"/>
      <c r="FA982" s="15"/>
      <c r="FB982" s="15"/>
      <c r="FC982" s="15"/>
      <c r="FD982" s="15"/>
      <c r="FE982" s="15"/>
      <c r="FF982" s="15"/>
      <c r="FG982" s="15"/>
      <c r="FH982" s="15"/>
      <c r="FI982" s="15"/>
      <c r="FJ982" s="15"/>
      <c r="FK982" s="15"/>
      <c r="FL982" s="15"/>
      <c r="FM982" s="15"/>
      <c r="FN982" s="15"/>
      <c r="FO982" s="15"/>
      <c r="FP982" s="15"/>
      <c r="FQ982" s="15"/>
      <c r="FR982" s="15"/>
      <c r="FS982" s="15"/>
      <c r="FT982" s="15"/>
      <c r="FU982" s="15"/>
      <c r="FV982" s="15"/>
      <c r="FW982" s="15"/>
      <c r="FX982" s="15"/>
      <c r="FY982" s="15"/>
      <c r="FZ982" s="15"/>
      <c r="GA982" s="15"/>
      <c r="GB982" s="15"/>
      <c r="GC982" s="15"/>
      <c r="GD982" s="15"/>
      <c r="GE982" s="15"/>
      <c r="GF982" s="15"/>
      <c r="GG982" s="15"/>
      <c r="GH982" s="15"/>
      <c r="GI982" s="15"/>
      <c r="GJ982" s="15"/>
      <c r="GK982" s="15"/>
      <c r="GL982" s="15"/>
      <c r="GM982" s="15"/>
      <c r="GN982" s="15"/>
      <c r="GO982" s="15"/>
      <c r="GP982" s="15"/>
      <c r="GQ982" s="15"/>
      <c r="GR982" s="15"/>
      <c r="GS982" s="15"/>
      <c r="GT982" s="15"/>
      <c r="GU982" s="15"/>
      <c r="GV982" s="15"/>
      <c r="GW982" s="15"/>
      <c r="GX982" s="15"/>
      <c r="GY982" s="15"/>
      <c r="GZ982" s="15"/>
      <c r="HA982" s="15"/>
      <c r="HB982" s="15"/>
      <c r="HC982" s="15"/>
      <c r="HD982" s="15"/>
      <c r="HE982" s="15"/>
      <c r="HF982" s="15"/>
      <c r="HG982" s="15"/>
      <c r="HH982" s="15"/>
      <c r="HI982" s="15"/>
      <c r="HJ982" s="15"/>
      <c r="HK982" s="15"/>
      <c r="HL982" s="15"/>
      <c r="HM982" s="15"/>
      <c r="HN982" s="15"/>
      <c r="HO982" s="15"/>
      <c r="HP982" s="15"/>
      <c r="HQ982" s="15"/>
      <c r="HR982" s="15"/>
      <c r="HS982" s="15"/>
      <c r="HT982" s="15"/>
      <c r="HU982" s="15"/>
      <c r="HV982" s="15"/>
      <c r="HW982" s="15"/>
      <c r="HX982" s="15"/>
      <c r="HY982" s="15"/>
    </row>
    <row r="983" spans="1:233">
      <c r="A983" s="15">
        <v>-1.9108039999999999</v>
      </c>
      <c r="B983" s="15">
        <v>-0.235347</v>
      </c>
      <c r="C983" s="15">
        <v>0.399926</v>
      </c>
      <c r="D983" s="15">
        <v>2.0275850000000002</v>
      </c>
      <c r="E983" s="15">
        <v>2.176158</v>
      </c>
      <c r="F983" s="15">
        <v>0.52310599999999996</v>
      </c>
      <c r="G983" s="15">
        <v>0.86480199999999996</v>
      </c>
      <c r="H983" s="15">
        <v>4.9064959999999997</v>
      </c>
      <c r="I983" s="15">
        <v>5.5175029999999996</v>
      </c>
      <c r="J983" s="15">
        <v>2.3957079999999999</v>
      </c>
      <c r="K983" s="15">
        <v>4.1810859999999996</v>
      </c>
      <c r="L983" s="15">
        <v>4.2610849999999996</v>
      </c>
      <c r="M983" s="15">
        <v>5.4886999999999997</v>
      </c>
      <c r="N983" s="15">
        <v>10.144007999999999</v>
      </c>
      <c r="O983" s="15">
        <v>13.955233</v>
      </c>
      <c r="P983" s="15">
        <v>13.467965</v>
      </c>
      <c r="Q983" s="15">
        <v>15.553671</v>
      </c>
      <c r="R983" s="15">
        <v>19.597480000000001</v>
      </c>
      <c r="S983" s="15">
        <v>16.499921000000001</v>
      </c>
      <c r="T983" s="15">
        <v>17.920593</v>
      </c>
      <c r="U983" s="15">
        <v>18.249022</v>
      </c>
      <c r="V983" s="15">
        <v>17.207809000000001</v>
      </c>
      <c r="W983" s="15">
        <v>18.268250999999999</v>
      </c>
      <c r="X983" s="15">
        <v>18.920347</v>
      </c>
      <c r="Y983" s="15">
        <v>17.094657000000002</v>
      </c>
      <c r="Z983" s="15">
        <v>15.102591</v>
      </c>
      <c r="AA983" s="15">
        <v>14.516132000000001</v>
      </c>
      <c r="AB983" s="15">
        <v>16.752793</v>
      </c>
      <c r="AC983" s="15">
        <v>15.095841</v>
      </c>
      <c r="AD983" s="15">
        <v>8.3365969999999994</v>
      </c>
      <c r="AE983" s="15">
        <v>6.8649990000000001</v>
      </c>
      <c r="AF983" s="15">
        <v>3.6814870000000002</v>
      </c>
      <c r="AG983" s="15">
        <v>0.66041000000000005</v>
      </c>
      <c r="AH983" s="15">
        <v>0.72588699999999995</v>
      </c>
      <c r="AI983" s="15">
        <v>2.2908300000000001</v>
      </c>
      <c r="AJ983" s="15">
        <v>4.5844940000000003</v>
      </c>
      <c r="AK983" s="15">
        <v>-0.10853699999999999</v>
      </c>
      <c r="AL983" s="15">
        <v>-1.83745</v>
      </c>
      <c r="AM983" s="15">
        <v>-1.6358090000000001</v>
      </c>
      <c r="AN983" s="15">
        <v>0.46130700000000002</v>
      </c>
      <c r="AO983" s="15">
        <v>1.1849749999999999</v>
      </c>
      <c r="AP983" s="15">
        <v>2.5924269999999998</v>
      </c>
      <c r="AQ983" s="15">
        <v>3.1919919999999999</v>
      </c>
      <c r="AR983" s="15">
        <v>5.0307459999999997</v>
      </c>
      <c r="AS983" s="15">
        <v>-1.5285059999999999</v>
      </c>
      <c r="AT983" s="15">
        <v>-1.4336949999999999</v>
      </c>
      <c r="AU983" s="15">
        <v>1.1475379999999999</v>
      </c>
      <c r="AV983" s="15">
        <v>-0.21018000000000001</v>
      </c>
      <c r="AW983" s="15">
        <v>-5.0865099999999996</v>
      </c>
      <c r="AX983" s="15">
        <v>-3.073906</v>
      </c>
      <c r="AY983" s="15">
        <v>-0.692743</v>
      </c>
      <c r="AZ983" s="15">
        <v>-1.7436430000000001</v>
      </c>
      <c r="BA983" s="15">
        <v>-1.425244</v>
      </c>
      <c r="BB983" s="15">
        <v>2.209349</v>
      </c>
      <c r="BC983" s="15">
        <v>3.087647</v>
      </c>
      <c r="BD983" s="15">
        <v>1.258578</v>
      </c>
      <c r="BE983" s="15">
        <v>2.3736090000000001</v>
      </c>
      <c r="BF983" s="15">
        <v>-0.15529999999999999</v>
      </c>
      <c r="BG983" s="15">
        <v>1.8533219999999999</v>
      </c>
      <c r="BH983" s="15">
        <v>2.1404290000000001</v>
      </c>
      <c r="BI983" s="15">
        <v>4.8518129999999999</v>
      </c>
      <c r="BJ983" s="15">
        <v>3.0659649999999998</v>
      </c>
      <c r="BK983" s="15">
        <v>1.893386</v>
      </c>
      <c r="BL983" s="15">
        <v>2.742747</v>
      </c>
      <c r="BM983" s="15">
        <v>-0.14671699999999999</v>
      </c>
      <c r="BN983" s="15">
        <v>0.67367100000000002</v>
      </c>
      <c r="BO983" s="15">
        <v>0.58016000000000001</v>
      </c>
      <c r="BP983" s="15">
        <v>0.91990499999999997</v>
      </c>
      <c r="BQ983" s="15">
        <v>0.91990499999999997</v>
      </c>
      <c r="BR983" s="15">
        <v>0.91990499999999997</v>
      </c>
      <c r="BS983" s="15">
        <v>0.91990499999999997</v>
      </c>
      <c r="BT983" s="15">
        <v>0.91990499999999997</v>
      </c>
      <c r="BU983" s="15">
        <v>0.91990499999999997</v>
      </c>
      <c r="BV983" s="15">
        <v>0.91990499999999997</v>
      </c>
      <c r="BW983" s="15">
        <v>0.91990499999999997</v>
      </c>
      <c r="BX983" s="15">
        <v>0.91990499999999997</v>
      </c>
      <c r="BY983" s="15">
        <v>0.91990499999999997</v>
      </c>
      <c r="BZ983" s="15">
        <v>0.91990499999999997</v>
      </c>
      <c r="CA983" s="15">
        <v>0.91990499999999997</v>
      </c>
      <c r="CB983" s="15">
        <v>0.91990499999999997</v>
      </c>
      <c r="CC983" s="15"/>
      <c r="CD983" s="15"/>
      <c r="CE983" s="15"/>
      <c r="CF983" s="15"/>
      <c r="CG983" s="15"/>
      <c r="CH983" s="15"/>
      <c r="CI983" s="15"/>
      <c r="CJ983" s="15"/>
      <c r="CK983" s="15"/>
      <c r="CL983" s="15"/>
      <c r="CM983" s="15"/>
      <c r="CN983" s="15"/>
      <c r="CO983" s="15"/>
      <c r="CP983" s="15"/>
      <c r="CQ983" s="15"/>
      <c r="CR983" s="15"/>
      <c r="CS983" s="15"/>
      <c r="CT983" s="15"/>
      <c r="CU983" s="15"/>
      <c r="CV983" s="15"/>
      <c r="CW983" s="15"/>
      <c r="CX983" s="15"/>
      <c r="CY983" s="15"/>
      <c r="CZ983" s="15"/>
      <c r="DA983" s="15"/>
      <c r="DB983" s="15"/>
      <c r="DC983" s="15"/>
      <c r="DD983" s="15"/>
      <c r="DE983" s="15"/>
      <c r="DF983" s="15"/>
      <c r="DG983" s="15"/>
      <c r="DH983" s="15"/>
      <c r="DI983" s="15"/>
      <c r="DJ983" s="15"/>
      <c r="DK983" s="15"/>
      <c r="DL983" s="15"/>
      <c r="DM983" s="15"/>
      <c r="DN983" s="15"/>
      <c r="DO983" s="15"/>
      <c r="DP983" s="15"/>
      <c r="DQ983" s="15"/>
      <c r="DR983" s="15"/>
      <c r="DS983" s="15"/>
      <c r="DT983" s="15"/>
      <c r="DU983" s="15"/>
      <c r="DV983" s="15"/>
      <c r="DW983" s="15"/>
      <c r="DX983" s="15"/>
      <c r="DY983" s="15"/>
      <c r="DZ983" s="15"/>
      <c r="EA983" s="15"/>
      <c r="EB983" s="15"/>
      <c r="EC983" s="15"/>
      <c r="ED983" s="15"/>
      <c r="EE983" s="15"/>
      <c r="EF983" s="15"/>
      <c r="EG983" s="15"/>
      <c r="EH983" s="15"/>
      <c r="EI983" s="15"/>
      <c r="EJ983" s="15"/>
      <c r="EK983" s="15"/>
      <c r="EL983" s="15"/>
      <c r="EM983" s="15"/>
      <c r="EN983" s="15"/>
      <c r="EO983" s="15"/>
      <c r="EP983" s="15"/>
      <c r="EQ983" s="15"/>
      <c r="ER983" s="15"/>
      <c r="ES983" s="15"/>
      <c r="ET983" s="15"/>
      <c r="EU983" s="15"/>
      <c r="EV983" s="15"/>
      <c r="EW983" s="15"/>
      <c r="EX983" s="15"/>
      <c r="EY983" s="15"/>
      <c r="EZ983" s="15"/>
      <c r="FA983" s="15"/>
      <c r="FB983" s="15"/>
      <c r="FC983" s="15"/>
      <c r="FD983" s="15"/>
      <c r="FE983" s="15"/>
      <c r="FF983" s="15"/>
      <c r="FG983" s="15"/>
      <c r="FH983" s="15"/>
      <c r="FI983" s="15"/>
      <c r="FJ983" s="15"/>
      <c r="FK983" s="15"/>
      <c r="FL983" s="15"/>
      <c r="FM983" s="15"/>
      <c r="FN983" s="15"/>
      <c r="FO983" s="15"/>
      <c r="FP983" s="15"/>
      <c r="FQ983" s="15"/>
      <c r="FR983" s="15"/>
      <c r="FS983" s="15"/>
      <c r="FT983" s="15"/>
      <c r="FU983" s="15"/>
      <c r="FV983" s="15"/>
      <c r="FW983" s="15"/>
      <c r="FX983" s="15"/>
      <c r="FY983" s="15"/>
      <c r="FZ983" s="15"/>
      <c r="GA983" s="15"/>
      <c r="GB983" s="15"/>
      <c r="GC983" s="15"/>
      <c r="GD983" s="15"/>
      <c r="GE983" s="15"/>
      <c r="GF983" s="15"/>
      <c r="GG983" s="15"/>
      <c r="GH983" s="15"/>
      <c r="GI983" s="15"/>
      <c r="GJ983" s="15"/>
      <c r="GK983" s="15"/>
      <c r="GL983" s="15"/>
      <c r="GM983" s="15"/>
      <c r="GN983" s="15"/>
      <c r="GO983" s="15"/>
      <c r="GP983" s="15"/>
      <c r="GQ983" s="15"/>
      <c r="GR983" s="15"/>
      <c r="GS983" s="15"/>
      <c r="GT983" s="15"/>
      <c r="GU983" s="15"/>
      <c r="GV983" s="15"/>
      <c r="GW983" s="15"/>
      <c r="GX983" s="15"/>
      <c r="GY983" s="15"/>
      <c r="GZ983" s="15"/>
      <c r="HA983" s="15"/>
      <c r="HB983" s="15"/>
      <c r="HC983" s="15"/>
      <c r="HD983" s="15"/>
      <c r="HE983" s="15"/>
      <c r="HF983" s="15"/>
      <c r="HG983" s="15"/>
      <c r="HH983" s="15"/>
      <c r="HI983" s="15"/>
      <c r="HJ983" s="15"/>
      <c r="HK983" s="15"/>
      <c r="HL983" s="15"/>
      <c r="HM983" s="15"/>
      <c r="HN983" s="15"/>
      <c r="HO983" s="15"/>
      <c r="HP983" s="15"/>
      <c r="HQ983" s="15"/>
      <c r="HR983" s="15"/>
      <c r="HS983" s="15"/>
      <c r="HT983" s="15"/>
      <c r="HU983" s="15"/>
      <c r="HV983" s="15"/>
      <c r="HW983" s="15"/>
      <c r="HX983" s="15"/>
      <c r="HY983" s="15"/>
    </row>
    <row r="984" spans="1:233">
      <c r="A984" s="15">
        <v>-2.7628059999999999</v>
      </c>
      <c r="B984" s="15">
        <v>0.212723</v>
      </c>
      <c r="C984" s="15">
        <v>-2.883416</v>
      </c>
      <c r="D984" s="15">
        <v>-3.2076410000000002</v>
      </c>
      <c r="E984" s="15">
        <v>-2.9249830000000001</v>
      </c>
      <c r="F984" s="15">
        <v>-0.70235499999999995</v>
      </c>
      <c r="G984" s="15">
        <v>1.997171</v>
      </c>
      <c r="H984" s="15">
        <v>0.83785500000000002</v>
      </c>
      <c r="I984" s="15">
        <v>-0.161131</v>
      </c>
      <c r="J984" s="15">
        <v>3.525401</v>
      </c>
      <c r="K984" s="15">
        <v>0.44033099999999997</v>
      </c>
      <c r="L984" s="15">
        <v>3.3098399999999999</v>
      </c>
      <c r="M984" s="15">
        <v>4.2209599999999998</v>
      </c>
      <c r="N984" s="15">
        <v>0.32715899999999998</v>
      </c>
      <c r="O984" s="15">
        <v>0.52184200000000003</v>
      </c>
      <c r="P984" s="15">
        <v>1.1549959999999999</v>
      </c>
      <c r="Q984" s="15">
        <v>1.6037440000000001</v>
      </c>
      <c r="R984" s="15">
        <v>1.6075790000000001</v>
      </c>
      <c r="S984" s="15">
        <v>-1.212437</v>
      </c>
      <c r="T984" s="15">
        <v>-3.286559</v>
      </c>
      <c r="U984" s="15">
        <v>-2.4931410000000001</v>
      </c>
      <c r="V984" s="15">
        <v>-5.2441199999999997</v>
      </c>
      <c r="W984" s="15">
        <v>-7.7322319999999998</v>
      </c>
      <c r="X984" s="15">
        <v>-4.5321920000000002</v>
      </c>
      <c r="Y984" s="15">
        <v>-2.5717620000000001</v>
      </c>
      <c r="Z984" s="15">
        <v>-4.737355</v>
      </c>
      <c r="AA984" s="15">
        <v>-3.151186</v>
      </c>
      <c r="AB984" s="15">
        <v>-2.2539850000000001</v>
      </c>
      <c r="AC984" s="15">
        <v>-2.8952170000000002</v>
      </c>
      <c r="AD984" s="15">
        <v>-3.8099470000000002</v>
      </c>
      <c r="AE984" s="15">
        <v>-7.7410579999999998</v>
      </c>
      <c r="AF984" s="15">
        <v>-7.5593349999999999</v>
      </c>
      <c r="AG984" s="15">
        <v>-6.8628229999999997</v>
      </c>
      <c r="AH984" s="15">
        <v>-2.5835340000000002</v>
      </c>
      <c r="AI984" s="15">
        <v>-5.481897</v>
      </c>
      <c r="AJ984" s="15">
        <v>-10.251742999999999</v>
      </c>
      <c r="AK984" s="15">
        <v>-10.587899999999999</v>
      </c>
      <c r="AL984" s="15">
        <v>-11.769123</v>
      </c>
      <c r="AM984" s="15">
        <v>-13.46494</v>
      </c>
      <c r="AN984" s="15">
        <v>-11.175711</v>
      </c>
      <c r="AO984" s="15">
        <v>-9.2281060000000004</v>
      </c>
      <c r="AP984" s="15">
        <v>-6.9976839999999996</v>
      </c>
      <c r="AQ984" s="15">
        <v>-4.1090049999999998</v>
      </c>
      <c r="AR984" s="15">
        <v>-5.2427780000000004</v>
      </c>
      <c r="AS984" s="15">
        <v>-0.52267699999999995</v>
      </c>
      <c r="AT984" s="15">
        <v>-1.2770980000000001</v>
      </c>
      <c r="AU984" s="15">
        <v>0.26310299999999998</v>
      </c>
      <c r="AV984" s="15">
        <v>1.7398720000000001</v>
      </c>
      <c r="AW984" s="15">
        <v>4.0342000000000003E-2</v>
      </c>
      <c r="AX984" s="15">
        <v>0.907362</v>
      </c>
      <c r="AY984" s="15">
        <v>1.041852</v>
      </c>
      <c r="AZ984" s="15">
        <v>3.4388459999999998</v>
      </c>
      <c r="BA984" s="15">
        <v>7.1959569999999999</v>
      </c>
      <c r="BB984" s="15">
        <v>4.0474829999999997</v>
      </c>
      <c r="BC984" s="15">
        <v>0.77296900000000002</v>
      </c>
      <c r="BD984" s="15">
        <v>1.0294399999999999</v>
      </c>
      <c r="BE984" s="15">
        <v>-2.6731999999999999E-2</v>
      </c>
      <c r="BF984" s="15">
        <v>-3.104651</v>
      </c>
      <c r="BG984" s="15">
        <v>-5.4696199999999999</v>
      </c>
      <c r="BH984" s="15">
        <v>-9.2686309999999992</v>
      </c>
      <c r="BI984" s="15">
        <v>-7.2147769999999998</v>
      </c>
      <c r="BJ984" s="15">
        <v>-8.6648750000000003</v>
      </c>
      <c r="BK984" s="15">
        <v>-7.2765930000000001</v>
      </c>
      <c r="BL984" s="15">
        <v>-4.7964599999999997</v>
      </c>
      <c r="BM984" s="15">
        <v>-3.1196869999999999</v>
      </c>
      <c r="BN984" s="15">
        <v>-2.7637800000000001</v>
      </c>
      <c r="BO984" s="15">
        <v>0.78197899999999998</v>
      </c>
      <c r="BP984" s="15">
        <v>-0.40759600000000001</v>
      </c>
      <c r="BQ984" s="15">
        <v>-0.40759600000000001</v>
      </c>
      <c r="BR984" s="15">
        <v>-0.40759600000000001</v>
      </c>
      <c r="BS984" s="15">
        <v>-0.40759600000000001</v>
      </c>
      <c r="BT984" s="15">
        <v>-0.40759600000000001</v>
      </c>
      <c r="BU984" s="15">
        <v>-0.40759600000000001</v>
      </c>
      <c r="BV984" s="15">
        <v>-0.40759600000000001</v>
      </c>
      <c r="BW984" s="15">
        <v>-0.40759600000000001</v>
      </c>
      <c r="BX984" s="15">
        <v>-0.40759600000000001</v>
      </c>
      <c r="BY984" s="15">
        <v>-0.40759600000000001</v>
      </c>
      <c r="BZ984" s="15">
        <v>-0.40759600000000001</v>
      </c>
      <c r="CA984" s="15">
        <v>-0.40759600000000001</v>
      </c>
      <c r="CB984" s="15">
        <v>-0.40759600000000001</v>
      </c>
      <c r="CC984" s="15"/>
      <c r="CD984" s="15"/>
      <c r="CE984" s="15"/>
      <c r="CF984" s="15"/>
      <c r="CG984" s="15"/>
      <c r="CH984" s="15"/>
      <c r="CI984" s="15"/>
      <c r="CJ984" s="15"/>
      <c r="CK984" s="15"/>
      <c r="CL984" s="15"/>
      <c r="CM984" s="15"/>
      <c r="CN984" s="15"/>
      <c r="CO984" s="15"/>
      <c r="CP984" s="15"/>
      <c r="CQ984" s="15"/>
      <c r="CR984" s="15"/>
      <c r="CS984" s="15"/>
      <c r="CT984" s="15"/>
      <c r="CU984" s="15"/>
      <c r="CV984" s="15"/>
      <c r="CW984" s="15"/>
      <c r="CX984" s="15"/>
      <c r="CY984" s="15"/>
      <c r="CZ984" s="15"/>
      <c r="DA984" s="15"/>
      <c r="DB984" s="15"/>
      <c r="DC984" s="15"/>
      <c r="DD984" s="15"/>
      <c r="DE984" s="15"/>
      <c r="DF984" s="15"/>
      <c r="DG984" s="15"/>
      <c r="DH984" s="15"/>
      <c r="DI984" s="15"/>
      <c r="DJ984" s="15"/>
      <c r="DK984" s="15"/>
      <c r="DL984" s="15"/>
      <c r="DM984" s="15"/>
      <c r="DN984" s="15"/>
      <c r="DO984" s="15"/>
      <c r="DP984" s="15"/>
      <c r="DQ984" s="15"/>
      <c r="DR984" s="15"/>
      <c r="DS984" s="15"/>
      <c r="DT984" s="15"/>
      <c r="DU984" s="15"/>
      <c r="DV984" s="15"/>
      <c r="DW984" s="15"/>
      <c r="DX984" s="15"/>
      <c r="DY984" s="15"/>
      <c r="DZ984" s="15"/>
      <c r="EA984" s="15"/>
      <c r="EB984" s="15"/>
      <c r="EC984" s="15"/>
      <c r="ED984" s="15"/>
      <c r="EE984" s="15"/>
      <c r="EF984" s="15"/>
      <c r="EG984" s="15"/>
      <c r="EH984" s="15"/>
      <c r="EI984" s="15"/>
      <c r="EJ984" s="15"/>
      <c r="EK984" s="15"/>
      <c r="EL984" s="15"/>
      <c r="EM984" s="15"/>
      <c r="EN984" s="15"/>
      <c r="EO984" s="15"/>
      <c r="EP984" s="15"/>
      <c r="EQ984" s="15"/>
      <c r="ER984" s="15"/>
      <c r="ES984" s="15"/>
      <c r="ET984" s="15"/>
      <c r="EU984" s="15"/>
      <c r="EV984" s="15"/>
      <c r="EW984" s="15"/>
      <c r="EX984" s="15"/>
      <c r="EY984" s="15"/>
      <c r="EZ984" s="15"/>
      <c r="FA984" s="15"/>
      <c r="FB984" s="15"/>
      <c r="FC984" s="15"/>
      <c r="FD984" s="15"/>
      <c r="FE984" s="15"/>
      <c r="FF984" s="15"/>
      <c r="FG984" s="15"/>
      <c r="FH984" s="15"/>
      <c r="FI984" s="15"/>
      <c r="FJ984" s="15"/>
      <c r="FK984" s="15"/>
      <c r="FL984" s="15"/>
      <c r="FM984" s="15"/>
      <c r="FN984" s="15"/>
      <c r="FO984" s="15"/>
      <c r="FP984" s="15"/>
      <c r="FQ984" s="15"/>
      <c r="FR984" s="15"/>
      <c r="FS984" s="15"/>
      <c r="FT984" s="15"/>
      <c r="FU984" s="15"/>
      <c r="FV984" s="15"/>
      <c r="FW984" s="15"/>
      <c r="FX984" s="15"/>
      <c r="FY984" s="15"/>
      <c r="FZ984" s="15"/>
      <c r="GA984" s="15"/>
      <c r="GB984" s="15"/>
      <c r="GC984" s="15"/>
      <c r="GD984" s="15"/>
      <c r="GE984" s="15"/>
      <c r="GF984" s="15"/>
      <c r="GG984" s="15"/>
      <c r="GH984" s="15"/>
      <c r="GI984" s="15"/>
      <c r="GJ984" s="15"/>
      <c r="GK984" s="15"/>
      <c r="GL984" s="15"/>
      <c r="GM984" s="15"/>
      <c r="GN984" s="15"/>
      <c r="GO984" s="15"/>
      <c r="GP984" s="15"/>
      <c r="GQ984" s="15"/>
      <c r="GR984" s="15"/>
      <c r="GS984" s="15"/>
      <c r="GT984" s="15"/>
      <c r="GU984" s="15"/>
      <c r="GV984" s="15"/>
      <c r="GW984" s="15"/>
      <c r="GX984" s="15"/>
      <c r="GY984" s="15"/>
      <c r="GZ984" s="15"/>
      <c r="HA984" s="15"/>
      <c r="HB984" s="15"/>
      <c r="HC984" s="15"/>
      <c r="HD984" s="15"/>
      <c r="HE984" s="15"/>
      <c r="HF984" s="15"/>
      <c r="HG984" s="15"/>
      <c r="HH984" s="15"/>
      <c r="HI984" s="15"/>
      <c r="HJ984" s="15"/>
      <c r="HK984" s="15"/>
      <c r="HL984" s="15"/>
      <c r="HM984" s="15"/>
      <c r="HN984" s="15"/>
      <c r="HO984" s="15"/>
      <c r="HP984" s="15"/>
      <c r="HQ984" s="15"/>
      <c r="HR984" s="15"/>
      <c r="HS984" s="15"/>
      <c r="HT984" s="15"/>
      <c r="HU984" s="15"/>
      <c r="HV984" s="15"/>
      <c r="HW984" s="15"/>
      <c r="HX984" s="15"/>
      <c r="HY984" s="15"/>
    </row>
    <row r="985" spans="1:233">
      <c r="A985" s="15">
        <v>-3.5565530000000001</v>
      </c>
      <c r="B985" s="15">
        <v>-1.493989</v>
      </c>
      <c r="C985" s="15">
        <v>-0.818438</v>
      </c>
      <c r="D985" s="15">
        <v>1.6935150000000001</v>
      </c>
      <c r="E985" s="15">
        <v>1.1137630000000001</v>
      </c>
      <c r="F985" s="15">
        <v>4.239636</v>
      </c>
      <c r="G985" s="15">
        <v>2.7391830000000001</v>
      </c>
      <c r="H985" s="15">
        <v>-5.2984000000000003E-2</v>
      </c>
      <c r="I985" s="15">
        <v>-2.6245530000000001</v>
      </c>
      <c r="J985" s="15">
        <v>-1.6995819999999999</v>
      </c>
      <c r="K985" s="15">
        <v>-2.982342</v>
      </c>
      <c r="L985" s="15">
        <v>-2.8056359999999998</v>
      </c>
      <c r="M985" s="15">
        <v>-2.31237</v>
      </c>
      <c r="N985" s="15">
        <v>-4.4988010000000003</v>
      </c>
      <c r="O985" s="15">
        <v>-5.7121589999999998</v>
      </c>
      <c r="P985" s="15">
        <v>-5.0713660000000003</v>
      </c>
      <c r="Q985" s="15">
        <v>-2.6101899999999998</v>
      </c>
      <c r="R985" s="15">
        <v>-2.8985300000000001</v>
      </c>
      <c r="S985" s="15">
        <v>-3.9255279999999999</v>
      </c>
      <c r="T985" s="15">
        <v>-3.274975</v>
      </c>
      <c r="U985" s="15">
        <v>-4.6867850000000004</v>
      </c>
      <c r="V985" s="15">
        <v>-3.2642190000000002</v>
      </c>
      <c r="W985" s="15">
        <v>-7.0063630000000003</v>
      </c>
      <c r="X985" s="15">
        <v>-4.0893490000000003</v>
      </c>
      <c r="Y985" s="15">
        <v>-2.1286930000000002</v>
      </c>
      <c r="Z985" s="15">
        <v>2.5602469999999999</v>
      </c>
      <c r="AA985" s="15">
        <v>4.5085550000000003</v>
      </c>
      <c r="AB985" s="15">
        <v>4.8895559999999998</v>
      </c>
      <c r="AC985" s="15">
        <v>1.9792400000000001</v>
      </c>
      <c r="AD985" s="15">
        <v>4.4727079999999999</v>
      </c>
      <c r="AE985" s="15">
        <v>6.4402140000000001</v>
      </c>
      <c r="AF985" s="15">
        <v>4.4501470000000003</v>
      </c>
      <c r="AG985" s="15">
        <v>5.2598690000000001</v>
      </c>
      <c r="AH985" s="15">
        <v>4.9941139999999997</v>
      </c>
      <c r="AI985" s="15">
        <v>5.8786050000000003</v>
      </c>
      <c r="AJ985" s="15">
        <v>2.50604</v>
      </c>
      <c r="AK985" s="15">
        <v>2.4591539999999998</v>
      </c>
      <c r="AL985" s="15">
        <v>2.9006620000000001</v>
      </c>
      <c r="AM985" s="15">
        <v>4.827922</v>
      </c>
      <c r="AN985" s="15">
        <v>2.1734529999999999</v>
      </c>
      <c r="AO985" s="15">
        <v>0.44586199999999998</v>
      </c>
      <c r="AP985" s="15">
        <v>0.40406799999999998</v>
      </c>
      <c r="AQ985" s="15">
        <v>-2.8424680000000002</v>
      </c>
      <c r="AR985" s="15">
        <v>1.3592690000000001</v>
      </c>
      <c r="AS985" s="15">
        <v>0.58938400000000002</v>
      </c>
      <c r="AT985" s="15">
        <v>-2.333793</v>
      </c>
      <c r="AU985" s="15">
        <v>-1.9343509999999999</v>
      </c>
      <c r="AV985" s="15">
        <v>-2.5982099999999999</v>
      </c>
      <c r="AW985" s="15">
        <v>-0.80829300000000004</v>
      </c>
      <c r="AX985" s="15">
        <v>0.35089500000000001</v>
      </c>
      <c r="AY985" s="15">
        <v>-2.130188</v>
      </c>
      <c r="AZ985" s="15">
        <v>-2.9202110000000001</v>
      </c>
      <c r="BA985" s="15">
        <v>-2.2484999999999999</v>
      </c>
      <c r="BB985" s="15">
        <v>-1.1809350000000001</v>
      </c>
      <c r="BC985" s="15">
        <v>-7.3602499999999997</v>
      </c>
      <c r="BD985" s="15">
        <v>-6.9126570000000003</v>
      </c>
      <c r="BE985" s="15">
        <v>-4.6219960000000002</v>
      </c>
      <c r="BF985" s="15">
        <v>-4.0376399999999997</v>
      </c>
      <c r="BG985" s="15">
        <v>-2.564924</v>
      </c>
      <c r="BH985" s="15">
        <v>1.6041E-2</v>
      </c>
      <c r="BI985" s="15">
        <v>-1.601024</v>
      </c>
      <c r="BJ985" s="15">
        <v>-0.67257500000000003</v>
      </c>
      <c r="BK985" s="15">
        <v>-2.0400049999999998</v>
      </c>
      <c r="BL985" s="15">
        <v>-3.7789160000000002</v>
      </c>
      <c r="BM985" s="15">
        <v>-4.6389110000000002</v>
      </c>
      <c r="BN985" s="15">
        <v>-5.9433299999999996</v>
      </c>
      <c r="BO985" s="15">
        <v>-3.187824</v>
      </c>
      <c r="BP985" s="15">
        <v>-1.2498359999999999</v>
      </c>
      <c r="BQ985" s="15">
        <v>-1.2498359999999999</v>
      </c>
      <c r="BR985" s="15">
        <v>-1.2498359999999999</v>
      </c>
      <c r="BS985" s="15">
        <v>-1.2498359999999999</v>
      </c>
      <c r="BT985" s="15">
        <v>-1.2498359999999999</v>
      </c>
      <c r="BU985" s="15">
        <v>-1.2498359999999999</v>
      </c>
      <c r="BV985" s="15">
        <v>-1.2498359999999999</v>
      </c>
      <c r="BW985" s="15">
        <v>-1.2498359999999999</v>
      </c>
      <c r="BX985" s="15">
        <v>-1.2498359999999999</v>
      </c>
      <c r="BY985" s="15">
        <v>-1.2498359999999999</v>
      </c>
      <c r="BZ985" s="15">
        <v>-1.2498359999999999</v>
      </c>
      <c r="CA985" s="15">
        <v>-1.2498359999999999</v>
      </c>
      <c r="CB985" s="15">
        <v>-1.2498359999999999</v>
      </c>
      <c r="CC985" s="15"/>
      <c r="CD985" s="15"/>
      <c r="CE985" s="15"/>
      <c r="CF985" s="15"/>
      <c r="CG985" s="15"/>
      <c r="CH985" s="15"/>
      <c r="CI985" s="15"/>
      <c r="CJ985" s="15"/>
      <c r="CK985" s="15"/>
      <c r="CL985" s="15"/>
      <c r="CM985" s="15"/>
      <c r="CN985" s="15"/>
      <c r="CO985" s="15"/>
      <c r="CP985" s="15"/>
      <c r="CQ985" s="15"/>
      <c r="CR985" s="15"/>
      <c r="CS985" s="15"/>
      <c r="CT985" s="15"/>
      <c r="CU985" s="15"/>
      <c r="CV985" s="15"/>
      <c r="CW985" s="15"/>
      <c r="CX985" s="15"/>
      <c r="CY985" s="15"/>
      <c r="CZ985" s="15"/>
      <c r="DA985" s="15"/>
      <c r="DB985" s="15"/>
      <c r="DC985" s="15"/>
      <c r="DD985" s="15"/>
      <c r="DE985" s="15"/>
      <c r="DF985" s="15"/>
      <c r="DG985" s="15"/>
      <c r="DH985" s="15"/>
      <c r="DI985" s="15"/>
      <c r="DJ985" s="15"/>
      <c r="DK985" s="15"/>
      <c r="DL985" s="15"/>
      <c r="DM985" s="15"/>
      <c r="DN985" s="15"/>
      <c r="DO985" s="15"/>
      <c r="DP985" s="15"/>
      <c r="DQ985" s="15"/>
      <c r="DR985" s="15"/>
      <c r="DS985" s="15"/>
      <c r="DT985" s="15"/>
      <c r="DU985" s="15"/>
      <c r="DV985" s="15"/>
      <c r="DW985" s="15"/>
      <c r="DX985" s="15"/>
      <c r="DY985" s="15"/>
      <c r="DZ985" s="15"/>
      <c r="EA985" s="15"/>
      <c r="EB985" s="15"/>
      <c r="EC985" s="15"/>
      <c r="ED985" s="15"/>
      <c r="EE985" s="15"/>
      <c r="EF985" s="15"/>
      <c r="EG985" s="15"/>
      <c r="EH985" s="15"/>
      <c r="EI985" s="15"/>
      <c r="EJ985" s="15"/>
      <c r="EK985" s="15"/>
      <c r="EL985" s="15"/>
      <c r="EM985" s="15"/>
      <c r="EN985" s="15"/>
      <c r="EO985" s="15"/>
      <c r="EP985" s="15"/>
      <c r="EQ985" s="15"/>
      <c r="ER985" s="15"/>
      <c r="ES985" s="15"/>
      <c r="ET985" s="15"/>
      <c r="EU985" s="15"/>
      <c r="EV985" s="15"/>
      <c r="EW985" s="15"/>
      <c r="EX985" s="15"/>
      <c r="EY985" s="15"/>
      <c r="EZ985" s="15"/>
      <c r="FA985" s="15"/>
      <c r="FB985" s="15"/>
      <c r="FC985" s="15"/>
      <c r="FD985" s="15"/>
      <c r="FE985" s="15"/>
      <c r="FF985" s="15"/>
      <c r="FG985" s="15"/>
      <c r="FH985" s="15"/>
      <c r="FI985" s="15"/>
      <c r="FJ985" s="15"/>
      <c r="FK985" s="15"/>
      <c r="FL985" s="15"/>
      <c r="FM985" s="15"/>
      <c r="FN985" s="15"/>
      <c r="FO985" s="15"/>
      <c r="FP985" s="15"/>
      <c r="FQ985" s="15"/>
      <c r="FR985" s="15"/>
      <c r="FS985" s="15"/>
      <c r="FT985" s="15"/>
      <c r="FU985" s="15"/>
      <c r="FV985" s="15"/>
      <c r="FW985" s="15"/>
      <c r="FX985" s="15"/>
      <c r="FY985" s="15"/>
      <c r="FZ985" s="15"/>
      <c r="GA985" s="15"/>
      <c r="GB985" s="15"/>
      <c r="GC985" s="15"/>
      <c r="GD985" s="15"/>
      <c r="GE985" s="15"/>
      <c r="GF985" s="15"/>
      <c r="GG985" s="15"/>
      <c r="GH985" s="15"/>
      <c r="GI985" s="15"/>
      <c r="GJ985" s="15"/>
      <c r="GK985" s="15"/>
      <c r="GL985" s="15"/>
      <c r="GM985" s="15"/>
      <c r="GN985" s="15"/>
      <c r="GO985" s="15"/>
      <c r="GP985" s="15"/>
      <c r="GQ985" s="15"/>
      <c r="GR985" s="15"/>
      <c r="GS985" s="15"/>
      <c r="GT985" s="15"/>
      <c r="GU985" s="15"/>
      <c r="GV985" s="15"/>
      <c r="GW985" s="15"/>
      <c r="GX985" s="15"/>
      <c r="GY985" s="15"/>
      <c r="GZ985" s="15"/>
      <c r="HA985" s="15"/>
      <c r="HB985" s="15"/>
      <c r="HC985" s="15"/>
      <c r="HD985" s="15"/>
      <c r="HE985" s="15"/>
      <c r="HF985" s="15"/>
      <c r="HG985" s="15"/>
      <c r="HH985" s="15"/>
      <c r="HI985" s="15"/>
      <c r="HJ985" s="15"/>
      <c r="HK985" s="15"/>
      <c r="HL985" s="15"/>
      <c r="HM985" s="15"/>
      <c r="HN985" s="15"/>
      <c r="HO985" s="15"/>
      <c r="HP985" s="15"/>
      <c r="HQ985" s="15"/>
      <c r="HR985" s="15"/>
      <c r="HS985" s="15"/>
      <c r="HT985" s="15"/>
      <c r="HU985" s="15"/>
      <c r="HV985" s="15"/>
      <c r="HW985" s="15"/>
      <c r="HX985" s="15"/>
      <c r="HY985" s="15"/>
    </row>
    <row r="986" spans="1:233">
      <c r="A986" s="15">
        <v>-0.85341199999999995</v>
      </c>
      <c r="B986" s="15">
        <v>5.4720000000000003E-3</v>
      </c>
      <c r="C986" s="15">
        <v>2.12094</v>
      </c>
      <c r="D986" s="15">
        <v>2.4549439999999998</v>
      </c>
      <c r="E986" s="15">
        <v>3.0027140000000001</v>
      </c>
      <c r="F986" s="15">
        <v>2.2429230000000002</v>
      </c>
      <c r="G986" s="15">
        <v>5.6631660000000004</v>
      </c>
      <c r="H986" s="15">
        <v>4.9675929999999999</v>
      </c>
      <c r="I986" s="15">
        <v>5.0708310000000001</v>
      </c>
      <c r="J986" s="15">
        <v>6.5094729999999998</v>
      </c>
      <c r="K986" s="15">
        <v>6.7279929999999997</v>
      </c>
      <c r="L986" s="15">
        <v>0.97921400000000003</v>
      </c>
      <c r="M986" s="15">
        <v>1.0375110000000001</v>
      </c>
      <c r="N986" s="15">
        <v>0.73536000000000001</v>
      </c>
      <c r="O986" s="15">
        <v>-1.669278</v>
      </c>
      <c r="P986" s="15">
        <v>-1.5043280000000001</v>
      </c>
      <c r="Q986" s="15">
        <v>-2.135329</v>
      </c>
      <c r="R986" s="15">
        <v>-0.99907800000000002</v>
      </c>
      <c r="S986" s="15">
        <v>-3.1681870000000001</v>
      </c>
      <c r="T986" s="15">
        <v>-3.397929</v>
      </c>
      <c r="U986" s="15">
        <v>-3.2791329999999999</v>
      </c>
      <c r="V986" s="15">
        <v>-0.81673899999999999</v>
      </c>
      <c r="W986" s="15">
        <v>0.60796700000000004</v>
      </c>
      <c r="X986" s="15">
        <v>-5.0180379999999998</v>
      </c>
      <c r="Y986" s="15">
        <v>-5.7019320000000002</v>
      </c>
      <c r="Z986" s="15">
        <v>-7.3798979999999998</v>
      </c>
      <c r="AA986" s="15">
        <v>-3.8292160000000002</v>
      </c>
      <c r="AB986" s="15">
        <v>-4.5507689999999998</v>
      </c>
      <c r="AC986" s="15">
        <v>-5.3061590000000001</v>
      </c>
      <c r="AD986" s="15">
        <v>-3.0528749999999998</v>
      </c>
      <c r="AE986" s="15">
        <v>-5.6868930000000004</v>
      </c>
      <c r="AF986" s="15">
        <v>-4.8134519999999998</v>
      </c>
      <c r="AG986" s="15">
        <v>-4.985538</v>
      </c>
      <c r="AH986" s="15">
        <v>-2.4825240000000002</v>
      </c>
      <c r="AI986" s="15">
        <v>-4.0772570000000004</v>
      </c>
      <c r="AJ986" s="15">
        <v>-3.7556189999999998</v>
      </c>
      <c r="AK986" s="15">
        <v>-4.6366170000000002</v>
      </c>
      <c r="AL986" s="15">
        <v>-5.967028</v>
      </c>
      <c r="AM986" s="15">
        <v>-4.5869790000000004</v>
      </c>
      <c r="AN986" s="15">
        <v>-6.3350020000000002</v>
      </c>
      <c r="AO986" s="15">
        <v>-10.635522999999999</v>
      </c>
      <c r="AP986" s="15">
        <v>-9.6810609999999997</v>
      </c>
      <c r="AQ986" s="15">
        <v>-6.441497</v>
      </c>
      <c r="AR986" s="15">
        <v>-3.2289620000000001</v>
      </c>
      <c r="AS986" s="15">
        <v>-1.9042969999999999</v>
      </c>
      <c r="AT986" s="15">
        <v>-3.1190820000000001</v>
      </c>
      <c r="AU986" s="15">
        <v>-1.9804600000000001</v>
      </c>
      <c r="AV986" s="15">
        <v>-5.2925700000000004</v>
      </c>
      <c r="AW986" s="15">
        <v>-1.830087</v>
      </c>
      <c r="AX986" s="15">
        <v>-1.1046750000000001</v>
      </c>
      <c r="AY986" s="15">
        <v>-0.73708600000000002</v>
      </c>
      <c r="AZ986" s="15">
        <v>9.7311999999999996E-2</v>
      </c>
      <c r="BA986" s="15">
        <v>-3.0836320000000002</v>
      </c>
      <c r="BB986" s="15">
        <v>-8.1131999999999996E-2</v>
      </c>
      <c r="BC986" s="15">
        <v>0.84943400000000002</v>
      </c>
      <c r="BD986" s="15">
        <v>1.248653</v>
      </c>
      <c r="BE986" s="15">
        <v>-2.3826170000000002</v>
      </c>
      <c r="BF986" s="15">
        <v>-3.004985</v>
      </c>
      <c r="BG986" s="15">
        <v>-2.1143809999999998</v>
      </c>
      <c r="BH986" s="15">
        <v>-4.5702680000000004</v>
      </c>
      <c r="BI986" s="15">
        <v>-4.3703159999999999</v>
      </c>
      <c r="BJ986" s="15">
        <v>-4.7154059999999998</v>
      </c>
      <c r="BK986" s="15">
        <v>-5.0444769999999997</v>
      </c>
      <c r="BL986" s="15">
        <v>-6.3178609999999997</v>
      </c>
      <c r="BM986" s="15">
        <v>-4.2170949999999996</v>
      </c>
      <c r="BN986" s="15">
        <v>-3.4240930000000001</v>
      </c>
      <c r="BO986" s="15">
        <v>-7.8429520000000004</v>
      </c>
      <c r="BP986" s="15">
        <v>-5.4983050000000002</v>
      </c>
      <c r="BQ986" s="15">
        <v>-5.4983050000000002</v>
      </c>
      <c r="BR986" s="15">
        <v>-5.4983050000000002</v>
      </c>
      <c r="BS986" s="15">
        <v>-5.4983050000000002</v>
      </c>
      <c r="BT986" s="15">
        <v>-5.4983050000000002</v>
      </c>
      <c r="BU986" s="15">
        <v>-5.4983050000000002</v>
      </c>
      <c r="BV986" s="15">
        <v>-5.4983050000000002</v>
      </c>
      <c r="BW986" s="15">
        <v>-5.4983050000000002</v>
      </c>
      <c r="BX986" s="15">
        <v>-5.4983050000000002</v>
      </c>
      <c r="BY986" s="15">
        <v>-5.4983050000000002</v>
      </c>
      <c r="BZ986" s="15">
        <v>-5.4983050000000002</v>
      </c>
      <c r="CA986" s="15">
        <v>-5.4983050000000002</v>
      </c>
      <c r="CB986" s="15">
        <v>-5.4983050000000002</v>
      </c>
      <c r="CC986" s="15"/>
      <c r="CD986" s="15"/>
      <c r="CE986" s="15"/>
      <c r="CF986" s="15"/>
      <c r="CG986" s="15"/>
      <c r="CH986" s="15"/>
      <c r="CI986" s="15"/>
      <c r="CJ986" s="15"/>
      <c r="CK986" s="15"/>
      <c r="CL986" s="15"/>
      <c r="CM986" s="15"/>
      <c r="CN986" s="15"/>
      <c r="CO986" s="15"/>
      <c r="CP986" s="15"/>
      <c r="CQ986" s="15"/>
      <c r="CR986" s="15"/>
      <c r="CS986" s="15"/>
      <c r="CT986" s="15"/>
      <c r="CU986" s="15"/>
      <c r="CV986" s="15"/>
      <c r="CW986" s="15"/>
      <c r="CX986" s="15"/>
      <c r="CY986" s="15"/>
      <c r="CZ986" s="15"/>
      <c r="DA986" s="15"/>
      <c r="DB986" s="15"/>
      <c r="DC986" s="15"/>
      <c r="DD986" s="15"/>
      <c r="DE986" s="15"/>
      <c r="DF986" s="15"/>
      <c r="DG986" s="15"/>
      <c r="DH986" s="15"/>
      <c r="DI986" s="15"/>
      <c r="DJ986" s="15"/>
      <c r="DK986" s="15"/>
      <c r="DL986" s="15"/>
      <c r="DM986" s="15"/>
      <c r="DN986" s="15"/>
      <c r="DO986" s="15"/>
      <c r="DP986" s="15"/>
      <c r="DQ986" s="15"/>
      <c r="DR986" s="15"/>
      <c r="DS986" s="15"/>
      <c r="DT986" s="15"/>
      <c r="DU986" s="15"/>
      <c r="DV986" s="15"/>
      <c r="DW986" s="15"/>
      <c r="DX986" s="15"/>
      <c r="DY986" s="15"/>
      <c r="DZ986" s="15"/>
      <c r="EA986" s="15"/>
      <c r="EB986" s="15"/>
      <c r="EC986" s="15"/>
      <c r="ED986" s="15"/>
      <c r="EE986" s="15"/>
      <c r="EF986" s="15"/>
      <c r="EG986" s="15"/>
      <c r="EH986" s="15"/>
      <c r="EI986" s="15"/>
      <c r="EJ986" s="15"/>
      <c r="EK986" s="15"/>
      <c r="EL986" s="15"/>
      <c r="EM986" s="15"/>
      <c r="EN986" s="15"/>
      <c r="EO986" s="15"/>
      <c r="EP986" s="15"/>
      <c r="EQ986" s="15"/>
      <c r="ER986" s="15"/>
      <c r="ES986" s="15"/>
      <c r="ET986" s="15"/>
      <c r="EU986" s="15"/>
      <c r="EV986" s="15"/>
      <c r="EW986" s="15"/>
      <c r="EX986" s="15"/>
      <c r="EY986" s="15"/>
      <c r="EZ986" s="15"/>
      <c r="FA986" s="15"/>
      <c r="FB986" s="15"/>
      <c r="FC986" s="15"/>
      <c r="FD986" s="15"/>
      <c r="FE986" s="15"/>
      <c r="FF986" s="15"/>
      <c r="FG986" s="15"/>
      <c r="FH986" s="15"/>
      <c r="FI986" s="15"/>
      <c r="FJ986" s="15"/>
      <c r="FK986" s="15"/>
      <c r="FL986" s="15"/>
      <c r="FM986" s="15"/>
      <c r="FN986" s="15"/>
      <c r="FO986" s="15"/>
      <c r="FP986" s="15"/>
      <c r="FQ986" s="15"/>
      <c r="FR986" s="15"/>
      <c r="FS986" s="15"/>
      <c r="FT986" s="15"/>
      <c r="FU986" s="15"/>
      <c r="FV986" s="15"/>
      <c r="FW986" s="15"/>
      <c r="FX986" s="15"/>
      <c r="FY986" s="15"/>
      <c r="FZ986" s="15"/>
      <c r="GA986" s="15"/>
      <c r="GB986" s="15"/>
      <c r="GC986" s="15"/>
      <c r="GD986" s="15"/>
      <c r="GE986" s="15"/>
      <c r="GF986" s="15"/>
      <c r="GG986" s="15"/>
      <c r="GH986" s="15"/>
      <c r="GI986" s="15"/>
      <c r="GJ986" s="15"/>
      <c r="GK986" s="15"/>
      <c r="GL986" s="15"/>
      <c r="GM986" s="15"/>
      <c r="GN986" s="15"/>
      <c r="GO986" s="15"/>
      <c r="GP986" s="15"/>
      <c r="GQ986" s="15"/>
      <c r="GR986" s="15"/>
      <c r="GS986" s="15"/>
      <c r="GT986" s="15"/>
      <c r="GU986" s="15"/>
      <c r="GV986" s="15"/>
      <c r="GW986" s="15"/>
      <c r="GX986" s="15"/>
      <c r="GY986" s="15"/>
      <c r="GZ986" s="15"/>
      <c r="HA986" s="15"/>
      <c r="HB986" s="15"/>
      <c r="HC986" s="15"/>
      <c r="HD986" s="15"/>
      <c r="HE986" s="15"/>
      <c r="HF986" s="15"/>
      <c r="HG986" s="15"/>
      <c r="HH986" s="15"/>
      <c r="HI986" s="15"/>
      <c r="HJ986" s="15"/>
      <c r="HK986" s="15"/>
      <c r="HL986" s="15"/>
      <c r="HM986" s="15"/>
      <c r="HN986" s="15"/>
      <c r="HO986" s="15"/>
      <c r="HP986" s="15"/>
      <c r="HQ986" s="15"/>
      <c r="HR986" s="15"/>
      <c r="HS986" s="15"/>
      <c r="HT986" s="15"/>
      <c r="HU986" s="15"/>
      <c r="HV986" s="15"/>
      <c r="HW986" s="15"/>
      <c r="HX986" s="15"/>
      <c r="HY986" s="15"/>
    </row>
    <row r="987" spans="1:233">
      <c r="A987" s="15">
        <v>-4.0196800000000001</v>
      </c>
      <c r="B987" s="15">
        <v>-2.997951</v>
      </c>
      <c r="C987" s="15">
        <v>-2.321793</v>
      </c>
      <c r="D987" s="15">
        <v>-4.1502210000000002</v>
      </c>
      <c r="E987" s="15">
        <v>-8.7920549999999995</v>
      </c>
      <c r="F987" s="15">
        <v>-7.0794600000000001</v>
      </c>
      <c r="G987" s="15">
        <v>-7.6701980000000001</v>
      </c>
      <c r="H987" s="15">
        <v>-2.7109580000000002</v>
      </c>
      <c r="I987" s="15">
        <v>-2.1257250000000001</v>
      </c>
      <c r="J987" s="15">
        <v>-2.971787</v>
      </c>
      <c r="K987" s="15">
        <v>-1.577561</v>
      </c>
      <c r="L987" s="15">
        <v>-2.9481609999999998</v>
      </c>
      <c r="M987" s="15">
        <v>-4.3776729999999997</v>
      </c>
      <c r="N987" s="15">
        <v>-3.0404589999999998</v>
      </c>
      <c r="O987" s="15">
        <v>-1.8489120000000001</v>
      </c>
      <c r="P987" s="15">
        <v>1.087251</v>
      </c>
      <c r="Q987" s="15">
        <v>4.2026940000000002</v>
      </c>
      <c r="R987" s="15">
        <v>2.661613</v>
      </c>
      <c r="S987" s="15">
        <v>10.15826</v>
      </c>
      <c r="T987" s="15">
        <v>6.8587389999999999</v>
      </c>
      <c r="U987" s="15">
        <v>3.6727409999999998</v>
      </c>
      <c r="V987" s="15">
        <v>3.737225</v>
      </c>
      <c r="W987" s="15">
        <v>1.5469999999999999</v>
      </c>
      <c r="X987" s="15">
        <v>-5.2288969999999999</v>
      </c>
      <c r="Y987" s="15">
        <v>-4.3708340000000003</v>
      </c>
      <c r="Z987" s="15">
        <v>-3.2076690000000001</v>
      </c>
      <c r="AA987" s="15">
        <v>-1.640288</v>
      </c>
      <c r="AB987" s="15">
        <v>-0.133713</v>
      </c>
      <c r="AC987" s="15">
        <v>5.9773449999999997</v>
      </c>
      <c r="AD987" s="15">
        <v>5.255725</v>
      </c>
      <c r="AE987" s="15">
        <v>5.6677439999999999</v>
      </c>
      <c r="AF987" s="15">
        <v>4.3106629999999999</v>
      </c>
      <c r="AG987" s="15">
        <v>5.5958420000000002</v>
      </c>
      <c r="AH987" s="15">
        <v>8.000432</v>
      </c>
      <c r="AI987" s="15">
        <v>7.1743839999999999</v>
      </c>
      <c r="AJ987" s="15">
        <v>5.796532</v>
      </c>
      <c r="AK987" s="15">
        <v>6.3131579999999996</v>
      </c>
      <c r="AL987" s="15">
        <v>7.63713</v>
      </c>
      <c r="AM987" s="15">
        <v>7.7891199999999996</v>
      </c>
      <c r="AN987" s="15">
        <v>7.1047739999999999</v>
      </c>
      <c r="AO987" s="15">
        <v>6.792319</v>
      </c>
      <c r="AP987" s="15">
        <v>6.4361170000000003</v>
      </c>
      <c r="AQ987" s="15">
        <v>6.9205129999999997</v>
      </c>
      <c r="AR987" s="15">
        <v>3.39635</v>
      </c>
      <c r="AS987" s="15">
        <v>5.1999050000000002</v>
      </c>
      <c r="AT987" s="15">
        <v>5.186185</v>
      </c>
      <c r="AU987" s="15">
        <v>6.0960570000000001</v>
      </c>
      <c r="AV987" s="15">
        <v>5.8186349999999996</v>
      </c>
      <c r="AW987" s="15">
        <v>5.544708</v>
      </c>
      <c r="AX987" s="15">
        <v>7.4258410000000001</v>
      </c>
      <c r="AY987" s="15">
        <v>5.8232059999999999</v>
      </c>
      <c r="AZ987" s="15">
        <v>8.167154</v>
      </c>
      <c r="BA987" s="15">
        <v>5.8663819999999998</v>
      </c>
      <c r="BB987" s="15">
        <v>2.3012329999999999</v>
      </c>
      <c r="BC987" s="15">
        <v>8.4104999999999999E-2</v>
      </c>
      <c r="BD987" s="15">
        <v>0.57747099999999996</v>
      </c>
      <c r="BE987" s="15">
        <v>-0.81020199999999998</v>
      </c>
      <c r="BF987" s="15">
        <v>-2.197594</v>
      </c>
      <c r="BG987" s="15">
        <v>-3.3395049999999999</v>
      </c>
      <c r="BH987" s="15">
        <v>-4.2112530000000001</v>
      </c>
      <c r="BI987" s="15">
        <v>-2.0883660000000002</v>
      </c>
      <c r="BJ987" s="15">
        <v>-2.006974</v>
      </c>
      <c r="BK987" s="15">
        <v>-5.7726449999999998</v>
      </c>
      <c r="BL987" s="15">
        <v>-5.9290120000000002</v>
      </c>
      <c r="BM987" s="15">
        <v>-4.6242409999999996</v>
      </c>
      <c r="BN987" s="15">
        <v>-6.6090710000000001</v>
      </c>
      <c r="BO987" s="15">
        <v>-5.773447</v>
      </c>
      <c r="BP987" s="15">
        <v>-6.306622</v>
      </c>
      <c r="BQ987" s="15">
        <v>-6.306622</v>
      </c>
      <c r="BR987" s="15">
        <v>-6.306622</v>
      </c>
      <c r="BS987" s="15">
        <v>-6.306622</v>
      </c>
      <c r="BT987" s="15">
        <v>-6.306622</v>
      </c>
      <c r="BU987" s="15">
        <v>-6.306622</v>
      </c>
      <c r="BV987" s="15">
        <v>-6.306622</v>
      </c>
      <c r="BW987" s="15">
        <v>-6.306622</v>
      </c>
      <c r="BX987" s="15">
        <v>-6.306622</v>
      </c>
      <c r="BY987" s="15">
        <v>-6.306622</v>
      </c>
      <c r="BZ987" s="15">
        <v>-6.306622</v>
      </c>
      <c r="CA987" s="15">
        <v>-6.306622</v>
      </c>
      <c r="CB987" s="15">
        <v>-6.306622</v>
      </c>
      <c r="CC987" s="15"/>
      <c r="CD987" s="15"/>
      <c r="CE987" s="15"/>
      <c r="CF987" s="15"/>
      <c r="CG987" s="15"/>
      <c r="CH987" s="15"/>
      <c r="CI987" s="15"/>
      <c r="CJ987" s="15"/>
      <c r="CK987" s="15"/>
      <c r="CL987" s="15"/>
      <c r="CM987" s="15"/>
      <c r="CN987" s="15"/>
      <c r="CO987" s="15"/>
      <c r="CP987" s="15"/>
      <c r="CQ987" s="15"/>
      <c r="CR987" s="15"/>
      <c r="CS987" s="15"/>
      <c r="CT987" s="15"/>
      <c r="CU987" s="15"/>
      <c r="CV987" s="15"/>
      <c r="CW987" s="15"/>
      <c r="CX987" s="15"/>
      <c r="CY987" s="15"/>
      <c r="CZ987" s="15"/>
      <c r="DA987" s="15"/>
      <c r="DB987" s="15"/>
      <c r="DC987" s="15"/>
      <c r="DD987" s="15"/>
      <c r="DE987" s="15"/>
      <c r="DF987" s="15"/>
      <c r="DG987" s="15"/>
      <c r="DH987" s="15"/>
      <c r="DI987" s="15"/>
      <c r="DJ987" s="15"/>
      <c r="DK987" s="15"/>
      <c r="DL987" s="15"/>
      <c r="DM987" s="15"/>
      <c r="DN987" s="15"/>
      <c r="DO987" s="15"/>
      <c r="DP987" s="15"/>
      <c r="DQ987" s="15"/>
      <c r="DR987" s="15"/>
      <c r="DS987" s="15"/>
      <c r="DT987" s="15"/>
      <c r="DU987" s="15"/>
      <c r="DV987" s="15"/>
      <c r="DW987" s="15"/>
      <c r="DX987" s="15"/>
      <c r="DY987" s="15"/>
      <c r="DZ987" s="15"/>
      <c r="EA987" s="15"/>
      <c r="EB987" s="15"/>
      <c r="EC987" s="15"/>
      <c r="ED987" s="15"/>
      <c r="EE987" s="15"/>
      <c r="EF987" s="15"/>
      <c r="EG987" s="15"/>
      <c r="EH987" s="15"/>
      <c r="EI987" s="15"/>
      <c r="EJ987" s="15"/>
      <c r="EK987" s="15"/>
      <c r="EL987" s="15"/>
      <c r="EM987" s="15"/>
      <c r="EN987" s="15"/>
      <c r="EO987" s="15"/>
      <c r="EP987" s="15"/>
      <c r="EQ987" s="15"/>
      <c r="ER987" s="15"/>
      <c r="ES987" s="15"/>
      <c r="ET987" s="15"/>
      <c r="EU987" s="15"/>
      <c r="EV987" s="15"/>
      <c r="EW987" s="15"/>
      <c r="EX987" s="15"/>
      <c r="EY987" s="15"/>
      <c r="EZ987" s="15"/>
      <c r="FA987" s="15"/>
      <c r="FB987" s="15"/>
      <c r="FC987" s="15"/>
      <c r="FD987" s="15"/>
      <c r="FE987" s="15"/>
      <c r="FF987" s="15"/>
      <c r="FG987" s="15"/>
      <c r="FH987" s="15"/>
      <c r="FI987" s="15"/>
      <c r="FJ987" s="15"/>
      <c r="FK987" s="15"/>
      <c r="FL987" s="15"/>
      <c r="FM987" s="15"/>
      <c r="FN987" s="15"/>
      <c r="FO987" s="15"/>
      <c r="FP987" s="15"/>
      <c r="FQ987" s="15"/>
      <c r="FR987" s="15"/>
      <c r="FS987" s="15"/>
      <c r="FT987" s="15"/>
      <c r="FU987" s="15"/>
      <c r="FV987" s="15"/>
      <c r="FW987" s="15"/>
      <c r="FX987" s="15"/>
      <c r="FY987" s="15"/>
      <c r="FZ987" s="15"/>
      <c r="GA987" s="15"/>
      <c r="GB987" s="15"/>
      <c r="GC987" s="15"/>
      <c r="GD987" s="15"/>
      <c r="GE987" s="15"/>
      <c r="GF987" s="15"/>
      <c r="GG987" s="15"/>
      <c r="GH987" s="15"/>
      <c r="GI987" s="15"/>
      <c r="GJ987" s="15"/>
      <c r="GK987" s="15"/>
      <c r="GL987" s="15"/>
      <c r="GM987" s="15"/>
      <c r="GN987" s="15"/>
      <c r="GO987" s="15"/>
      <c r="GP987" s="15"/>
      <c r="GQ987" s="15"/>
      <c r="GR987" s="15"/>
      <c r="GS987" s="15"/>
      <c r="GT987" s="15"/>
      <c r="GU987" s="15"/>
      <c r="GV987" s="15"/>
      <c r="GW987" s="15"/>
      <c r="GX987" s="15"/>
      <c r="GY987" s="15"/>
      <c r="GZ987" s="15"/>
      <c r="HA987" s="15"/>
      <c r="HB987" s="15"/>
      <c r="HC987" s="15"/>
      <c r="HD987" s="15"/>
      <c r="HE987" s="15"/>
      <c r="HF987" s="15"/>
      <c r="HG987" s="15"/>
      <c r="HH987" s="15"/>
      <c r="HI987" s="15"/>
      <c r="HJ987" s="15"/>
      <c r="HK987" s="15"/>
      <c r="HL987" s="15"/>
      <c r="HM987" s="15"/>
      <c r="HN987" s="15"/>
      <c r="HO987" s="15"/>
      <c r="HP987" s="15"/>
      <c r="HQ987" s="15"/>
      <c r="HR987" s="15"/>
      <c r="HS987" s="15"/>
      <c r="HT987" s="15"/>
      <c r="HU987" s="15"/>
      <c r="HV987" s="15"/>
      <c r="HW987" s="15"/>
      <c r="HX987" s="15"/>
      <c r="HY987" s="15"/>
    </row>
    <row r="988" spans="1:233">
      <c r="A988" s="15">
        <v>-1.0736540000000001</v>
      </c>
      <c r="B988" s="15">
        <v>0.44765300000000002</v>
      </c>
      <c r="C988" s="15">
        <v>2.4834170000000002</v>
      </c>
      <c r="D988" s="15">
        <v>6.3010669999999998</v>
      </c>
      <c r="E988" s="15">
        <v>6.5764360000000002</v>
      </c>
      <c r="F988" s="15">
        <v>6.0820699999999999</v>
      </c>
      <c r="G988" s="15">
        <v>4.4686589999999997</v>
      </c>
      <c r="H988" s="15">
        <v>0.97675500000000004</v>
      </c>
      <c r="I988" s="15">
        <v>1.25284</v>
      </c>
      <c r="J988" s="15">
        <v>2.8246159999999998</v>
      </c>
      <c r="K988" s="15">
        <v>4.7856350000000001</v>
      </c>
      <c r="L988" s="15">
        <v>1.4667460000000001</v>
      </c>
      <c r="M988" s="15">
        <v>1.648881</v>
      </c>
      <c r="N988" s="15">
        <v>0.68277399999999999</v>
      </c>
      <c r="O988" s="15">
        <v>3.2777919999999998</v>
      </c>
      <c r="P988" s="15">
        <v>2.4834740000000002</v>
      </c>
      <c r="Q988" s="15">
        <v>3.3452410000000001</v>
      </c>
      <c r="R988" s="15">
        <v>2.7636270000000001</v>
      </c>
      <c r="S988" s="15">
        <v>3.3271639999999998</v>
      </c>
      <c r="T988" s="15">
        <v>2.232494</v>
      </c>
      <c r="U988" s="15">
        <v>1.065588</v>
      </c>
      <c r="V988" s="15">
        <v>5.0995860000000004</v>
      </c>
      <c r="W988" s="15">
        <v>5.97356</v>
      </c>
      <c r="X988" s="15">
        <v>1.8642449999999999</v>
      </c>
      <c r="Y988" s="15">
        <v>1.856198</v>
      </c>
      <c r="Z988" s="15">
        <v>5.826473</v>
      </c>
      <c r="AA988" s="15">
        <v>9.6585199999999993</v>
      </c>
      <c r="AB988" s="15">
        <v>8.4284040000000005</v>
      </c>
      <c r="AC988" s="15">
        <v>5.5428850000000001</v>
      </c>
      <c r="AD988" s="15">
        <v>-0.36821599999999999</v>
      </c>
      <c r="AE988" s="15">
        <v>1.8588359999999999</v>
      </c>
      <c r="AF988" s="15">
        <v>-0.60534399999999999</v>
      </c>
      <c r="AG988" s="15">
        <v>-1.480413</v>
      </c>
      <c r="AH988" s="15">
        <v>-2.527568</v>
      </c>
      <c r="AI988" s="15">
        <v>-1.5639240000000001</v>
      </c>
      <c r="AJ988" s="15">
        <v>-2.5912739999999999</v>
      </c>
      <c r="AK988" s="15">
        <v>-1.2689820000000001</v>
      </c>
      <c r="AL988" s="15">
        <v>-3.7787660000000001</v>
      </c>
      <c r="AM988" s="15">
        <v>-3.04053</v>
      </c>
      <c r="AN988" s="15">
        <v>-1.3963080000000001</v>
      </c>
      <c r="AO988" s="15">
        <v>-4.3227539999999998</v>
      </c>
      <c r="AP988" s="15">
        <v>-5.772221</v>
      </c>
      <c r="AQ988" s="15">
        <v>-6.8287060000000004</v>
      </c>
      <c r="AR988" s="15">
        <v>-6.0711120000000003</v>
      </c>
      <c r="AS988" s="15">
        <v>-8.0762610000000006</v>
      </c>
      <c r="AT988" s="15">
        <v>-5.0057910000000003</v>
      </c>
      <c r="AU988" s="15">
        <v>-5.3355969999999999</v>
      </c>
      <c r="AV988" s="15">
        <v>-2.7242139999999999</v>
      </c>
      <c r="AW988" s="15">
        <v>-3.3419780000000001</v>
      </c>
      <c r="AX988" s="15">
        <v>-4.885745</v>
      </c>
      <c r="AY988" s="15">
        <v>-3.858892</v>
      </c>
      <c r="AZ988" s="15">
        <v>-4.9157770000000003</v>
      </c>
      <c r="BA988" s="15">
        <v>-5.0024170000000003</v>
      </c>
      <c r="BB988" s="15">
        <v>-2.472737</v>
      </c>
      <c r="BC988" s="15">
        <v>0.68701100000000004</v>
      </c>
      <c r="BD988" s="15">
        <v>1.1408579999999999</v>
      </c>
      <c r="BE988" s="15">
        <v>1.3768450000000001</v>
      </c>
      <c r="BF988" s="15">
        <v>6.0490000000000002E-2</v>
      </c>
      <c r="BG988" s="15">
        <v>-1.089394</v>
      </c>
      <c r="BH988" s="15">
        <v>-3.095478</v>
      </c>
      <c r="BI988" s="15">
        <v>-4.426107</v>
      </c>
      <c r="BJ988" s="15">
        <v>0.76218900000000001</v>
      </c>
      <c r="BK988" s="15">
        <v>-0.42962800000000001</v>
      </c>
      <c r="BL988" s="15">
        <v>-2.0149319999999999</v>
      </c>
      <c r="BM988" s="15">
        <v>0.39958399999999999</v>
      </c>
      <c r="BN988" s="15">
        <v>-8.0283999999999994E-2</v>
      </c>
      <c r="BO988" s="15">
        <v>0.41335</v>
      </c>
      <c r="BP988" s="15">
        <v>3.5313539999999999</v>
      </c>
      <c r="BQ988" s="15">
        <v>3.5313539999999999</v>
      </c>
      <c r="BR988" s="15">
        <v>3.5313539999999999</v>
      </c>
      <c r="BS988" s="15">
        <v>3.5313539999999999</v>
      </c>
      <c r="BT988" s="15">
        <v>3.5313539999999999</v>
      </c>
      <c r="BU988" s="15">
        <v>3.5313539999999999</v>
      </c>
      <c r="BV988" s="15">
        <v>3.5313539999999999</v>
      </c>
      <c r="BW988" s="15">
        <v>3.5313539999999999</v>
      </c>
      <c r="BX988" s="15">
        <v>3.5313539999999999</v>
      </c>
      <c r="BY988" s="15">
        <v>3.5313539999999999</v>
      </c>
      <c r="BZ988" s="15">
        <v>3.5313539999999999</v>
      </c>
      <c r="CA988" s="15">
        <v>3.5313539999999999</v>
      </c>
      <c r="CB988" s="15">
        <v>3.5313539999999999</v>
      </c>
      <c r="CC988" s="15"/>
      <c r="CD988" s="15"/>
      <c r="CE988" s="15"/>
      <c r="CF988" s="15"/>
      <c r="CG988" s="15"/>
      <c r="CH988" s="15"/>
      <c r="CI988" s="15"/>
      <c r="CJ988" s="15"/>
      <c r="CK988" s="15"/>
      <c r="CL988" s="15"/>
      <c r="CM988" s="15"/>
      <c r="CN988" s="15"/>
      <c r="CO988" s="15"/>
      <c r="CP988" s="15"/>
      <c r="CQ988" s="15"/>
      <c r="CR988" s="15"/>
      <c r="CS988" s="15"/>
      <c r="CT988" s="15"/>
      <c r="CU988" s="15"/>
      <c r="CV988" s="15"/>
      <c r="CW988" s="15"/>
      <c r="CX988" s="15"/>
      <c r="CY988" s="15"/>
      <c r="CZ988" s="15"/>
      <c r="DA988" s="15"/>
      <c r="DB988" s="15"/>
      <c r="DC988" s="15"/>
      <c r="DD988" s="15"/>
      <c r="DE988" s="15"/>
      <c r="DF988" s="15"/>
      <c r="DG988" s="15"/>
      <c r="DH988" s="15"/>
      <c r="DI988" s="15"/>
      <c r="DJ988" s="15"/>
      <c r="DK988" s="15"/>
      <c r="DL988" s="15"/>
      <c r="DM988" s="15"/>
      <c r="DN988" s="15"/>
      <c r="DO988" s="15"/>
      <c r="DP988" s="15"/>
      <c r="DQ988" s="15"/>
      <c r="DR988" s="15"/>
      <c r="DS988" s="15"/>
      <c r="DT988" s="15"/>
      <c r="DU988" s="15"/>
      <c r="DV988" s="15"/>
      <c r="DW988" s="15"/>
      <c r="DX988" s="15"/>
      <c r="DY988" s="15"/>
      <c r="DZ988" s="15"/>
      <c r="EA988" s="15"/>
      <c r="EB988" s="15"/>
      <c r="EC988" s="15"/>
      <c r="ED988" s="15"/>
      <c r="EE988" s="15"/>
      <c r="EF988" s="15"/>
      <c r="EG988" s="15"/>
      <c r="EH988" s="15"/>
      <c r="EI988" s="15"/>
      <c r="EJ988" s="15"/>
      <c r="EK988" s="15"/>
      <c r="EL988" s="15"/>
      <c r="EM988" s="15"/>
      <c r="EN988" s="15"/>
      <c r="EO988" s="15"/>
      <c r="EP988" s="15"/>
      <c r="EQ988" s="15"/>
      <c r="ER988" s="15"/>
      <c r="ES988" s="15"/>
      <c r="ET988" s="15"/>
      <c r="EU988" s="15"/>
      <c r="EV988" s="15"/>
      <c r="EW988" s="15"/>
      <c r="EX988" s="15"/>
      <c r="EY988" s="15"/>
      <c r="EZ988" s="15"/>
      <c r="FA988" s="15"/>
      <c r="FB988" s="15"/>
      <c r="FC988" s="15"/>
      <c r="FD988" s="15"/>
      <c r="FE988" s="15"/>
      <c r="FF988" s="15"/>
      <c r="FG988" s="15"/>
      <c r="FH988" s="15"/>
      <c r="FI988" s="15"/>
      <c r="FJ988" s="15"/>
      <c r="FK988" s="15"/>
      <c r="FL988" s="15"/>
      <c r="FM988" s="15"/>
      <c r="FN988" s="15"/>
      <c r="FO988" s="15"/>
      <c r="FP988" s="15"/>
      <c r="FQ988" s="15"/>
      <c r="FR988" s="15"/>
      <c r="FS988" s="15"/>
      <c r="FT988" s="15"/>
      <c r="FU988" s="15"/>
      <c r="FV988" s="15"/>
      <c r="FW988" s="15"/>
      <c r="FX988" s="15"/>
      <c r="FY988" s="15"/>
      <c r="FZ988" s="15"/>
      <c r="GA988" s="15"/>
      <c r="GB988" s="15"/>
      <c r="GC988" s="15"/>
      <c r="GD988" s="15"/>
      <c r="GE988" s="15"/>
      <c r="GF988" s="15"/>
      <c r="GG988" s="15"/>
      <c r="GH988" s="15"/>
      <c r="GI988" s="15"/>
      <c r="GJ988" s="15"/>
      <c r="GK988" s="15"/>
      <c r="GL988" s="15"/>
      <c r="GM988" s="15"/>
      <c r="GN988" s="15"/>
      <c r="GO988" s="15"/>
      <c r="GP988" s="15"/>
      <c r="GQ988" s="15"/>
      <c r="GR988" s="15"/>
      <c r="GS988" s="15"/>
      <c r="GT988" s="15"/>
      <c r="GU988" s="15"/>
      <c r="GV988" s="15"/>
      <c r="GW988" s="15"/>
      <c r="GX988" s="15"/>
      <c r="GY988" s="15"/>
      <c r="GZ988" s="15"/>
      <c r="HA988" s="15"/>
      <c r="HB988" s="15"/>
      <c r="HC988" s="15"/>
      <c r="HD988" s="15"/>
      <c r="HE988" s="15"/>
      <c r="HF988" s="15"/>
      <c r="HG988" s="15"/>
      <c r="HH988" s="15"/>
      <c r="HI988" s="15"/>
      <c r="HJ988" s="15"/>
      <c r="HK988" s="15"/>
      <c r="HL988" s="15"/>
      <c r="HM988" s="15"/>
      <c r="HN988" s="15"/>
      <c r="HO988" s="15"/>
      <c r="HP988" s="15"/>
      <c r="HQ988" s="15"/>
      <c r="HR988" s="15"/>
      <c r="HS988" s="15"/>
      <c r="HT988" s="15"/>
      <c r="HU988" s="15"/>
      <c r="HV988" s="15"/>
      <c r="HW988" s="15"/>
      <c r="HX988" s="15"/>
      <c r="HY988" s="15"/>
    </row>
    <row r="989" spans="1:233">
      <c r="A989" s="15">
        <v>-3.8074699999999999</v>
      </c>
      <c r="B989" s="15">
        <v>-6.7301390000000003</v>
      </c>
      <c r="C989" s="15">
        <v>-5.3511670000000002</v>
      </c>
      <c r="D989" s="15">
        <v>-8.2820940000000007</v>
      </c>
      <c r="E989" s="15">
        <v>-10.200098000000001</v>
      </c>
      <c r="F989" s="15">
        <v>-6.683395</v>
      </c>
      <c r="G989" s="15">
        <v>-2.785018</v>
      </c>
      <c r="H989" s="15">
        <v>-1.4227080000000001</v>
      </c>
      <c r="I989" s="15">
        <v>-2.931511</v>
      </c>
      <c r="J989" s="15">
        <v>0.22015399999999999</v>
      </c>
      <c r="K989" s="15">
        <v>1.807747</v>
      </c>
      <c r="L989" s="15">
        <v>1.179746</v>
      </c>
      <c r="M989" s="15">
        <v>2.2057549999999999</v>
      </c>
      <c r="N989" s="15">
        <v>2.3407610000000001</v>
      </c>
      <c r="O989" s="15">
        <v>-0.48266900000000001</v>
      </c>
      <c r="P989" s="15">
        <v>0.102685</v>
      </c>
      <c r="Q989" s="15">
        <v>0.97951100000000002</v>
      </c>
      <c r="R989" s="15">
        <v>-3.7520000000000001E-3</v>
      </c>
      <c r="S989" s="15">
        <v>1.8450580000000001</v>
      </c>
      <c r="T989" s="15">
        <v>2.0878060000000001</v>
      </c>
      <c r="U989" s="15">
        <v>0.45958199999999999</v>
      </c>
      <c r="V989" s="15">
        <v>-1.1422589999999999</v>
      </c>
      <c r="W989" s="15">
        <v>-1.4344570000000001</v>
      </c>
      <c r="X989" s="15">
        <v>-4.8927079999999998</v>
      </c>
      <c r="Y989" s="15">
        <v>-5.3559729999999997</v>
      </c>
      <c r="Z989" s="15">
        <v>-0.64550700000000005</v>
      </c>
      <c r="AA989" s="15">
        <v>-2.0776349999999999</v>
      </c>
      <c r="AB989" s="15">
        <v>-2.111043</v>
      </c>
      <c r="AC989" s="15">
        <v>-3.4222000000000001</v>
      </c>
      <c r="AD989" s="15">
        <v>-2.2615470000000002</v>
      </c>
      <c r="AE989" s="15">
        <v>-2.588578</v>
      </c>
      <c r="AF989" s="15">
        <v>-0.79444400000000004</v>
      </c>
      <c r="AG989" s="15">
        <v>3.0616629999999998</v>
      </c>
      <c r="AH989" s="15">
        <v>3.7458140000000002</v>
      </c>
      <c r="AI989" s="15">
        <v>7.5056500000000002</v>
      </c>
      <c r="AJ989" s="15">
        <v>4.4232969999999998</v>
      </c>
      <c r="AK989" s="15">
        <v>6.8647600000000004</v>
      </c>
      <c r="AL989" s="15">
        <v>4.6518449999999998</v>
      </c>
      <c r="AM989" s="15">
        <v>5.4161960000000002</v>
      </c>
      <c r="AN989" s="15">
        <v>6.0028220000000001</v>
      </c>
      <c r="AO989" s="15">
        <v>7.0365760000000002</v>
      </c>
      <c r="AP989" s="15">
        <v>6.598166</v>
      </c>
      <c r="AQ989" s="15">
        <v>4.8386360000000002</v>
      </c>
      <c r="AR989" s="15">
        <v>2.869513</v>
      </c>
      <c r="AS989" s="15">
        <v>3.086252</v>
      </c>
      <c r="AT989" s="15">
        <v>0.353823</v>
      </c>
      <c r="AU989" s="15">
        <v>2.195506</v>
      </c>
      <c r="AV989" s="15">
        <v>3.2081650000000002</v>
      </c>
      <c r="AW989" s="15">
        <v>5.8627190000000002</v>
      </c>
      <c r="AX989" s="15">
        <v>5.1032500000000001</v>
      </c>
      <c r="AY989" s="15">
        <v>7.6756950000000002</v>
      </c>
      <c r="AZ989" s="15">
        <v>2.1821980000000001</v>
      </c>
      <c r="BA989" s="15">
        <v>0.56261700000000003</v>
      </c>
      <c r="BB989" s="15">
        <v>1.4722029999999999</v>
      </c>
      <c r="BC989" s="15">
        <v>1.402436</v>
      </c>
      <c r="BD989" s="15">
        <v>1.226405</v>
      </c>
      <c r="BE989" s="15">
        <v>-0.44173400000000002</v>
      </c>
      <c r="BF989" s="15">
        <v>-3.4836520000000002</v>
      </c>
      <c r="BG989" s="15">
        <v>-1.2868040000000001</v>
      </c>
      <c r="BH989" s="15">
        <v>-0.42486299999999999</v>
      </c>
      <c r="BI989" s="15">
        <v>-1.4933289999999999</v>
      </c>
      <c r="BJ989" s="15">
        <v>-3.014983</v>
      </c>
      <c r="BK989" s="15">
        <v>-1.8882380000000001</v>
      </c>
      <c r="BL989" s="15">
        <v>-0.13831099999999999</v>
      </c>
      <c r="BM989" s="15">
        <v>3.957452</v>
      </c>
      <c r="BN989" s="15">
        <v>4.5063380000000004</v>
      </c>
      <c r="BO989" s="15">
        <v>3.6306799999999999</v>
      </c>
      <c r="BP989" s="15">
        <v>1.162461</v>
      </c>
      <c r="BQ989" s="15">
        <v>1.162461</v>
      </c>
      <c r="BR989" s="15">
        <v>1.162461</v>
      </c>
      <c r="BS989" s="15">
        <v>1.162461</v>
      </c>
      <c r="BT989" s="15">
        <v>1.162461</v>
      </c>
      <c r="BU989" s="15">
        <v>1.162461</v>
      </c>
      <c r="BV989" s="15">
        <v>1.162461</v>
      </c>
      <c r="BW989" s="15">
        <v>1.162461</v>
      </c>
      <c r="BX989" s="15">
        <v>1.162461</v>
      </c>
      <c r="BY989" s="15">
        <v>1.162461</v>
      </c>
      <c r="BZ989" s="15">
        <v>1.162461</v>
      </c>
      <c r="CA989" s="15">
        <v>1.162461</v>
      </c>
      <c r="CB989" s="15">
        <v>1.162461</v>
      </c>
      <c r="CC989" s="15"/>
      <c r="CD989" s="15"/>
      <c r="CE989" s="15"/>
      <c r="CF989" s="15"/>
      <c r="CG989" s="15"/>
      <c r="CH989" s="15"/>
      <c r="CI989" s="15"/>
      <c r="CJ989" s="15"/>
      <c r="CK989" s="15"/>
      <c r="CL989" s="15"/>
      <c r="CM989" s="15"/>
      <c r="CN989" s="15"/>
      <c r="CO989" s="15"/>
      <c r="CP989" s="15"/>
      <c r="CQ989" s="15"/>
      <c r="CR989" s="15"/>
      <c r="CS989" s="15"/>
      <c r="CT989" s="15"/>
      <c r="CU989" s="15"/>
      <c r="CV989" s="15"/>
      <c r="CW989" s="15"/>
      <c r="CX989" s="15"/>
      <c r="CY989" s="15"/>
      <c r="CZ989" s="15"/>
      <c r="DA989" s="15"/>
      <c r="DB989" s="15"/>
      <c r="DC989" s="15"/>
      <c r="DD989" s="15"/>
      <c r="DE989" s="15"/>
      <c r="DF989" s="15"/>
      <c r="DG989" s="15"/>
      <c r="DH989" s="15"/>
      <c r="DI989" s="15"/>
      <c r="DJ989" s="15"/>
      <c r="DK989" s="15"/>
      <c r="DL989" s="15"/>
      <c r="DM989" s="15"/>
      <c r="DN989" s="15"/>
      <c r="DO989" s="15"/>
      <c r="DP989" s="15"/>
      <c r="DQ989" s="15"/>
      <c r="DR989" s="15"/>
      <c r="DS989" s="15"/>
      <c r="DT989" s="15"/>
      <c r="DU989" s="15"/>
      <c r="DV989" s="15"/>
      <c r="DW989" s="15"/>
      <c r="DX989" s="15"/>
      <c r="DY989" s="15"/>
      <c r="DZ989" s="15"/>
      <c r="EA989" s="15"/>
      <c r="EB989" s="15"/>
      <c r="EC989" s="15"/>
      <c r="ED989" s="15"/>
      <c r="EE989" s="15"/>
      <c r="EF989" s="15"/>
      <c r="EG989" s="15"/>
      <c r="EH989" s="15"/>
      <c r="EI989" s="15"/>
      <c r="EJ989" s="15"/>
      <c r="EK989" s="15"/>
      <c r="EL989" s="15"/>
      <c r="EM989" s="15"/>
      <c r="EN989" s="15"/>
      <c r="EO989" s="15"/>
      <c r="EP989" s="15"/>
      <c r="EQ989" s="15"/>
      <c r="ER989" s="15"/>
      <c r="ES989" s="15"/>
      <c r="ET989" s="15"/>
      <c r="EU989" s="15"/>
      <c r="EV989" s="15"/>
      <c r="EW989" s="15"/>
      <c r="EX989" s="15"/>
      <c r="EY989" s="15"/>
      <c r="EZ989" s="15"/>
      <c r="FA989" s="15"/>
      <c r="FB989" s="15"/>
      <c r="FC989" s="15"/>
      <c r="FD989" s="15"/>
      <c r="FE989" s="15"/>
      <c r="FF989" s="15"/>
      <c r="FG989" s="15"/>
      <c r="FH989" s="15"/>
      <c r="FI989" s="15"/>
      <c r="FJ989" s="15"/>
      <c r="FK989" s="15"/>
      <c r="FL989" s="15"/>
      <c r="FM989" s="15"/>
      <c r="FN989" s="15"/>
      <c r="FO989" s="15"/>
      <c r="FP989" s="15"/>
      <c r="FQ989" s="15"/>
      <c r="FR989" s="15"/>
      <c r="FS989" s="15"/>
      <c r="FT989" s="15"/>
      <c r="FU989" s="15"/>
      <c r="FV989" s="15"/>
      <c r="FW989" s="15"/>
      <c r="FX989" s="15"/>
      <c r="FY989" s="15"/>
      <c r="FZ989" s="15"/>
      <c r="GA989" s="15"/>
      <c r="GB989" s="15"/>
      <c r="GC989" s="15"/>
      <c r="GD989" s="15"/>
      <c r="GE989" s="15"/>
      <c r="GF989" s="15"/>
      <c r="GG989" s="15"/>
      <c r="GH989" s="15"/>
      <c r="GI989" s="15"/>
      <c r="GJ989" s="15"/>
      <c r="GK989" s="15"/>
      <c r="GL989" s="15"/>
      <c r="GM989" s="15"/>
      <c r="GN989" s="15"/>
      <c r="GO989" s="15"/>
      <c r="GP989" s="15"/>
      <c r="GQ989" s="15"/>
      <c r="GR989" s="15"/>
      <c r="GS989" s="15"/>
      <c r="GT989" s="15"/>
      <c r="GU989" s="15"/>
      <c r="GV989" s="15"/>
      <c r="GW989" s="15"/>
      <c r="GX989" s="15"/>
      <c r="GY989" s="15"/>
      <c r="GZ989" s="15"/>
      <c r="HA989" s="15"/>
      <c r="HB989" s="15"/>
      <c r="HC989" s="15"/>
      <c r="HD989" s="15"/>
      <c r="HE989" s="15"/>
      <c r="HF989" s="15"/>
      <c r="HG989" s="15"/>
      <c r="HH989" s="15"/>
      <c r="HI989" s="15"/>
      <c r="HJ989" s="15"/>
      <c r="HK989" s="15"/>
      <c r="HL989" s="15"/>
      <c r="HM989" s="15"/>
      <c r="HN989" s="15"/>
      <c r="HO989" s="15"/>
      <c r="HP989" s="15"/>
      <c r="HQ989" s="15"/>
      <c r="HR989" s="15"/>
      <c r="HS989" s="15"/>
      <c r="HT989" s="15"/>
      <c r="HU989" s="15"/>
      <c r="HV989" s="15"/>
      <c r="HW989" s="15"/>
      <c r="HX989" s="15"/>
      <c r="HY989" s="15"/>
    </row>
    <row r="990" spans="1:233">
      <c r="A990" s="15">
        <v>0.84977499999999995</v>
      </c>
      <c r="B990" s="15">
        <v>-0.40616200000000002</v>
      </c>
      <c r="C990" s="15">
        <v>0.36962600000000001</v>
      </c>
      <c r="D990" s="15">
        <v>1.2694110000000001</v>
      </c>
      <c r="E990" s="15">
        <v>0.67895000000000005</v>
      </c>
      <c r="F990" s="15">
        <v>1.5333840000000001</v>
      </c>
      <c r="G990" s="15">
        <v>1.2713E-2</v>
      </c>
      <c r="H990" s="15">
        <v>0.31806800000000002</v>
      </c>
      <c r="I990" s="15">
        <v>0.33417200000000002</v>
      </c>
      <c r="J990" s="15">
        <v>0.92121799999999998</v>
      </c>
      <c r="K990" s="15">
        <v>3.207449</v>
      </c>
      <c r="L990" s="15">
        <v>3.7400929999999999</v>
      </c>
      <c r="M990" s="15">
        <v>0.50710500000000003</v>
      </c>
      <c r="N990" s="15">
        <v>3.6537869999999999</v>
      </c>
      <c r="O990" s="15">
        <v>5.2962740000000004</v>
      </c>
      <c r="P990" s="15">
        <v>3.0912099999999998</v>
      </c>
      <c r="Q990" s="15">
        <v>2.4241000000000001</v>
      </c>
      <c r="R990" s="15">
        <v>2.6562260000000002</v>
      </c>
      <c r="S990" s="15">
        <v>2.2626040000000001</v>
      </c>
      <c r="T990" s="15">
        <v>4.2572970000000003</v>
      </c>
      <c r="U990" s="15">
        <v>2.1568350000000001</v>
      </c>
      <c r="V990" s="15">
        <v>4.295623</v>
      </c>
      <c r="W990" s="15">
        <v>4.0233610000000004</v>
      </c>
      <c r="X990" s="15">
        <v>4.2546340000000002</v>
      </c>
      <c r="Y990" s="15">
        <v>2.298511</v>
      </c>
      <c r="Z990" s="15">
        <v>1.527012</v>
      </c>
      <c r="AA990" s="15">
        <v>2.7466539999999999</v>
      </c>
      <c r="AB990" s="15">
        <v>2.0301900000000002</v>
      </c>
      <c r="AC990" s="15">
        <v>3.121197</v>
      </c>
      <c r="AD990" s="15">
        <v>0.70838699999999999</v>
      </c>
      <c r="AE990" s="15">
        <v>-0.70702500000000001</v>
      </c>
      <c r="AF990" s="15">
        <v>1.3179019999999999</v>
      </c>
      <c r="AG990" s="15">
        <v>3.3119269999999998</v>
      </c>
      <c r="AH990" s="15">
        <v>4.4037189999999997</v>
      </c>
      <c r="AI990" s="15">
        <v>2.0608979999999999</v>
      </c>
      <c r="AJ990" s="15">
        <v>2.7648630000000001</v>
      </c>
      <c r="AK990" s="15">
        <v>3.3091110000000001</v>
      </c>
      <c r="AL990" s="15">
        <v>3.0354000000000001</v>
      </c>
      <c r="AM990" s="15">
        <v>1.7796350000000001</v>
      </c>
      <c r="AN990" s="15">
        <v>-1.7678100000000001</v>
      </c>
      <c r="AO990" s="15">
        <v>-2.1584150000000002</v>
      </c>
      <c r="AP990" s="15">
        <v>-2.5328089999999999</v>
      </c>
      <c r="AQ990" s="15">
        <v>1.0554559999999999</v>
      </c>
      <c r="AR990" s="15">
        <v>-1.3766039999999999</v>
      </c>
      <c r="AS990" s="15">
        <v>-2.4302169999999998</v>
      </c>
      <c r="AT990" s="15">
        <v>-3.5269900000000001</v>
      </c>
      <c r="AU990" s="15">
        <v>-1.391659</v>
      </c>
      <c r="AV990" s="15">
        <v>-1.8035730000000001</v>
      </c>
      <c r="AW990" s="15">
        <v>3.971025</v>
      </c>
      <c r="AX990" s="15">
        <v>-0.669821</v>
      </c>
      <c r="AY990" s="15">
        <v>1.9327700000000001</v>
      </c>
      <c r="AZ990" s="15">
        <v>1.2323949999999999</v>
      </c>
      <c r="BA990" s="15">
        <v>5.4378890000000002</v>
      </c>
      <c r="BB990" s="15">
        <v>4.2850809999999999</v>
      </c>
      <c r="BC990" s="15">
        <v>4.5650370000000002</v>
      </c>
      <c r="BD990" s="15">
        <v>0.61195999999999995</v>
      </c>
      <c r="BE990" s="15">
        <v>2.4413529999999999</v>
      </c>
      <c r="BF990" s="15">
        <v>-0.39733600000000002</v>
      </c>
      <c r="BG990" s="15">
        <v>-0.45068799999999998</v>
      </c>
      <c r="BH990" s="15">
        <v>0.85476200000000002</v>
      </c>
      <c r="BI990" s="15">
        <v>5.1075609999999996</v>
      </c>
      <c r="BJ990" s="15">
        <v>1.1786669999999999</v>
      </c>
      <c r="BK990" s="15">
        <v>7.1353419999999996</v>
      </c>
      <c r="BL990" s="15">
        <v>6.2330819999999996</v>
      </c>
      <c r="BM990" s="15">
        <v>3.949322</v>
      </c>
      <c r="BN990" s="15">
        <v>3.6812649999999998</v>
      </c>
      <c r="BO990" s="15">
        <v>0.61770800000000003</v>
      </c>
      <c r="BP990" s="15">
        <v>1.63662</v>
      </c>
      <c r="BQ990" s="15">
        <v>1.63662</v>
      </c>
      <c r="BR990" s="15">
        <v>1.63662</v>
      </c>
      <c r="BS990" s="15">
        <v>1.63662</v>
      </c>
      <c r="BT990" s="15">
        <v>1.63662</v>
      </c>
      <c r="BU990" s="15">
        <v>1.63662</v>
      </c>
      <c r="BV990" s="15">
        <v>1.63662</v>
      </c>
      <c r="BW990" s="15">
        <v>1.63662</v>
      </c>
      <c r="BX990" s="15">
        <v>1.63662</v>
      </c>
      <c r="BY990" s="15">
        <v>1.63662</v>
      </c>
      <c r="BZ990" s="15">
        <v>1.63662</v>
      </c>
      <c r="CA990" s="15">
        <v>1.63662</v>
      </c>
      <c r="CB990" s="15">
        <v>1.63662</v>
      </c>
      <c r="CC990" s="15"/>
      <c r="CD990" s="15"/>
      <c r="CE990" s="15"/>
      <c r="CF990" s="15"/>
      <c r="CG990" s="15"/>
      <c r="CH990" s="15"/>
      <c r="CI990" s="15"/>
      <c r="CJ990" s="15"/>
      <c r="CK990" s="15"/>
      <c r="CL990" s="15"/>
      <c r="CM990" s="15"/>
      <c r="CN990" s="15"/>
      <c r="CO990" s="15"/>
      <c r="CP990" s="15"/>
      <c r="CQ990" s="15"/>
      <c r="CR990" s="15"/>
      <c r="CS990" s="15"/>
      <c r="CT990" s="15"/>
      <c r="CU990" s="15"/>
      <c r="CV990" s="15"/>
      <c r="CW990" s="15"/>
      <c r="CX990" s="15"/>
      <c r="CY990" s="15"/>
      <c r="CZ990" s="15"/>
      <c r="DA990" s="15"/>
      <c r="DB990" s="15"/>
      <c r="DC990" s="15"/>
      <c r="DD990" s="15"/>
      <c r="DE990" s="15"/>
      <c r="DF990" s="15"/>
      <c r="DG990" s="15"/>
      <c r="DH990" s="15"/>
      <c r="DI990" s="15"/>
      <c r="DJ990" s="15"/>
      <c r="DK990" s="15"/>
      <c r="DL990" s="15"/>
      <c r="DM990" s="15"/>
      <c r="DN990" s="15"/>
      <c r="DO990" s="15"/>
      <c r="DP990" s="15"/>
      <c r="DQ990" s="15"/>
      <c r="DR990" s="15"/>
      <c r="DS990" s="15"/>
      <c r="DT990" s="15"/>
      <c r="DU990" s="15"/>
      <c r="DV990" s="15"/>
      <c r="DW990" s="15"/>
      <c r="DX990" s="15"/>
      <c r="DY990" s="15"/>
      <c r="DZ990" s="15"/>
      <c r="EA990" s="15"/>
      <c r="EB990" s="15"/>
      <c r="EC990" s="15"/>
      <c r="ED990" s="15"/>
      <c r="EE990" s="15"/>
      <c r="EF990" s="15"/>
      <c r="EG990" s="15"/>
      <c r="EH990" s="15"/>
      <c r="EI990" s="15"/>
      <c r="EJ990" s="15"/>
      <c r="EK990" s="15"/>
      <c r="EL990" s="15"/>
      <c r="EM990" s="15"/>
      <c r="EN990" s="15"/>
      <c r="EO990" s="15"/>
      <c r="EP990" s="15"/>
      <c r="EQ990" s="15"/>
      <c r="ER990" s="15"/>
      <c r="ES990" s="15"/>
      <c r="ET990" s="15"/>
      <c r="EU990" s="15"/>
      <c r="EV990" s="15"/>
      <c r="EW990" s="15"/>
      <c r="EX990" s="15"/>
      <c r="EY990" s="15"/>
      <c r="EZ990" s="15"/>
      <c r="FA990" s="15"/>
      <c r="FB990" s="15"/>
      <c r="FC990" s="15"/>
      <c r="FD990" s="15"/>
      <c r="FE990" s="15"/>
      <c r="FF990" s="15"/>
      <c r="FG990" s="15"/>
      <c r="FH990" s="15"/>
      <c r="FI990" s="15"/>
      <c r="FJ990" s="15"/>
      <c r="FK990" s="15"/>
      <c r="FL990" s="15"/>
      <c r="FM990" s="15"/>
      <c r="FN990" s="15"/>
      <c r="FO990" s="15"/>
      <c r="FP990" s="15"/>
      <c r="FQ990" s="15"/>
      <c r="FR990" s="15"/>
      <c r="FS990" s="15"/>
      <c r="FT990" s="15"/>
      <c r="FU990" s="15"/>
      <c r="FV990" s="15"/>
      <c r="FW990" s="15"/>
      <c r="FX990" s="15"/>
      <c r="FY990" s="15"/>
      <c r="FZ990" s="15"/>
      <c r="GA990" s="15"/>
      <c r="GB990" s="15"/>
      <c r="GC990" s="15"/>
      <c r="GD990" s="15"/>
      <c r="GE990" s="15"/>
      <c r="GF990" s="15"/>
      <c r="GG990" s="15"/>
      <c r="GH990" s="15"/>
      <c r="GI990" s="15"/>
      <c r="GJ990" s="15"/>
      <c r="GK990" s="15"/>
      <c r="GL990" s="15"/>
      <c r="GM990" s="15"/>
      <c r="GN990" s="15"/>
      <c r="GO990" s="15"/>
      <c r="GP990" s="15"/>
      <c r="GQ990" s="15"/>
      <c r="GR990" s="15"/>
      <c r="GS990" s="15"/>
      <c r="GT990" s="15"/>
      <c r="GU990" s="15"/>
      <c r="GV990" s="15"/>
      <c r="GW990" s="15"/>
      <c r="GX990" s="15"/>
      <c r="GY990" s="15"/>
      <c r="GZ990" s="15"/>
      <c r="HA990" s="15"/>
      <c r="HB990" s="15"/>
      <c r="HC990" s="15"/>
      <c r="HD990" s="15"/>
      <c r="HE990" s="15"/>
      <c r="HF990" s="15"/>
      <c r="HG990" s="15"/>
      <c r="HH990" s="15"/>
      <c r="HI990" s="15"/>
      <c r="HJ990" s="15"/>
      <c r="HK990" s="15"/>
      <c r="HL990" s="15"/>
      <c r="HM990" s="15"/>
      <c r="HN990" s="15"/>
      <c r="HO990" s="15"/>
      <c r="HP990" s="15"/>
      <c r="HQ990" s="15"/>
      <c r="HR990" s="15"/>
      <c r="HS990" s="15"/>
      <c r="HT990" s="15"/>
      <c r="HU990" s="15"/>
      <c r="HV990" s="15"/>
      <c r="HW990" s="15"/>
      <c r="HX990" s="15"/>
      <c r="HY990" s="15"/>
    </row>
    <row r="991" spans="1:233">
      <c r="A991" s="15">
        <v>-2.7155049999999998</v>
      </c>
      <c r="B991" s="15">
        <v>-3.9729E-2</v>
      </c>
      <c r="C991" s="15">
        <v>4.3007460000000002</v>
      </c>
      <c r="D991" s="15">
        <v>6.825774</v>
      </c>
      <c r="E991" s="15">
        <v>8.1054750000000002</v>
      </c>
      <c r="F991" s="15">
        <v>8.0632249999999992</v>
      </c>
      <c r="G991" s="15">
        <v>6.5329759999999997</v>
      </c>
      <c r="H991" s="15">
        <v>3.1336059999999999</v>
      </c>
      <c r="I991" s="15">
        <v>2.9650020000000001</v>
      </c>
      <c r="J991" s="15">
        <v>3.5205299999999999</v>
      </c>
      <c r="K991" s="15">
        <v>0.50388999999999995</v>
      </c>
      <c r="L991" s="15">
        <v>1.5335289999999999</v>
      </c>
      <c r="M991" s="15">
        <v>2.4504950000000001</v>
      </c>
      <c r="N991" s="15">
        <v>3.8141389999999999</v>
      </c>
      <c r="O991" s="15">
        <v>5.8677080000000004</v>
      </c>
      <c r="P991" s="15">
        <v>3.4993859999999999</v>
      </c>
      <c r="Q991" s="15">
        <v>3.6091160000000002</v>
      </c>
      <c r="R991" s="15">
        <v>0.10370600000000001</v>
      </c>
      <c r="S991" s="15">
        <v>1.0879190000000001</v>
      </c>
      <c r="T991" s="15">
        <v>-0.80006900000000003</v>
      </c>
      <c r="U991" s="15">
        <v>-0.46771200000000002</v>
      </c>
      <c r="V991" s="15">
        <v>1.823234</v>
      </c>
      <c r="W991" s="15">
        <v>-1.0157099999999999</v>
      </c>
      <c r="X991" s="15">
        <v>-0.36744199999999999</v>
      </c>
      <c r="Y991" s="15">
        <v>-0.56401500000000004</v>
      </c>
      <c r="Z991" s="15">
        <v>1.3821019999999999</v>
      </c>
      <c r="AA991" s="15">
        <v>0.96514599999999995</v>
      </c>
      <c r="AB991" s="15">
        <v>0.48089199999999999</v>
      </c>
      <c r="AC991" s="15">
        <v>1.896973</v>
      </c>
      <c r="AD991" s="15">
        <v>-7.4059E-2</v>
      </c>
      <c r="AE991" s="15">
        <v>2.1343580000000002</v>
      </c>
      <c r="AF991" s="15">
        <v>-0.52360700000000004</v>
      </c>
      <c r="AG991" s="15">
        <v>-0.562523</v>
      </c>
      <c r="AH991" s="15">
        <v>-2.3846229999999999</v>
      </c>
      <c r="AI991" s="15">
        <v>-4.433389</v>
      </c>
      <c r="AJ991" s="15">
        <v>-4.8165139999999997</v>
      </c>
      <c r="AK991" s="15">
        <v>-4.1510160000000003</v>
      </c>
      <c r="AL991" s="15">
        <v>-2.5851980000000001</v>
      </c>
      <c r="AM991" s="15">
        <v>-2.7956629999999998</v>
      </c>
      <c r="AN991" s="15">
        <v>-1.6168629999999999</v>
      </c>
      <c r="AO991" s="15">
        <v>-0.59807900000000003</v>
      </c>
      <c r="AP991" s="15">
        <v>-2.3527990000000001</v>
      </c>
      <c r="AQ991" s="15">
        <v>0.15059600000000001</v>
      </c>
      <c r="AR991" s="15">
        <v>0.42223300000000002</v>
      </c>
      <c r="AS991" s="15">
        <v>-1.5323830000000001</v>
      </c>
      <c r="AT991" s="15">
        <v>0.87656000000000001</v>
      </c>
      <c r="AU991" s="15">
        <v>2.476998</v>
      </c>
      <c r="AV991" s="15">
        <v>0.57992200000000005</v>
      </c>
      <c r="AW991" s="15">
        <v>1.0919449999999999</v>
      </c>
      <c r="AX991" s="15">
        <v>0.173841</v>
      </c>
      <c r="AY991" s="15">
        <v>-2.0136099999999999</v>
      </c>
      <c r="AZ991" s="15">
        <v>-4.1764640000000002</v>
      </c>
      <c r="BA991" s="15">
        <v>-6.1788850000000002</v>
      </c>
      <c r="BB991" s="15">
        <v>-5.5173860000000001</v>
      </c>
      <c r="BC991" s="15">
        <v>-5.7025670000000002</v>
      </c>
      <c r="BD991" s="15">
        <v>-1.8952020000000001</v>
      </c>
      <c r="BE991" s="15">
        <v>-0.60590299999999997</v>
      </c>
      <c r="BF991" s="15">
        <v>-3.33731</v>
      </c>
      <c r="BG991" s="15">
        <v>-7.575291</v>
      </c>
      <c r="BH991" s="15">
        <v>-10.622738</v>
      </c>
      <c r="BI991" s="15">
        <v>-9.9242190000000008</v>
      </c>
      <c r="BJ991" s="15">
        <v>-4.9721140000000004</v>
      </c>
      <c r="BK991" s="15">
        <v>-1.3054209999999999</v>
      </c>
      <c r="BL991" s="15">
        <v>-4.1387799999999997</v>
      </c>
      <c r="BM991" s="15">
        <v>-3.335429</v>
      </c>
      <c r="BN991" s="15">
        <v>-2.9399649999999999</v>
      </c>
      <c r="BO991" s="15">
        <v>-1.6590560000000001</v>
      </c>
      <c r="BP991" s="15">
        <v>-4.451975</v>
      </c>
      <c r="BQ991" s="15">
        <v>-4.451975</v>
      </c>
      <c r="BR991" s="15">
        <v>-4.451975</v>
      </c>
      <c r="BS991" s="15">
        <v>-4.451975</v>
      </c>
      <c r="BT991" s="15">
        <v>-4.451975</v>
      </c>
      <c r="BU991" s="15">
        <v>-4.451975</v>
      </c>
      <c r="BV991" s="15">
        <v>-4.451975</v>
      </c>
      <c r="BW991" s="15">
        <v>-4.451975</v>
      </c>
      <c r="BX991" s="15">
        <v>-4.451975</v>
      </c>
      <c r="BY991" s="15">
        <v>-4.451975</v>
      </c>
      <c r="BZ991" s="15">
        <v>-4.451975</v>
      </c>
      <c r="CA991" s="15">
        <v>-4.451975</v>
      </c>
      <c r="CB991" s="15">
        <v>-4.451975</v>
      </c>
      <c r="CC991" s="15"/>
      <c r="CD991" s="15"/>
      <c r="CE991" s="15"/>
      <c r="CF991" s="15"/>
      <c r="CG991" s="15"/>
      <c r="CH991" s="15"/>
      <c r="CI991" s="15"/>
      <c r="CJ991" s="15"/>
      <c r="CK991" s="15"/>
      <c r="CL991" s="15"/>
      <c r="CM991" s="15"/>
      <c r="CN991" s="15"/>
      <c r="CO991" s="15"/>
      <c r="CP991" s="15"/>
      <c r="CQ991" s="15"/>
      <c r="CR991" s="15"/>
      <c r="CS991" s="15"/>
      <c r="CT991" s="15"/>
      <c r="CU991" s="15"/>
      <c r="CV991" s="15"/>
      <c r="CW991" s="15"/>
      <c r="CX991" s="15"/>
      <c r="CY991" s="15"/>
      <c r="CZ991" s="15"/>
      <c r="DA991" s="15"/>
      <c r="DB991" s="15"/>
      <c r="DC991" s="15"/>
      <c r="DD991" s="15"/>
      <c r="DE991" s="15"/>
      <c r="DF991" s="15"/>
      <c r="DG991" s="15"/>
      <c r="DH991" s="15"/>
      <c r="DI991" s="15"/>
      <c r="DJ991" s="15"/>
      <c r="DK991" s="15"/>
      <c r="DL991" s="15"/>
      <c r="DM991" s="15"/>
      <c r="DN991" s="15"/>
      <c r="DO991" s="15"/>
      <c r="DP991" s="15"/>
      <c r="DQ991" s="15"/>
      <c r="DR991" s="15"/>
      <c r="DS991" s="15"/>
      <c r="DT991" s="15"/>
      <c r="DU991" s="15"/>
      <c r="DV991" s="15"/>
      <c r="DW991" s="15"/>
      <c r="DX991" s="15"/>
      <c r="DY991" s="15"/>
      <c r="DZ991" s="15"/>
      <c r="EA991" s="15"/>
      <c r="EB991" s="15"/>
      <c r="EC991" s="15"/>
      <c r="ED991" s="15"/>
      <c r="EE991" s="15"/>
      <c r="EF991" s="15"/>
      <c r="EG991" s="15"/>
      <c r="EH991" s="15"/>
      <c r="EI991" s="15"/>
      <c r="EJ991" s="15"/>
      <c r="EK991" s="15"/>
      <c r="EL991" s="15"/>
      <c r="EM991" s="15"/>
      <c r="EN991" s="15"/>
      <c r="EO991" s="15"/>
      <c r="EP991" s="15"/>
      <c r="EQ991" s="15"/>
      <c r="ER991" s="15"/>
      <c r="ES991" s="15"/>
      <c r="ET991" s="15"/>
      <c r="EU991" s="15"/>
      <c r="EV991" s="15"/>
      <c r="EW991" s="15"/>
      <c r="EX991" s="15"/>
      <c r="EY991" s="15"/>
      <c r="EZ991" s="15"/>
      <c r="FA991" s="15"/>
      <c r="FB991" s="15"/>
      <c r="FC991" s="15"/>
      <c r="FD991" s="15"/>
      <c r="FE991" s="15"/>
      <c r="FF991" s="15"/>
      <c r="FG991" s="15"/>
      <c r="FH991" s="15"/>
      <c r="FI991" s="15"/>
      <c r="FJ991" s="15"/>
      <c r="FK991" s="15"/>
      <c r="FL991" s="15"/>
      <c r="FM991" s="15"/>
      <c r="FN991" s="15"/>
      <c r="FO991" s="15"/>
      <c r="FP991" s="15"/>
      <c r="FQ991" s="15"/>
      <c r="FR991" s="15"/>
      <c r="FS991" s="15"/>
      <c r="FT991" s="15"/>
      <c r="FU991" s="15"/>
      <c r="FV991" s="15"/>
      <c r="FW991" s="15"/>
      <c r="FX991" s="15"/>
      <c r="FY991" s="15"/>
      <c r="FZ991" s="15"/>
      <c r="GA991" s="15"/>
      <c r="GB991" s="15"/>
      <c r="GC991" s="15"/>
      <c r="GD991" s="15"/>
      <c r="GE991" s="15"/>
      <c r="GF991" s="15"/>
      <c r="GG991" s="15"/>
      <c r="GH991" s="15"/>
      <c r="GI991" s="15"/>
      <c r="GJ991" s="15"/>
      <c r="GK991" s="15"/>
      <c r="GL991" s="15"/>
      <c r="GM991" s="15"/>
      <c r="GN991" s="15"/>
      <c r="GO991" s="15"/>
      <c r="GP991" s="15"/>
      <c r="GQ991" s="15"/>
      <c r="GR991" s="15"/>
      <c r="GS991" s="15"/>
      <c r="GT991" s="15"/>
      <c r="GU991" s="15"/>
      <c r="GV991" s="15"/>
      <c r="GW991" s="15"/>
      <c r="GX991" s="15"/>
      <c r="GY991" s="15"/>
      <c r="GZ991" s="15"/>
      <c r="HA991" s="15"/>
      <c r="HB991" s="15"/>
      <c r="HC991" s="15"/>
      <c r="HD991" s="15"/>
      <c r="HE991" s="15"/>
      <c r="HF991" s="15"/>
      <c r="HG991" s="15"/>
      <c r="HH991" s="15"/>
      <c r="HI991" s="15"/>
      <c r="HJ991" s="15"/>
      <c r="HK991" s="15"/>
      <c r="HL991" s="15"/>
      <c r="HM991" s="15"/>
      <c r="HN991" s="15"/>
      <c r="HO991" s="15"/>
      <c r="HP991" s="15"/>
      <c r="HQ991" s="15"/>
      <c r="HR991" s="15"/>
      <c r="HS991" s="15"/>
      <c r="HT991" s="15"/>
      <c r="HU991" s="15"/>
      <c r="HV991" s="15"/>
      <c r="HW991" s="15"/>
      <c r="HX991" s="15"/>
      <c r="HY991" s="15"/>
    </row>
    <row r="992" spans="1:233">
      <c r="A992" s="15">
        <v>-1.09114</v>
      </c>
      <c r="B992" s="15">
        <v>0.38597199999999998</v>
      </c>
      <c r="C992" s="15">
        <v>-3.1463009999999998</v>
      </c>
      <c r="D992" s="15">
        <v>-5.971171</v>
      </c>
      <c r="E992" s="15">
        <v>-4.6164440000000004</v>
      </c>
      <c r="F992" s="15">
        <v>-6.581162</v>
      </c>
      <c r="G992" s="15">
        <v>-7.8300770000000002</v>
      </c>
      <c r="H992" s="15">
        <v>-7.6666189999999999</v>
      </c>
      <c r="I992" s="15">
        <v>-8.1862159999999999</v>
      </c>
      <c r="J992" s="15">
        <v>-7.5060000000000002</v>
      </c>
      <c r="K992" s="15">
        <v>-7.2438099999999999</v>
      </c>
      <c r="L992" s="15">
        <v>-8.3180790000000009</v>
      </c>
      <c r="M992" s="15">
        <v>-10.615385</v>
      </c>
      <c r="N992" s="15">
        <v>-5.7657769999999999</v>
      </c>
      <c r="O992" s="15">
        <v>-4.0789939999999998</v>
      </c>
      <c r="P992" s="15">
        <v>-2.696234</v>
      </c>
      <c r="Q992" s="15">
        <v>0.225908</v>
      </c>
      <c r="R992" s="15">
        <v>-0.76517199999999996</v>
      </c>
      <c r="S992" s="15">
        <v>-3.1142300000000001</v>
      </c>
      <c r="T992" s="15">
        <v>-0.291856</v>
      </c>
      <c r="U992" s="15">
        <v>-1.2689809999999999</v>
      </c>
      <c r="V992" s="15">
        <v>2.693775</v>
      </c>
      <c r="W992" s="15">
        <v>2.769981</v>
      </c>
      <c r="X992" s="15">
        <v>0.27955099999999999</v>
      </c>
      <c r="Y992" s="15">
        <v>1.88005</v>
      </c>
      <c r="Z992" s="15">
        <v>4.391432</v>
      </c>
      <c r="AA992" s="15">
        <v>1.6848350000000001</v>
      </c>
      <c r="AB992" s="15">
        <v>0.247526</v>
      </c>
      <c r="AC992" s="15">
        <v>0.96666300000000005</v>
      </c>
      <c r="AD992" s="15">
        <v>0.34723100000000001</v>
      </c>
      <c r="AE992" s="15">
        <v>0.26518399999999998</v>
      </c>
      <c r="AF992" s="15">
        <v>-2.9243420000000002</v>
      </c>
      <c r="AG992" s="15">
        <v>-0.52432900000000005</v>
      </c>
      <c r="AH992" s="15">
        <v>-3.627472</v>
      </c>
      <c r="AI992" s="15">
        <v>-6.3244930000000004</v>
      </c>
      <c r="AJ992" s="15">
        <v>-7.0305540000000004</v>
      </c>
      <c r="AK992" s="15">
        <v>-6.4272070000000001</v>
      </c>
      <c r="AL992" s="15">
        <v>-3.732497</v>
      </c>
      <c r="AM992" s="15">
        <v>-5.7268920000000003</v>
      </c>
      <c r="AN992" s="15">
        <v>-4.6077760000000003</v>
      </c>
      <c r="AO992" s="15">
        <v>-4.0634059999999996</v>
      </c>
      <c r="AP992" s="15">
        <v>-0.97006400000000004</v>
      </c>
      <c r="AQ992" s="15">
        <v>6.5248E-2</v>
      </c>
      <c r="AR992" s="15">
        <v>2.1506569999999998</v>
      </c>
      <c r="AS992" s="15">
        <v>3.8826360000000002</v>
      </c>
      <c r="AT992" s="15">
        <v>4.2655200000000004</v>
      </c>
      <c r="AU992" s="15">
        <v>1.479255</v>
      </c>
      <c r="AV992" s="15">
        <v>0.69608199999999998</v>
      </c>
      <c r="AW992" s="15">
        <v>-1.1890700000000001</v>
      </c>
      <c r="AX992" s="15">
        <v>-2.0889500000000001</v>
      </c>
      <c r="AY992" s="15">
        <v>-3.8925990000000001</v>
      </c>
      <c r="AZ992" s="15">
        <v>-1.53684</v>
      </c>
      <c r="BA992" s="15">
        <v>-2.0465100000000001</v>
      </c>
      <c r="BB992" s="15">
        <v>0.80528500000000003</v>
      </c>
      <c r="BC992" s="15">
        <v>0.61020600000000003</v>
      </c>
      <c r="BD992" s="15">
        <v>4.9934240000000001</v>
      </c>
      <c r="BE992" s="15">
        <v>5.0183140000000002</v>
      </c>
      <c r="BF992" s="15">
        <v>5.2214929999999997</v>
      </c>
      <c r="BG992" s="15">
        <v>5.444814</v>
      </c>
      <c r="BH992" s="15">
        <v>2.851235</v>
      </c>
      <c r="BI992" s="15">
        <v>4.4755190000000002</v>
      </c>
      <c r="BJ992" s="15">
        <v>8.3704929999999997</v>
      </c>
      <c r="BK992" s="15">
        <v>9.7032290000000003</v>
      </c>
      <c r="BL992" s="15">
        <v>8.2271870000000007</v>
      </c>
      <c r="BM992" s="15">
        <v>7.5212279999999998</v>
      </c>
      <c r="BN992" s="15">
        <v>6.4235579999999999</v>
      </c>
      <c r="BO992" s="15">
        <v>2.160895</v>
      </c>
      <c r="BP992" s="15">
        <v>3.5534680000000001</v>
      </c>
      <c r="BQ992" s="15">
        <v>3.5534680000000001</v>
      </c>
      <c r="BR992" s="15">
        <v>3.5534680000000001</v>
      </c>
      <c r="BS992" s="15">
        <v>3.5534680000000001</v>
      </c>
      <c r="BT992" s="15">
        <v>3.5534680000000001</v>
      </c>
      <c r="BU992" s="15">
        <v>3.5534680000000001</v>
      </c>
      <c r="BV992" s="15">
        <v>3.5534680000000001</v>
      </c>
      <c r="BW992" s="15">
        <v>3.5534680000000001</v>
      </c>
      <c r="BX992" s="15">
        <v>3.5534680000000001</v>
      </c>
      <c r="BY992" s="15">
        <v>3.5534680000000001</v>
      </c>
      <c r="BZ992" s="15">
        <v>3.5534680000000001</v>
      </c>
      <c r="CA992" s="15">
        <v>3.5534680000000001</v>
      </c>
      <c r="CB992" s="15">
        <v>3.5534680000000001</v>
      </c>
      <c r="CC992" s="15"/>
      <c r="CD992" s="15"/>
      <c r="CE992" s="15"/>
      <c r="CF992" s="15"/>
      <c r="CG992" s="15"/>
      <c r="CH992" s="15"/>
      <c r="CI992" s="15"/>
      <c r="CJ992" s="15"/>
      <c r="CK992" s="15"/>
      <c r="CL992" s="15"/>
      <c r="CM992" s="15"/>
      <c r="CN992" s="15"/>
      <c r="CO992" s="15"/>
      <c r="CP992" s="15"/>
      <c r="CQ992" s="15"/>
      <c r="CR992" s="15"/>
      <c r="CS992" s="15"/>
      <c r="CT992" s="15"/>
      <c r="CU992" s="15"/>
      <c r="CV992" s="15"/>
      <c r="CW992" s="15"/>
      <c r="CX992" s="15"/>
      <c r="CY992" s="15"/>
      <c r="CZ992" s="15"/>
      <c r="DA992" s="15"/>
      <c r="DB992" s="15"/>
      <c r="DC992" s="15"/>
      <c r="DD992" s="15"/>
      <c r="DE992" s="15"/>
      <c r="DF992" s="15"/>
      <c r="DG992" s="15"/>
      <c r="DH992" s="15"/>
      <c r="DI992" s="15"/>
      <c r="DJ992" s="15"/>
      <c r="DK992" s="15"/>
      <c r="DL992" s="15"/>
      <c r="DM992" s="15"/>
      <c r="DN992" s="15"/>
      <c r="DO992" s="15"/>
      <c r="DP992" s="15"/>
      <c r="DQ992" s="15"/>
      <c r="DR992" s="15"/>
      <c r="DS992" s="15"/>
      <c r="DT992" s="15"/>
      <c r="DU992" s="15"/>
      <c r="DV992" s="15"/>
      <c r="DW992" s="15"/>
      <c r="DX992" s="15"/>
      <c r="DY992" s="15"/>
      <c r="DZ992" s="15"/>
      <c r="EA992" s="15"/>
      <c r="EB992" s="15"/>
      <c r="EC992" s="15"/>
      <c r="ED992" s="15"/>
      <c r="EE992" s="15"/>
      <c r="EF992" s="15"/>
      <c r="EG992" s="15"/>
      <c r="EH992" s="15"/>
      <c r="EI992" s="15"/>
      <c r="EJ992" s="15"/>
      <c r="EK992" s="15"/>
      <c r="EL992" s="15"/>
      <c r="EM992" s="15"/>
      <c r="EN992" s="15"/>
      <c r="EO992" s="15"/>
      <c r="EP992" s="15"/>
      <c r="EQ992" s="15"/>
      <c r="ER992" s="15"/>
      <c r="ES992" s="15"/>
      <c r="ET992" s="15"/>
      <c r="EU992" s="15"/>
      <c r="EV992" s="15"/>
      <c r="EW992" s="15"/>
      <c r="EX992" s="15"/>
      <c r="EY992" s="15"/>
      <c r="EZ992" s="15"/>
      <c r="FA992" s="15"/>
      <c r="FB992" s="15"/>
      <c r="FC992" s="15"/>
      <c r="FD992" s="15"/>
      <c r="FE992" s="15"/>
      <c r="FF992" s="15"/>
      <c r="FG992" s="15"/>
      <c r="FH992" s="15"/>
      <c r="FI992" s="15"/>
      <c r="FJ992" s="15"/>
      <c r="FK992" s="15"/>
      <c r="FL992" s="15"/>
      <c r="FM992" s="15"/>
      <c r="FN992" s="15"/>
      <c r="FO992" s="15"/>
      <c r="FP992" s="15"/>
      <c r="FQ992" s="15"/>
      <c r="FR992" s="15"/>
      <c r="FS992" s="15"/>
      <c r="FT992" s="15"/>
      <c r="FU992" s="15"/>
      <c r="FV992" s="15"/>
      <c r="FW992" s="15"/>
      <c r="FX992" s="15"/>
      <c r="FY992" s="15"/>
      <c r="FZ992" s="15"/>
      <c r="GA992" s="15"/>
      <c r="GB992" s="15"/>
      <c r="GC992" s="15"/>
      <c r="GD992" s="15"/>
      <c r="GE992" s="15"/>
      <c r="GF992" s="15"/>
      <c r="GG992" s="15"/>
      <c r="GH992" s="15"/>
      <c r="GI992" s="15"/>
      <c r="GJ992" s="15"/>
      <c r="GK992" s="15"/>
      <c r="GL992" s="15"/>
      <c r="GM992" s="15"/>
      <c r="GN992" s="15"/>
      <c r="GO992" s="15"/>
      <c r="GP992" s="15"/>
      <c r="GQ992" s="15"/>
      <c r="GR992" s="15"/>
      <c r="GS992" s="15"/>
      <c r="GT992" s="15"/>
      <c r="GU992" s="15"/>
      <c r="GV992" s="15"/>
      <c r="GW992" s="15"/>
      <c r="GX992" s="15"/>
      <c r="GY992" s="15"/>
      <c r="GZ992" s="15"/>
      <c r="HA992" s="15"/>
      <c r="HB992" s="15"/>
      <c r="HC992" s="15"/>
      <c r="HD992" s="15"/>
      <c r="HE992" s="15"/>
      <c r="HF992" s="15"/>
      <c r="HG992" s="15"/>
      <c r="HH992" s="15"/>
      <c r="HI992" s="15"/>
      <c r="HJ992" s="15"/>
      <c r="HK992" s="15"/>
      <c r="HL992" s="15"/>
      <c r="HM992" s="15"/>
      <c r="HN992" s="15"/>
      <c r="HO992" s="15"/>
      <c r="HP992" s="15"/>
      <c r="HQ992" s="15"/>
      <c r="HR992" s="15"/>
      <c r="HS992" s="15"/>
      <c r="HT992" s="15"/>
      <c r="HU992" s="15"/>
      <c r="HV992" s="15"/>
      <c r="HW992" s="15"/>
      <c r="HX992" s="15"/>
      <c r="HY992" s="15"/>
    </row>
    <row r="993" spans="1:233">
      <c r="A993" s="15">
        <v>-1.6134820000000001</v>
      </c>
      <c r="B993" s="15">
        <v>-0.78354900000000005</v>
      </c>
      <c r="C993" s="15">
        <v>1.9965390000000001</v>
      </c>
      <c r="D993" s="15">
        <v>3.7560699999999998</v>
      </c>
      <c r="E993" s="15">
        <v>-0.45926299999999998</v>
      </c>
      <c r="F993" s="15">
        <v>2.8479380000000001</v>
      </c>
      <c r="G993" s="15">
        <v>4.5990900000000003</v>
      </c>
      <c r="H993" s="15">
        <v>5.4781789999999999</v>
      </c>
      <c r="I993" s="15">
        <v>5.2376240000000003</v>
      </c>
      <c r="J993" s="15">
        <v>5.0512759999999997</v>
      </c>
      <c r="K993" s="15">
        <v>0.91104300000000005</v>
      </c>
      <c r="L993" s="15">
        <v>2.9820359999999999</v>
      </c>
      <c r="M993" s="15">
        <v>1.8932999999999998E-2</v>
      </c>
      <c r="N993" s="15">
        <v>-0.69561700000000004</v>
      </c>
      <c r="O993" s="15">
        <v>-1.1858599999999999</v>
      </c>
      <c r="P993" s="15">
        <v>-1.692094</v>
      </c>
      <c r="Q993" s="15">
        <v>-0.45831100000000002</v>
      </c>
      <c r="R993" s="15">
        <v>0.85875500000000005</v>
      </c>
      <c r="S993" s="15">
        <v>-0.51954199999999995</v>
      </c>
      <c r="T993" s="15">
        <v>2.9190849999999999</v>
      </c>
      <c r="U993" s="15">
        <v>-0.396256</v>
      </c>
      <c r="V993" s="15">
        <v>1.632355</v>
      </c>
      <c r="W993" s="15">
        <v>0.22811100000000001</v>
      </c>
      <c r="X993" s="15">
        <v>0.74407800000000002</v>
      </c>
      <c r="Y993" s="15">
        <v>0.486319</v>
      </c>
      <c r="Z993" s="15">
        <v>-1.8402419999999999</v>
      </c>
      <c r="AA993" s="15">
        <v>-5.9995890000000003</v>
      </c>
      <c r="AB993" s="15">
        <v>-1.741188</v>
      </c>
      <c r="AC993" s="15">
        <v>-1.9082220000000001</v>
      </c>
      <c r="AD993" s="15">
        <v>-0.91397899999999999</v>
      </c>
      <c r="AE993" s="15">
        <v>-1.283736</v>
      </c>
      <c r="AF993" s="15">
        <v>4.6189660000000003</v>
      </c>
      <c r="AG993" s="15">
        <v>5.5834510000000002</v>
      </c>
      <c r="AH993" s="15">
        <v>3.0130509999999999</v>
      </c>
      <c r="AI993" s="15">
        <v>4.6498379999999999</v>
      </c>
      <c r="AJ993" s="15">
        <v>4.2082110000000004</v>
      </c>
      <c r="AK993" s="15">
        <v>6.7602500000000001</v>
      </c>
      <c r="AL993" s="15">
        <v>6.1175980000000001</v>
      </c>
      <c r="AM993" s="15">
        <v>2.8811629999999999</v>
      </c>
      <c r="AN993" s="15">
        <v>-0.89361900000000005</v>
      </c>
      <c r="AO993" s="15">
        <v>-3.0216980000000002</v>
      </c>
      <c r="AP993" s="15">
        <v>-2.9862549999999999</v>
      </c>
      <c r="AQ993" s="15">
        <v>-4.1725409999999998</v>
      </c>
      <c r="AR993" s="15">
        <v>-7.3887330000000002</v>
      </c>
      <c r="AS993" s="15">
        <v>-4.0175239999999999</v>
      </c>
      <c r="AT993" s="15">
        <v>-1.870452</v>
      </c>
      <c r="AU993" s="15">
        <v>-1.3096950000000001</v>
      </c>
      <c r="AV993" s="15">
        <v>-2.3418999999999999E-2</v>
      </c>
      <c r="AW993" s="15">
        <v>2.3563640000000001</v>
      </c>
      <c r="AX993" s="15">
        <v>3.0441829999999999</v>
      </c>
      <c r="AY993" s="15">
        <v>7.6913999999999996E-2</v>
      </c>
      <c r="AZ993" s="15">
        <v>1.471689</v>
      </c>
      <c r="BA993" s="15">
        <v>1.226054</v>
      </c>
      <c r="BB993" s="15">
        <v>2.037541</v>
      </c>
      <c r="BC993" s="15">
        <v>0.38129000000000002</v>
      </c>
      <c r="BD993" s="15">
        <v>-2.2925949999999999</v>
      </c>
      <c r="BE993" s="15">
        <v>-1.677602</v>
      </c>
      <c r="BF993" s="15">
        <v>-1.8423020000000001</v>
      </c>
      <c r="BG993" s="15">
        <v>-1.485047</v>
      </c>
      <c r="BH993" s="15">
        <v>-2.9984320000000002</v>
      </c>
      <c r="BI993" s="15">
        <v>-2.5786500000000001</v>
      </c>
      <c r="BJ993" s="15">
        <v>-4.6997070000000001</v>
      </c>
      <c r="BK993" s="15">
        <v>0.94920400000000005</v>
      </c>
      <c r="BL993" s="15">
        <v>-0.59031599999999995</v>
      </c>
      <c r="BM993" s="15">
        <v>-1.024573</v>
      </c>
      <c r="BN993" s="15">
        <v>-3.502999</v>
      </c>
      <c r="BO993" s="15">
        <v>-2.3065579999999999</v>
      </c>
      <c r="BP993" s="15">
        <v>-2.7432590000000001</v>
      </c>
      <c r="BQ993" s="15">
        <v>-2.7432590000000001</v>
      </c>
      <c r="BR993" s="15">
        <v>-2.7432590000000001</v>
      </c>
      <c r="BS993" s="15">
        <v>-2.7432590000000001</v>
      </c>
      <c r="BT993" s="15">
        <v>-2.7432590000000001</v>
      </c>
      <c r="BU993" s="15">
        <v>-2.7432590000000001</v>
      </c>
      <c r="BV993" s="15">
        <v>-2.7432590000000001</v>
      </c>
      <c r="BW993" s="15">
        <v>-2.7432590000000001</v>
      </c>
      <c r="BX993" s="15">
        <v>-2.7432590000000001</v>
      </c>
      <c r="BY993" s="15">
        <v>-2.7432590000000001</v>
      </c>
      <c r="BZ993" s="15">
        <v>-2.7432590000000001</v>
      </c>
      <c r="CA993" s="15">
        <v>-2.7432590000000001</v>
      </c>
      <c r="CB993" s="15">
        <v>-2.7432590000000001</v>
      </c>
      <c r="CC993" s="15"/>
      <c r="CD993" s="15"/>
      <c r="CE993" s="15"/>
      <c r="CF993" s="15"/>
      <c r="CG993" s="15"/>
      <c r="CH993" s="15"/>
      <c r="CI993" s="15"/>
      <c r="CJ993" s="15"/>
      <c r="CK993" s="15"/>
      <c r="CL993" s="15"/>
      <c r="CM993" s="15"/>
      <c r="CN993" s="15"/>
      <c r="CO993" s="15"/>
      <c r="CP993" s="15"/>
      <c r="CQ993" s="15"/>
      <c r="CR993" s="15"/>
      <c r="CS993" s="15"/>
      <c r="CT993" s="15"/>
      <c r="CU993" s="15"/>
      <c r="CV993" s="15"/>
      <c r="CW993" s="15"/>
      <c r="CX993" s="15"/>
      <c r="CY993" s="15"/>
      <c r="CZ993" s="15"/>
      <c r="DA993" s="15"/>
      <c r="DB993" s="15"/>
      <c r="DC993" s="15"/>
      <c r="DD993" s="15"/>
      <c r="DE993" s="15"/>
      <c r="DF993" s="15"/>
      <c r="DG993" s="15"/>
      <c r="DH993" s="15"/>
      <c r="DI993" s="15"/>
      <c r="DJ993" s="15"/>
      <c r="DK993" s="15"/>
      <c r="DL993" s="15"/>
      <c r="DM993" s="15"/>
      <c r="DN993" s="15"/>
      <c r="DO993" s="15"/>
      <c r="DP993" s="15"/>
      <c r="DQ993" s="15"/>
      <c r="DR993" s="15"/>
      <c r="DS993" s="15"/>
      <c r="DT993" s="15"/>
      <c r="DU993" s="15"/>
      <c r="DV993" s="15"/>
      <c r="DW993" s="15"/>
      <c r="DX993" s="15"/>
      <c r="DY993" s="15"/>
      <c r="DZ993" s="15"/>
      <c r="EA993" s="15"/>
      <c r="EB993" s="15"/>
      <c r="EC993" s="15"/>
      <c r="ED993" s="15"/>
      <c r="EE993" s="15"/>
      <c r="EF993" s="15"/>
      <c r="EG993" s="15"/>
      <c r="EH993" s="15"/>
      <c r="EI993" s="15"/>
      <c r="EJ993" s="15"/>
      <c r="EK993" s="15"/>
      <c r="EL993" s="15"/>
      <c r="EM993" s="15"/>
      <c r="EN993" s="15"/>
      <c r="EO993" s="15"/>
      <c r="EP993" s="15"/>
      <c r="EQ993" s="15"/>
      <c r="ER993" s="15"/>
      <c r="ES993" s="15"/>
      <c r="ET993" s="15"/>
      <c r="EU993" s="15"/>
      <c r="EV993" s="15"/>
      <c r="EW993" s="15"/>
      <c r="EX993" s="15"/>
      <c r="EY993" s="15"/>
      <c r="EZ993" s="15"/>
      <c r="FA993" s="15"/>
      <c r="FB993" s="15"/>
      <c r="FC993" s="15"/>
      <c r="FD993" s="15"/>
      <c r="FE993" s="15"/>
      <c r="FF993" s="15"/>
      <c r="FG993" s="15"/>
      <c r="FH993" s="15"/>
      <c r="FI993" s="15"/>
      <c r="FJ993" s="15"/>
      <c r="FK993" s="15"/>
      <c r="FL993" s="15"/>
      <c r="FM993" s="15"/>
      <c r="FN993" s="15"/>
      <c r="FO993" s="15"/>
      <c r="FP993" s="15"/>
      <c r="FQ993" s="15"/>
      <c r="FR993" s="15"/>
      <c r="FS993" s="15"/>
      <c r="FT993" s="15"/>
      <c r="FU993" s="15"/>
      <c r="FV993" s="15"/>
      <c r="FW993" s="15"/>
      <c r="FX993" s="15"/>
      <c r="FY993" s="15"/>
      <c r="FZ993" s="15"/>
      <c r="GA993" s="15"/>
      <c r="GB993" s="15"/>
      <c r="GC993" s="15"/>
      <c r="GD993" s="15"/>
      <c r="GE993" s="15"/>
      <c r="GF993" s="15"/>
      <c r="GG993" s="15"/>
      <c r="GH993" s="15"/>
      <c r="GI993" s="15"/>
      <c r="GJ993" s="15"/>
      <c r="GK993" s="15"/>
      <c r="GL993" s="15"/>
      <c r="GM993" s="15"/>
      <c r="GN993" s="15"/>
      <c r="GO993" s="15"/>
      <c r="GP993" s="15"/>
      <c r="GQ993" s="15"/>
      <c r="GR993" s="15"/>
      <c r="GS993" s="15"/>
      <c r="GT993" s="15"/>
      <c r="GU993" s="15"/>
      <c r="GV993" s="15"/>
      <c r="GW993" s="15"/>
      <c r="GX993" s="15"/>
      <c r="GY993" s="15"/>
      <c r="GZ993" s="15"/>
      <c r="HA993" s="15"/>
      <c r="HB993" s="15"/>
      <c r="HC993" s="15"/>
      <c r="HD993" s="15"/>
      <c r="HE993" s="15"/>
      <c r="HF993" s="15"/>
      <c r="HG993" s="15"/>
      <c r="HH993" s="15"/>
      <c r="HI993" s="15"/>
      <c r="HJ993" s="15"/>
      <c r="HK993" s="15"/>
      <c r="HL993" s="15"/>
      <c r="HM993" s="15"/>
      <c r="HN993" s="15"/>
      <c r="HO993" s="15"/>
      <c r="HP993" s="15"/>
      <c r="HQ993" s="15"/>
      <c r="HR993" s="15"/>
      <c r="HS993" s="15"/>
      <c r="HT993" s="15"/>
      <c r="HU993" s="15"/>
      <c r="HV993" s="15"/>
      <c r="HW993" s="15"/>
      <c r="HX993" s="15"/>
      <c r="HY993" s="15"/>
    </row>
    <row r="994" spans="1:233">
      <c r="A994" s="15">
        <v>-2.5427559999999998</v>
      </c>
      <c r="B994" s="15">
        <v>-0.75612500000000005</v>
      </c>
      <c r="C994" s="15">
        <v>0.54183300000000001</v>
      </c>
      <c r="D994" s="15">
        <v>0.89472799999999997</v>
      </c>
      <c r="E994" s="15">
        <v>0.14232800000000001</v>
      </c>
      <c r="F994" s="15">
        <v>2.9041969999999999</v>
      </c>
      <c r="G994" s="15">
        <v>3.644193</v>
      </c>
      <c r="H994" s="15">
        <v>1.5285310000000001</v>
      </c>
      <c r="I994" s="15">
        <v>2.750721</v>
      </c>
      <c r="J994" s="15">
        <v>1.2625729999999999</v>
      </c>
      <c r="K994" s="15">
        <v>1.019657</v>
      </c>
      <c r="L994" s="15">
        <v>-1.9977290000000001</v>
      </c>
      <c r="M994" s="15">
        <v>-2.603961</v>
      </c>
      <c r="N994" s="15">
        <v>-3.9340830000000002</v>
      </c>
      <c r="O994" s="15">
        <v>-2.9225490000000001</v>
      </c>
      <c r="P994" s="15">
        <v>-2.569391</v>
      </c>
      <c r="Q994" s="15">
        <v>-2.6589689999999999</v>
      </c>
      <c r="R994" s="15">
        <v>-0.58632899999999999</v>
      </c>
      <c r="S994" s="15">
        <v>-3.1455039999999999</v>
      </c>
      <c r="T994" s="15">
        <v>-1.4295770000000001</v>
      </c>
      <c r="U994" s="15">
        <v>0.19084499999999999</v>
      </c>
      <c r="V994" s="15">
        <v>-1.8848819999999999</v>
      </c>
      <c r="W994" s="15">
        <v>0.66382099999999999</v>
      </c>
      <c r="X994" s="15">
        <v>-0.55455399999999999</v>
      </c>
      <c r="Y994" s="15">
        <v>1.9483E-2</v>
      </c>
      <c r="Z994" s="15">
        <v>-3.6233330000000001</v>
      </c>
      <c r="AA994" s="15">
        <v>-0.93210800000000005</v>
      </c>
      <c r="AB994" s="15">
        <v>-1.0441769999999999</v>
      </c>
      <c r="AC994" s="15">
        <v>-1.199519</v>
      </c>
      <c r="AD994" s="15">
        <v>-4.8780510000000001</v>
      </c>
      <c r="AE994" s="15">
        <v>-3.9625119999999998</v>
      </c>
      <c r="AF994" s="15">
        <v>-2.8831030000000002</v>
      </c>
      <c r="AG994" s="15">
        <v>-1.4442219999999999</v>
      </c>
      <c r="AH994" s="15">
        <v>-2.563866</v>
      </c>
      <c r="AI994" s="15">
        <v>-4.0367280000000001</v>
      </c>
      <c r="AJ994" s="15">
        <v>-3.6687409999999998</v>
      </c>
      <c r="AK994" s="15">
        <v>-3.543231</v>
      </c>
      <c r="AL994" s="15">
        <v>-1.8570930000000001</v>
      </c>
      <c r="AM994" s="15">
        <v>1.1562749999999999</v>
      </c>
      <c r="AN994" s="15">
        <v>1.802637</v>
      </c>
      <c r="AO994" s="15">
        <v>-0.99941000000000002</v>
      </c>
      <c r="AP994" s="15">
        <v>-1.6849799999999999</v>
      </c>
      <c r="AQ994" s="15">
        <v>6.5610559999999998</v>
      </c>
      <c r="AR994" s="15">
        <v>-1.6958999999999998E-2</v>
      </c>
      <c r="AS994" s="15">
        <v>-2.7052830000000001</v>
      </c>
      <c r="AT994" s="15">
        <v>0.64324400000000004</v>
      </c>
      <c r="AU994" s="15">
        <v>2.699929</v>
      </c>
      <c r="AV994" s="15">
        <v>0.414441</v>
      </c>
      <c r="AW994" s="15">
        <v>5.3435550000000003</v>
      </c>
      <c r="AX994" s="15">
        <v>1.7358690000000001</v>
      </c>
      <c r="AY994" s="15">
        <v>1.1770640000000001</v>
      </c>
      <c r="AZ994" s="15">
        <v>1.5818209999999999</v>
      </c>
      <c r="BA994" s="15">
        <v>2.367489</v>
      </c>
      <c r="BB994" s="15">
        <v>4.6366339999999999</v>
      </c>
      <c r="BC994" s="15">
        <v>3.4261430000000002</v>
      </c>
      <c r="BD994" s="15">
        <v>8.6328000000000002E-2</v>
      </c>
      <c r="BE994" s="15">
        <v>4.3710230000000001</v>
      </c>
      <c r="BF994" s="15">
        <v>2.625572</v>
      </c>
      <c r="BG994" s="15">
        <v>3.1963360000000001</v>
      </c>
      <c r="BH994" s="15">
        <v>4.3731390000000001</v>
      </c>
      <c r="BI994" s="15">
        <v>4.2008470000000004</v>
      </c>
      <c r="BJ994" s="15">
        <v>0.92723</v>
      </c>
      <c r="BK994" s="15">
        <v>2.2214619999999998</v>
      </c>
      <c r="BL994" s="15">
        <v>0.35233799999999998</v>
      </c>
      <c r="BM994" s="15">
        <v>0.21967400000000001</v>
      </c>
      <c r="BN994" s="15">
        <v>-1.836587</v>
      </c>
      <c r="BO994" s="15">
        <v>0.45534999999999998</v>
      </c>
      <c r="BP994" s="15">
        <v>0.213727</v>
      </c>
      <c r="BQ994" s="15">
        <v>0.213727</v>
      </c>
      <c r="BR994" s="15">
        <v>0.213727</v>
      </c>
      <c r="BS994" s="15">
        <v>0.213727</v>
      </c>
      <c r="BT994" s="15">
        <v>0.213727</v>
      </c>
      <c r="BU994" s="15">
        <v>0.213727</v>
      </c>
      <c r="BV994" s="15">
        <v>0.213727</v>
      </c>
      <c r="BW994" s="15">
        <v>0.213727</v>
      </c>
      <c r="BX994" s="15">
        <v>0.213727</v>
      </c>
      <c r="BY994" s="15">
        <v>0.213727</v>
      </c>
      <c r="BZ994" s="15">
        <v>0.213727</v>
      </c>
      <c r="CA994" s="15">
        <v>0.213727</v>
      </c>
      <c r="CB994" s="15">
        <v>0.213727</v>
      </c>
      <c r="CC994" s="15"/>
      <c r="CD994" s="15"/>
      <c r="CE994" s="15"/>
      <c r="CF994" s="15"/>
      <c r="CG994" s="15"/>
      <c r="CH994" s="15"/>
      <c r="CI994" s="15"/>
      <c r="CJ994" s="15"/>
      <c r="CK994" s="15"/>
      <c r="CL994" s="15"/>
      <c r="CM994" s="15"/>
      <c r="CN994" s="15"/>
      <c r="CO994" s="15"/>
      <c r="CP994" s="15"/>
      <c r="CQ994" s="15"/>
      <c r="CR994" s="15"/>
      <c r="CS994" s="15"/>
      <c r="CT994" s="15"/>
      <c r="CU994" s="15"/>
      <c r="CV994" s="15"/>
      <c r="CW994" s="15"/>
      <c r="CX994" s="15"/>
      <c r="CY994" s="15"/>
      <c r="CZ994" s="15"/>
      <c r="DA994" s="15"/>
      <c r="DB994" s="15"/>
      <c r="DC994" s="15"/>
      <c r="DD994" s="15"/>
      <c r="DE994" s="15"/>
      <c r="DF994" s="15"/>
      <c r="DG994" s="15"/>
      <c r="DH994" s="15"/>
      <c r="DI994" s="15"/>
      <c r="DJ994" s="15"/>
      <c r="DK994" s="15"/>
      <c r="DL994" s="15"/>
      <c r="DM994" s="15"/>
      <c r="DN994" s="15"/>
      <c r="DO994" s="15"/>
      <c r="DP994" s="15"/>
      <c r="DQ994" s="15"/>
      <c r="DR994" s="15"/>
      <c r="DS994" s="15"/>
      <c r="DT994" s="15"/>
      <c r="DU994" s="15"/>
      <c r="DV994" s="15"/>
      <c r="DW994" s="15"/>
      <c r="DX994" s="15"/>
      <c r="DY994" s="15"/>
      <c r="DZ994" s="15"/>
      <c r="EA994" s="15"/>
      <c r="EB994" s="15"/>
      <c r="EC994" s="15"/>
      <c r="ED994" s="15"/>
      <c r="EE994" s="15"/>
      <c r="EF994" s="15"/>
      <c r="EG994" s="15"/>
      <c r="EH994" s="15"/>
      <c r="EI994" s="15"/>
      <c r="EJ994" s="15"/>
      <c r="EK994" s="15"/>
      <c r="EL994" s="15"/>
      <c r="EM994" s="15"/>
      <c r="EN994" s="15"/>
      <c r="EO994" s="15"/>
      <c r="EP994" s="15"/>
      <c r="EQ994" s="15"/>
      <c r="ER994" s="15"/>
      <c r="ES994" s="15"/>
      <c r="ET994" s="15"/>
      <c r="EU994" s="15"/>
      <c r="EV994" s="15"/>
      <c r="EW994" s="15"/>
      <c r="EX994" s="15"/>
      <c r="EY994" s="15"/>
      <c r="EZ994" s="15"/>
      <c r="FA994" s="15"/>
      <c r="FB994" s="15"/>
      <c r="FC994" s="15"/>
      <c r="FD994" s="15"/>
      <c r="FE994" s="15"/>
      <c r="FF994" s="15"/>
      <c r="FG994" s="15"/>
      <c r="FH994" s="15"/>
      <c r="FI994" s="15"/>
      <c r="FJ994" s="15"/>
      <c r="FK994" s="15"/>
      <c r="FL994" s="15"/>
      <c r="FM994" s="15"/>
      <c r="FN994" s="15"/>
      <c r="FO994" s="15"/>
      <c r="FP994" s="15"/>
      <c r="FQ994" s="15"/>
      <c r="FR994" s="15"/>
      <c r="FS994" s="15"/>
      <c r="FT994" s="15"/>
      <c r="FU994" s="15"/>
      <c r="FV994" s="15"/>
      <c r="FW994" s="15"/>
      <c r="FX994" s="15"/>
      <c r="FY994" s="15"/>
      <c r="FZ994" s="15"/>
      <c r="GA994" s="15"/>
      <c r="GB994" s="15"/>
      <c r="GC994" s="15"/>
      <c r="GD994" s="15"/>
      <c r="GE994" s="15"/>
      <c r="GF994" s="15"/>
      <c r="GG994" s="15"/>
      <c r="GH994" s="15"/>
      <c r="GI994" s="15"/>
      <c r="GJ994" s="15"/>
      <c r="GK994" s="15"/>
      <c r="GL994" s="15"/>
      <c r="GM994" s="15"/>
      <c r="GN994" s="15"/>
      <c r="GO994" s="15"/>
      <c r="GP994" s="15"/>
      <c r="GQ994" s="15"/>
      <c r="GR994" s="15"/>
      <c r="GS994" s="15"/>
      <c r="GT994" s="15"/>
      <c r="GU994" s="15"/>
      <c r="GV994" s="15"/>
      <c r="GW994" s="15"/>
      <c r="GX994" s="15"/>
      <c r="GY994" s="15"/>
      <c r="GZ994" s="15"/>
      <c r="HA994" s="15"/>
      <c r="HB994" s="15"/>
      <c r="HC994" s="15"/>
      <c r="HD994" s="15"/>
      <c r="HE994" s="15"/>
      <c r="HF994" s="15"/>
      <c r="HG994" s="15"/>
      <c r="HH994" s="15"/>
      <c r="HI994" s="15"/>
      <c r="HJ994" s="15"/>
      <c r="HK994" s="15"/>
      <c r="HL994" s="15"/>
      <c r="HM994" s="15"/>
      <c r="HN994" s="15"/>
      <c r="HO994" s="15"/>
      <c r="HP994" s="15"/>
      <c r="HQ994" s="15"/>
      <c r="HR994" s="15"/>
      <c r="HS994" s="15"/>
      <c r="HT994" s="15"/>
      <c r="HU994" s="15"/>
      <c r="HV994" s="15"/>
      <c r="HW994" s="15"/>
      <c r="HX994" s="15"/>
      <c r="HY994" s="15"/>
    </row>
    <row r="995" spans="1:233">
      <c r="A995" s="15">
        <v>-3.9474070000000001</v>
      </c>
      <c r="B995" s="15">
        <v>-1.06002</v>
      </c>
      <c r="C995" s="15">
        <v>-0.96395500000000001</v>
      </c>
      <c r="D995" s="15">
        <v>-0.36777500000000002</v>
      </c>
      <c r="E995" s="15">
        <v>-1.919216</v>
      </c>
      <c r="F995" s="15">
        <v>-3.2306270000000001</v>
      </c>
      <c r="G995" s="15">
        <v>-1.9119189999999999</v>
      </c>
      <c r="H995" s="15">
        <v>0.20230300000000001</v>
      </c>
      <c r="I995" s="15">
        <v>1.364374</v>
      </c>
      <c r="J995" s="15">
        <v>-1.3099810000000001</v>
      </c>
      <c r="K995" s="15">
        <v>-0.101538</v>
      </c>
      <c r="L995" s="15">
        <v>-1.520875</v>
      </c>
      <c r="M995" s="15">
        <v>-1.634258</v>
      </c>
      <c r="N995" s="15">
        <v>-1.2085250000000001</v>
      </c>
      <c r="O995" s="15">
        <v>1.564492</v>
      </c>
      <c r="P995" s="15">
        <v>4.2765019999999998</v>
      </c>
      <c r="Q995" s="15">
        <v>6.4613940000000003</v>
      </c>
      <c r="R995" s="15">
        <v>7.2394150000000002</v>
      </c>
      <c r="S995" s="15">
        <v>7.4097580000000001</v>
      </c>
      <c r="T995" s="15">
        <v>6.2395379999999996</v>
      </c>
      <c r="U995" s="15">
        <v>4.0984819999999997</v>
      </c>
      <c r="V995" s="15">
        <v>3.7903099999999998</v>
      </c>
      <c r="W995" s="15">
        <v>-1.101494</v>
      </c>
      <c r="X995" s="15">
        <v>-1.9387479999999999</v>
      </c>
      <c r="Y995" s="15">
        <v>-1.6024989999999999</v>
      </c>
      <c r="Z995" s="15">
        <v>-4.9878049999999998</v>
      </c>
      <c r="AA995" s="15">
        <v>-2.8822220000000001</v>
      </c>
      <c r="AB995" s="15">
        <v>-5.4374909999999996</v>
      </c>
      <c r="AC995" s="15">
        <v>-2.9123139999999998</v>
      </c>
      <c r="AD995" s="15">
        <v>-0.46411200000000002</v>
      </c>
      <c r="AE995" s="15">
        <v>-1.0474220000000001</v>
      </c>
      <c r="AF995" s="15">
        <v>-0.70685299999999995</v>
      </c>
      <c r="AG995" s="15">
        <v>1.5028680000000001</v>
      </c>
      <c r="AH995" s="15">
        <v>-0.42329699999999998</v>
      </c>
      <c r="AI995" s="15">
        <v>-2.2134849999999999</v>
      </c>
      <c r="AJ995" s="15">
        <v>-3.34198</v>
      </c>
      <c r="AK995" s="15">
        <v>-1.411043</v>
      </c>
      <c r="AL995" s="15">
        <v>-4.9815050000000003</v>
      </c>
      <c r="AM995" s="15">
        <v>-6.8566229999999999</v>
      </c>
      <c r="AN995" s="15">
        <v>-4.7544069999999996</v>
      </c>
      <c r="AO995" s="15">
        <v>-2.7245059999999999</v>
      </c>
      <c r="AP995" s="15">
        <v>-2.3426079999999998</v>
      </c>
      <c r="AQ995" s="15">
        <v>-3.3250679999999999</v>
      </c>
      <c r="AR995" s="15">
        <v>-2.6500509999999999</v>
      </c>
      <c r="AS995" s="15">
        <v>-0.88963999999999999</v>
      </c>
      <c r="AT995" s="15">
        <v>-0.40250900000000001</v>
      </c>
      <c r="AU995" s="15">
        <v>2.577162</v>
      </c>
      <c r="AV995" s="15">
        <v>2.882053</v>
      </c>
      <c r="AW995" s="15">
        <v>9.3740000000000004E-2</v>
      </c>
      <c r="AX995" s="15">
        <v>-1.1037889999999999</v>
      </c>
      <c r="AY995" s="15">
        <v>-1.120214</v>
      </c>
      <c r="AZ995" s="15">
        <v>-1.596738</v>
      </c>
      <c r="BA995" s="15">
        <v>2.4066999999999998</v>
      </c>
      <c r="BB995" s="15">
        <v>5.3506619999999998</v>
      </c>
      <c r="BC995" s="15">
        <v>5.6543559999999999</v>
      </c>
      <c r="BD995" s="15">
        <v>4.1699570000000001</v>
      </c>
      <c r="BE995" s="15">
        <v>9.549277</v>
      </c>
      <c r="BF995" s="15">
        <v>6.2241109999999997</v>
      </c>
      <c r="BG995" s="15">
        <v>3.4594499999999999</v>
      </c>
      <c r="BH995" s="15">
        <v>4.1330910000000003</v>
      </c>
      <c r="BI995" s="15">
        <v>6.8028519999999997</v>
      </c>
      <c r="BJ995" s="15">
        <v>3.6683680000000001</v>
      </c>
      <c r="BK995" s="15">
        <v>3.2122359999999999</v>
      </c>
      <c r="BL995" s="15">
        <v>4.1813750000000001</v>
      </c>
      <c r="BM995" s="15">
        <v>3.0517120000000002</v>
      </c>
      <c r="BN995" s="15">
        <v>3.9251830000000001</v>
      </c>
      <c r="BO995" s="15">
        <v>2.1339229999999998</v>
      </c>
      <c r="BP995" s="15">
        <v>3.3482539999999998</v>
      </c>
      <c r="BQ995" s="15">
        <v>3.3482539999999998</v>
      </c>
      <c r="BR995" s="15">
        <v>3.3482539999999998</v>
      </c>
      <c r="BS995" s="15">
        <v>3.3482539999999998</v>
      </c>
      <c r="BT995" s="15">
        <v>3.3482539999999998</v>
      </c>
      <c r="BU995" s="15">
        <v>3.3482539999999998</v>
      </c>
      <c r="BV995" s="15">
        <v>3.3482539999999998</v>
      </c>
      <c r="BW995" s="15">
        <v>3.3482539999999998</v>
      </c>
      <c r="BX995" s="15">
        <v>3.3482539999999998</v>
      </c>
      <c r="BY995" s="15">
        <v>3.3482539999999998</v>
      </c>
      <c r="BZ995" s="15">
        <v>3.3482539999999998</v>
      </c>
      <c r="CA995" s="15">
        <v>3.3482539999999998</v>
      </c>
      <c r="CB995" s="15">
        <v>3.3482539999999998</v>
      </c>
      <c r="CC995" s="15"/>
      <c r="CD995" s="15"/>
      <c r="CE995" s="15"/>
      <c r="CF995" s="15"/>
      <c r="CG995" s="15"/>
      <c r="CH995" s="15"/>
      <c r="CI995" s="15"/>
      <c r="CJ995" s="15"/>
      <c r="CK995" s="15"/>
      <c r="CL995" s="15"/>
      <c r="CM995" s="15"/>
      <c r="CN995" s="15"/>
      <c r="CO995" s="15"/>
      <c r="CP995" s="15"/>
      <c r="CQ995" s="15"/>
      <c r="CR995" s="15"/>
      <c r="CS995" s="15"/>
      <c r="CT995" s="15"/>
      <c r="CU995" s="15"/>
      <c r="CV995" s="15"/>
      <c r="CW995" s="15"/>
      <c r="CX995" s="15"/>
      <c r="CY995" s="15"/>
      <c r="CZ995" s="15"/>
      <c r="DA995" s="15"/>
      <c r="DB995" s="15"/>
      <c r="DC995" s="15"/>
      <c r="DD995" s="15"/>
      <c r="DE995" s="15"/>
      <c r="DF995" s="15"/>
      <c r="DG995" s="15"/>
      <c r="DH995" s="15"/>
      <c r="DI995" s="15"/>
      <c r="DJ995" s="15"/>
      <c r="DK995" s="15"/>
      <c r="DL995" s="15"/>
      <c r="DM995" s="15"/>
      <c r="DN995" s="15"/>
      <c r="DO995" s="15"/>
      <c r="DP995" s="15"/>
      <c r="DQ995" s="15"/>
      <c r="DR995" s="15"/>
      <c r="DS995" s="15"/>
      <c r="DT995" s="15"/>
      <c r="DU995" s="15"/>
      <c r="DV995" s="15"/>
      <c r="DW995" s="15"/>
      <c r="DX995" s="15"/>
      <c r="DY995" s="15"/>
      <c r="DZ995" s="15"/>
      <c r="EA995" s="15"/>
      <c r="EB995" s="15"/>
      <c r="EC995" s="15"/>
      <c r="ED995" s="15"/>
      <c r="EE995" s="15"/>
      <c r="EF995" s="15"/>
      <c r="EG995" s="15"/>
      <c r="EH995" s="15"/>
      <c r="EI995" s="15"/>
      <c r="EJ995" s="15"/>
      <c r="EK995" s="15"/>
      <c r="EL995" s="15"/>
      <c r="EM995" s="15"/>
      <c r="EN995" s="15"/>
      <c r="EO995" s="15"/>
      <c r="EP995" s="15"/>
      <c r="EQ995" s="15"/>
      <c r="ER995" s="15"/>
      <c r="ES995" s="15"/>
      <c r="ET995" s="15"/>
      <c r="EU995" s="15"/>
      <c r="EV995" s="15"/>
      <c r="EW995" s="15"/>
      <c r="EX995" s="15"/>
      <c r="EY995" s="15"/>
      <c r="EZ995" s="15"/>
      <c r="FA995" s="15"/>
      <c r="FB995" s="15"/>
      <c r="FC995" s="15"/>
      <c r="FD995" s="15"/>
      <c r="FE995" s="15"/>
      <c r="FF995" s="15"/>
      <c r="FG995" s="15"/>
      <c r="FH995" s="15"/>
      <c r="FI995" s="15"/>
      <c r="FJ995" s="15"/>
      <c r="FK995" s="15"/>
      <c r="FL995" s="15"/>
      <c r="FM995" s="15"/>
      <c r="FN995" s="15"/>
      <c r="FO995" s="15"/>
      <c r="FP995" s="15"/>
      <c r="FQ995" s="15"/>
      <c r="FR995" s="15"/>
      <c r="FS995" s="15"/>
      <c r="FT995" s="15"/>
      <c r="FU995" s="15"/>
      <c r="FV995" s="15"/>
      <c r="FW995" s="15"/>
      <c r="FX995" s="15"/>
      <c r="FY995" s="15"/>
      <c r="FZ995" s="15"/>
      <c r="GA995" s="15"/>
      <c r="GB995" s="15"/>
      <c r="GC995" s="15"/>
      <c r="GD995" s="15"/>
      <c r="GE995" s="15"/>
      <c r="GF995" s="15"/>
      <c r="GG995" s="15"/>
      <c r="GH995" s="15"/>
      <c r="GI995" s="15"/>
      <c r="GJ995" s="15"/>
      <c r="GK995" s="15"/>
      <c r="GL995" s="15"/>
      <c r="GM995" s="15"/>
      <c r="GN995" s="15"/>
      <c r="GO995" s="15"/>
      <c r="GP995" s="15"/>
      <c r="GQ995" s="15"/>
      <c r="GR995" s="15"/>
      <c r="GS995" s="15"/>
      <c r="GT995" s="15"/>
      <c r="GU995" s="15"/>
      <c r="GV995" s="15"/>
      <c r="GW995" s="15"/>
      <c r="GX995" s="15"/>
      <c r="GY995" s="15"/>
      <c r="GZ995" s="15"/>
      <c r="HA995" s="15"/>
      <c r="HB995" s="15"/>
      <c r="HC995" s="15"/>
      <c r="HD995" s="15"/>
      <c r="HE995" s="15"/>
      <c r="HF995" s="15"/>
      <c r="HG995" s="15"/>
      <c r="HH995" s="15"/>
      <c r="HI995" s="15"/>
      <c r="HJ995" s="15"/>
      <c r="HK995" s="15"/>
      <c r="HL995" s="15"/>
      <c r="HM995" s="15"/>
      <c r="HN995" s="15"/>
      <c r="HO995" s="15"/>
      <c r="HP995" s="15"/>
      <c r="HQ995" s="15"/>
      <c r="HR995" s="15"/>
      <c r="HS995" s="15"/>
      <c r="HT995" s="15"/>
      <c r="HU995" s="15"/>
      <c r="HV995" s="15"/>
      <c r="HW995" s="15"/>
      <c r="HX995" s="15"/>
      <c r="HY995" s="15"/>
    </row>
    <row r="996" spans="1:233">
      <c r="A996" s="15">
        <v>1.207417</v>
      </c>
      <c r="B996" s="15">
        <v>4.3163039999999997</v>
      </c>
      <c r="C996" s="15">
        <v>6.2593949999999996</v>
      </c>
      <c r="D996" s="15">
        <v>5.679443</v>
      </c>
      <c r="E996" s="15">
        <v>6.0813059999999997</v>
      </c>
      <c r="F996" s="15">
        <v>7.3205179999999999</v>
      </c>
      <c r="G996" s="15">
        <v>8.2791940000000004</v>
      </c>
      <c r="H996" s="15">
        <v>4.3203529999999999</v>
      </c>
      <c r="I996" s="15">
        <v>5.1790229999999999</v>
      </c>
      <c r="J996" s="15">
        <v>6.8338469999999996</v>
      </c>
      <c r="K996" s="15">
        <v>6.6635790000000004</v>
      </c>
      <c r="L996" s="15">
        <v>5.7173129999999999</v>
      </c>
      <c r="M996" s="15">
        <v>4.1258699999999999</v>
      </c>
      <c r="N996" s="15">
        <v>2.4432079999999998</v>
      </c>
      <c r="O996" s="15">
        <v>2.5238679999999998</v>
      </c>
      <c r="P996" s="15">
        <v>1.8183959999999999</v>
      </c>
      <c r="Q996" s="15">
        <v>3.7114669999999998</v>
      </c>
      <c r="R996" s="15">
        <v>2.4451520000000002</v>
      </c>
      <c r="S996" s="15">
        <v>2.0767479999999998</v>
      </c>
      <c r="T996" s="15">
        <v>2.3263820000000002</v>
      </c>
      <c r="U996" s="15">
        <v>3.1784859999999999</v>
      </c>
      <c r="V996" s="15">
        <v>3.4796770000000001</v>
      </c>
      <c r="W996" s="15">
        <v>-0.37987500000000002</v>
      </c>
      <c r="X996" s="15">
        <v>-0.96712600000000004</v>
      </c>
      <c r="Y996" s="15">
        <v>-1.4537580000000001</v>
      </c>
      <c r="Z996" s="15">
        <v>3.8562090000000002</v>
      </c>
      <c r="AA996" s="15">
        <v>1.0709740000000001</v>
      </c>
      <c r="AB996" s="15">
        <v>0.70310099999999998</v>
      </c>
      <c r="AC996" s="15">
        <v>0.982742</v>
      </c>
      <c r="AD996" s="15">
        <v>1.9573499999999999</v>
      </c>
      <c r="AE996" s="15">
        <v>1.5230429999999999</v>
      </c>
      <c r="AF996" s="15">
        <v>2.0396040000000002</v>
      </c>
      <c r="AG996" s="15">
        <v>-0.18007799999999999</v>
      </c>
      <c r="AH996" s="15">
        <v>3.6803680000000001</v>
      </c>
      <c r="AI996" s="15">
        <v>4.0256660000000002</v>
      </c>
      <c r="AJ996" s="15">
        <v>1.1539839999999999</v>
      </c>
      <c r="AK996" s="15">
        <v>3.2609940000000002</v>
      </c>
      <c r="AL996" s="15">
        <v>-3.5489920000000001</v>
      </c>
      <c r="AM996" s="15">
        <v>-2.8070919999999999</v>
      </c>
      <c r="AN996" s="15">
        <v>-0.30083199999999999</v>
      </c>
      <c r="AO996" s="15">
        <v>-0.88017800000000002</v>
      </c>
      <c r="AP996" s="15">
        <v>-1.6808529999999999</v>
      </c>
      <c r="AQ996" s="15">
        <v>1.2557720000000001</v>
      </c>
      <c r="AR996" s="15">
        <v>4.0620380000000003</v>
      </c>
      <c r="AS996" s="15">
        <v>6.1740690000000003</v>
      </c>
      <c r="AT996" s="15">
        <v>0.93682600000000005</v>
      </c>
      <c r="AU996" s="15">
        <v>-0.94447899999999996</v>
      </c>
      <c r="AV996" s="15">
        <v>2.149025</v>
      </c>
      <c r="AW996" s="15">
        <v>1.4045799999999999</v>
      </c>
      <c r="AX996" s="15">
        <v>1.804926</v>
      </c>
      <c r="AY996" s="15">
        <v>3.320306</v>
      </c>
      <c r="AZ996" s="15">
        <v>7.9697490000000002</v>
      </c>
      <c r="BA996" s="15">
        <v>7.0205039999999999</v>
      </c>
      <c r="BB996" s="15">
        <v>5.5484520000000002</v>
      </c>
      <c r="BC996" s="15">
        <v>9.5127400000000009</v>
      </c>
      <c r="BD996" s="15">
        <v>6.2639509999999996</v>
      </c>
      <c r="BE996" s="15">
        <v>6.227487</v>
      </c>
      <c r="BF996" s="15">
        <v>7.7920610000000003</v>
      </c>
      <c r="BG996" s="15">
        <v>6.1487730000000003</v>
      </c>
      <c r="BH996" s="15">
        <v>8.2934760000000001</v>
      </c>
      <c r="BI996" s="15">
        <v>7.952191</v>
      </c>
      <c r="BJ996" s="15">
        <v>6.3799029999999997</v>
      </c>
      <c r="BK996" s="15">
        <v>7.1981320000000002</v>
      </c>
      <c r="BL996" s="15">
        <v>6.3111470000000001</v>
      </c>
      <c r="BM996" s="15">
        <v>3.9868579999999998</v>
      </c>
      <c r="BN996" s="15">
        <v>4.6575920000000002</v>
      </c>
      <c r="BO996" s="15">
        <v>3.4225599999999998</v>
      </c>
      <c r="BP996" s="15">
        <v>4.1646650000000003</v>
      </c>
      <c r="BQ996" s="15">
        <v>4.1646650000000003</v>
      </c>
      <c r="BR996" s="15">
        <v>4.1646650000000003</v>
      </c>
      <c r="BS996" s="15">
        <v>4.1646650000000003</v>
      </c>
      <c r="BT996" s="15">
        <v>4.1646650000000003</v>
      </c>
      <c r="BU996" s="15">
        <v>4.1646650000000003</v>
      </c>
      <c r="BV996" s="15">
        <v>4.1646650000000003</v>
      </c>
      <c r="BW996" s="15">
        <v>4.1646650000000003</v>
      </c>
      <c r="BX996" s="15">
        <v>4.1646650000000003</v>
      </c>
      <c r="BY996" s="15">
        <v>4.1646650000000003</v>
      </c>
      <c r="BZ996" s="15">
        <v>4.1646650000000003</v>
      </c>
      <c r="CA996" s="15">
        <v>4.1646650000000003</v>
      </c>
      <c r="CB996" s="15">
        <v>4.1646650000000003</v>
      </c>
      <c r="CC996" s="15"/>
      <c r="CD996" s="15"/>
      <c r="CE996" s="15"/>
      <c r="CF996" s="15"/>
      <c r="CG996" s="15"/>
      <c r="CH996" s="15"/>
      <c r="CI996" s="15"/>
      <c r="CJ996" s="15"/>
      <c r="CK996" s="15"/>
      <c r="CL996" s="15"/>
      <c r="CM996" s="15"/>
      <c r="CN996" s="15"/>
      <c r="CO996" s="15"/>
      <c r="CP996" s="15"/>
      <c r="CQ996" s="15"/>
      <c r="CR996" s="15"/>
      <c r="CS996" s="15"/>
      <c r="CT996" s="15"/>
      <c r="CU996" s="15"/>
      <c r="CV996" s="15"/>
      <c r="CW996" s="15"/>
      <c r="CX996" s="15"/>
      <c r="CY996" s="15"/>
      <c r="CZ996" s="15"/>
      <c r="DA996" s="15"/>
      <c r="DB996" s="15"/>
      <c r="DC996" s="15"/>
      <c r="DD996" s="15"/>
      <c r="DE996" s="15"/>
      <c r="DF996" s="15"/>
      <c r="DG996" s="15"/>
      <c r="DH996" s="15"/>
      <c r="DI996" s="15"/>
      <c r="DJ996" s="15"/>
      <c r="DK996" s="15"/>
      <c r="DL996" s="15"/>
      <c r="DM996" s="15"/>
      <c r="DN996" s="15"/>
      <c r="DO996" s="15"/>
      <c r="DP996" s="15"/>
      <c r="DQ996" s="15"/>
      <c r="DR996" s="15"/>
      <c r="DS996" s="15"/>
      <c r="DT996" s="15"/>
      <c r="DU996" s="15"/>
      <c r="DV996" s="15"/>
      <c r="DW996" s="15"/>
      <c r="DX996" s="15"/>
      <c r="DY996" s="15"/>
      <c r="DZ996" s="15"/>
      <c r="EA996" s="15"/>
      <c r="EB996" s="15"/>
      <c r="EC996" s="15"/>
      <c r="ED996" s="15"/>
      <c r="EE996" s="15"/>
      <c r="EF996" s="15"/>
      <c r="EG996" s="15"/>
      <c r="EH996" s="15"/>
      <c r="EI996" s="15"/>
      <c r="EJ996" s="15"/>
      <c r="EK996" s="15"/>
      <c r="EL996" s="15"/>
      <c r="EM996" s="15"/>
      <c r="EN996" s="15"/>
      <c r="EO996" s="15"/>
      <c r="EP996" s="15"/>
      <c r="EQ996" s="15"/>
      <c r="ER996" s="15"/>
      <c r="ES996" s="15"/>
      <c r="ET996" s="15"/>
      <c r="EU996" s="15"/>
      <c r="EV996" s="15"/>
      <c r="EW996" s="15"/>
      <c r="EX996" s="15"/>
      <c r="EY996" s="15"/>
      <c r="EZ996" s="15"/>
      <c r="FA996" s="15"/>
      <c r="FB996" s="15"/>
      <c r="FC996" s="15"/>
      <c r="FD996" s="15"/>
      <c r="FE996" s="15"/>
      <c r="FF996" s="15"/>
      <c r="FG996" s="15"/>
      <c r="FH996" s="15"/>
      <c r="FI996" s="15"/>
      <c r="FJ996" s="15"/>
      <c r="FK996" s="15"/>
      <c r="FL996" s="15"/>
      <c r="FM996" s="15"/>
      <c r="FN996" s="15"/>
      <c r="FO996" s="15"/>
      <c r="FP996" s="15"/>
      <c r="FQ996" s="15"/>
      <c r="FR996" s="15"/>
      <c r="FS996" s="15"/>
      <c r="FT996" s="15"/>
      <c r="FU996" s="15"/>
      <c r="FV996" s="15"/>
      <c r="FW996" s="15"/>
      <c r="FX996" s="15"/>
      <c r="FY996" s="15"/>
      <c r="FZ996" s="15"/>
      <c r="GA996" s="15"/>
      <c r="GB996" s="15"/>
      <c r="GC996" s="15"/>
      <c r="GD996" s="15"/>
      <c r="GE996" s="15"/>
      <c r="GF996" s="15"/>
      <c r="GG996" s="15"/>
      <c r="GH996" s="15"/>
      <c r="GI996" s="15"/>
      <c r="GJ996" s="15"/>
      <c r="GK996" s="15"/>
      <c r="GL996" s="15"/>
      <c r="GM996" s="15"/>
      <c r="GN996" s="15"/>
      <c r="GO996" s="15"/>
      <c r="GP996" s="15"/>
      <c r="GQ996" s="15"/>
      <c r="GR996" s="15"/>
      <c r="GS996" s="15"/>
      <c r="GT996" s="15"/>
      <c r="GU996" s="15"/>
      <c r="GV996" s="15"/>
      <c r="GW996" s="15"/>
      <c r="GX996" s="15"/>
      <c r="GY996" s="15"/>
      <c r="GZ996" s="15"/>
      <c r="HA996" s="15"/>
      <c r="HB996" s="15"/>
      <c r="HC996" s="15"/>
      <c r="HD996" s="15"/>
      <c r="HE996" s="15"/>
      <c r="HF996" s="15"/>
      <c r="HG996" s="15"/>
      <c r="HH996" s="15"/>
      <c r="HI996" s="15"/>
      <c r="HJ996" s="15"/>
      <c r="HK996" s="15"/>
      <c r="HL996" s="15"/>
      <c r="HM996" s="15"/>
      <c r="HN996" s="15"/>
      <c r="HO996" s="15"/>
      <c r="HP996" s="15"/>
      <c r="HQ996" s="15"/>
      <c r="HR996" s="15"/>
      <c r="HS996" s="15"/>
      <c r="HT996" s="15"/>
      <c r="HU996" s="15"/>
      <c r="HV996" s="15"/>
      <c r="HW996" s="15"/>
      <c r="HX996" s="15"/>
      <c r="HY996" s="15"/>
    </row>
    <row r="997" spans="1:233">
      <c r="A997" s="15">
        <v>-0.79150100000000001</v>
      </c>
      <c r="B997" s="15">
        <v>1.8308880000000001</v>
      </c>
      <c r="C997" s="15">
        <v>1.878231</v>
      </c>
      <c r="D997" s="15">
        <v>1.051158</v>
      </c>
      <c r="E997" s="15">
        <v>-0.44996700000000001</v>
      </c>
      <c r="F997" s="15">
        <v>-1.0859209999999999</v>
      </c>
      <c r="G997" s="15">
        <v>-2.580336</v>
      </c>
      <c r="H997" s="15">
        <v>-4.8496899999999998</v>
      </c>
      <c r="I997" s="15">
        <v>-5.1016209999999997</v>
      </c>
      <c r="J997" s="15">
        <v>-6.3742340000000004</v>
      </c>
      <c r="K997" s="15">
        <v>-6.911924</v>
      </c>
      <c r="L997" s="15">
        <v>-8.2348800000000004</v>
      </c>
      <c r="M997" s="15">
        <v>-9.9324870000000001</v>
      </c>
      <c r="N997" s="15">
        <v>-5.9705870000000001</v>
      </c>
      <c r="O997" s="15">
        <v>-9.7322220000000002</v>
      </c>
      <c r="P997" s="15">
        <v>-7.8614240000000004</v>
      </c>
      <c r="Q997" s="15">
        <v>-6.6308540000000002</v>
      </c>
      <c r="R997" s="15">
        <v>-6.7287990000000004</v>
      </c>
      <c r="S997" s="15">
        <v>-3.955908</v>
      </c>
      <c r="T997" s="15">
        <v>-1.9469909999999999</v>
      </c>
      <c r="U997" s="15">
        <v>1.199228</v>
      </c>
      <c r="V997" s="15">
        <v>-0.33427099999999998</v>
      </c>
      <c r="W997" s="15">
        <v>-0.58555199999999996</v>
      </c>
      <c r="X997" s="15">
        <v>1.4766760000000001</v>
      </c>
      <c r="Y997" s="15">
        <v>3.9686620000000001</v>
      </c>
      <c r="Z997" s="15">
        <v>7.7557210000000003</v>
      </c>
      <c r="AA997" s="15">
        <v>7.3292700000000002</v>
      </c>
      <c r="AB997" s="15">
        <v>3.8178860000000001</v>
      </c>
      <c r="AC997" s="15">
        <v>5.9772069999999999</v>
      </c>
      <c r="AD997" s="15">
        <v>5.486129</v>
      </c>
      <c r="AE997" s="15">
        <v>6.8358270000000001</v>
      </c>
      <c r="AF997" s="15">
        <v>4.6057329999999999</v>
      </c>
      <c r="AG997" s="15">
        <v>5.6732550000000002</v>
      </c>
      <c r="AH997" s="15">
        <v>2.231735</v>
      </c>
      <c r="AI997" s="15">
        <v>-0.46147899999999997</v>
      </c>
      <c r="AJ997" s="15">
        <v>-0.89456500000000005</v>
      </c>
      <c r="AK997" s="15">
        <v>2.923546</v>
      </c>
      <c r="AL997" s="15">
        <v>0.259658</v>
      </c>
      <c r="AM997" s="15">
        <v>-2.192895</v>
      </c>
      <c r="AN997" s="15">
        <v>-4.2853909999999997</v>
      </c>
      <c r="AO997" s="15">
        <v>-2.1055419999999998</v>
      </c>
      <c r="AP997" s="15">
        <v>-1.673581</v>
      </c>
      <c r="AQ997" s="15">
        <v>-0.77114400000000005</v>
      </c>
      <c r="AR997" s="15">
        <v>-2.0809839999999999</v>
      </c>
      <c r="AS997" s="15">
        <v>-3.0938119999999998</v>
      </c>
      <c r="AT997" s="15">
        <v>1.4027540000000001</v>
      </c>
      <c r="AU997" s="15">
        <v>0.81236600000000003</v>
      </c>
      <c r="AV997" s="15">
        <v>-0.68502799999999997</v>
      </c>
      <c r="AW997" s="15">
        <v>-1.044286</v>
      </c>
      <c r="AX997" s="15">
        <v>-3.8981720000000002</v>
      </c>
      <c r="AY997" s="15">
        <v>-2.862193</v>
      </c>
      <c r="AZ997" s="15">
        <v>0.44585999999999998</v>
      </c>
      <c r="BA997" s="15">
        <v>3.5770019999999998</v>
      </c>
      <c r="BB997" s="15">
        <v>5.0857349999999997</v>
      </c>
      <c r="BC997" s="15">
        <v>7.4586499999999996</v>
      </c>
      <c r="BD997" s="15">
        <v>8.4618470000000006</v>
      </c>
      <c r="BE997" s="15">
        <v>7.4275799999999998</v>
      </c>
      <c r="BF997" s="15">
        <v>0.67040100000000002</v>
      </c>
      <c r="BG997" s="15">
        <v>-3.0744289999999999</v>
      </c>
      <c r="BH997" s="15">
        <v>-3.9709500000000002</v>
      </c>
      <c r="BI997" s="15">
        <v>-5.9836549999999997</v>
      </c>
      <c r="BJ997" s="15">
        <v>-6.1848770000000002</v>
      </c>
      <c r="BK997" s="15">
        <v>-6.6682389999999998</v>
      </c>
      <c r="BL997" s="15">
        <v>-5.7801900000000002</v>
      </c>
      <c r="BM997" s="15">
        <v>-2.8330410000000001</v>
      </c>
      <c r="BN997" s="15">
        <v>-5.5797140000000001</v>
      </c>
      <c r="BO997" s="15">
        <v>-3.3085589999999998</v>
      </c>
      <c r="BP997" s="15">
        <v>-2.59633</v>
      </c>
      <c r="BQ997" s="15">
        <v>-2.59633</v>
      </c>
      <c r="BR997" s="15">
        <v>-2.59633</v>
      </c>
      <c r="BS997" s="15">
        <v>-2.59633</v>
      </c>
      <c r="BT997" s="15">
        <v>-2.59633</v>
      </c>
      <c r="BU997" s="15">
        <v>-2.59633</v>
      </c>
      <c r="BV997" s="15">
        <v>-2.59633</v>
      </c>
      <c r="BW997" s="15">
        <v>-2.59633</v>
      </c>
      <c r="BX997" s="15">
        <v>-2.59633</v>
      </c>
      <c r="BY997" s="15">
        <v>-2.59633</v>
      </c>
      <c r="BZ997" s="15">
        <v>-2.59633</v>
      </c>
      <c r="CA997" s="15">
        <v>-2.59633</v>
      </c>
      <c r="CB997" s="15">
        <v>-2.59633</v>
      </c>
      <c r="CC997" s="15"/>
      <c r="CD997" s="15"/>
      <c r="CE997" s="15"/>
      <c r="CF997" s="15"/>
      <c r="CG997" s="15"/>
      <c r="CH997" s="15"/>
      <c r="CI997" s="15"/>
      <c r="CJ997" s="15"/>
      <c r="CK997" s="15"/>
      <c r="CL997" s="15"/>
      <c r="CM997" s="15"/>
      <c r="CN997" s="15"/>
      <c r="CO997" s="15"/>
      <c r="CP997" s="15"/>
      <c r="CQ997" s="15"/>
      <c r="CR997" s="15"/>
      <c r="CS997" s="15"/>
      <c r="CT997" s="15"/>
      <c r="CU997" s="15"/>
      <c r="CV997" s="15"/>
      <c r="CW997" s="15"/>
      <c r="CX997" s="15"/>
      <c r="CY997" s="15"/>
      <c r="CZ997" s="15"/>
      <c r="DA997" s="15"/>
      <c r="DB997" s="15"/>
      <c r="DC997" s="15"/>
      <c r="DD997" s="15"/>
      <c r="DE997" s="15"/>
      <c r="DF997" s="15"/>
      <c r="DG997" s="15"/>
      <c r="DH997" s="15"/>
      <c r="DI997" s="15"/>
      <c r="DJ997" s="15"/>
      <c r="DK997" s="15"/>
      <c r="DL997" s="15"/>
      <c r="DM997" s="15"/>
      <c r="DN997" s="15"/>
      <c r="DO997" s="15"/>
      <c r="DP997" s="15"/>
      <c r="DQ997" s="15"/>
      <c r="DR997" s="15"/>
      <c r="DS997" s="15"/>
      <c r="DT997" s="15"/>
      <c r="DU997" s="15"/>
      <c r="DV997" s="15"/>
      <c r="DW997" s="15"/>
      <c r="DX997" s="15"/>
      <c r="DY997" s="15"/>
      <c r="DZ997" s="15"/>
      <c r="EA997" s="15"/>
      <c r="EB997" s="15"/>
      <c r="EC997" s="15"/>
      <c r="ED997" s="15"/>
      <c r="EE997" s="15"/>
      <c r="EF997" s="15"/>
      <c r="EG997" s="15"/>
      <c r="EH997" s="15"/>
      <c r="EI997" s="15"/>
      <c r="EJ997" s="15"/>
      <c r="EK997" s="15"/>
      <c r="EL997" s="15"/>
      <c r="EM997" s="15"/>
      <c r="EN997" s="15"/>
      <c r="EO997" s="15"/>
      <c r="EP997" s="15"/>
      <c r="EQ997" s="15"/>
      <c r="ER997" s="15"/>
      <c r="ES997" s="15"/>
      <c r="ET997" s="15"/>
      <c r="EU997" s="15"/>
      <c r="EV997" s="15"/>
      <c r="EW997" s="15"/>
      <c r="EX997" s="15"/>
      <c r="EY997" s="15"/>
      <c r="EZ997" s="15"/>
      <c r="FA997" s="15"/>
      <c r="FB997" s="15"/>
      <c r="FC997" s="15"/>
      <c r="FD997" s="15"/>
      <c r="FE997" s="15"/>
      <c r="FF997" s="15"/>
      <c r="FG997" s="15"/>
      <c r="FH997" s="15"/>
      <c r="FI997" s="15"/>
      <c r="FJ997" s="15"/>
      <c r="FK997" s="15"/>
      <c r="FL997" s="15"/>
      <c r="FM997" s="15"/>
      <c r="FN997" s="15"/>
      <c r="FO997" s="15"/>
      <c r="FP997" s="15"/>
      <c r="FQ997" s="15"/>
      <c r="FR997" s="15"/>
      <c r="FS997" s="15"/>
      <c r="FT997" s="15"/>
      <c r="FU997" s="15"/>
      <c r="FV997" s="15"/>
      <c r="FW997" s="15"/>
      <c r="FX997" s="15"/>
      <c r="FY997" s="15"/>
      <c r="FZ997" s="15"/>
      <c r="GA997" s="15"/>
      <c r="GB997" s="15"/>
      <c r="GC997" s="15"/>
      <c r="GD997" s="15"/>
      <c r="GE997" s="15"/>
      <c r="GF997" s="15"/>
      <c r="GG997" s="15"/>
      <c r="GH997" s="15"/>
      <c r="GI997" s="15"/>
      <c r="GJ997" s="15"/>
      <c r="GK997" s="15"/>
      <c r="GL997" s="15"/>
      <c r="GM997" s="15"/>
      <c r="GN997" s="15"/>
      <c r="GO997" s="15"/>
      <c r="GP997" s="15"/>
      <c r="GQ997" s="15"/>
      <c r="GR997" s="15"/>
      <c r="GS997" s="15"/>
      <c r="GT997" s="15"/>
      <c r="GU997" s="15"/>
      <c r="GV997" s="15"/>
      <c r="GW997" s="15"/>
      <c r="GX997" s="15"/>
      <c r="GY997" s="15"/>
      <c r="GZ997" s="15"/>
      <c r="HA997" s="15"/>
      <c r="HB997" s="15"/>
      <c r="HC997" s="15"/>
      <c r="HD997" s="15"/>
      <c r="HE997" s="15"/>
      <c r="HF997" s="15"/>
      <c r="HG997" s="15"/>
      <c r="HH997" s="15"/>
      <c r="HI997" s="15"/>
      <c r="HJ997" s="15"/>
      <c r="HK997" s="15"/>
      <c r="HL997" s="15"/>
      <c r="HM997" s="15"/>
      <c r="HN997" s="15"/>
      <c r="HO997" s="15"/>
      <c r="HP997" s="15"/>
      <c r="HQ997" s="15"/>
      <c r="HR997" s="15"/>
      <c r="HS997" s="15"/>
      <c r="HT997" s="15"/>
      <c r="HU997" s="15"/>
      <c r="HV997" s="15"/>
      <c r="HW997" s="15"/>
      <c r="HX997" s="15"/>
      <c r="HY997" s="15"/>
    </row>
    <row r="998" spans="1:233">
      <c r="A998" s="15">
        <v>-0.27236100000000002</v>
      </c>
      <c r="B998" s="15">
        <v>-2.5102199999999999</v>
      </c>
      <c r="C998" s="15">
        <v>-6.5130420000000004</v>
      </c>
      <c r="D998" s="15">
        <v>-4.8089009999999996</v>
      </c>
      <c r="E998" s="15">
        <v>-5.7936860000000001</v>
      </c>
      <c r="F998" s="15">
        <v>-2.7235040000000001</v>
      </c>
      <c r="G998" s="15">
        <v>-2.982777</v>
      </c>
      <c r="H998" s="15">
        <v>1.1575949999999999</v>
      </c>
      <c r="I998" s="15">
        <v>4.0260049999999996</v>
      </c>
      <c r="J998" s="15">
        <v>2.1702279999999998</v>
      </c>
      <c r="K998" s="15">
        <v>2.7042069999999998</v>
      </c>
      <c r="L998" s="15">
        <v>3.4488910000000002</v>
      </c>
      <c r="M998" s="15">
        <v>3.4478339999999998</v>
      </c>
      <c r="N998" s="15">
        <v>-0.24233199999999999</v>
      </c>
      <c r="O998" s="15">
        <v>-0.92355500000000001</v>
      </c>
      <c r="P998" s="15">
        <v>0.82679599999999998</v>
      </c>
      <c r="Q998" s="15">
        <v>2.3392430000000002</v>
      </c>
      <c r="R998" s="15">
        <v>2.9046590000000001</v>
      </c>
      <c r="S998" s="15">
        <v>0.39875100000000002</v>
      </c>
      <c r="T998" s="15">
        <v>-3.9193660000000001</v>
      </c>
      <c r="U998" s="15">
        <v>1.943924</v>
      </c>
      <c r="V998" s="15">
        <v>2.5009570000000001</v>
      </c>
      <c r="W998" s="15">
        <v>3.1850429999999998</v>
      </c>
      <c r="X998" s="15">
        <v>-0.179705</v>
      </c>
      <c r="Y998" s="15">
        <v>0.72841699999999998</v>
      </c>
      <c r="Z998" s="15">
        <v>-1.5133399999999999</v>
      </c>
      <c r="AA998" s="15">
        <v>-0.14357</v>
      </c>
      <c r="AB998" s="15">
        <v>1.9667730000000001</v>
      </c>
      <c r="AC998" s="15">
        <v>-0.82022899999999999</v>
      </c>
      <c r="AD998" s="15">
        <v>-1.9226300000000001</v>
      </c>
      <c r="AE998" s="15">
        <v>-0.34912500000000002</v>
      </c>
      <c r="AF998" s="15">
        <v>3.0585429999999998</v>
      </c>
      <c r="AG998" s="15">
        <v>2.2260460000000002</v>
      </c>
      <c r="AH998" s="15">
        <v>2.2596210000000001</v>
      </c>
      <c r="AI998" s="15">
        <v>0.56645299999999998</v>
      </c>
      <c r="AJ998" s="15">
        <v>2.3107790000000001</v>
      </c>
      <c r="AK998" s="15">
        <v>3.2193489999999998</v>
      </c>
      <c r="AL998" s="15">
        <v>7.4241200000000003</v>
      </c>
      <c r="AM998" s="15">
        <v>8.8201669999999996</v>
      </c>
      <c r="AN998" s="15">
        <v>2.707125</v>
      </c>
      <c r="AO998" s="15">
        <v>1.7673700000000001</v>
      </c>
      <c r="AP998" s="15">
        <v>1.296027</v>
      </c>
      <c r="AQ998" s="15">
        <v>3.1529400000000001</v>
      </c>
      <c r="AR998" s="15">
        <v>0.385625</v>
      </c>
      <c r="AS998" s="15">
        <v>5.2998599999999998</v>
      </c>
      <c r="AT998" s="15">
        <v>3.4239869999999999</v>
      </c>
      <c r="AU998" s="15">
        <v>4.3323840000000002</v>
      </c>
      <c r="AV998" s="15">
        <v>4.2676550000000004</v>
      </c>
      <c r="AW998" s="15">
        <v>4.6669340000000004</v>
      </c>
      <c r="AX998" s="15">
        <v>1.4264479999999999</v>
      </c>
      <c r="AY998" s="15">
        <v>2.4192089999999999</v>
      </c>
      <c r="AZ998" s="15">
        <v>1.982472</v>
      </c>
      <c r="BA998" s="15">
        <v>9.7581000000000001E-2</v>
      </c>
      <c r="BB998" s="15">
        <v>-1.1676000000000001E-2</v>
      </c>
      <c r="BC998" s="15">
        <v>-3.3700070000000002</v>
      </c>
      <c r="BD998" s="15">
        <v>-0.53207800000000005</v>
      </c>
      <c r="BE998" s="15">
        <v>-0.19908400000000001</v>
      </c>
      <c r="BF998" s="15">
        <v>0.82978200000000002</v>
      </c>
      <c r="BG998" s="15">
        <v>-0.96299900000000005</v>
      </c>
      <c r="BH998" s="15">
        <v>-4.2104460000000001</v>
      </c>
      <c r="BI998" s="15">
        <v>-0.857653</v>
      </c>
      <c r="BJ998" s="15">
        <v>-4.6695209999999996</v>
      </c>
      <c r="BK998" s="15">
        <v>-3.8734790000000001</v>
      </c>
      <c r="BL998" s="15">
        <v>-5.4187630000000002</v>
      </c>
      <c r="BM998" s="15">
        <v>-3.016</v>
      </c>
      <c r="BN998" s="15">
        <v>-1.9005609999999999</v>
      </c>
      <c r="BO998" s="15">
        <v>-0.88643799999999995</v>
      </c>
      <c r="BP998" s="15">
        <v>-1.663279</v>
      </c>
      <c r="BQ998" s="15">
        <v>-1.663279</v>
      </c>
      <c r="BR998" s="15">
        <v>-1.663279</v>
      </c>
      <c r="BS998" s="15">
        <v>-1.663279</v>
      </c>
      <c r="BT998" s="15">
        <v>-1.663279</v>
      </c>
      <c r="BU998" s="15">
        <v>-1.663279</v>
      </c>
      <c r="BV998" s="15">
        <v>-1.663279</v>
      </c>
      <c r="BW998" s="15">
        <v>-1.663279</v>
      </c>
      <c r="BX998" s="15">
        <v>-1.663279</v>
      </c>
      <c r="BY998" s="15">
        <v>-1.663279</v>
      </c>
      <c r="BZ998" s="15">
        <v>-1.663279</v>
      </c>
      <c r="CA998" s="15">
        <v>-1.663279</v>
      </c>
      <c r="CB998" s="15">
        <v>-1.663279</v>
      </c>
      <c r="CC998" s="15"/>
      <c r="CD998" s="15"/>
      <c r="CE998" s="15"/>
      <c r="CF998" s="15"/>
      <c r="CG998" s="15"/>
      <c r="CH998" s="15"/>
      <c r="CI998" s="15"/>
      <c r="CJ998" s="15"/>
      <c r="CK998" s="15"/>
      <c r="CL998" s="15"/>
      <c r="CM998" s="15"/>
      <c r="CN998" s="15"/>
      <c r="CO998" s="15"/>
      <c r="CP998" s="15"/>
      <c r="CQ998" s="15"/>
      <c r="CR998" s="15"/>
      <c r="CS998" s="15"/>
      <c r="CT998" s="15"/>
      <c r="CU998" s="15"/>
      <c r="CV998" s="15"/>
      <c r="CW998" s="15"/>
      <c r="CX998" s="15"/>
      <c r="CY998" s="15"/>
      <c r="CZ998" s="15"/>
      <c r="DA998" s="15"/>
      <c r="DB998" s="15"/>
      <c r="DC998" s="15"/>
      <c r="DD998" s="15"/>
      <c r="DE998" s="15"/>
      <c r="DF998" s="15"/>
      <c r="DG998" s="15"/>
      <c r="DH998" s="15"/>
      <c r="DI998" s="15"/>
      <c r="DJ998" s="15"/>
      <c r="DK998" s="15"/>
      <c r="DL998" s="15"/>
      <c r="DM998" s="15"/>
      <c r="DN998" s="15"/>
      <c r="DO998" s="15"/>
      <c r="DP998" s="15"/>
      <c r="DQ998" s="15"/>
      <c r="DR998" s="15"/>
      <c r="DS998" s="15"/>
      <c r="DT998" s="15"/>
      <c r="DU998" s="15"/>
      <c r="DV998" s="15"/>
      <c r="DW998" s="15"/>
      <c r="DX998" s="15"/>
      <c r="DY998" s="15"/>
      <c r="DZ998" s="15"/>
      <c r="EA998" s="15"/>
      <c r="EB998" s="15"/>
      <c r="EC998" s="15"/>
      <c r="ED998" s="15"/>
      <c r="EE998" s="15"/>
      <c r="EF998" s="15"/>
      <c r="EG998" s="15"/>
      <c r="EH998" s="15"/>
      <c r="EI998" s="15"/>
      <c r="EJ998" s="15"/>
      <c r="EK998" s="15"/>
      <c r="EL998" s="15"/>
      <c r="EM998" s="15"/>
      <c r="EN998" s="15"/>
      <c r="EO998" s="15"/>
      <c r="EP998" s="15"/>
      <c r="EQ998" s="15"/>
      <c r="ER998" s="15"/>
      <c r="ES998" s="15"/>
      <c r="ET998" s="15"/>
      <c r="EU998" s="15"/>
      <c r="EV998" s="15"/>
      <c r="EW998" s="15"/>
      <c r="EX998" s="15"/>
      <c r="EY998" s="15"/>
      <c r="EZ998" s="15"/>
      <c r="FA998" s="15"/>
      <c r="FB998" s="15"/>
      <c r="FC998" s="15"/>
      <c r="FD998" s="15"/>
      <c r="FE998" s="15"/>
      <c r="FF998" s="15"/>
      <c r="FG998" s="15"/>
      <c r="FH998" s="15"/>
      <c r="FI998" s="15"/>
      <c r="FJ998" s="15"/>
      <c r="FK998" s="15"/>
      <c r="FL998" s="15"/>
      <c r="FM998" s="15"/>
      <c r="FN998" s="15"/>
      <c r="FO998" s="15"/>
      <c r="FP998" s="15"/>
      <c r="FQ998" s="15"/>
      <c r="FR998" s="15"/>
      <c r="FS998" s="15"/>
      <c r="FT998" s="15"/>
      <c r="FU998" s="15"/>
      <c r="FV998" s="15"/>
      <c r="FW998" s="15"/>
      <c r="FX998" s="15"/>
      <c r="FY998" s="15"/>
      <c r="FZ998" s="15"/>
      <c r="GA998" s="15"/>
      <c r="GB998" s="15"/>
      <c r="GC998" s="15"/>
      <c r="GD998" s="15"/>
      <c r="GE998" s="15"/>
      <c r="GF998" s="15"/>
      <c r="GG998" s="15"/>
      <c r="GH998" s="15"/>
      <c r="GI998" s="15"/>
      <c r="GJ998" s="15"/>
      <c r="GK998" s="15"/>
      <c r="GL998" s="15"/>
      <c r="GM998" s="15"/>
      <c r="GN998" s="15"/>
      <c r="GO998" s="15"/>
      <c r="GP998" s="15"/>
      <c r="GQ998" s="15"/>
      <c r="GR998" s="15"/>
      <c r="GS998" s="15"/>
      <c r="GT998" s="15"/>
      <c r="GU998" s="15"/>
      <c r="GV998" s="15"/>
      <c r="GW998" s="15"/>
      <c r="GX998" s="15"/>
      <c r="GY998" s="15"/>
      <c r="GZ998" s="15"/>
      <c r="HA998" s="15"/>
      <c r="HB998" s="15"/>
      <c r="HC998" s="15"/>
      <c r="HD998" s="15"/>
      <c r="HE998" s="15"/>
      <c r="HF998" s="15"/>
      <c r="HG998" s="15"/>
      <c r="HH998" s="15"/>
      <c r="HI998" s="15"/>
      <c r="HJ998" s="15"/>
      <c r="HK998" s="15"/>
      <c r="HL998" s="15"/>
      <c r="HM998" s="15"/>
      <c r="HN998" s="15"/>
      <c r="HO998" s="15"/>
      <c r="HP998" s="15"/>
      <c r="HQ998" s="15"/>
      <c r="HR998" s="15"/>
      <c r="HS998" s="15"/>
      <c r="HT998" s="15"/>
      <c r="HU998" s="15"/>
      <c r="HV998" s="15"/>
      <c r="HW998" s="15"/>
      <c r="HX998" s="15"/>
      <c r="HY998" s="15"/>
    </row>
    <row r="999" spans="1:233">
      <c r="A999" s="15">
        <v>-2.2603339999999998</v>
      </c>
      <c r="B999" s="15">
        <v>6.1106000000000001E-2</v>
      </c>
      <c r="C999" s="15">
        <v>-1.2481230000000001</v>
      </c>
      <c r="D999" s="15">
        <v>-0.728433</v>
      </c>
      <c r="E999" s="15">
        <v>1.0469310000000001</v>
      </c>
      <c r="F999" s="15">
        <v>2.672682</v>
      </c>
      <c r="G999" s="15">
        <v>1.568392</v>
      </c>
      <c r="H999" s="15">
        <v>3.5258780000000001</v>
      </c>
      <c r="I999" s="15">
        <v>3.4815700000000001</v>
      </c>
      <c r="J999" s="15">
        <v>5.8520390000000004</v>
      </c>
      <c r="K999" s="15">
        <v>5.1021080000000003</v>
      </c>
      <c r="L999" s="15">
        <v>3.1928040000000002</v>
      </c>
      <c r="M999" s="15">
        <v>5.3275540000000001</v>
      </c>
      <c r="N999" s="15">
        <v>10.116514</v>
      </c>
      <c r="O999" s="15">
        <v>9.9746880000000004</v>
      </c>
      <c r="P999" s="15">
        <v>8.9015400000000007</v>
      </c>
      <c r="Q999" s="15">
        <v>7.8166140000000004</v>
      </c>
      <c r="R999" s="15">
        <v>4.8112009999999996</v>
      </c>
      <c r="S999" s="15">
        <v>6.6338819999999998</v>
      </c>
      <c r="T999" s="15">
        <v>6.2535610000000004</v>
      </c>
      <c r="U999" s="15">
        <v>9.8039749999999994</v>
      </c>
      <c r="V999" s="15">
        <v>8.2369450000000004</v>
      </c>
      <c r="W999" s="15">
        <v>8.8883939999999999</v>
      </c>
      <c r="X999" s="15">
        <v>8.1110179999999996</v>
      </c>
      <c r="Y999" s="15">
        <v>7.6490309999999999</v>
      </c>
      <c r="Z999" s="15">
        <v>9.1363540000000008</v>
      </c>
      <c r="AA999" s="15">
        <v>6.9595909999999996</v>
      </c>
      <c r="AB999" s="15">
        <v>4.8240460000000001</v>
      </c>
      <c r="AC999" s="15">
        <v>5.2253889999999998</v>
      </c>
      <c r="AD999" s="15">
        <v>5.726693</v>
      </c>
      <c r="AE999" s="15">
        <v>3.0049049999999999</v>
      </c>
      <c r="AF999" s="15">
        <v>2.8074210000000002</v>
      </c>
      <c r="AG999" s="15">
        <v>3.0055369999999999</v>
      </c>
      <c r="AH999" s="15">
        <v>3.7361469999999999</v>
      </c>
      <c r="AI999" s="15">
        <v>3.1997230000000001</v>
      </c>
      <c r="AJ999" s="15">
        <v>-0.42786400000000002</v>
      </c>
      <c r="AK999" s="15">
        <v>-1.9259489999999999</v>
      </c>
      <c r="AL999" s="15">
        <v>-1.619049</v>
      </c>
      <c r="AM999" s="15">
        <v>-1.1648339999999999</v>
      </c>
      <c r="AN999" s="15">
        <v>-0.63256999999999997</v>
      </c>
      <c r="AO999" s="15">
        <v>-2.1701980000000001</v>
      </c>
      <c r="AP999" s="15">
        <v>-2.1031689999999998</v>
      </c>
      <c r="AQ999" s="15">
        <v>-4.6206670000000001</v>
      </c>
      <c r="AR999" s="15">
        <v>-2.1076139999999999</v>
      </c>
      <c r="AS999" s="15">
        <v>-2.73556</v>
      </c>
      <c r="AT999" s="15">
        <v>-3.1934999999999998E-2</v>
      </c>
      <c r="AU999" s="15">
        <v>-0.154809</v>
      </c>
      <c r="AV999" s="15">
        <v>0.56044400000000005</v>
      </c>
      <c r="AW999" s="15">
        <v>-0.422068</v>
      </c>
      <c r="AX999" s="15">
        <v>-1.016518</v>
      </c>
      <c r="AY999" s="15">
        <v>-3.7031369999999999</v>
      </c>
      <c r="AZ999" s="15">
        <v>-3.38592</v>
      </c>
      <c r="BA999" s="15">
        <v>-2.9388670000000001</v>
      </c>
      <c r="BB999" s="15">
        <v>-1.6800109999999999</v>
      </c>
      <c r="BC999" s="15">
        <v>-3.4718909999999998</v>
      </c>
      <c r="BD999" s="15">
        <v>-0.72545300000000001</v>
      </c>
      <c r="BE999" s="15">
        <v>-0.61924199999999996</v>
      </c>
      <c r="BF999" s="15">
        <v>-5.5238060000000004</v>
      </c>
      <c r="BG999" s="15">
        <v>-4.9941690000000003</v>
      </c>
      <c r="BH999" s="15">
        <v>-3.9036879999999998</v>
      </c>
      <c r="BI999" s="15">
        <v>-3.1187879999999999</v>
      </c>
      <c r="BJ999" s="15">
        <v>-2.1966100000000002</v>
      </c>
      <c r="BK999" s="15">
        <v>-4.3580329999999998</v>
      </c>
      <c r="BL999" s="15">
        <v>-6.2942220000000004</v>
      </c>
      <c r="BM999" s="15">
        <v>-2.7873670000000002</v>
      </c>
      <c r="BN999" s="15">
        <v>-1.144709</v>
      </c>
      <c r="BO999" s="15">
        <v>1.5484880000000001</v>
      </c>
      <c r="BP999" s="15">
        <v>-0.13312599999999999</v>
      </c>
      <c r="BQ999" s="15">
        <v>-0.13312599999999999</v>
      </c>
      <c r="BR999" s="15">
        <v>-0.13312599999999999</v>
      </c>
      <c r="BS999" s="15">
        <v>-0.13312599999999999</v>
      </c>
      <c r="BT999" s="15">
        <v>-0.13312599999999999</v>
      </c>
      <c r="BU999" s="15">
        <v>-0.13312599999999999</v>
      </c>
      <c r="BV999" s="15">
        <v>-0.13312599999999999</v>
      </c>
      <c r="BW999" s="15">
        <v>-0.13312599999999999</v>
      </c>
      <c r="BX999" s="15">
        <v>-0.13312599999999999</v>
      </c>
      <c r="BY999" s="15">
        <v>-0.13312599999999999</v>
      </c>
      <c r="BZ999" s="15">
        <v>-0.13312599999999999</v>
      </c>
      <c r="CA999" s="15">
        <v>-0.13312599999999999</v>
      </c>
      <c r="CB999" s="15">
        <v>-0.13312599999999999</v>
      </c>
      <c r="CC999" s="15"/>
      <c r="CD999" s="15"/>
      <c r="CE999" s="15"/>
      <c r="CF999" s="15"/>
      <c r="CG999" s="15"/>
      <c r="CH999" s="15"/>
      <c r="CI999" s="15"/>
      <c r="CJ999" s="15"/>
      <c r="CK999" s="15"/>
      <c r="CL999" s="15"/>
      <c r="CM999" s="15"/>
      <c r="CN999" s="15"/>
      <c r="CO999" s="15"/>
      <c r="CP999" s="15"/>
      <c r="CQ999" s="15"/>
      <c r="CR999" s="15"/>
      <c r="CS999" s="15"/>
      <c r="CT999" s="15"/>
      <c r="CU999" s="15"/>
      <c r="CV999" s="15"/>
      <c r="CW999" s="15"/>
      <c r="CX999" s="15"/>
      <c r="CY999" s="15"/>
      <c r="CZ999" s="15"/>
      <c r="DA999" s="15"/>
      <c r="DB999" s="15"/>
      <c r="DC999" s="15"/>
      <c r="DD999" s="15"/>
      <c r="DE999" s="15"/>
      <c r="DF999" s="15"/>
      <c r="DG999" s="15"/>
      <c r="DH999" s="15"/>
      <c r="DI999" s="15"/>
      <c r="DJ999" s="15"/>
      <c r="DK999" s="15"/>
      <c r="DL999" s="15"/>
      <c r="DM999" s="15"/>
      <c r="DN999" s="15"/>
      <c r="DO999" s="15"/>
      <c r="DP999" s="15"/>
      <c r="DQ999" s="15"/>
      <c r="DR999" s="15"/>
      <c r="DS999" s="15"/>
      <c r="DT999" s="15"/>
      <c r="DU999" s="15"/>
      <c r="DV999" s="15"/>
      <c r="DW999" s="15"/>
      <c r="DX999" s="15"/>
      <c r="DY999" s="15"/>
      <c r="DZ999" s="15"/>
      <c r="EA999" s="15"/>
      <c r="EB999" s="15"/>
      <c r="EC999" s="15"/>
      <c r="ED999" s="15"/>
      <c r="EE999" s="15"/>
      <c r="EF999" s="15"/>
      <c r="EG999" s="15"/>
      <c r="EH999" s="15"/>
      <c r="EI999" s="15"/>
      <c r="EJ999" s="15"/>
      <c r="EK999" s="15"/>
      <c r="EL999" s="15"/>
      <c r="EM999" s="15"/>
      <c r="EN999" s="15"/>
      <c r="EO999" s="15"/>
      <c r="EP999" s="15"/>
      <c r="EQ999" s="15"/>
      <c r="ER999" s="15"/>
      <c r="ES999" s="15"/>
      <c r="ET999" s="15"/>
      <c r="EU999" s="15"/>
      <c r="EV999" s="15"/>
      <c r="EW999" s="15"/>
      <c r="EX999" s="15"/>
      <c r="EY999" s="15"/>
      <c r="EZ999" s="15"/>
      <c r="FA999" s="15"/>
      <c r="FB999" s="15"/>
      <c r="FC999" s="15"/>
      <c r="FD999" s="15"/>
      <c r="FE999" s="15"/>
      <c r="FF999" s="15"/>
      <c r="FG999" s="15"/>
      <c r="FH999" s="15"/>
      <c r="FI999" s="15"/>
      <c r="FJ999" s="15"/>
      <c r="FK999" s="15"/>
      <c r="FL999" s="15"/>
      <c r="FM999" s="15"/>
      <c r="FN999" s="15"/>
      <c r="FO999" s="15"/>
      <c r="FP999" s="15"/>
      <c r="FQ999" s="15"/>
      <c r="FR999" s="15"/>
      <c r="FS999" s="15"/>
      <c r="FT999" s="15"/>
      <c r="FU999" s="15"/>
      <c r="FV999" s="15"/>
      <c r="FW999" s="15"/>
      <c r="FX999" s="15"/>
      <c r="FY999" s="15"/>
      <c r="FZ999" s="15"/>
      <c r="GA999" s="15"/>
      <c r="GB999" s="15"/>
      <c r="GC999" s="15"/>
      <c r="GD999" s="15"/>
      <c r="GE999" s="15"/>
      <c r="GF999" s="15"/>
      <c r="GG999" s="15"/>
      <c r="GH999" s="15"/>
      <c r="GI999" s="15"/>
      <c r="GJ999" s="15"/>
      <c r="GK999" s="15"/>
      <c r="GL999" s="15"/>
      <c r="GM999" s="15"/>
      <c r="GN999" s="15"/>
      <c r="GO999" s="15"/>
      <c r="GP999" s="15"/>
      <c r="GQ999" s="15"/>
      <c r="GR999" s="15"/>
      <c r="GS999" s="15"/>
      <c r="GT999" s="15"/>
      <c r="GU999" s="15"/>
      <c r="GV999" s="15"/>
      <c r="GW999" s="15"/>
      <c r="GX999" s="15"/>
      <c r="GY999" s="15"/>
      <c r="GZ999" s="15"/>
      <c r="HA999" s="15"/>
      <c r="HB999" s="15"/>
      <c r="HC999" s="15"/>
      <c r="HD999" s="15"/>
      <c r="HE999" s="15"/>
      <c r="HF999" s="15"/>
      <c r="HG999" s="15"/>
      <c r="HH999" s="15"/>
      <c r="HI999" s="15"/>
      <c r="HJ999" s="15"/>
      <c r="HK999" s="15"/>
      <c r="HL999" s="15"/>
      <c r="HM999" s="15"/>
      <c r="HN999" s="15"/>
      <c r="HO999" s="15"/>
      <c r="HP999" s="15"/>
      <c r="HQ999" s="15"/>
      <c r="HR999" s="15"/>
      <c r="HS999" s="15"/>
      <c r="HT999" s="15"/>
      <c r="HU999" s="15"/>
      <c r="HV999" s="15"/>
      <c r="HW999" s="15"/>
      <c r="HX999" s="15"/>
      <c r="HY999" s="15"/>
    </row>
    <row r="1000" spans="1:233">
      <c r="A1000" s="15">
        <v>-2.8306830000000001</v>
      </c>
      <c r="B1000" s="15">
        <v>-9.0032650000000007</v>
      </c>
      <c r="C1000" s="15">
        <v>-7.3957119999999996</v>
      </c>
      <c r="D1000" s="15">
        <v>-8.3586760000000009</v>
      </c>
      <c r="E1000" s="15">
        <v>-6.0681070000000004</v>
      </c>
      <c r="F1000" s="15">
        <v>-4.0168850000000003</v>
      </c>
      <c r="G1000" s="15">
        <v>-3.9987020000000002</v>
      </c>
      <c r="H1000" s="15">
        <v>-3.9008120000000002</v>
      </c>
      <c r="I1000" s="15">
        <v>-1.3303959999999999</v>
      </c>
      <c r="J1000" s="15">
        <v>-3.351423</v>
      </c>
      <c r="K1000" s="15">
        <v>-0.90139599999999998</v>
      </c>
      <c r="L1000" s="15">
        <v>-2.5259740000000002</v>
      </c>
      <c r="M1000" s="15">
        <v>-0.468086</v>
      </c>
      <c r="N1000" s="15">
        <v>5.8995949999999997</v>
      </c>
      <c r="O1000" s="15">
        <v>7.8216599999999996</v>
      </c>
      <c r="P1000" s="15">
        <v>6.2268869999999996</v>
      </c>
      <c r="Q1000" s="15">
        <v>5.9464759999999997</v>
      </c>
      <c r="R1000" s="15">
        <v>4.3947690000000001</v>
      </c>
      <c r="S1000" s="15">
        <v>2.8339840000000001</v>
      </c>
      <c r="T1000" s="15">
        <v>2.5726360000000001</v>
      </c>
      <c r="U1000" s="15">
        <v>3.105559</v>
      </c>
      <c r="V1000" s="15">
        <v>3.6156760000000001</v>
      </c>
      <c r="W1000" s="15">
        <v>4.9160079999999997</v>
      </c>
      <c r="X1000" s="15">
        <v>-0.569967</v>
      </c>
      <c r="Y1000" s="15">
        <v>1.6358200000000001</v>
      </c>
      <c r="Z1000" s="15">
        <v>3.334282</v>
      </c>
      <c r="AA1000" s="15">
        <v>2.7999160000000001</v>
      </c>
      <c r="AB1000" s="15">
        <v>2.3337249999999998</v>
      </c>
      <c r="AC1000" s="15">
        <v>3.9325260000000002</v>
      </c>
      <c r="AD1000" s="15">
        <v>3.939079</v>
      </c>
      <c r="AE1000" s="15">
        <v>3.4228329999999998</v>
      </c>
      <c r="AF1000" s="15">
        <v>-0.16448599999999999</v>
      </c>
      <c r="AG1000" s="15">
        <v>-1.3503909999999999</v>
      </c>
      <c r="AH1000" s="15">
        <v>-1.436804</v>
      </c>
      <c r="AI1000" s="15">
        <v>-4.407896</v>
      </c>
      <c r="AJ1000" s="15">
        <v>-0.91139099999999995</v>
      </c>
      <c r="AK1000" s="15">
        <v>-2.2256300000000002</v>
      </c>
      <c r="AL1000" s="15">
        <v>1.433184</v>
      </c>
      <c r="AM1000" s="15">
        <v>-1.631453</v>
      </c>
      <c r="AN1000" s="15">
        <v>1.147133</v>
      </c>
      <c r="AO1000" s="15">
        <v>-2.942361</v>
      </c>
      <c r="AP1000" s="15">
        <v>-4.9080870000000001</v>
      </c>
      <c r="AQ1000" s="15">
        <v>-1.3525229999999999</v>
      </c>
      <c r="AR1000" s="15">
        <v>-0.57309500000000002</v>
      </c>
      <c r="AS1000" s="15">
        <v>-2.899521</v>
      </c>
      <c r="AT1000" s="15">
        <v>-0.72504999999999997</v>
      </c>
      <c r="AU1000" s="15">
        <v>-1.150914</v>
      </c>
      <c r="AV1000" s="15">
        <v>0.45514900000000003</v>
      </c>
      <c r="AW1000" s="15">
        <v>3.4917389999999999</v>
      </c>
      <c r="AX1000" s="15">
        <v>1.5382579999999999</v>
      </c>
      <c r="AY1000" s="15">
        <v>3.3218179999999999</v>
      </c>
      <c r="AZ1000" s="15">
        <v>2.6303359999999998</v>
      </c>
      <c r="BA1000" s="15">
        <v>0.60572800000000004</v>
      </c>
      <c r="BB1000" s="15">
        <v>0.87865599999999999</v>
      </c>
      <c r="BC1000" s="15">
        <v>4.8815020000000002</v>
      </c>
      <c r="BD1000" s="15">
        <v>3.8999489999999999</v>
      </c>
      <c r="BE1000" s="15">
        <v>2.7197070000000001</v>
      </c>
      <c r="BF1000" s="15">
        <v>3.2355839999999998</v>
      </c>
      <c r="BG1000" s="15">
        <v>3.8727559999999999</v>
      </c>
      <c r="BH1000" s="15">
        <v>5.1449619999999996</v>
      </c>
      <c r="BI1000" s="15">
        <v>3.541655</v>
      </c>
      <c r="BJ1000" s="15">
        <v>1.19998</v>
      </c>
      <c r="BK1000" s="15">
        <v>2.8705850000000002</v>
      </c>
      <c r="BL1000" s="15">
        <v>1.641327</v>
      </c>
      <c r="BM1000" s="15">
        <v>-0.27968199999999999</v>
      </c>
      <c r="BN1000" s="15">
        <v>0.23843500000000001</v>
      </c>
      <c r="BO1000" s="15">
        <v>2.0382340000000001</v>
      </c>
      <c r="BP1000" s="15">
        <v>0.49371999999999999</v>
      </c>
      <c r="BQ1000" s="15">
        <v>0.49371999999999999</v>
      </c>
      <c r="BR1000" s="15">
        <v>0.49371999999999999</v>
      </c>
      <c r="BS1000" s="15">
        <v>0.49371999999999999</v>
      </c>
      <c r="BT1000" s="15">
        <v>0.49371999999999999</v>
      </c>
      <c r="BU1000" s="15">
        <v>0.49371999999999999</v>
      </c>
      <c r="BV1000" s="15">
        <v>0.49371999999999999</v>
      </c>
      <c r="BW1000" s="15">
        <v>0.49371999999999999</v>
      </c>
      <c r="BX1000" s="15">
        <v>0.49371999999999999</v>
      </c>
      <c r="BY1000" s="15">
        <v>0.49371999999999999</v>
      </c>
      <c r="BZ1000" s="15">
        <v>0.49371999999999999</v>
      </c>
      <c r="CA1000" s="15">
        <v>0.49371999999999999</v>
      </c>
      <c r="CB1000" s="15">
        <v>0.49371999999999999</v>
      </c>
      <c r="CC1000" s="15"/>
      <c r="CD1000" s="15"/>
      <c r="CE1000" s="15"/>
      <c r="CF1000" s="15"/>
      <c r="CG1000" s="15"/>
      <c r="CH1000" s="15"/>
      <c r="CI1000" s="15"/>
      <c r="CJ1000" s="15"/>
      <c r="CK1000" s="15"/>
      <c r="CL1000" s="15"/>
      <c r="CM1000" s="15"/>
      <c r="CN1000" s="15"/>
      <c r="CO1000" s="15"/>
      <c r="CP1000" s="15"/>
      <c r="CQ1000" s="15"/>
      <c r="CR1000" s="15"/>
      <c r="CS1000" s="15"/>
      <c r="CT1000" s="15"/>
      <c r="CU1000" s="15"/>
      <c r="CV1000" s="15"/>
      <c r="CW1000" s="15"/>
      <c r="CX1000" s="15"/>
      <c r="CY1000" s="15"/>
      <c r="CZ1000" s="15"/>
      <c r="DA1000" s="15"/>
      <c r="DB1000" s="15"/>
      <c r="DC1000" s="15"/>
      <c r="DD1000" s="15"/>
      <c r="DE1000" s="15"/>
      <c r="DF1000" s="15"/>
      <c r="DG1000" s="15"/>
      <c r="DH1000" s="15"/>
      <c r="DI1000" s="15"/>
      <c r="DJ1000" s="15"/>
      <c r="DK1000" s="15"/>
      <c r="DL1000" s="15"/>
      <c r="DM1000" s="15"/>
      <c r="DN1000" s="15"/>
      <c r="DO1000" s="15"/>
      <c r="DP1000" s="15"/>
      <c r="DQ1000" s="15"/>
      <c r="DR1000" s="15"/>
      <c r="DS1000" s="15"/>
      <c r="DT1000" s="15"/>
      <c r="DU1000" s="15"/>
      <c r="DV1000" s="15"/>
      <c r="DW1000" s="15"/>
      <c r="DX1000" s="15"/>
      <c r="DY1000" s="15"/>
      <c r="DZ1000" s="15"/>
      <c r="EA1000" s="15"/>
      <c r="EB1000" s="15"/>
      <c r="EC1000" s="15"/>
      <c r="ED1000" s="15"/>
      <c r="EE1000" s="15"/>
      <c r="EF1000" s="15"/>
      <c r="EG1000" s="15"/>
      <c r="EH1000" s="15"/>
      <c r="EI1000" s="15"/>
      <c r="EJ1000" s="15"/>
      <c r="EK1000" s="15"/>
      <c r="EL1000" s="15"/>
      <c r="EM1000" s="15"/>
      <c r="EN1000" s="15"/>
      <c r="EO1000" s="15"/>
      <c r="EP1000" s="15"/>
      <c r="EQ1000" s="15"/>
      <c r="ER1000" s="15"/>
      <c r="ES1000" s="15"/>
      <c r="ET1000" s="15"/>
      <c r="EU1000" s="15"/>
      <c r="EV1000" s="15"/>
      <c r="EW1000" s="15"/>
      <c r="EX1000" s="15"/>
      <c r="EY1000" s="15"/>
      <c r="EZ1000" s="15"/>
      <c r="FA1000" s="15"/>
      <c r="FB1000" s="15"/>
      <c r="FC1000" s="15"/>
      <c r="FD1000" s="15"/>
      <c r="FE1000" s="15"/>
      <c r="FF1000" s="15"/>
      <c r="FG1000" s="15"/>
      <c r="FH1000" s="15"/>
      <c r="FI1000" s="15"/>
      <c r="FJ1000" s="15"/>
      <c r="FK1000" s="15"/>
      <c r="FL1000" s="15"/>
      <c r="FM1000" s="15"/>
      <c r="FN1000" s="15"/>
      <c r="FO1000" s="15"/>
      <c r="FP1000" s="15"/>
      <c r="FQ1000" s="15"/>
      <c r="FR1000" s="15"/>
      <c r="FS1000" s="15"/>
      <c r="FT1000" s="15"/>
      <c r="FU1000" s="15"/>
      <c r="FV1000" s="15"/>
      <c r="FW1000" s="15"/>
      <c r="FX1000" s="15"/>
      <c r="FY1000" s="15"/>
      <c r="FZ1000" s="15"/>
      <c r="GA1000" s="15"/>
      <c r="GB1000" s="15"/>
      <c r="GC1000" s="15"/>
      <c r="GD1000" s="15"/>
      <c r="GE1000" s="15"/>
      <c r="GF1000" s="15"/>
      <c r="GG1000" s="15"/>
      <c r="GH1000" s="15"/>
      <c r="GI1000" s="15"/>
      <c r="GJ1000" s="15"/>
      <c r="GK1000" s="15"/>
      <c r="GL1000" s="15"/>
      <c r="GM1000" s="15"/>
      <c r="GN1000" s="15"/>
      <c r="GO1000" s="15"/>
      <c r="GP1000" s="15"/>
      <c r="GQ1000" s="15"/>
      <c r="GR1000" s="15"/>
      <c r="GS1000" s="15"/>
      <c r="GT1000" s="15"/>
      <c r="GU1000" s="15"/>
      <c r="GV1000" s="15"/>
      <c r="GW1000" s="15"/>
      <c r="GX1000" s="15"/>
      <c r="GY1000" s="15"/>
      <c r="GZ1000" s="15"/>
      <c r="HA1000" s="15"/>
      <c r="HB1000" s="15"/>
      <c r="HC1000" s="15"/>
      <c r="HD1000" s="15"/>
      <c r="HE1000" s="15"/>
      <c r="HF1000" s="15"/>
      <c r="HG1000" s="15"/>
      <c r="HH1000" s="15"/>
      <c r="HI1000" s="15"/>
      <c r="HJ1000" s="15"/>
      <c r="HK1000" s="15"/>
      <c r="HL1000" s="15"/>
      <c r="HM1000" s="15"/>
      <c r="HN1000" s="15"/>
      <c r="HO1000" s="15"/>
      <c r="HP1000" s="15"/>
      <c r="HQ1000" s="15"/>
      <c r="HR1000" s="15"/>
      <c r="HS1000" s="15"/>
      <c r="HT1000" s="15"/>
      <c r="HU1000" s="15"/>
      <c r="HV1000" s="15"/>
      <c r="HW1000" s="15"/>
      <c r="HX1000" s="15"/>
      <c r="HY1000" s="15"/>
    </row>
    <row r="1001" spans="1:233">
      <c r="A1001" s="15">
        <v>0.80443399999999998</v>
      </c>
      <c r="B1001" s="15">
        <v>-0.612321</v>
      </c>
      <c r="C1001" s="15">
        <v>2.828217</v>
      </c>
      <c r="D1001" s="15">
        <v>5.006532</v>
      </c>
      <c r="E1001" s="15">
        <v>4.514392</v>
      </c>
      <c r="F1001" s="15">
        <v>5.9236360000000001</v>
      </c>
      <c r="G1001" s="15">
        <v>4.7796789999999998</v>
      </c>
      <c r="H1001" s="15">
        <v>0.69467500000000004</v>
      </c>
      <c r="I1001" s="15">
        <v>0.22163099999999999</v>
      </c>
      <c r="J1001" s="15">
        <v>-2.475543</v>
      </c>
      <c r="K1001" s="15">
        <v>1.887445</v>
      </c>
      <c r="L1001" s="15">
        <v>2.3942079999999999</v>
      </c>
      <c r="M1001" s="15">
        <v>-0.541875</v>
      </c>
      <c r="N1001" s="15">
        <v>1.934693</v>
      </c>
      <c r="O1001" s="15">
        <v>0.98475199999999996</v>
      </c>
      <c r="P1001" s="15">
        <v>-0.24046500000000001</v>
      </c>
      <c r="Q1001" s="15">
        <v>-1.033612</v>
      </c>
      <c r="R1001" s="15">
        <v>0.21166299999999999</v>
      </c>
      <c r="S1001" s="15">
        <v>-2.455079</v>
      </c>
      <c r="T1001" s="15">
        <v>-2.7878639999999999</v>
      </c>
      <c r="U1001" s="15">
        <v>-4.5575270000000003</v>
      </c>
      <c r="V1001" s="15">
        <v>-1.546357</v>
      </c>
      <c r="W1001" s="15">
        <v>-1.3979809999999999</v>
      </c>
      <c r="X1001" s="15">
        <v>-4.1122389999999998</v>
      </c>
      <c r="Y1001" s="15">
        <v>-2.8745400000000001</v>
      </c>
      <c r="Z1001" s="15">
        <v>-0.60445199999999999</v>
      </c>
      <c r="AA1001" s="15">
        <v>-0.39734900000000001</v>
      </c>
      <c r="AB1001" s="15">
        <v>-1.4267860000000001</v>
      </c>
      <c r="AC1001" s="15">
        <v>-2.1216210000000002</v>
      </c>
      <c r="AD1001" s="15">
        <v>-2.4743339999999998</v>
      </c>
      <c r="AE1001" s="15">
        <v>-2.4098359999999999</v>
      </c>
      <c r="AF1001" s="15">
        <v>-2.1055000000000001</v>
      </c>
      <c r="AG1001" s="15">
        <v>3.0491920000000001</v>
      </c>
      <c r="AH1001" s="15">
        <v>1.095526</v>
      </c>
      <c r="AI1001" s="15">
        <v>1.5870299999999999</v>
      </c>
      <c r="AJ1001" s="15">
        <v>1.2574160000000001</v>
      </c>
      <c r="AK1001" s="15">
        <v>4.4540839999999999</v>
      </c>
      <c r="AL1001" s="15">
        <v>2.6773509999999998</v>
      </c>
      <c r="AM1001" s="15">
        <v>4.6577000000000002</v>
      </c>
      <c r="AN1001" s="15">
        <v>3.0338910000000001</v>
      </c>
      <c r="AO1001" s="15">
        <v>2.0178750000000001</v>
      </c>
      <c r="AP1001" s="15">
        <v>2.9403790000000001</v>
      </c>
      <c r="AQ1001" s="15">
        <v>2.189743</v>
      </c>
      <c r="AR1001" s="15">
        <v>2.4735710000000002</v>
      </c>
      <c r="AS1001" s="15">
        <v>3.1844160000000001</v>
      </c>
      <c r="AT1001" s="15">
        <v>2.8965010000000002</v>
      </c>
      <c r="AU1001" s="15">
        <v>0.39739799999999997</v>
      </c>
      <c r="AV1001" s="15">
        <v>1.4585889999999999</v>
      </c>
      <c r="AW1001" s="15">
        <v>1.3533219999999999</v>
      </c>
      <c r="AX1001" s="15">
        <v>4.3466589999999998</v>
      </c>
      <c r="AY1001" s="15">
        <v>4.7743880000000001</v>
      </c>
      <c r="AZ1001" s="15">
        <v>8.3005969999999998</v>
      </c>
      <c r="BA1001" s="15">
        <v>7.6129540000000002</v>
      </c>
      <c r="BB1001" s="15">
        <v>6.2080690000000001</v>
      </c>
      <c r="BC1001" s="15">
        <v>4.5654110000000001</v>
      </c>
      <c r="BD1001" s="15">
        <v>5.5210280000000003</v>
      </c>
      <c r="BE1001" s="15">
        <v>5.5674099999999997</v>
      </c>
      <c r="BF1001" s="15">
        <v>5.3620340000000004</v>
      </c>
      <c r="BG1001" s="15">
        <v>5.1121590000000001</v>
      </c>
      <c r="BH1001" s="15">
        <v>8.2369660000000007</v>
      </c>
      <c r="BI1001" s="15">
        <v>5.0824550000000004</v>
      </c>
      <c r="BJ1001" s="15">
        <v>4.3914590000000002</v>
      </c>
      <c r="BK1001" s="15">
        <v>3.6907930000000002</v>
      </c>
      <c r="BL1001" s="15">
        <v>1.934766</v>
      </c>
      <c r="BM1001" s="15">
        <v>2.309402</v>
      </c>
      <c r="BN1001" s="15">
        <v>4.1151929999999997</v>
      </c>
      <c r="BO1001" s="15">
        <v>2.3217880000000002</v>
      </c>
      <c r="BP1001" s="15">
        <v>1.670488</v>
      </c>
      <c r="BQ1001" s="15">
        <v>1.670488</v>
      </c>
      <c r="BR1001" s="15">
        <v>1.670488</v>
      </c>
      <c r="BS1001" s="15">
        <v>1.670488</v>
      </c>
      <c r="BT1001" s="15">
        <v>1.670488</v>
      </c>
      <c r="BU1001" s="15">
        <v>1.670488</v>
      </c>
      <c r="BV1001" s="15">
        <v>1.670488</v>
      </c>
      <c r="BW1001" s="15">
        <v>1.670488</v>
      </c>
      <c r="BX1001" s="15">
        <v>1.670488</v>
      </c>
      <c r="BY1001" s="15">
        <v>1.670488</v>
      </c>
      <c r="BZ1001" s="15">
        <v>1.670488</v>
      </c>
      <c r="CA1001" s="15">
        <v>1.670488</v>
      </c>
      <c r="CB1001" s="15">
        <v>1.670488</v>
      </c>
      <c r="CC1001" s="15"/>
      <c r="CD1001" s="15"/>
      <c r="CE1001" s="15"/>
      <c r="CF1001" s="15"/>
      <c r="CG1001" s="15"/>
      <c r="CH1001" s="15"/>
      <c r="CI1001" s="15"/>
      <c r="CJ1001" s="15"/>
      <c r="CK1001" s="15"/>
      <c r="CL1001" s="15"/>
      <c r="CM1001" s="15"/>
      <c r="CN1001" s="15"/>
      <c r="CO1001" s="15"/>
      <c r="CP1001" s="15"/>
      <c r="CQ1001" s="15"/>
      <c r="CR1001" s="15"/>
      <c r="CS1001" s="15"/>
      <c r="CT1001" s="15"/>
      <c r="CU1001" s="15"/>
      <c r="CV1001" s="15"/>
      <c r="CW1001" s="15"/>
      <c r="CX1001" s="15"/>
      <c r="CY1001" s="15"/>
      <c r="CZ1001" s="15"/>
      <c r="DA1001" s="15"/>
      <c r="DB1001" s="15"/>
      <c r="DC1001" s="15"/>
      <c r="DD1001" s="15"/>
      <c r="DE1001" s="15"/>
      <c r="DF1001" s="15"/>
      <c r="DG1001" s="15"/>
      <c r="DH1001" s="15"/>
      <c r="DI1001" s="15"/>
      <c r="DJ1001" s="15"/>
      <c r="DK1001" s="15"/>
      <c r="DL1001" s="15"/>
      <c r="DM1001" s="15"/>
      <c r="DN1001" s="15"/>
      <c r="DO1001" s="15"/>
      <c r="DP1001" s="15"/>
      <c r="DQ1001" s="15"/>
      <c r="DR1001" s="15"/>
      <c r="DS1001" s="15"/>
      <c r="DT1001" s="15"/>
      <c r="DU1001" s="15"/>
      <c r="DV1001" s="15"/>
      <c r="DW1001" s="15"/>
      <c r="DX1001" s="15"/>
      <c r="DY1001" s="15"/>
      <c r="DZ1001" s="15"/>
      <c r="EA1001" s="15"/>
      <c r="EB1001" s="15"/>
      <c r="EC1001" s="15"/>
      <c r="ED1001" s="15"/>
      <c r="EE1001" s="15"/>
      <c r="EF1001" s="15"/>
      <c r="EG1001" s="15"/>
      <c r="EH1001" s="15"/>
      <c r="EI1001" s="15"/>
      <c r="EJ1001" s="15"/>
      <c r="EK1001" s="15"/>
      <c r="EL1001" s="15"/>
      <c r="EM1001" s="15"/>
      <c r="EN1001" s="15"/>
      <c r="EO1001" s="15"/>
      <c r="EP1001" s="15"/>
      <c r="EQ1001" s="15"/>
      <c r="ER1001" s="15"/>
      <c r="ES1001" s="15"/>
      <c r="ET1001" s="15"/>
      <c r="EU1001" s="15"/>
      <c r="EV1001" s="15"/>
      <c r="EW1001" s="15"/>
      <c r="EX1001" s="15"/>
      <c r="EY1001" s="15"/>
      <c r="EZ1001" s="15"/>
      <c r="FA1001" s="15"/>
      <c r="FB1001" s="15"/>
      <c r="FC1001" s="15"/>
      <c r="FD1001" s="15"/>
      <c r="FE1001" s="15"/>
      <c r="FF1001" s="15"/>
      <c r="FG1001" s="15"/>
      <c r="FH1001" s="15"/>
      <c r="FI1001" s="15"/>
      <c r="FJ1001" s="15"/>
      <c r="FK1001" s="15"/>
      <c r="FL1001" s="15"/>
      <c r="FM1001" s="15"/>
      <c r="FN1001" s="15"/>
      <c r="FO1001" s="15"/>
      <c r="FP1001" s="15"/>
      <c r="FQ1001" s="15"/>
      <c r="FR1001" s="15"/>
      <c r="FS1001" s="15"/>
      <c r="FT1001" s="15"/>
      <c r="FU1001" s="15"/>
      <c r="FV1001" s="15"/>
      <c r="FW1001" s="15"/>
      <c r="FX1001" s="15"/>
      <c r="FY1001" s="15"/>
      <c r="FZ1001" s="15"/>
      <c r="GA1001" s="15"/>
      <c r="GB1001" s="15"/>
      <c r="GC1001" s="15"/>
      <c r="GD1001" s="15"/>
      <c r="GE1001" s="15"/>
      <c r="GF1001" s="15"/>
      <c r="GG1001" s="15"/>
      <c r="GH1001" s="15"/>
      <c r="GI1001" s="15"/>
      <c r="GJ1001" s="15"/>
      <c r="GK1001" s="15"/>
      <c r="GL1001" s="15"/>
      <c r="GM1001" s="15"/>
      <c r="GN1001" s="15"/>
      <c r="GO1001" s="15"/>
      <c r="GP1001" s="15"/>
      <c r="GQ1001" s="15"/>
      <c r="GR1001" s="15"/>
      <c r="GS1001" s="15"/>
      <c r="GT1001" s="15"/>
      <c r="GU1001" s="15"/>
      <c r="GV1001" s="15"/>
      <c r="GW1001" s="15"/>
      <c r="GX1001" s="15"/>
      <c r="GY1001" s="15"/>
      <c r="GZ1001" s="15"/>
      <c r="HA1001" s="15"/>
      <c r="HB1001" s="15"/>
      <c r="HC1001" s="15"/>
      <c r="HD1001" s="15"/>
      <c r="HE1001" s="15"/>
      <c r="HF1001" s="15"/>
      <c r="HG1001" s="15"/>
      <c r="HH1001" s="15"/>
      <c r="HI1001" s="15"/>
      <c r="HJ1001" s="15"/>
      <c r="HK1001" s="15"/>
      <c r="HL1001" s="15"/>
      <c r="HM1001" s="15"/>
      <c r="HN1001" s="15"/>
      <c r="HO1001" s="15"/>
      <c r="HP1001" s="15"/>
      <c r="HQ1001" s="15"/>
      <c r="HR1001" s="15"/>
      <c r="HS1001" s="15"/>
      <c r="HT1001" s="15"/>
      <c r="HU1001" s="15"/>
      <c r="HV1001" s="15"/>
      <c r="HW1001" s="15"/>
      <c r="HX1001" s="15"/>
      <c r="HY1001" s="15"/>
    </row>
    <row r="1002" spans="1:233">
      <c r="A1002" s="15">
        <v>-2.5162460000000002</v>
      </c>
      <c r="B1002" s="15">
        <v>0.266793</v>
      </c>
      <c r="C1002" s="15">
        <v>-8.5920999999999997E-2</v>
      </c>
      <c r="D1002" s="15">
        <v>9.4064999999999996E-2</v>
      </c>
      <c r="E1002" s="15">
        <v>-0.48541400000000001</v>
      </c>
      <c r="F1002" s="15">
        <v>0.88963400000000004</v>
      </c>
      <c r="G1002" s="15">
        <v>4.109</v>
      </c>
      <c r="H1002" s="15">
        <v>5.38035</v>
      </c>
      <c r="I1002" s="15">
        <v>4.2016530000000003</v>
      </c>
      <c r="J1002" s="15">
        <v>7.3136140000000003</v>
      </c>
      <c r="K1002" s="15">
        <v>5.1347170000000002</v>
      </c>
      <c r="L1002" s="15">
        <v>3.9853540000000001</v>
      </c>
      <c r="M1002" s="15">
        <v>2.3057370000000001</v>
      </c>
      <c r="N1002" s="15">
        <v>0.184555</v>
      </c>
      <c r="O1002" s="15">
        <v>3.588212</v>
      </c>
      <c r="P1002" s="15">
        <v>2.3152439999999999</v>
      </c>
      <c r="Q1002" s="15">
        <v>5.9962499999999999</v>
      </c>
      <c r="R1002" s="15">
        <v>4.5588139999999999</v>
      </c>
      <c r="S1002" s="15">
        <v>3.41825</v>
      </c>
      <c r="T1002" s="15">
        <v>1.9754389999999999</v>
      </c>
      <c r="U1002" s="15">
        <v>2.182156</v>
      </c>
      <c r="V1002" s="15">
        <v>6.0340470000000002</v>
      </c>
      <c r="W1002" s="15">
        <v>7.1337140000000003</v>
      </c>
      <c r="X1002" s="15">
        <v>6.4192980000000004</v>
      </c>
      <c r="Y1002" s="15">
        <v>9.1294509999999995</v>
      </c>
      <c r="Z1002" s="15">
        <v>8.0025130000000004</v>
      </c>
      <c r="AA1002" s="15">
        <v>8.1904710000000005</v>
      </c>
      <c r="AB1002" s="15">
        <v>9.0562950000000004</v>
      </c>
      <c r="AC1002" s="15">
        <v>8.0137900000000002</v>
      </c>
      <c r="AD1002" s="15">
        <v>5.6789529999999999</v>
      </c>
      <c r="AE1002" s="15">
        <v>4.2639690000000003</v>
      </c>
      <c r="AF1002" s="15">
        <v>7.221133</v>
      </c>
      <c r="AG1002" s="15">
        <v>7.7916670000000003</v>
      </c>
      <c r="AH1002" s="15">
        <v>7.1681689999999998</v>
      </c>
      <c r="AI1002" s="15">
        <v>7.9885809999999999</v>
      </c>
      <c r="AJ1002" s="15">
        <v>5.4294279999999997</v>
      </c>
      <c r="AK1002" s="15">
        <v>5.5851249999999997</v>
      </c>
      <c r="AL1002" s="15">
        <v>7.2370910000000004</v>
      </c>
      <c r="AM1002" s="15">
        <v>10.936385</v>
      </c>
      <c r="AN1002" s="15">
        <v>11.879312000000001</v>
      </c>
      <c r="AO1002" s="15">
        <v>10.701698</v>
      </c>
      <c r="AP1002" s="15">
        <v>9.5926550000000006</v>
      </c>
      <c r="AQ1002" s="15">
        <v>7.6285920000000003</v>
      </c>
      <c r="AR1002" s="15">
        <v>2.1083530000000001</v>
      </c>
      <c r="AS1002" s="15">
        <v>6.0542119999999997</v>
      </c>
      <c r="AT1002" s="15">
        <v>2.676326</v>
      </c>
      <c r="AU1002" s="15">
        <v>1.0335030000000001</v>
      </c>
      <c r="AV1002" s="15">
        <v>2.5701000000000002E-2</v>
      </c>
      <c r="AW1002" s="15">
        <v>-0.794817</v>
      </c>
      <c r="AX1002" s="15">
        <v>3.5107689999999998</v>
      </c>
      <c r="AY1002" s="15">
        <v>2.4623919999999999</v>
      </c>
      <c r="AZ1002" s="15">
        <v>2.9578690000000001</v>
      </c>
      <c r="BA1002" s="15">
        <v>2.4885120000000001</v>
      </c>
      <c r="BB1002" s="15">
        <v>1.314897</v>
      </c>
      <c r="BC1002" s="15">
        <v>1.549652</v>
      </c>
      <c r="BD1002" s="15">
        <v>1.2288019999999999</v>
      </c>
      <c r="BE1002" s="15">
        <v>4.777482</v>
      </c>
      <c r="BF1002" s="15">
        <v>4.5007469999999996</v>
      </c>
      <c r="BG1002" s="15">
        <v>1.7349889999999999</v>
      </c>
      <c r="BH1002" s="15">
        <v>4.0819080000000003</v>
      </c>
      <c r="BI1002" s="15">
        <v>4.3267660000000001</v>
      </c>
      <c r="BJ1002" s="15">
        <v>4.4977729999999996</v>
      </c>
      <c r="BK1002" s="15">
        <v>4.6715039999999997</v>
      </c>
      <c r="BL1002" s="15">
        <v>1.465616</v>
      </c>
      <c r="BM1002" s="15">
        <v>0.48375499999999999</v>
      </c>
      <c r="BN1002" s="15">
        <v>1.053383</v>
      </c>
      <c r="BO1002" s="15">
        <v>-2.5665930000000001</v>
      </c>
      <c r="BP1002" s="15">
        <v>-2.8571339999999998</v>
      </c>
      <c r="BQ1002" s="15">
        <v>-2.8571339999999998</v>
      </c>
      <c r="BR1002" s="15">
        <v>-2.8571339999999998</v>
      </c>
      <c r="BS1002" s="15">
        <v>-2.8571339999999998</v>
      </c>
      <c r="BT1002" s="15">
        <v>-2.8571339999999998</v>
      </c>
      <c r="BU1002" s="15">
        <v>-2.8571339999999998</v>
      </c>
      <c r="BV1002" s="15">
        <v>-2.8571339999999998</v>
      </c>
      <c r="BW1002" s="15">
        <v>-2.8571339999999998</v>
      </c>
      <c r="BX1002" s="15">
        <v>-2.8571339999999998</v>
      </c>
      <c r="BY1002" s="15">
        <v>-2.8571339999999998</v>
      </c>
      <c r="BZ1002" s="15">
        <v>-2.8571339999999998</v>
      </c>
      <c r="CA1002" s="15">
        <v>-2.8571339999999998</v>
      </c>
      <c r="CB1002" s="15">
        <v>-2.8571339999999998</v>
      </c>
      <c r="CC1002" s="15"/>
      <c r="CD1002" s="15"/>
      <c r="CE1002" s="15"/>
      <c r="CF1002" s="15"/>
      <c r="CG1002" s="15"/>
      <c r="CH1002" s="15"/>
      <c r="CI1002" s="15"/>
      <c r="CJ1002" s="15"/>
      <c r="CK1002" s="15"/>
      <c r="CL1002" s="15"/>
      <c r="CM1002" s="15"/>
      <c r="CN1002" s="15"/>
      <c r="CO1002" s="15"/>
      <c r="CP1002" s="15"/>
      <c r="CQ1002" s="15"/>
      <c r="CR1002" s="15"/>
      <c r="CS1002" s="15"/>
      <c r="CT1002" s="15"/>
      <c r="CU1002" s="15"/>
      <c r="CV1002" s="15"/>
      <c r="CW1002" s="15"/>
      <c r="CX1002" s="15"/>
      <c r="CY1002" s="15"/>
      <c r="CZ1002" s="15"/>
      <c r="DA1002" s="15"/>
      <c r="DB1002" s="15"/>
      <c r="DC1002" s="15"/>
      <c r="DD1002" s="15"/>
      <c r="DE1002" s="15"/>
      <c r="DF1002" s="15"/>
      <c r="DG1002" s="15"/>
      <c r="DH1002" s="15"/>
      <c r="DI1002" s="15"/>
      <c r="DJ1002" s="15"/>
      <c r="DK1002" s="15"/>
      <c r="DL1002" s="15"/>
      <c r="DM1002" s="15"/>
      <c r="DN1002" s="15"/>
      <c r="DO1002" s="15"/>
      <c r="DP1002" s="15"/>
      <c r="DQ1002" s="15"/>
      <c r="DR1002" s="15"/>
      <c r="DS1002" s="15"/>
      <c r="DT1002" s="15"/>
      <c r="DU1002" s="15"/>
      <c r="DV1002" s="15"/>
      <c r="DW1002" s="15"/>
      <c r="DX1002" s="15"/>
      <c r="DY1002" s="15"/>
      <c r="DZ1002" s="15"/>
      <c r="EA1002" s="15"/>
      <c r="EB1002" s="15"/>
      <c r="EC1002" s="15"/>
      <c r="ED1002" s="15"/>
      <c r="EE1002" s="15"/>
      <c r="EF1002" s="15"/>
      <c r="EG1002" s="15"/>
      <c r="EH1002" s="15"/>
      <c r="EI1002" s="15"/>
      <c r="EJ1002" s="15"/>
      <c r="EK1002" s="15"/>
      <c r="EL1002" s="15"/>
      <c r="EM1002" s="15"/>
      <c r="EN1002" s="15"/>
      <c r="EO1002" s="15"/>
      <c r="EP1002" s="15"/>
      <c r="EQ1002" s="15"/>
      <c r="ER1002" s="15"/>
      <c r="ES1002" s="15"/>
      <c r="ET1002" s="15"/>
      <c r="EU1002" s="15"/>
      <c r="EV1002" s="15"/>
      <c r="EW1002" s="15"/>
      <c r="EX1002" s="15"/>
      <c r="EY1002" s="15"/>
      <c r="EZ1002" s="15"/>
      <c r="FA1002" s="15"/>
      <c r="FB1002" s="15"/>
      <c r="FC1002" s="15"/>
      <c r="FD1002" s="15"/>
      <c r="FE1002" s="15"/>
      <c r="FF1002" s="15"/>
      <c r="FG1002" s="15"/>
      <c r="FH1002" s="15"/>
      <c r="FI1002" s="15"/>
      <c r="FJ1002" s="15"/>
      <c r="FK1002" s="15"/>
      <c r="FL1002" s="15"/>
      <c r="FM1002" s="15"/>
      <c r="FN1002" s="15"/>
      <c r="FO1002" s="15"/>
      <c r="FP1002" s="15"/>
      <c r="FQ1002" s="15"/>
      <c r="FR1002" s="15"/>
      <c r="FS1002" s="15"/>
      <c r="FT1002" s="15"/>
      <c r="FU1002" s="15"/>
      <c r="FV1002" s="15"/>
      <c r="FW1002" s="15"/>
      <c r="FX1002" s="15"/>
      <c r="FY1002" s="15"/>
      <c r="FZ1002" s="15"/>
      <c r="GA1002" s="15"/>
      <c r="GB1002" s="15"/>
      <c r="GC1002" s="15"/>
      <c r="GD1002" s="15"/>
      <c r="GE1002" s="15"/>
      <c r="GF1002" s="15"/>
      <c r="GG1002" s="15"/>
      <c r="GH1002" s="15"/>
      <c r="GI1002" s="15"/>
      <c r="GJ1002" s="15"/>
      <c r="GK1002" s="15"/>
      <c r="GL1002" s="15"/>
      <c r="GM1002" s="15"/>
      <c r="GN1002" s="15"/>
      <c r="GO1002" s="15"/>
      <c r="GP1002" s="15"/>
      <c r="GQ1002" s="15"/>
      <c r="GR1002" s="15"/>
      <c r="GS1002" s="15"/>
      <c r="GT1002" s="15"/>
      <c r="GU1002" s="15"/>
      <c r="GV1002" s="15"/>
      <c r="GW1002" s="15"/>
      <c r="GX1002" s="15"/>
      <c r="GY1002" s="15"/>
      <c r="GZ1002" s="15"/>
      <c r="HA1002" s="15"/>
      <c r="HB1002" s="15"/>
      <c r="HC1002" s="15"/>
      <c r="HD1002" s="15"/>
      <c r="HE1002" s="15"/>
      <c r="HF1002" s="15"/>
      <c r="HG1002" s="15"/>
      <c r="HH1002" s="15"/>
      <c r="HI1002" s="15"/>
      <c r="HJ1002" s="15"/>
      <c r="HK1002" s="15"/>
      <c r="HL1002" s="15"/>
      <c r="HM1002" s="15"/>
      <c r="HN1002" s="15"/>
      <c r="HO1002" s="15"/>
      <c r="HP1002" s="15"/>
      <c r="HQ1002" s="15"/>
      <c r="HR1002" s="15"/>
      <c r="HS1002" s="15"/>
      <c r="HT1002" s="15"/>
      <c r="HU1002" s="15"/>
      <c r="HV1002" s="15"/>
      <c r="HW1002" s="15"/>
      <c r="HX1002" s="15"/>
      <c r="HY1002" s="15"/>
    </row>
    <row r="1003" spans="1:233">
      <c r="A1003" s="2">
        <f>+STDEV(A3:A1002)</f>
        <v>2.0922597120184223</v>
      </c>
      <c r="B1003" s="2">
        <f t="shared" ref="B1003:BM1003" si="2">+STDEV(B3:B1002)</f>
        <v>2.7018660619560615</v>
      </c>
      <c r="C1003" s="2">
        <f t="shared" si="2"/>
        <v>3.2552474931479933</v>
      </c>
      <c r="D1003" s="2">
        <f t="shared" si="2"/>
        <v>3.5488430303142477</v>
      </c>
      <c r="E1003" s="2">
        <f t="shared" si="2"/>
        <v>3.5985849843877173</v>
      </c>
      <c r="F1003" s="2">
        <f t="shared" si="2"/>
        <v>3.8407937057819708</v>
      </c>
      <c r="G1003" s="2">
        <f t="shared" si="2"/>
        <v>3.9021496282384773</v>
      </c>
      <c r="H1003" s="2">
        <f t="shared" si="2"/>
        <v>3.9764937073353006</v>
      </c>
      <c r="I1003" s="2">
        <f t="shared" si="2"/>
        <v>3.954849479884694</v>
      </c>
      <c r="J1003" s="2">
        <f t="shared" si="2"/>
        <v>3.923320214082882</v>
      </c>
      <c r="K1003" s="2">
        <f t="shared" si="2"/>
        <v>3.8859260723908329</v>
      </c>
      <c r="L1003" s="2">
        <f t="shared" si="2"/>
        <v>3.7987413608255234</v>
      </c>
      <c r="M1003" s="2">
        <f t="shared" si="2"/>
        <v>3.8333020764680854</v>
      </c>
      <c r="N1003" s="2">
        <f t="shared" si="2"/>
        <v>4.0253430833761934</v>
      </c>
      <c r="O1003" s="2">
        <f t="shared" si="2"/>
        <v>3.9043847125470323</v>
      </c>
      <c r="P1003" s="2">
        <f t="shared" si="2"/>
        <v>3.9099593079961732</v>
      </c>
      <c r="Q1003" s="2">
        <f t="shared" si="2"/>
        <v>3.9468246766515596</v>
      </c>
      <c r="R1003" s="2">
        <f t="shared" si="2"/>
        <v>3.9560677536516633</v>
      </c>
      <c r="S1003" s="2">
        <f t="shared" si="2"/>
        <v>3.8916360669780188</v>
      </c>
      <c r="T1003" s="2">
        <f t="shared" si="2"/>
        <v>3.9624592444467956</v>
      </c>
      <c r="U1003" s="2">
        <f t="shared" si="2"/>
        <v>4.0129717920484413</v>
      </c>
      <c r="V1003" s="2">
        <f t="shared" si="2"/>
        <v>3.9361224691888572</v>
      </c>
      <c r="W1003" s="2">
        <f t="shared" si="2"/>
        <v>4.1378536347227932</v>
      </c>
      <c r="X1003" s="2">
        <f t="shared" si="2"/>
        <v>4.3112988560348215</v>
      </c>
      <c r="Y1003" s="2">
        <f t="shared" si="2"/>
        <v>4.2452651284904936</v>
      </c>
      <c r="Z1003" s="2">
        <f t="shared" si="2"/>
        <v>4.1787878869936526</v>
      </c>
      <c r="AA1003" s="2">
        <f t="shared" si="2"/>
        <v>4.1072858400727448</v>
      </c>
      <c r="AB1003" s="2">
        <f t="shared" si="2"/>
        <v>4.147923265909915</v>
      </c>
      <c r="AC1003" s="2">
        <f t="shared" si="2"/>
        <v>4.0937689125864862</v>
      </c>
      <c r="AD1003" s="2">
        <f t="shared" si="2"/>
        <v>4.101298895777723</v>
      </c>
      <c r="AE1003" s="2">
        <f t="shared" si="2"/>
        <v>3.9894130604271605</v>
      </c>
      <c r="AF1003" s="2">
        <f t="shared" si="2"/>
        <v>3.8690179016339776</v>
      </c>
      <c r="AG1003" s="2">
        <f t="shared" si="2"/>
        <v>3.8692395473218655</v>
      </c>
      <c r="AH1003" s="2">
        <f t="shared" si="2"/>
        <v>3.947459852640586</v>
      </c>
      <c r="AI1003" s="2">
        <f t="shared" si="2"/>
        <v>4.0156582358021016</v>
      </c>
      <c r="AJ1003" s="2">
        <f t="shared" si="2"/>
        <v>4.1176070283717809</v>
      </c>
      <c r="AK1003" s="2">
        <f t="shared" si="2"/>
        <v>4.2232654623078654</v>
      </c>
      <c r="AL1003" s="2">
        <f t="shared" si="2"/>
        <v>4.26699988199465</v>
      </c>
      <c r="AM1003" s="2">
        <f t="shared" si="2"/>
        <v>4.1822734187275961</v>
      </c>
      <c r="AN1003" s="2">
        <f t="shared" si="2"/>
        <v>4.0760271498711829</v>
      </c>
      <c r="AO1003" s="2">
        <f t="shared" si="2"/>
        <v>4.0078981397924078</v>
      </c>
      <c r="AP1003" s="2">
        <f t="shared" si="2"/>
        <v>4.0231250926324948</v>
      </c>
      <c r="AQ1003" s="2">
        <f t="shared" si="2"/>
        <v>3.9392104689306047</v>
      </c>
      <c r="AR1003" s="2">
        <f t="shared" si="2"/>
        <v>3.8346816527252043</v>
      </c>
      <c r="AS1003" s="2">
        <f t="shared" si="2"/>
        <v>3.8993045708145</v>
      </c>
      <c r="AT1003" s="2">
        <f t="shared" si="2"/>
        <v>3.8502185967382383</v>
      </c>
      <c r="AU1003" s="2">
        <f t="shared" si="2"/>
        <v>3.8340560529326821</v>
      </c>
      <c r="AV1003" s="2">
        <f t="shared" si="2"/>
        <v>3.8640142223196827</v>
      </c>
      <c r="AW1003" s="2">
        <f t="shared" si="2"/>
        <v>3.8314286771419703</v>
      </c>
      <c r="AX1003" s="2">
        <f t="shared" si="2"/>
        <v>3.9030058651167363</v>
      </c>
      <c r="AY1003" s="2">
        <f t="shared" si="2"/>
        <v>3.8706519764225442</v>
      </c>
      <c r="AZ1003" s="2">
        <f t="shared" si="2"/>
        <v>3.8890641987504941</v>
      </c>
      <c r="BA1003" s="2">
        <f t="shared" si="2"/>
        <v>4.036843204495776</v>
      </c>
      <c r="BB1003" s="2">
        <f t="shared" si="2"/>
        <v>4.0234809160652114</v>
      </c>
      <c r="BC1003" s="2">
        <f t="shared" si="2"/>
        <v>4.0616134732045328</v>
      </c>
      <c r="BD1003" s="2">
        <f t="shared" si="2"/>
        <v>4.0500401049259365</v>
      </c>
      <c r="BE1003" s="2">
        <f t="shared" si="2"/>
        <v>4.1112262413614378</v>
      </c>
      <c r="BF1003" s="2">
        <f t="shared" si="2"/>
        <v>3.9848327171639517</v>
      </c>
      <c r="BG1003" s="2">
        <f t="shared" si="2"/>
        <v>4.1601906314846104</v>
      </c>
      <c r="BH1003" s="2">
        <f t="shared" si="2"/>
        <v>4.0935752972004895</v>
      </c>
      <c r="BI1003" s="2">
        <f t="shared" si="2"/>
        <v>4.0468095051304473</v>
      </c>
      <c r="BJ1003" s="2">
        <f t="shared" si="2"/>
        <v>4.0759686172836842</v>
      </c>
      <c r="BK1003" s="2">
        <f t="shared" si="2"/>
        <v>4.0972208902876002</v>
      </c>
      <c r="BL1003" s="2">
        <f t="shared" si="2"/>
        <v>3.9912927588257765</v>
      </c>
      <c r="BM1003" s="2">
        <f t="shared" si="2"/>
        <v>4.0604938138917666</v>
      </c>
      <c r="BN1003" s="2">
        <f t="shared" ref="BN1003:CB1003" si="3">+STDEV(BN3:BN1002)</f>
        <v>4.0464768525030532</v>
      </c>
      <c r="BO1003" s="2">
        <f t="shared" si="3"/>
        <v>3.9611762831008885</v>
      </c>
      <c r="BP1003" s="2">
        <f t="shared" si="3"/>
        <v>3.9541053324247857</v>
      </c>
      <c r="BQ1003" s="2">
        <f t="shared" si="3"/>
        <v>3.9541053324247857</v>
      </c>
      <c r="BR1003" s="2">
        <f t="shared" si="3"/>
        <v>3.9541053324247857</v>
      </c>
      <c r="BS1003" s="2">
        <f t="shared" si="3"/>
        <v>3.9541053324247857</v>
      </c>
      <c r="BT1003" s="2">
        <f t="shared" si="3"/>
        <v>3.9541053324247857</v>
      </c>
      <c r="BU1003" s="2">
        <f t="shared" si="3"/>
        <v>3.9541053324247857</v>
      </c>
      <c r="BV1003" s="2">
        <f t="shared" si="3"/>
        <v>3.9541053324247857</v>
      </c>
      <c r="BW1003" s="2">
        <f t="shared" si="3"/>
        <v>3.9541053324247857</v>
      </c>
      <c r="BX1003" s="2">
        <f t="shared" si="3"/>
        <v>3.9541053324247857</v>
      </c>
      <c r="BY1003" s="2">
        <f t="shared" si="3"/>
        <v>3.9541053324247857</v>
      </c>
      <c r="BZ1003" s="2">
        <f t="shared" si="3"/>
        <v>3.9541053324247857</v>
      </c>
      <c r="CA1003" s="2">
        <f t="shared" si="3"/>
        <v>3.9541053324247857</v>
      </c>
      <c r="CB1003" s="2">
        <f t="shared" si="3"/>
        <v>3.9541053324247857</v>
      </c>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2"/>
      <c r="FD1003" s="2"/>
      <c r="FE1003" s="2"/>
      <c r="FF1003" s="2"/>
      <c r="FG1003" s="2"/>
      <c r="FH1003" s="2"/>
      <c r="FI1003" s="2"/>
      <c r="FJ1003" s="2"/>
      <c r="FK1003" s="2"/>
      <c r="FL1003" s="2"/>
      <c r="FM1003" s="2"/>
      <c r="FN1003" s="2"/>
      <c r="FO1003" s="2"/>
      <c r="FP1003" s="2"/>
      <c r="FQ1003" s="2"/>
      <c r="FR1003" s="2"/>
      <c r="FS1003" s="2"/>
      <c r="FT1003" s="2"/>
      <c r="FU1003" s="2"/>
      <c r="FV1003" s="2"/>
      <c r="FW1003" s="2"/>
      <c r="FX1003" s="2"/>
      <c r="FY1003" s="2"/>
      <c r="FZ1003" s="2"/>
      <c r="GA1003" s="2"/>
      <c r="GB1003" s="2"/>
      <c r="GC1003" s="2"/>
      <c r="GD1003" s="2"/>
      <c r="GE1003" s="2"/>
      <c r="GF1003" s="2"/>
      <c r="GG1003" s="2"/>
      <c r="GH1003" s="2"/>
      <c r="GI1003" s="2"/>
      <c r="GJ1003" s="2"/>
      <c r="GK1003" s="2"/>
      <c r="GL1003" s="2"/>
      <c r="GM1003" s="2"/>
      <c r="GN1003" s="2"/>
      <c r="GO1003" s="2"/>
      <c r="GP1003" s="2"/>
      <c r="GQ1003" s="2"/>
      <c r="GR1003" s="2"/>
      <c r="GS1003" s="2"/>
      <c r="GT1003" s="2"/>
      <c r="GU1003" s="2"/>
      <c r="GV1003" s="2"/>
      <c r="GW1003" s="2"/>
      <c r="GX1003" s="2"/>
      <c r="GY1003" s="2"/>
      <c r="GZ1003" s="2"/>
      <c r="HA1003" s="2"/>
      <c r="HB1003" s="2"/>
      <c r="HC1003" s="2"/>
      <c r="HD1003" s="2"/>
      <c r="HE1003" s="2"/>
      <c r="HF1003" s="2"/>
      <c r="HG1003" s="2"/>
      <c r="HH1003" s="2"/>
      <c r="HI1003" s="2"/>
      <c r="HJ1003" s="2"/>
      <c r="HK1003" s="2"/>
      <c r="HL1003" s="2"/>
      <c r="HM1003" s="2"/>
      <c r="HN1003" s="2"/>
      <c r="HO1003" s="2"/>
      <c r="HP1003" s="2"/>
      <c r="HQ1003"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Control</vt:lpstr>
      <vt:lpstr>Criteria</vt:lpstr>
      <vt:lpstr>File Layout</vt:lpstr>
      <vt:lpstr>Model Inputs</vt:lpstr>
      <vt:lpstr>Summary</vt:lpstr>
      <vt:lpstr>FRM</vt:lpstr>
      <vt:lpstr>CDR</vt:lpstr>
      <vt:lpstr>CPR</vt:lpstr>
      <vt:lpstr>SvR</vt:lpstr>
      <vt:lpstr>DqR</vt:lpstr>
      <vt:lpstr>Cum DR</vt:lpstr>
      <vt:lpstr>HPA</vt:lpstr>
      <vt:lpstr>HPI_avg</vt:lpstr>
      <vt:lpstr>HPA Path</vt:lpstr>
      <vt:lpstr>Control!Print_Area</vt:lpstr>
      <vt:lpstr>Summary!Print_Area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coopersr</dc:creator>
  <cp:lastModifiedBy>coopersr</cp:lastModifiedBy>
  <cp:lastPrinted>2012-05-14T14:24:05Z</cp:lastPrinted>
  <dcterms:created xsi:type="dcterms:W3CDTF">2009-08-21T02:40:23Z</dcterms:created>
  <dcterms:modified xsi:type="dcterms:W3CDTF">2013-03-04T20:27:45Z</dcterms:modified>
</cp:coreProperties>
</file>